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quilibrium1-my.sharepoint.com/personal/cquintero_equilibrium_net_co/Documents/Cquintero/Nueva carpeta/"/>
    </mc:Choice>
  </mc:AlternateContent>
  <xr:revisionPtr revIDLastSave="0" documentId="14_{1EC03C96-BEDA-4D59-9E7E-799D91EF9199}" xr6:coauthVersionLast="47" xr6:coauthVersionMax="47" xr10:uidLastSave="{00000000-0000-0000-0000-000000000000}"/>
  <bookViews>
    <workbookView xWindow="-120" yWindow="-120" windowWidth="29040" windowHeight="15840" tabRatio="999" xr2:uid="{00000000-000D-0000-FFFF-FFFF00000000}"/>
  </bookViews>
  <sheets>
    <sheet name="Datos globales " sheetId="44" r:id="rId1"/>
    <sheet name="Resumen Consolidado" sheetId="2" r:id="rId2"/>
    <sheet name="Detalle Clientes" sheetId="3" r:id="rId3"/>
    <sheet name="Ventas mes a mes" sheetId="32" r:id="rId4"/>
    <sheet name="Proyeccion Recaudos" sheetId="7" r:id="rId5"/>
    <sheet name="Proyeccion de saldos detallados" sheetId="45" r:id="rId6"/>
    <sheet name="Recaud" sheetId="31" r:id="rId7"/>
    <sheet name="Detalle Inmueble" sheetId="39" r:id="rId8"/>
    <sheet name="Inventario" sheetId="37" r:id="rId9"/>
    <sheet name="Resumen Ejecutivo" sheetId="35" state="hidden" r:id="rId10"/>
    <sheet name="Ka" sheetId="19" state="hidden" r:id="rId11"/>
    <sheet name="IM 3" sheetId="46" state="hidden" r:id="rId12"/>
    <sheet name="VTAS 3" sheetId="47" state="hidden" r:id="rId13"/>
    <sheet name="IM 4" sheetId="48" state="hidden" r:id="rId14"/>
    <sheet name="VTAS 4" sheetId="49" state="hidden" r:id="rId15"/>
    <sheet name="IM 5" sheetId="50" state="hidden" r:id="rId16"/>
    <sheet name="VTAS 5" sheetId="51" state="hidden" r:id="rId17"/>
    <sheet name="Hoja1" sheetId="40" state="hidden" r:id="rId18"/>
  </sheets>
  <definedNames>
    <definedName name="_xlnm._FilterDatabase" localSheetId="2" hidden="1">'Detalle Clientes'!$B$5:$N$254</definedName>
    <definedName name="_xlnm._FilterDatabase" localSheetId="7" hidden="1">'Detalle Inmueble'!$B$108:$F$153</definedName>
    <definedName name="_xlnm._FilterDatabase" localSheetId="11" hidden="1">'IM 3'!$A$1:$D$1</definedName>
    <definedName name="_xlnm._FilterDatabase" localSheetId="13" hidden="1">'IM 4'!$A$1:$D$1</definedName>
    <definedName name="_xlnm._FilterDatabase" localSheetId="15" hidden="1">'IM 5'!$A$1:$D$1</definedName>
    <definedName name="_xlnm._FilterDatabase" localSheetId="8" hidden="1">Inventario!$B$2:$F$119</definedName>
    <definedName name="_xlnm._FilterDatabase" localSheetId="10" hidden="1">Ka!#REF!</definedName>
    <definedName name="_xlnm._FilterDatabase" localSheetId="5" hidden="1">'Proyeccion de saldos detallados'!$A$3:$AX$227</definedName>
    <definedName name="_xlnm._FilterDatabase" localSheetId="12" hidden="1">'VTAS 3'!$A$1:$B$1</definedName>
    <definedName name="_xlnm._FilterDatabase" localSheetId="14" hidden="1">'VTAS 4'!$A$1:$B$1</definedName>
    <definedName name="_xlnm._FilterDatabase" localSheetId="16" hidden="1">'VTAS 5'!$A$1:$B$1</definedName>
    <definedName name="_xlnm.Print_Area" localSheetId="0">'Datos globales '!$B$1:$M$28</definedName>
    <definedName name="_xlnm.Print_Area" localSheetId="2">'Detalle Clientes'!$B$1:$N$705</definedName>
    <definedName name="_xlnm.Print_Area" localSheetId="7">'Detalle Inmueble'!$B$1:$X$350</definedName>
    <definedName name="_xlnm.Print_Area" localSheetId="8">Inventario!$B$2:$P$59</definedName>
    <definedName name="_xlnm.Print_Area" localSheetId="5">'Proyeccion de saldos detallados'!$A$1:$AX$226</definedName>
    <definedName name="_xlnm.Print_Area" localSheetId="4">'Proyeccion Recaudos'!$A$1:$Y$56</definedName>
    <definedName name="_xlnm.Print_Area" localSheetId="6">Recaud!$A$1:$F$16</definedName>
    <definedName name="_xlnm.Print_Area" localSheetId="1">'Resumen Consolidado'!$B$1:$AD$61</definedName>
    <definedName name="_xlnm.Print_Area" localSheetId="9">'Resumen Ejecutivo'!$B$1:$AB$56</definedName>
    <definedName name="_xlnm.Print_Area" localSheetId="3">'Ventas mes a mes'!$A$1:$K$111</definedName>
    <definedName name="Proyeccion" localSheetId="0">#REF!</definedName>
    <definedName name="Proyeccion" localSheetId="5">#REF!</definedName>
    <definedName name="Proyeccion" localSheetId="12">#REF!</definedName>
    <definedName name="Proyeccion">#REF!</definedName>
    <definedName name="_xlnm.Print_Titles" localSheetId="2">'Detalle Clientes'!$1:$5</definedName>
    <definedName name="_xlnm.Print_Titles" localSheetId="7">'Detalle Inmueble'!$11:$12</definedName>
    <definedName name="_xlnm.Print_Titles" localSheetId="8">Inventario!$12:$13</definedName>
    <definedName name="_xlnm.Print_Titles" localSheetId="5">'Proyeccion de saldos detallados'!$A:$C,'Proyeccion de saldos detallados'!$1:$3</definedName>
    <definedName name="Z_934165B8_A27C_11D7_B517_000AE63EE99A_.wvu.Cols" localSheetId="3" hidden="1">'Ventas mes a mes'!#REF!</definedName>
    <definedName name="Z_934165B8_A27C_11D7_B517_000AE63EE99A_.wvu.Rows" localSheetId="3" hidden="1">'Ventas mes a mes'!#REF!</definedName>
  </definedNames>
  <calcPr calcId="181029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4" i="35" l="1"/>
  <c r="I64" i="35"/>
  <c r="L63" i="35"/>
  <c r="I63" i="35"/>
  <c r="L62" i="35"/>
  <c r="I62" i="35"/>
  <c r="L61" i="35"/>
  <c r="I61" i="35"/>
  <c r="M54" i="35"/>
  <c r="L54" i="35"/>
  <c r="I54" i="35"/>
  <c r="H54" i="35"/>
  <c r="E54" i="35"/>
  <c r="D54" i="35"/>
  <c r="K42" i="35"/>
  <c r="K43" i="35" s="1"/>
  <c r="G42" i="35"/>
  <c r="G43" i="35" s="1"/>
  <c r="M39" i="35"/>
  <c r="E39" i="35"/>
  <c r="M38" i="35"/>
  <c r="I38" i="35"/>
  <c r="E38" i="35"/>
  <c r="M37" i="35"/>
  <c r="I37" i="35"/>
  <c r="I40" i="35" s="1"/>
  <c r="R30" i="35"/>
  <c r="Q30" i="35"/>
  <c r="L30" i="35"/>
  <c r="I30" i="35"/>
  <c r="H30" i="35"/>
  <c r="D30" i="35"/>
  <c r="AA29" i="35"/>
  <c r="Z29" i="35"/>
  <c r="Y29" i="35"/>
  <c r="X29" i="35"/>
  <c r="V29" i="35"/>
  <c r="P29" i="35"/>
  <c r="S29" i="35" s="1"/>
  <c r="M29" i="35"/>
  <c r="E29" i="35" s="1"/>
  <c r="AA28" i="35"/>
  <c r="Z28" i="35"/>
  <c r="Y28" i="35"/>
  <c r="X28" i="35"/>
  <c r="V28" i="35"/>
  <c r="S28" i="35"/>
  <c r="M28" i="35"/>
  <c r="E28" i="35" s="1"/>
  <c r="AA27" i="35"/>
  <c r="Z27" i="35"/>
  <c r="Y27" i="35"/>
  <c r="X27" i="35"/>
  <c r="V27" i="35"/>
  <c r="P27" i="35"/>
  <c r="S27" i="35" s="1"/>
  <c r="M27" i="35"/>
  <c r="E27" i="35" s="1"/>
  <c r="AA26" i="35"/>
  <c r="Z26" i="35"/>
  <c r="Y26" i="35"/>
  <c r="X26" i="35"/>
  <c r="V26" i="35"/>
  <c r="P26" i="35"/>
  <c r="S26" i="35" s="1"/>
  <c r="M26" i="35"/>
  <c r="E26" i="35" s="1"/>
  <c r="AA25" i="35"/>
  <c r="Z25" i="35"/>
  <c r="Y25" i="35"/>
  <c r="X25" i="35"/>
  <c r="V25" i="35"/>
  <c r="S25" i="35"/>
  <c r="M25" i="35"/>
  <c r="E25" i="35" s="1"/>
  <c r="AA24" i="35"/>
  <c r="Z24" i="35"/>
  <c r="Y24" i="35"/>
  <c r="X24" i="35"/>
  <c r="V24" i="35"/>
  <c r="P24" i="35"/>
  <c r="S24" i="35" s="1"/>
  <c r="M24" i="35"/>
  <c r="E24" i="35" s="1"/>
  <c r="AA23" i="35"/>
  <c r="Z23" i="35"/>
  <c r="Y23" i="35"/>
  <c r="X23" i="35"/>
  <c r="V23" i="35"/>
  <c r="P23" i="35"/>
  <c r="S23" i="35" s="1"/>
  <c r="M23" i="35"/>
  <c r="E23" i="35" s="1"/>
  <c r="AA22" i="35"/>
  <c r="Z22" i="35"/>
  <c r="Y22" i="35"/>
  <c r="X22" i="35"/>
  <c r="V22" i="35"/>
  <c r="P22" i="35"/>
  <c r="S22" i="35" s="1"/>
  <c r="M22" i="35"/>
  <c r="E22" i="35" s="1"/>
  <c r="AA21" i="35"/>
  <c r="Z21" i="35"/>
  <c r="Y21" i="35"/>
  <c r="X21" i="35"/>
  <c r="V21" i="35"/>
  <c r="P21" i="35"/>
  <c r="S21" i="35" s="1"/>
  <c r="M21" i="35"/>
  <c r="M30" i="35" s="1"/>
  <c r="AA20" i="35"/>
  <c r="AA30" i="35" s="1"/>
  <c r="Z20" i="35"/>
  <c r="Z30" i="35" s="1"/>
  <c r="Y20" i="35"/>
  <c r="Y30" i="35" s="1"/>
  <c r="X20" i="35"/>
  <c r="X30" i="35" s="1"/>
  <c r="V20" i="35"/>
  <c r="V30" i="35" s="1"/>
  <c r="P20" i="35"/>
  <c r="S20" i="35" s="1"/>
  <c r="E20" i="35"/>
  <c r="R15" i="35"/>
  <c r="Q15" i="35"/>
  <c r="AA14" i="35"/>
  <c r="Z14" i="35"/>
  <c r="Y14" i="35"/>
  <c r="X14" i="35"/>
  <c r="V14" i="35"/>
  <c r="N14" i="35"/>
  <c r="M14" i="35"/>
  <c r="I60" i="35" s="1"/>
  <c r="L14" i="35"/>
  <c r="L60" i="35" s="1"/>
  <c r="J14" i="35"/>
  <c r="I14" i="35"/>
  <c r="H14" i="35"/>
  <c r="AA13" i="35"/>
  <c r="Z13" i="35"/>
  <c r="Y13" i="35"/>
  <c r="X13" i="35"/>
  <c r="V13" i="35"/>
  <c r="P13" i="35"/>
  <c r="S13" i="35" s="1"/>
  <c r="N13" i="35"/>
  <c r="M13" i="35"/>
  <c r="L13" i="35"/>
  <c r="J13" i="35"/>
  <c r="I13" i="35"/>
  <c r="H13" i="35"/>
  <c r="AA12" i="35"/>
  <c r="Z12" i="35"/>
  <c r="Y12" i="35"/>
  <c r="X12" i="35"/>
  <c r="V12" i="35"/>
  <c r="P12" i="35"/>
  <c r="S12" i="35" s="1"/>
  <c r="N12" i="35"/>
  <c r="M12" i="35"/>
  <c r="I59" i="35" s="1"/>
  <c r="L12" i="35"/>
  <c r="L59" i="35" s="1"/>
  <c r="J12" i="35"/>
  <c r="I12" i="35"/>
  <c r="H12" i="35"/>
  <c r="AA11" i="35"/>
  <c r="Z11" i="35"/>
  <c r="Y11" i="35"/>
  <c r="X11" i="35"/>
  <c r="V11" i="35"/>
  <c r="P11" i="35"/>
  <c r="S11" i="35" s="1"/>
  <c r="N11" i="35"/>
  <c r="M11" i="35"/>
  <c r="L11" i="35"/>
  <c r="J11" i="35"/>
  <c r="I11" i="35"/>
  <c r="H11" i="35"/>
  <c r="AA10" i="35"/>
  <c r="Z10" i="35"/>
  <c r="Y10" i="35"/>
  <c r="X10" i="35"/>
  <c r="V10" i="35"/>
  <c r="N10" i="35"/>
  <c r="M10" i="35"/>
  <c r="L10" i="35"/>
  <c r="J10" i="35"/>
  <c r="I10" i="35"/>
  <c r="H10" i="35"/>
  <c r="AA9" i="35"/>
  <c r="Z9" i="35"/>
  <c r="Y9" i="35"/>
  <c r="X9" i="35"/>
  <c r="V9" i="35"/>
  <c r="N9" i="35"/>
  <c r="M9" i="35"/>
  <c r="L9" i="35"/>
  <c r="J9" i="35"/>
  <c r="I9" i="35"/>
  <c r="H9" i="35"/>
  <c r="AA8" i="35"/>
  <c r="Z8" i="35"/>
  <c r="Y8" i="35"/>
  <c r="X8" i="35"/>
  <c r="V8" i="35"/>
  <c r="P8" i="35"/>
  <c r="S8" i="35" s="1"/>
  <c r="N8" i="35"/>
  <c r="M8" i="35"/>
  <c r="L8" i="35"/>
  <c r="J8" i="35"/>
  <c r="I8" i="35"/>
  <c r="H8" i="35"/>
  <c r="AA7" i="35"/>
  <c r="AA15" i="35" s="1"/>
  <c r="Z7" i="35"/>
  <c r="Z15" i="35" s="1"/>
  <c r="Y7" i="35"/>
  <c r="Y15" i="35" s="1"/>
  <c r="X7" i="35"/>
  <c r="V7" i="35"/>
  <c r="V15" i="35" s="1"/>
  <c r="N7" i="35"/>
  <c r="N15" i="35" s="1"/>
  <c r="M7" i="35"/>
  <c r="M15" i="35" s="1"/>
  <c r="L7" i="35"/>
  <c r="L15" i="35" s="1"/>
  <c r="D55" i="35" s="1"/>
  <c r="J7" i="35"/>
  <c r="I7" i="35"/>
  <c r="H7" i="35"/>
  <c r="H15" i="35" s="1"/>
  <c r="E3" i="35"/>
  <c r="AA42" i="35" l="1"/>
  <c r="F9" i="35"/>
  <c r="W28" i="35"/>
  <c r="U28" i="35" s="1"/>
  <c r="S16" i="35" s="1"/>
  <c r="F10" i="35"/>
  <c r="W25" i="35"/>
  <c r="U25" i="35" s="1"/>
  <c r="R17" i="35" s="1"/>
  <c r="F11" i="35"/>
  <c r="W10" i="35"/>
  <c r="U10" i="35" s="1"/>
  <c r="D8" i="35"/>
  <c r="W8" i="35"/>
  <c r="U8" i="35" s="1"/>
  <c r="F12" i="35"/>
  <c r="W22" i="35"/>
  <c r="U22" i="35" s="1"/>
  <c r="Q18" i="35" s="1"/>
  <c r="D12" i="35"/>
  <c r="W27" i="35"/>
  <c r="U27" i="35" s="1"/>
  <c r="R19" i="35" s="1"/>
  <c r="E13" i="35"/>
  <c r="D14" i="35"/>
  <c r="W24" i="35"/>
  <c r="U24" i="35" s="1"/>
  <c r="R16" i="35" s="1"/>
  <c r="I65" i="35"/>
  <c r="W7" i="35"/>
  <c r="W15" i="35" s="1"/>
  <c r="Y16" i="35" s="1"/>
  <c r="W9" i="35"/>
  <c r="U9" i="35" s="1"/>
  <c r="W13" i="35"/>
  <c r="U13" i="35" s="1"/>
  <c r="R42" i="35"/>
  <c r="Q33" i="35"/>
  <c r="M42" i="35"/>
  <c r="E8" i="35"/>
  <c r="D9" i="35"/>
  <c r="D10" i="35"/>
  <c r="D11" i="35"/>
  <c r="E14" i="35"/>
  <c r="I58" i="35"/>
  <c r="E7" i="35"/>
  <c r="E15" i="35" s="1"/>
  <c r="F8" i="35"/>
  <c r="E9" i="35"/>
  <c r="E10" i="35"/>
  <c r="E11" i="35"/>
  <c r="W12" i="35"/>
  <c r="U12" i="35" s="1"/>
  <c r="P17" i="35" s="1"/>
  <c r="F13" i="35"/>
  <c r="F14" i="35"/>
  <c r="W29" i="35"/>
  <c r="U29" i="35" s="1"/>
  <c r="S17" i="35" s="1"/>
  <c r="R33" i="35"/>
  <c r="F7" i="35"/>
  <c r="F15" i="35" s="1"/>
  <c r="W11" i="35"/>
  <c r="U11" i="35" s="1"/>
  <c r="E12" i="35"/>
  <c r="D13" i="35"/>
  <c r="W14" i="35"/>
  <c r="U14" i="35" s="1"/>
  <c r="Q42" i="35"/>
  <c r="V33" i="35"/>
  <c r="W21" i="35"/>
  <c r="U21" i="35" s="1"/>
  <c r="Q17" i="35" s="1"/>
  <c r="W23" i="35"/>
  <c r="U23" i="35" s="1"/>
  <c r="Q19" i="35" s="1"/>
  <c r="W26" i="35"/>
  <c r="U26" i="35" s="1"/>
  <c r="R18" i="35" s="1"/>
  <c r="L65" i="35"/>
  <c r="V42" i="35"/>
  <c r="H55" i="35"/>
  <c r="Z33" i="35"/>
  <c r="I55" i="35"/>
  <c r="AA33" i="35"/>
  <c r="L55" i="35"/>
  <c r="M33" i="35"/>
  <c r="M55" i="35"/>
  <c r="Y42" i="35"/>
  <c r="Z42" i="35"/>
  <c r="S30" i="35"/>
  <c r="I15" i="35"/>
  <c r="I42" i="35" s="1"/>
  <c r="P30" i="35"/>
  <c r="J15" i="35"/>
  <c r="E21" i="35"/>
  <c r="E30" i="35" s="1"/>
  <c r="Y33" i="35"/>
  <c r="L58" i="35"/>
  <c r="X15" i="35"/>
  <c r="E55" i="35"/>
  <c r="D7" i="35"/>
  <c r="D15" i="35" s="1"/>
  <c r="W20" i="35"/>
  <c r="AA43" i="35" l="1"/>
  <c r="U7" i="35"/>
  <c r="U15" i="35" s="1"/>
  <c r="P38" i="35"/>
  <c r="Q43" i="35"/>
  <c r="V43" i="35"/>
  <c r="M43" i="35"/>
  <c r="AA16" i="35"/>
  <c r="Z16" i="35"/>
  <c r="Z43" i="35"/>
  <c r="P7" i="35"/>
  <c r="P15" i="35" s="1"/>
  <c r="P10" i="35"/>
  <c r="S10" i="35" s="1"/>
  <c r="E33" i="35"/>
  <c r="E42" i="35"/>
  <c r="X42" i="35"/>
  <c r="X16" i="35"/>
  <c r="W30" i="35"/>
  <c r="U20" i="35"/>
  <c r="X33" i="35"/>
  <c r="I33" i="35"/>
  <c r="I43" i="35" s="1"/>
  <c r="Y43" i="35"/>
  <c r="W16" i="35"/>
  <c r="P9" i="35"/>
  <c r="S9" i="35" s="1"/>
  <c r="E43" i="35" l="1"/>
  <c r="E37" i="35"/>
  <c r="E40" i="35" s="1"/>
  <c r="S7" i="35"/>
  <c r="P16" i="35" s="1"/>
  <c r="X43" i="35"/>
  <c r="P14" i="35"/>
  <c r="S14" i="35" s="1"/>
  <c r="W33" i="35"/>
  <c r="X34" i="35" s="1"/>
  <c r="Z31" i="35"/>
  <c r="AA31" i="35"/>
  <c r="X31" i="35"/>
  <c r="Y31" i="35"/>
  <c r="W42" i="35"/>
  <c r="U30" i="35"/>
  <c r="Q16" i="35"/>
  <c r="P42" i="35"/>
  <c r="P33" i="35"/>
  <c r="P37" i="35" l="1"/>
  <c r="P39" i="35" s="1"/>
  <c r="S15" i="35"/>
  <c r="S42" i="35" s="1"/>
  <c r="W43" i="35"/>
  <c r="U33" i="35"/>
  <c r="W34" i="35" s="1"/>
  <c r="U42" i="35"/>
  <c r="S18" i="35"/>
  <c r="W31" i="35"/>
  <c r="Z34" i="35"/>
  <c r="AA34" i="35"/>
  <c r="Y34" i="35"/>
  <c r="P43" i="35"/>
  <c r="S33" i="35" l="1"/>
  <c r="S43" i="35" s="1"/>
  <c r="U43" i="3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jcorrea</author>
  </authors>
  <commentList>
    <comment ref="A1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jcorrea:</t>
        </r>
        <r>
          <rPr>
            <sz val="8"/>
            <color indexed="81"/>
            <rFont val="Tahoma"/>
            <family val="2"/>
          </rPr>
          <t xml:space="preserve">
Sinco
Cartera; informes, cartera por proyecto y clientes
</t>
        </r>
      </text>
    </comment>
  </commentList>
</comments>
</file>

<file path=xl/sharedStrings.xml><?xml version="1.0" encoding="utf-8"?>
<sst xmlns="http://schemas.openxmlformats.org/spreadsheetml/2006/main" count="3461" uniqueCount="1331">
  <si>
    <t>Unidades</t>
  </si>
  <si>
    <t>%</t>
  </si>
  <si>
    <t>$</t>
  </si>
  <si>
    <t>M2</t>
  </si>
  <si>
    <t>Total  Proyecto</t>
  </si>
  <si>
    <t>Ventas a fecha de corte</t>
  </si>
  <si>
    <t xml:space="preserve">Ventas Torre 1 </t>
  </si>
  <si>
    <t>Ventas Torre 2</t>
  </si>
  <si>
    <t>Ventas Torre 3</t>
  </si>
  <si>
    <t>Ventas Locales</t>
  </si>
  <si>
    <t>Informe Gerencial</t>
  </si>
  <si>
    <t>Recaudos por Ventas $</t>
  </si>
  <si>
    <t>Cuota Inicial</t>
  </si>
  <si>
    <t>Subrogaciones</t>
  </si>
  <si>
    <t xml:space="preserve">Acabados </t>
  </si>
  <si>
    <t>Saldo Total</t>
  </si>
  <si>
    <t>Saldo Credito</t>
  </si>
  <si>
    <t>C. Corriente</t>
  </si>
  <si>
    <t>C. Vencida</t>
  </si>
  <si>
    <t>Cartera de Ventas</t>
  </si>
  <si>
    <t>Cartera de Acabados</t>
  </si>
  <si>
    <t>Cartera Total</t>
  </si>
  <si>
    <t>Recuperaciones</t>
  </si>
  <si>
    <t>Concepto</t>
  </si>
  <si>
    <t>Causado</t>
  </si>
  <si>
    <t>Recaudado</t>
  </si>
  <si>
    <t>Intereses x Mora</t>
  </si>
  <si>
    <t>Intereses x Subrog.</t>
  </si>
  <si>
    <t>Avalúos</t>
  </si>
  <si>
    <t>Prediales</t>
  </si>
  <si>
    <t>Gastos Adtivos</t>
  </si>
  <si>
    <t>Mayor valor</t>
  </si>
  <si>
    <t>RESUMEN EJECUTIVO CONSOLIDADO HASTA</t>
  </si>
  <si>
    <t>Proyecto Total</t>
  </si>
  <si>
    <t>Por Vender</t>
  </si>
  <si>
    <t>Vendidas</t>
  </si>
  <si>
    <t xml:space="preserve"> -en miles -</t>
  </si>
  <si>
    <t>Aptos.</t>
  </si>
  <si>
    <t>Und.</t>
  </si>
  <si>
    <t>Valor Proyecto</t>
  </si>
  <si>
    <t>M 2</t>
  </si>
  <si>
    <t>Valor Por Vender</t>
  </si>
  <si>
    <t>Valor Ventas Netas</t>
  </si>
  <si>
    <t>Recaudado por Abono a K $</t>
  </si>
  <si>
    <t>Desembolso Créditos</t>
  </si>
  <si>
    <t>Notas Contables</t>
  </si>
  <si>
    <t>Usados</t>
  </si>
  <si>
    <t>Total Recibido</t>
  </si>
  <si>
    <t>Total Cartera</t>
  </si>
  <si>
    <t>Saldos Cuotas Crédito</t>
  </si>
  <si>
    <t>Corriente</t>
  </si>
  <si>
    <t>Vencida</t>
  </si>
  <si>
    <t>1-30 días</t>
  </si>
  <si>
    <t>31-60 días</t>
  </si>
  <si>
    <t>61-90 días</t>
  </si>
  <si>
    <t>&gt; 90 días</t>
  </si>
  <si>
    <t>Etapa 1</t>
  </si>
  <si>
    <t>Etapa 2</t>
  </si>
  <si>
    <t>Locales</t>
  </si>
  <si>
    <t>Ventas sólo Aptos.</t>
  </si>
  <si>
    <t>Parqueaderos y Utiles</t>
  </si>
  <si>
    <t>Etapa  1</t>
  </si>
  <si>
    <t>Parqueaderos T-1</t>
  </si>
  <si>
    <t>Utiles Torre 1</t>
  </si>
  <si>
    <t>Total T-1</t>
  </si>
  <si>
    <t>Parqueaderos T-2</t>
  </si>
  <si>
    <t>Utiles Etapa 2</t>
  </si>
  <si>
    <t>Total T-2</t>
  </si>
  <si>
    <t>Etapa 3</t>
  </si>
  <si>
    <t>Parqueaderos T-3</t>
  </si>
  <si>
    <t>Utiles Etapa 3</t>
  </si>
  <si>
    <t>Total T-3</t>
  </si>
  <si>
    <t>Total Parq. y Utiles</t>
  </si>
  <si>
    <t>Ventas Con Parq. ET-1</t>
  </si>
  <si>
    <t>Ventas Con Parq. ET-2</t>
  </si>
  <si>
    <t>Ventas Con Parq. ET-3</t>
  </si>
  <si>
    <t xml:space="preserve"> </t>
  </si>
  <si>
    <t>Ventas con Parqueaderos</t>
  </si>
  <si>
    <t>Acabados ET 1</t>
  </si>
  <si>
    <t>Acabados ET 2</t>
  </si>
  <si>
    <t>Reformas ET 3</t>
  </si>
  <si>
    <t>Total Acabados</t>
  </si>
  <si>
    <t>Ventas +Parq.+Acabados ET 1</t>
  </si>
  <si>
    <t>Ventas +Parq.+Acabados ET 2</t>
  </si>
  <si>
    <t>Ventas +Parq.+Acabados ET 3</t>
  </si>
  <si>
    <t>Total Ventas+Parq.+Reformas</t>
  </si>
  <si>
    <t>Intereses x Mora ET-1</t>
  </si>
  <si>
    <t>Intereses x Mora ET-2</t>
  </si>
  <si>
    <t>Intereses x Mora ET-3</t>
  </si>
  <si>
    <t>Intereses x Subrogacion ET-1</t>
  </si>
  <si>
    <t>Intereses x Subrogacion ET-2</t>
  </si>
  <si>
    <t>Intereses x Subrogacion ET-3</t>
  </si>
  <si>
    <t>Otros Gastos ET 1</t>
  </si>
  <si>
    <t>Otros Gastos ET 2</t>
  </si>
  <si>
    <t>Prediales ET 1</t>
  </si>
  <si>
    <t>Prediales ET 2</t>
  </si>
  <si>
    <t>Prediales ET 3</t>
  </si>
  <si>
    <t>Mayor Valor</t>
  </si>
  <si>
    <t>Total Recuperaciones</t>
  </si>
  <si>
    <t>Total Proyecto</t>
  </si>
  <si>
    <t>DETALLE DE CLIENTES</t>
  </si>
  <si>
    <t>Torre</t>
  </si>
  <si>
    <t>Inmueble</t>
  </si>
  <si>
    <t>Cliente</t>
  </si>
  <si>
    <t>Venta</t>
  </si>
  <si>
    <t>Pagado</t>
  </si>
  <si>
    <t xml:space="preserve">Saldo </t>
  </si>
  <si>
    <t>Cartera Corriente</t>
  </si>
  <si>
    <t>Cartera Vencida</t>
  </si>
  <si>
    <t xml:space="preserve"> 1-30</t>
  </si>
  <si>
    <t>31-60</t>
  </si>
  <si>
    <t>61-90</t>
  </si>
  <si>
    <t>mayor a 91</t>
  </si>
  <si>
    <t>Observaciones</t>
  </si>
  <si>
    <t>APT-1-0102</t>
  </si>
  <si>
    <t>MUÑOZ GRAJALES ESTEFANIA</t>
  </si>
  <si>
    <t>Inicial</t>
  </si>
  <si>
    <t>Acabados</t>
  </si>
  <si>
    <t>Crédito</t>
  </si>
  <si>
    <t>APT-1-0103</t>
  </si>
  <si>
    <t>OSORIO CASTAÑEDA JUAN SEBASTIAN</t>
  </si>
  <si>
    <t>APT-1-0202</t>
  </si>
  <si>
    <t>QUIJANO VARGAS MARCO ANTONIO</t>
  </si>
  <si>
    <t>Intereses de Mora</t>
  </si>
  <si>
    <t>APT-1-0302</t>
  </si>
  <si>
    <t>ARANGO ECHEVERRI ANA LUCIA</t>
  </si>
  <si>
    <t>APT-1-0401</t>
  </si>
  <si>
    <t>MARIN MADRIGAL LUIS CARLOS</t>
  </si>
  <si>
    <t>APT-1-0402</t>
  </si>
  <si>
    <t>TABARES JARAMILLO PABLO</t>
  </si>
  <si>
    <t>APT-1-0403</t>
  </si>
  <si>
    <t>GRANADOS TABORDA NANCY ESTELA</t>
  </si>
  <si>
    <t>APT-1-0404</t>
  </si>
  <si>
    <t>JALLER CARCAMO KARIM NABID</t>
  </si>
  <si>
    <t>APT-1-0501</t>
  </si>
  <si>
    <t>GARCÍA MUÑOZ CAMILO</t>
  </si>
  <si>
    <t>APT-1-0502</t>
  </si>
  <si>
    <t>PEREZ MARQUEZ SANDRA KIMBERLY</t>
  </si>
  <si>
    <t>APT-1-0503</t>
  </si>
  <si>
    <t>ROMERO DIAZ BLEILYS ENRIQUE</t>
  </si>
  <si>
    <t>APT-1-0504</t>
  </si>
  <si>
    <t>CONDE CARDENAS LINA MARIA</t>
  </si>
  <si>
    <t>APT-1-0601</t>
  </si>
  <si>
    <t>OSPINA ALVAREZ MARTHA LILIANA</t>
  </si>
  <si>
    <t>APT-1-0602</t>
  </si>
  <si>
    <t>LOPEZ ORREGO PATRICIA ELENA</t>
  </si>
  <si>
    <t>APT-1-0603</t>
  </si>
  <si>
    <t>GUTIERREZ SANCHEZ ANA YULI</t>
  </si>
  <si>
    <t>APT-1-0604</t>
  </si>
  <si>
    <t>PERSONAS Y PERSONAS S.A.S.</t>
  </si>
  <si>
    <t>APT-1-0701</t>
  </si>
  <si>
    <t>GARCIA PATIÑO MARIANA</t>
  </si>
  <si>
    <t>APT-1-0702</t>
  </si>
  <si>
    <t>TABARES JARAMILLO CAMILO</t>
  </si>
  <si>
    <t>APT-1-0703</t>
  </si>
  <si>
    <t>PAEZ MARTINEZ DAIRON ROMAN</t>
  </si>
  <si>
    <t>APT-1-0704</t>
  </si>
  <si>
    <t>CASTAÑEDA QUINTERO LIBIA SMEY</t>
  </si>
  <si>
    <t>APT-1-0801</t>
  </si>
  <si>
    <t>ARREDONDO SIERRA ALBERTO</t>
  </si>
  <si>
    <t>APT-1-0802</t>
  </si>
  <si>
    <t>ARROYAVE TUTTLE JUAN CARLOS</t>
  </si>
  <si>
    <t>APT-1-0803</t>
  </si>
  <si>
    <t>RODAS GAONA ESTEBAN</t>
  </si>
  <si>
    <t>APT-1-0804</t>
  </si>
  <si>
    <t>POSADA MEJIA RICARDO</t>
  </si>
  <si>
    <t>APT-1-0901</t>
  </si>
  <si>
    <t>OROZCO HERRERA MARTHA LIA</t>
  </si>
  <si>
    <t>APT-1-0902</t>
  </si>
  <si>
    <t>ZAPATA JARAMILLO ANA CATALINA</t>
  </si>
  <si>
    <t>APT-1-0903</t>
  </si>
  <si>
    <t>TABARES JARAMILLO CATALINA</t>
  </si>
  <si>
    <t>APT-1-0904</t>
  </si>
  <si>
    <t>MORA VASQUEZ DIANA MARCELA</t>
  </si>
  <si>
    <t>APT-1-1001</t>
  </si>
  <si>
    <t>GOMEZ OQUENDO FRANCISCO JAVIER</t>
  </si>
  <si>
    <t>APT-1-1002</t>
  </si>
  <si>
    <t>TAPIAS JIMENEZ LUIS FERNANDO</t>
  </si>
  <si>
    <t>APT-1-1003</t>
  </si>
  <si>
    <t>APT-1-1004-LG</t>
  </si>
  <si>
    <t>GARCIA CASTRO ANDRES FELIPE</t>
  </si>
  <si>
    <t>APT-1-1101</t>
  </si>
  <si>
    <t>DIAZ GUTIERREZ JORGE ALBERTO</t>
  </si>
  <si>
    <t>APT-1-1102</t>
  </si>
  <si>
    <t>MORALES OBANDO VALENTINA</t>
  </si>
  <si>
    <t>APT-1-1103</t>
  </si>
  <si>
    <t>AGUDELO MUÑOZ PIEDAD</t>
  </si>
  <si>
    <t>APT-1-1104</t>
  </si>
  <si>
    <t>MEJIA RUIZ CAROLINA</t>
  </si>
  <si>
    <t>APT-1-1201</t>
  </si>
  <si>
    <t>APT-1-1202</t>
  </si>
  <si>
    <t>JIMENEZ FERNANDEZ SOFIA</t>
  </si>
  <si>
    <t>APT-1-1203</t>
  </si>
  <si>
    <t>HERNANDEZ PEREZ MONICA LILIANA</t>
  </si>
  <si>
    <t>APT-1-1204</t>
  </si>
  <si>
    <t>LYZETH JOHANNA GOMEZ GOMEZ</t>
  </si>
  <si>
    <t>TOTAL TORRE 1</t>
  </si>
  <si>
    <t>APT-T2-0102</t>
  </si>
  <si>
    <t>GUERRERO MORENO JULIANA ANDREA</t>
  </si>
  <si>
    <t>APT-T2-0103</t>
  </si>
  <si>
    <t>AVENDAÑO ACOSTA HERNAN STEVEN</t>
  </si>
  <si>
    <t>APT-T2-0402</t>
  </si>
  <si>
    <t>SANCHEZ OSORIO LAURA</t>
  </si>
  <si>
    <t>APT-T2-0404</t>
  </si>
  <si>
    <t>PANESSO LINEROS ALVARO</t>
  </si>
  <si>
    <t>APT-T2-0501</t>
  </si>
  <si>
    <t>MEDINA MUÑETON ANDRES CAMILO</t>
  </si>
  <si>
    <t>APT-T2-0502</t>
  </si>
  <si>
    <t>LONDOÑO TRESPALACIOS LAURA</t>
  </si>
  <si>
    <t>APT-T2-0504</t>
  </si>
  <si>
    <t>METAUTE RUA GUSTAVO EMILIO</t>
  </si>
  <si>
    <t>APT-T2-0601</t>
  </si>
  <si>
    <t>GOMEZ GOMEZ LUIS ALBERTO</t>
  </si>
  <si>
    <t>APT-T2-0603</t>
  </si>
  <si>
    <t>VELEZ RIOS JOSE PABLO</t>
  </si>
  <si>
    <t>APT-T2-0701</t>
  </si>
  <si>
    <t>GAVIRIA ESCOBAR GLORIA EMILSE</t>
  </si>
  <si>
    <t>APT-T2-0703</t>
  </si>
  <si>
    <t>GALVIS PAEZ SANDRA MILENA</t>
  </si>
  <si>
    <t>APT-T2-0704</t>
  </si>
  <si>
    <t>CARVAJAL RAMIREZ CLARENA INES</t>
  </si>
  <si>
    <t>APT-T2-0801</t>
  </si>
  <si>
    <t>ALFONSO AVILA EDWARD RENE</t>
  </si>
  <si>
    <t>APT-T2-0802</t>
  </si>
  <si>
    <t>ALBORNOZ MADRIGAL KAI DAVID</t>
  </si>
  <si>
    <t>APT-T2-0901</t>
  </si>
  <si>
    <t>SERFIN EDUCATIVO S.A</t>
  </si>
  <si>
    <t>APT-T2-0902</t>
  </si>
  <si>
    <t>CARTAGENA MIRACH ALEXIS ANTONIO</t>
  </si>
  <si>
    <t>APT-T2-0904</t>
  </si>
  <si>
    <t>ZAFRA GONZALEZ ADRIANA LIZETH</t>
  </si>
  <si>
    <t>APT-T2-1001</t>
  </si>
  <si>
    <t>ORREGO URIBE LUZ STELLA</t>
  </si>
  <si>
    <t>APT-T2-1002</t>
  </si>
  <si>
    <t>RODAS MEJIA JOSE DUVAN</t>
  </si>
  <si>
    <t>APT-T2-1003</t>
  </si>
  <si>
    <t>URIBE ECHEVERRI LUCIA CECILIA</t>
  </si>
  <si>
    <t>APT-T2-1004</t>
  </si>
  <si>
    <t>VISION Y VALORES COMERCIALES S.A.S.</t>
  </si>
  <si>
    <t>APT-T2-1101</t>
  </si>
  <si>
    <t>CARPIO ROBERTO CARLOS</t>
  </si>
  <si>
    <t>APT-T2-1102</t>
  </si>
  <si>
    <t>RESTREPO ZEA DANIEL</t>
  </si>
  <si>
    <t>APT-T2-1103</t>
  </si>
  <si>
    <t>FERNANDEZ ARDILA ANA MARIA</t>
  </si>
  <si>
    <t>APT-T2-1104</t>
  </si>
  <si>
    <t>VALENCIA SEPÚLVEDA CATALINA</t>
  </si>
  <si>
    <t>APT-T2-1201</t>
  </si>
  <si>
    <t>ORTIZ BUSTOS OSCAR HERNANDO</t>
  </si>
  <si>
    <t>APT-T2-1202</t>
  </si>
  <si>
    <t>HURTADO OSPINA MARIANA</t>
  </si>
  <si>
    <t>APT-T2-1204</t>
  </si>
  <si>
    <t>TOTAL TORRE 2</t>
  </si>
  <si>
    <t>TOTAL TORRE 3</t>
  </si>
  <si>
    <t>CONSOLIDADO</t>
  </si>
  <si>
    <t xml:space="preserve">VENTAS MES A MES HASTA </t>
  </si>
  <si>
    <t>Unidades vendidas netas</t>
  </si>
  <si>
    <t>Desistimientos</t>
  </si>
  <si>
    <t>Valor</t>
  </si>
  <si>
    <t>Promedio mes</t>
  </si>
  <si>
    <t>Mes</t>
  </si>
  <si>
    <t>Unidades Brutas</t>
  </si>
  <si>
    <t xml:space="preserve">$ Ventas </t>
  </si>
  <si>
    <t># Desistimientos</t>
  </si>
  <si>
    <t>$ Desistimientos</t>
  </si>
  <si>
    <t>Und. Netas Inm. Ppales</t>
  </si>
  <si>
    <t>Ventas netas Inm. Pales</t>
  </si>
  <si>
    <t>Unid.
Parq. + Util</t>
  </si>
  <si>
    <t>Parq. + Util</t>
  </si>
  <si>
    <t>Total ventas</t>
  </si>
  <si>
    <t>TOTAL</t>
  </si>
  <si>
    <t>PROYECCION DE RECAUDOS</t>
  </si>
  <si>
    <t xml:space="preserve">Torre 1 </t>
  </si>
  <si>
    <t>Torre 2</t>
  </si>
  <si>
    <t>Torre 3</t>
  </si>
  <si>
    <t>Consolidado</t>
  </si>
  <si>
    <t>Cuotas Credito</t>
  </si>
  <si>
    <t>Intereses Mora y Financieros</t>
  </si>
  <si>
    <t>Intereses Subrogacion</t>
  </si>
  <si>
    <t>Total Torre 1</t>
  </si>
  <si>
    <t>Total Torre 2</t>
  </si>
  <si>
    <t>Credito</t>
  </si>
  <si>
    <t>Reformas</t>
  </si>
  <si>
    <t>Intrs de Mora</t>
  </si>
  <si>
    <t>Otros Gastos</t>
  </si>
  <si>
    <t>Total Torre 3</t>
  </si>
  <si>
    <t>Total Locales</t>
  </si>
  <si>
    <t>PROYECCION DE SALDOS DETALLADOS</t>
  </si>
  <si>
    <t>Etapa</t>
  </si>
  <si>
    <t>Total</t>
  </si>
  <si>
    <t>CARVAJAL  RAMIREZ CLARENA INES</t>
  </si>
  <si>
    <t>CARPIO  ROBERTO CARLOS</t>
  </si>
  <si>
    <t>TOTAL TORRE 2B</t>
  </si>
  <si>
    <t>TOTAL LOCALES</t>
  </si>
  <si>
    <t>RECAUDOS POR RUBROS HASTA</t>
  </si>
  <si>
    <t>Cuota inicial</t>
  </si>
  <si>
    <t>Anticipo Cuotas Crédito</t>
  </si>
  <si>
    <t>Desembolsos Créditos</t>
  </si>
  <si>
    <t>Reformas Subrogadas</t>
  </si>
  <si>
    <t>Intereses Mora</t>
  </si>
  <si>
    <t>Intereses de Subrogacion</t>
  </si>
  <si>
    <t>TOTALES</t>
  </si>
  <si>
    <t xml:space="preserve">Inicial </t>
  </si>
  <si>
    <t>Anticipo a cuotas Crédito</t>
  </si>
  <si>
    <t>Desembolsos Crédito</t>
  </si>
  <si>
    <t>Intereses de Subrogación</t>
  </si>
  <si>
    <t>Fiduciaria</t>
  </si>
  <si>
    <t>ESTADO DEL INMUEBLE</t>
  </si>
  <si>
    <t>Unidades Vendidas</t>
  </si>
  <si>
    <t>Area Vendida</t>
  </si>
  <si>
    <t>Vr. Ventas</t>
  </si>
  <si>
    <t>VR. Promedio en Ventas</t>
  </si>
  <si>
    <t>Aptos. ET- 1</t>
  </si>
  <si>
    <t>Aptos. ET- 2</t>
  </si>
  <si>
    <t>Aptos. ET- 3</t>
  </si>
  <si>
    <t>Parq. Sencillos ET- 1</t>
  </si>
  <si>
    <t>Parq. Sencillos ET- 2</t>
  </si>
  <si>
    <t>Parq. Sencillos ET- 3</t>
  </si>
  <si>
    <t>Parq. Dobles ET- 1</t>
  </si>
  <si>
    <t>Parq. Dobles ET- 2</t>
  </si>
  <si>
    <t>Parq. Dobles ET- 3</t>
  </si>
  <si>
    <t>Utiles ET- 1</t>
  </si>
  <si>
    <t>Utiles ET- 2</t>
  </si>
  <si>
    <t>Utiles ET- 3</t>
  </si>
  <si>
    <t>Total Etapa 1</t>
  </si>
  <si>
    <t>Total Etapa 2</t>
  </si>
  <si>
    <t>Total Etapa 3</t>
  </si>
  <si>
    <t>Producto</t>
  </si>
  <si>
    <t>Area</t>
  </si>
  <si>
    <t>Estado</t>
  </si>
  <si>
    <t>Precio Lista</t>
  </si>
  <si>
    <t>Precio Venta  Sin parq.</t>
  </si>
  <si>
    <t> 1-0203</t>
  </si>
  <si>
    <t> T2-0202</t>
  </si>
  <si>
    <t> 1-0303</t>
  </si>
  <si>
    <t> T2-0203</t>
  </si>
  <si>
    <t> 1-0102</t>
  </si>
  <si>
    <t> T2-0302</t>
  </si>
  <si>
    <t> 1-0103</t>
  </si>
  <si>
    <t> T2-0303</t>
  </si>
  <si>
    <t> 1-0202</t>
  </si>
  <si>
    <t> T2-0401</t>
  </si>
  <si>
    <t> 1-0302</t>
  </si>
  <si>
    <t> T2-0403</t>
  </si>
  <si>
    <t> 1-0401</t>
  </si>
  <si>
    <t> T2-0503</t>
  </si>
  <si>
    <t> 1-0402</t>
  </si>
  <si>
    <t> T2-0602</t>
  </si>
  <si>
    <t> 1-0403</t>
  </si>
  <si>
    <t> T2-0702</t>
  </si>
  <si>
    <t> 1-0404</t>
  </si>
  <si>
    <t> T2-0803</t>
  </si>
  <si>
    <t> 1-0501</t>
  </si>
  <si>
    <t> T2-0804</t>
  </si>
  <si>
    <t> 1-0502</t>
  </si>
  <si>
    <t> T2-0903</t>
  </si>
  <si>
    <t> 1-0503</t>
  </si>
  <si>
    <t> T2-1203</t>
  </si>
  <si>
    <t> 1-0504</t>
  </si>
  <si>
    <t> T2-0102</t>
  </si>
  <si>
    <t> 1-0601</t>
  </si>
  <si>
    <t> T2-0103</t>
  </si>
  <si>
    <t> 1-0602</t>
  </si>
  <si>
    <t> T2-0402</t>
  </si>
  <si>
    <t> 1-0603</t>
  </si>
  <si>
    <t> T2-0404</t>
  </si>
  <si>
    <t> 1-0604</t>
  </si>
  <si>
    <t> T2-0501</t>
  </si>
  <si>
    <t> 1-0701</t>
  </si>
  <si>
    <t> T2-0502</t>
  </si>
  <si>
    <t> 1-0702</t>
  </si>
  <si>
    <t> T2-0504</t>
  </si>
  <si>
    <t> 1-0703</t>
  </si>
  <si>
    <t> T2-0601</t>
  </si>
  <si>
    <t> 1-0704</t>
  </si>
  <si>
    <t> T2-0603</t>
  </si>
  <si>
    <t> 1-0801</t>
  </si>
  <si>
    <t> T2-0604</t>
  </si>
  <si>
    <t> 1-0802</t>
  </si>
  <si>
    <t> T2-0701</t>
  </si>
  <si>
    <t> 1-0803</t>
  </si>
  <si>
    <t> T2-0703</t>
  </si>
  <si>
    <t> 1-0804</t>
  </si>
  <si>
    <t> T2-0704</t>
  </si>
  <si>
    <t> 1-0901</t>
  </si>
  <si>
    <t> T2-0801</t>
  </si>
  <si>
    <t> 1-0902</t>
  </si>
  <si>
    <t> T2-0802</t>
  </si>
  <si>
    <t> 1-0903</t>
  </si>
  <si>
    <t> T2-0901</t>
  </si>
  <si>
    <t> 1-0904</t>
  </si>
  <si>
    <t> T2-0902</t>
  </si>
  <si>
    <t> 1-1001</t>
  </si>
  <si>
    <t> T2-0904</t>
  </si>
  <si>
    <t> 1-1002</t>
  </si>
  <si>
    <t> T2-1001</t>
  </si>
  <si>
    <t> 1-1003</t>
  </si>
  <si>
    <t> T2-1002</t>
  </si>
  <si>
    <t> 1-1004-LG</t>
  </si>
  <si>
    <t> T2-1003</t>
  </si>
  <si>
    <t> 1-1101</t>
  </si>
  <si>
    <t> T2-1004</t>
  </si>
  <si>
    <t> 1-1102</t>
  </si>
  <si>
    <t> T2-1101</t>
  </si>
  <si>
    <t> 1-1103</t>
  </si>
  <si>
    <t> T2-1102</t>
  </si>
  <si>
    <t> 1-1104</t>
  </si>
  <si>
    <t> T2-1103</t>
  </si>
  <si>
    <t> 1-1201</t>
  </si>
  <si>
    <t> T2-1104</t>
  </si>
  <si>
    <t> 1-1202</t>
  </si>
  <si>
    <t> T2-1201</t>
  </si>
  <si>
    <t> 1-1203</t>
  </si>
  <si>
    <t> T2-1202</t>
  </si>
  <si>
    <t> 1-1204</t>
  </si>
  <si>
    <t> T2-1204</t>
  </si>
  <si>
    <t>PARQUEADEROS  ET 1</t>
  </si>
  <si>
    <t>PARQUEADEROS  ET 2</t>
  </si>
  <si>
    <t xml:space="preserve">Precio Venta </t>
  </si>
  <si>
    <t> 041</t>
  </si>
  <si>
    <t> 2-PS-30</t>
  </si>
  <si>
    <t> 042</t>
  </si>
  <si>
    <t> 2-PS-31</t>
  </si>
  <si>
    <t> 10002</t>
  </si>
  <si>
    <t> 2-PS-32</t>
  </si>
  <si>
    <t> 10004</t>
  </si>
  <si>
    <t> 10043</t>
  </si>
  <si>
    <t> 2-PS-34</t>
  </si>
  <si>
    <t> 10044</t>
  </si>
  <si>
    <t> 2-PS-35</t>
  </si>
  <si>
    <t> 10046</t>
  </si>
  <si>
    <t> 2-PS-36</t>
  </si>
  <si>
    <t> 10054</t>
  </si>
  <si>
    <t> 2-PS-37</t>
  </si>
  <si>
    <t> 10056</t>
  </si>
  <si>
    <t> 2-PS-38</t>
  </si>
  <si>
    <t> 10062</t>
  </si>
  <si>
    <t> 2-PS-39</t>
  </si>
  <si>
    <t> 10063</t>
  </si>
  <si>
    <t> 2-PS-40</t>
  </si>
  <si>
    <t> 10069</t>
  </si>
  <si>
    <t> 2-PS-41</t>
  </si>
  <si>
    <t> 10070</t>
  </si>
  <si>
    <t> 2-PS-06</t>
  </si>
  <si>
    <t> 10071</t>
  </si>
  <si>
    <t> 2-PS-07</t>
  </si>
  <si>
    <t> 20047</t>
  </si>
  <si>
    <t> 2-PS-10003</t>
  </si>
  <si>
    <t> 20055</t>
  </si>
  <si>
    <t> 2-PS-10005</t>
  </si>
  <si>
    <t> 20056</t>
  </si>
  <si>
    <t> 2-PS-10041</t>
  </si>
  <si>
    <t> 20057</t>
  </si>
  <si>
    <t> 2-PS-10072</t>
  </si>
  <si>
    <t> 20058</t>
  </si>
  <si>
    <t> 2-PS-10073</t>
  </si>
  <si>
    <t> 20059</t>
  </si>
  <si>
    <t> 2-PS-10074</t>
  </si>
  <si>
    <t> 20060</t>
  </si>
  <si>
    <t> 2-PS-20029</t>
  </si>
  <si>
    <t> 20070</t>
  </si>
  <si>
    <t> 2-PS-20031</t>
  </si>
  <si>
    <t>PARQUEADEROS  ET.3</t>
  </si>
  <si>
    <t> 20071</t>
  </si>
  <si>
    <t> 2-PS-20049</t>
  </si>
  <si>
    <t> 20072</t>
  </si>
  <si>
    <t> 2-PS-20050</t>
  </si>
  <si>
    <t> 20073</t>
  </si>
  <si>
    <t> 2-PS-20051</t>
  </si>
  <si>
    <t> 20074</t>
  </si>
  <si>
    <t> 2-PS-20052</t>
  </si>
  <si>
    <t> 20081</t>
  </si>
  <si>
    <t> 20082</t>
  </si>
  <si>
    <t> 2-PS-20054</t>
  </si>
  <si>
    <t> 20083</t>
  </si>
  <si>
    <t> 2-PS-20069</t>
  </si>
  <si>
    <t> 20084</t>
  </si>
  <si>
    <t> 2-PS-20085</t>
  </si>
  <si>
    <t> 20125</t>
  </si>
  <si>
    <t> 2-PS-20122</t>
  </si>
  <si>
    <t> 30056</t>
  </si>
  <si>
    <t> 2-PS-20123</t>
  </si>
  <si>
    <t> 30061</t>
  </si>
  <si>
    <t> 2-PS-20124</t>
  </si>
  <si>
    <t> 30062</t>
  </si>
  <si>
    <t> 2-PS-30055</t>
  </si>
  <si>
    <t> 30071</t>
  </si>
  <si>
    <t> 2-PS-30058</t>
  </si>
  <si>
    <t> 30072</t>
  </si>
  <si>
    <t> 2-PS-30059</t>
  </si>
  <si>
    <t> 30073</t>
  </si>
  <si>
    <t> 2-PS-30083</t>
  </si>
  <si>
    <t> 30074</t>
  </si>
  <si>
    <t> 2-PS-30084</t>
  </si>
  <si>
    <t> 30075</t>
  </si>
  <si>
    <t> 2-PS-30085</t>
  </si>
  <si>
    <t> 30076</t>
  </si>
  <si>
    <t> 2-PS-30087</t>
  </si>
  <si>
    <t> 30086</t>
  </si>
  <si>
    <t> 2-PS-30125</t>
  </si>
  <si>
    <t> 30128</t>
  </si>
  <si>
    <t> 2-PS-30127</t>
  </si>
  <si>
    <t>Total parq.Torre 1</t>
  </si>
  <si>
    <t>Total parq.Torre 2</t>
  </si>
  <si>
    <t>UTIL T.1</t>
  </si>
  <si>
    <t>UTIL T.2</t>
  </si>
  <si>
    <t> 0041</t>
  </si>
  <si>
    <t> 0042</t>
  </si>
  <si>
    <t> 2-CU-30</t>
  </si>
  <si>
    <t> 2-CU-31</t>
  </si>
  <si>
    <t> 2-CU-32</t>
  </si>
  <si>
    <t> 2-CU-34</t>
  </si>
  <si>
    <t> 10053</t>
  </si>
  <si>
    <t> 2-CU-35</t>
  </si>
  <si>
    <t> 2-CU-36</t>
  </si>
  <si>
    <t> 2-CU-37</t>
  </si>
  <si>
    <t> 10057</t>
  </si>
  <si>
    <t> 2-CU-38</t>
  </si>
  <si>
    <t> 10068</t>
  </si>
  <si>
    <t> 2-CU-39</t>
  </si>
  <si>
    <t> 2-CU-40</t>
  </si>
  <si>
    <t> 2-CU-41</t>
  </si>
  <si>
    <t> 2-CU-42</t>
  </si>
  <si>
    <t> 2-CU-06</t>
  </si>
  <si>
    <t> 2-CU-07</t>
  </si>
  <si>
    <t> 2-CU-10041</t>
  </si>
  <si>
    <t> 2-CU-10047</t>
  </si>
  <si>
    <t> 2-CU-10051</t>
  </si>
  <si>
    <t> 20063</t>
  </si>
  <si>
    <t> 2-CU-10072</t>
  </si>
  <si>
    <t> 20064</t>
  </si>
  <si>
    <t> 2-CU-10073</t>
  </si>
  <si>
    <t> 2-CU-10074</t>
  </si>
  <si>
    <t> 2-CU-20027</t>
  </si>
  <si>
    <t> 2-CU-20049</t>
  </si>
  <si>
    <t> 2-CU-20050</t>
  </si>
  <si>
    <t> 2-CU-20051</t>
  </si>
  <si>
    <t> 2-CU-20052</t>
  </si>
  <si>
    <t> 2-CU-20054</t>
  </si>
  <si>
    <t> 2-CU-20069</t>
  </si>
  <si>
    <t> 2-CU-20075</t>
  </si>
  <si>
    <t> 2-CU-20076</t>
  </si>
  <si>
    <t> 30065</t>
  </si>
  <si>
    <t> 2-CU-20085</t>
  </si>
  <si>
    <t> 30066</t>
  </si>
  <si>
    <t> 2-CU-20126</t>
  </si>
  <si>
    <t> 2-CU-30055</t>
  </si>
  <si>
    <t> 2-CU-30077</t>
  </si>
  <si>
    <t> 2-CU-30078</t>
  </si>
  <si>
    <t> 2-CU-30082</t>
  </si>
  <si>
    <t> 2-CU-30083</t>
  </si>
  <si>
    <t> 2-CU-30084</t>
  </si>
  <si>
    <t> 2-CU-30085</t>
  </si>
  <si>
    <t> 2-CU-30087</t>
  </si>
  <si>
    <t>Total Util t-1</t>
  </si>
  <si>
    <t> 2-CU-30129</t>
  </si>
  <si>
    <t>Total Util t-2</t>
  </si>
  <si>
    <t>ACABADOS T.1</t>
  </si>
  <si>
    <t>ACABADOS T.2</t>
  </si>
  <si>
    <t>UTIL T.3</t>
  </si>
  <si>
    <t> ACB-0203</t>
  </si>
  <si>
    <t> ACB-0303</t>
  </si>
  <si>
    <t>Total Acabados t-1</t>
  </si>
  <si>
    <t> ACB-0302</t>
  </si>
  <si>
    <t> ACB-0401</t>
  </si>
  <si>
    <t> ACB-0403</t>
  </si>
  <si>
    <t> ACB-0503</t>
  </si>
  <si>
    <t> ACB-0602</t>
  </si>
  <si>
    <t> ACB-0804</t>
  </si>
  <si>
    <t>Total Acabados t-2</t>
  </si>
  <si>
    <t>INVENTARIO</t>
  </si>
  <si>
    <t>Area m2</t>
  </si>
  <si>
    <t>Unidades disponibles</t>
  </si>
  <si>
    <t xml:space="preserve">Area </t>
  </si>
  <si>
    <t>Precio/Unidad</t>
  </si>
  <si>
    <t>Parqueaderos</t>
  </si>
  <si>
    <t>Utiles</t>
  </si>
  <si>
    <t>Consolidado Inventario</t>
  </si>
  <si>
    <t>Tipología</t>
  </si>
  <si>
    <t>Acabados T1</t>
  </si>
  <si>
    <t>Acabados T2</t>
  </si>
  <si>
    <t>Total Aptos T-1</t>
  </si>
  <si>
    <t>Total Parq. T-1</t>
  </si>
  <si>
    <t>Tot. Utiles T.1</t>
  </si>
  <si>
    <t>Total Aptos. T- 2</t>
  </si>
  <si>
    <t>Tot. Acabados T.1</t>
  </si>
  <si>
    <t>Total Parq. T-2</t>
  </si>
  <si>
    <t>Tot. Utiles T.2</t>
  </si>
  <si>
    <t>Tot. Acabados T.2</t>
  </si>
  <si>
    <t>Total Aptos T-2A</t>
  </si>
  <si>
    <t>Total Parq. T-3</t>
  </si>
  <si>
    <t>Tot. Utiles T.3</t>
  </si>
  <si>
    <t>RESUMEN EJECUTIVO NUEVOS HASTA</t>
  </si>
  <si>
    <t>Inventario + Ventas Netas</t>
  </si>
  <si>
    <t>m2</t>
  </si>
  <si>
    <t>Valor por Vender / sin parquead.</t>
  </si>
  <si>
    <t>Valor Ventas Netas con parquead.</t>
  </si>
  <si>
    <t>Dinero Abonado a Inicial  $</t>
  </si>
  <si>
    <t>Notas Contables / Descuentos</t>
  </si>
  <si>
    <t>Usados recibidos</t>
  </si>
  <si>
    <t>Apartamentos T -1</t>
  </si>
  <si>
    <t>Apartamentos T -2</t>
  </si>
  <si>
    <t>Parq. Doble Lineal T- 1</t>
  </si>
  <si>
    <t>Parq. Sencillos T-1</t>
  </si>
  <si>
    <t>Parq. Doble Lineal T- 2</t>
  </si>
  <si>
    <t>Parq. Doble Lineal con U T-2</t>
  </si>
  <si>
    <t>Utiles Torre 2</t>
  </si>
  <si>
    <t>Subtotal</t>
  </si>
  <si>
    <t>No suman unidades de utiles</t>
  </si>
  <si>
    <t>Obras Adic. T-1</t>
  </si>
  <si>
    <t>Obras Adic. T-2</t>
  </si>
  <si>
    <t>Obras Adic. T-3</t>
  </si>
  <si>
    <t>Int. Subr. T 1(gl)</t>
  </si>
  <si>
    <t>Int. Subr. T 2(gl)</t>
  </si>
  <si>
    <t>Int. Subr. T 3(gl)</t>
  </si>
  <si>
    <t>Prediales  T-1</t>
  </si>
  <si>
    <t>Prediales  T-2</t>
  </si>
  <si>
    <t>Prediales  T-3</t>
  </si>
  <si>
    <t>Financieros T 1</t>
  </si>
  <si>
    <t>Torres</t>
  </si>
  <si>
    <t>Int.mora/Fros/Seguro</t>
  </si>
  <si>
    <t>Mayor valor recibido</t>
  </si>
  <si>
    <t>Rendimientos Fiduciarios</t>
  </si>
  <si>
    <t>Torre 1</t>
  </si>
  <si>
    <t>Tipo de Venta</t>
  </si>
  <si>
    <t>Ventas Inicial</t>
  </si>
  <si>
    <t>Otras Entidades</t>
  </si>
  <si>
    <t>Creditos Directos</t>
  </si>
  <si>
    <t>Torre 4</t>
  </si>
  <si>
    <t>Torre 5</t>
  </si>
  <si>
    <t>Torre 6</t>
  </si>
  <si>
    <t>Torre 7</t>
  </si>
  <si>
    <t>Participación</t>
  </si>
  <si>
    <t>Agrupación</t>
  </si>
  <si>
    <t>Comprador</t>
  </si>
  <si>
    <t>PRECIO LISTA</t>
  </si>
  <si>
    <t>ADICIONALES</t>
  </si>
  <si>
    <t>EXCLUSIONES</t>
  </si>
  <si>
    <t>Credito Terceros</t>
  </si>
  <si>
    <t>TOTAL VENTA AFECTA</t>
  </si>
  <si>
    <t>GRAN TOTAL</t>
  </si>
  <si>
    <t>DI</t>
  </si>
  <si>
    <t>Saldo</t>
  </si>
  <si>
    <t>VALOR</t>
  </si>
  <si>
    <t>PAGADO</t>
  </si>
  <si>
    <t>SALDO</t>
  </si>
  <si>
    <t>DI+DE</t>
  </si>
  <si>
    <t>A-1101</t>
  </si>
  <si>
    <t>SIERRA MUÑOZ LILIAN</t>
  </si>
  <si>
    <t>A-1201</t>
  </si>
  <si>
    <t>VELEZ MONTOYA LORENA</t>
  </si>
  <si>
    <t>A-2101</t>
  </si>
  <si>
    <t>BUITRAGO ISAZA BIBIANA MARCELA</t>
  </si>
  <si>
    <t>A-501</t>
  </si>
  <si>
    <t>CADAVID TORRES CAROLINA</t>
  </si>
  <si>
    <t>A-502</t>
  </si>
  <si>
    <t>VALENCIA MONTOYA JUAN CAMILO</t>
  </si>
  <si>
    <t>A-701</t>
  </si>
  <si>
    <t>GARCIA CASTRILLON CARLOS FELIPE</t>
  </si>
  <si>
    <t>B-1003</t>
  </si>
  <si>
    <t>ALVAREZ LOPEZ DIEGO FERNANDO</t>
  </si>
  <si>
    <t>B-1103</t>
  </si>
  <si>
    <t>AGUIRRE VELEZ MARCELA</t>
  </si>
  <si>
    <t>B-1203</t>
  </si>
  <si>
    <t>JELKH SANDINO AGUSTIN</t>
  </si>
  <si>
    <t>B-1603</t>
  </si>
  <si>
    <t>BOTERO VELEZ ADRIANA MARIA</t>
  </si>
  <si>
    <t>B-1703</t>
  </si>
  <si>
    <t>ALZATE ARANGO ANDRES FELIPE</t>
  </si>
  <si>
    <t>B-703</t>
  </si>
  <si>
    <t>CORREA CORREA NICOLAS</t>
  </si>
  <si>
    <t>B-803</t>
  </si>
  <si>
    <t>NANCLARES MARQUEZ JULIANA</t>
  </si>
  <si>
    <t>B-903</t>
  </si>
  <si>
    <t>ARROYAVE HERNANDEZ GUILLERMO ALBERTO</t>
  </si>
  <si>
    <t>C-1205</t>
  </si>
  <si>
    <t>RUA OSORNO LUCRECIA DEL SOCORRO</t>
  </si>
  <si>
    <t>C-1905</t>
  </si>
  <si>
    <t>OLARTE MONTES JOHANA</t>
  </si>
  <si>
    <t>C-2004</t>
  </si>
  <si>
    <t>GOMEZ GIL ANGEL DE JESUS</t>
  </si>
  <si>
    <t>C-2005</t>
  </si>
  <si>
    <t>GIRALDO RESTREPO GLORIA CRISTINA</t>
  </si>
  <si>
    <t>D-1006</t>
  </si>
  <si>
    <t>VELEZ MONTOYA JUAN CARLOS</t>
  </si>
  <si>
    <t>D-1906</t>
  </si>
  <si>
    <t>ZAPATA LOPEZ JAIME HUMBERTO</t>
  </si>
  <si>
    <t>D-2006</t>
  </si>
  <si>
    <t>CUADROS ROJAS CLARA ROSA</t>
  </si>
  <si>
    <t>D-2106</t>
  </si>
  <si>
    <t>MURIEL BEDOYA DORA ANGELA</t>
  </si>
  <si>
    <t>D-2206</t>
  </si>
  <si>
    <t>RIOS VALLE MARLYN ALEJANDRA</t>
  </si>
  <si>
    <t>D-2406</t>
  </si>
  <si>
    <t>LONDOÑO ROJAS ANA MARIA</t>
  </si>
  <si>
    <t>D-2506</t>
  </si>
  <si>
    <t>LONDOÑO URIBE GABRIEL ORLANDO</t>
  </si>
  <si>
    <t>E-2207</t>
  </si>
  <si>
    <t>GIRALDO CARDONA MARIA CATALINA</t>
  </si>
  <si>
    <t>E-2307</t>
  </si>
  <si>
    <t>BETANCUR ARISTIZABAL PUBENZA MARIA</t>
  </si>
  <si>
    <t>E-2407</t>
  </si>
  <si>
    <t>VALDERRAMA TANGARIFE DANIEL ESTEBAN</t>
  </si>
  <si>
    <t>E-2507</t>
  </si>
  <si>
    <t>VALDERRAMA RUA HILDA MILENA</t>
  </si>
  <si>
    <t>E-507</t>
  </si>
  <si>
    <t>HERRERA ARANGO EDGAR AUGUSTO</t>
  </si>
  <si>
    <t>Unidad</t>
  </si>
  <si>
    <t>Precio de lista</t>
  </si>
  <si>
    <t>D</t>
  </si>
  <si>
    <t>V</t>
  </si>
  <si>
    <t>Precio</t>
  </si>
  <si>
    <t>Atributos</t>
  </si>
  <si>
    <t>3D  </t>
  </si>
  <si>
    <t>Disponibles</t>
  </si>
  <si>
    <t>3E  </t>
  </si>
  <si>
    <t>4A  </t>
  </si>
  <si>
    <t>4B  </t>
  </si>
  <si>
    <t>4C  </t>
  </si>
  <si>
    <t>4D  </t>
  </si>
  <si>
    <t>4E  </t>
  </si>
  <si>
    <t>4F  </t>
  </si>
  <si>
    <t>5A  </t>
  </si>
  <si>
    <t>5B  </t>
  </si>
  <si>
    <t>5C  </t>
  </si>
  <si>
    <t>5D  </t>
  </si>
  <si>
    <t>5E  </t>
  </si>
  <si>
    <t>5F  </t>
  </si>
  <si>
    <t>6A  </t>
  </si>
  <si>
    <t>6B  </t>
  </si>
  <si>
    <t>6C  </t>
  </si>
  <si>
    <t>6D  </t>
  </si>
  <si>
    <t>6E  </t>
  </si>
  <si>
    <t>6F  </t>
  </si>
  <si>
    <t>7A  </t>
  </si>
  <si>
    <t>7B  </t>
  </si>
  <si>
    <t>7C  </t>
  </si>
  <si>
    <t>7D  </t>
  </si>
  <si>
    <t>7E  </t>
  </si>
  <si>
    <t>7F  </t>
  </si>
  <si>
    <t>8A  </t>
  </si>
  <si>
    <t>8B  </t>
  </si>
  <si>
    <t>8C  </t>
  </si>
  <si>
    <t>8D  </t>
  </si>
  <si>
    <t>8E  </t>
  </si>
  <si>
    <t>8F  </t>
  </si>
  <si>
    <t>9A  </t>
  </si>
  <si>
    <t>9B  </t>
  </si>
  <si>
    <t>9C  </t>
  </si>
  <si>
    <t>9D  </t>
  </si>
  <si>
    <t>9E  </t>
  </si>
  <si>
    <t>9F  </t>
  </si>
  <si>
    <t>10A  </t>
  </si>
  <si>
    <t>10B  </t>
  </si>
  <si>
    <t>10C  </t>
  </si>
  <si>
    <t>10D  </t>
  </si>
  <si>
    <t>10E  </t>
  </si>
  <si>
    <t>10F  </t>
  </si>
  <si>
    <t>11A  </t>
  </si>
  <si>
    <t>11B  </t>
  </si>
  <si>
    <t>11C  </t>
  </si>
  <si>
    <t>11D  </t>
  </si>
  <si>
    <t>11E  </t>
  </si>
  <si>
    <t>11F  </t>
  </si>
  <si>
    <t>12A  </t>
  </si>
  <si>
    <t>12B  </t>
  </si>
  <si>
    <t>12C  </t>
  </si>
  <si>
    <t>12D  </t>
  </si>
  <si>
    <t>12E  </t>
  </si>
  <si>
    <t>12F  </t>
  </si>
  <si>
    <t>13A  </t>
  </si>
  <si>
    <t>13B  </t>
  </si>
  <si>
    <t>13C  </t>
  </si>
  <si>
    <t>13D  </t>
  </si>
  <si>
    <t>13E  </t>
  </si>
  <si>
    <t>13F  </t>
  </si>
  <si>
    <t>14A  </t>
  </si>
  <si>
    <t>14B  </t>
  </si>
  <si>
    <t>14C  </t>
  </si>
  <si>
    <t>14D  </t>
  </si>
  <si>
    <t>14E  </t>
  </si>
  <si>
    <t>14F  </t>
  </si>
  <si>
    <t>15A  </t>
  </si>
  <si>
    <t>15B  </t>
  </si>
  <si>
    <t>15C  </t>
  </si>
  <si>
    <t>15D  </t>
  </si>
  <si>
    <t>15E  </t>
  </si>
  <si>
    <t>15F  </t>
  </si>
  <si>
    <t>16A  </t>
  </si>
  <si>
    <t>16B  </t>
  </si>
  <si>
    <t>16C  </t>
  </si>
  <si>
    <t>16D  </t>
  </si>
  <si>
    <t>16E  </t>
  </si>
  <si>
    <t>16F  </t>
  </si>
  <si>
    <t>17A  </t>
  </si>
  <si>
    <t>17B  </t>
  </si>
  <si>
    <t>17C  </t>
  </si>
  <si>
    <t>17D  </t>
  </si>
  <si>
    <t>17E  </t>
  </si>
  <si>
    <t>17F  </t>
  </si>
  <si>
    <t>18A  </t>
  </si>
  <si>
    <t>18B  </t>
  </si>
  <si>
    <t>18C  </t>
  </si>
  <si>
    <t>18D  </t>
  </si>
  <si>
    <t>18E  </t>
  </si>
  <si>
    <t>18F  </t>
  </si>
  <si>
    <t>19A  </t>
  </si>
  <si>
    <t>19B  </t>
  </si>
  <si>
    <t>19C  </t>
  </si>
  <si>
    <t>19D  </t>
  </si>
  <si>
    <t>19E  </t>
  </si>
  <si>
    <t>19F  </t>
  </si>
  <si>
    <t>20A  </t>
  </si>
  <si>
    <t>20B  </t>
  </si>
  <si>
    <t>20C  </t>
  </si>
  <si>
    <t>20D  </t>
  </si>
  <si>
    <t>20E  </t>
  </si>
  <si>
    <t>20F  </t>
  </si>
  <si>
    <t>21B  </t>
  </si>
  <si>
    <t>21C  </t>
  </si>
  <si>
    <t>21D  </t>
  </si>
  <si>
    <t>21E  </t>
  </si>
  <si>
    <t>22B  </t>
  </si>
  <si>
    <t>22C  </t>
  </si>
  <si>
    <t>22D  </t>
  </si>
  <si>
    <t>22E  </t>
  </si>
  <si>
    <t>Tipo de Unidad  PARQUEADERO</t>
  </si>
  <si>
    <t>S2-9801-DL  </t>
  </si>
  <si>
    <t>S2-9802-DL  </t>
  </si>
  <si>
    <t>S2-9803-DL  </t>
  </si>
  <si>
    <t>S2-9804-DL  </t>
  </si>
  <si>
    <t>S2-9805-DL  </t>
  </si>
  <si>
    <t>S2-9806-DL  </t>
  </si>
  <si>
    <t>S2-9807-DL  </t>
  </si>
  <si>
    <t>S2-9808-DL  </t>
  </si>
  <si>
    <t>S2-9809-DL  </t>
  </si>
  <si>
    <t>S2-9898-DL  </t>
  </si>
  <si>
    <t>S2-9811-DL  </t>
  </si>
  <si>
    <t>S2-9812-DL  </t>
  </si>
  <si>
    <t>S2-9813-DL  </t>
  </si>
  <si>
    <t>S2-9814-DL  </t>
  </si>
  <si>
    <t>S2-9815-DL  </t>
  </si>
  <si>
    <t>S2-9816-DL  </t>
  </si>
  <si>
    <t>S2-9817-DL  </t>
  </si>
  <si>
    <t>S1-99011-DL  </t>
  </si>
  <si>
    <t>S1-99012-DL  </t>
  </si>
  <si>
    <t>S1-99013-DL  </t>
  </si>
  <si>
    <t>S1-99014-DL  </t>
  </si>
  <si>
    <t>S1-99015-DL  </t>
  </si>
  <si>
    <t>S1-99016-DL  </t>
  </si>
  <si>
    <t>S1-99017-DL  </t>
  </si>
  <si>
    <t>S1-99018-DL  </t>
  </si>
  <si>
    <t>S1-99019-DL  </t>
  </si>
  <si>
    <t>S1-99020-DL  </t>
  </si>
  <si>
    <t>S1-99021-DL  </t>
  </si>
  <si>
    <t>S1-99022-DL  </t>
  </si>
  <si>
    <t>S1-99023-DL  </t>
  </si>
  <si>
    <t>S1-99024-DL  </t>
  </si>
  <si>
    <t>S1-99025-DL  </t>
  </si>
  <si>
    <t>S1-99026-DL  </t>
  </si>
  <si>
    <t>S1-99027-DL  </t>
  </si>
  <si>
    <t>P1-1024-DL  </t>
  </si>
  <si>
    <t>P1-1025-DL  </t>
  </si>
  <si>
    <t>P1-1026-DL  </t>
  </si>
  <si>
    <t>P2-2018-DL  </t>
  </si>
  <si>
    <t>P2-2019-DL  </t>
  </si>
  <si>
    <t>P2-2020-DL  </t>
  </si>
  <si>
    <t>P2-2021-DL  </t>
  </si>
  <si>
    <t>P2-2022-DL  </t>
  </si>
  <si>
    <t>P2-2024-DL  </t>
  </si>
  <si>
    <t>P2-2025-DL  </t>
  </si>
  <si>
    <t>P2-2026-DL  </t>
  </si>
  <si>
    <t>P2-2027-DL  </t>
  </si>
  <si>
    <t>P2-2028-DL  </t>
  </si>
  <si>
    <t>P2-2029-DL  </t>
  </si>
  <si>
    <t>P2-2030-DL  </t>
  </si>
  <si>
    <t>P2-2031-DL  </t>
  </si>
  <si>
    <t>S2-9818-S  </t>
  </si>
  <si>
    <t>S2-9819-S  </t>
  </si>
  <si>
    <t>S2-9820-S  </t>
  </si>
  <si>
    <t>S2-9821-S  </t>
  </si>
  <si>
    <t>S2-9822-S  </t>
  </si>
  <si>
    <t>S2-9823-S  </t>
  </si>
  <si>
    <t>S2-9824-S  </t>
  </si>
  <si>
    <t>S2-9825-S  </t>
  </si>
  <si>
    <t>S2-9826-S  </t>
  </si>
  <si>
    <t>S2-9827-S  </t>
  </si>
  <si>
    <t>S2-9828-S  </t>
  </si>
  <si>
    <t>S2-9829-S  </t>
  </si>
  <si>
    <t>S2-9830-S  </t>
  </si>
  <si>
    <t>S2-9831-S  </t>
  </si>
  <si>
    <t>S2-9832-S  </t>
  </si>
  <si>
    <t>S2-9833-S  </t>
  </si>
  <si>
    <t>S2-9834-S  </t>
  </si>
  <si>
    <t>S2-9835-S  </t>
  </si>
  <si>
    <t>S2-9836-S  </t>
  </si>
  <si>
    <t>S2-9837-S  </t>
  </si>
  <si>
    <t>S2-9838-S  </t>
  </si>
  <si>
    <t>S2-9839-S  </t>
  </si>
  <si>
    <t>S2-9843-S  </t>
  </si>
  <si>
    <t>S2-9844-S  </t>
  </si>
  <si>
    <t>S2-9845-S  </t>
  </si>
  <si>
    <t>S1-99028-S  </t>
  </si>
  <si>
    <t>S1-99029-S  </t>
  </si>
  <si>
    <t>S1-99030-S  </t>
  </si>
  <si>
    <t>S1-99031-S  </t>
  </si>
  <si>
    <t>S1-99032-S  </t>
  </si>
  <si>
    <t>S1-99033-S  </t>
  </si>
  <si>
    <t>S1-99034-S  </t>
  </si>
  <si>
    <t>S1-99035-S  </t>
  </si>
  <si>
    <t>S1-99036-S  </t>
  </si>
  <si>
    <t>S1-99037-S  </t>
  </si>
  <si>
    <t>S1-99038-S  </t>
  </si>
  <si>
    <t>S1-99039-S  </t>
  </si>
  <si>
    <t>S1-99040-S  </t>
  </si>
  <si>
    <t>S1-99041-S  </t>
  </si>
  <si>
    <t>S1-99060-S  </t>
  </si>
  <si>
    <t>S1-99061-S  </t>
  </si>
  <si>
    <t>S1-99062-S  </t>
  </si>
  <si>
    <t>S1-99063-S  </t>
  </si>
  <si>
    <t>S1-99064-S  </t>
  </si>
  <si>
    <t>S1-99065-S  </t>
  </si>
  <si>
    <t>S1-99066-S  </t>
  </si>
  <si>
    <t>S1-99067-S  </t>
  </si>
  <si>
    <t>S1-99068-S  </t>
  </si>
  <si>
    <t>S1-99069-S  </t>
  </si>
  <si>
    <t>P1-1018-S  </t>
  </si>
  <si>
    <t>P1-1019-S  </t>
  </si>
  <si>
    <t>P1-1020-S  </t>
  </si>
  <si>
    <t>P1-1021-S  </t>
  </si>
  <si>
    <t>P1-1022-S  </t>
  </si>
  <si>
    <t>P1-1023-S  </t>
  </si>
  <si>
    <t>P1-1027-S  </t>
  </si>
  <si>
    <t>P1-1028-S  </t>
  </si>
  <si>
    <t>P1-1075-S  </t>
  </si>
  <si>
    <t>P1-1076-S  </t>
  </si>
  <si>
    <t>P2-2023-S  </t>
  </si>
  <si>
    <t>P2-2032-S  </t>
  </si>
  <si>
    <t>P2-2033-S  </t>
  </si>
  <si>
    <t>P2-2034-S  </t>
  </si>
  <si>
    <t>P2-2035-S  </t>
  </si>
  <si>
    <t>P2-2036-S  </t>
  </si>
  <si>
    <t>P2-2037-S  </t>
  </si>
  <si>
    <t>P2-2038-S  </t>
  </si>
  <si>
    <t>P2-2039-S  </t>
  </si>
  <si>
    <t>P2-2040-S  </t>
  </si>
  <si>
    <t>P2-2041-S  </t>
  </si>
  <si>
    <t>P2-2042-S  </t>
  </si>
  <si>
    <t>P2-2043-S  </t>
  </si>
  <si>
    <t>P2-2044-S  </t>
  </si>
  <si>
    <t>S2-9840-S  </t>
  </si>
  <si>
    <t>S2-9841-S  </t>
  </si>
  <si>
    <t>S2-9842-S  </t>
  </si>
  <si>
    <t>P1-1029-S  </t>
  </si>
  <si>
    <t>P1-1030-S  </t>
  </si>
  <si>
    <t>P1-1031-S  </t>
  </si>
  <si>
    <t>P1-1073-S  </t>
  </si>
  <si>
    <t>P1-1074-S  </t>
  </si>
  <si>
    <t>S2-9846-S  </t>
  </si>
  <si>
    <t>S2-9847-S  </t>
  </si>
  <si>
    <t>S2-9848-S  </t>
  </si>
  <si>
    <t>P1-1143-S  </t>
  </si>
  <si>
    <t>P1-1144-S  </t>
  </si>
  <si>
    <t>Tipo de Unidad  UTIL</t>
  </si>
  <si>
    <t>S2-9815  </t>
  </si>
  <si>
    <t>P16-A  </t>
  </si>
  <si>
    <t>P22-B  </t>
  </si>
  <si>
    <t>S2-1  </t>
  </si>
  <si>
    <t>S2-2  </t>
  </si>
  <si>
    <t>S2-3  </t>
  </si>
  <si>
    <t>S2-4  </t>
  </si>
  <si>
    <t>S2-5  </t>
  </si>
  <si>
    <t>S2-6  </t>
  </si>
  <si>
    <t>S2-7  </t>
  </si>
  <si>
    <t>S2-8  </t>
  </si>
  <si>
    <t>S2-9  </t>
  </si>
  <si>
    <t>S2-10  </t>
  </si>
  <si>
    <t>S2-11  </t>
  </si>
  <si>
    <t>S2-12  </t>
  </si>
  <si>
    <t>S2-13  </t>
  </si>
  <si>
    <t>S2-14  </t>
  </si>
  <si>
    <t>S2-15  </t>
  </si>
  <si>
    <t>S2-16  </t>
  </si>
  <si>
    <t>S2-9801  </t>
  </si>
  <si>
    <t>S2-9802  </t>
  </si>
  <si>
    <t>S2-9803  </t>
  </si>
  <si>
    <t>S2-1004  </t>
  </si>
  <si>
    <t>S2-1006  </t>
  </si>
  <si>
    <t>S2-1007  </t>
  </si>
  <si>
    <t>S2-1008  </t>
  </si>
  <si>
    <t>S2-1009  </t>
  </si>
  <si>
    <t>S2-1010  </t>
  </si>
  <si>
    <t>S1-47  </t>
  </si>
  <si>
    <t>S1-48  </t>
  </si>
  <si>
    <t>S1-49  </t>
  </si>
  <si>
    <t>S1-50  </t>
  </si>
  <si>
    <t>S1-51  </t>
  </si>
  <si>
    <t>S1-52  </t>
  </si>
  <si>
    <t>S1-53  </t>
  </si>
  <si>
    <t>S1-54  </t>
  </si>
  <si>
    <t>S1-55  </t>
  </si>
  <si>
    <t>S1-56  </t>
  </si>
  <si>
    <t>S1-57  </t>
  </si>
  <si>
    <t>S1-58  </t>
  </si>
  <si>
    <t>S1-59  </t>
  </si>
  <si>
    <t>S1-60  </t>
  </si>
  <si>
    <t>S1-61  </t>
  </si>
  <si>
    <t>S1-62  </t>
  </si>
  <si>
    <t>S1-63  </t>
  </si>
  <si>
    <t>S1-64  </t>
  </si>
  <si>
    <t>S1-65  </t>
  </si>
  <si>
    <t>S1-66  </t>
  </si>
  <si>
    <t>S1-67  </t>
  </si>
  <si>
    <t>S1-99011  </t>
  </si>
  <si>
    <t>S1-99012  </t>
  </si>
  <si>
    <t>S1-99013  </t>
  </si>
  <si>
    <t>S1-99014  </t>
  </si>
  <si>
    <t>S1-99015  </t>
  </si>
  <si>
    <t>S1-99016  </t>
  </si>
  <si>
    <t>S1-1007  </t>
  </si>
  <si>
    <t>S1-1008  </t>
  </si>
  <si>
    <t>S1-99019  </t>
  </si>
  <si>
    <t>S1-99020  </t>
  </si>
  <si>
    <t>S1-99021  </t>
  </si>
  <si>
    <t>S1-99022  </t>
  </si>
  <si>
    <t>S1-99023  </t>
  </si>
  <si>
    <t>S1-99024  </t>
  </si>
  <si>
    <t>S1-99025  </t>
  </si>
  <si>
    <t>P1-112  </t>
  </si>
  <si>
    <t>P1-113  </t>
  </si>
  <si>
    <t>P1-114  </t>
  </si>
  <si>
    <t>P1-115  </t>
  </si>
  <si>
    <t>P1-116  </t>
  </si>
  <si>
    <t>P1-1019  </t>
  </si>
  <si>
    <t>P1-1020  </t>
  </si>
  <si>
    <t>P1-1021  </t>
  </si>
  <si>
    <t>P1-1022  </t>
  </si>
  <si>
    <t>P1-1023  </t>
  </si>
  <si>
    <t>P2-144  </t>
  </si>
  <si>
    <t>P2-2016  </t>
  </si>
  <si>
    <t>P3-A  </t>
  </si>
  <si>
    <t>P3-B  </t>
  </si>
  <si>
    <t>P4-A  </t>
  </si>
  <si>
    <t>P4-B  </t>
  </si>
  <si>
    <t>P5-A  </t>
  </si>
  <si>
    <t>P5-B  </t>
  </si>
  <si>
    <t>P6-A  </t>
  </si>
  <si>
    <t>P6-B  </t>
  </si>
  <si>
    <t>P7-A  </t>
  </si>
  <si>
    <t>P7-B  </t>
  </si>
  <si>
    <t>P8-A  </t>
  </si>
  <si>
    <t>P8-B  </t>
  </si>
  <si>
    <t>P9-A  </t>
  </si>
  <si>
    <t>P9-B  </t>
  </si>
  <si>
    <t>P10-A  </t>
  </si>
  <si>
    <t>P10-B  </t>
  </si>
  <si>
    <t>P11-A  </t>
  </si>
  <si>
    <t>P11-B  </t>
  </si>
  <si>
    <t>P12-A  </t>
  </si>
  <si>
    <t>P12-B  </t>
  </si>
  <si>
    <t>P13-A  </t>
  </si>
  <si>
    <t>P13-B  </t>
  </si>
  <si>
    <t>P14-A  </t>
  </si>
  <si>
    <t>P14-B  </t>
  </si>
  <si>
    <t>P15-A  </t>
  </si>
  <si>
    <t>P15-B  </t>
  </si>
  <si>
    <t>P16-B  </t>
  </si>
  <si>
    <t>P17-A  </t>
  </si>
  <si>
    <t>P17-B  </t>
  </si>
  <si>
    <t>P18-A  </t>
  </si>
  <si>
    <t>P18-B  </t>
  </si>
  <si>
    <t>P19-A  </t>
  </si>
  <si>
    <t>P19-B  </t>
  </si>
  <si>
    <t>P20-A  </t>
  </si>
  <si>
    <t>P20-B  </t>
  </si>
  <si>
    <t>P21-A  </t>
  </si>
  <si>
    <t>P21-B  </t>
  </si>
  <si>
    <t>P22-A  </t>
  </si>
  <si>
    <t>ACUARELA DEL PARQUE ETAPA 2</t>
  </si>
  <si>
    <t>Tipo de Unidad  APARTAMENTO</t>
  </si>
  <si>
    <t>02D  </t>
  </si>
  <si>
    <t>02E  </t>
  </si>
  <si>
    <t>02F  </t>
  </si>
  <si>
    <t>03A  </t>
  </si>
  <si>
    <t>03B  </t>
  </si>
  <si>
    <t>03D  </t>
  </si>
  <si>
    <t>03E  </t>
  </si>
  <si>
    <t>03F  </t>
  </si>
  <si>
    <t>04A  </t>
  </si>
  <si>
    <t>04B  </t>
  </si>
  <si>
    <t>04C  </t>
  </si>
  <si>
    <t>04D  </t>
  </si>
  <si>
    <t>04E  </t>
  </si>
  <si>
    <t>04F  </t>
  </si>
  <si>
    <t>05A  </t>
  </si>
  <si>
    <t>05B  </t>
  </si>
  <si>
    <t>05C  </t>
  </si>
  <si>
    <t>05D  </t>
  </si>
  <si>
    <t>05E  </t>
  </si>
  <si>
    <t>05F  </t>
  </si>
  <si>
    <t>06A  </t>
  </si>
  <si>
    <t>06B  </t>
  </si>
  <si>
    <t>06C  </t>
  </si>
  <si>
    <t>06D  </t>
  </si>
  <si>
    <t>06E  </t>
  </si>
  <si>
    <t>06F  </t>
  </si>
  <si>
    <t>07A  </t>
  </si>
  <si>
    <t>07B  </t>
  </si>
  <si>
    <t>07C  </t>
  </si>
  <si>
    <t>07D  </t>
  </si>
  <si>
    <t>07E  </t>
  </si>
  <si>
    <t>07F  </t>
  </si>
  <si>
    <t>08A  </t>
  </si>
  <si>
    <t>08B  </t>
  </si>
  <si>
    <t>08C  </t>
  </si>
  <si>
    <t>08D  </t>
  </si>
  <si>
    <t>08E  </t>
  </si>
  <si>
    <t>08F  </t>
  </si>
  <si>
    <t>09A  </t>
  </si>
  <si>
    <t>09B  </t>
  </si>
  <si>
    <t>09C  </t>
  </si>
  <si>
    <t>09D  </t>
  </si>
  <si>
    <t>09E  </t>
  </si>
  <si>
    <t>09F  </t>
  </si>
  <si>
    <t>P1-1150  </t>
  </si>
  <si>
    <t>P1-1151  </t>
  </si>
  <si>
    <t>P1-1152  </t>
  </si>
  <si>
    <t>P1-1153  </t>
  </si>
  <si>
    <t>P1-1154  </t>
  </si>
  <si>
    <t>S1-99120  </t>
  </si>
  <si>
    <t>S1-99121  </t>
  </si>
  <si>
    <t>S1-99122  </t>
  </si>
  <si>
    <t>S1-99123  </t>
  </si>
  <si>
    <t>S1-99124  </t>
  </si>
  <si>
    <t>S1-99125  </t>
  </si>
  <si>
    <t>S1-99126  </t>
  </si>
  <si>
    <t>S1-99127  </t>
  </si>
  <si>
    <t>S1-99128  </t>
  </si>
  <si>
    <t>S1-99129  </t>
  </si>
  <si>
    <t>S1-99130  </t>
  </si>
  <si>
    <t>S1-99131  </t>
  </si>
  <si>
    <t>S1-99132  </t>
  </si>
  <si>
    <t>S2-9879  </t>
  </si>
  <si>
    <t>S2-9880  </t>
  </si>
  <si>
    <t>S2-9881  </t>
  </si>
  <si>
    <t>S2-9882  </t>
  </si>
  <si>
    <t>S2-9883  </t>
  </si>
  <si>
    <t>S2-9884  </t>
  </si>
  <si>
    <t>S2-9885  </t>
  </si>
  <si>
    <t>S2-9886  </t>
  </si>
  <si>
    <t>S2-9887  </t>
  </si>
  <si>
    <t>S2-9888  </t>
  </si>
  <si>
    <t>S2-9889  </t>
  </si>
  <si>
    <t>S2-9890  </t>
  </si>
  <si>
    <t>S2-9891  </t>
  </si>
  <si>
    <t>P1-1133  </t>
  </si>
  <si>
    <t>P1-1134  </t>
  </si>
  <si>
    <t>P1-1135  </t>
  </si>
  <si>
    <t>P1-1136  </t>
  </si>
  <si>
    <t>P1-1137  </t>
  </si>
  <si>
    <t>P1-1138  </t>
  </si>
  <si>
    <t>P1-1139  </t>
  </si>
  <si>
    <t>P1-1140  </t>
  </si>
  <si>
    <t>P1-1141  </t>
  </si>
  <si>
    <t>P1-1142  </t>
  </si>
  <si>
    <t>P1-1145  </t>
  </si>
  <si>
    <t>P1-1146  </t>
  </si>
  <si>
    <t>P1-1147  </t>
  </si>
  <si>
    <t>P1-1148  </t>
  </si>
  <si>
    <t>P1-1149  </t>
  </si>
  <si>
    <t>P2-2071  </t>
  </si>
  <si>
    <t>P2-2072  </t>
  </si>
  <si>
    <t>P2-2073  </t>
  </si>
  <si>
    <t>P2-2074  </t>
  </si>
  <si>
    <t>P2-2075  </t>
  </si>
  <si>
    <t>P2-2095  </t>
  </si>
  <si>
    <t>P2-2115  </t>
  </si>
  <si>
    <t>P2-2116  </t>
  </si>
  <si>
    <t>P2-2117  </t>
  </si>
  <si>
    <t>P2-2118  </t>
  </si>
  <si>
    <t>P2-2119  </t>
  </si>
  <si>
    <t>P2-2120  </t>
  </si>
  <si>
    <t>P2-2121  </t>
  </si>
  <si>
    <t>P2-2122  </t>
  </si>
  <si>
    <t>P2-2123  </t>
  </si>
  <si>
    <t>P2-2124  </t>
  </si>
  <si>
    <t>P2-2125  </t>
  </si>
  <si>
    <t>P2-2126  </t>
  </si>
  <si>
    <t>P2-2127  </t>
  </si>
  <si>
    <t>P2-2128  </t>
  </si>
  <si>
    <t>P2-2129  </t>
  </si>
  <si>
    <t>P2-2130  </t>
  </si>
  <si>
    <t>P2-2131  </t>
  </si>
  <si>
    <t>P2-2132  </t>
  </si>
  <si>
    <t>P2-2133  </t>
  </si>
  <si>
    <t>P2-2134  </t>
  </si>
  <si>
    <t>P2-2135  </t>
  </si>
  <si>
    <t>S1-99070  </t>
  </si>
  <si>
    <t>S1-99071  </t>
  </si>
  <si>
    <t>S1-99072  </t>
  </si>
  <si>
    <t>S1-99073  </t>
  </si>
  <si>
    <t>S1-99074  </t>
  </si>
  <si>
    <t>S1-99075  </t>
  </si>
  <si>
    <t>S1-99076  </t>
  </si>
  <si>
    <t>S1-99077  </t>
  </si>
  <si>
    <t>S1-99078  </t>
  </si>
  <si>
    <t>S1-99079  </t>
  </si>
  <si>
    <t>S1-99080  </t>
  </si>
  <si>
    <t>S1-99081  </t>
  </si>
  <si>
    <t>S1-99082  </t>
  </si>
  <si>
    <t>S1-99083  </t>
  </si>
  <si>
    <t>S1-99084  </t>
  </si>
  <si>
    <t>S1-99085  </t>
  </si>
  <si>
    <t>S1-99086  </t>
  </si>
  <si>
    <t>S1-99087  </t>
  </si>
  <si>
    <t>S1-99088  </t>
  </si>
  <si>
    <t>S1-99089  </t>
  </si>
  <si>
    <t>S1-99090  </t>
  </si>
  <si>
    <t>S1-99107  </t>
  </si>
  <si>
    <t>S1-99108  </t>
  </si>
  <si>
    <t>S1-99109  </t>
  </si>
  <si>
    <t>S1-99110  </t>
  </si>
  <si>
    <t>S1-99111  </t>
  </si>
  <si>
    <t>S1-99112  </t>
  </si>
  <si>
    <t>S1-99113  </t>
  </si>
  <si>
    <t>S1-99114  </t>
  </si>
  <si>
    <t>S1-99115  </t>
  </si>
  <si>
    <t>S1-99116  </t>
  </si>
  <si>
    <t>S1-99117  </t>
  </si>
  <si>
    <t>S1-99118  </t>
  </si>
  <si>
    <t>S1-99119  </t>
  </si>
  <si>
    <t>S2-9849  </t>
  </si>
  <si>
    <t>S2-9850  </t>
  </si>
  <si>
    <t>S2-9851  </t>
  </si>
  <si>
    <t>S2-9852  </t>
  </si>
  <si>
    <t>S2-9853  </t>
  </si>
  <si>
    <t>S2-9854  </t>
  </si>
  <si>
    <t>S2-9855  </t>
  </si>
  <si>
    <t>S2-9856  </t>
  </si>
  <si>
    <t>S2-9857  </t>
  </si>
  <si>
    <t>S2-9858  </t>
  </si>
  <si>
    <t>S2-9859  </t>
  </si>
  <si>
    <t>S2-9860  </t>
  </si>
  <si>
    <t>S2-9861  </t>
  </si>
  <si>
    <t>S2-9862  </t>
  </si>
  <si>
    <t>S2-9863  </t>
  </si>
  <si>
    <t>S2-9864  </t>
  </si>
  <si>
    <t>S2-9865  </t>
  </si>
  <si>
    <t>S2-9866  </t>
  </si>
  <si>
    <t>S2-9867  </t>
  </si>
  <si>
    <t>S2-9868  </t>
  </si>
  <si>
    <t>S2-9869  </t>
  </si>
  <si>
    <t>S2-9870  </t>
  </si>
  <si>
    <t>S2-9871  </t>
  </si>
  <si>
    <t>S2-9872  </t>
  </si>
  <si>
    <t>S2-9873  </t>
  </si>
  <si>
    <t>S2-9874  </t>
  </si>
  <si>
    <t>S2-9875  </t>
  </si>
  <si>
    <t>S2-9876  </t>
  </si>
  <si>
    <t>S2-9877  </t>
  </si>
  <si>
    <t>S2-9878  </t>
  </si>
  <si>
    <t>P2-145  </t>
  </si>
  <si>
    <t>P2-146  </t>
  </si>
  <si>
    <t>P2-147  </t>
  </si>
  <si>
    <t>P2-148  </t>
  </si>
  <si>
    <t>S1-074  </t>
  </si>
  <si>
    <t>S1-075  </t>
  </si>
  <si>
    <t>S1-076  </t>
  </si>
  <si>
    <t>S1-077  </t>
  </si>
  <si>
    <t>S1-078  </t>
  </si>
  <si>
    <t>S1-079  </t>
  </si>
  <si>
    <t>S1-080  </t>
  </si>
  <si>
    <t>S1-081  </t>
  </si>
  <si>
    <t>S1-082  </t>
  </si>
  <si>
    <t>S1-083  </t>
  </si>
  <si>
    <t>S1-084  </t>
  </si>
  <si>
    <t>S1-085  </t>
  </si>
  <si>
    <t>S1-086  </t>
  </si>
  <si>
    <t>S1-087  </t>
  </si>
  <si>
    <t>S1-088  </t>
  </si>
  <si>
    <t>S1-089  </t>
  </si>
  <si>
    <t>S1-090  </t>
  </si>
  <si>
    <t>S1-091  </t>
  </si>
  <si>
    <t>S2-017  </t>
  </si>
  <si>
    <t>S2-018  </t>
  </si>
  <si>
    <t>S2-019  </t>
  </si>
  <si>
    <t>S2-020  </t>
  </si>
  <si>
    <t>S2-021  </t>
  </si>
  <si>
    <t>S2-022  </t>
  </si>
  <si>
    <t>S2-023  </t>
  </si>
  <si>
    <t>S2-024  </t>
  </si>
  <si>
    <t>S2-025  </t>
  </si>
  <si>
    <t>S2-026  </t>
  </si>
  <si>
    <t>S2-027  </t>
  </si>
  <si>
    <t>S2-028  </t>
  </si>
  <si>
    <t>S2-029  </t>
  </si>
  <si>
    <t>S2-030  </t>
  </si>
  <si>
    <t>S2-031  </t>
  </si>
  <si>
    <t>S2-032  </t>
  </si>
  <si>
    <t>S2-033  </t>
  </si>
  <si>
    <t> 1-0304</t>
  </si>
  <si>
    <t> 1-0301</t>
  </si>
  <si>
    <t> 043</t>
  </si>
  <si>
    <t> 044</t>
  </si>
  <si>
    <t> 0043</t>
  </si>
  <si>
    <t> 0044</t>
  </si>
  <si>
    <t> ACB-0304</t>
  </si>
  <si>
    <t> ACB-0301</t>
  </si>
  <si>
    <t> T2-0301</t>
  </si>
  <si>
    <t> T2-0304</t>
  </si>
  <si>
    <t> 2-PS-42</t>
  </si>
  <si>
    <t> 2-PS-43</t>
  </si>
  <si>
    <t> 2-PS-44</t>
  </si>
  <si>
    <t> 2-CU-43</t>
  </si>
  <si>
    <t>APT-T2-0202</t>
  </si>
  <si>
    <t>CHICA ZAPATA LUZMILA</t>
  </si>
  <si>
    <t>APT-T2-0702</t>
  </si>
  <si>
    <t>OQUENDO ZAPATA LILLY</t>
  </si>
  <si>
    <t>VELEZ RIOS  JOSE  PABLO</t>
  </si>
  <si>
    <t> 2-CU-44</t>
  </si>
  <si>
    <t>APT-T2-0803</t>
  </si>
  <si>
    <t>URAN GIRALDO JORGE ENRIQUE</t>
  </si>
  <si>
    <t>APT-T2-0903</t>
  </si>
  <si>
    <t>VANEGAS ARRUBLA DIEGO ALONDO</t>
  </si>
  <si>
    <t>APT-T2-1203</t>
  </si>
  <si>
    <t>NARANJO PEREZ ANDREA</t>
  </si>
  <si>
    <t> 2-PS-1203</t>
  </si>
  <si>
    <t> 2-PS-903</t>
  </si>
  <si>
    <t> 2-CU-1203</t>
  </si>
  <si>
    <t> 2-CU-903</t>
  </si>
  <si>
    <t> ACB-0604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</si>
</sst>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&quot;$&quot;#,##0;[Red]\-&quot;$&quot;#,##0"/>
    <numFmt numFmtId="167" formatCode="&quot;$&quot;#,##0.00;[Red]\-&quot;$&quot;#,##0.00"/>
    <numFmt numFmtId="168" formatCode="_-* #,##0.00\ _$_-;\-* #,##0.00\ _$_-;_-* &quot;-&quot;??\ _$_-;_-@_-"/>
    <numFmt numFmtId="169" formatCode="d\ &quot;de&quot;\ mmmm\ &quot;de&quot;\ yyyy"/>
    <numFmt numFmtId="170" formatCode="[$-C0A]d\ &quot;de&quot;\ mmmm\ &quot;de&quot;\ yyyy;@"/>
    <numFmt numFmtId="171" formatCode="[$-240A]d&quot; de &quot;mmmm&quot; de &quot;yyyy;@"/>
    <numFmt numFmtId="172" formatCode="_ * #,##0_ ;_ * \-#,##0_ ;_ * &quot;-&quot;??_ ;_ @_ "/>
    <numFmt numFmtId="173" formatCode="&quot;$&quot;#,##0"/>
    <numFmt numFmtId="174" formatCode="#,##0_ ;[Red]\-#,##0\ "/>
    <numFmt numFmtId="175" formatCode="yyyy"/>
    <numFmt numFmtId="176" formatCode="_-* #,##0\ _$_-;\-* #,##0\ _$_-;_-* &quot;-&quot;??\ _$_-;_-@_-"/>
    <numFmt numFmtId="177" formatCode="#,##0_ ;\-#,##0\ "/>
    <numFmt numFmtId="178" formatCode="_-* #,##0.0\ _$_-;\-* #,##0.0\ _$_-;_-* &quot;-&quot;??\ _$_-;_-@_-"/>
    <numFmt numFmtId="179" formatCode="0.0%"/>
    <numFmt numFmtId="180" formatCode="_-* #,##0_-;\-* #,##0_-;_-* &quot;-&quot;??_-;_-@_-"/>
    <numFmt numFmtId="181" formatCode="[$-40A]d&quot; de &quot;mmmm&quot; de &quot;yyyy;@"/>
    <numFmt numFmtId="182" formatCode="_-* #,##0.0_-;\-* #,##0.0_-;_-* &quot;-&quot;??_-;_-@_-"/>
  </numFmts>
  <fonts count="21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 Narrow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b/>
      <sz val="16"/>
      <name val="Garamond"/>
      <family val="1"/>
    </font>
    <font>
      <sz val="14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0"/>
      <name val="Arial Narrow"/>
      <family val="2"/>
    </font>
    <font>
      <sz val="12"/>
      <name val="Arial"/>
      <family val="2"/>
    </font>
    <font>
      <b/>
      <sz val="10"/>
      <color indexed="62"/>
      <name val="Arial"/>
      <family val="2"/>
    </font>
    <font>
      <sz val="10"/>
      <color indexed="62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sz val="22"/>
      <name val="Impact"/>
      <family val="2"/>
    </font>
    <font>
      <b/>
      <sz val="11"/>
      <name val="Arial"/>
      <family val="2"/>
    </font>
    <font>
      <b/>
      <sz val="8"/>
      <color indexed="81"/>
      <name val="Tahoma"/>
      <family val="2"/>
    </font>
    <font>
      <sz val="14"/>
      <color indexed="19"/>
      <name val="Arial"/>
      <family val="2"/>
    </font>
    <font>
      <b/>
      <sz val="10"/>
      <color indexed="12"/>
      <name val="Arial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0"/>
      <name val="Arial"/>
      <family val="2"/>
    </font>
    <font>
      <b/>
      <sz val="10"/>
      <color theme="0"/>
      <name val="Arial"/>
      <family val="2"/>
    </font>
    <font>
      <b/>
      <sz val="10"/>
      <color rgb="FFFF0000"/>
      <name val="Arial Narrow"/>
      <family val="2"/>
    </font>
    <font>
      <sz val="12"/>
      <color rgb="FFFF0000"/>
      <name val="Arial"/>
      <family val="2"/>
    </font>
    <font>
      <b/>
      <sz val="12"/>
      <color rgb="FFFF0000"/>
      <name val="Arial"/>
      <family val="2"/>
    </font>
    <font>
      <sz val="18"/>
      <color theme="9" tint="-0.249977111117893"/>
      <name val="Impact"/>
      <family val="2"/>
    </font>
    <font>
      <sz val="10"/>
      <name val="Arial"/>
      <family val="2"/>
    </font>
    <font>
      <b/>
      <sz val="15"/>
      <color theme="3"/>
      <name val="Calibri"/>
      <family val="2"/>
      <scheme val="minor"/>
    </font>
    <font>
      <sz val="11"/>
      <color indexed="8"/>
      <name val="Calibri"/>
      <family val="2"/>
    </font>
    <font>
      <sz val="6"/>
      <color theme="1"/>
      <name val="Arial"/>
      <family val="2"/>
    </font>
    <font>
      <b/>
      <sz val="6"/>
      <color theme="1"/>
      <name val="Verdana"/>
      <family val="2"/>
    </font>
    <font>
      <sz val="6"/>
      <color rgb="FFFF0000"/>
      <name val="Arial"/>
      <family val="2"/>
    </font>
    <font>
      <b/>
      <sz val="8"/>
      <color theme="1"/>
      <name val="Verdana"/>
      <family val="2"/>
    </font>
    <font>
      <sz val="10"/>
      <name val="Arial"/>
      <family val="2"/>
    </font>
    <font>
      <sz val="11"/>
      <color theme="1" tint="0.249977111117893"/>
      <name val="Calibri"/>
      <family val="2"/>
      <scheme val="minor"/>
    </font>
    <font>
      <sz val="14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color theme="5" tint="-0.249977111117893"/>
      <name val="Calibri"/>
      <family val="2"/>
      <scheme val="minor"/>
    </font>
    <font>
      <sz val="22"/>
      <color theme="1"/>
      <name val="Calibri"/>
      <family val="2"/>
      <scheme val="minor"/>
    </font>
    <font>
      <sz val="16"/>
      <color rgb="FFC00000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11"/>
      <color rgb="FFBBBDC0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color rgb="FF292669"/>
      <name val="Calibri"/>
      <family val="2"/>
      <scheme val="minor"/>
    </font>
    <font>
      <b/>
      <sz val="10"/>
      <color rgb="FF292669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6"/>
      <name val="Calibri"/>
      <family val="2"/>
      <scheme val="minor"/>
    </font>
    <font>
      <sz val="14"/>
      <name val="Calibri"/>
      <family val="2"/>
      <scheme val="minor"/>
    </font>
    <font>
      <sz val="14"/>
      <color indexed="17"/>
      <name val="Calibri"/>
      <family val="2"/>
      <scheme val="minor"/>
    </font>
    <font>
      <u/>
      <sz val="10"/>
      <color indexed="12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BBBDC0"/>
      <name val="Calibri"/>
      <family val="2"/>
      <scheme val="minor"/>
    </font>
    <font>
      <b/>
      <sz val="8"/>
      <color rgb="FFBBBDC0"/>
      <name val="Calibri"/>
      <family val="2"/>
      <scheme val="minor"/>
    </font>
    <font>
      <b/>
      <sz val="14"/>
      <color theme="9"/>
      <name val="Calibri"/>
      <family val="2"/>
      <scheme val="minor"/>
    </font>
    <font>
      <b/>
      <sz val="18"/>
      <color indexed="17"/>
      <name val="Calibri"/>
      <family val="2"/>
      <scheme val="minor"/>
    </font>
    <font>
      <sz val="9"/>
      <name val="Calibri"/>
      <family val="2"/>
      <scheme val="minor"/>
    </font>
    <font>
      <b/>
      <sz val="12"/>
      <name val="Calibri"/>
      <family val="2"/>
      <scheme val="minor"/>
    </font>
    <font>
      <sz val="10"/>
      <color rgb="FFFF9933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indexed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9"/>
      <color rgb="FFBBBDC0"/>
      <name val="Calibri"/>
      <family val="2"/>
      <scheme val="minor"/>
    </font>
    <font>
      <sz val="10"/>
      <color indexed="43"/>
      <name val="Calibri"/>
      <family val="2"/>
      <scheme val="minor"/>
    </font>
    <font>
      <sz val="18"/>
      <color indexed="19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9933"/>
      <name val="Calibri"/>
      <family val="2"/>
      <scheme val="minor"/>
    </font>
    <font>
      <sz val="14"/>
      <color indexed="19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indexed="62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292669"/>
      <name val="Calibri"/>
      <family val="2"/>
      <scheme val="minor"/>
    </font>
    <font>
      <b/>
      <sz val="8"/>
      <color rgb="FF292669"/>
      <name val="Calibri"/>
      <family val="2"/>
      <scheme val="minor"/>
    </font>
    <font>
      <sz val="8"/>
      <color rgb="FF292669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BBBDC0"/>
      <name val="Calibri"/>
      <family val="2"/>
      <scheme val="minor"/>
    </font>
    <font>
      <sz val="10"/>
      <color rgb="FF292669"/>
      <name val="Calibri"/>
      <family val="2"/>
      <scheme val="minor"/>
    </font>
    <font>
      <b/>
      <sz val="14"/>
      <color rgb="FF292669"/>
      <name val="Calibri"/>
      <family val="2"/>
      <scheme val="minor"/>
    </font>
    <font>
      <b/>
      <sz val="11"/>
      <color rgb="FFFF9933"/>
      <name val="Calibri"/>
      <family val="2"/>
      <scheme val="minor"/>
    </font>
    <font>
      <sz val="18"/>
      <name val="Calibri"/>
      <family val="2"/>
      <scheme val="minor"/>
    </font>
    <font>
      <sz val="14"/>
      <color rgb="FFFF9933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BBBDC0"/>
      <name val="Calibri"/>
      <family val="2"/>
      <scheme val="minor"/>
    </font>
    <font>
      <b/>
      <sz val="26"/>
      <name val="Calibri"/>
      <family val="2"/>
      <scheme val="minor"/>
    </font>
    <font>
      <sz val="10"/>
      <color indexed="19"/>
      <name val="Calibri"/>
      <family val="2"/>
      <scheme val="minor"/>
    </font>
    <font>
      <b/>
      <sz val="16"/>
      <color rgb="FF000066"/>
      <name val="Calibri"/>
      <family val="2"/>
      <scheme val="minor"/>
    </font>
    <font>
      <b/>
      <sz val="16"/>
      <color rgb="FF292669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0"/>
      <color theme="0" tint="-4.9989318521683403E-2"/>
      <name val="Calibri"/>
      <family val="2"/>
      <scheme val="minor"/>
    </font>
    <font>
      <b/>
      <u/>
      <sz val="12"/>
      <color theme="1" tint="0.249977111117893"/>
      <name val="Calibri"/>
      <family val="2"/>
      <scheme val="minor"/>
    </font>
    <font>
      <b/>
      <sz val="18"/>
      <color rgb="FF29266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name val="Arial"/>
      <family val="2"/>
    </font>
    <font>
      <sz val="10"/>
      <color indexed="9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8"/>
      <color theme="0" tint="-0.499984740745262"/>
      <name val="Calibri"/>
      <family val="2"/>
      <scheme val="minor"/>
    </font>
    <font>
      <b/>
      <sz val="16"/>
      <color rgb="FFBBBDC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0" tint="-0.34998626667073579"/>
      <name val="Calibri"/>
      <family val="2"/>
      <scheme val="minor"/>
    </font>
  </fonts>
  <fills count="6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9C9CD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AF6BE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29266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BBDC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8">
    <border>
      <left/>
      <right/>
      <top/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indexed="55"/>
      </left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medium">
        <color indexed="62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hair">
        <color indexed="55"/>
      </left>
      <right/>
      <top style="hair">
        <color indexed="55"/>
      </top>
      <bottom style="hair">
        <color indexed="55"/>
      </bottom>
      <diagonal/>
    </border>
    <border>
      <left style="hair">
        <color indexed="22"/>
      </left>
      <right/>
      <top style="hair">
        <color indexed="22"/>
      </top>
      <bottom style="hair">
        <color indexed="22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/>
      <diagonal/>
    </border>
    <border>
      <left/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hair">
        <color indexed="22"/>
      </left>
      <right style="hair">
        <color indexed="22"/>
      </right>
      <top/>
      <bottom/>
      <diagonal/>
    </border>
    <border>
      <left/>
      <right/>
      <top/>
      <bottom style="hair">
        <color indexed="22"/>
      </bottom>
      <diagonal/>
    </border>
    <border>
      <left/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hair">
        <color indexed="55"/>
      </left>
      <right/>
      <top/>
      <bottom style="hair">
        <color indexed="55"/>
      </bottom>
      <diagonal/>
    </border>
    <border>
      <left/>
      <right style="hair">
        <color indexed="55"/>
      </right>
      <top/>
      <bottom style="hair">
        <color indexed="55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hair">
        <color indexed="22"/>
      </right>
      <top/>
      <bottom/>
      <diagonal/>
    </border>
    <border>
      <left style="hair">
        <color indexed="22"/>
      </left>
      <right/>
      <top/>
      <bottom/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thin">
        <color indexed="64"/>
      </bottom>
      <diagonal/>
    </border>
    <border>
      <left/>
      <right style="medium">
        <color indexed="62"/>
      </right>
      <top style="medium">
        <color indexed="62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55"/>
      </bottom>
      <diagonal/>
    </border>
    <border>
      <left/>
      <right/>
      <top style="hair">
        <color indexed="55"/>
      </top>
      <bottom style="hair">
        <color indexed="55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 style="hair">
        <color theme="0" tint="-4.9989318521683403E-2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/>
      <diagonal/>
    </border>
    <border>
      <left/>
      <right style="hair">
        <color indexed="22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theme="0" tint="-4.9989318521683403E-2"/>
      </left>
      <right style="hair">
        <color theme="0" tint="-4.9989318521683403E-2"/>
      </right>
      <top/>
      <bottom style="hair">
        <color theme="0" tint="-4.9989318521683403E-2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 style="hair">
        <color theme="0" tint="-4.9989318521683403E-2"/>
      </left>
      <right style="hair">
        <color theme="0" tint="-4.9989318521683403E-2"/>
      </right>
      <top/>
      <bottom/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  <border>
      <left style="hair">
        <color theme="0" tint="-0.14996795556505021"/>
      </left>
      <right style="hair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 style="thin">
        <color rgb="FFBBBDC0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2"/>
      </left>
      <right/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/>
      <diagonal/>
    </border>
    <border>
      <left/>
      <right/>
      <top style="hair">
        <color indexed="22"/>
      </top>
      <bottom/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/>
      <diagonal/>
    </border>
    <border>
      <left style="thin">
        <color rgb="FFBBBDC0"/>
      </left>
      <right style="thin">
        <color rgb="FFBBBDC0"/>
      </right>
      <top/>
      <bottom style="thin">
        <color rgb="FFBBBDC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/>
      <diagonal/>
    </border>
    <border>
      <left/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 style="hair">
        <color theme="0" tint="-0.24994659260841701"/>
      </right>
      <top/>
      <bottom style="hair">
        <color theme="0" tint="-0.24994659260841701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/>
      <right style="hair">
        <color indexed="22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/>
      <bottom style="thin">
        <color indexed="64"/>
      </bottom>
      <diagonal/>
    </border>
    <border>
      <left/>
      <right/>
      <top style="hair">
        <color theme="0" tint="-0.24994659260841701"/>
      </top>
      <bottom/>
      <diagonal/>
    </border>
    <border>
      <left style="hair">
        <color theme="0" tint="-0.24994659260841701"/>
      </left>
      <right/>
      <top style="thin">
        <color indexed="64"/>
      </top>
      <bottom/>
      <diagonal/>
    </border>
    <border>
      <left style="hair">
        <color theme="0" tint="-0.24994659260841701"/>
      </left>
      <right/>
      <top/>
      <bottom/>
      <diagonal/>
    </border>
    <border>
      <left style="hair">
        <color indexed="22"/>
      </left>
      <right style="hair">
        <color indexed="22"/>
      </right>
      <top/>
      <bottom style="thin">
        <color indexed="64"/>
      </bottom>
      <diagonal/>
    </border>
  </borders>
  <cellStyleXfs count="45440">
    <xf numFmtId="0" fontId="0" fillId="0" borderId="0"/>
    <xf numFmtId="0" fontId="83" fillId="7" borderId="0" applyNumberFormat="0" applyBorder="0" applyAlignment="0" applyProtection="0"/>
    <xf numFmtId="0" fontId="83" fillId="7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9" borderId="0" applyNumberFormat="0" applyBorder="0" applyAlignment="0" applyProtection="0"/>
    <xf numFmtId="0" fontId="83" fillId="9" borderId="0" applyNumberFormat="0" applyBorder="0" applyAlignment="0" applyProtection="0"/>
    <xf numFmtId="0" fontId="83" fillId="10" borderId="0" applyNumberFormat="0" applyBorder="0" applyAlignment="0" applyProtection="0"/>
    <xf numFmtId="0" fontId="83" fillId="10" borderId="0" applyNumberFormat="0" applyBorder="0" applyAlignment="0" applyProtection="0"/>
    <xf numFmtId="0" fontId="83" fillId="11" borderId="0" applyNumberFormat="0" applyBorder="0" applyAlignment="0" applyProtection="0"/>
    <xf numFmtId="0" fontId="83" fillId="11" borderId="0" applyNumberFormat="0" applyBorder="0" applyAlignment="0" applyProtection="0"/>
    <xf numFmtId="0" fontId="83" fillId="12" borderId="0" applyNumberFormat="0" applyBorder="0" applyAlignment="0" applyProtection="0"/>
    <xf numFmtId="0" fontId="83" fillId="12" borderId="0" applyNumberFormat="0" applyBorder="0" applyAlignment="0" applyProtection="0"/>
    <xf numFmtId="0" fontId="83" fillId="13" borderId="0" applyNumberFormat="0" applyBorder="0" applyAlignment="0" applyProtection="0"/>
    <xf numFmtId="0" fontId="83" fillId="13" borderId="0" applyNumberFormat="0" applyBorder="0" applyAlignment="0" applyProtection="0"/>
    <xf numFmtId="0" fontId="83" fillId="14" borderId="0" applyNumberFormat="0" applyBorder="0" applyAlignment="0" applyProtection="0"/>
    <xf numFmtId="0" fontId="83" fillId="14" borderId="0" applyNumberFormat="0" applyBorder="0" applyAlignment="0" applyProtection="0"/>
    <xf numFmtId="0" fontId="83" fillId="15" borderId="0" applyNumberFormat="0" applyBorder="0" applyAlignment="0" applyProtection="0"/>
    <xf numFmtId="0" fontId="83" fillId="15" borderId="0" applyNumberFormat="0" applyBorder="0" applyAlignment="0" applyProtection="0"/>
    <xf numFmtId="0" fontId="83" fillId="16" borderId="0" applyNumberFormat="0" applyBorder="0" applyAlignment="0" applyProtection="0"/>
    <xf numFmtId="0" fontId="83" fillId="16" borderId="0" applyNumberFormat="0" applyBorder="0" applyAlignment="0" applyProtection="0"/>
    <xf numFmtId="0" fontId="83" fillId="17" borderId="0" applyNumberFormat="0" applyBorder="0" applyAlignment="0" applyProtection="0"/>
    <xf numFmtId="0" fontId="83" fillId="17" borderId="0" applyNumberFormat="0" applyBorder="0" applyAlignment="0" applyProtection="0"/>
    <xf numFmtId="0" fontId="83" fillId="18" borderId="0" applyNumberFormat="0" applyBorder="0" applyAlignment="0" applyProtection="0"/>
    <xf numFmtId="0" fontId="83" fillId="18" borderId="0" applyNumberFormat="0" applyBorder="0" applyAlignment="0" applyProtection="0"/>
    <xf numFmtId="0" fontId="84" fillId="19" borderId="0" applyNumberFormat="0" applyBorder="0" applyAlignment="0" applyProtection="0"/>
    <xf numFmtId="0" fontId="84" fillId="20" borderId="0" applyNumberFormat="0" applyBorder="0" applyAlignment="0" applyProtection="0"/>
    <xf numFmtId="0" fontId="84" fillId="21" borderId="0" applyNumberFormat="0" applyBorder="0" applyAlignment="0" applyProtection="0"/>
    <xf numFmtId="0" fontId="84" fillId="22" borderId="0" applyNumberFormat="0" applyBorder="0" applyAlignment="0" applyProtection="0"/>
    <xf numFmtId="0" fontId="84" fillId="23" borderId="0" applyNumberFormat="0" applyBorder="0" applyAlignment="0" applyProtection="0"/>
    <xf numFmtId="0" fontId="84" fillId="24" borderId="0" applyNumberFormat="0" applyBorder="0" applyAlignment="0" applyProtection="0"/>
    <xf numFmtId="0" fontId="85" fillId="25" borderId="0" applyNumberFormat="0" applyBorder="0" applyAlignment="0" applyProtection="0"/>
    <xf numFmtId="0" fontId="86" fillId="26" borderId="42" applyNumberFormat="0" applyAlignment="0" applyProtection="0"/>
    <xf numFmtId="0" fontId="87" fillId="27" borderId="43" applyNumberFormat="0" applyAlignment="0" applyProtection="0"/>
    <xf numFmtId="0" fontId="88" fillId="0" borderId="44" applyNumberFormat="0" applyFill="0" applyAlignment="0" applyProtection="0"/>
    <xf numFmtId="0" fontId="89" fillId="0" borderId="0" applyNumberFormat="0" applyFill="0" applyBorder="0" applyAlignment="0" applyProtection="0"/>
    <xf numFmtId="0" fontId="84" fillId="28" borderId="0" applyNumberFormat="0" applyBorder="0" applyAlignment="0" applyProtection="0"/>
    <xf numFmtId="0" fontId="84" fillId="29" borderId="0" applyNumberFormat="0" applyBorder="0" applyAlignment="0" applyProtection="0"/>
    <xf numFmtId="0" fontId="84" fillId="30" borderId="0" applyNumberFormat="0" applyBorder="0" applyAlignment="0" applyProtection="0"/>
    <xf numFmtId="0" fontId="84" fillId="31" borderId="0" applyNumberFormat="0" applyBorder="0" applyAlignment="0" applyProtection="0"/>
    <xf numFmtId="0" fontId="84" fillId="32" borderId="0" applyNumberFormat="0" applyBorder="0" applyAlignment="0" applyProtection="0"/>
    <xf numFmtId="0" fontId="84" fillId="33" borderId="0" applyNumberFormat="0" applyBorder="0" applyAlignment="0" applyProtection="0"/>
    <xf numFmtId="0" fontId="90" fillId="34" borderId="42" applyNumberFormat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35" borderId="0" applyNumberFormat="0" applyBorder="0" applyAlignment="0" applyProtection="0"/>
    <xf numFmtId="168" fontId="55" fillId="0" borderId="0" applyFont="0" applyFill="0" applyBorder="0" applyAlignment="0" applyProtection="0"/>
    <xf numFmtId="168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8" fontId="55" fillId="0" borderId="0" applyFont="0" applyFill="0" applyBorder="0" applyAlignment="0" applyProtection="0"/>
    <xf numFmtId="0" fontId="93" fillId="36" borderId="0" applyNumberFormat="0" applyBorder="0" applyAlignment="0" applyProtection="0"/>
    <xf numFmtId="0" fontId="55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55" fillId="0" borderId="0"/>
    <xf numFmtId="0" fontId="55" fillId="0" borderId="0"/>
    <xf numFmtId="0" fontId="83" fillId="37" borderId="45" applyNumberFormat="0" applyFont="0" applyAlignment="0" applyProtection="0"/>
    <xf numFmtId="0" fontId="83" fillId="37" borderId="45" applyNumberFormat="0" applyFont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94" fillId="26" borderId="46" applyNumberFormat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47" applyNumberFormat="0" applyFill="0" applyAlignment="0" applyProtection="0"/>
    <xf numFmtId="0" fontId="89" fillId="0" borderId="48" applyNumberFormat="0" applyFill="0" applyAlignment="0" applyProtection="0"/>
    <xf numFmtId="0" fontId="99" fillId="0" borderId="49" applyNumberFormat="0" applyFill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5" fillId="0" borderId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4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7" borderId="0" applyNumberFormat="0" applyBorder="0" applyAlignment="0" applyProtection="0"/>
    <xf numFmtId="0" fontId="54" fillId="18" borderId="0" applyNumberFormat="0" applyBorder="0" applyAlignment="0" applyProtection="0"/>
    <xf numFmtId="168" fontId="55" fillId="0" borderId="0" applyFont="0" applyFill="0" applyBorder="0" applyAlignment="0" applyProtection="0"/>
    <xf numFmtId="165" fontId="54" fillId="0" borderId="0" applyFont="0" applyFill="0" applyBorder="0" applyAlignment="0" applyProtection="0"/>
    <xf numFmtId="165" fontId="54" fillId="0" borderId="0" applyFont="0" applyFill="0" applyBorder="0" applyAlignment="0" applyProtection="0"/>
    <xf numFmtId="165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0" fontId="54" fillId="37" borderId="45" applyNumberFormat="0" applyFont="0" applyAlignment="0" applyProtection="0"/>
    <xf numFmtId="9" fontId="55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113" fillId="0" borderId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8" borderId="0" applyNumberFormat="0" applyBorder="0" applyAlignment="0" applyProtection="0"/>
    <xf numFmtId="168" fontId="55" fillId="0" borderId="0" applyFont="0" applyFill="0" applyBorder="0" applyAlignment="0" applyProtection="0"/>
    <xf numFmtId="165" fontId="53" fillId="0" borderId="0" applyFont="0" applyFill="0" applyBorder="0" applyAlignment="0" applyProtection="0"/>
    <xf numFmtId="165" fontId="53" fillId="0" borderId="0" applyFont="0" applyFill="0" applyBorder="0" applyAlignment="0" applyProtection="0"/>
    <xf numFmtId="165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5" applyNumberFormat="0" applyFont="0" applyAlignment="0" applyProtection="0"/>
    <xf numFmtId="0" fontId="53" fillId="37" borderId="45" applyNumberFormat="0" applyFont="0" applyAlignment="0" applyProtection="0"/>
    <xf numFmtId="9" fontId="55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8" borderId="0" applyNumberFormat="0" applyBorder="0" applyAlignment="0" applyProtection="0"/>
    <xf numFmtId="165" fontId="53" fillId="0" borderId="0" applyFont="0" applyFill="0" applyBorder="0" applyAlignment="0" applyProtection="0"/>
    <xf numFmtId="165" fontId="53" fillId="0" borderId="0" applyFont="0" applyFill="0" applyBorder="0" applyAlignment="0" applyProtection="0"/>
    <xf numFmtId="165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5" applyNumberFormat="0" applyFont="0" applyAlignment="0" applyProtection="0"/>
    <xf numFmtId="0" fontId="53" fillId="37" borderId="45" applyNumberFormat="0" applyFont="0" applyAlignment="0" applyProtection="0"/>
    <xf numFmtId="0" fontId="55" fillId="0" borderId="0"/>
    <xf numFmtId="0" fontId="55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5" fillId="0" borderId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8" fontId="55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5" applyNumberFormat="0" applyFont="0" applyAlignment="0" applyProtection="0"/>
    <xf numFmtId="0" fontId="52" fillId="37" borderId="45" applyNumberFormat="0" applyFont="0" applyAlignment="0" applyProtection="0"/>
    <xf numFmtId="9" fontId="55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5" applyNumberFormat="0" applyFont="0" applyAlignment="0" applyProtection="0"/>
    <xf numFmtId="0" fontId="52" fillId="37" borderId="45" applyNumberFormat="0" applyFont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5" applyNumberFormat="0" applyFont="0" applyAlignment="0" applyProtection="0"/>
    <xf numFmtId="0" fontId="52" fillId="37" borderId="45" applyNumberFormat="0" applyFont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5" applyNumberFormat="0" applyFont="0" applyAlignment="0" applyProtection="0"/>
    <xf numFmtId="0" fontId="52" fillId="37" borderId="45" applyNumberFormat="0" applyFont="0" applyAlignment="0" applyProtection="0"/>
    <xf numFmtId="0" fontId="114" fillId="0" borderId="52" applyNumberFormat="0" applyFill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168" fontId="55" fillId="0" borderId="0" applyFont="0" applyFill="0" applyBorder="0" applyAlignment="0" applyProtection="0"/>
    <xf numFmtId="0" fontId="55" fillId="0" borderId="0"/>
    <xf numFmtId="0" fontId="55" fillId="0" borderId="0"/>
    <xf numFmtId="0" fontId="51" fillId="0" borderId="0"/>
    <xf numFmtId="0" fontId="55" fillId="0" borderId="0"/>
    <xf numFmtId="0" fontId="55" fillId="0" borderId="0"/>
    <xf numFmtId="0" fontId="51" fillId="0" borderId="0"/>
    <xf numFmtId="0" fontId="51" fillId="0" borderId="0"/>
    <xf numFmtId="0" fontId="55" fillId="0" borderId="0"/>
    <xf numFmtId="0" fontId="55" fillId="0" borderId="0"/>
    <xf numFmtId="168" fontId="55" fillId="0" borderId="0" applyFont="0" applyFill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0" fontId="55" fillId="0" borderId="0"/>
    <xf numFmtId="0" fontId="55" fillId="0" borderId="0" applyFont="0" applyFill="0" applyBorder="0" applyAlignment="0" applyProtection="0"/>
    <xf numFmtId="0" fontId="115" fillId="0" borderId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1" fillId="0" borderId="0"/>
    <xf numFmtId="0" fontId="115" fillId="0" borderId="0"/>
    <xf numFmtId="9" fontId="55" fillId="0" borderId="0" applyFont="0" applyFill="0" applyBorder="0" applyAlignment="0" applyProtection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168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8" fillId="0" borderId="0"/>
    <xf numFmtId="0" fontId="47" fillId="0" borderId="0"/>
    <xf numFmtId="0" fontId="46" fillId="0" borderId="0"/>
    <xf numFmtId="0" fontId="45" fillId="0" borderId="0"/>
    <xf numFmtId="0" fontId="44" fillId="0" borderId="0"/>
    <xf numFmtId="0" fontId="43" fillId="0" borderId="0"/>
    <xf numFmtId="0" fontId="55" fillId="0" borderId="0"/>
    <xf numFmtId="0" fontId="42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55" fillId="0" borderId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8" fontId="55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9" fontId="55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1" fontId="120" fillId="0" borderId="0" applyFont="0" applyFill="0" applyBorder="0" applyAlignment="0" applyProtection="0"/>
    <xf numFmtId="0" fontId="7" fillId="0" borderId="0"/>
    <xf numFmtId="0" fontId="6" fillId="0" borderId="0"/>
    <xf numFmtId="0" fontId="5" fillId="0" borderId="0"/>
    <xf numFmtId="41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0" fontId="1" fillId="0" borderId="0"/>
  </cellStyleXfs>
  <cellXfs count="763">
    <xf numFmtId="0" fontId="0" fillId="0" borderId="0" xfId="0"/>
    <xf numFmtId="0" fontId="71" fillId="2" borderId="0" xfId="0" applyFont="1" applyFill="1" applyAlignment="1">
      <alignment vertical="center"/>
    </xf>
    <xf numFmtId="166" fontId="65" fillId="2" borderId="0" xfId="0" applyNumberFormat="1" applyFont="1" applyFill="1" applyAlignment="1">
      <alignment vertical="center"/>
    </xf>
    <xf numFmtId="3" fontId="68" fillId="2" borderId="0" xfId="0" applyNumberFormat="1" applyFont="1" applyFill="1" applyAlignment="1">
      <alignment horizontal="center" vertical="center"/>
    </xf>
    <xf numFmtId="0" fontId="62" fillId="2" borderId="0" xfId="0" applyFont="1" applyFill="1" applyAlignment="1">
      <alignment vertical="center"/>
    </xf>
    <xf numFmtId="0" fontId="55" fillId="2" borderId="0" xfId="0" applyFont="1" applyFill="1" applyAlignment="1">
      <alignment vertical="center"/>
    </xf>
    <xf numFmtId="0" fontId="57" fillId="2" borderId="0" xfId="43" applyFill="1" applyAlignment="1" applyProtection="1">
      <alignment horizontal="center" vertical="center"/>
    </xf>
    <xf numFmtId="0" fontId="67" fillId="2" borderId="0" xfId="0" applyFont="1" applyFill="1" applyAlignment="1">
      <alignment horizontal="center" vertical="center"/>
    </xf>
    <xf numFmtId="9" fontId="66" fillId="2" borderId="1" xfId="73" applyFont="1" applyFill="1" applyBorder="1" applyAlignment="1">
      <alignment horizontal="center" vertical="center"/>
    </xf>
    <xf numFmtId="0" fontId="66" fillId="2" borderId="0" xfId="59" applyFont="1" applyFill="1" applyAlignment="1">
      <alignment vertical="center"/>
    </xf>
    <xf numFmtId="0" fontId="55" fillId="2" borderId="0" xfId="59" applyFill="1" applyAlignment="1">
      <alignment vertical="center"/>
    </xf>
    <xf numFmtId="0" fontId="59" fillId="2" borderId="0" xfId="59" applyFont="1" applyFill="1" applyAlignment="1">
      <alignment vertical="center"/>
    </xf>
    <xf numFmtId="166" fontId="66" fillId="2" borderId="0" xfId="59" applyNumberFormat="1" applyFont="1" applyFill="1" applyAlignment="1">
      <alignment vertical="center"/>
    </xf>
    <xf numFmtId="174" fontId="71" fillId="2" borderId="0" xfId="0" applyNumberFormat="1" applyFont="1" applyFill="1" applyAlignment="1">
      <alignment vertical="center"/>
    </xf>
    <xf numFmtId="174" fontId="71" fillId="2" borderId="0" xfId="0" applyNumberFormat="1" applyFont="1" applyFill="1" applyAlignment="1">
      <alignment horizontal="center" vertical="center"/>
    </xf>
    <xf numFmtId="3" fontId="55" fillId="2" borderId="0" xfId="59" applyNumberFormat="1" applyFill="1" applyAlignment="1">
      <alignment vertical="center"/>
    </xf>
    <xf numFmtId="0" fontId="59" fillId="2" borderId="0" xfId="59" applyFont="1" applyFill="1" applyAlignment="1">
      <alignment horizontal="center" vertical="center"/>
    </xf>
    <xf numFmtId="0" fontId="60" fillId="2" borderId="0" xfId="59" applyFont="1" applyFill="1" applyAlignment="1">
      <alignment horizontal="center" vertical="center"/>
    </xf>
    <xf numFmtId="0" fontId="60" fillId="2" borderId="0" xfId="59" applyFont="1" applyFill="1" applyAlignment="1">
      <alignment vertical="center"/>
    </xf>
    <xf numFmtId="0" fontId="74" fillId="2" borderId="0" xfId="59" applyFont="1" applyFill="1" applyAlignment="1">
      <alignment vertical="center"/>
    </xf>
    <xf numFmtId="166" fontId="55" fillId="2" borderId="0" xfId="59" applyNumberFormat="1" applyFill="1" applyAlignment="1">
      <alignment vertical="center"/>
    </xf>
    <xf numFmtId="0" fontId="76" fillId="2" borderId="0" xfId="59" applyFont="1" applyFill="1" applyAlignment="1">
      <alignment vertical="center"/>
    </xf>
    <xf numFmtId="0" fontId="78" fillId="2" borderId="0" xfId="59" applyFont="1" applyFill="1" applyAlignment="1">
      <alignment horizontal="center" vertical="center" wrapText="1"/>
    </xf>
    <xf numFmtId="0" fontId="67" fillId="2" borderId="0" xfId="59" applyFont="1" applyFill="1" applyAlignment="1">
      <alignment vertical="center"/>
    </xf>
    <xf numFmtId="0" fontId="72" fillId="2" borderId="0" xfId="59" applyFont="1" applyFill="1" applyAlignment="1">
      <alignment vertical="center"/>
    </xf>
    <xf numFmtId="3" fontId="68" fillId="2" borderId="0" xfId="59" applyNumberFormat="1" applyFont="1" applyFill="1" applyAlignment="1">
      <alignment horizontal="center" vertical="center"/>
    </xf>
    <xf numFmtId="173" fontId="66" fillId="2" borderId="0" xfId="59" applyNumberFormat="1" applyFont="1" applyFill="1" applyAlignment="1">
      <alignment vertical="center"/>
    </xf>
    <xf numFmtId="0" fontId="66" fillId="2" borderId="0" xfId="59" applyFont="1" applyFill="1" applyAlignment="1">
      <alignment horizontal="center" vertical="center"/>
    </xf>
    <xf numFmtId="0" fontId="80" fillId="2" borderId="0" xfId="59" applyFont="1" applyFill="1" applyAlignment="1">
      <alignment horizontal="center" vertical="center"/>
    </xf>
    <xf numFmtId="174" fontId="55" fillId="2" borderId="0" xfId="59" applyNumberFormat="1" applyFill="1" applyAlignment="1">
      <alignment vertical="center"/>
    </xf>
    <xf numFmtId="0" fontId="75" fillId="2" borderId="0" xfId="59" applyFont="1" applyFill="1" applyAlignment="1">
      <alignment horizontal="center" vertical="center" wrapText="1"/>
    </xf>
    <xf numFmtId="9" fontId="66" fillId="2" borderId="0" xfId="73" applyFont="1" applyFill="1" applyAlignment="1">
      <alignment horizontal="center" vertical="center"/>
    </xf>
    <xf numFmtId="174" fontId="63" fillId="2" borderId="0" xfId="59" applyNumberFormat="1" applyFont="1" applyFill="1" applyAlignment="1">
      <alignment vertical="center"/>
    </xf>
    <xf numFmtId="0" fontId="55" fillId="2" borderId="0" xfId="59" applyFill="1" applyAlignment="1">
      <alignment horizontal="center" vertical="center"/>
    </xf>
    <xf numFmtId="0" fontId="67" fillId="2" borderId="0" xfId="59" applyFont="1" applyFill="1" applyAlignment="1">
      <alignment horizontal="center" vertical="center"/>
    </xf>
    <xf numFmtId="174" fontId="75" fillId="2" borderId="0" xfId="59" applyNumberFormat="1" applyFont="1" applyFill="1" applyAlignment="1">
      <alignment horizontal="center" vertical="center" wrapText="1"/>
    </xf>
    <xf numFmtId="0" fontId="64" fillId="3" borderId="0" xfId="59" applyFont="1" applyFill="1" applyAlignment="1">
      <alignment vertical="center"/>
    </xf>
    <xf numFmtId="0" fontId="55" fillId="4" borderId="0" xfId="59" applyFill="1" applyAlignment="1">
      <alignment vertical="center"/>
    </xf>
    <xf numFmtId="166" fontId="55" fillId="4" borderId="0" xfId="59" applyNumberFormat="1" applyFill="1" applyAlignment="1">
      <alignment vertical="center"/>
    </xf>
    <xf numFmtId="0" fontId="56" fillId="2" borderId="0" xfId="59" applyFont="1" applyFill="1" applyAlignment="1">
      <alignment horizontal="center" vertical="center" wrapText="1" shrinkToFit="1"/>
    </xf>
    <xf numFmtId="0" fontId="69" fillId="5" borderId="4" xfId="59" applyFont="1" applyFill="1" applyBorder="1" applyAlignment="1">
      <alignment vertical="center"/>
    </xf>
    <xf numFmtId="0" fontId="56" fillId="5" borderId="0" xfId="59" applyFont="1" applyFill="1" applyAlignment="1">
      <alignment horizontal="center" vertical="center" wrapText="1" shrinkToFit="1"/>
    </xf>
    <xf numFmtId="0" fontId="73" fillId="2" borderId="5" xfId="59" applyFont="1" applyFill="1" applyBorder="1" applyAlignment="1">
      <alignment vertical="center"/>
    </xf>
    <xf numFmtId="174" fontId="67" fillId="2" borderId="6" xfId="59" applyNumberFormat="1" applyFont="1" applyFill="1" applyBorder="1" applyAlignment="1">
      <alignment horizontal="center" vertical="center"/>
    </xf>
    <xf numFmtId="166" fontId="55" fillId="2" borderId="7" xfId="59" applyNumberFormat="1" applyFill="1" applyBorder="1" applyAlignment="1">
      <alignment vertical="center"/>
    </xf>
    <xf numFmtId="174" fontId="67" fillId="2" borderId="0" xfId="59" applyNumberFormat="1" applyFont="1" applyFill="1" applyAlignment="1">
      <alignment horizontal="center" vertical="center"/>
    </xf>
    <xf numFmtId="0" fontId="73" fillId="2" borderId="8" xfId="59" applyFont="1" applyFill="1" applyBorder="1" applyAlignment="1">
      <alignment vertical="center"/>
    </xf>
    <xf numFmtId="174" fontId="67" fillId="2" borderId="9" xfId="59" applyNumberFormat="1" applyFont="1" applyFill="1" applyBorder="1" applyAlignment="1">
      <alignment horizontal="center" vertical="center"/>
    </xf>
    <xf numFmtId="166" fontId="55" fillId="2" borderId="10" xfId="59" applyNumberFormat="1" applyFill="1" applyBorder="1" applyAlignment="1">
      <alignment vertical="center"/>
    </xf>
    <xf numFmtId="0" fontId="81" fillId="2" borderId="0" xfId="59" applyFont="1" applyFill="1" applyAlignment="1">
      <alignment vertical="center"/>
    </xf>
    <xf numFmtId="166" fontId="55" fillId="2" borderId="11" xfId="59" applyNumberFormat="1" applyFill="1" applyBorder="1" applyAlignment="1">
      <alignment vertical="center"/>
    </xf>
    <xf numFmtId="0" fontId="63" fillId="5" borderId="12" xfId="59" applyFont="1" applyFill="1" applyBorder="1" applyAlignment="1">
      <alignment vertical="center"/>
    </xf>
    <xf numFmtId="174" fontId="69" fillId="5" borderId="13" xfId="59" applyNumberFormat="1" applyFont="1" applyFill="1" applyBorder="1" applyAlignment="1">
      <alignment horizontal="center" vertical="center"/>
    </xf>
    <xf numFmtId="166" fontId="63" fillId="5" borderId="14" xfId="59" applyNumberFormat="1" applyFont="1" applyFill="1" applyBorder="1" applyAlignment="1">
      <alignment vertical="center"/>
    </xf>
    <xf numFmtId="166" fontId="63" fillId="5" borderId="0" xfId="59" applyNumberFormat="1" applyFont="1" applyFill="1" applyAlignment="1">
      <alignment vertical="center"/>
    </xf>
    <xf numFmtId="174" fontId="69" fillId="2" borderId="0" xfId="59" applyNumberFormat="1" applyFont="1" applyFill="1" applyAlignment="1">
      <alignment horizontal="center" vertical="center"/>
    </xf>
    <xf numFmtId="9" fontId="66" fillId="2" borderId="15" xfId="73" applyFont="1" applyFill="1" applyBorder="1" applyAlignment="1">
      <alignment horizontal="center" vertical="center"/>
    </xf>
    <xf numFmtId="9" fontId="66" fillId="2" borderId="16" xfId="73" applyFont="1" applyFill="1" applyBorder="1" applyAlignment="1">
      <alignment horizontal="center" vertical="center"/>
    </xf>
    <xf numFmtId="9" fontId="66" fillId="2" borderId="17" xfId="73" applyFont="1" applyFill="1" applyBorder="1" applyAlignment="1">
      <alignment horizontal="center" vertical="center"/>
    </xf>
    <xf numFmtId="0" fontId="64" fillId="6" borderId="0" xfId="59" applyFont="1" applyFill="1" applyAlignment="1">
      <alignment vertical="center"/>
    </xf>
    <xf numFmtId="4" fontId="55" fillId="2" borderId="0" xfId="59" applyNumberFormat="1" applyFill="1" applyAlignment="1">
      <alignment vertical="center"/>
    </xf>
    <xf numFmtId="9" fontId="65" fillId="2" borderId="0" xfId="73" applyFont="1" applyFill="1" applyAlignment="1">
      <alignment horizontal="center" vertical="center"/>
    </xf>
    <xf numFmtId="0" fontId="62" fillId="0" borderId="0" xfId="0" applyFont="1"/>
    <xf numFmtId="3" fontId="65" fillId="2" borderId="0" xfId="0" applyNumberFormat="1" applyFont="1" applyFill="1" applyAlignment="1">
      <alignment vertical="center"/>
    </xf>
    <xf numFmtId="0" fontId="62" fillId="40" borderId="0" xfId="0" applyFont="1" applyFill="1"/>
    <xf numFmtId="166" fontId="101" fillId="2" borderId="0" xfId="59" applyNumberFormat="1" applyFont="1" applyFill="1" applyAlignment="1">
      <alignment vertical="center"/>
    </xf>
    <xf numFmtId="166" fontId="102" fillId="2" borderId="0" xfId="59" applyNumberFormat="1" applyFont="1" applyFill="1" applyAlignment="1">
      <alignment vertical="center"/>
    </xf>
    <xf numFmtId="3" fontId="101" fillId="2" borderId="0" xfId="59" applyNumberFormat="1" applyFont="1" applyFill="1" applyAlignment="1">
      <alignment vertical="center"/>
    </xf>
    <xf numFmtId="0" fontId="55" fillId="39" borderId="0" xfId="59" applyFill="1" applyAlignment="1">
      <alignment vertical="center"/>
    </xf>
    <xf numFmtId="0" fontId="101" fillId="2" borderId="0" xfId="59" applyFont="1" applyFill="1" applyAlignment="1">
      <alignment vertical="center"/>
    </xf>
    <xf numFmtId="10" fontId="65" fillId="41" borderId="0" xfId="73" applyNumberFormat="1" applyFont="1" applyFill="1" applyAlignment="1">
      <alignment horizontal="center" vertical="center"/>
    </xf>
    <xf numFmtId="3" fontId="55" fillId="42" borderId="0" xfId="59" applyNumberFormat="1" applyFill="1" applyAlignment="1">
      <alignment horizontal="left" vertical="center"/>
    </xf>
    <xf numFmtId="0" fontId="64" fillId="43" borderId="0" xfId="59" applyFont="1" applyFill="1" applyAlignment="1">
      <alignment vertical="center"/>
    </xf>
    <xf numFmtId="166" fontId="64" fillId="43" borderId="0" xfId="59" applyNumberFormat="1" applyFont="1" applyFill="1" applyAlignment="1">
      <alignment vertical="center"/>
    </xf>
    <xf numFmtId="0" fontId="67" fillId="0" borderId="0" xfId="59" applyFont="1" applyAlignment="1">
      <alignment horizontal="center" vertical="center"/>
    </xf>
    <xf numFmtId="0" fontId="66" fillId="38" borderId="0" xfId="0" applyFont="1" applyFill="1" applyAlignment="1">
      <alignment horizontal="center" vertical="center"/>
    </xf>
    <xf numFmtId="174" fontId="65" fillId="44" borderId="0" xfId="0" applyNumberFormat="1" applyFont="1" applyFill="1" applyAlignment="1">
      <alignment vertical="center"/>
    </xf>
    <xf numFmtId="166" fontId="103" fillId="45" borderId="0" xfId="0" applyNumberFormat="1" applyFont="1" applyFill="1" applyAlignment="1">
      <alignment vertical="center"/>
    </xf>
    <xf numFmtId="3" fontId="103" fillId="46" borderId="0" xfId="0" applyNumberFormat="1" applyFont="1" applyFill="1" applyAlignment="1">
      <alignment horizontal="center" vertical="center"/>
    </xf>
    <xf numFmtId="166" fontId="103" fillId="46" borderId="0" xfId="0" applyNumberFormat="1" applyFont="1" applyFill="1" applyAlignment="1">
      <alignment vertical="center"/>
    </xf>
    <xf numFmtId="0" fontId="104" fillId="2" borderId="0" xfId="0" applyFont="1" applyFill="1" applyAlignment="1">
      <alignment vertical="center"/>
    </xf>
    <xf numFmtId="0" fontId="105" fillId="45" borderId="0" xfId="0" applyFont="1" applyFill="1" applyAlignment="1">
      <alignment horizontal="center" vertical="center" wrapText="1" shrinkToFit="1"/>
    </xf>
    <xf numFmtId="0" fontId="103" fillId="2" borderId="0" xfId="0" applyFont="1" applyFill="1" applyAlignment="1">
      <alignment vertical="center"/>
    </xf>
    <xf numFmtId="41" fontId="103" fillId="45" borderId="0" xfId="0" applyNumberFormat="1" applyFont="1" applyFill="1" applyAlignment="1">
      <alignment horizontal="center" vertical="center"/>
    </xf>
    <xf numFmtId="0" fontId="100" fillId="45" borderId="0" xfId="0" applyFont="1" applyFill="1" applyAlignment="1">
      <alignment vertical="center"/>
    </xf>
    <xf numFmtId="0" fontId="103" fillId="2" borderId="0" xfId="0" applyFont="1" applyFill="1" applyAlignment="1">
      <alignment horizontal="center" vertical="center"/>
    </xf>
    <xf numFmtId="166" fontId="104" fillId="2" borderId="0" xfId="0" applyNumberFormat="1" applyFont="1" applyFill="1" applyAlignment="1">
      <alignment vertical="center"/>
    </xf>
    <xf numFmtId="166" fontId="103" fillId="2" borderId="0" xfId="0" applyNumberFormat="1" applyFont="1" applyFill="1" applyAlignment="1">
      <alignment vertical="center"/>
    </xf>
    <xf numFmtId="0" fontId="66" fillId="38" borderId="50" xfId="0" applyFont="1" applyFill="1" applyBorder="1" applyAlignment="1">
      <alignment horizontal="center" vertical="center" wrapText="1"/>
    </xf>
    <xf numFmtId="0" fontId="66" fillId="38" borderId="50" xfId="0" applyFont="1" applyFill="1" applyBorder="1" applyAlignment="1">
      <alignment horizontal="center" vertical="center" wrapText="1" shrinkToFit="1"/>
    </xf>
    <xf numFmtId="174" fontId="71" fillId="44" borderId="50" xfId="0" applyNumberFormat="1" applyFont="1" applyFill="1" applyBorder="1" applyAlignment="1">
      <alignment vertical="center"/>
    </xf>
    <xf numFmtId="176" fontId="74" fillId="2" borderId="50" xfId="0" applyNumberFormat="1" applyFont="1" applyFill="1" applyBorder="1" applyAlignment="1">
      <alignment vertical="center"/>
    </xf>
    <xf numFmtId="0" fontId="70" fillId="2" borderId="50" xfId="0" applyFont="1" applyFill="1" applyBorder="1" applyAlignment="1">
      <alignment horizontal="center" vertical="center" wrapText="1" shrinkToFit="1"/>
    </xf>
    <xf numFmtId="176" fontId="71" fillId="2" borderId="50" xfId="47" applyNumberFormat="1" applyFont="1" applyFill="1" applyBorder="1" applyAlignment="1">
      <alignment horizontal="center" vertical="center" wrapText="1"/>
    </xf>
    <xf numFmtId="0" fontId="71" fillId="2" borderId="50" xfId="0" applyFont="1" applyFill="1" applyBorder="1" applyAlignment="1">
      <alignment horizontal="center" vertical="center" wrapText="1"/>
    </xf>
    <xf numFmtId="0" fontId="61" fillId="2" borderId="0" xfId="59" applyFont="1" applyFill="1" applyAlignment="1">
      <alignment horizontal="center" vertical="center"/>
    </xf>
    <xf numFmtId="176" fontId="71" fillId="2" borderId="50" xfId="0" applyNumberFormat="1" applyFont="1" applyFill="1" applyBorder="1" applyAlignment="1">
      <alignment horizontal="center" vertical="center" wrapText="1"/>
    </xf>
    <xf numFmtId="176" fontId="71" fillId="2" borderId="50" xfId="0" applyNumberFormat="1" applyFont="1" applyFill="1" applyBorder="1" applyAlignment="1">
      <alignment vertical="center"/>
    </xf>
    <xf numFmtId="174" fontId="103" fillId="46" borderId="0" xfId="0" applyNumberFormat="1" applyFont="1" applyFill="1" applyAlignment="1">
      <alignment vertical="center"/>
    </xf>
    <xf numFmtId="174" fontId="106" fillId="46" borderId="0" xfId="0" applyNumberFormat="1" applyFont="1" applyFill="1" applyAlignment="1">
      <alignment horizontal="center" vertical="center"/>
    </xf>
    <xf numFmtId="174" fontId="103" fillId="44" borderId="0" xfId="0" applyNumberFormat="1" applyFont="1" applyFill="1" applyAlignment="1">
      <alignment vertical="center"/>
    </xf>
    <xf numFmtId="174" fontId="106" fillId="2" borderId="0" xfId="0" applyNumberFormat="1" applyFont="1" applyFill="1" applyAlignment="1">
      <alignment horizontal="center" vertical="center"/>
    </xf>
    <xf numFmtId="3" fontId="100" fillId="2" borderId="0" xfId="59" applyNumberFormat="1" applyFont="1" applyFill="1" applyAlignment="1">
      <alignment vertical="center"/>
    </xf>
    <xf numFmtId="0" fontId="107" fillId="2" borderId="0" xfId="59" applyFont="1" applyFill="1" applyAlignment="1">
      <alignment horizontal="center" vertical="center"/>
    </xf>
    <xf numFmtId="0" fontId="108" fillId="45" borderId="0" xfId="59" applyFont="1" applyFill="1" applyAlignment="1">
      <alignment horizontal="center" vertical="center"/>
    </xf>
    <xf numFmtId="174" fontId="108" fillId="45" borderId="0" xfId="59" applyNumberFormat="1" applyFont="1" applyFill="1" applyAlignment="1">
      <alignment vertical="center"/>
    </xf>
    <xf numFmtId="176" fontId="103" fillId="46" borderId="0" xfId="0" applyNumberFormat="1" applyFont="1" applyFill="1" applyAlignment="1">
      <alignment vertical="center"/>
    </xf>
    <xf numFmtId="176" fontId="103" fillId="45" borderId="0" xfId="0" applyNumberFormat="1" applyFont="1" applyFill="1" applyAlignment="1">
      <alignment vertical="center"/>
    </xf>
    <xf numFmtId="176" fontId="64" fillId="43" borderId="0" xfId="59" applyNumberFormat="1" applyFont="1" applyFill="1" applyAlignment="1">
      <alignment vertical="center"/>
    </xf>
    <xf numFmtId="0" fontId="0" fillId="40" borderId="0" xfId="0" applyFill="1"/>
    <xf numFmtId="10" fontId="102" fillId="49" borderId="1" xfId="73" applyNumberFormat="1" applyFont="1" applyFill="1" applyBorder="1" applyAlignment="1">
      <alignment horizontal="center" vertical="center"/>
    </xf>
    <xf numFmtId="9" fontId="102" fillId="2" borderId="1" xfId="73" applyFont="1" applyFill="1" applyBorder="1" applyAlignment="1">
      <alignment horizontal="center" vertical="center"/>
    </xf>
    <xf numFmtId="9" fontId="102" fillId="2" borderId="0" xfId="73" applyFont="1" applyFill="1" applyAlignment="1">
      <alignment horizontal="center" vertical="center"/>
    </xf>
    <xf numFmtId="3" fontId="102" fillId="2" borderId="0" xfId="59" applyNumberFormat="1" applyFont="1" applyFill="1" applyAlignment="1">
      <alignment vertical="center"/>
    </xf>
    <xf numFmtId="0" fontId="109" fillId="2" borderId="0" xfId="59" applyFont="1" applyFill="1" applyAlignment="1">
      <alignment horizontal="center" vertical="center" wrapText="1" shrinkToFit="1"/>
    </xf>
    <xf numFmtId="166" fontId="65" fillId="46" borderId="0" xfId="0" applyNumberFormat="1" applyFont="1" applyFill="1" applyAlignment="1">
      <alignment vertical="center"/>
    </xf>
    <xf numFmtId="166" fontId="65" fillId="45" borderId="0" xfId="0" applyNumberFormat="1" applyFont="1" applyFill="1" applyAlignment="1">
      <alignment vertical="center"/>
    </xf>
    <xf numFmtId="166" fontId="55" fillId="43" borderId="0" xfId="59" applyNumberFormat="1" applyFill="1" applyAlignment="1">
      <alignment vertical="center"/>
    </xf>
    <xf numFmtId="0" fontId="55" fillId="3" borderId="0" xfId="59" applyFill="1" applyAlignment="1">
      <alignment vertical="center"/>
    </xf>
    <xf numFmtId="3" fontId="71" fillId="2" borderId="50" xfId="0" applyNumberFormat="1" applyFont="1" applyFill="1" applyBorder="1" applyAlignment="1">
      <alignment horizontal="center" vertical="center" wrapText="1"/>
    </xf>
    <xf numFmtId="177" fontId="108" fillId="2" borderId="0" xfId="59" applyNumberFormat="1" applyFont="1" applyFill="1" applyAlignment="1">
      <alignment vertical="center"/>
    </xf>
    <xf numFmtId="0" fontId="101" fillId="2" borderId="0" xfId="0" applyFont="1" applyFill="1" applyAlignment="1">
      <alignment vertical="center"/>
    </xf>
    <xf numFmtId="166" fontId="101" fillId="2" borderId="0" xfId="0" applyNumberFormat="1" applyFont="1" applyFill="1" applyAlignment="1">
      <alignment vertical="center"/>
    </xf>
    <xf numFmtId="0" fontId="0" fillId="40" borderId="0" xfId="0" applyFill="1" applyAlignment="1">
      <alignment horizontal="center"/>
    </xf>
    <xf numFmtId="0" fontId="55" fillId="40" borderId="0" xfId="0" applyFont="1" applyFill="1" applyAlignment="1">
      <alignment horizontal="center" vertical="center"/>
    </xf>
    <xf numFmtId="177" fontId="102" fillId="2" borderId="0" xfId="59" applyNumberFormat="1" applyFont="1" applyFill="1" applyAlignment="1">
      <alignment vertical="center"/>
    </xf>
    <xf numFmtId="176" fontId="110" fillId="2" borderId="50" xfId="0" applyNumberFormat="1" applyFont="1" applyFill="1" applyBorder="1" applyAlignment="1">
      <alignment horizontal="center" vertical="center" wrapText="1"/>
    </xf>
    <xf numFmtId="176" fontId="110" fillId="2" borderId="50" xfId="47" applyNumberFormat="1" applyFont="1" applyFill="1" applyBorder="1" applyAlignment="1">
      <alignment horizontal="center" vertical="center" wrapText="1"/>
    </xf>
    <xf numFmtId="166" fontId="111" fillId="46" borderId="0" xfId="0" applyNumberFormat="1" applyFont="1" applyFill="1" applyAlignment="1">
      <alignment vertical="center"/>
    </xf>
    <xf numFmtId="166" fontId="111" fillId="45" borderId="0" xfId="0" applyNumberFormat="1" applyFont="1" applyFill="1" applyAlignment="1">
      <alignment vertical="center"/>
    </xf>
    <xf numFmtId="173" fontId="101" fillId="2" borderId="0" xfId="0" applyNumberFormat="1" applyFont="1" applyFill="1" applyAlignment="1">
      <alignment vertical="center"/>
    </xf>
    <xf numFmtId="166" fontId="101" fillId="43" borderId="0" xfId="59" applyNumberFormat="1" applyFont="1" applyFill="1" applyAlignment="1">
      <alignment vertical="center"/>
    </xf>
    <xf numFmtId="166" fontId="101" fillId="4" borderId="0" xfId="59" applyNumberFormat="1" applyFont="1" applyFill="1" applyAlignment="1">
      <alignment vertical="center"/>
    </xf>
    <xf numFmtId="9" fontId="101" fillId="2" borderId="0" xfId="59" applyNumberFormat="1" applyFont="1" applyFill="1" applyAlignment="1">
      <alignment vertical="center"/>
    </xf>
    <xf numFmtId="174" fontId="101" fillId="2" borderId="0" xfId="59" applyNumberFormat="1" applyFont="1" applyFill="1" applyAlignment="1">
      <alignment vertical="center"/>
    </xf>
    <xf numFmtId="176" fontId="71" fillId="2" borderId="50" xfId="47" applyNumberFormat="1" applyFont="1" applyFill="1" applyBorder="1" applyAlignment="1">
      <alignment vertical="center" wrapText="1"/>
    </xf>
    <xf numFmtId="166" fontId="103" fillId="46" borderId="0" xfId="0" applyNumberFormat="1" applyFont="1" applyFill="1" applyAlignment="1">
      <alignment horizontal="center" vertical="center"/>
    </xf>
    <xf numFmtId="0" fontId="55" fillId="40" borderId="0" xfId="0" applyFont="1" applyFill="1"/>
    <xf numFmtId="0" fontId="116" fillId="0" borderId="0" xfId="45424" applyFont="1" applyAlignment="1">
      <alignment vertical="center"/>
    </xf>
    <xf numFmtId="0" fontId="117" fillId="53" borderId="0" xfId="45424" applyFont="1" applyFill="1" applyAlignment="1">
      <alignment horizontal="center" vertical="center" wrapText="1"/>
    </xf>
    <xf numFmtId="0" fontId="119" fillId="53" borderId="0" xfId="45424" applyFont="1" applyFill="1" applyAlignment="1">
      <alignment vertical="center" wrapText="1"/>
    </xf>
    <xf numFmtId="0" fontId="117" fillId="53" borderId="0" xfId="45424" applyFont="1" applyFill="1" applyAlignment="1">
      <alignment vertical="center" wrapText="1"/>
    </xf>
    <xf numFmtId="0" fontId="116" fillId="0" borderId="59" xfId="45424" applyFont="1" applyBorder="1" applyAlignment="1">
      <alignment vertical="center"/>
    </xf>
    <xf numFmtId="3" fontId="116" fillId="0" borderId="59" xfId="45424" applyNumberFormat="1" applyFont="1" applyBorder="1" applyAlignment="1">
      <alignment horizontal="right" vertical="center"/>
    </xf>
    <xf numFmtId="0" fontId="116" fillId="0" borderId="59" xfId="45424" applyFont="1" applyBorder="1" applyAlignment="1">
      <alignment horizontal="right" vertical="center"/>
    </xf>
    <xf numFmtId="0" fontId="118" fillId="0" borderId="59" xfId="45424" applyFont="1" applyBorder="1" applyAlignment="1">
      <alignment vertical="center"/>
    </xf>
    <xf numFmtId="3" fontId="118" fillId="0" borderId="59" xfId="45424" applyNumberFormat="1" applyFont="1" applyBorder="1" applyAlignment="1">
      <alignment horizontal="right" vertical="center"/>
    </xf>
    <xf numFmtId="0" fontId="4" fillId="39" borderId="0" xfId="45431" applyFill="1" applyProtection="1">
      <protection locked="0"/>
    </xf>
    <xf numFmtId="0" fontId="121" fillId="39" borderId="0" xfId="45431" applyFont="1" applyFill="1" applyProtection="1">
      <protection locked="0"/>
    </xf>
    <xf numFmtId="0" fontId="4" fillId="0" borderId="0" xfId="45431" applyProtection="1">
      <protection locked="0"/>
    </xf>
    <xf numFmtId="0" fontId="122" fillId="39" borderId="0" xfId="45431" applyFont="1" applyFill="1" applyProtection="1">
      <protection locked="0"/>
    </xf>
    <xf numFmtId="0" fontId="123" fillId="39" borderId="0" xfId="59" applyFont="1" applyFill="1" applyAlignment="1" applyProtection="1">
      <alignment horizontal="left" indent="2"/>
      <protection locked="0"/>
    </xf>
    <xf numFmtId="3" fontId="124" fillId="39" borderId="67" xfId="59" applyNumberFormat="1" applyFont="1" applyFill="1" applyBorder="1" applyAlignment="1">
      <alignment horizontal="center" vertical="center"/>
    </xf>
    <xf numFmtId="170" fontId="125" fillId="39" borderId="0" xfId="59" applyNumberFormat="1" applyFont="1" applyFill="1" applyAlignment="1" applyProtection="1">
      <alignment horizontal="left" vertical="center"/>
      <protection locked="0"/>
    </xf>
    <xf numFmtId="0" fontId="126" fillId="39" borderId="0" xfId="45431" applyFont="1" applyFill="1" applyProtection="1">
      <protection locked="0"/>
    </xf>
    <xf numFmtId="181" fontId="127" fillId="39" borderId="0" xfId="45431" applyNumberFormat="1" applyFont="1" applyFill="1" applyAlignment="1" applyProtection="1">
      <alignment vertical="top"/>
      <protection locked="0"/>
    </xf>
    <xf numFmtId="0" fontId="84" fillId="39" borderId="0" xfId="45431" applyFont="1" applyFill="1" applyProtection="1">
      <protection locked="0"/>
    </xf>
    <xf numFmtId="0" fontId="129" fillId="39" borderId="0" xfId="59" applyFont="1" applyFill="1" applyProtection="1">
      <protection locked="0"/>
    </xf>
    <xf numFmtId="0" fontId="131" fillId="54" borderId="0" xfId="59" applyFont="1" applyFill="1" applyAlignment="1" applyProtection="1">
      <alignment horizontal="center" vertical="center"/>
      <protection locked="0"/>
    </xf>
    <xf numFmtId="0" fontId="132" fillId="39" borderId="0" xfId="59" applyFont="1" applyFill="1" applyProtection="1">
      <protection locked="0"/>
    </xf>
    <xf numFmtId="3" fontId="133" fillId="39" borderId="67" xfId="59" applyNumberFormat="1" applyFont="1" applyFill="1" applyBorder="1" applyProtection="1">
      <protection locked="0"/>
    </xf>
    <xf numFmtId="180" fontId="134" fillId="39" borderId="67" xfId="45432" applyNumberFormat="1" applyFont="1" applyFill="1" applyBorder="1" applyProtection="1">
      <protection locked="0"/>
    </xf>
    <xf numFmtId="9" fontId="134" fillId="39" borderId="67" xfId="45433" applyFont="1" applyFill="1" applyBorder="1" applyAlignment="1" applyProtection="1">
      <alignment horizontal="center"/>
      <protection locked="0"/>
    </xf>
    <xf numFmtId="0" fontId="135" fillId="39" borderId="0" xfId="59" applyFont="1" applyFill="1" applyProtection="1">
      <protection locked="0"/>
    </xf>
    <xf numFmtId="0" fontId="137" fillId="38" borderId="50" xfId="59" applyFont="1" applyFill="1" applyBorder="1" applyAlignment="1">
      <alignment horizontal="center" vertical="center" wrapText="1"/>
    </xf>
    <xf numFmtId="0" fontId="137" fillId="38" borderId="50" xfId="59" applyFont="1" applyFill="1" applyBorder="1" applyAlignment="1">
      <alignment horizontal="center" vertical="center" wrapText="1" shrinkToFit="1"/>
    </xf>
    <xf numFmtId="176" fontId="138" fillId="2" borderId="50" xfId="54" applyNumberFormat="1" applyFont="1" applyFill="1" applyBorder="1" applyAlignment="1">
      <alignment horizontal="center" vertical="center"/>
    </xf>
    <xf numFmtId="176" fontId="139" fillId="38" borderId="50" xfId="54" applyNumberFormat="1" applyFont="1" applyFill="1" applyBorder="1" applyAlignment="1">
      <alignment vertical="center"/>
    </xf>
    <xf numFmtId="0" fontId="134" fillId="39" borderId="0" xfId="59" applyFont="1" applyFill="1" applyAlignment="1">
      <alignment vertical="center"/>
    </xf>
    <xf numFmtId="0" fontId="140" fillId="2" borderId="0" xfId="0" applyFont="1" applyFill="1" applyAlignment="1">
      <alignment vertical="center"/>
    </xf>
    <xf numFmtId="0" fontId="141" fillId="39" borderId="0" xfId="0" applyFont="1" applyFill="1" applyAlignment="1">
      <alignment vertical="center"/>
    </xf>
    <xf numFmtId="0" fontId="140" fillId="39" borderId="0" xfId="0" applyFont="1" applyFill="1" applyAlignment="1">
      <alignment horizontal="center" vertical="center"/>
    </xf>
    <xf numFmtId="0" fontId="140" fillId="0" borderId="0" xfId="0" applyFont="1" applyAlignment="1">
      <alignment vertical="center"/>
    </xf>
    <xf numFmtId="0" fontId="142" fillId="2" borderId="0" xfId="0" applyFont="1" applyFill="1" applyAlignment="1">
      <alignment vertical="center"/>
    </xf>
    <xf numFmtId="0" fontId="142" fillId="2" borderId="0" xfId="0" applyFont="1" applyFill="1" applyAlignment="1">
      <alignment horizontal="center" vertical="center"/>
    </xf>
    <xf numFmtId="0" fontId="142" fillId="39" borderId="0" xfId="0" applyFont="1" applyFill="1" applyAlignment="1">
      <alignment horizontal="center" vertical="center"/>
    </xf>
    <xf numFmtId="0" fontId="142" fillId="0" borderId="0" xfId="0" applyFont="1" applyAlignment="1">
      <alignment vertical="center"/>
    </xf>
    <xf numFmtId="0" fontId="140" fillId="2" borderId="0" xfId="0" applyFont="1" applyFill="1" applyAlignment="1">
      <alignment horizontal="center" vertical="center"/>
    </xf>
    <xf numFmtId="0" fontId="143" fillId="2" borderId="0" xfId="0" applyFont="1" applyFill="1" applyAlignment="1">
      <alignment horizontal="center" vertical="center"/>
    </xf>
    <xf numFmtId="166" fontId="144" fillId="2" borderId="0" xfId="0" applyNumberFormat="1" applyFont="1" applyFill="1" applyAlignment="1">
      <alignment horizontal="center" vertical="center"/>
    </xf>
    <xf numFmtId="0" fontId="145" fillId="2" borderId="0" xfId="43" applyFont="1" applyFill="1" applyAlignment="1" applyProtection="1">
      <alignment horizontal="center" vertical="center"/>
    </xf>
    <xf numFmtId="0" fontId="146" fillId="2" borderId="0" xfId="0" applyFont="1" applyFill="1" applyAlignment="1">
      <alignment horizontal="center" vertical="center"/>
    </xf>
    <xf numFmtId="0" fontId="134" fillId="2" borderId="0" xfId="0" applyFont="1" applyFill="1" applyAlignment="1">
      <alignment vertical="center"/>
    </xf>
    <xf numFmtId="0" fontId="134" fillId="39" borderId="0" xfId="0" applyFont="1" applyFill="1" applyAlignment="1">
      <alignment vertical="center"/>
    </xf>
    <xf numFmtId="166" fontId="134" fillId="2" borderId="0" xfId="0" applyNumberFormat="1" applyFont="1" applyFill="1" applyAlignment="1">
      <alignment vertical="center"/>
    </xf>
    <xf numFmtId="0" fontId="147" fillId="2" borderId="0" xfId="0" applyFont="1" applyFill="1" applyAlignment="1">
      <alignment vertical="center"/>
    </xf>
    <xf numFmtId="0" fontId="148" fillId="39" borderId="0" xfId="0" applyFont="1" applyFill="1" applyAlignment="1">
      <alignment horizontal="center" vertical="center"/>
    </xf>
    <xf numFmtId="0" fontId="134" fillId="0" borderId="0" xfId="0" applyFont="1" applyAlignment="1">
      <alignment vertical="center"/>
    </xf>
    <xf numFmtId="0" fontId="149" fillId="38" borderId="0" xfId="0" applyFont="1" applyFill="1" applyAlignment="1">
      <alignment horizontal="center" vertical="center"/>
    </xf>
    <xf numFmtId="0" fontId="150" fillId="39" borderId="0" xfId="0" applyFont="1" applyFill="1" applyAlignment="1">
      <alignment horizontal="center" vertical="center" wrapText="1"/>
    </xf>
    <xf numFmtId="0" fontId="148" fillId="39" borderId="50" xfId="0" applyFont="1" applyFill="1" applyBorder="1" applyAlignment="1">
      <alignment horizontal="center" vertical="center" wrapText="1"/>
    </xf>
    <xf numFmtId="176" fontId="138" fillId="38" borderId="50" xfId="47" applyNumberFormat="1" applyFont="1" applyFill="1" applyBorder="1" applyAlignment="1">
      <alignment vertical="center"/>
    </xf>
    <xf numFmtId="166" fontId="148" fillId="39" borderId="50" xfId="0" applyNumberFormat="1" applyFont="1" applyFill="1" applyBorder="1" applyAlignment="1">
      <alignment horizontal="center" vertical="center" wrapText="1"/>
    </xf>
    <xf numFmtId="3" fontId="148" fillId="39" borderId="50" xfId="0" applyNumberFormat="1" applyFont="1" applyFill="1" applyBorder="1" applyAlignment="1">
      <alignment horizontal="center" vertical="center" wrapText="1"/>
    </xf>
    <xf numFmtId="174" fontId="134" fillId="2" borderId="0" xfId="0" applyNumberFormat="1" applyFont="1" applyFill="1" applyAlignment="1">
      <alignment vertical="center"/>
    </xf>
    <xf numFmtId="174" fontId="148" fillId="2" borderId="0" xfId="0" applyNumberFormat="1" applyFont="1" applyFill="1" applyAlignment="1">
      <alignment horizontal="left" vertical="center"/>
    </xf>
    <xf numFmtId="174" fontId="138" fillId="2" borderId="0" xfId="0" applyNumberFormat="1" applyFont="1" applyFill="1" applyAlignment="1">
      <alignment vertical="center"/>
    </xf>
    <xf numFmtId="176" fontId="138" fillId="2" borderId="50" xfId="47" applyNumberFormat="1" applyFont="1" applyFill="1" applyBorder="1" applyAlignment="1">
      <alignment horizontal="center" vertical="center"/>
    </xf>
    <xf numFmtId="174" fontId="134" fillId="39" borderId="0" xfId="0" applyNumberFormat="1" applyFont="1" applyFill="1" applyAlignment="1">
      <alignment vertical="center"/>
    </xf>
    <xf numFmtId="174" fontId="134" fillId="0" borderId="0" xfId="0" applyNumberFormat="1" applyFont="1" applyAlignment="1">
      <alignment vertical="center"/>
    </xf>
    <xf numFmtId="176" fontId="139" fillId="38" borderId="50" xfId="47" applyNumberFormat="1" applyFont="1" applyFill="1" applyBorder="1" applyAlignment="1">
      <alignment vertical="center"/>
    </xf>
    <xf numFmtId="3" fontId="124" fillId="39" borderId="0" xfId="0" applyNumberFormat="1" applyFont="1" applyFill="1" applyAlignment="1">
      <alignment horizontal="center" vertical="center"/>
    </xf>
    <xf numFmtId="176" fontId="124" fillId="39" borderId="0" xfId="0" applyNumberFormat="1" applyFont="1" applyFill="1" applyAlignment="1">
      <alignment horizontal="center" vertical="center"/>
    </xf>
    <xf numFmtId="174" fontId="151" fillId="39" borderId="0" xfId="0" applyNumberFormat="1" applyFont="1" applyFill="1" applyAlignment="1">
      <alignment horizontal="center" vertical="center"/>
    </xf>
    <xf numFmtId="174" fontId="138" fillId="39" borderId="0" xfId="0" applyNumberFormat="1" applyFont="1" applyFill="1" applyAlignment="1">
      <alignment vertical="center"/>
    </xf>
    <xf numFmtId="166" fontId="134" fillId="39" borderId="0" xfId="0" applyNumberFormat="1" applyFont="1" applyFill="1" applyAlignment="1">
      <alignment vertical="center"/>
    </xf>
    <xf numFmtId="166" fontId="124" fillId="39" borderId="0" xfId="0" applyNumberFormat="1" applyFont="1" applyFill="1" applyAlignment="1">
      <alignment horizontal="center" vertical="center"/>
    </xf>
    <xf numFmtId="174" fontId="149" fillId="39" borderId="0" xfId="0" applyNumberFormat="1" applyFont="1" applyFill="1" applyAlignment="1">
      <alignment horizontal="left" vertical="center"/>
    </xf>
    <xf numFmtId="174" fontId="148" fillId="2" borderId="0" xfId="0" applyNumberFormat="1" applyFont="1" applyFill="1" applyAlignment="1">
      <alignment vertical="center"/>
    </xf>
    <xf numFmtId="176" fontId="138" fillId="2" borderId="0" xfId="47" applyNumberFormat="1" applyFont="1" applyFill="1" applyAlignment="1">
      <alignment horizontal="center" vertical="center"/>
    </xf>
    <xf numFmtId="176" fontId="138" fillId="2" borderId="0" xfId="47" applyNumberFormat="1" applyFont="1" applyFill="1" applyAlignment="1">
      <alignment vertical="center"/>
    </xf>
    <xf numFmtId="176" fontId="139" fillId="39" borderId="0" xfId="47" applyNumberFormat="1" applyFont="1" applyFill="1" applyAlignment="1">
      <alignment vertical="center"/>
    </xf>
    <xf numFmtId="166" fontId="148" fillId="39" borderId="0" xfId="0" applyNumberFormat="1" applyFont="1" applyFill="1" applyAlignment="1">
      <alignment vertical="center"/>
    </xf>
    <xf numFmtId="174" fontId="95" fillId="39" borderId="0" xfId="0" applyNumberFormat="1" applyFont="1" applyFill="1" applyAlignment="1">
      <alignment vertical="center"/>
    </xf>
    <xf numFmtId="166" fontId="152" fillId="2" borderId="0" xfId="0" applyNumberFormat="1" applyFont="1" applyFill="1" applyAlignment="1">
      <alignment vertical="center"/>
    </xf>
    <xf numFmtId="174" fontId="134" fillId="2" borderId="0" xfId="0" applyNumberFormat="1" applyFont="1" applyFill="1" applyAlignment="1">
      <alignment horizontal="left" vertical="center"/>
    </xf>
    <xf numFmtId="176" fontId="138" fillId="2" borderId="58" xfId="47" applyNumberFormat="1" applyFont="1" applyFill="1" applyBorder="1" applyAlignment="1">
      <alignment horizontal="center" vertical="center"/>
    </xf>
    <xf numFmtId="176" fontId="139" fillId="38" borderId="58" xfId="47" applyNumberFormat="1" applyFont="1" applyFill="1" applyBorder="1" applyAlignment="1">
      <alignment vertical="center"/>
    </xf>
    <xf numFmtId="176" fontId="84" fillId="39" borderId="58" xfId="47" applyNumberFormat="1" applyFont="1" applyFill="1" applyBorder="1" applyAlignment="1">
      <alignment horizontal="center" vertical="center"/>
    </xf>
    <xf numFmtId="176" fontId="138" fillId="2" borderId="63" xfId="47" applyNumberFormat="1" applyFont="1" applyFill="1" applyBorder="1" applyAlignment="1">
      <alignment horizontal="center" vertical="center"/>
    </xf>
    <xf numFmtId="0" fontId="149" fillId="2" borderId="0" xfId="0" applyFont="1" applyFill="1" applyAlignment="1">
      <alignment vertical="center"/>
    </xf>
    <xf numFmtId="3" fontId="149" fillId="2" borderId="0" xfId="0" applyNumberFormat="1" applyFont="1" applyFill="1" applyAlignment="1">
      <alignment horizontal="center" vertical="center"/>
    </xf>
    <xf numFmtId="173" fontId="149" fillId="2" borderId="0" xfId="0" applyNumberFormat="1" applyFont="1" applyFill="1" applyAlignment="1">
      <alignment vertical="center"/>
    </xf>
    <xf numFmtId="173" fontId="154" fillId="2" borderId="0" xfId="0" applyNumberFormat="1" applyFont="1" applyFill="1" applyAlignment="1">
      <alignment vertical="center"/>
    </xf>
    <xf numFmtId="166" fontId="149" fillId="2" borderId="0" xfId="0" applyNumberFormat="1" applyFont="1" applyFill="1" applyAlignment="1">
      <alignment vertical="center"/>
    </xf>
    <xf numFmtId="3" fontId="155" fillId="39" borderId="0" xfId="0" applyNumberFormat="1" applyFont="1" applyFill="1" applyAlignment="1">
      <alignment horizontal="center" vertical="center"/>
    </xf>
    <xf numFmtId="166" fontId="149" fillId="39" borderId="0" xfId="0" applyNumberFormat="1" applyFont="1" applyFill="1" applyAlignment="1">
      <alignment vertical="center"/>
    </xf>
    <xf numFmtId="0" fontId="152" fillId="2" borderId="0" xfId="0" applyFont="1" applyFill="1" applyAlignment="1">
      <alignment vertical="center"/>
    </xf>
    <xf numFmtId="0" fontId="152" fillId="39" borderId="0" xfId="0" applyFont="1" applyFill="1" applyAlignment="1">
      <alignment vertical="center"/>
    </xf>
    <xf numFmtId="173" fontId="150" fillId="39" borderId="0" xfId="0" applyNumberFormat="1" applyFont="1" applyFill="1" applyAlignment="1">
      <alignment vertical="center"/>
    </xf>
    <xf numFmtId="166" fontId="152" fillId="2" borderId="66" xfId="0" applyNumberFormat="1" applyFont="1" applyFill="1" applyBorder="1" applyAlignment="1">
      <alignment vertical="center"/>
    </xf>
    <xf numFmtId="0" fontId="152" fillId="39" borderId="0" xfId="0" applyFont="1" applyFill="1" applyAlignment="1">
      <alignment horizontal="center" vertical="center"/>
    </xf>
    <xf numFmtId="173" fontId="152" fillId="39" borderId="0" xfId="0" applyNumberFormat="1" applyFont="1" applyFill="1" applyAlignment="1">
      <alignment vertical="center"/>
    </xf>
    <xf numFmtId="173" fontId="152" fillId="2" borderId="0" xfId="0" applyNumberFormat="1" applyFont="1" applyFill="1" applyAlignment="1">
      <alignment vertical="center"/>
    </xf>
    <xf numFmtId="9" fontId="148" fillId="39" borderId="57" xfId="73" applyFont="1" applyFill="1" applyBorder="1" applyAlignment="1">
      <alignment horizontal="center" vertical="center"/>
    </xf>
    <xf numFmtId="174" fontId="148" fillId="39" borderId="0" xfId="0" applyNumberFormat="1" applyFont="1" applyFill="1" applyAlignment="1">
      <alignment vertical="center" wrapText="1"/>
    </xf>
    <xf numFmtId="174" fontId="148" fillId="2" borderId="0" xfId="0" applyNumberFormat="1" applyFont="1" applyFill="1" applyAlignment="1">
      <alignment horizontal="center" vertical="center" wrapText="1"/>
    </xf>
    <xf numFmtId="174" fontId="155" fillId="39" borderId="0" xfId="0" applyNumberFormat="1" applyFont="1" applyFill="1" applyAlignment="1">
      <alignment vertical="center" wrapText="1"/>
    </xf>
    <xf numFmtId="174" fontId="149" fillId="39" borderId="0" xfId="0" applyNumberFormat="1" applyFont="1" applyFill="1" applyAlignment="1">
      <alignment vertical="center" wrapText="1"/>
    </xf>
    <xf numFmtId="176" fontId="152" fillId="2" borderId="0" xfId="0" applyNumberFormat="1" applyFont="1" applyFill="1" applyAlignment="1">
      <alignment vertical="center"/>
    </xf>
    <xf numFmtId="174" fontId="155" fillId="39" borderId="0" xfId="0" applyNumberFormat="1" applyFont="1" applyFill="1" applyAlignment="1">
      <alignment horizontal="center" vertical="center"/>
    </xf>
    <xf numFmtId="174" fontId="149" fillId="39" borderId="0" xfId="0" applyNumberFormat="1" applyFont="1" applyFill="1" applyAlignment="1">
      <alignment vertical="center"/>
    </xf>
    <xf numFmtId="174" fontId="152" fillId="2" borderId="0" xfId="0" applyNumberFormat="1" applyFont="1" applyFill="1" applyAlignment="1">
      <alignment vertical="center"/>
    </xf>
    <xf numFmtId="0" fontId="152" fillId="0" borderId="0" xfId="0" applyFont="1" applyAlignment="1">
      <alignment vertical="center"/>
    </xf>
    <xf numFmtId="174" fontId="152" fillId="39" borderId="0" xfId="0" applyNumberFormat="1" applyFont="1" applyFill="1" applyAlignment="1">
      <alignment vertical="center"/>
    </xf>
    <xf numFmtId="0" fontId="141" fillId="0" borderId="0" xfId="0" applyFont="1" applyAlignment="1">
      <alignment vertical="center"/>
    </xf>
    <xf numFmtId="0" fontId="141" fillId="39" borderId="0" xfId="0" applyFont="1" applyFill="1" applyAlignment="1">
      <alignment horizontal="center" vertical="center"/>
    </xf>
    <xf numFmtId="176" fontId="152" fillId="39" borderId="0" xfId="47" applyNumberFormat="1" applyFont="1" applyFill="1" applyAlignment="1">
      <alignment vertical="center"/>
    </xf>
    <xf numFmtId="176" fontId="95" fillId="0" borderId="50" xfId="47" applyNumberFormat="1" applyFont="1" applyBorder="1" applyAlignment="1">
      <alignment vertical="center"/>
    </xf>
    <xf numFmtId="176" fontId="152" fillId="39" borderId="0" xfId="0" applyNumberFormat="1" applyFont="1" applyFill="1" applyAlignment="1">
      <alignment vertical="center"/>
    </xf>
    <xf numFmtId="174" fontId="134" fillId="2" borderId="0" xfId="59" applyNumberFormat="1" applyFont="1" applyFill="1" applyAlignment="1">
      <alignment vertical="center"/>
    </xf>
    <xf numFmtId="0" fontId="140" fillId="39" borderId="0" xfId="59" applyFont="1" applyFill="1" applyAlignment="1">
      <alignment horizontal="center" vertical="center"/>
    </xf>
    <xf numFmtId="0" fontId="134" fillId="2" borderId="0" xfId="59" applyFont="1" applyFill="1" applyAlignment="1">
      <alignment vertical="center"/>
    </xf>
    <xf numFmtId="174" fontId="134" fillId="0" borderId="0" xfId="59" applyNumberFormat="1" applyFont="1" applyAlignment="1">
      <alignment vertical="center"/>
    </xf>
    <xf numFmtId="176" fontId="124" fillId="38" borderId="53" xfId="59" applyNumberFormat="1" applyFont="1" applyFill="1" applyBorder="1" applyAlignment="1">
      <alignment horizontal="center" vertical="center"/>
    </xf>
    <xf numFmtId="3" fontId="124" fillId="38" borderId="53" xfId="59" applyNumberFormat="1" applyFont="1" applyFill="1" applyBorder="1" applyAlignment="1">
      <alignment horizontal="center" vertical="center"/>
    </xf>
    <xf numFmtId="174" fontId="151" fillId="38" borderId="53" xfId="59" applyNumberFormat="1" applyFont="1" applyFill="1" applyBorder="1" applyAlignment="1">
      <alignment horizontal="center" vertical="center"/>
    </xf>
    <xf numFmtId="174" fontId="148" fillId="38" borderId="53" xfId="59" applyNumberFormat="1" applyFont="1" applyFill="1" applyBorder="1" applyAlignment="1">
      <alignment horizontal="left" vertical="center"/>
    </xf>
    <xf numFmtId="174" fontId="149" fillId="38" borderId="53" xfId="59" applyNumberFormat="1" applyFont="1" applyFill="1" applyBorder="1" applyAlignment="1">
      <alignment horizontal="left" vertical="center"/>
    </xf>
    <xf numFmtId="3" fontId="124" fillId="51" borderId="68" xfId="0" applyNumberFormat="1" applyFont="1" applyFill="1" applyBorder="1" applyAlignment="1">
      <alignment horizontal="center" vertical="center"/>
    </xf>
    <xf numFmtId="0" fontId="148" fillId="38" borderId="50" xfId="0" applyFont="1" applyFill="1" applyBorder="1" applyAlignment="1">
      <alignment horizontal="center" vertical="center" wrapText="1"/>
    </xf>
    <xf numFmtId="3" fontId="124" fillId="38" borderId="0" xfId="0" applyNumberFormat="1" applyFont="1" applyFill="1" applyAlignment="1">
      <alignment horizontal="center" vertical="center"/>
    </xf>
    <xf numFmtId="176" fontId="124" fillId="38" borderId="0" xfId="0" applyNumberFormat="1" applyFont="1" applyFill="1" applyAlignment="1">
      <alignment horizontal="center" vertical="center"/>
    </xf>
    <xf numFmtId="166" fontId="124" fillId="38" borderId="0" xfId="0" applyNumberFormat="1" applyFont="1" applyFill="1" applyAlignment="1">
      <alignment horizontal="center" vertical="center"/>
    </xf>
    <xf numFmtId="0" fontId="153" fillId="38" borderId="0" xfId="0" applyFont="1" applyFill="1" applyAlignment="1">
      <alignment horizontal="center" vertical="center" wrapText="1"/>
    </xf>
    <xf numFmtId="3" fontId="151" fillId="38" borderId="0" xfId="0" applyNumberFormat="1" applyFont="1" applyFill="1" applyAlignment="1">
      <alignment horizontal="center" vertical="center"/>
    </xf>
    <xf numFmtId="166" fontId="151" fillId="38" borderId="0" xfId="0" applyNumberFormat="1" applyFont="1" applyFill="1" applyAlignment="1">
      <alignment vertical="center"/>
    </xf>
    <xf numFmtId="174" fontId="156" fillId="54" borderId="66" xfId="59" applyNumberFormat="1" applyFont="1" applyFill="1" applyBorder="1" applyAlignment="1">
      <alignment horizontal="center" vertical="center"/>
    </xf>
    <xf numFmtId="3" fontId="131" fillId="54" borderId="66" xfId="59" applyNumberFormat="1" applyFont="1" applyFill="1" applyBorder="1" applyAlignment="1">
      <alignment horizontal="center" vertical="center"/>
    </xf>
    <xf numFmtId="176" fontId="131" fillId="54" borderId="66" xfId="59" applyNumberFormat="1" applyFont="1" applyFill="1" applyBorder="1" applyAlignment="1">
      <alignment horizontal="center" vertical="center"/>
    </xf>
    <xf numFmtId="174" fontId="157" fillId="54" borderId="66" xfId="59" applyNumberFormat="1" applyFont="1" applyFill="1" applyBorder="1" applyAlignment="1">
      <alignment horizontal="center" vertical="center"/>
    </xf>
    <xf numFmtId="170" fontId="158" fillId="2" borderId="0" xfId="59" applyNumberFormat="1" applyFont="1" applyFill="1" applyAlignment="1">
      <alignment vertical="center"/>
    </xf>
    <xf numFmtId="0" fontId="134" fillId="2" borderId="0" xfId="59" applyFont="1" applyFill="1" applyAlignment="1">
      <alignment horizontal="center" vertical="center"/>
    </xf>
    <xf numFmtId="0" fontId="153" fillId="38" borderId="53" xfId="59" applyFont="1" applyFill="1" applyBorder="1" applyAlignment="1">
      <alignment horizontal="center" vertical="center" wrapText="1"/>
    </xf>
    <xf numFmtId="166" fontId="153" fillId="38" borderId="53" xfId="59" applyNumberFormat="1" applyFont="1" applyFill="1" applyBorder="1" applyAlignment="1">
      <alignment horizontal="center" vertical="center" wrapText="1"/>
    </xf>
    <xf numFmtId="3" fontId="134" fillId="55" borderId="55" xfId="59" applyNumberFormat="1" applyFont="1" applyFill="1" applyBorder="1" applyAlignment="1">
      <alignment horizontal="center" vertical="center"/>
    </xf>
    <xf numFmtId="180" fontId="134" fillId="55" borderId="54" xfId="59" applyNumberFormat="1" applyFont="1" applyFill="1" applyBorder="1" applyAlignment="1">
      <alignment vertical="center"/>
    </xf>
    <xf numFmtId="3" fontId="134" fillId="55" borderId="54" xfId="59" applyNumberFormat="1" applyFont="1" applyFill="1" applyBorder="1" applyAlignment="1">
      <alignment horizontal="center" vertical="center"/>
    </xf>
    <xf numFmtId="3" fontId="160" fillId="38" borderId="53" xfId="59" applyNumberFormat="1" applyFont="1" applyFill="1" applyBorder="1" applyAlignment="1">
      <alignment horizontal="center" vertical="center" wrapText="1"/>
    </xf>
    <xf numFmtId="164" fontId="134" fillId="55" borderId="54" xfId="59" applyNumberFormat="1" applyFont="1" applyFill="1" applyBorder="1" applyAlignment="1">
      <alignment vertical="center"/>
    </xf>
    <xf numFmtId="2" fontId="134" fillId="55" borderId="54" xfId="59" applyNumberFormat="1" applyFont="1" applyFill="1" applyBorder="1" applyAlignment="1">
      <alignment horizontal="right" vertical="center"/>
    </xf>
    <xf numFmtId="2" fontId="134" fillId="55" borderId="55" xfId="59" applyNumberFormat="1" applyFont="1" applyFill="1" applyBorder="1" applyAlignment="1">
      <alignment horizontal="right" vertical="center"/>
    </xf>
    <xf numFmtId="0" fontId="161" fillId="2" borderId="0" xfId="0" applyFont="1" applyFill="1" applyAlignment="1">
      <alignment vertical="center"/>
    </xf>
    <xf numFmtId="0" fontId="161" fillId="39" borderId="0" xfId="0" applyFont="1" applyFill="1" applyAlignment="1">
      <alignment vertical="center"/>
    </xf>
    <xf numFmtId="0" fontId="161" fillId="0" borderId="0" xfId="0" applyFont="1" applyAlignment="1">
      <alignment vertical="center"/>
    </xf>
    <xf numFmtId="171" fontId="162" fillId="0" borderId="0" xfId="0" applyNumberFormat="1" applyFont="1" applyAlignment="1">
      <alignment horizontal="center" vertical="center" wrapText="1"/>
    </xf>
    <xf numFmtId="2" fontId="139" fillId="2" borderId="1" xfId="0" applyNumberFormat="1" applyFont="1" applyFill="1" applyBorder="1" applyAlignment="1">
      <alignment horizontal="center" vertical="center"/>
    </xf>
    <xf numFmtId="164" fontId="139" fillId="2" borderId="1" xfId="0" applyNumberFormat="1" applyFont="1" applyFill="1" applyBorder="1" applyAlignment="1">
      <alignment horizontal="center" vertical="center"/>
    </xf>
    <xf numFmtId="164" fontId="139" fillId="0" borderId="1" xfId="0" applyNumberFormat="1" applyFont="1" applyBorder="1" applyAlignment="1">
      <alignment horizontal="center" vertical="center"/>
    </xf>
    <xf numFmtId="0" fontId="151" fillId="38" borderId="36" xfId="0" applyFont="1" applyFill="1" applyBorder="1" applyAlignment="1">
      <alignment horizontal="center" vertical="center" wrapText="1"/>
    </xf>
    <xf numFmtId="0" fontId="151" fillId="38" borderId="37" xfId="0" applyFont="1" applyFill="1" applyBorder="1" applyAlignment="1">
      <alignment horizontal="center" vertical="center" wrapText="1"/>
    </xf>
    <xf numFmtId="0" fontId="151" fillId="38" borderId="38" xfId="0" applyFont="1" applyFill="1" applyBorder="1" applyAlignment="1">
      <alignment horizontal="center" vertical="center" wrapText="1"/>
    </xf>
    <xf numFmtId="172" fontId="151" fillId="38" borderId="69" xfId="47" applyNumberFormat="1" applyFont="1" applyFill="1" applyBorder="1" applyAlignment="1">
      <alignment vertical="center"/>
    </xf>
    <xf numFmtId="3" fontId="151" fillId="38" borderId="60" xfId="0" applyNumberFormat="1" applyFont="1" applyFill="1" applyBorder="1" applyAlignment="1">
      <alignment horizontal="center" vertical="center"/>
    </xf>
    <xf numFmtId="164" fontId="151" fillId="38" borderId="60" xfId="0" applyNumberFormat="1" applyFont="1" applyFill="1" applyBorder="1" applyAlignment="1">
      <alignment horizontal="center" vertical="center"/>
    </xf>
    <xf numFmtId="0" fontId="139" fillId="0" borderId="0" xfId="0" applyFont="1" applyAlignment="1">
      <alignment vertical="center"/>
    </xf>
    <xf numFmtId="0" fontId="151" fillId="2" borderId="0" xfId="0" applyFont="1" applyFill="1" applyAlignment="1">
      <alignment vertical="center"/>
    </xf>
    <xf numFmtId="0" fontId="139" fillId="2" borderId="0" xfId="0" applyFont="1" applyFill="1" applyAlignment="1">
      <alignment vertical="center"/>
    </xf>
    <xf numFmtId="172" fontId="151" fillId="38" borderId="65" xfId="47" applyNumberFormat="1" applyFont="1" applyFill="1" applyBorder="1" applyAlignment="1">
      <alignment vertical="center"/>
    </xf>
    <xf numFmtId="172" fontId="151" fillId="38" borderId="65" xfId="47" applyNumberFormat="1" applyFont="1" applyFill="1" applyBorder="1" applyAlignment="1">
      <alignment horizontal="center" vertical="center"/>
    </xf>
    <xf numFmtId="164" fontId="151" fillId="38" borderId="65" xfId="0" applyNumberFormat="1" applyFont="1" applyFill="1" applyBorder="1" applyAlignment="1">
      <alignment horizontal="center" vertical="center"/>
    </xf>
    <xf numFmtId="1" fontId="151" fillId="38" borderId="65" xfId="0" applyNumberFormat="1" applyFont="1" applyFill="1" applyBorder="1" applyAlignment="1">
      <alignment horizontal="center"/>
    </xf>
    <xf numFmtId="0" fontId="134" fillId="39" borderId="0" xfId="0" applyFont="1" applyFill="1"/>
    <xf numFmtId="0" fontId="163" fillId="2" borderId="0" xfId="0" applyFont="1" applyFill="1" applyAlignment="1">
      <alignment horizontal="center" vertical="center"/>
    </xf>
    <xf numFmtId="0" fontId="141" fillId="39" borderId="0" xfId="0" applyFont="1" applyFill="1"/>
    <xf numFmtId="3" fontId="164" fillId="39" borderId="0" xfId="47" applyNumberFormat="1" applyFont="1" applyFill="1" applyAlignment="1">
      <alignment horizontal="center" vertical="center"/>
    </xf>
    <xf numFmtId="0" fontId="139" fillId="0" borderId="2" xfId="0" applyFont="1" applyBorder="1" applyAlignment="1">
      <alignment horizontal="center" vertical="center"/>
    </xf>
    <xf numFmtId="176" fontId="139" fillId="0" borderId="2" xfId="47" applyNumberFormat="1" applyFont="1" applyBorder="1" applyAlignment="1">
      <alignment horizontal="center" vertical="center"/>
    </xf>
    <xf numFmtId="0" fontId="139" fillId="0" borderId="0" xfId="0" applyFont="1"/>
    <xf numFmtId="0" fontId="139" fillId="39" borderId="0" xfId="0" applyFont="1" applyFill="1"/>
    <xf numFmtId="0" fontId="160" fillId="39" borderId="50" xfId="0" applyFont="1" applyFill="1" applyBorder="1" applyAlignment="1">
      <alignment vertical="center"/>
    </xf>
    <xf numFmtId="0" fontId="160" fillId="39" borderId="72" xfId="0" applyFont="1" applyFill="1" applyBorder="1" applyAlignment="1">
      <alignment vertical="center"/>
    </xf>
    <xf numFmtId="180" fontId="160" fillId="39" borderId="50" xfId="47" applyNumberFormat="1" applyFont="1" applyFill="1" applyBorder="1" applyAlignment="1">
      <alignment horizontal="center" vertical="center"/>
    </xf>
    <xf numFmtId="3" fontId="160" fillId="39" borderId="50" xfId="0" applyNumberFormat="1" applyFont="1" applyFill="1" applyBorder="1" applyAlignment="1">
      <alignment horizontal="center" vertical="center"/>
    </xf>
    <xf numFmtId="3" fontId="160" fillId="2" borderId="50" xfId="0" applyNumberFormat="1" applyFont="1" applyFill="1" applyBorder="1" applyAlignment="1">
      <alignment vertical="center"/>
    </xf>
    <xf numFmtId="182" fontId="160" fillId="39" borderId="50" xfId="47" applyNumberFormat="1" applyFont="1" applyFill="1" applyBorder="1" applyAlignment="1">
      <alignment horizontal="center" vertical="center"/>
    </xf>
    <xf numFmtId="0" fontId="160" fillId="39" borderId="0" xfId="0" applyFont="1" applyFill="1"/>
    <xf numFmtId="182" fontId="160" fillId="39" borderId="72" xfId="47" applyNumberFormat="1" applyFont="1" applyFill="1" applyBorder="1" applyAlignment="1">
      <alignment horizontal="center" vertical="center"/>
    </xf>
    <xf numFmtId="3" fontId="160" fillId="2" borderId="72" xfId="0" applyNumberFormat="1" applyFont="1" applyFill="1" applyBorder="1" applyAlignment="1">
      <alignment vertical="center"/>
    </xf>
    <xf numFmtId="0" fontId="167" fillId="39" borderId="0" xfId="0" applyFont="1" applyFill="1" applyAlignment="1">
      <alignment vertical="center"/>
    </xf>
    <xf numFmtId="0" fontId="168" fillId="56" borderId="20" xfId="0" applyFont="1" applyFill="1" applyBorder="1" applyAlignment="1">
      <alignment horizontal="center" vertical="center" wrapText="1"/>
    </xf>
    <xf numFmtId="0" fontId="134" fillId="39" borderId="0" xfId="0" applyFont="1" applyFill="1" applyAlignment="1">
      <alignment horizontal="center"/>
    </xf>
    <xf numFmtId="0" fontId="169" fillId="54" borderId="53" xfId="59" applyFont="1" applyFill="1" applyBorder="1" applyAlignment="1">
      <alignment horizontal="center" vertical="center" wrapText="1"/>
    </xf>
    <xf numFmtId="3" fontId="169" fillId="54" borderId="53" xfId="59" applyNumberFormat="1" applyFont="1" applyFill="1" applyBorder="1" applyAlignment="1">
      <alignment horizontal="center" vertical="center" wrapText="1"/>
    </xf>
    <xf numFmtId="166" fontId="169" fillId="54" borderId="53" xfId="59" applyNumberFormat="1" applyFont="1" applyFill="1" applyBorder="1" applyAlignment="1">
      <alignment horizontal="center" vertical="center" wrapText="1"/>
    </xf>
    <xf numFmtId="0" fontId="170" fillId="2" borderId="0" xfId="59" applyFont="1" applyFill="1" applyAlignment="1">
      <alignment vertical="center"/>
    </xf>
    <xf numFmtId="0" fontId="134" fillId="0" borderId="0" xfId="59" applyFont="1" applyAlignment="1">
      <alignment vertical="center"/>
    </xf>
    <xf numFmtId="0" fontId="141" fillId="0" borderId="0" xfId="59" applyFont="1" applyAlignment="1">
      <alignment vertical="center"/>
    </xf>
    <xf numFmtId="0" fontId="171" fillId="2" borderId="0" xfId="59" applyFont="1" applyFill="1" applyAlignment="1">
      <alignment vertical="center"/>
    </xf>
    <xf numFmtId="0" fontId="171" fillId="0" borderId="0" xfId="59" applyFont="1" applyAlignment="1">
      <alignment vertical="center"/>
    </xf>
    <xf numFmtId="0" fontId="163" fillId="0" borderId="0" xfId="59" applyFont="1" applyAlignment="1">
      <alignment horizontal="center" vertical="center"/>
    </xf>
    <xf numFmtId="0" fontId="140" fillId="0" borderId="0" xfId="59" applyFont="1" applyAlignment="1">
      <alignment vertical="center"/>
    </xf>
    <xf numFmtId="0" fontId="172" fillId="0" borderId="0" xfId="59" applyFont="1" applyAlignment="1">
      <alignment vertical="center"/>
    </xf>
    <xf numFmtId="169" fontId="173" fillId="2" borderId="0" xfId="59" applyNumberFormat="1" applyFont="1" applyFill="1" applyAlignment="1">
      <alignment vertical="center"/>
    </xf>
    <xf numFmtId="169" fontId="174" fillId="2" borderId="0" xfId="59" applyNumberFormat="1" applyFont="1" applyFill="1" applyAlignment="1">
      <alignment vertical="center"/>
    </xf>
    <xf numFmtId="169" fontId="174" fillId="0" borderId="0" xfId="59" applyNumberFormat="1" applyFont="1" applyAlignment="1">
      <alignment vertical="center"/>
    </xf>
    <xf numFmtId="169" fontId="143" fillId="0" borderId="0" xfId="59" applyNumberFormat="1" applyFont="1" applyAlignment="1">
      <alignment horizontal="center" vertical="center"/>
    </xf>
    <xf numFmtId="0" fontId="161" fillId="0" borderId="0" xfId="59" applyFont="1" applyAlignment="1">
      <alignment vertical="center"/>
    </xf>
    <xf numFmtId="0" fontId="166" fillId="0" borderId="0" xfId="59" applyFont="1" applyAlignment="1">
      <alignment vertical="center"/>
    </xf>
    <xf numFmtId="0" fontId="175" fillId="2" borderId="0" xfId="59" applyFont="1" applyFill="1" applyAlignment="1">
      <alignment vertical="center"/>
    </xf>
    <xf numFmtId="17" fontId="153" fillId="0" borderId="3" xfId="59" applyNumberFormat="1" applyFont="1" applyBorder="1" applyAlignment="1">
      <alignment horizontal="left" vertical="center"/>
    </xf>
    <xf numFmtId="164" fontId="160" fillId="0" borderId="3" xfId="59" applyNumberFormat="1" applyFont="1" applyBorder="1" applyAlignment="1">
      <alignment vertical="center"/>
    </xf>
    <xf numFmtId="166" fontId="160" fillId="0" borderId="3" xfId="59" applyNumberFormat="1" applyFont="1" applyBorder="1" applyAlignment="1">
      <alignment vertical="center"/>
    </xf>
    <xf numFmtId="17" fontId="153" fillId="0" borderId="3" xfId="59" applyNumberFormat="1" applyFont="1" applyBorder="1" applyAlignment="1">
      <alignment horizontal="left" vertical="center" wrapText="1" shrinkToFit="1"/>
    </xf>
    <xf numFmtId="3" fontId="164" fillId="2" borderId="0" xfId="49" applyNumberFormat="1" applyFont="1" applyFill="1" applyAlignment="1">
      <alignment horizontal="center" vertical="center"/>
    </xf>
    <xf numFmtId="3" fontId="164" fillId="0" borderId="0" xfId="49" applyNumberFormat="1" applyFont="1" applyAlignment="1">
      <alignment horizontal="center" vertical="center"/>
    </xf>
    <xf numFmtId="0" fontId="177" fillId="2" borderId="0" xfId="59" applyFont="1" applyFill="1" applyAlignment="1">
      <alignment vertical="center"/>
    </xf>
    <xf numFmtId="0" fontId="177" fillId="0" borderId="0" xfId="59" applyFont="1" applyAlignment="1">
      <alignment vertical="center"/>
    </xf>
    <xf numFmtId="0" fontId="178" fillId="2" borderId="0" xfId="59" applyFont="1" applyFill="1" applyAlignment="1">
      <alignment vertical="center"/>
    </xf>
    <xf numFmtId="0" fontId="178" fillId="0" borderId="0" xfId="59" applyFont="1" applyAlignment="1">
      <alignment vertical="center"/>
    </xf>
    <xf numFmtId="176" fontId="179" fillId="0" borderId="3" xfId="47" applyNumberFormat="1" applyFont="1" applyBorder="1" applyAlignment="1">
      <alignment vertical="center"/>
    </xf>
    <xf numFmtId="0" fontId="134" fillId="0" borderId="0" xfId="59" applyFont="1"/>
    <xf numFmtId="166" fontId="141" fillId="0" borderId="0" xfId="59" applyNumberFormat="1" applyFont="1"/>
    <xf numFmtId="166" fontId="139" fillId="0" borderId="0" xfId="59" applyNumberFormat="1" applyFont="1"/>
    <xf numFmtId="0" fontId="141" fillId="0" borderId="0" xfId="59" applyFont="1"/>
    <xf numFmtId="175" fontId="137" fillId="38" borderId="3" xfId="59" applyNumberFormat="1" applyFont="1" applyFill="1" applyBorder="1" applyAlignment="1">
      <alignment horizontal="center" vertical="center"/>
    </xf>
    <xf numFmtId="0" fontId="182" fillId="38" borderId="20" xfId="59" applyFont="1" applyFill="1" applyBorder="1" applyAlignment="1">
      <alignment horizontal="center" vertical="center" wrapText="1"/>
    </xf>
    <xf numFmtId="0" fontId="157" fillId="54" borderId="3" xfId="59" applyFont="1" applyFill="1" applyBorder="1" applyAlignment="1">
      <alignment horizontal="center" vertical="center"/>
    </xf>
    <xf numFmtId="174" fontId="157" fillId="54" borderId="3" xfId="59" applyNumberFormat="1" applyFont="1" applyFill="1" applyBorder="1" applyAlignment="1">
      <alignment vertical="center"/>
    </xf>
    <xf numFmtId="164" fontId="160" fillId="38" borderId="3" xfId="59" applyNumberFormat="1" applyFont="1" applyFill="1" applyBorder="1" applyAlignment="1">
      <alignment vertical="center"/>
    </xf>
    <xf numFmtId="175" fontId="137" fillId="38" borderId="18" xfId="59" applyNumberFormat="1" applyFont="1" applyFill="1" applyBorder="1" applyAlignment="1">
      <alignment horizontal="center" vertical="center"/>
    </xf>
    <xf numFmtId="3" fontId="156" fillId="54" borderId="53" xfId="59" applyNumberFormat="1" applyFont="1" applyFill="1" applyBorder="1" applyAlignment="1">
      <alignment horizontal="center" vertical="center"/>
    </xf>
    <xf numFmtId="166" fontId="156" fillId="54" borderId="62" xfId="59" applyNumberFormat="1" applyFont="1" applyFill="1" applyBorder="1" applyAlignment="1">
      <alignment vertical="center"/>
    </xf>
    <xf numFmtId="0" fontId="170" fillId="2" borderId="0" xfId="0" applyFont="1" applyFill="1"/>
    <xf numFmtId="0" fontId="134" fillId="2" borderId="0" xfId="0" applyFont="1" applyFill="1"/>
    <xf numFmtId="0" fontId="140" fillId="2" borderId="0" xfId="0" applyFont="1" applyFill="1"/>
    <xf numFmtId="0" fontId="161" fillId="2" borderId="0" xfId="0" applyFont="1" applyFill="1"/>
    <xf numFmtId="175" fontId="185" fillId="38" borderId="1" xfId="0" applyNumberFormat="1" applyFont="1" applyFill="1" applyBorder="1" applyAlignment="1">
      <alignment horizontal="center" vertical="center" wrapText="1" shrinkToFit="1"/>
    </xf>
    <xf numFmtId="175" fontId="151" fillId="0" borderId="0" xfId="0" applyNumberFormat="1" applyFont="1" applyAlignment="1">
      <alignment horizontal="center" vertical="center" wrapText="1" shrinkToFit="1"/>
    </xf>
    <xf numFmtId="0" fontId="134" fillId="0" borderId="0" xfId="0" applyFont="1"/>
    <xf numFmtId="176" fontId="134" fillId="2" borderId="1" xfId="47" applyNumberFormat="1" applyFont="1" applyFill="1" applyBorder="1" applyAlignment="1">
      <alignment vertical="center"/>
    </xf>
    <xf numFmtId="172" fontId="134" fillId="38" borderId="1" xfId="47" applyNumberFormat="1" applyFont="1" applyFill="1" applyBorder="1" applyAlignment="1">
      <alignment vertical="center"/>
    </xf>
    <xf numFmtId="176" fontId="152" fillId="39" borderId="0" xfId="47" applyNumberFormat="1" applyFont="1" applyFill="1"/>
    <xf numFmtId="17" fontId="156" fillId="54" borderId="60" xfId="0" applyNumberFormat="1" applyFont="1" applyFill="1" applyBorder="1" applyAlignment="1">
      <alignment horizontal="center"/>
    </xf>
    <xf numFmtId="3" fontId="156" fillId="54" borderId="60" xfId="0" applyNumberFormat="1" applyFont="1" applyFill="1" applyBorder="1" applyAlignment="1">
      <alignment vertical="center"/>
    </xf>
    <xf numFmtId="0" fontId="152" fillId="39" borderId="0" xfId="0" applyFont="1" applyFill="1"/>
    <xf numFmtId="3" fontId="152" fillId="39" borderId="0" xfId="0" applyNumberFormat="1" applyFont="1" applyFill="1"/>
    <xf numFmtId="176" fontId="152" fillId="39" borderId="0" xfId="0" applyNumberFormat="1" applyFont="1" applyFill="1"/>
    <xf numFmtId="0" fontId="152" fillId="0" borderId="0" xfId="0" applyFont="1"/>
    <xf numFmtId="172" fontId="152" fillId="39" borderId="0" xfId="0" applyNumberFormat="1" applyFont="1" applyFill="1"/>
    <xf numFmtId="164" fontId="152" fillId="39" borderId="0" xfId="0" applyNumberFormat="1" applyFont="1" applyFill="1"/>
    <xf numFmtId="0" fontId="134" fillId="2" borderId="0" xfId="59" applyFont="1" applyFill="1"/>
    <xf numFmtId="3" fontId="134" fillId="2" borderId="0" xfId="59" applyNumberFormat="1" applyFont="1" applyFill="1" applyAlignment="1">
      <alignment horizontal="right" vertical="center"/>
    </xf>
    <xf numFmtId="0" fontId="188" fillId="2" borderId="0" xfId="59" applyFont="1" applyFill="1" applyAlignment="1">
      <alignment horizontal="center"/>
    </xf>
    <xf numFmtId="0" fontId="161" fillId="2" borderId="0" xfId="59" applyFont="1" applyFill="1"/>
    <xf numFmtId="169" fontId="189" fillId="2" borderId="0" xfId="59" applyNumberFormat="1" applyFont="1" applyFill="1" applyAlignment="1">
      <alignment horizontal="center"/>
    </xf>
    <xf numFmtId="0" fontId="161" fillId="0" borderId="0" xfId="59" applyFont="1"/>
    <xf numFmtId="3" fontId="148" fillId="39" borderId="1" xfId="59" applyNumberFormat="1" applyFont="1" applyFill="1" applyBorder="1" applyAlignment="1">
      <alignment horizontal="center" vertical="center"/>
    </xf>
    <xf numFmtId="0" fontId="134" fillId="2" borderId="0" xfId="59" applyFont="1" applyFill="1" applyAlignment="1">
      <alignment horizontal="center"/>
    </xf>
    <xf numFmtId="3" fontId="148" fillId="39" borderId="0" xfId="59" applyNumberFormat="1" applyFont="1" applyFill="1" applyAlignment="1">
      <alignment horizontal="center" vertical="center"/>
    </xf>
    <xf numFmtId="166" fontId="148" fillId="39" borderId="1" xfId="59" applyNumberFormat="1" applyFont="1" applyFill="1" applyBorder="1" applyAlignment="1">
      <alignment horizontal="center" vertical="center"/>
    </xf>
    <xf numFmtId="166" fontId="148" fillId="39" borderId="0" xfId="59" applyNumberFormat="1" applyFont="1" applyFill="1" applyAlignment="1">
      <alignment horizontal="center" vertical="center"/>
    </xf>
    <xf numFmtId="166" fontId="134" fillId="2" borderId="0" xfId="59" applyNumberFormat="1" applyFont="1" applyFill="1"/>
    <xf numFmtId="0" fontId="139" fillId="2" borderId="0" xfId="59" applyFont="1" applyFill="1"/>
    <xf numFmtId="0" fontId="148" fillId="0" borderId="0" xfId="59" applyFont="1" applyAlignment="1">
      <alignment wrapText="1"/>
    </xf>
    <xf numFmtId="3" fontId="134" fillId="2" borderId="1" xfId="59" applyNumberFormat="1" applyFont="1" applyFill="1" applyBorder="1" applyAlignment="1">
      <alignment horizontal="center"/>
    </xf>
    <xf numFmtId="176" fontId="134" fillId="2" borderId="1" xfId="47" applyNumberFormat="1" applyFont="1" applyFill="1" applyBorder="1" applyAlignment="1">
      <alignment horizontal="right" vertical="center"/>
    </xf>
    <xf numFmtId="176" fontId="134" fillId="2" borderId="1" xfId="59" applyNumberFormat="1" applyFont="1" applyFill="1" applyBorder="1" applyAlignment="1">
      <alignment horizontal="right" vertical="center"/>
    </xf>
    <xf numFmtId="166" fontId="134" fillId="38" borderId="1" xfId="59" applyNumberFormat="1" applyFont="1" applyFill="1" applyBorder="1" applyAlignment="1">
      <alignment horizontal="right" vertical="center"/>
    </xf>
    <xf numFmtId="166" fontId="134" fillId="2" borderId="1" xfId="59" applyNumberFormat="1" applyFont="1" applyFill="1" applyBorder="1" applyAlignment="1">
      <alignment horizontal="right" vertical="center"/>
    </xf>
    <xf numFmtId="0" fontId="148" fillId="0" borderId="0" xfId="59" applyFont="1"/>
    <xf numFmtId="0" fontId="152" fillId="39" borderId="0" xfId="59" applyFont="1" applyFill="1"/>
    <xf numFmtId="178" fontId="152" fillId="39" borderId="0" xfId="47" applyNumberFormat="1" applyFont="1" applyFill="1"/>
    <xf numFmtId="178" fontId="152" fillId="39" borderId="0" xfId="47" applyNumberFormat="1" applyFont="1" applyFill="1" applyAlignment="1">
      <alignment horizontal="center"/>
    </xf>
    <xf numFmtId="166" fontId="152" fillId="39" borderId="0" xfId="59" applyNumberFormat="1" applyFont="1" applyFill="1" applyAlignment="1">
      <alignment horizontal="right" vertical="center"/>
    </xf>
    <xf numFmtId="166" fontId="152" fillId="39" borderId="0" xfId="59" applyNumberFormat="1" applyFont="1" applyFill="1"/>
    <xf numFmtId="0" fontId="152" fillId="2" borderId="0" xfId="59" applyFont="1" applyFill="1"/>
    <xf numFmtId="3" fontId="152" fillId="2" borderId="0" xfId="59" applyNumberFormat="1" applyFont="1" applyFill="1"/>
    <xf numFmtId="0" fontId="152" fillId="2" borderId="0" xfId="59" applyFont="1" applyFill="1" applyAlignment="1">
      <alignment horizontal="center"/>
    </xf>
    <xf numFmtId="166" fontId="152" fillId="2" borderId="0" xfId="59" applyNumberFormat="1" applyFont="1" applyFill="1"/>
    <xf numFmtId="166" fontId="152" fillId="2" borderId="0" xfId="59" applyNumberFormat="1" applyFont="1" applyFill="1" applyAlignment="1">
      <alignment horizontal="center"/>
    </xf>
    <xf numFmtId="176" fontId="152" fillId="2" borderId="0" xfId="47" applyNumberFormat="1" applyFont="1" applyFill="1" applyAlignment="1">
      <alignment horizontal="center"/>
    </xf>
    <xf numFmtId="176" fontId="152" fillId="2" borderId="0" xfId="59" applyNumberFormat="1" applyFont="1" applyFill="1" applyAlignment="1">
      <alignment horizontal="center"/>
    </xf>
    <xf numFmtId="0" fontId="141" fillId="2" borderId="0" xfId="59" applyFont="1" applyFill="1" applyAlignment="1">
      <alignment horizontal="center"/>
    </xf>
    <xf numFmtId="3" fontId="152" fillId="2" borderId="0" xfId="59" applyNumberFormat="1" applyFont="1" applyFill="1" applyAlignment="1">
      <alignment horizontal="center"/>
    </xf>
    <xf numFmtId="0" fontId="134" fillId="0" borderId="0" xfId="59" applyFont="1" applyAlignment="1">
      <alignment horizontal="center"/>
    </xf>
    <xf numFmtId="0" fontId="152" fillId="0" borderId="0" xfId="59" applyFont="1" applyAlignment="1">
      <alignment horizontal="center"/>
    </xf>
    <xf numFmtId="0" fontId="137" fillId="38" borderId="1" xfId="59" applyFont="1" applyFill="1" applyBorder="1" applyAlignment="1">
      <alignment horizontal="center" vertical="center" wrapText="1"/>
    </xf>
    <xf numFmtId="0" fontId="181" fillId="38" borderId="1" xfId="59" applyFont="1" applyFill="1" applyBorder="1" applyAlignment="1">
      <alignment horizontal="center" vertical="center" wrapText="1"/>
    </xf>
    <xf numFmtId="0" fontId="137" fillId="38" borderId="0" xfId="59" applyFont="1" applyFill="1" applyAlignment="1">
      <alignment horizontal="center" vertical="center" wrapText="1"/>
    </xf>
    <xf numFmtId="0" fontId="190" fillId="39" borderId="0" xfId="45434" applyFont="1" applyFill="1" applyAlignment="1">
      <alignment vertical="center"/>
    </xf>
    <xf numFmtId="0" fontId="181" fillId="38" borderId="73" xfId="45435" applyFont="1" applyFill="1" applyBorder="1" applyAlignment="1">
      <alignment horizontal="center" vertical="center"/>
    </xf>
    <xf numFmtId="17" fontId="181" fillId="38" borderId="73" xfId="45435" applyNumberFormat="1" applyFont="1" applyFill="1" applyBorder="1" applyAlignment="1">
      <alignment horizontal="center" vertical="center"/>
    </xf>
    <xf numFmtId="164" fontId="191" fillId="55" borderId="73" xfId="45436" applyNumberFormat="1" applyFont="1" applyFill="1" applyBorder="1" applyAlignment="1">
      <alignment vertical="center"/>
    </xf>
    <xf numFmtId="164" fontId="191" fillId="0" borderId="73" xfId="45436" applyNumberFormat="1" applyFont="1" applyBorder="1" applyAlignment="1">
      <alignment horizontal="right" vertical="center"/>
    </xf>
    <xf numFmtId="164" fontId="191" fillId="47" borderId="73" xfId="45436" applyNumberFormat="1" applyFont="1" applyFill="1" applyBorder="1" applyAlignment="1">
      <alignment horizontal="right" vertical="center"/>
    </xf>
    <xf numFmtId="0" fontId="179" fillId="39" borderId="0" xfId="45434" applyFont="1" applyFill="1"/>
    <xf numFmtId="164" fontId="191" fillId="0" borderId="76" xfId="45436" applyNumberFormat="1" applyFont="1" applyBorder="1" applyAlignment="1">
      <alignment horizontal="right" vertical="center"/>
    </xf>
    <xf numFmtId="164" fontId="191" fillId="38" borderId="76" xfId="45436" applyNumberFormat="1" applyFont="1" applyFill="1" applyBorder="1" applyAlignment="1">
      <alignment horizontal="right" vertical="center"/>
    </xf>
    <xf numFmtId="164" fontId="139" fillId="38" borderId="78" xfId="45436" applyNumberFormat="1" applyFont="1" applyFill="1" applyBorder="1" applyAlignment="1">
      <alignment vertical="center"/>
    </xf>
    <xf numFmtId="180" fontId="139" fillId="38" borderId="78" xfId="45437" applyNumberFormat="1" applyFont="1" applyFill="1" applyBorder="1" applyAlignment="1">
      <alignment horizontal="right" vertical="center"/>
    </xf>
    <xf numFmtId="164" fontId="139" fillId="56" borderId="78" xfId="45436" applyNumberFormat="1" applyFont="1" applyFill="1" applyBorder="1" applyAlignment="1">
      <alignment vertical="center"/>
    </xf>
    <xf numFmtId="180" fontId="139" fillId="56" borderId="78" xfId="45437" applyNumberFormat="1" applyFont="1" applyFill="1" applyBorder="1" applyAlignment="1">
      <alignment horizontal="right" vertical="center"/>
    </xf>
    <xf numFmtId="180" fontId="157" fillId="54" borderId="78" xfId="45437" applyNumberFormat="1" applyFont="1" applyFill="1" applyBorder="1" applyAlignment="1">
      <alignment horizontal="center" vertical="center"/>
    </xf>
    <xf numFmtId="0" fontId="181" fillId="38" borderId="1" xfId="59" applyFont="1" applyFill="1" applyBorder="1" applyAlignment="1">
      <alignment horizontal="center" vertical="center" wrapText="1" shrinkToFit="1"/>
    </xf>
    <xf numFmtId="0" fontId="180" fillId="38" borderId="1" xfId="59" applyFont="1" applyFill="1" applyBorder="1" applyAlignment="1">
      <alignment horizontal="center" vertical="center" wrapText="1" shrinkToFit="1"/>
    </xf>
    <xf numFmtId="0" fontId="180" fillId="38" borderId="19" xfId="59" applyFont="1" applyFill="1" applyBorder="1" applyAlignment="1">
      <alignment horizontal="left" vertical="center"/>
    </xf>
    <xf numFmtId="166" fontId="192" fillId="54" borderId="60" xfId="59" applyNumberFormat="1" applyFont="1" applyFill="1" applyBorder="1" applyAlignment="1">
      <alignment horizontal="center" vertical="center"/>
    </xf>
    <xf numFmtId="0" fontId="148" fillId="2" borderId="0" xfId="0" applyFont="1" applyFill="1" applyAlignment="1">
      <alignment horizontal="center"/>
    </xf>
    <xf numFmtId="0" fontId="134" fillId="2" borderId="0" xfId="0" applyFont="1" applyFill="1" applyAlignment="1">
      <alignment horizontal="center"/>
    </xf>
    <xf numFmtId="172" fontId="134" fillId="2" borderId="0" xfId="47" applyNumberFormat="1" applyFont="1" applyFill="1"/>
    <xf numFmtId="164" fontId="176" fillId="0" borderId="0" xfId="0" applyNumberFormat="1" applyFont="1" applyAlignment="1">
      <alignment vertical="center"/>
    </xf>
    <xf numFmtId="164" fontId="134" fillId="2" borderId="0" xfId="0" applyNumberFormat="1" applyFont="1" applyFill="1" applyAlignment="1">
      <alignment horizontal="center"/>
    </xf>
    <xf numFmtId="164" fontId="180" fillId="38" borderId="51" xfId="0" applyNumberFormat="1" applyFont="1" applyFill="1" applyBorder="1" applyAlignment="1">
      <alignment horizontal="center" vertical="center" wrapText="1"/>
    </xf>
    <xf numFmtId="164" fontId="180" fillId="38" borderId="51" xfId="0" applyNumberFormat="1" applyFont="1" applyFill="1" applyBorder="1" applyAlignment="1">
      <alignment horizontal="center" vertical="center" wrapText="1" shrinkToFit="1"/>
    </xf>
    <xf numFmtId="164" fontId="128" fillId="38" borderId="0" xfId="0" applyNumberFormat="1" applyFont="1" applyFill="1" applyAlignment="1">
      <alignment vertical="center" textRotation="255" wrapText="1" shrinkToFit="1"/>
    </xf>
    <xf numFmtId="164" fontId="139" fillId="52" borderId="51" xfId="45419" applyNumberFormat="1" applyFont="1" applyFill="1" applyBorder="1" applyAlignment="1">
      <alignment horizontal="right" vertical="center" wrapText="1"/>
    </xf>
    <xf numFmtId="0" fontId="84" fillId="0" borderId="0" xfId="60" applyFont="1"/>
    <xf numFmtId="164" fontId="139" fillId="0" borderId="64" xfId="45419" applyNumberFormat="1" applyFont="1" applyBorder="1" applyAlignment="1">
      <alignment horizontal="right" vertical="center" wrapText="1"/>
    </xf>
    <xf numFmtId="164" fontId="139" fillId="52" borderId="64" xfId="45419" applyNumberFormat="1" applyFont="1" applyFill="1" applyBorder="1" applyAlignment="1">
      <alignment horizontal="right" vertical="center" wrapText="1"/>
    </xf>
    <xf numFmtId="0" fontId="139" fillId="0" borderId="21" xfId="0" applyFont="1" applyBorder="1" applyAlignment="1">
      <alignment vertical="center"/>
    </xf>
    <xf numFmtId="172" fontId="155" fillId="39" borderId="1" xfId="47" applyNumberFormat="1" applyFont="1" applyFill="1" applyBorder="1" applyAlignment="1">
      <alignment vertical="center"/>
    </xf>
    <xf numFmtId="172" fontId="155" fillId="39" borderId="0" xfId="47" applyNumberFormat="1" applyFont="1" applyFill="1" applyAlignment="1">
      <alignment vertical="center"/>
    </xf>
    <xf numFmtId="172" fontId="149" fillId="39" borderId="0" xfId="47" applyNumberFormat="1" applyFont="1" applyFill="1" applyAlignment="1">
      <alignment horizontal="center" vertical="center"/>
    </xf>
    <xf numFmtId="0" fontId="152" fillId="39" borderId="0" xfId="0" applyFont="1" applyFill="1" applyAlignment="1">
      <alignment horizontal="center"/>
    </xf>
    <xf numFmtId="0" fontId="134" fillId="0" borderId="0" xfId="0" applyFont="1" applyAlignment="1">
      <alignment horizontal="center"/>
    </xf>
    <xf numFmtId="164" fontId="153" fillId="38" borderId="61" xfId="0" applyNumberFormat="1" applyFont="1" applyFill="1" applyBorder="1" applyAlignment="1">
      <alignment horizontal="center" vertical="center" textRotation="255" wrapText="1" shrinkToFit="1"/>
    </xf>
    <xf numFmtId="164" fontId="160" fillId="38" borderId="61" xfId="0" applyNumberFormat="1" applyFont="1" applyFill="1" applyBorder="1" applyAlignment="1">
      <alignment horizontal="center" vertical="center"/>
    </xf>
    <xf numFmtId="164" fontId="153" fillId="38" borderId="61" xfId="47" applyNumberFormat="1" applyFont="1" applyFill="1" applyBorder="1" applyAlignment="1">
      <alignment vertical="center"/>
    </xf>
    <xf numFmtId="164" fontId="193" fillId="38" borderId="61" xfId="0" applyNumberFormat="1" applyFont="1" applyFill="1" applyBorder="1" applyAlignment="1">
      <alignment vertical="center" textRotation="255" wrapText="1" shrinkToFit="1"/>
    </xf>
    <xf numFmtId="164" fontId="148" fillId="38" borderId="61" xfId="0" applyNumberFormat="1" applyFont="1" applyFill="1" applyBorder="1" applyAlignment="1">
      <alignment horizontal="center" vertical="center"/>
    </xf>
    <xf numFmtId="164" fontId="148" fillId="38" borderId="61" xfId="0" applyNumberFormat="1" applyFont="1" applyFill="1" applyBorder="1" applyAlignment="1">
      <alignment vertical="center"/>
    </xf>
    <xf numFmtId="164" fontId="134" fillId="38" borderId="61" xfId="0" applyNumberFormat="1" applyFont="1" applyFill="1" applyBorder="1" applyAlignment="1">
      <alignment horizontal="center" vertical="center"/>
    </xf>
    <xf numFmtId="164" fontId="148" fillId="38" borderId="61" xfId="47" applyNumberFormat="1" applyFont="1" applyFill="1" applyBorder="1" applyAlignment="1">
      <alignment vertical="center"/>
    </xf>
    <xf numFmtId="164" fontId="156" fillId="54" borderId="79" xfId="0" applyNumberFormat="1" applyFont="1" applyFill="1" applyBorder="1" applyAlignment="1">
      <alignment horizontal="center" vertical="center" wrapText="1" shrinkToFit="1"/>
    </xf>
    <xf numFmtId="164" fontId="156" fillId="54" borderId="79" xfId="0" applyNumberFormat="1" applyFont="1" applyFill="1" applyBorder="1" applyAlignment="1">
      <alignment horizontal="center" vertical="center"/>
    </xf>
    <xf numFmtId="164" fontId="156" fillId="54" borderId="79" xfId="0" applyNumberFormat="1" applyFont="1" applyFill="1" applyBorder="1" applyAlignment="1">
      <alignment vertical="center"/>
    </xf>
    <xf numFmtId="164" fontId="184" fillId="54" borderId="79" xfId="0" applyNumberFormat="1" applyFont="1" applyFill="1" applyBorder="1" applyAlignment="1">
      <alignment horizontal="center" vertical="center"/>
    </xf>
    <xf numFmtId="164" fontId="156" fillId="54" borderId="79" xfId="47" applyNumberFormat="1" applyFont="1" applyFill="1" applyBorder="1" applyAlignment="1">
      <alignment vertical="center"/>
    </xf>
    <xf numFmtId="176" fontId="194" fillId="2" borderId="0" xfId="47" applyNumberFormat="1" applyFont="1" applyFill="1" applyAlignment="1">
      <alignment vertical="center"/>
    </xf>
    <xf numFmtId="0" fontId="178" fillId="39" borderId="0" xfId="45431" applyFont="1" applyFill="1" applyAlignment="1" applyProtection="1">
      <alignment horizontal="right" vertical="center"/>
      <protection locked="0"/>
    </xf>
    <xf numFmtId="9" fontId="99" fillId="39" borderId="0" xfId="73" applyFont="1" applyFill="1" applyAlignment="1" applyProtection="1">
      <alignment horizontal="center" vertical="center"/>
      <protection locked="0"/>
    </xf>
    <xf numFmtId="3" fontId="124" fillId="39" borderId="81" xfId="59" applyNumberFormat="1" applyFont="1" applyFill="1" applyBorder="1" applyAlignment="1">
      <alignment horizontal="center" vertical="center"/>
    </xf>
    <xf numFmtId="3" fontId="148" fillId="39" borderId="82" xfId="59" applyNumberFormat="1" applyFont="1" applyFill="1" applyBorder="1" applyAlignment="1">
      <alignment horizontal="center" vertical="center"/>
    </xf>
    <xf numFmtId="3" fontId="124" fillId="38" borderId="80" xfId="59" applyNumberFormat="1" applyFont="1" applyFill="1" applyBorder="1" applyAlignment="1">
      <alignment horizontal="center" vertical="center"/>
    </xf>
    <xf numFmtId="9" fontId="124" fillId="39" borderId="81" xfId="73" applyFont="1" applyFill="1" applyBorder="1" applyAlignment="1">
      <alignment horizontal="center" vertical="center"/>
    </xf>
    <xf numFmtId="9" fontId="124" fillId="38" borderId="80" xfId="73" applyFont="1" applyFill="1" applyBorder="1" applyAlignment="1">
      <alignment horizontal="center" vertical="center"/>
    </xf>
    <xf numFmtId="9" fontId="148" fillId="39" borderId="82" xfId="73" applyFont="1" applyFill="1" applyBorder="1" applyAlignment="1">
      <alignment horizontal="center" vertical="center"/>
    </xf>
    <xf numFmtId="0" fontId="165" fillId="39" borderId="0" xfId="45434" applyFont="1" applyFill="1"/>
    <xf numFmtId="3" fontId="165" fillId="39" borderId="0" xfId="45434" applyNumberFormat="1" applyFont="1" applyFill="1"/>
    <xf numFmtId="180" fontId="165" fillId="39" borderId="0" xfId="45434" applyNumberFormat="1" applyFont="1" applyFill="1"/>
    <xf numFmtId="0" fontId="148" fillId="39" borderId="0" xfId="0" applyFont="1" applyFill="1" applyAlignment="1">
      <alignment vertical="center" wrapText="1"/>
    </xf>
    <xf numFmtId="3" fontId="124" fillId="55" borderId="54" xfId="59" applyNumberFormat="1" applyFont="1" applyFill="1" applyBorder="1" applyAlignment="1">
      <alignment horizontal="center" vertical="center"/>
    </xf>
    <xf numFmtId="175" fontId="151" fillId="38" borderId="2" xfId="0" applyNumberFormat="1" applyFont="1" applyFill="1" applyBorder="1" applyAlignment="1">
      <alignment horizontal="center" vertical="center"/>
    </xf>
    <xf numFmtId="175" fontId="151" fillId="38" borderId="2" xfId="0" applyNumberFormat="1" applyFont="1" applyFill="1" applyBorder="1" applyAlignment="1">
      <alignment horizontal="center" vertical="center" wrapText="1" shrinkToFit="1"/>
    </xf>
    <xf numFmtId="176" fontId="183" fillId="39" borderId="0" xfId="47" applyNumberFormat="1" applyFont="1" applyFill="1"/>
    <xf numFmtId="175" fontId="151" fillId="38" borderId="22" xfId="0" applyNumberFormat="1" applyFont="1" applyFill="1" applyBorder="1" applyAlignment="1">
      <alignment horizontal="center" vertical="center" wrapText="1" shrinkToFit="1"/>
    </xf>
    <xf numFmtId="180" fontId="161" fillId="39" borderId="50" xfId="47" applyNumberFormat="1" applyFont="1" applyFill="1" applyBorder="1" applyAlignment="1">
      <alignment horizontal="center" vertical="center"/>
    </xf>
    <xf numFmtId="0" fontId="196" fillId="39" borderId="0" xfId="45434" applyFont="1" applyFill="1" applyAlignment="1">
      <alignment vertical="center"/>
    </xf>
    <xf numFmtId="172" fontId="134" fillId="50" borderId="1" xfId="47" applyNumberFormat="1" applyFont="1" applyFill="1" applyBorder="1" applyAlignment="1">
      <alignment vertical="center"/>
    </xf>
    <xf numFmtId="176" fontId="152" fillId="2" borderId="1" xfId="47" applyNumberFormat="1" applyFont="1" applyFill="1" applyBorder="1" applyAlignment="1">
      <alignment horizontal="center"/>
    </xf>
    <xf numFmtId="0" fontId="130" fillId="39" borderId="0" xfId="59" applyFont="1" applyFill="1" applyAlignment="1" applyProtection="1">
      <alignment horizontal="left" vertical="center" indent="2"/>
      <protection locked="0"/>
    </xf>
    <xf numFmtId="0" fontId="197" fillId="54" borderId="0" xfId="59" applyFont="1" applyFill="1" applyAlignment="1" applyProtection="1">
      <alignment horizontal="center" vertical="center"/>
      <protection locked="0"/>
    </xf>
    <xf numFmtId="0" fontId="198" fillId="54" borderId="0" xfId="59" applyFont="1" applyFill="1" applyAlignment="1" applyProtection="1">
      <alignment horizontal="center" vertical="center"/>
      <protection locked="0"/>
    </xf>
    <xf numFmtId="0" fontId="199" fillId="39" borderId="0" xfId="59" applyFont="1" applyFill="1" applyAlignment="1" applyProtection="1">
      <alignment horizontal="left" indent="2"/>
      <protection locked="0"/>
    </xf>
    <xf numFmtId="0" fontId="190" fillId="39" borderId="0" xfId="45434" applyFont="1" applyFill="1" applyAlignment="1">
      <alignment vertical="center" wrapText="1"/>
    </xf>
    <xf numFmtId="0" fontId="151" fillId="39" borderId="0" xfId="0" applyFont="1" applyFill="1" applyAlignment="1">
      <alignment vertical="center"/>
    </xf>
    <xf numFmtId="0" fontId="139" fillId="39" borderId="0" xfId="0" applyFont="1" applyFill="1" applyAlignment="1">
      <alignment horizontal="center" vertical="center"/>
    </xf>
    <xf numFmtId="0" fontId="134" fillId="39" borderId="0" xfId="0" applyFont="1" applyFill="1" applyAlignment="1">
      <alignment horizontal="center" vertical="center"/>
    </xf>
    <xf numFmtId="0" fontId="134" fillId="40" borderId="0" xfId="0" applyFont="1" applyFill="1" applyAlignment="1" applyProtection="1">
      <alignment horizontal="center"/>
      <protection locked="0"/>
    </xf>
    <xf numFmtId="176" fontId="134" fillId="40" borderId="0" xfId="47" applyNumberFormat="1" applyFont="1" applyFill="1" applyAlignment="1" applyProtection="1">
      <alignment horizontal="center"/>
      <protection locked="0"/>
    </xf>
    <xf numFmtId="168" fontId="134" fillId="0" borderId="0" xfId="47" applyFont="1" applyAlignment="1">
      <alignment horizontal="center"/>
    </xf>
    <xf numFmtId="3" fontId="134" fillId="39" borderId="0" xfId="0" applyNumberFormat="1" applyFont="1" applyFill="1" applyAlignment="1">
      <alignment vertical="center"/>
    </xf>
    <xf numFmtId="0" fontId="159" fillId="39" borderId="0" xfId="0" applyFont="1" applyFill="1" applyAlignment="1">
      <alignment horizontal="center" vertical="center"/>
    </xf>
    <xf numFmtId="0" fontId="185" fillId="39" borderId="0" xfId="59" applyFont="1" applyFill="1" applyAlignment="1">
      <alignment vertical="center"/>
    </xf>
    <xf numFmtId="0" fontId="139" fillId="39" borderId="0" xfId="59" applyFont="1" applyFill="1" applyAlignment="1">
      <alignment vertical="center"/>
    </xf>
    <xf numFmtId="0" fontId="151" fillId="38" borderId="53" xfId="0" applyFont="1" applyFill="1" applyBorder="1" applyAlignment="1">
      <alignment horizontal="center" vertical="center"/>
    </xf>
    <xf numFmtId="176" fontId="151" fillId="38" borderId="53" xfId="0" applyNumberFormat="1" applyFont="1" applyFill="1" applyBorder="1" applyAlignment="1">
      <alignment horizontal="center" vertical="center"/>
    </xf>
    <xf numFmtId="176" fontId="139" fillId="39" borderId="0" xfId="0" applyNumberFormat="1" applyFont="1" applyFill="1" applyAlignment="1">
      <alignment horizontal="center" vertical="center"/>
    </xf>
    <xf numFmtId="41" fontId="151" fillId="38" borderId="53" xfId="45426" applyFont="1" applyFill="1" applyBorder="1" applyAlignment="1">
      <alignment horizontal="center" vertical="center"/>
    </xf>
    <xf numFmtId="41" fontId="134" fillId="0" borderId="0" xfId="45426" applyFont="1"/>
    <xf numFmtId="166" fontId="152" fillId="0" borderId="0" xfId="59" applyNumberFormat="1" applyFont="1"/>
    <xf numFmtId="14" fontId="134" fillId="2" borderId="0" xfId="59" applyNumberFormat="1" applyFont="1" applyFill="1" applyAlignment="1">
      <alignment vertical="center"/>
    </xf>
    <xf numFmtId="14" fontId="134" fillId="39" borderId="0" xfId="0" applyNumberFormat="1" applyFont="1" applyFill="1"/>
    <xf numFmtId="14" fontId="137" fillId="38" borderId="1" xfId="59" applyNumberFormat="1" applyFont="1" applyFill="1" applyBorder="1" applyAlignment="1">
      <alignment horizontal="center" vertical="center" wrapText="1"/>
    </xf>
    <xf numFmtId="0" fontId="195" fillId="39" borderId="24" xfId="59" applyFont="1" applyFill="1" applyBorder="1" applyAlignment="1">
      <alignment vertical="center"/>
    </xf>
    <xf numFmtId="170" fontId="140" fillId="2" borderId="71" xfId="59" applyNumberFormat="1" applyFont="1" applyFill="1" applyBorder="1" applyAlignment="1">
      <alignment vertical="center"/>
    </xf>
    <xf numFmtId="41" fontId="134" fillId="0" borderId="0" xfId="45426" applyFont="1" applyAlignment="1">
      <alignment horizontal="center"/>
    </xf>
    <xf numFmtId="0" fontId="182" fillId="38" borderId="0" xfId="59" applyFont="1" applyFill="1" applyAlignment="1">
      <alignment horizontal="center" vertical="center"/>
    </xf>
    <xf numFmtId="2" fontId="139" fillId="55" borderId="54" xfId="59" applyNumberFormat="1" applyFont="1" applyFill="1" applyBorder="1" applyAlignment="1">
      <alignment horizontal="left" vertical="center"/>
    </xf>
    <xf numFmtId="3" fontId="151" fillId="55" borderId="54" xfId="59" applyNumberFormat="1" applyFont="1" applyFill="1" applyBorder="1" applyAlignment="1">
      <alignment horizontal="center" vertical="center"/>
    </xf>
    <xf numFmtId="2" fontId="139" fillId="55" borderId="55" xfId="59" applyNumberFormat="1" applyFont="1" applyFill="1" applyBorder="1" applyAlignment="1">
      <alignment horizontal="left" vertical="center"/>
    </xf>
    <xf numFmtId="0" fontId="157" fillId="54" borderId="53" xfId="59" applyFont="1" applyFill="1" applyBorder="1" applyAlignment="1">
      <alignment horizontal="center" vertical="center" wrapText="1"/>
    </xf>
    <xf numFmtId="3" fontId="157" fillId="54" borderId="53" xfId="59" applyNumberFormat="1" applyFont="1" applyFill="1" applyBorder="1" applyAlignment="1">
      <alignment horizontal="center" vertical="center" wrapText="1"/>
    </xf>
    <xf numFmtId="166" fontId="157" fillId="54" borderId="53" xfId="59" applyNumberFormat="1" applyFont="1" applyFill="1" applyBorder="1" applyAlignment="1">
      <alignment horizontal="center" vertical="center" wrapText="1"/>
    </xf>
    <xf numFmtId="180" fontId="179" fillId="39" borderId="0" xfId="45434" applyNumberFormat="1" applyFont="1" applyFill="1"/>
    <xf numFmtId="164" fontId="139" fillId="0" borderId="51" xfId="45419" applyNumberFormat="1" applyFont="1" applyBorder="1" applyAlignment="1">
      <alignment horizontal="right" vertical="center" wrapText="1"/>
    </xf>
    <xf numFmtId="164" fontId="139" fillId="0" borderId="85" xfId="45419" applyNumberFormat="1" applyFont="1" applyBorder="1" applyAlignment="1">
      <alignment vertical="center"/>
    </xf>
    <xf numFmtId="164" fontId="180" fillId="38" borderId="84" xfId="0" applyNumberFormat="1" applyFont="1" applyFill="1" applyBorder="1" applyAlignment="1">
      <alignment horizontal="center" vertical="center" wrapText="1"/>
    </xf>
    <xf numFmtId="164" fontId="180" fillId="38" borderId="84" xfId="0" applyNumberFormat="1" applyFont="1" applyFill="1" applyBorder="1" applyAlignment="1">
      <alignment horizontal="center" vertical="center" wrapText="1" shrinkToFit="1"/>
    </xf>
    <xf numFmtId="164" fontId="139" fillId="0" borderId="86" xfId="45419" applyNumberFormat="1" applyFont="1" applyBorder="1" applyAlignment="1">
      <alignment vertical="center"/>
    </xf>
    <xf numFmtId="164" fontId="191" fillId="0" borderId="75" xfId="45436" applyNumberFormat="1" applyFont="1" applyBorder="1" applyAlignment="1">
      <alignment horizontal="right" vertical="center"/>
    </xf>
    <xf numFmtId="164" fontId="191" fillId="55" borderId="73" xfId="45436" applyNumberFormat="1" applyFont="1" applyFill="1" applyBorder="1" applyAlignment="1">
      <alignment horizontal="center" vertical="center"/>
    </xf>
    <xf numFmtId="164" fontId="191" fillId="0" borderId="73" xfId="45436" applyNumberFormat="1" applyFont="1" applyBorder="1" applyAlignment="1">
      <alignment horizontal="center" vertical="center"/>
    </xf>
    <xf numFmtId="180" fontId="139" fillId="39" borderId="0" xfId="0" applyNumberFormat="1" applyFont="1" applyFill="1"/>
    <xf numFmtId="42" fontId="152" fillId="2" borderId="0" xfId="59" applyNumberFormat="1" applyFont="1" applyFill="1" applyAlignment="1">
      <alignment horizontal="center"/>
    </xf>
    <xf numFmtId="176" fontId="134" fillId="2" borderId="0" xfId="0" applyNumberFormat="1" applyFont="1" applyFill="1"/>
    <xf numFmtId="0" fontId="134" fillId="40" borderId="0" xfId="0" applyFont="1" applyFill="1" applyAlignment="1" applyProtection="1">
      <alignment horizontal="center" vertical="center"/>
      <protection locked="0"/>
    </xf>
    <xf numFmtId="0" fontId="13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76" fontId="134" fillId="0" borderId="0" xfId="47" applyNumberFormat="1" applyFont="1" applyAlignment="1">
      <alignment horizontal="center"/>
    </xf>
    <xf numFmtId="0" fontId="0" fillId="0" borderId="0" xfId="0" applyAlignment="1">
      <alignment horizontal="center"/>
    </xf>
    <xf numFmtId="0" fontId="168" fillId="56" borderId="20" xfId="0" applyFont="1" applyFill="1" applyBorder="1" applyAlignment="1">
      <alignment horizontal="center" vertical="center"/>
    </xf>
    <xf numFmtId="176" fontId="138" fillId="2" borderId="0" xfId="54" applyNumberFormat="1" applyFont="1" applyFill="1" applyBorder="1" applyAlignment="1">
      <alignment horizontal="center" vertical="center"/>
    </xf>
    <xf numFmtId="176" fontId="139" fillId="38" borderId="0" xfId="54" applyNumberFormat="1" applyFont="1" applyFill="1" applyBorder="1" applyAlignment="1">
      <alignment vertical="center"/>
    </xf>
    <xf numFmtId="0" fontId="151" fillId="56" borderId="78" xfId="45436" applyFont="1" applyFill="1" applyBorder="1" applyAlignment="1">
      <alignment horizontal="center" vertical="center"/>
    </xf>
    <xf numFmtId="164" fontId="151" fillId="56" borderId="78" xfId="45436" applyNumberFormat="1" applyFont="1" applyFill="1" applyBorder="1" applyAlignment="1">
      <alignment horizontal="right" vertical="center"/>
    </xf>
    <xf numFmtId="179" fontId="148" fillId="38" borderId="0" xfId="73" applyNumberFormat="1" applyFont="1" applyFill="1" applyAlignment="1">
      <alignment horizontal="center" vertical="center"/>
    </xf>
    <xf numFmtId="0" fontId="178" fillId="0" borderId="0" xfId="0" applyFont="1" applyAlignment="1">
      <alignment horizontal="center"/>
    </xf>
    <xf numFmtId="3" fontId="178" fillId="0" borderId="0" xfId="0" applyNumberFormat="1" applyFont="1" applyAlignment="1">
      <alignment horizontal="center"/>
    </xf>
    <xf numFmtId="2" fontId="139" fillId="2" borderId="0" xfId="0" applyNumberFormat="1" applyFont="1" applyFill="1" applyAlignment="1">
      <alignment horizontal="center" vertical="center"/>
    </xf>
    <xf numFmtId="164" fontId="151" fillId="38" borderId="78" xfId="45436" applyNumberFormat="1" applyFont="1" applyFill="1" applyBorder="1" applyAlignment="1">
      <alignment vertical="center"/>
    </xf>
    <xf numFmtId="164" fontId="139" fillId="2" borderId="0" xfId="0" applyNumberFormat="1" applyFont="1" applyFill="1" applyAlignment="1">
      <alignment horizontal="center" vertical="center"/>
    </xf>
    <xf numFmtId="164" fontId="139" fillId="0" borderId="0" xfId="0" applyNumberFormat="1" applyFont="1" applyAlignment="1">
      <alignment horizontal="center" vertical="center"/>
    </xf>
    <xf numFmtId="176" fontId="139" fillId="0" borderId="0" xfId="47" applyNumberFormat="1" applyFont="1" applyBorder="1" applyAlignment="1">
      <alignment horizontal="center" vertical="center"/>
    </xf>
    <xf numFmtId="176" fontId="134" fillId="0" borderId="0" xfId="47" applyNumberFormat="1" applyFont="1"/>
    <xf numFmtId="176" fontId="134" fillId="0" borderId="0" xfId="59" applyNumberFormat="1" applyFont="1"/>
    <xf numFmtId="0" fontId="134" fillId="0" borderId="91" xfId="0" applyFont="1" applyBorder="1" applyAlignment="1">
      <alignment horizontal="center" vertical="center"/>
    </xf>
    <xf numFmtId="41" fontId="134" fillId="0" borderId="91" xfId="45426" applyFont="1" applyBorder="1" applyAlignment="1">
      <alignment horizontal="center" vertical="center"/>
    </xf>
    <xf numFmtId="0" fontId="0" fillId="0" borderId="91" xfId="0" applyBorder="1"/>
    <xf numFmtId="176" fontId="152" fillId="0" borderId="0" xfId="47" applyNumberFormat="1" applyFont="1"/>
    <xf numFmtId="164" fontId="191" fillId="55" borderId="75" xfId="45436" applyNumberFormat="1" applyFont="1" applyFill="1" applyBorder="1" applyAlignment="1">
      <alignment vertical="center"/>
    </xf>
    <xf numFmtId="164" fontId="191" fillId="0" borderId="75" xfId="45436" applyNumberFormat="1" applyFont="1" applyBorder="1" applyAlignment="1">
      <alignment horizontal="center" vertical="center"/>
    </xf>
    <xf numFmtId="0" fontId="196" fillId="2" borderId="0" xfId="59" applyFont="1" applyFill="1" applyAlignment="1">
      <alignment horizontal="center" vertical="center"/>
    </xf>
    <xf numFmtId="169" fontId="161" fillId="2" borderId="0" xfId="59" applyNumberFormat="1" applyFont="1" applyFill="1" applyAlignment="1">
      <alignment horizontal="center" vertical="center"/>
    </xf>
    <xf numFmtId="0" fontId="203" fillId="0" borderId="51" xfId="0" applyFont="1" applyBorder="1" applyAlignment="1">
      <alignment vertical="center"/>
    </xf>
    <xf numFmtId="0" fontId="203" fillId="0" borderId="64" xfId="0" applyFont="1" applyBorder="1" applyAlignment="1">
      <alignment vertical="center"/>
    </xf>
    <xf numFmtId="164" fontId="151" fillId="38" borderId="0" xfId="0" applyNumberFormat="1" applyFont="1" applyFill="1" applyAlignment="1">
      <alignment horizontal="center" vertical="center"/>
    </xf>
    <xf numFmtId="172" fontId="151" fillId="38" borderId="0" xfId="47" applyNumberFormat="1" applyFont="1" applyFill="1" applyBorder="1" applyAlignment="1">
      <alignment horizontal="center" vertical="center"/>
    </xf>
    <xf numFmtId="0" fontId="151" fillId="38" borderId="75" xfId="45436" applyFont="1" applyFill="1" applyBorder="1" applyAlignment="1">
      <alignment horizontal="center" vertical="center"/>
    </xf>
    <xf numFmtId="0" fontId="151" fillId="56" borderId="78" xfId="45436" applyFont="1" applyFill="1" applyBorder="1" applyAlignment="1">
      <alignment horizontal="left" vertical="center"/>
    </xf>
    <xf numFmtId="172" fontId="155" fillId="39" borderId="0" xfId="47" applyNumberFormat="1" applyFont="1" applyFill="1" applyBorder="1" applyAlignment="1">
      <alignment vertical="center"/>
    </xf>
    <xf numFmtId="43" fontId="0" fillId="0" borderId="0" xfId="0" applyNumberFormat="1"/>
    <xf numFmtId="180" fontId="134" fillId="39" borderId="0" xfId="0" applyNumberFormat="1" applyFont="1" applyFill="1"/>
    <xf numFmtId="173" fontId="148" fillId="2" borderId="0" xfId="0" applyNumberFormat="1" applyFont="1" applyFill="1" applyAlignment="1">
      <alignment vertical="center"/>
    </xf>
    <xf numFmtId="174" fontId="148" fillId="38" borderId="0" xfId="0" applyNumberFormat="1" applyFont="1" applyFill="1" applyAlignment="1">
      <alignment horizontal="left" vertical="center"/>
    </xf>
    <xf numFmtId="0" fontId="134" fillId="38" borderId="0" xfId="0" applyFont="1" applyFill="1" applyAlignment="1">
      <alignment vertical="center"/>
    </xf>
    <xf numFmtId="0" fontId="134" fillId="38" borderId="0" xfId="59" applyFont="1" applyFill="1" applyAlignment="1">
      <alignment vertical="center"/>
    </xf>
    <xf numFmtId="166" fontId="134" fillId="38" borderId="0" xfId="0" applyNumberFormat="1" applyFont="1" applyFill="1" applyAlignment="1">
      <alignment vertical="center"/>
    </xf>
    <xf numFmtId="3" fontId="134" fillId="38" borderId="0" xfId="0" applyNumberFormat="1" applyFont="1" applyFill="1" applyAlignment="1">
      <alignment horizontal="center" vertical="center"/>
    </xf>
    <xf numFmtId="173" fontId="134" fillId="38" borderId="0" xfId="0" applyNumberFormat="1" applyFont="1" applyFill="1" applyAlignment="1">
      <alignment vertical="center"/>
    </xf>
    <xf numFmtId="0" fontId="205" fillId="38" borderId="0" xfId="0" applyFont="1" applyFill="1" applyAlignment="1">
      <alignment horizontal="center" vertical="center" wrapText="1"/>
    </xf>
    <xf numFmtId="176" fontId="134" fillId="38" borderId="0" xfId="47" applyNumberFormat="1" applyFont="1" applyFill="1" applyAlignment="1">
      <alignment vertical="center"/>
    </xf>
    <xf numFmtId="174" fontId="148" fillId="51" borderId="68" xfId="0" applyNumberFormat="1" applyFont="1" applyFill="1" applyBorder="1" applyAlignment="1">
      <alignment horizontal="left" vertical="center"/>
    </xf>
    <xf numFmtId="176" fontId="0" fillId="58" borderId="0" xfId="47" applyNumberFormat="1" applyFont="1" applyFill="1"/>
    <xf numFmtId="176" fontId="0" fillId="0" borderId="0" xfId="47" applyNumberFormat="1" applyFont="1"/>
    <xf numFmtId="176" fontId="206" fillId="39" borderId="0" xfId="47" applyNumberFormat="1" applyFont="1" applyFill="1" applyAlignment="1">
      <alignment vertical="center"/>
    </xf>
    <xf numFmtId="3" fontId="207" fillId="55" borderId="54" xfId="59" applyNumberFormat="1" applyFont="1" applyFill="1" applyBorder="1" applyAlignment="1">
      <alignment horizontal="center" vertical="center"/>
    </xf>
    <xf numFmtId="177" fontId="134" fillId="38" borderId="1" xfId="47" applyNumberFormat="1" applyFont="1" applyFill="1" applyBorder="1" applyAlignment="1">
      <alignment horizontal="right" vertical="center"/>
    </xf>
    <xf numFmtId="177" fontId="134" fillId="2" borderId="1" xfId="47" applyNumberFormat="1" applyFont="1" applyFill="1" applyBorder="1" applyAlignment="1">
      <alignment horizontal="right" vertical="center"/>
    </xf>
    <xf numFmtId="168" fontId="178" fillId="0" borderId="0" xfId="47" applyFont="1" applyAlignment="1">
      <alignment horizontal="center"/>
    </xf>
    <xf numFmtId="1" fontId="139" fillId="2" borderId="1" xfId="0" applyNumberFormat="1" applyFont="1" applyFill="1" applyBorder="1" applyAlignment="1">
      <alignment horizontal="center" vertical="center"/>
    </xf>
    <xf numFmtId="1" fontId="139" fillId="2" borderId="23" xfId="0" applyNumberFormat="1" applyFont="1" applyFill="1" applyBorder="1" applyAlignment="1">
      <alignment horizontal="center" vertical="center"/>
    </xf>
    <xf numFmtId="1" fontId="151" fillId="38" borderId="60" xfId="0" applyNumberFormat="1" applyFont="1" applyFill="1" applyBorder="1" applyAlignment="1">
      <alignment horizontal="center" vertical="center"/>
    </xf>
    <xf numFmtId="1" fontId="139" fillId="0" borderId="0" xfId="0" applyNumberFormat="1" applyFont="1" applyAlignment="1">
      <alignment vertical="center"/>
    </xf>
    <xf numFmtId="1" fontId="151" fillId="38" borderId="37" xfId="0" applyNumberFormat="1" applyFont="1" applyFill="1" applyBorder="1" applyAlignment="1">
      <alignment horizontal="center" vertical="center" wrapText="1"/>
    </xf>
    <xf numFmtId="176" fontId="138" fillId="0" borderId="50" xfId="54" applyNumberFormat="1" applyFont="1" applyFill="1" applyBorder="1" applyAlignment="1">
      <alignment horizontal="center" vertical="center"/>
    </xf>
    <xf numFmtId="176" fontId="139" fillId="0" borderId="50" xfId="54" applyNumberFormat="1" applyFont="1" applyFill="1" applyBorder="1" applyAlignment="1">
      <alignment vertical="center"/>
    </xf>
    <xf numFmtId="174" fontId="138" fillId="0" borderId="0" xfId="0" applyNumberFormat="1" applyFont="1" applyAlignment="1">
      <alignment vertical="center"/>
    </xf>
    <xf numFmtId="166" fontId="134" fillId="0" borderId="0" xfId="0" applyNumberFormat="1" applyFont="1" applyAlignment="1">
      <alignment vertical="center"/>
    </xf>
    <xf numFmtId="0" fontId="150" fillId="0" borderId="0" xfId="0" applyFont="1" applyAlignment="1">
      <alignment horizontal="center" vertical="center" wrapText="1"/>
    </xf>
    <xf numFmtId="17" fontId="180" fillId="38" borderId="3" xfId="59" applyNumberFormat="1" applyFont="1" applyFill="1" applyBorder="1" applyAlignment="1">
      <alignment horizontal="center" vertical="center" wrapText="1" shrinkToFit="1"/>
    </xf>
    <xf numFmtId="175" fontId="137" fillId="50" borderId="3" xfId="59" applyNumberFormat="1" applyFont="1" applyFill="1" applyBorder="1" applyAlignment="1">
      <alignment horizontal="center" vertical="center"/>
    </xf>
    <xf numFmtId="176" fontId="179" fillId="50" borderId="3" xfId="47" applyNumberFormat="1" applyFont="1" applyFill="1" applyBorder="1" applyAlignment="1">
      <alignment vertical="center"/>
    </xf>
    <xf numFmtId="17" fontId="185" fillId="38" borderId="3" xfId="59" applyNumberFormat="1" applyFont="1" applyFill="1" applyBorder="1" applyAlignment="1">
      <alignment horizontal="center" vertical="center" wrapText="1" shrinkToFit="1"/>
    </xf>
    <xf numFmtId="164" fontId="128" fillId="48" borderId="88" xfId="0" applyNumberFormat="1" applyFont="1" applyFill="1" applyBorder="1" applyAlignment="1">
      <alignment vertical="center" textRotation="255" wrapText="1" shrinkToFit="1"/>
    </xf>
    <xf numFmtId="164" fontId="193" fillId="38" borderId="96" xfId="0" applyNumberFormat="1" applyFont="1" applyFill="1" applyBorder="1" applyAlignment="1">
      <alignment vertical="center" textRotation="255" wrapText="1" shrinkToFit="1"/>
    </xf>
    <xf numFmtId="176" fontId="134" fillId="39" borderId="0" xfId="0" applyNumberFormat="1" applyFont="1" applyFill="1"/>
    <xf numFmtId="180" fontId="160" fillId="39" borderId="72" xfId="47" applyNumberFormat="1" applyFont="1" applyFill="1" applyBorder="1" applyAlignment="1">
      <alignment horizontal="center" vertical="center"/>
    </xf>
    <xf numFmtId="3" fontId="192" fillId="54" borderId="53" xfId="59" applyNumberFormat="1" applyFont="1" applyFill="1" applyBorder="1" applyAlignment="1">
      <alignment horizontal="center" vertical="center"/>
    </xf>
    <xf numFmtId="3" fontId="208" fillId="54" borderId="53" xfId="59" applyNumberFormat="1" applyFont="1" applyFill="1" applyBorder="1" applyAlignment="1">
      <alignment horizontal="center" vertical="center"/>
    </xf>
    <xf numFmtId="3" fontId="151" fillId="38" borderId="56" xfId="47" applyNumberFormat="1" applyFont="1" applyFill="1" applyBorder="1" applyAlignment="1">
      <alignment vertical="center" wrapText="1"/>
    </xf>
    <xf numFmtId="175" fontId="137" fillId="50" borderId="24" xfId="0" applyNumberFormat="1" applyFont="1" applyFill="1" applyBorder="1" applyAlignment="1">
      <alignment horizontal="center" vertical="center" wrapText="1" shrinkToFit="1"/>
    </xf>
    <xf numFmtId="1" fontId="139" fillId="2" borderId="0" xfId="0" applyNumberFormat="1" applyFont="1" applyFill="1" applyAlignment="1">
      <alignment horizontal="center" vertical="center"/>
    </xf>
    <xf numFmtId="0" fontId="139" fillId="0" borderId="0" xfId="0" applyFont="1" applyAlignment="1">
      <alignment horizontal="center" vertical="center"/>
    </xf>
    <xf numFmtId="0" fontId="151" fillId="38" borderId="78" xfId="45436" applyFont="1" applyFill="1" applyBorder="1" applyAlignment="1">
      <alignment horizontal="left" vertical="center"/>
    </xf>
    <xf numFmtId="0" fontId="139" fillId="0" borderId="51" xfId="0" applyFont="1" applyBorder="1" applyAlignment="1">
      <alignment vertical="center"/>
    </xf>
    <xf numFmtId="170" fontId="140" fillId="2" borderId="0" xfId="0" applyNumberFormat="1" applyFont="1" applyFill="1" applyAlignment="1">
      <alignment vertical="center"/>
    </xf>
    <xf numFmtId="0" fontId="196" fillId="2" borderId="0" xfId="0" applyFont="1" applyFill="1" applyAlignment="1">
      <alignment vertical="center"/>
    </xf>
    <xf numFmtId="2" fontId="160" fillId="55" borderId="54" xfId="59" applyNumberFormat="1" applyFont="1" applyFill="1" applyBorder="1" applyAlignment="1">
      <alignment horizontal="right" vertical="center"/>
    </xf>
    <xf numFmtId="3" fontId="153" fillId="55" borderId="54" xfId="59" applyNumberFormat="1" applyFont="1" applyFill="1" applyBorder="1" applyAlignment="1">
      <alignment horizontal="center" vertical="center"/>
    </xf>
    <xf numFmtId="3" fontId="160" fillId="55" borderId="55" xfId="59" applyNumberFormat="1" applyFont="1" applyFill="1" applyBorder="1" applyAlignment="1">
      <alignment horizontal="center" vertical="center"/>
    </xf>
    <xf numFmtId="166" fontId="160" fillId="55" borderId="54" xfId="59" applyNumberFormat="1" applyFont="1" applyFill="1" applyBorder="1" applyAlignment="1">
      <alignment vertical="center"/>
    </xf>
    <xf numFmtId="0" fontId="160" fillId="39" borderId="0" xfId="59" applyFont="1" applyFill="1" applyAlignment="1">
      <alignment vertical="center"/>
    </xf>
    <xf numFmtId="180" fontId="160" fillId="55" borderId="54" xfId="59" applyNumberFormat="1" applyFont="1" applyFill="1" applyBorder="1" applyAlignment="1">
      <alignment vertical="center"/>
    </xf>
    <xf numFmtId="3" fontId="160" fillId="55" borderId="54" xfId="59" applyNumberFormat="1" applyFont="1" applyFill="1" applyBorder="1" applyAlignment="1">
      <alignment horizontal="center" vertical="center"/>
    </xf>
    <xf numFmtId="164" fontId="160" fillId="55" borderId="54" xfId="59" applyNumberFormat="1" applyFont="1" applyFill="1" applyBorder="1" applyAlignment="1">
      <alignment vertical="center"/>
    </xf>
    <xf numFmtId="2" fontId="160" fillId="55" borderId="55" xfId="59" applyNumberFormat="1" applyFont="1" applyFill="1" applyBorder="1" applyAlignment="1">
      <alignment horizontal="right" vertical="center"/>
    </xf>
    <xf numFmtId="0" fontId="178" fillId="39" borderId="0" xfId="0" applyFont="1" applyFill="1" applyAlignment="1">
      <alignment vertical="center"/>
    </xf>
    <xf numFmtId="164" fontId="202" fillId="38" borderId="96" xfId="0" applyNumberFormat="1" applyFont="1" applyFill="1" applyBorder="1" applyAlignment="1">
      <alignment vertical="center" textRotation="255" wrapText="1" shrinkToFit="1"/>
    </xf>
    <xf numFmtId="172" fontId="209" fillId="39" borderId="0" xfId="47" applyNumberFormat="1" applyFont="1" applyFill="1" applyAlignment="1">
      <alignment horizontal="center" vertical="center"/>
    </xf>
    <xf numFmtId="3" fontId="178" fillId="39" borderId="0" xfId="0" applyNumberFormat="1" applyFont="1" applyFill="1" applyAlignment="1">
      <alignment horizontal="center"/>
    </xf>
    <xf numFmtId="0" fontId="178" fillId="39" borderId="0" xfId="0" applyFont="1" applyFill="1"/>
    <xf numFmtId="0" fontId="178" fillId="39" borderId="0" xfId="0" applyFont="1" applyFill="1" applyAlignment="1">
      <alignment horizontal="center"/>
    </xf>
    <xf numFmtId="179" fontId="209" fillId="39" borderId="0" xfId="73" applyNumberFormat="1" applyFont="1" applyFill="1" applyAlignment="1">
      <alignment horizontal="center"/>
    </xf>
    <xf numFmtId="172" fontId="209" fillId="39" borderId="0" xfId="47" applyNumberFormat="1" applyFont="1" applyFill="1" applyAlignment="1">
      <alignment vertical="center"/>
    </xf>
    <xf numFmtId="3" fontId="134" fillId="0" borderId="0" xfId="59" applyNumberFormat="1" applyFont="1"/>
    <xf numFmtId="174" fontId="134" fillId="2" borderId="1" xfId="59" applyNumberFormat="1" applyFont="1" applyFill="1" applyBorder="1" applyAlignment="1">
      <alignment horizontal="center"/>
    </xf>
    <xf numFmtId="174" fontId="134" fillId="2" borderId="1" xfId="47" applyNumberFormat="1" applyFont="1" applyFill="1" applyBorder="1" applyAlignment="1">
      <alignment horizontal="right" vertical="center"/>
    </xf>
    <xf numFmtId="174" fontId="134" fillId="38" borderId="1" xfId="47" applyNumberFormat="1" applyFont="1" applyFill="1" applyBorder="1" applyAlignment="1">
      <alignment horizontal="right" vertical="center"/>
    </xf>
    <xf numFmtId="174" fontId="134" fillId="2" borderId="1" xfId="59" applyNumberFormat="1" applyFont="1" applyFill="1" applyBorder="1" applyAlignment="1">
      <alignment horizontal="right" vertical="center"/>
    </xf>
    <xf numFmtId="174" fontId="134" fillId="38" borderId="1" xfId="59" applyNumberFormat="1" applyFont="1" applyFill="1" applyBorder="1" applyAlignment="1">
      <alignment horizontal="right" vertical="center"/>
    </xf>
    <xf numFmtId="3" fontId="134" fillId="39" borderId="0" xfId="0" applyNumberFormat="1" applyFont="1" applyFill="1"/>
    <xf numFmtId="3" fontId="134" fillId="39" borderId="0" xfId="0" applyNumberFormat="1" applyFont="1" applyFill="1" applyAlignment="1">
      <alignment horizontal="center"/>
    </xf>
    <xf numFmtId="174" fontId="152" fillId="2" borderId="1" xfId="47" applyNumberFormat="1" applyFont="1" applyFill="1" applyBorder="1" applyAlignment="1">
      <alignment horizontal="center"/>
    </xf>
    <xf numFmtId="2" fontId="160" fillId="38" borderId="55" xfId="59" applyNumberFormat="1" applyFont="1" applyFill="1" applyBorder="1" applyAlignment="1">
      <alignment horizontal="right" vertical="center"/>
    </xf>
    <xf numFmtId="3" fontId="160" fillId="38" borderId="55" xfId="59" applyNumberFormat="1" applyFont="1" applyFill="1" applyBorder="1" applyAlignment="1">
      <alignment horizontal="center" vertical="center"/>
    </xf>
    <xf numFmtId="164" fontId="160" fillId="38" borderId="54" xfId="59" applyNumberFormat="1" applyFont="1" applyFill="1" applyBorder="1" applyAlignment="1">
      <alignment vertical="center"/>
    </xf>
    <xf numFmtId="180" fontId="160" fillId="38" borderId="54" xfId="59" applyNumberFormat="1" applyFont="1" applyFill="1" applyBorder="1" applyAlignment="1">
      <alignment vertical="center"/>
    </xf>
    <xf numFmtId="3" fontId="151" fillId="55" borderId="54" xfId="59" applyNumberFormat="1" applyFont="1" applyFill="1" applyBorder="1" applyAlignment="1">
      <alignment horizontal="right" vertical="center"/>
    </xf>
    <xf numFmtId="3" fontId="207" fillId="55" borderId="54" xfId="59" applyNumberFormat="1" applyFont="1" applyFill="1" applyBorder="1" applyAlignment="1">
      <alignment horizontal="right" vertical="center"/>
    </xf>
    <xf numFmtId="3" fontId="210" fillId="38" borderId="55" xfId="59" applyNumberFormat="1" applyFont="1" applyFill="1" applyBorder="1" applyAlignment="1">
      <alignment horizontal="center" vertical="center"/>
    </xf>
    <xf numFmtId="176" fontId="1" fillId="2" borderId="0" xfId="54" applyNumberFormat="1" applyFont="1" applyFill="1" applyAlignment="1">
      <alignment vertical="center"/>
    </xf>
    <xf numFmtId="0" fontId="55" fillId="2" borderId="0" xfId="0" applyFont="1" applyFill="1" applyAlignment="1">
      <alignment horizontal="center" vertical="center"/>
    </xf>
    <xf numFmtId="173" fontId="55" fillId="2" borderId="0" xfId="0" applyNumberFormat="1" applyFont="1" applyFill="1" applyAlignment="1">
      <alignment vertical="center"/>
    </xf>
    <xf numFmtId="166" fontId="55" fillId="2" borderId="0" xfId="0" applyNumberFormat="1" applyFont="1" applyFill="1" applyAlignment="1">
      <alignment vertical="center"/>
    </xf>
    <xf numFmtId="2" fontId="139" fillId="2" borderId="23" xfId="0" applyNumberFormat="1" applyFont="1" applyFill="1" applyBorder="1" applyAlignment="1">
      <alignment horizontal="center" vertical="center"/>
    </xf>
    <xf numFmtId="0" fontId="0" fillId="39" borderId="0" xfId="0" applyFill="1"/>
    <xf numFmtId="0" fontId="200" fillId="39" borderId="0" xfId="45431" applyFont="1" applyFill="1" applyAlignment="1" applyProtection="1">
      <alignment horizontal="center" vertical="center"/>
      <protection locked="0"/>
    </xf>
    <xf numFmtId="181" fontId="143" fillId="39" borderId="0" xfId="45431" applyNumberFormat="1" applyFont="1" applyFill="1" applyAlignment="1" applyProtection="1">
      <alignment horizontal="center" vertical="center"/>
      <protection locked="0"/>
    </xf>
    <xf numFmtId="0" fontId="196" fillId="2" borderId="0" xfId="0" applyFont="1" applyFill="1" applyAlignment="1">
      <alignment horizontal="center" vertical="center" wrapText="1" shrinkToFit="1"/>
    </xf>
    <xf numFmtId="0" fontId="196" fillId="0" borderId="0" xfId="0" applyFont="1" applyAlignment="1">
      <alignment horizontal="center" vertical="center" wrapText="1" shrinkToFit="1"/>
    </xf>
    <xf numFmtId="170" fontId="140" fillId="0" borderId="0" xfId="0" applyNumberFormat="1" applyFont="1" applyAlignment="1">
      <alignment horizontal="center" vertical="center"/>
    </xf>
    <xf numFmtId="0" fontId="136" fillId="38" borderId="50" xfId="59" applyFont="1" applyFill="1" applyBorder="1" applyAlignment="1">
      <alignment horizontal="center" vertical="center" wrapText="1" shrinkToFit="1"/>
    </xf>
    <xf numFmtId="0" fontId="139" fillId="0" borderId="51" xfId="0" applyFont="1" applyBorder="1" applyAlignment="1">
      <alignment horizontal="left" vertical="center"/>
    </xf>
    <xf numFmtId="0" fontId="196" fillId="2" borderId="0" xfId="0" applyFont="1" applyFill="1" applyAlignment="1">
      <alignment horizontal="center"/>
    </xf>
    <xf numFmtId="170" fontId="161" fillId="2" borderId="0" xfId="0" applyNumberFormat="1" applyFont="1" applyFill="1" applyAlignment="1">
      <alignment horizontal="center"/>
    </xf>
    <xf numFmtId="164" fontId="151" fillId="38" borderId="95" xfId="0" applyNumberFormat="1" applyFont="1" applyFill="1" applyBorder="1" applyAlignment="1">
      <alignment horizontal="center" vertical="center" textRotation="255" wrapText="1" shrinkToFit="1"/>
    </xf>
    <xf numFmtId="164" fontId="151" fillId="38" borderId="96" xfId="0" applyNumberFormat="1" applyFont="1" applyFill="1" applyBorder="1" applyAlignment="1">
      <alignment horizontal="center" vertical="center" textRotation="255" wrapText="1" shrinkToFit="1"/>
    </xf>
    <xf numFmtId="164" fontId="202" fillId="50" borderId="92" xfId="0" applyNumberFormat="1" applyFont="1" applyFill="1" applyBorder="1" applyAlignment="1">
      <alignment horizontal="center" vertical="center"/>
    </xf>
    <xf numFmtId="164" fontId="202" fillId="50" borderId="88" xfId="0" applyNumberFormat="1" applyFont="1" applyFill="1" applyBorder="1" applyAlignment="1">
      <alignment horizontal="center" vertical="center"/>
    </xf>
    <xf numFmtId="164" fontId="202" fillId="50" borderId="93" xfId="0" applyNumberFormat="1" applyFont="1" applyFill="1" applyBorder="1" applyAlignment="1">
      <alignment horizontal="center" vertical="center"/>
    </xf>
    <xf numFmtId="164" fontId="128" fillId="38" borderId="92" xfId="0" applyNumberFormat="1" applyFont="1" applyFill="1" applyBorder="1" applyAlignment="1">
      <alignment horizontal="center" vertical="center" textRotation="255" wrapText="1" shrinkToFit="1"/>
    </xf>
    <xf numFmtId="164" fontId="128" fillId="38" borderId="88" xfId="0" applyNumberFormat="1" applyFont="1" applyFill="1" applyBorder="1" applyAlignment="1">
      <alignment horizontal="center" vertical="center" textRotation="255" wrapText="1" shrinkToFit="1"/>
    </xf>
    <xf numFmtId="164" fontId="128" fillId="48" borderId="88" xfId="0" applyNumberFormat="1" applyFont="1" applyFill="1" applyBorder="1" applyAlignment="1">
      <alignment horizontal="center" vertical="center" textRotation="255" wrapText="1" shrinkToFit="1"/>
    </xf>
    <xf numFmtId="164" fontId="128" fillId="50" borderId="94" xfId="0" applyNumberFormat="1" applyFont="1" applyFill="1" applyBorder="1" applyAlignment="1">
      <alignment horizontal="center" vertical="center" textRotation="255" wrapText="1" shrinkToFit="1"/>
    </xf>
    <xf numFmtId="164" fontId="128" fillId="50" borderId="0" xfId="0" applyNumberFormat="1" applyFont="1" applyFill="1" applyAlignment="1">
      <alignment horizontal="center" vertical="center" textRotation="255" wrapText="1" shrinkToFit="1"/>
    </xf>
    <xf numFmtId="0" fontId="196" fillId="2" borderId="0" xfId="59" applyFont="1" applyFill="1" applyAlignment="1">
      <alignment horizontal="center"/>
    </xf>
    <xf numFmtId="169" fontId="143" fillId="2" borderId="0" xfId="59" applyNumberFormat="1" applyFont="1" applyFill="1" applyAlignment="1">
      <alignment horizontal="center"/>
    </xf>
    <xf numFmtId="166" fontId="148" fillId="39" borderId="31" xfId="59" applyNumberFormat="1" applyFont="1" applyFill="1" applyBorder="1" applyAlignment="1">
      <alignment horizontal="center" vertical="center"/>
    </xf>
    <xf numFmtId="166" fontId="148" fillId="39" borderId="0" xfId="59" applyNumberFormat="1" applyFont="1" applyFill="1" applyAlignment="1">
      <alignment horizontal="center" vertical="center"/>
    </xf>
    <xf numFmtId="3" fontId="148" fillId="39" borderId="31" xfId="59" applyNumberFormat="1" applyFont="1" applyFill="1" applyBorder="1" applyAlignment="1">
      <alignment horizontal="center" vertical="center"/>
    </xf>
    <xf numFmtId="3" fontId="148" fillId="39" borderId="0" xfId="59" applyNumberFormat="1" applyFont="1" applyFill="1" applyAlignment="1">
      <alignment horizontal="center" vertical="center"/>
    </xf>
    <xf numFmtId="170" fontId="187" fillId="2" borderId="24" xfId="0" applyNumberFormat="1" applyFont="1" applyFill="1" applyBorder="1" applyAlignment="1">
      <alignment horizontal="center"/>
    </xf>
    <xf numFmtId="170" fontId="124" fillId="2" borderId="0" xfId="0" applyNumberFormat="1" applyFont="1" applyFill="1" applyAlignment="1">
      <alignment horizontal="center" vertical="center"/>
    </xf>
    <xf numFmtId="170" fontId="136" fillId="56" borderId="41" xfId="0" applyNumberFormat="1" applyFont="1" applyFill="1" applyBorder="1" applyAlignment="1">
      <alignment horizontal="center"/>
    </xf>
    <xf numFmtId="175" fontId="137" fillId="50" borderId="71" xfId="0" applyNumberFormat="1" applyFont="1" applyFill="1" applyBorder="1" applyAlignment="1">
      <alignment horizontal="center" vertical="center" wrapText="1" shrinkToFit="1"/>
    </xf>
    <xf numFmtId="175" fontId="137" fillId="50" borderId="24" xfId="0" applyNumberFormat="1" applyFont="1" applyFill="1" applyBorder="1" applyAlignment="1">
      <alignment horizontal="center" vertical="center" wrapText="1" shrinkToFit="1"/>
    </xf>
    <xf numFmtId="170" fontId="136" fillId="38" borderId="41" xfId="0" applyNumberFormat="1" applyFont="1" applyFill="1" applyBorder="1" applyAlignment="1">
      <alignment horizontal="center"/>
    </xf>
    <xf numFmtId="170" fontId="136" fillId="50" borderId="41" xfId="0" applyNumberFormat="1" applyFont="1" applyFill="1" applyBorder="1" applyAlignment="1">
      <alignment horizontal="center"/>
    </xf>
    <xf numFmtId="170" fontId="136" fillId="57" borderId="41" xfId="0" applyNumberFormat="1" applyFont="1" applyFill="1" applyBorder="1" applyAlignment="1">
      <alignment horizontal="center"/>
    </xf>
    <xf numFmtId="0" fontId="151" fillId="38" borderId="83" xfId="45436" applyFont="1" applyFill="1" applyBorder="1" applyAlignment="1">
      <alignment horizontal="center" vertical="center"/>
    </xf>
    <xf numFmtId="0" fontId="151" fillId="38" borderId="75" xfId="45436" applyFont="1" applyFill="1" applyBorder="1" applyAlignment="1">
      <alignment horizontal="center" vertical="center"/>
    </xf>
    <xf numFmtId="170" fontId="161" fillId="2" borderId="77" xfId="45434" applyNumberFormat="1" applyFont="1" applyFill="1" applyBorder="1" applyAlignment="1">
      <alignment horizontal="center" vertical="center"/>
    </xf>
    <xf numFmtId="0" fontId="201" fillId="38" borderId="74" xfId="45436" applyFont="1" applyFill="1" applyBorder="1" applyAlignment="1">
      <alignment horizontal="center" vertical="center"/>
    </xf>
    <xf numFmtId="0" fontId="201" fillId="38" borderId="75" xfId="45436" applyFont="1" applyFill="1" applyBorder="1" applyAlignment="1">
      <alignment horizontal="center" vertical="center"/>
    </xf>
    <xf numFmtId="0" fontId="186" fillId="56" borderId="75" xfId="45436" applyFont="1" applyFill="1" applyBorder="1" applyAlignment="1">
      <alignment horizontal="center" vertical="center"/>
    </xf>
    <xf numFmtId="0" fontId="140" fillId="56" borderId="83" xfId="45436" applyFont="1" applyFill="1" applyBorder="1" applyAlignment="1">
      <alignment horizontal="center" vertical="center"/>
    </xf>
    <xf numFmtId="0" fontId="140" fillId="56" borderId="75" xfId="45436" applyFont="1" applyFill="1" applyBorder="1" applyAlignment="1">
      <alignment horizontal="center" vertical="center"/>
    </xf>
    <xf numFmtId="0" fontId="140" fillId="56" borderId="87" xfId="45436" applyFont="1" applyFill="1" applyBorder="1" applyAlignment="1">
      <alignment horizontal="center" vertical="center"/>
    </xf>
    <xf numFmtId="175" fontId="181" fillId="38" borderId="18" xfId="59" applyNumberFormat="1" applyFont="1" applyFill="1" applyBorder="1" applyAlignment="1">
      <alignment horizontal="center" vertical="center"/>
    </xf>
    <xf numFmtId="175" fontId="181" fillId="38" borderId="40" xfId="59" applyNumberFormat="1" applyFont="1" applyFill="1" applyBorder="1" applyAlignment="1">
      <alignment horizontal="center" vertical="center"/>
    </xf>
    <xf numFmtId="175" fontId="181" fillId="38" borderId="25" xfId="59" applyNumberFormat="1" applyFont="1" applyFill="1" applyBorder="1" applyAlignment="1">
      <alignment horizontal="center" vertical="center"/>
    </xf>
    <xf numFmtId="175" fontId="181" fillId="51" borderId="18" xfId="59" applyNumberFormat="1" applyFont="1" applyFill="1" applyBorder="1" applyAlignment="1">
      <alignment horizontal="center" vertical="center"/>
    </xf>
    <xf numFmtId="175" fontId="181" fillId="51" borderId="40" xfId="59" applyNumberFormat="1" applyFont="1" applyFill="1" applyBorder="1" applyAlignment="1">
      <alignment horizontal="center" vertical="center"/>
    </xf>
    <xf numFmtId="175" fontId="181" fillId="51" borderId="25" xfId="59" applyNumberFormat="1" applyFont="1" applyFill="1" applyBorder="1" applyAlignment="1">
      <alignment horizontal="center" vertical="center"/>
    </xf>
    <xf numFmtId="0" fontId="196" fillId="2" borderId="0" xfId="59" applyFont="1" applyFill="1" applyAlignment="1">
      <alignment horizontal="center" vertical="center"/>
    </xf>
    <xf numFmtId="169" fontId="161" fillId="2" borderId="0" xfId="59" applyNumberFormat="1" applyFont="1" applyFill="1" applyAlignment="1">
      <alignment horizontal="center" vertical="center"/>
    </xf>
    <xf numFmtId="175" fontId="181" fillId="51" borderId="26" xfId="59" applyNumberFormat="1" applyFont="1" applyFill="1" applyBorder="1" applyAlignment="1">
      <alignment horizontal="center" vertical="center"/>
    </xf>
    <xf numFmtId="175" fontId="181" fillId="51" borderId="39" xfId="59" applyNumberFormat="1" applyFont="1" applyFill="1" applyBorder="1" applyAlignment="1">
      <alignment horizontal="center" vertical="center"/>
    </xf>
    <xf numFmtId="175" fontId="181" fillId="51" borderId="27" xfId="59" applyNumberFormat="1" applyFont="1" applyFill="1" applyBorder="1" applyAlignment="1">
      <alignment horizontal="center" vertical="center"/>
    </xf>
    <xf numFmtId="175" fontId="154" fillId="38" borderId="26" xfId="59" applyNumberFormat="1" applyFont="1" applyFill="1" applyBorder="1" applyAlignment="1">
      <alignment horizontal="center" vertical="center"/>
    </xf>
    <xf numFmtId="175" fontId="154" fillId="38" borderId="39" xfId="59" applyNumberFormat="1" applyFont="1" applyFill="1" applyBorder="1" applyAlignment="1">
      <alignment horizontal="center" vertical="center"/>
    </xf>
    <xf numFmtId="175" fontId="154" fillId="38" borderId="27" xfId="59" applyNumberFormat="1" applyFont="1" applyFill="1" applyBorder="1" applyAlignment="1">
      <alignment horizontal="center" vertical="center"/>
    </xf>
    <xf numFmtId="175" fontId="181" fillId="38" borderId="26" xfId="59" applyNumberFormat="1" applyFont="1" applyFill="1" applyBorder="1" applyAlignment="1">
      <alignment horizontal="center" vertical="center"/>
    </xf>
    <xf numFmtId="175" fontId="181" fillId="38" borderId="39" xfId="59" applyNumberFormat="1" applyFont="1" applyFill="1" applyBorder="1" applyAlignment="1">
      <alignment horizontal="center" vertical="center"/>
    </xf>
    <xf numFmtId="175" fontId="181" fillId="38" borderId="27" xfId="59" applyNumberFormat="1" applyFont="1" applyFill="1" applyBorder="1" applyAlignment="1">
      <alignment horizontal="center" vertical="center"/>
    </xf>
    <xf numFmtId="175" fontId="137" fillId="51" borderId="26" xfId="59" applyNumberFormat="1" applyFont="1" applyFill="1" applyBorder="1" applyAlignment="1">
      <alignment horizontal="center" vertical="center"/>
    </xf>
    <xf numFmtId="175" fontId="137" fillId="51" borderId="39" xfId="59" applyNumberFormat="1" applyFont="1" applyFill="1" applyBorder="1" applyAlignment="1">
      <alignment horizontal="center" vertical="center"/>
    </xf>
    <xf numFmtId="175" fontId="137" fillId="51" borderId="27" xfId="59" applyNumberFormat="1" applyFont="1" applyFill="1" applyBorder="1" applyAlignment="1">
      <alignment horizontal="center" vertical="center"/>
    </xf>
    <xf numFmtId="0" fontId="151" fillId="38" borderId="22" xfId="0" applyFont="1" applyFill="1" applyBorder="1" applyAlignment="1">
      <alignment horizontal="center" vertical="center"/>
    </xf>
    <xf numFmtId="0" fontId="151" fillId="38" borderId="28" xfId="0" applyFont="1" applyFill="1" applyBorder="1" applyAlignment="1">
      <alignment horizontal="center" vertical="center"/>
    </xf>
    <xf numFmtId="0" fontId="151" fillId="38" borderId="29" xfId="0" applyFont="1" applyFill="1" applyBorder="1" applyAlignment="1">
      <alignment horizontal="center" vertical="center"/>
    </xf>
    <xf numFmtId="0" fontId="196" fillId="2" borderId="0" xfId="0" applyFont="1" applyFill="1" applyAlignment="1">
      <alignment horizontal="center" vertical="center"/>
    </xf>
    <xf numFmtId="170" fontId="140" fillId="2" borderId="0" xfId="0" applyNumberFormat="1" applyFont="1" applyFill="1" applyAlignment="1">
      <alignment horizontal="center" vertical="center"/>
    </xf>
    <xf numFmtId="0" fontId="128" fillId="39" borderId="0" xfId="0" applyFont="1" applyFill="1" applyAlignment="1">
      <alignment horizontal="center" vertical="center"/>
    </xf>
    <xf numFmtId="0" fontId="181" fillId="38" borderId="24" xfId="59" applyFont="1" applyFill="1" applyBorder="1" applyAlignment="1">
      <alignment horizontal="center" vertical="center"/>
    </xf>
    <xf numFmtId="0" fontId="195" fillId="39" borderId="0" xfId="59" applyFont="1" applyFill="1" applyAlignment="1">
      <alignment horizontal="center" vertical="center"/>
    </xf>
    <xf numFmtId="170" fontId="140" fillId="2" borderId="24" xfId="59" applyNumberFormat="1" applyFont="1" applyFill="1" applyBorder="1" applyAlignment="1">
      <alignment horizontal="center" vertical="center"/>
    </xf>
    <xf numFmtId="172" fontId="151" fillId="38" borderId="56" xfId="47" applyNumberFormat="1" applyFont="1" applyFill="1" applyBorder="1" applyAlignment="1">
      <alignment horizontal="center" vertical="center" wrapText="1"/>
    </xf>
    <xf numFmtId="172" fontId="151" fillId="38" borderId="30" xfId="47" applyNumberFormat="1" applyFont="1" applyFill="1" applyBorder="1" applyAlignment="1">
      <alignment horizontal="center" vertical="center" wrapText="1"/>
    </xf>
    <xf numFmtId="172" fontId="151" fillId="38" borderId="89" xfId="47" applyNumberFormat="1" applyFont="1" applyFill="1" applyBorder="1" applyAlignment="1">
      <alignment horizontal="center" vertical="center" wrapText="1"/>
    </xf>
    <xf numFmtId="172" fontId="151" fillId="38" borderId="90" xfId="47" applyNumberFormat="1" applyFont="1" applyFill="1" applyBorder="1" applyAlignment="1">
      <alignment horizontal="center" vertical="center" wrapText="1"/>
    </xf>
    <xf numFmtId="172" fontId="151" fillId="38" borderId="0" xfId="47" applyNumberFormat="1" applyFont="1" applyFill="1" applyBorder="1" applyAlignment="1">
      <alignment horizontal="center" vertical="center" wrapText="1"/>
    </xf>
    <xf numFmtId="172" fontId="151" fillId="38" borderId="91" xfId="47" applyNumberFormat="1" applyFont="1" applyFill="1" applyBorder="1" applyAlignment="1">
      <alignment horizontal="center" vertical="center" wrapText="1"/>
    </xf>
    <xf numFmtId="3" fontId="151" fillId="38" borderId="56" xfId="47" applyNumberFormat="1" applyFont="1" applyFill="1" applyBorder="1" applyAlignment="1">
      <alignment horizontal="center" vertical="center" wrapText="1"/>
    </xf>
    <xf numFmtId="3" fontId="151" fillId="38" borderId="30" xfId="47" applyNumberFormat="1" applyFont="1" applyFill="1" applyBorder="1" applyAlignment="1">
      <alignment horizontal="center" vertical="center" wrapText="1"/>
    </xf>
    <xf numFmtId="3" fontId="151" fillId="38" borderId="89" xfId="47" applyNumberFormat="1" applyFont="1" applyFill="1" applyBorder="1" applyAlignment="1">
      <alignment horizontal="center" vertical="center" wrapText="1"/>
    </xf>
    <xf numFmtId="1" fontId="151" fillId="38" borderId="56" xfId="0" applyNumberFormat="1" applyFont="1" applyFill="1" applyBorder="1" applyAlignment="1">
      <alignment horizontal="center" vertical="center" wrapText="1"/>
    </xf>
    <xf numFmtId="1" fontId="151" fillId="38" borderId="30" xfId="0" applyNumberFormat="1" applyFont="1" applyFill="1" applyBorder="1" applyAlignment="1">
      <alignment horizontal="center" vertical="center" wrapText="1"/>
    </xf>
    <xf numFmtId="1" fontId="151" fillId="38" borderId="89" xfId="0" applyNumberFormat="1" applyFont="1" applyFill="1" applyBorder="1" applyAlignment="1">
      <alignment horizontal="center" vertical="center" wrapText="1"/>
    </xf>
    <xf numFmtId="172" fontId="154" fillId="50" borderId="56" xfId="47" applyNumberFormat="1" applyFont="1" applyFill="1" applyBorder="1" applyAlignment="1">
      <alignment horizontal="center" vertical="center" wrapText="1"/>
    </xf>
    <xf numFmtId="172" fontId="154" fillId="50" borderId="30" xfId="47" applyNumberFormat="1" applyFont="1" applyFill="1" applyBorder="1" applyAlignment="1">
      <alignment horizontal="center" vertical="center" wrapText="1"/>
    </xf>
    <xf numFmtId="172" fontId="154" fillId="50" borderId="89" xfId="47" applyNumberFormat="1" applyFont="1" applyFill="1" applyBorder="1" applyAlignment="1">
      <alignment horizontal="center" vertical="center" wrapText="1"/>
    </xf>
    <xf numFmtId="3" fontId="151" fillId="38" borderId="70" xfId="47" applyNumberFormat="1" applyFont="1" applyFill="1" applyBorder="1" applyAlignment="1">
      <alignment horizontal="center" vertical="center" wrapText="1"/>
    </xf>
    <xf numFmtId="3" fontId="151" fillId="38" borderId="23" xfId="47" applyNumberFormat="1" applyFont="1" applyFill="1" applyBorder="1" applyAlignment="1">
      <alignment horizontal="center" vertical="center" wrapText="1"/>
    </xf>
    <xf numFmtId="3" fontId="151" fillId="38" borderId="97" xfId="47" applyNumberFormat="1" applyFont="1" applyFill="1" applyBorder="1" applyAlignment="1">
      <alignment horizontal="center" vertical="center" wrapText="1"/>
    </xf>
    <xf numFmtId="0" fontId="101" fillId="2" borderId="0" xfId="59" applyFont="1" applyFill="1" applyAlignment="1">
      <alignment horizontal="left" vertical="center"/>
    </xf>
    <xf numFmtId="174" fontId="78" fillId="50" borderId="0" xfId="59" applyNumberFormat="1" applyFont="1" applyFill="1" applyAlignment="1">
      <alignment horizontal="center" vertical="center" wrapText="1"/>
    </xf>
    <xf numFmtId="0" fontId="109" fillId="2" borderId="0" xfId="59" applyFont="1" applyFill="1" applyAlignment="1">
      <alignment horizontal="center" vertical="center" wrapText="1" shrinkToFit="1"/>
    </xf>
    <xf numFmtId="0" fontId="56" fillId="5" borderId="34" xfId="59" applyFont="1" applyFill="1" applyBorder="1" applyAlignment="1">
      <alignment horizontal="center" vertical="center" wrapText="1" shrinkToFit="1"/>
    </xf>
    <xf numFmtId="0" fontId="56" fillId="5" borderId="35" xfId="59" applyFont="1" applyFill="1" applyBorder="1" applyAlignment="1">
      <alignment horizontal="center" vertical="center" wrapText="1" shrinkToFit="1"/>
    </xf>
    <xf numFmtId="0" fontId="56" fillId="5" borderId="32" xfId="59" applyFont="1" applyFill="1" applyBorder="1" applyAlignment="1">
      <alignment horizontal="center" vertical="center" wrapText="1" shrinkToFit="1"/>
    </xf>
    <xf numFmtId="0" fontId="56" fillId="5" borderId="33" xfId="59" applyFont="1" applyFill="1" applyBorder="1" applyAlignment="1">
      <alignment horizontal="center" vertical="center" wrapText="1" shrinkToFit="1"/>
    </xf>
    <xf numFmtId="0" fontId="59" fillId="2" borderId="0" xfId="59" applyFont="1" applyFill="1" applyAlignment="1">
      <alignment horizontal="center" vertical="center"/>
    </xf>
    <xf numFmtId="0" fontId="77" fillId="2" borderId="0" xfId="59" applyFont="1" applyFill="1" applyAlignment="1">
      <alignment horizontal="center" vertical="center"/>
    </xf>
    <xf numFmtId="169" fontId="112" fillId="2" borderId="0" xfId="59" applyNumberFormat="1" applyFont="1" applyFill="1" applyAlignment="1">
      <alignment horizontal="right" vertical="center"/>
    </xf>
    <xf numFmtId="0" fontId="78" fillId="38" borderId="50" xfId="0" applyFont="1" applyFill="1" applyBorder="1" applyAlignment="1">
      <alignment horizontal="center" vertical="center" wrapText="1" shrinkToFit="1"/>
    </xf>
    <xf numFmtId="164" fontId="183" fillId="0" borderId="85" xfId="45419" applyNumberFormat="1" applyFont="1" applyBorder="1" applyAlignment="1">
      <alignment vertical="center"/>
    </xf>
    <xf numFmtId="164" fontId="183" fillId="0" borderId="51" xfId="45419" applyNumberFormat="1" applyFont="1" applyBorder="1" applyAlignment="1">
      <alignment horizontal="right" vertical="center" wrapText="1"/>
    </xf>
    <xf numFmtId="164" fontId="183" fillId="52" borderId="51" xfId="45419" applyNumberFormat="1" applyFont="1" applyFill="1" applyBorder="1" applyAlignment="1">
      <alignment horizontal="right" vertical="center" wrapText="1"/>
    </xf>
    <xf numFmtId="164" fontId="183" fillId="59" borderId="85" xfId="45419" applyNumberFormat="1" applyFont="1" applyFill="1" applyBorder="1" applyAlignment="1">
      <alignment vertical="center"/>
    </xf>
    <xf numFmtId="164" fontId="183" fillId="59" borderId="51" xfId="45419" applyNumberFormat="1" applyFont="1" applyFill="1" applyBorder="1" applyAlignment="1">
      <alignment horizontal="right" vertical="center" wrapText="1"/>
    </xf>
  </cellXfs>
  <cellStyles count="45440">
    <cellStyle name="20% - Énfasis1" xfId="1" builtinId="30" customBuiltin="1"/>
    <cellStyle name="20% - Énfasis1 10" xfId="7860" xr:uid="{00000000-0005-0000-0000-000001000000}"/>
    <cellStyle name="20% - Énfasis1 10 2" xfId="30506" xr:uid="{00000000-0005-0000-0000-000002000000}"/>
    <cellStyle name="20% - Énfasis1 11" xfId="22751" xr:uid="{00000000-0005-0000-0000-000003000000}"/>
    <cellStyle name="20% - Énfasis1 2" xfId="2" xr:uid="{00000000-0005-0000-0000-000004000000}"/>
    <cellStyle name="20% - Énfasis1 2 10" xfId="22764" xr:uid="{00000000-0005-0000-0000-000005000000}"/>
    <cellStyle name="20% - Énfasis1 2 2" xfId="97" xr:uid="{00000000-0005-0000-0000-000006000000}"/>
    <cellStyle name="20% - Énfasis1 2 2 2" xfId="180" xr:uid="{00000000-0005-0000-0000-000007000000}"/>
    <cellStyle name="20% - Énfasis1 2 2 2 2" xfId="341" xr:uid="{00000000-0005-0000-0000-000008000000}"/>
    <cellStyle name="20% - Énfasis1 2 2 2 2 2" xfId="2168" xr:uid="{00000000-0005-0000-0000-000009000000}"/>
    <cellStyle name="20% - Énfasis1 2 2 2 2 2 2" xfId="4018" xr:uid="{00000000-0005-0000-0000-00000A000000}"/>
    <cellStyle name="20% - Énfasis1 2 2 2 2 2 2 2" xfId="7739" xr:uid="{00000000-0005-0000-0000-00000B000000}"/>
    <cellStyle name="20% - Énfasis1 2 2 2 2 2 2 2 2" xfId="22623" xr:uid="{00000000-0005-0000-0000-00000C000000}"/>
    <cellStyle name="20% - Énfasis1 2 2 2 2 2 2 2 2 2" xfId="45266" xr:uid="{00000000-0005-0000-0000-00000D000000}"/>
    <cellStyle name="20% - Énfasis1 2 2 2 2 2 2 2 3" xfId="15183" xr:uid="{00000000-0005-0000-0000-00000E000000}"/>
    <cellStyle name="20% - Énfasis1 2 2 2 2 2 2 2 3 2" xfId="37826" xr:uid="{00000000-0005-0000-0000-00000F000000}"/>
    <cellStyle name="20% - Énfasis1 2 2 2 2 2 2 2 4" xfId="30385" xr:uid="{00000000-0005-0000-0000-000010000000}"/>
    <cellStyle name="20% - Énfasis1 2 2 2 2 2 2 3" xfId="18905" xr:uid="{00000000-0005-0000-0000-000011000000}"/>
    <cellStyle name="20% - Énfasis1 2 2 2 2 2 2 3 2" xfId="41548" xr:uid="{00000000-0005-0000-0000-000012000000}"/>
    <cellStyle name="20% - Énfasis1 2 2 2 2 2 2 4" xfId="11465" xr:uid="{00000000-0005-0000-0000-000013000000}"/>
    <cellStyle name="20% - Énfasis1 2 2 2 2 2 2 4 2" xfId="34108" xr:uid="{00000000-0005-0000-0000-000014000000}"/>
    <cellStyle name="20% - Énfasis1 2 2 2 2 2 2 5" xfId="26667" xr:uid="{00000000-0005-0000-0000-000015000000}"/>
    <cellStyle name="20% - Énfasis1 2 2 2 2 2 3" xfId="5892" xr:uid="{00000000-0005-0000-0000-000016000000}"/>
    <cellStyle name="20% - Énfasis1 2 2 2 2 2 3 2" xfId="20776" xr:uid="{00000000-0005-0000-0000-000017000000}"/>
    <cellStyle name="20% - Énfasis1 2 2 2 2 2 3 2 2" xfId="43419" xr:uid="{00000000-0005-0000-0000-000018000000}"/>
    <cellStyle name="20% - Énfasis1 2 2 2 2 2 3 3" xfId="13336" xr:uid="{00000000-0005-0000-0000-000019000000}"/>
    <cellStyle name="20% - Énfasis1 2 2 2 2 2 3 3 2" xfId="35979" xr:uid="{00000000-0005-0000-0000-00001A000000}"/>
    <cellStyle name="20% - Énfasis1 2 2 2 2 2 3 4" xfId="28538" xr:uid="{00000000-0005-0000-0000-00001B000000}"/>
    <cellStyle name="20% - Énfasis1 2 2 2 2 2 4" xfId="17058" xr:uid="{00000000-0005-0000-0000-00001C000000}"/>
    <cellStyle name="20% - Énfasis1 2 2 2 2 2 4 2" xfId="39701" xr:uid="{00000000-0005-0000-0000-00001D000000}"/>
    <cellStyle name="20% - Énfasis1 2 2 2 2 2 5" xfId="9618" xr:uid="{00000000-0005-0000-0000-00001E000000}"/>
    <cellStyle name="20% - Énfasis1 2 2 2 2 2 5 2" xfId="32261" xr:uid="{00000000-0005-0000-0000-00001F000000}"/>
    <cellStyle name="20% - Énfasis1 2 2 2 2 2 6" xfId="24820" xr:uid="{00000000-0005-0000-0000-000020000000}"/>
    <cellStyle name="20% - Énfasis1 2 2 2 2 3" xfId="3093" xr:uid="{00000000-0005-0000-0000-000021000000}"/>
    <cellStyle name="20% - Énfasis1 2 2 2 2 3 2" xfId="6814" xr:uid="{00000000-0005-0000-0000-000022000000}"/>
    <cellStyle name="20% - Énfasis1 2 2 2 2 3 2 2" xfId="21698" xr:uid="{00000000-0005-0000-0000-000023000000}"/>
    <cellStyle name="20% - Énfasis1 2 2 2 2 3 2 2 2" xfId="44341" xr:uid="{00000000-0005-0000-0000-000024000000}"/>
    <cellStyle name="20% - Énfasis1 2 2 2 2 3 2 3" xfId="14258" xr:uid="{00000000-0005-0000-0000-000025000000}"/>
    <cellStyle name="20% - Énfasis1 2 2 2 2 3 2 3 2" xfId="36901" xr:uid="{00000000-0005-0000-0000-000026000000}"/>
    <cellStyle name="20% - Énfasis1 2 2 2 2 3 2 4" xfId="29460" xr:uid="{00000000-0005-0000-0000-000027000000}"/>
    <cellStyle name="20% - Énfasis1 2 2 2 2 3 3" xfId="17980" xr:uid="{00000000-0005-0000-0000-000028000000}"/>
    <cellStyle name="20% - Énfasis1 2 2 2 2 3 3 2" xfId="40623" xr:uid="{00000000-0005-0000-0000-000029000000}"/>
    <cellStyle name="20% - Énfasis1 2 2 2 2 3 4" xfId="10540" xr:uid="{00000000-0005-0000-0000-00002A000000}"/>
    <cellStyle name="20% - Énfasis1 2 2 2 2 3 4 2" xfId="33183" xr:uid="{00000000-0005-0000-0000-00002B000000}"/>
    <cellStyle name="20% - Énfasis1 2 2 2 2 3 5" xfId="25742" xr:uid="{00000000-0005-0000-0000-00002C000000}"/>
    <cellStyle name="20% - Énfasis1 2 2 2 2 4" xfId="4967" xr:uid="{00000000-0005-0000-0000-00002D000000}"/>
    <cellStyle name="20% - Énfasis1 2 2 2 2 4 2" xfId="19851" xr:uid="{00000000-0005-0000-0000-00002E000000}"/>
    <cellStyle name="20% - Énfasis1 2 2 2 2 4 2 2" xfId="42494" xr:uid="{00000000-0005-0000-0000-00002F000000}"/>
    <cellStyle name="20% - Énfasis1 2 2 2 2 4 3" xfId="12411" xr:uid="{00000000-0005-0000-0000-000030000000}"/>
    <cellStyle name="20% - Énfasis1 2 2 2 2 4 3 2" xfId="35054" xr:uid="{00000000-0005-0000-0000-000031000000}"/>
    <cellStyle name="20% - Énfasis1 2 2 2 2 4 4" xfId="27613" xr:uid="{00000000-0005-0000-0000-000032000000}"/>
    <cellStyle name="20% - Énfasis1 2 2 2 2 5" xfId="1240" xr:uid="{00000000-0005-0000-0000-000033000000}"/>
    <cellStyle name="20% - Énfasis1 2 2 2 2 5 2" xfId="16133" xr:uid="{00000000-0005-0000-0000-000034000000}"/>
    <cellStyle name="20% - Énfasis1 2 2 2 2 5 2 2" xfId="38776" xr:uid="{00000000-0005-0000-0000-000035000000}"/>
    <cellStyle name="20% - Énfasis1 2 2 2 2 5 3" xfId="23895" xr:uid="{00000000-0005-0000-0000-000036000000}"/>
    <cellStyle name="20% - Énfasis1 2 2 2 2 6" xfId="8693" xr:uid="{00000000-0005-0000-0000-000037000000}"/>
    <cellStyle name="20% - Énfasis1 2 2 2 2 6 2" xfId="31336" xr:uid="{00000000-0005-0000-0000-000038000000}"/>
    <cellStyle name="20% - Énfasis1 2 2 2 2 7" xfId="23039" xr:uid="{00000000-0005-0000-0000-000039000000}"/>
    <cellStyle name="20% - Énfasis1 2 2 2 3" xfId="1706" xr:uid="{00000000-0005-0000-0000-00003A000000}"/>
    <cellStyle name="20% - Énfasis1 2 2 2 3 2" xfId="3556" xr:uid="{00000000-0005-0000-0000-00003B000000}"/>
    <cellStyle name="20% - Énfasis1 2 2 2 3 2 2" xfId="7277" xr:uid="{00000000-0005-0000-0000-00003C000000}"/>
    <cellStyle name="20% - Énfasis1 2 2 2 3 2 2 2" xfId="22161" xr:uid="{00000000-0005-0000-0000-00003D000000}"/>
    <cellStyle name="20% - Énfasis1 2 2 2 3 2 2 2 2" xfId="44804" xr:uid="{00000000-0005-0000-0000-00003E000000}"/>
    <cellStyle name="20% - Énfasis1 2 2 2 3 2 2 3" xfId="14721" xr:uid="{00000000-0005-0000-0000-00003F000000}"/>
    <cellStyle name="20% - Énfasis1 2 2 2 3 2 2 3 2" xfId="37364" xr:uid="{00000000-0005-0000-0000-000040000000}"/>
    <cellStyle name="20% - Énfasis1 2 2 2 3 2 2 4" xfId="29923" xr:uid="{00000000-0005-0000-0000-000041000000}"/>
    <cellStyle name="20% - Énfasis1 2 2 2 3 2 3" xfId="18443" xr:uid="{00000000-0005-0000-0000-000042000000}"/>
    <cellStyle name="20% - Énfasis1 2 2 2 3 2 3 2" xfId="41086" xr:uid="{00000000-0005-0000-0000-000043000000}"/>
    <cellStyle name="20% - Énfasis1 2 2 2 3 2 4" xfId="11003" xr:uid="{00000000-0005-0000-0000-000044000000}"/>
    <cellStyle name="20% - Énfasis1 2 2 2 3 2 4 2" xfId="33646" xr:uid="{00000000-0005-0000-0000-000045000000}"/>
    <cellStyle name="20% - Énfasis1 2 2 2 3 2 5" xfId="26205" xr:uid="{00000000-0005-0000-0000-000046000000}"/>
    <cellStyle name="20% - Énfasis1 2 2 2 3 3" xfId="5430" xr:uid="{00000000-0005-0000-0000-000047000000}"/>
    <cellStyle name="20% - Énfasis1 2 2 2 3 3 2" xfId="20314" xr:uid="{00000000-0005-0000-0000-000048000000}"/>
    <cellStyle name="20% - Énfasis1 2 2 2 3 3 2 2" xfId="42957" xr:uid="{00000000-0005-0000-0000-000049000000}"/>
    <cellStyle name="20% - Énfasis1 2 2 2 3 3 3" xfId="12874" xr:uid="{00000000-0005-0000-0000-00004A000000}"/>
    <cellStyle name="20% - Énfasis1 2 2 2 3 3 3 2" xfId="35517" xr:uid="{00000000-0005-0000-0000-00004B000000}"/>
    <cellStyle name="20% - Énfasis1 2 2 2 3 3 4" xfId="28076" xr:uid="{00000000-0005-0000-0000-00004C000000}"/>
    <cellStyle name="20% - Énfasis1 2 2 2 3 4" xfId="16596" xr:uid="{00000000-0005-0000-0000-00004D000000}"/>
    <cellStyle name="20% - Énfasis1 2 2 2 3 4 2" xfId="39239" xr:uid="{00000000-0005-0000-0000-00004E000000}"/>
    <cellStyle name="20% - Énfasis1 2 2 2 3 5" xfId="9156" xr:uid="{00000000-0005-0000-0000-00004F000000}"/>
    <cellStyle name="20% - Énfasis1 2 2 2 3 5 2" xfId="31799" xr:uid="{00000000-0005-0000-0000-000050000000}"/>
    <cellStyle name="20% - Énfasis1 2 2 2 3 6" xfId="24358" xr:uid="{00000000-0005-0000-0000-000051000000}"/>
    <cellStyle name="20% - Énfasis1 2 2 2 4" xfId="2631" xr:uid="{00000000-0005-0000-0000-000052000000}"/>
    <cellStyle name="20% - Énfasis1 2 2 2 4 2" xfId="6352" xr:uid="{00000000-0005-0000-0000-000053000000}"/>
    <cellStyle name="20% - Énfasis1 2 2 2 4 2 2" xfId="21236" xr:uid="{00000000-0005-0000-0000-000054000000}"/>
    <cellStyle name="20% - Énfasis1 2 2 2 4 2 2 2" xfId="43879" xr:uid="{00000000-0005-0000-0000-000055000000}"/>
    <cellStyle name="20% - Énfasis1 2 2 2 4 2 3" xfId="13796" xr:uid="{00000000-0005-0000-0000-000056000000}"/>
    <cellStyle name="20% - Énfasis1 2 2 2 4 2 3 2" xfId="36439" xr:uid="{00000000-0005-0000-0000-000057000000}"/>
    <cellStyle name="20% - Énfasis1 2 2 2 4 2 4" xfId="28998" xr:uid="{00000000-0005-0000-0000-000058000000}"/>
    <cellStyle name="20% - Énfasis1 2 2 2 4 3" xfId="17518" xr:uid="{00000000-0005-0000-0000-000059000000}"/>
    <cellStyle name="20% - Énfasis1 2 2 2 4 3 2" xfId="40161" xr:uid="{00000000-0005-0000-0000-00005A000000}"/>
    <cellStyle name="20% - Énfasis1 2 2 2 4 4" xfId="10078" xr:uid="{00000000-0005-0000-0000-00005B000000}"/>
    <cellStyle name="20% - Énfasis1 2 2 2 4 4 2" xfId="32721" xr:uid="{00000000-0005-0000-0000-00005C000000}"/>
    <cellStyle name="20% - Énfasis1 2 2 2 4 5" xfId="25280" xr:uid="{00000000-0005-0000-0000-00005D000000}"/>
    <cellStyle name="20% - Énfasis1 2 2 2 5" xfId="4505" xr:uid="{00000000-0005-0000-0000-00005E000000}"/>
    <cellStyle name="20% - Énfasis1 2 2 2 5 2" xfId="19389" xr:uid="{00000000-0005-0000-0000-00005F000000}"/>
    <cellStyle name="20% - Énfasis1 2 2 2 5 2 2" xfId="42032" xr:uid="{00000000-0005-0000-0000-000060000000}"/>
    <cellStyle name="20% - Énfasis1 2 2 2 5 3" xfId="11949" xr:uid="{00000000-0005-0000-0000-000061000000}"/>
    <cellStyle name="20% - Énfasis1 2 2 2 5 3 2" xfId="34592" xr:uid="{00000000-0005-0000-0000-000062000000}"/>
    <cellStyle name="20% - Énfasis1 2 2 2 5 4" xfId="27151" xr:uid="{00000000-0005-0000-0000-000063000000}"/>
    <cellStyle name="20% - Énfasis1 2 2 2 6" xfId="775" xr:uid="{00000000-0005-0000-0000-000064000000}"/>
    <cellStyle name="20% - Énfasis1 2 2 2 6 2" xfId="15671" xr:uid="{00000000-0005-0000-0000-000065000000}"/>
    <cellStyle name="20% - Énfasis1 2 2 2 6 2 2" xfId="38314" xr:uid="{00000000-0005-0000-0000-000066000000}"/>
    <cellStyle name="20% - Énfasis1 2 2 2 6 3" xfId="23433" xr:uid="{00000000-0005-0000-0000-000067000000}"/>
    <cellStyle name="20% - Énfasis1 2 2 2 7" xfId="8231" xr:uid="{00000000-0005-0000-0000-000068000000}"/>
    <cellStyle name="20% - Énfasis1 2 2 2 7 2" xfId="30874" xr:uid="{00000000-0005-0000-0000-000069000000}"/>
    <cellStyle name="20% - Énfasis1 2 2 2 8" xfId="22883" xr:uid="{00000000-0005-0000-0000-00006A000000}"/>
    <cellStyle name="20% - Énfasis1 2 2 3" xfId="263" xr:uid="{00000000-0005-0000-0000-00006B000000}"/>
    <cellStyle name="20% - Énfasis1 2 2 3 2" xfId="1957" xr:uid="{00000000-0005-0000-0000-00006C000000}"/>
    <cellStyle name="20% - Énfasis1 2 2 3 2 2" xfId="3807" xr:uid="{00000000-0005-0000-0000-00006D000000}"/>
    <cellStyle name="20% - Énfasis1 2 2 3 2 2 2" xfId="7528" xr:uid="{00000000-0005-0000-0000-00006E000000}"/>
    <cellStyle name="20% - Énfasis1 2 2 3 2 2 2 2" xfId="22412" xr:uid="{00000000-0005-0000-0000-00006F000000}"/>
    <cellStyle name="20% - Énfasis1 2 2 3 2 2 2 2 2" xfId="45055" xr:uid="{00000000-0005-0000-0000-000070000000}"/>
    <cellStyle name="20% - Énfasis1 2 2 3 2 2 2 3" xfId="14972" xr:uid="{00000000-0005-0000-0000-000071000000}"/>
    <cellStyle name="20% - Énfasis1 2 2 3 2 2 2 3 2" xfId="37615" xr:uid="{00000000-0005-0000-0000-000072000000}"/>
    <cellStyle name="20% - Énfasis1 2 2 3 2 2 2 4" xfId="30174" xr:uid="{00000000-0005-0000-0000-000073000000}"/>
    <cellStyle name="20% - Énfasis1 2 2 3 2 2 3" xfId="18694" xr:uid="{00000000-0005-0000-0000-000074000000}"/>
    <cellStyle name="20% - Énfasis1 2 2 3 2 2 3 2" xfId="41337" xr:uid="{00000000-0005-0000-0000-000075000000}"/>
    <cellStyle name="20% - Énfasis1 2 2 3 2 2 4" xfId="11254" xr:uid="{00000000-0005-0000-0000-000076000000}"/>
    <cellStyle name="20% - Énfasis1 2 2 3 2 2 4 2" xfId="33897" xr:uid="{00000000-0005-0000-0000-000077000000}"/>
    <cellStyle name="20% - Énfasis1 2 2 3 2 2 5" xfId="26456" xr:uid="{00000000-0005-0000-0000-000078000000}"/>
    <cellStyle name="20% - Énfasis1 2 2 3 2 3" xfId="5681" xr:uid="{00000000-0005-0000-0000-000079000000}"/>
    <cellStyle name="20% - Énfasis1 2 2 3 2 3 2" xfId="20565" xr:uid="{00000000-0005-0000-0000-00007A000000}"/>
    <cellStyle name="20% - Énfasis1 2 2 3 2 3 2 2" xfId="43208" xr:uid="{00000000-0005-0000-0000-00007B000000}"/>
    <cellStyle name="20% - Énfasis1 2 2 3 2 3 3" xfId="13125" xr:uid="{00000000-0005-0000-0000-00007C000000}"/>
    <cellStyle name="20% - Énfasis1 2 2 3 2 3 3 2" xfId="35768" xr:uid="{00000000-0005-0000-0000-00007D000000}"/>
    <cellStyle name="20% - Énfasis1 2 2 3 2 3 4" xfId="28327" xr:uid="{00000000-0005-0000-0000-00007E000000}"/>
    <cellStyle name="20% - Énfasis1 2 2 3 2 4" xfId="16847" xr:uid="{00000000-0005-0000-0000-00007F000000}"/>
    <cellStyle name="20% - Énfasis1 2 2 3 2 4 2" xfId="39490" xr:uid="{00000000-0005-0000-0000-000080000000}"/>
    <cellStyle name="20% - Énfasis1 2 2 3 2 5" xfId="9407" xr:uid="{00000000-0005-0000-0000-000081000000}"/>
    <cellStyle name="20% - Énfasis1 2 2 3 2 5 2" xfId="32050" xr:uid="{00000000-0005-0000-0000-000082000000}"/>
    <cellStyle name="20% - Énfasis1 2 2 3 2 6" xfId="24609" xr:uid="{00000000-0005-0000-0000-000083000000}"/>
    <cellStyle name="20% - Énfasis1 2 2 3 3" xfId="2882" xr:uid="{00000000-0005-0000-0000-000084000000}"/>
    <cellStyle name="20% - Énfasis1 2 2 3 3 2" xfId="6603" xr:uid="{00000000-0005-0000-0000-000085000000}"/>
    <cellStyle name="20% - Énfasis1 2 2 3 3 2 2" xfId="21487" xr:uid="{00000000-0005-0000-0000-000086000000}"/>
    <cellStyle name="20% - Énfasis1 2 2 3 3 2 2 2" xfId="44130" xr:uid="{00000000-0005-0000-0000-000087000000}"/>
    <cellStyle name="20% - Énfasis1 2 2 3 3 2 3" xfId="14047" xr:uid="{00000000-0005-0000-0000-000088000000}"/>
    <cellStyle name="20% - Énfasis1 2 2 3 3 2 3 2" xfId="36690" xr:uid="{00000000-0005-0000-0000-000089000000}"/>
    <cellStyle name="20% - Énfasis1 2 2 3 3 2 4" xfId="29249" xr:uid="{00000000-0005-0000-0000-00008A000000}"/>
    <cellStyle name="20% - Énfasis1 2 2 3 3 3" xfId="17769" xr:uid="{00000000-0005-0000-0000-00008B000000}"/>
    <cellStyle name="20% - Énfasis1 2 2 3 3 3 2" xfId="40412" xr:uid="{00000000-0005-0000-0000-00008C000000}"/>
    <cellStyle name="20% - Énfasis1 2 2 3 3 4" xfId="10329" xr:uid="{00000000-0005-0000-0000-00008D000000}"/>
    <cellStyle name="20% - Énfasis1 2 2 3 3 4 2" xfId="32972" xr:uid="{00000000-0005-0000-0000-00008E000000}"/>
    <cellStyle name="20% - Énfasis1 2 2 3 3 5" xfId="25531" xr:uid="{00000000-0005-0000-0000-00008F000000}"/>
    <cellStyle name="20% - Énfasis1 2 2 3 4" xfId="4756" xr:uid="{00000000-0005-0000-0000-000090000000}"/>
    <cellStyle name="20% - Énfasis1 2 2 3 4 2" xfId="19640" xr:uid="{00000000-0005-0000-0000-000091000000}"/>
    <cellStyle name="20% - Énfasis1 2 2 3 4 2 2" xfId="42283" xr:uid="{00000000-0005-0000-0000-000092000000}"/>
    <cellStyle name="20% - Énfasis1 2 2 3 4 3" xfId="12200" xr:uid="{00000000-0005-0000-0000-000093000000}"/>
    <cellStyle name="20% - Énfasis1 2 2 3 4 3 2" xfId="34843" xr:uid="{00000000-0005-0000-0000-000094000000}"/>
    <cellStyle name="20% - Énfasis1 2 2 3 4 4" xfId="27402" xr:uid="{00000000-0005-0000-0000-000095000000}"/>
    <cellStyle name="20% - Énfasis1 2 2 3 5" xfId="1029" xr:uid="{00000000-0005-0000-0000-000096000000}"/>
    <cellStyle name="20% - Énfasis1 2 2 3 5 2" xfId="15922" xr:uid="{00000000-0005-0000-0000-000097000000}"/>
    <cellStyle name="20% - Énfasis1 2 2 3 5 2 2" xfId="38565" xr:uid="{00000000-0005-0000-0000-000098000000}"/>
    <cellStyle name="20% - Énfasis1 2 2 3 5 3" xfId="23684" xr:uid="{00000000-0005-0000-0000-000099000000}"/>
    <cellStyle name="20% - Énfasis1 2 2 3 6" xfId="8482" xr:uid="{00000000-0005-0000-0000-00009A000000}"/>
    <cellStyle name="20% - Énfasis1 2 2 3 6 2" xfId="31125" xr:uid="{00000000-0005-0000-0000-00009B000000}"/>
    <cellStyle name="20% - Énfasis1 2 2 3 7" xfId="22961" xr:uid="{00000000-0005-0000-0000-00009C000000}"/>
    <cellStyle name="20% - Énfasis1 2 2 4" xfId="1495" xr:uid="{00000000-0005-0000-0000-00009D000000}"/>
    <cellStyle name="20% - Énfasis1 2 2 4 2" xfId="3345" xr:uid="{00000000-0005-0000-0000-00009E000000}"/>
    <cellStyle name="20% - Énfasis1 2 2 4 2 2" xfId="7066" xr:uid="{00000000-0005-0000-0000-00009F000000}"/>
    <cellStyle name="20% - Énfasis1 2 2 4 2 2 2" xfId="21950" xr:uid="{00000000-0005-0000-0000-0000A0000000}"/>
    <cellStyle name="20% - Énfasis1 2 2 4 2 2 2 2" xfId="44593" xr:uid="{00000000-0005-0000-0000-0000A1000000}"/>
    <cellStyle name="20% - Énfasis1 2 2 4 2 2 3" xfId="14510" xr:uid="{00000000-0005-0000-0000-0000A2000000}"/>
    <cellStyle name="20% - Énfasis1 2 2 4 2 2 3 2" xfId="37153" xr:uid="{00000000-0005-0000-0000-0000A3000000}"/>
    <cellStyle name="20% - Énfasis1 2 2 4 2 2 4" xfId="29712" xr:uid="{00000000-0005-0000-0000-0000A4000000}"/>
    <cellStyle name="20% - Énfasis1 2 2 4 2 3" xfId="18232" xr:uid="{00000000-0005-0000-0000-0000A5000000}"/>
    <cellStyle name="20% - Énfasis1 2 2 4 2 3 2" xfId="40875" xr:uid="{00000000-0005-0000-0000-0000A6000000}"/>
    <cellStyle name="20% - Énfasis1 2 2 4 2 4" xfId="10792" xr:uid="{00000000-0005-0000-0000-0000A7000000}"/>
    <cellStyle name="20% - Énfasis1 2 2 4 2 4 2" xfId="33435" xr:uid="{00000000-0005-0000-0000-0000A8000000}"/>
    <cellStyle name="20% - Énfasis1 2 2 4 2 5" xfId="25994" xr:uid="{00000000-0005-0000-0000-0000A9000000}"/>
    <cellStyle name="20% - Énfasis1 2 2 4 3" xfId="5219" xr:uid="{00000000-0005-0000-0000-0000AA000000}"/>
    <cellStyle name="20% - Énfasis1 2 2 4 3 2" xfId="20103" xr:uid="{00000000-0005-0000-0000-0000AB000000}"/>
    <cellStyle name="20% - Énfasis1 2 2 4 3 2 2" xfId="42746" xr:uid="{00000000-0005-0000-0000-0000AC000000}"/>
    <cellStyle name="20% - Énfasis1 2 2 4 3 3" xfId="12663" xr:uid="{00000000-0005-0000-0000-0000AD000000}"/>
    <cellStyle name="20% - Énfasis1 2 2 4 3 3 2" xfId="35306" xr:uid="{00000000-0005-0000-0000-0000AE000000}"/>
    <cellStyle name="20% - Énfasis1 2 2 4 3 4" xfId="27865" xr:uid="{00000000-0005-0000-0000-0000AF000000}"/>
    <cellStyle name="20% - Énfasis1 2 2 4 4" xfId="16385" xr:uid="{00000000-0005-0000-0000-0000B0000000}"/>
    <cellStyle name="20% - Énfasis1 2 2 4 4 2" xfId="39028" xr:uid="{00000000-0005-0000-0000-0000B1000000}"/>
    <cellStyle name="20% - Énfasis1 2 2 4 5" xfId="8945" xr:uid="{00000000-0005-0000-0000-0000B2000000}"/>
    <cellStyle name="20% - Énfasis1 2 2 4 5 2" xfId="31588" xr:uid="{00000000-0005-0000-0000-0000B3000000}"/>
    <cellStyle name="20% - Énfasis1 2 2 4 6" xfId="24147" xr:uid="{00000000-0005-0000-0000-0000B4000000}"/>
    <cellStyle name="20% - Énfasis1 2 2 5" xfId="2420" xr:uid="{00000000-0005-0000-0000-0000B5000000}"/>
    <cellStyle name="20% - Énfasis1 2 2 5 2" xfId="6141" xr:uid="{00000000-0005-0000-0000-0000B6000000}"/>
    <cellStyle name="20% - Énfasis1 2 2 5 2 2" xfId="21025" xr:uid="{00000000-0005-0000-0000-0000B7000000}"/>
    <cellStyle name="20% - Énfasis1 2 2 5 2 2 2" xfId="43668" xr:uid="{00000000-0005-0000-0000-0000B8000000}"/>
    <cellStyle name="20% - Énfasis1 2 2 5 2 3" xfId="13585" xr:uid="{00000000-0005-0000-0000-0000B9000000}"/>
    <cellStyle name="20% - Énfasis1 2 2 5 2 3 2" xfId="36228" xr:uid="{00000000-0005-0000-0000-0000BA000000}"/>
    <cellStyle name="20% - Énfasis1 2 2 5 2 4" xfId="28787" xr:uid="{00000000-0005-0000-0000-0000BB000000}"/>
    <cellStyle name="20% - Énfasis1 2 2 5 3" xfId="17307" xr:uid="{00000000-0005-0000-0000-0000BC000000}"/>
    <cellStyle name="20% - Énfasis1 2 2 5 3 2" xfId="39950" xr:uid="{00000000-0005-0000-0000-0000BD000000}"/>
    <cellStyle name="20% - Énfasis1 2 2 5 4" xfId="9867" xr:uid="{00000000-0005-0000-0000-0000BE000000}"/>
    <cellStyle name="20% - Énfasis1 2 2 5 4 2" xfId="32510" xr:uid="{00000000-0005-0000-0000-0000BF000000}"/>
    <cellStyle name="20% - Énfasis1 2 2 5 5" xfId="25069" xr:uid="{00000000-0005-0000-0000-0000C0000000}"/>
    <cellStyle name="20% - Énfasis1 2 2 6" xfId="4294" xr:uid="{00000000-0005-0000-0000-0000C1000000}"/>
    <cellStyle name="20% - Énfasis1 2 2 6 2" xfId="19178" xr:uid="{00000000-0005-0000-0000-0000C2000000}"/>
    <cellStyle name="20% - Énfasis1 2 2 6 2 2" xfId="41821" xr:uid="{00000000-0005-0000-0000-0000C3000000}"/>
    <cellStyle name="20% - Énfasis1 2 2 6 3" xfId="11738" xr:uid="{00000000-0005-0000-0000-0000C4000000}"/>
    <cellStyle name="20% - Énfasis1 2 2 6 3 2" xfId="34381" xr:uid="{00000000-0005-0000-0000-0000C5000000}"/>
    <cellStyle name="20% - Énfasis1 2 2 6 4" xfId="26940" xr:uid="{00000000-0005-0000-0000-0000C6000000}"/>
    <cellStyle name="20% - Énfasis1 2 2 7" xfId="563" xr:uid="{00000000-0005-0000-0000-0000C7000000}"/>
    <cellStyle name="20% - Énfasis1 2 2 7 2" xfId="15460" xr:uid="{00000000-0005-0000-0000-0000C8000000}"/>
    <cellStyle name="20% - Énfasis1 2 2 7 2 2" xfId="38103" xr:uid="{00000000-0005-0000-0000-0000C9000000}"/>
    <cellStyle name="20% - Énfasis1 2 2 7 3" xfId="23223" xr:uid="{00000000-0005-0000-0000-0000CA000000}"/>
    <cellStyle name="20% - Énfasis1 2 2 8" xfId="8020" xr:uid="{00000000-0005-0000-0000-0000CB000000}"/>
    <cellStyle name="20% - Énfasis1 2 2 8 2" xfId="30663" xr:uid="{00000000-0005-0000-0000-0000CC000000}"/>
    <cellStyle name="20% - Énfasis1 2 2 9" xfId="22805" xr:uid="{00000000-0005-0000-0000-0000CD000000}"/>
    <cellStyle name="20% - Énfasis1 2 3" xfId="139" xr:uid="{00000000-0005-0000-0000-0000CE000000}"/>
    <cellStyle name="20% - Énfasis1 2 3 2" xfId="302" xr:uid="{00000000-0005-0000-0000-0000CF000000}"/>
    <cellStyle name="20% - Énfasis1 2 3 2 2" xfId="2063" xr:uid="{00000000-0005-0000-0000-0000D0000000}"/>
    <cellStyle name="20% - Énfasis1 2 3 2 2 2" xfId="3913" xr:uid="{00000000-0005-0000-0000-0000D1000000}"/>
    <cellStyle name="20% - Énfasis1 2 3 2 2 2 2" xfId="7634" xr:uid="{00000000-0005-0000-0000-0000D2000000}"/>
    <cellStyle name="20% - Énfasis1 2 3 2 2 2 2 2" xfId="22518" xr:uid="{00000000-0005-0000-0000-0000D3000000}"/>
    <cellStyle name="20% - Énfasis1 2 3 2 2 2 2 2 2" xfId="45161" xr:uid="{00000000-0005-0000-0000-0000D4000000}"/>
    <cellStyle name="20% - Énfasis1 2 3 2 2 2 2 3" xfId="15078" xr:uid="{00000000-0005-0000-0000-0000D5000000}"/>
    <cellStyle name="20% - Énfasis1 2 3 2 2 2 2 3 2" xfId="37721" xr:uid="{00000000-0005-0000-0000-0000D6000000}"/>
    <cellStyle name="20% - Énfasis1 2 3 2 2 2 2 4" xfId="30280" xr:uid="{00000000-0005-0000-0000-0000D7000000}"/>
    <cellStyle name="20% - Énfasis1 2 3 2 2 2 3" xfId="18800" xr:uid="{00000000-0005-0000-0000-0000D8000000}"/>
    <cellStyle name="20% - Énfasis1 2 3 2 2 2 3 2" xfId="41443" xr:uid="{00000000-0005-0000-0000-0000D9000000}"/>
    <cellStyle name="20% - Énfasis1 2 3 2 2 2 4" xfId="11360" xr:uid="{00000000-0005-0000-0000-0000DA000000}"/>
    <cellStyle name="20% - Énfasis1 2 3 2 2 2 4 2" xfId="34003" xr:uid="{00000000-0005-0000-0000-0000DB000000}"/>
    <cellStyle name="20% - Énfasis1 2 3 2 2 2 5" xfId="26562" xr:uid="{00000000-0005-0000-0000-0000DC000000}"/>
    <cellStyle name="20% - Énfasis1 2 3 2 2 3" xfId="5787" xr:uid="{00000000-0005-0000-0000-0000DD000000}"/>
    <cellStyle name="20% - Énfasis1 2 3 2 2 3 2" xfId="20671" xr:uid="{00000000-0005-0000-0000-0000DE000000}"/>
    <cellStyle name="20% - Énfasis1 2 3 2 2 3 2 2" xfId="43314" xr:uid="{00000000-0005-0000-0000-0000DF000000}"/>
    <cellStyle name="20% - Énfasis1 2 3 2 2 3 3" xfId="13231" xr:uid="{00000000-0005-0000-0000-0000E0000000}"/>
    <cellStyle name="20% - Énfasis1 2 3 2 2 3 3 2" xfId="35874" xr:uid="{00000000-0005-0000-0000-0000E1000000}"/>
    <cellStyle name="20% - Énfasis1 2 3 2 2 3 4" xfId="28433" xr:uid="{00000000-0005-0000-0000-0000E2000000}"/>
    <cellStyle name="20% - Énfasis1 2 3 2 2 4" xfId="16953" xr:uid="{00000000-0005-0000-0000-0000E3000000}"/>
    <cellStyle name="20% - Énfasis1 2 3 2 2 4 2" xfId="39596" xr:uid="{00000000-0005-0000-0000-0000E4000000}"/>
    <cellStyle name="20% - Énfasis1 2 3 2 2 5" xfId="9513" xr:uid="{00000000-0005-0000-0000-0000E5000000}"/>
    <cellStyle name="20% - Énfasis1 2 3 2 2 5 2" xfId="32156" xr:uid="{00000000-0005-0000-0000-0000E6000000}"/>
    <cellStyle name="20% - Énfasis1 2 3 2 2 6" xfId="24715" xr:uid="{00000000-0005-0000-0000-0000E7000000}"/>
    <cellStyle name="20% - Énfasis1 2 3 2 3" xfId="2988" xr:uid="{00000000-0005-0000-0000-0000E8000000}"/>
    <cellStyle name="20% - Énfasis1 2 3 2 3 2" xfId="6709" xr:uid="{00000000-0005-0000-0000-0000E9000000}"/>
    <cellStyle name="20% - Énfasis1 2 3 2 3 2 2" xfId="21593" xr:uid="{00000000-0005-0000-0000-0000EA000000}"/>
    <cellStyle name="20% - Énfasis1 2 3 2 3 2 2 2" xfId="44236" xr:uid="{00000000-0005-0000-0000-0000EB000000}"/>
    <cellStyle name="20% - Énfasis1 2 3 2 3 2 3" xfId="14153" xr:uid="{00000000-0005-0000-0000-0000EC000000}"/>
    <cellStyle name="20% - Énfasis1 2 3 2 3 2 3 2" xfId="36796" xr:uid="{00000000-0005-0000-0000-0000ED000000}"/>
    <cellStyle name="20% - Énfasis1 2 3 2 3 2 4" xfId="29355" xr:uid="{00000000-0005-0000-0000-0000EE000000}"/>
    <cellStyle name="20% - Énfasis1 2 3 2 3 3" xfId="17875" xr:uid="{00000000-0005-0000-0000-0000EF000000}"/>
    <cellStyle name="20% - Énfasis1 2 3 2 3 3 2" xfId="40518" xr:uid="{00000000-0005-0000-0000-0000F0000000}"/>
    <cellStyle name="20% - Énfasis1 2 3 2 3 4" xfId="10435" xr:uid="{00000000-0005-0000-0000-0000F1000000}"/>
    <cellStyle name="20% - Énfasis1 2 3 2 3 4 2" xfId="33078" xr:uid="{00000000-0005-0000-0000-0000F2000000}"/>
    <cellStyle name="20% - Énfasis1 2 3 2 3 5" xfId="25637" xr:uid="{00000000-0005-0000-0000-0000F3000000}"/>
    <cellStyle name="20% - Énfasis1 2 3 2 4" xfId="4862" xr:uid="{00000000-0005-0000-0000-0000F4000000}"/>
    <cellStyle name="20% - Énfasis1 2 3 2 4 2" xfId="19746" xr:uid="{00000000-0005-0000-0000-0000F5000000}"/>
    <cellStyle name="20% - Énfasis1 2 3 2 4 2 2" xfId="42389" xr:uid="{00000000-0005-0000-0000-0000F6000000}"/>
    <cellStyle name="20% - Énfasis1 2 3 2 4 3" xfId="12306" xr:uid="{00000000-0005-0000-0000-0000F7000000}"/>
    <cellStyle name="20% - Énfasis1 2 3 2 4 3 2" xfId="34949" xr:uid="{00000000-0005-0000-0000-0000F8000000}"/>
    <cellStyle name="20% - Énfasis1 2 3 2 4 4" xfId="27508" xr:uid="{00000000-0005-0000-0000-0000F9000000}"/>
    <cellStyle name="20% - Énfasis1 2 3 2 5" xfId="1135" xr:uid="{00000000-0005-0000-0000-0000FA000000}"/>
    <cellStyle name="20% - Énfasis1 2 3 2 5 2" xfId="16028" xr:uid="{00000000-0005-0000-0000-0000FB000000}"/>
    <cellStyle name="20% - Énfasis1 2 3 2 5 2 2" xfId="38671" xr:uid="{00000000-0005-0000-0000-0000FC000000}"/>
    <cellStyle name="20% - Énfasis1 2 3 2 5 3" xfId="23790" xr:uid="{00000000-0005-0000-0000-0000FD000000}"/>
    <cellStyle name="20% - Énfasis1 2 3 2 6" xfId="8588" xr:uid="{00000000-0005-0000-0000-0000FE000000}"/>
    <cellStyle name="20% - Énfasis1 2 3 2 6 2" xfId="31231" xr:uid="{00000000-0005-0000-0000-0000FF000000}"/>
    <cellStyle name="20% - Énfasis1 2 3 2 7" xfId="23000" xr:uid="{00000000-0005-0000-0000-000000010000}"/>
    <cellStyle name="20% - Énfasis1 2 3 3" xfId="1601" xr:uid="{00000000-0005-0000-0000-000001010000}"/>
    <cellStyle name="20% - Énfasis1 2 3 3 2" xfId="3451" xr:uid="{00000000-0005-0000-0000-000002010000}"/>
    <cellStyle name="20% - Énfasis1 2 3 3 2 2" xfId="7172" xr:uid="{00000000-0005-0000-0000-000003010000}"/>
    <cellStyle name="20% - Énfasis1 2 3 3 2 2 2" xfId="22056" xr:uid="{00000000-0005-0000-0000-000004010000}"/>
    <cellStyle name="20% - Énfasis1 2 3 3 2 2 2 2" xfId="44699" xr:uid="{00000000-0005-0000-0000-000005010000}"/>
    <cellStyle name="20% - Énfasis1 2 3 3 2 2 3" xfId="14616" xr:uid="{00000000-0005-0000-0000-000006010000}"/>
    <cellStyle name="20% - Énfasis1 2 3 3 2 2 3 2" xfId="37259" xr:uid="{00000000-0005-0000-0000-000007010000}"/>
    <cellStyle name="20% - Énfasis1 2 3 3 2 2 4" xfId="29818" xr:uid="{00000000-0005-0000-0000-000008010000}"/>
    <cellStyle name="20% - Énfasis1 2 3 3 2 3" xfId="18338" xr:uid="{00000000-0005-0000-0000-000009010000}"/>
    <cellStyle name="20% - Énfasis1 2 3 3 2 3 2" xfId="40981" xr:uid="{00000000-0005-0000-0000-00000A010000}"/>
    <cellStyle name="20% - Énfasis1 2 3 3 2 4" xfId="10898" xr:uid="{00000000-0005-0000-0000-00000B010000}"/>
    <cellStyle name="20% - Énfasis1 2 3 3 2 4 2" xfId="33541" xr:uid="{00000000-0005-0000-0000-00000C010000}"/>
    <cellStyle name="20% - Énfasis1 2 3 3 2 5" xfId="26100" xr:uid="{00000000-0005-0000-0000-00000D010000}"/>
    <cellStyle name="20% - Énfasis1 2 3 3 3" xfId="5325" xr:uid="{00000000-0005-0000-0000-00000E010000}"/>
    <cellStyle name="20% - Énfasis1 2 3 3 3 2" xfId="20209" xr:uid="{00000000-0005-0000-0000-00000F010000}"/>
    <cellStyle name="20% - Énfasis1 2 3 3 3 2 2" xfId="42852" xr:uid="{00000000-0005-0000-0000-000010010000}"/>
    <cellStyle name="20% - Énfasis1 2 3 3 3 3" xfId="12769" xr:uid="{00000000-0005-0000-0000-000011010000}"/>
    <cellStyle name="20% - Énfasis1 2 3 3 3 3 2" xfId="35412" xr:uid="{00000000-0005-0000-0000-000012010000}"/>
    <cellStyle name="20% - Énfasis1 2 3 3 3 4" xfId="27971" xr:uid="{00000000-0005-0000-0000-000013010000}"/>
    <cellStyle name="20% - Énfasis1 2 3 3 4" xfId="16491" xr:uid="{00000000-0005-0000-0000-000014010000}"/>
    <cellStyle name="20% - Énfasis1 2 3 3 4 2" xfId="39134" xr:uid="{00000000-0005-0000-0000-000015010000}"/>
    <cellStyle name="20% - Énfasis1 2 3 3 5" xfId="9051" xr:uid="{00000000-0005-0000-0000-000016010000}"/>
    <cellStyle name="20% - Énfasis1 2 3 3 5 2" xfId="31694" xr:uid="{00000000-0005-0000-0000-000017010000}"/>
    <cellStyle name="20% - Énfasis1 2 3 3 6" xfId="24253" xr:uid="{00000000-0005-0000-0000-000018010000}"/>
    <cellStyle name="20% - Énfasis1 2 3 4" xfId="2526" xr:uid="{00000000-0005-0000-0000-000019010000}"/>
    <cellStyle name="20% - Énfasis1 2 3 4 2" xfId="6247" xr:uid="{00000000-0005-0000-0000-00001A010000}"/>
    <cellStyle name="20% - Énfasis1 2 3 4 2 2" xfId="21131" xr:uid="{00000000-0005-0000-0000-00001B010000}"/>
    <cellStyle name="20% - Énfasis1 2 3 4 2 2 2" xfId="43774" xr:uid="{00000000-0005-0000-0000-00001C010000}"/>
    <cellStyle name="20% - Énfasis1 2 3 4 2 3" xfId="13691" xr:uid="{00000000-0005-0000-0000-00001D010000}"/>
    <cellStyle name="20% - Énfasis1 2 3 4 2 3 2" xfId="36334" xr:uid="{00000000-0005-0000-0000-00001E010000}"/>
    <cellStyle name="20% - Énfasis1 2 3 4 2 4" xfId="28893" xr:uid="{00000000-0005-0000-0000-00001F010000}"/>
    <cellStyle name="20% - Énfasis1 2 3 4 3" xfId="17413" xr:uid="{00000000-0005-0000-0000-000020010000}"/>
    <cellStyle name="20% - Énfasis1 2 3 4 3 2" xfId="40056" xr:uid="{00000000-0005-0000-0000-000021010000}"/>
    <cellStyle name="20% - Énfasis1 2 3 4 4" xfId="9973" xr:uid="{00000000-0005-0000-0000-000022010000}"/>
    <cellStyle name="20% - Énfasis1 2 3 4 4 2" xfId="32616" xr:uid="{00000000-0005-0000-0000-000023010000}"/>
    <cellStyle name="20% - Énfasis1 2 3 4 5" xfId="25175" xr:uid="{00000000-0005-0000-0000-000024010000}"/>
    <cellStyle name="20% - Énfasis1 2 3 5" xfId="4400" xr:uid="{00000000-0005-0000-0000-000025010000}"/>
    <cellStyle name="20% - Énfasis1 2 3 5 2" xfId="19284" xr:uid="{00000000-0005-0000-0000-000026010000}"/>
    <cellStyle name="20% - Énfasis1 2 3 5 2 2" xfId="41927" xr:uid="{00000000-0005-0000-0000-000027010000}"/>
    <cellStyle name="20% - Énfasis1 2 3 5 3" xfId="11844" xr:uid="{00000000-0005-0000-0000-000028010000}"/>
    <cellStyle name="20% - Énfasis1 2 3 5 3 2" xfId="34487" xr:uid="{00000000-0005-0000-0000-000029010000}"/>
    <cellStyle name="20% - Énfasis1 2 3 5 4" xfId="27046" xr:uid="{00000000-0005-0000-0000-00002A010000}"/>
    <cellStyle name="20% - Énfasis1 2 3 6" xfId="670" xr:uid="{00000000-0005-0000-0000-00002B010000}"/>
    <cellStyle name="20% - Énfasis1 2 3 6 2" xfId="15566" xr:uid="{00000000-0005-0000-0000-00002C010000}"/>
    <cellStyle name="20% - Énfasis1 2 3 6 2 2" xfId="38209" xr:uid="{00000000-0005-0000-0000-00002D010000}"/>
    <cellStyle name="20% - Énfasis1 2 3 6 3" xfId="23328" xr:uid="{00000000-0005-0000-0000-00002E010000}"/>
    <cellStyle name="20% - Énfasis1 2 3 7" xfId="8126" xr:uid="{00000000-0005-0000-0000-00002F010000}"/>
    <cellStyle name="20% - Énfasis1 2 3 7 2" xfId="30769" xr:uid="{00000000-0005-0000-0000-000030010000}"/>
    <cellStyle name="20% - Énfasis1 2 3 8" xfId="22844" xr:uid="{00000000-0005-0000-0000-000031010000}"/>
    <cellStyle name="20% - Énfasis1 2 4" xfId="222" xr:uid="{00000000-0005-0000-0000-000032010000}"/>
    <cellStyle name="20% - Énfasis1 2 4 2" xfId="1852" xr:uid="{00000000-0005-0000-0000-000033010000}"/>
    <cellStyle name="20% - Énfasis1 2 4 2 2" xfId="3702" xr:uid="{00000000-0005-0000-0000-000034010000}"/>
    <cellStyle name="20% - Énfasis1 2 4 2 2 2" xfId="7423" xr:uid="{00000000-0005-0000-0000-000035010000}"/>
    <cellStyle name="20% - Énfasis1 2 4 2 2 2 2" xfId="22307" xr:uid="{00000000-0005-0000-0000-000036010000}"/>
    <cellStyle name="20% - Énfasis1 2 4 2 2 2 2 2" xfId="44950" xr:uid="{00000000-0005-0000-0000-000037010000}"/>
    <cellStyle name="20% - Énfasis1 2 4 2 2 2 3" xfId="14867" xr:uid="{00000000-0005-0000-0000-000038010000}"/>
    <cellStyle name="20% - Énfasis1 2 4 2 2 2 3 2" xfId="37510" xr:uid="{00000000-0005-0000-0000-000039010000}"/>
    <cellStyle name="20% - Énfasis1 2 4 2 2 2 4" xfId="30069" xr:uid="{00000000-0005-0000-0000-00003A010000}"/>
    <cellStyle name="20% - Énfasis1 2 4 2 2 3" xfId="18589" xr:uid="{00000000-0005-0000-0000-00003B010000}"/>
    <cellStyle name="20% - Énfasis1 2 4 2 2 3 2" xfId="41232" xr:uid="{00000000-0005-0000-0000-00003C010000}"/>
    <cellStyle name="20% - Énfasis1 2 4 2 2 4" xfId="11149" xr:uid="{00000000-0005-0000-0000-00003D010000}"/>
    <cellStyle name="20% - Énfasis1 2 4 2 2 4 2" xfId="33792" xr:uid="{00000000-0005-0000-0000-00003E010000}"/>
    <cellStyle name="20% - Énfasis1 2 4 2 2 5" xfId="26351" xr:uid="{00000000-0005-0000-0000-00003F010000}"/>
    <cellStyle name="20% - Énfasis1 2 4 2 3" xfId="5576" xr:uid="{00000000-0005-0000-0000-000040010000}"/>
    <cellStyle name="20% - Énfasis1 2 4 2 3 2" xfId="20460" xr:uid="{00000000-0005-0000-0000-000041010000}"/>
    <cellStyle name="20% - Énfasis1 2 4 2 3 2 2" xfId="43103" xr:uid="{00000000-0005-0000-0000-000042010000}"/>
    <cellStyle name="20% - Énfasis1 2 4 2 3 3" xfId="13020" xr:uid="{00000000-0005-0000-0000-000043010000}"/>
    <cellStyle name="20% - Énfasis1 2 4 2 3 3 2" xfId="35663" xr:uid="{00000000-0005-0000-0000-000044010000}"/>
    <cellStyle name="20% - Énfasis1 2 4 2 3 4" xfId="28222" xr:uid="{00000000-0005-0000-0000-000045010000}"/>
    <cellStyle name="20% - Énfasis1 2 4 2 4" xfId="16742" xr:uid="{00000000-0005-0000-0000-000046010000}"/>
    <cellStyle name="20% - Énfasis1 2 4 2 4 2" xfId="39385" xr:uid="{00000000-0005-0000-0000-000047010000}"/>
    <cellStyle name="20% - Énfasis1 2 4 2 5" xfId="9302" xr:uid="{00000000-0005-0000-0000-000048010000}"/>
    <cellStyle name="20% - Énfasis1 2 4 2 5 2" xfId="31945" xr:uid="{00000000-0005-0000-0000-000049010000}"/>
    <cellStyle name="20% - Énfasis1 2 4 2 6" xfId="24504" xr:uid="{00000000-0005-0000-0000-00004A010000}"/>
    <cellStyle name="20% - Énfasis1 2 4 3" xfId="2777" xr:uid="{00000000-0005-0000-0000-00004B010000}"/>
    <cellStyle name="20% - Énfasis1 2 4 3 2" xfId="6498" xr:uid="{00000000-0005-0000-0000-00004C010000}"/>
    <cellStyle name="20% - Énfasis1 2 4 3 2 2" xfId="21382" xr:uid="{00000000-0005-0000-0000-00004D010000}"/>
    <cellStyle name="20% - Énfasis1 2 4 3 2 2 2" xfId="44025" xr:uid="{00000000-0005-0000-0000-00004E010000}"/>
    <cellStyle name="20% - Énfasis1 2 4 3 2 3" xfId="13942" xr:uid="{00000000-0005-0000-0000-00004F010000}"/>
    <cellStyle name="20% - Énfasis1 2 4 3 2 3 2" xfId="36585" xr:uid="{00000000-0005-0000-0000-000050010000}"/>
    <cellStyle name="20% - Énfasis1 2 4 3 2 4" xfId="29144" xr:uid="{00000000-0005-0000-0000-000051010000}"/>
    <cellStyle name="20% - Énfasis1 2 4 3 3" xfId="17664" xr:uid="{00000000-0005-0000-0000-000052010000}"/>
    <cellStyle name="20% - Énfasis1 2 4 3 3 2" xfId="40307" xr:uid="{00000000-0005-0000-0000-000053010000}"/>
    <cellStyle name="20% - Énfasis1 2 4 3 4" xfId="10224" xr:uid="{00000000-0005-0000-0000-000054010000}"/>
    <cellStyle name="20% - Énfasis1 2 4 3 4 2" xfId="32867" xr:uid="{00000000-0005-0000-0000-000055010000}"/>
    <cellStyle name="20% - Énfasis1 2 4 3 5" xfId="25426" xr:uid="{00000000-0005-0000-0000-000056010000}"/>
    <cellStyle name="20% - Énfasis1 2 4 4" xfId="4651" xr:uid="{00000000-0005-0000-0000-000057010000}"/>
    <cellStyle name="20% - Énfasis1 2 4 4 2" xfId="19535" xr:uid="{00000000-0005-0000-0000-000058010000}"/>
    <cellStyle name="20% - Énfasis1 2 4 4 2 2" xfId="42178" xr:uid="{00000000-0005-0000-0000-000059010000}"/>
    <cellStyle name="20% - Énfasis1 2 4 4 3" xfId="12095" xr:uid="{00000000-0005-0000-0000-00005A010000}"/>
    <cellStyle name="20% - Énfasis1 2 4 4 3 2" xfId="34738" xr:uid="{00000000-0005-0000-0000-00005B010000}"/>
    <cellStyle name="20% - Énfasis1 2 4 4 4" xfId="27297" xr:uid="{00000000-0005-0000-0000-00005C010000}"/>
    <cellStyle name="20% - Énfasis1 2 4 5" xfId="924" xr:uid="{00000000-0005-0000-0000-00005D010000}"/>
    <cellStyle name="20% - Énfasis1 2 4 5 2" xfId="15817" xr:uid="{00000000-0005-0000-0000-00005E010000}"/>
    <cellStyle name="20% - Énfasis1 2 4 5 2 2" xfId="38460" xr:uid="{00000000-0005-0000-0000-00005F010000}"/>
    <cellStyle name="20% - Énfasis1 2 4 5 3" xfId="23579" xr:uid="{00000000-0005-0000-0000-000060010000}"/>
    <cellStyle name="20% - Énfasis1 2 4 6" xfId="8377" xr:uid="{00000000-0005-0000-0000-000061010000}"/>
    <cellStyle name="20% - Énfasis1 2 4 6 2" xfId="31020" xr:uid="{00000000-0005-0000-0000-000062010000}"/>
    <cellStyle name="20% - Énfasis1 2 4 7" xfId="22922" xr:uid="{00000000-0005-0000-0000-000063010000}"/>
    <cellStyle name="20% - Énfasis1 2 5" xfId="1390" xr:uid="{00000000-0005-0000-0000-000064010000}"/>
    <cellStyle name="20% - Énfasis1 2 5 2" xfId="3240" xr:uid="{00000000-0005-0000-0000-000065010000}"/>
    <cellStyle name="20% - Énfasis1 2 5 2 2" xfId="6961" xr:uid="{00000000-0005-0000-0000-000066010000}"/>
    <cellStyle name="20% - Énfasis1 2 5 2 2 2" xfId="21845" xr:uid="{00000000-0005-0000-0000-000067010000}"/>
    <cellStyle name="20% - Énfasis1 2 5 2 2 2 2" xfId="44488" xr:uid="{00000000-0005-0000-0000-000068010000}"/>
    <cellStyle name="20% - Énfasis1 2 5 2 2 3" xfId="14405" xr:uid="{00000000-0005-0000-0000-000069010000}"/>
    <cellStyle name="20% - Énfasis1 2 5 2 2 3 2" xfId="37048" xr:uid="{00000000-0005-0000-0000-00006A010000}"/>
    <cellStyle name="20% - Énfasis1 2 5 2 2 4" xfId="29607" xr:uid="{00000000-0005-0000-0000-00006B010000}"/>
    <cellStyle name="20% - Énfasis1 2 5 2 3" xfId="18127" xr:uid="{00000000-0005-0000-0000-00006C010000}"/>
    <cellStyle name="20% - Énfasis1 2 5 2 3 2" xfId="40770" xr:uid="{00000000-0005-0000-0000-00006D010000}"/>
    <cellStyle name="20% - Énfasis1 2 5 2 4" xfId="10687" xr:uid="{00000000-0005-0000-0000-00006E010000}"/>
    <cellStyle name="20% - Énfasis1 2 5 2 4 2" xfId="33330" xr:uid="{00000000-0005-0000-0000-00006F010000}"/>
    <cellStyle name="20% - Énfasis1 2 5 2 5" xfId="25889" xr:uid="{00000000-0005-0000-0000-000070010000}"/>
    <cellStyle name="20% - Énfasis1 2 5 3" xfId="5114" xr:uid="{00000000-0005-0000-0000-000071010000}"/>
    <cellStyle name="20% - Énfasis1 2 5 3 2" xfId="19998" xr:uid="{00000000-0005-0000-0000-000072010000}"/>
    <cellStyle name="20% - Énfasis1 2 5 3 2 2" xfId="42641" xr:uid="{00000000-0005-0000-0000-000073010000}"/>
    <cellStyle name="20% - Énfasis1 2 5 3 3" xfId="12558" xr:uid="{00000000-0005-0000-0000-000074010000}"/>
    <cellStyle name="20% - Énfasis1 2 5 3 3 2" xfId="35201" xr:uid="{00000000-0005-0000-0000-000075010000}"/>
    <cellStyle name="20% - Énfasis1 2 5 3 4" xfId="27760" xr:uid="{00000000-0005-0000-0000-000076010000}"/>
    <cellStyle name="20% - Énfasis1 2 5 4" xfId="16280" xr:uid="{00000000-0005-0000-0000-000077010000}"/>
    <cellStyle name="20% - Énfasis1 2 5 4 2" xfId="38923" xr:uid="{00000000-0005-0000-0000-000078010000}"/>
    <cellStyle name="20% - Énfasis1 2 5 5" xfId="8840" xr:uid="{00000000-0005-0000-0000-000079010000}"/>
    <cellStyle name="20% - Énfasis1 2 5 5 2" xfId="31483" xr:uid="{00000000-0005-0000-0000-00007A010000}"/>
    <cellStyle name="20% - Énfasis1 2 5 6" xfId="24042" xr:uid="{00000000-0005-0000-0000-00007B010000}"/>
    <cellStyle name="20% - Énfasis1 2 6" xfId="2315" xr:uid="{00000000-0005-0000-0000-00007C010000}"/>
    <cellStyle name="20% - Énfasis1 2 6 2" xfId="6036" xr:uid="{00000000-0005-0000-0000-00007D010000}"/>
    <cellStyle name="20% - Énfasis1 2 6 2 2" xfId="20920" xr:uid="{00000000-0005-0000-0000-00007E010000}"/>
    <cellStyle name="20% - Énfasis1 2 6 2 2 2" xfId="43563" xr:uid="{00000000-0005-0000-0000-00007F010000}"/>
    <cellStyle name="20% - Énfasis1 2 6 2 3" xfId="13480" xr:uid="{00000000-0005-0000-0000-000080010000}"/>
    <cellStyle name="20% - Énfasis1 2 6 2 3 2" xfId="36123" xr:uid="{00000000-0005-0000-0000-000081010000}"/>
    <cellStyle name="20% - Énfasis1 2 6 2 4" xfId="28682" xr:uid="{00000000-0005-0000-0000-000082010000}"/>
    <cellStyle name="20% - Énfasis1 2 6 3" xfId="17202" xr:uid="{00000000-0005-0000-0000-000083010000}"/>
    <cellStyle name="20% - Énfasis1 2 6 3 2" xfId="39845" xr:uid="{00000000-0005-0000-0000-000084010000}"/>
    <cellStyle name="20% - Énfasis1 2 6 4" xfId="9762" xr:uid="{00000000-0005-0000-0000-000085010000}"/>
    <cellStyle name="20% - Énfasis1 2 6 4 2" xfId="32405" xr:uid="{00000000-0005-0000-0000-000086010000}"/>
    <cellStyle name="20% - Énfasis1 2 6 5" xfId="24964" xr:uid="{00000000-0005-0000-0000-000087010000}"/>
    <cellStyle name="20% - Énfasis1 2 7" xfId="4189" xr:uid="{00000000-0005-0000-0000-000088010000}"/>
    <cellStyle name="20% - Énfasis1 2 7 2" xfId="19073" xr:uid="{00000000-0005-0000-0000-000089010000}"/>
    <cellStyle name="20% - Énfasis1 2 7 2 2" xfId="41716" xr:uid="{00000000-0005-0000-0000-00008A010000}"/>
    <cellStyle name="20% - Énfasis1 2 7 3" xfId="11633" xr:uid="{00000000-0005-0000-0000-00008B010000}"/>
    <cellStyle name="20% - Énfasis1 2 7 3 2" xfId="34276" xr:uid="{00000000-0005-0000-0000-00008C010000}"/>
    <cellStyle name="20% - Énfasis1 2 7 4" xfId="26835" xr:uid="{00000000-0005-0000-0000-00008D010000}"/>
    <cellStyle name="20% - Énfasis1 2 8" xfId="456" xr:uid="{00000000-0005-0000-0000-00008E010000}"/>
    <cellStyle name="20% - Énfasis1 2 8 2" xfId="15355" xr:uid="{00000000-0005-0000-0000-00008F010000}"/>
    <cellStyle name="20% - Énfasis1 2 8 2 2" xfId="37998" xr:uid="{00000000-0005-0000-0000-000090010000}"/>
    <cellStyle name="20% - Énfasis1 2 8 3" xfId="23118" xr:uid="{00000000-0005-0000-0000-000091010000}"/>
    <cellStyle name="20% - Énfasis1 2 9" xfId="7915" xr:uid="{00000000-0005-0000-0000-000092010000}"/>
    <cellStyle name="20% - Énfasis1 2 9 2" xfId="30558" xr:uid="{00000000-0005-0000-0000-000093010000}"/>
    <cellStyle name="20% - Énfasis1 3" xfId="84" xr:uid="{00000000-0005-0000-0000-000094010000}"/>
    <cellStyle name="20% - Énfasis1 3 2" xfId="168" xr:uid="{00000000-0005-0000-0000-000095010000}"/>
    <cellStyle name="20% - Énfasis1 3 2 2" xfId="329" xr:uid="{00000000-0005-0000-0000-000096010000}"/>
    <cellStyle name="20% - Énfasis1 3 2 2 2" xfId="2116" xr:uid="{00000000-0005-0000-0000-000097010000}"/>
    <cellStyle name="20% - Énfasis1 3 2 2 2 2" xfId="3966" xr:uid="{00000000-0005-0000-0000-000098010000}"/>
    <cellStyle name="20% - Énfasis1 3 2 2 2 2 2" xfId="7687" xr:uid="{00000000-0005-0000-0000-000099010000}"/>
    <cellStyle name="20% - Énfasis1 3 2 2 2 2 2 2" xfId="22571" xr:uid="{00000000-0005-0000-0000-00009A010000}"/>
    <cellStyle name="20% - Énfasis1 3 2 2 2 2 2 2 2" xfId="45214" xr:uid="{00000000-0005-0000-0000-00009B010000}"/>
    <cellStyle name="20% - Énfasis1 3 2 2 2 2 2 3" xfId="15131" xr:uid="{00000000-0005-0000-0000-00009C010000}"/>
    <cellStyle name="20% - Énfasis1 3 2 2 2 2 2 3 2" xfId="37774" xr:uid="{00000000-0005-0000-0000-00009D010000}"/>
    <cellStyle name="20% - Énfasis1 3 2 2 2 2 2 4" xfId="30333" xr:uid="{00000000-0005-0000-0000-00009E010000}"/>
    <cellStyle name="20% - Énfasis1 3 2 2 2 2 3" xfId="18853" xr:uid="{00000000-0005-0000-0000-00009F010000}"/>
    <cellStyle name="20% - Énfasis1 3 2 2 2 2 3 2" xfId="41496" xr:uid="{00000000-0005-0000-0000-0000A0010000}"/>
    <cellStyle name="20% - Énfasis1 3 2 2 2 2 4" xfId="11413" xr:uid="{00000000-0005-0000-0000-0000A1010000}"/>
    <cellStyle name="20% - Énfasis1 3 2 2 2 2 4 2" xfId="34056" xr:uid="{00000000-0005-0000-0000-0000A2010000}"/>
    <cellStyle name="20% - Énfasis1 3 2 2 2 2 5" xfId="26615" xr:uid="{00000000-0005-0000-0000-0000A3010000}"/>
    <cellStyle name="20% - Énfasis1 3 2 2 2 3" xfId="5840" xr:uid="{00000000-0005-0000-0000-0000A4010000}"/>
    <cellStyle name="20% - Énfasis1 3 2 2 2 3 2" xfId="20724" xr:uid="{00000000-0005-0000-0000-0000A5010000}"/>
    <cellStyle name="20% - Énfasis1 3 2 2 2 3 2 2" xfId="43367" xr:uid="{00000000-0005-0000-0000-0000A6010000}"/>
    <cellStyle name="20% - Énfasis1 3 2 2 2 3 3" xfId="13284" xr:uid="{00000000-0005-0000-0000-0000A7010000}"/>
    <cellStyle name="20% - Énfasis1 3 2 2 2 3 3 2" xfId="35927" xr:uid="{00000000-0005-0000-0000-0000A8010000}"/>
    <cellStyle name="20% - Énfasis1 3 2 2 2 3 4" xfId="28486" xr:uid="{00000000-0005-0000-0000-0000A9010000}"/>
    <cellStyle name="20% - Énfasis1 3 2 2 2 4" xfId="17006" xr:uid="{00000000-0005-0000-0000-0000AA010000}"/>
    <cellStyle name="20% - Énfasis1 3 2 2 2 4 2" xfId="39649" xr:uid="{00000000-0005-0000-0000-0000AB010000}"/>
    <cellStyle name="20% - Énfasis1 3 2 2 2 5" xfId="9566" xr:uid="{00000000-0005-0000-0000-0000AC010000}"/>
    <cellStyle name="20% - Énfasis1 3 2 2 2 5 2" xfId="32209" xr:uid="{00000000-0005-0000-0000-0000AD010000}"/>
    <cellStyle name="20% - Énfasis1 3 2 2 2 6" xfId="24768" xr:uid="{00000000-0005-0000-0000-0000AE010000}"/>
    <cellStyle name="20% - Énfasis1 3 2 2 3" xfId="3041" xr:uid="{00000000-0005-0000-0000-0000AF010000}"/>
    <cellStyle name="20% - Énfasis1 3 2 2 3 2" xfId="6762" xr:uid="{00000000-0005-0000-0000-0000B0010000}"/>
    <cellStyle name="20% - Énfasis1 3 2 2 3 2 2" xfId="21646" xr:uid="{00000000-0005-0000-0000-0000B1010000}"/>
    <cellStyle name="20% - Énfasis1 3 2 2 3 2 2 2" xfId="44289" xr:uid="{00000000-0005-0000-0000-0000B2010000}"/>
    <cellStyle name="20% - Énfasis1 3 2 2 3 2 3" xfId="14206" xr:uid="{00000000-0005-0000-0000-0000B3010000}"/>
    <cellStyle name="20% - Énfasis1 3 2 2 3 2 3 2" xfId="36849" xr:uid="{00000000-0005-0000-0000-0000B4010000}"/>
    <cellStyle name="20% - Énfasis1 3 2 2 3 2 4" xfId="29408" xr:uid="{00000000-0005-0000-0000-0000B5010000}"/>
    <cellStyle name="20% - Énfasis1 3 2 2 3 3" xfId="17928" xr:uid="{00000000-0005-0000-0000-0000B6010000}"/>
    <cellStyle name="20% - Énfasis1 3 2 2 3 3 2" xfId="40571" xr:uid="{00000000-0005-0000-0000-0000B7010000}"/>
    <cellStyle name="20% - Énfasis1 3 2 2 3 4" xfId="10488" xr:uid="{00000000-0005-0000-0000-0000B8010000}"/>
    <cellStyle name="20% - Énfasis1 3 2 2 3 4 2" xfId="33131" xr:uid="{00000000-0005-0000-0000-0000B9010000}"/>
    <cellStyle name="20% - Énfasis1 3 2 2 3 5" xfId="25690" xr:uid="{00000000-0005-0000-0000-0000BA010000}"/>
    <cellStyle name="20% - Énfasis1 3 2 2 4" xfId="4915" xr:uid="{00000000-0005-0000-0000-0000BB010000}"/>
    <cellStyle name="20% - Énfasis1 3 2 2 4 2" xfId="19799" xr:uid="{00000000-0005-0000-0000-0000BC010000}"/>
    <cellStyle name="20% - Énfasis1 3 2 2 4 2 2" xfId="42442" xr:uid="{00000000-0005-0000-0000-0000BD010000}"/>
    <cellStyle name="20% - Énfasis1 3 2 2 4 3" xfId="12359" xr:uid="{00000000-0005-0000-0000-0000BE010000}"/>
    <cellStyle name="20% - Énfasis1 3 2 2 4 3 2" xfId="35002" xr:uid="{00000000-0005-0000-0000-0000BF010000}"/>
    <cellStyle name="20% - Énfasis1 3 2 2 4 4" xfId="27561" xr:uid="{00000000-0005-0000-0000-0000C0010000}"/>
    <cellStyle name="20% - Énfasis1 3 2 2 5" xfId="1188" xr:uid="{00000000-0005-0000-0000-0000C1010000}"/>
    <cellStyle name="20% - Énfasis1 3 2 2 5 2" xfId="16081" xr:uid="{00000000-0005-0000-0000-0000C2010000}"/>
    <cellStyle name="20% - Énfasis1 3 2 2 5 2 2" xfId="38724" xr:uid="{00000000-0005-0000-0000-0000C3010000}"/>
    <cellStyle name="20% - Énfasis1 3 2 2 5 3" xfId="23843" xr:uid="{00000000-0005-0000-0000-0000C4010000}"/>
    <cellStyle name="20% - Énfasis1 3 2 2 6" xfId="8641" xr:uid="{00000000-0005-0000-0000-0000C5010000}"/>
    <cellStyle name="20% - Énfasis1 3 2 2 6 2" xfId="31284" xr:uid="{00000000-0005-0000-0000-0000C6010000}"/>
    <cellStyle name="20% - Énfasis1 3 2 2 7" xfId="23027" xr:uid="{00000000-0005-0000-0000-0000C7010000}"/>
    <cellStyle name="20% - Énfasis1 3 2 3" xfId="1654" xr:uid="{00000000-0005-0000-0000-0000C8010000}"/>
    <cellStyle name="20% - Énfasis1 3 2 3 2" xfId="3504" xr:uid="{00000000-0005-0000-0000-0000C9010000}"/>
    <cellStyle name="20% - Énfasis1 3 2 3 2 2" xfId="7225" xr:uid="{00000000-0005-0000-0000-0000CA010000}"/>
    <cellStyle name="20% - Énfasis1 3 2 3 2 2 2" xfId="22109" xr:uid="{00000000-0005-0000-0000-0000CB010000}"/>
    <cellStyle name="20% - Énfasis1 3 2 3 2 2 2 2" xfId="44752" xr:uid="{00000000-0005-0000-0000-0000CC010000}"/>
    <cellStyle name="20% - Énfasis1 3 2 3 2 2 3" xfId="14669" xr:uid="{00000000-0005-0000-0000-0000CD010000}"/>
    <cellStyle name="20% - Énfasis1 3 2 3 2 2 3 2" xfId="37312" xr:uid="{00000000-0005-0000-0000-0000CE010000}"/>
    <cellStyle name="20% - Énfasis1 3 2 3 2 2 4" xfId="29871" xr:uid="{00000000-0005-0000-0000-0000CF010000}"/>
    <cellStyle name="20% - Énfasis1 3 2 3 2 3" xfId="18391" xr:uid="{00000000-0005-0000-0000-0000D0010000}"/>
    <cellStyle name="20% - Énfasis1 3 2 3 2 3 2" xfId="41034" xr:uid="{00000000-0005-0000-0000-0000D1010000}"/>
    <cellStyle name="20% - Énfasis1 3 2 3 2 4" xfId="10951" xr:uid="{00000000-0005-0000-0000-0000D2010000}"/>
    <cellStyle name="20% - Énfasis1 3 2 3 2 4 2" xfId="33594" xr:uid="{00000000-0005-0000-0000-0000D3010000}"/>
    <cellStyle name="20% - Énfasis1 3 2 3 2 5" xfId="26153" xr:uid="{00000000-0005-0000-0000-0000D4010000}"/>
    <cellStyle name="20% - Énfasis1 3 2 3 3" xfId="5378" xr:uid="{00000000-0005-0000-0000-0000D5010000}"/>
    <cellStyle name="20% - Énfasis1 3 2 3 3 2" xfId="20262" xr:uid="{00000000-0005-0000-0000-0000D6010000}"/>
    <cellStyle name="20% - Énfasis1 3 2 3 3 2 2" xfId="42905" xr:uid="{00000000-0005-0000-0000-0000D7010000}"/>
    <cellStyle name="20% - Énfasis1 3 2 3 3 3" xfId="12822" xr:uid="{00000000-0005-0000-0000-0000D8010000}"/>
    <cellStyle name="20% - Énfasis1 3 2 3 3 3 2" xfId="35465" xr:uid="{00000000-0005-0000-0000-0000D9010000}"/>
    <cellStyle name="20% - Énfasis1 3 2 3 3 4" xfId="28024" xr:uid="{00000000-0005-0000-0000-0000DA010000}"/>
    <cellStyle name="20% - Énfasis1 3 2 3 4" xfId="16544" xr:uid="{00000000-0005-0000-0000-0000DB010000}"/>
    <cellStyle name="20% - Énfasis1 3 2 3 4 2" xfId="39187" xr:uid="{00000000-0005-0000-0000-0000DC010000}"/>
    <cellStyle name="20% - Énfasis1 3 2 3 5" xfId="9104" xr:uid="{00000000-0005-0000-0000-0000DD010000}"/>
    <cellStyle name="20% - Énfasis1 3 2 3 5 2" xfId="31747" xr:uid="{00000000-0005-0000-0000-0000DE010000}"/>
    <cellStyle name="20% - Énfasis1 3 2 3 6" xfId="24306" xr:uid="{00000000-0005-0000-0000-0000DF010000}"/>
    <cellStyle name="20% - Énfasis1 3 2 4" xfId="2579" xr:uid="{00000000-0005-0000-0000-0000E0010000}"/>
    <cellStyle name="20% - Énfasis1 3 2 4 2" xfId="6300" xr:uid="{00000000-0005-0000-0000-0000E1010000}"/>
    <cellStyle name="20% - Énfasis1 3 2 4 2 2" xfId="21184" xr:uid="{00000000-0005-0000-0000-0000E2010000}"/>
    <cellStyle name="20% - Énfasis1 3 2 4 2 2 2" xfId="43827" xr:uid="{00000000-0005-0000-0000-0000E3010000}"/>
    <cellStyle name="20% - Énfasis1 3 2 4 2 3" xfId="13744" xr:uid="{00000000-0005-0000-0000-0000E4010000}"/>
    <cellStyle name="20% - Énfasis1 3 2 4 2 3 2" xfId="36387" xr:uid="{00000000-0005-0000-0000-0000E5010000}"/>
    <cellStyle name="20% - Énfasis1 3 2 4 2 4" xfId="28946" xr:uid="{00000000-0005-0000-0000-0000E6010000}"/>
    <cellStyle name="20% - Énfasis1 3 2 4 3" xfId="17466" xr:uid="{00000000-0005-0000-0000-0000E7010000}"/>
    <cellStyle name="20% - Énfasis1 3 2 4 3 2" xfId="40109" xr:uid="{00000000-0005-0000-0000-0000E8010000}"/>
    <cellStyle name="20% - Énfasis1 3 2 4 4" xfId="10026" xr:uid="{00000000-0005-0000-0000-0000E9010000}"/>
    <cellStyle name="20% - Énfasis1 3 2 4 4 2" xfId="32669" xr:uid="{00000000-0005-0000-0000-0000EA010000}"/>
    <cellStyle name="20% - Énfasis1 3 2 4 5" xfId="25228" xr:uid="{00000000-0005-0000-0000-0000EB010000}"/>
    <cellStyle name="20% - Énfasis1 3 2 5" xfId="4453" xr:uid="{00000000-0005-0000-0000-0000EC010000}"/>
    <cellStyle name="20% - Énfasis1 3 2 5 2" xfId="19337" xr:uid="{00000000-0005-0000-0000-0000ED010000}"/>
    <cellStyle name="20% - Énfasis1 3 2 5 2 2" xfId="41980" xr:uid="{00000000-0005-0000-0000-0000EE010000}"/>
    <cellStyle name="20% - Énfasis1 3 2 5 3" xfId="11897" xr:uid="{00000000-0005-0000-0000-0000EF010000}"/>
    <cellStyle name="20% - Énfasis1 3 2 5 3 2" xfId="34540" xr:uid="{00000000-0005-0000-0000-0000F0010000}"/>
    <cellStyle name="20% - Énfasis1 3 2 5 4" xfId="27099" xr:uid="{00000000-0005-0000-0000-0000F1010000}"/>
    <cellStyle name="20% - Énfasis1 3 2 6" xfId="723" xr:uid="{00000000-0005-0000-0000-0000F2010000}"/>
    <cellStyle name="20% - Énfasis1 3 2 6 2" xfId="15619" xr:uid="{00000000-0005-0000-0000-0000F3010000}"/>
    <cellStyle name="20% - Énfasis1 3 2 6 2 2" xfId="38262" xr:uid="{00000000-0005-0000-0000-0000F4010000}"/>
    <cellStyle name="20% - Énfasis1 3 2 6 3" xfId="23381" xr:uid="{00000000-0005-0000-0000-0000F5010000}"/>
    <cellStyle name="20% - Énfasis1 3 2 7" xfId="8179" xr:uid="{00000000-0005-0000-0000-0000F6010000}"/>
    <cellStyle name="20% - Énfasis1 3 2 7 2" xfId="30822" xr:uid="{00000000-0005-0000-0000-0000F7010000}"/>
    <cellStyle name="20% - Énfasis1 3 2 8" xfId="22871" xr:uid="{00000000-0005-0000-0000-0000F8010000}"/>
    <cellStyle name="20% - Énfasis1 3 3" xfId="251" xr:uid="{00000000-0005-0000-0000-0000F9010000}"/>
    <cellStyle name="20% - Énfasis1 3 3 2" xfId="1905" xr:uid="{00000000-0005-0000-0000-0000FA010000}"/>
    <cellStyle name="20% - Énfasis1 3 3 2 2" xfId="3755" xr:uid="{00000000-0005-0000-0000-0000FB010000}"/>
    <cellStyle name="20% - Énfasis1 3 3 2 2 2" xfId="7476" xr:uid="{00000000-0005-0000-0000-0000FC010000}"/>
    <cellStyle name="20% - Énfasis1 3 3 2 2 2 2" xfId="22360" xr:uid="{00000000-0005-0000-0000-0000FD010000}"/>
    <cellStyle name="20% - Énfasis1 3 3 2 2 2 2 2" xfId="45003" xr:uid="{00000000-0005-0000-0000-0000FE010000}"/>
    <cellStyle name="20% - Énfasis1 3 3 2 2 2 3" xfId="14920" xr:uid="{00000000-0005-0000-0000-0000FF010000}"/>
    <cellStyle name="20% - Énfasis1 3 3 2 2 2 3 2" xfId="37563" xr:uid="{00000000-0005-0000-0000-000000020000}"/>
    <cellStyle name="20% - Énfasis1 3 3 2 2 2 4" xfId="30122" xr:uid="{00000000-0005-0000-0000-000001020000}"/>
    <cellStyle name="20% - Énfasis1 3 3 2 2 3" xfId="18642" xr:uid="{00000000-0005-0000-0000-000002020000}"/>
    <cellStyle name="20% - Énfasis1 3 3 2 2 3 2" xfId="41285" xr:uid="{00000000-0005-0000-0000-000003020000}"/>
    <cellStyle name="20% - Énfasis1 3 3 2 2 4" xfId="11202" xr:uid="{00000000-0005-0000-0000-000004020000}"/>
    <cellStyle name="20% - Énfasis1 3 3 2 2 4 2" xfId="33845" xr:uid="{00000000-0005-0000-0000-000005020000}"/>
    <cellStyle name="20% - Énfasis1 3 3 2 2 5" xfId="26404" xr:uid="{00000000-0005-0000-0000-000006020000}"/>
    <cellStyle name="20% - Énfasis1 3 3 2 3" xfId="5629" xr:uid="{00000000-0005-0000-0000-000007020000}"/>
    <cellStyle name="20% - Énfasis1 3 3 2 3 2" xfId="20513" xr:uid="{00000000-0005-0000-0000-000008020000}"/>
    <cellStyle name="20% - Énfasis1 3 3 2 3 2 2" xfId="43156" xr:uid="{00000000-0005-0000-0000-000009020000}"/>
    <cellStyle name="20% - Énfasis1 3 3 2 3 3" xfId="13073" xr:uid="{00000000-0005-0000-0000-00000A020000}"/>
    <cellStyle name="20% - Énfasis1 3 3 2 3 3 2" xfId="35716" xr:uid="{00000000-0005-0000-0000-00000B020000}"/>
    <cellStyle name="20% - Énfasis1 3 3 2 3 4" xfId="28275" xr:uid="{00000000-0005-0000-0000-00000C020000}"/>
    <cellStyle name="20% - Énfasis1 3 3 2 4" xfId="16795" xr:uid="{00000000-0005-0000-0000-00000D020000}"/>
    <cellStyle name="20% - Énfasis1 3 3 2 4 2" xfId="39438" xr:uid="{00000000-0005-0000-0000-00000E020000}"/>
    <cellStyle name="20% - Énfasis1 3 3 2 5" xfId="9355" xr:uid="{00000000-0005-0000-0000-00000F020000}"/>
    <cellStyle name="20% - Énfasis1 3 3 2 5 2" xfId="31998" xr:uid="{00000000-0005-0000-0000-000010020000}"/>
    <cellStyle name="20% - Énfasis1 3 3 2 6" xfId="24557" xr:uid="{00000000-0005-0000-0000-000011020000}"/>
    <cellStyle name="20% - Énfasis1 3 3 3" xfId="2830" xr:uid="{00000000-0005-0000-0000-000012020000}"/>
    <cellStyle name="20% - Énfasis1 3 3 3 2" xfId="6551" xr:uid="{00000000-0005-0000-0000-000013020000}"/>
    <cellStyle name="20% - Énfasis1 3 3 3 2 2" xfId="21435" xr:uid="{00000000-0005-0000-0000-000014020000}"/>
    <cellStyle name="20% - Énfasis1 3 3 3 2 2 2" xfId="44078" xr:uid="{00000000-0005-0000-0000-000015020000}"/>
    <cellStyle name="20% - Énfasis1 3 3 3 2 3" xfId="13995" xr:uid="{00000000-0005-0000-0000-000016020000}"/>
    <cellStyle name="20% - Énfasis1 3 3 3 2 3 2" xfId="36638" xr:uid="{00000000-0005-0000-0000-000017020000}"/>
    <cellStyle name="20% - Énfasis1 3 3 3 2 4" xfId="29197" xr:uid="{00000000-0005-0000-0000-000018020000}"/>
    <cellStyle name="20% - Énfasis1 3 3 3 3" xfId="17717" xr:uid="{00000000-0005-0000-0000-000019020000}"/>
    <cellStyle name="20% - Énfasis1 3 3 3 3 2" xfId="40360" xr:uid="{00000000-0005-0000-0000-00001A020000}"/>
    <cellStyle name="20% - Énfasis1 3 3 3 4" xfId="10277" xr:uid="{00000000-0005-0000-0000-00001B020000}"/>
    <cellStyle name="20% - Énfasis1 3 3 3 4 2" xfId="32920" xr:uid="{00000000-0005-0000-0000-00001C020000}"/>
    <cellStyle name="20% - Énfasis1 3 3 3 5" xfId="25479" xr:uid="{00000000-0005-0000-0000-00001D020000}"/>
    <cellStyle name="20% - Énfasis1 3 3 4" xfId="4704" xr:uid="{00000000-0005-0000-0000-00001E020000}"/>
    <cellStyle name="20% - Énfasis1 3 3 4 2" xfId="19588" xr:uid="{00000000-0005-0000-0000-00001F020000}"/>
    <cellStyle name="20% - Énfasis1 3 3 4 2 2" xfId="42231" xr:uid="{00000000-0005-0000-0000-000020020000}"/>
    <cellStyle name="20% - Énfasis1 3 3 4 3" xfId="12148" xr:uid="{00000000-0005-0000-0000-000021020000}"/>
    <cellStyle name="20% - Énfasis1 3 3 4 3 2" xfId="34791" xr:uid="{00000000-0005-0000-0000-000022020000}"/>
    <cellStyle name="20% - Énfasis1 3 3 4 4" xfId="27350" xr:uid="{00000000-0005-0000-0000-000023020000}"/>
    <cellStyle name="20% - Énfasis1 3 3 5" xfId="977" xr:uid="{00000000-0005-0000-0000-000024020000}"/>
    <cellStyle name="20% - Énfasis1 3 3 5 2" xfId="15870" xr:uid="{00000000-0005-0000-0000-000025020000}"/>
    <cellStyle name="20% - Énfasis1 3 3 5 2 2" xfId="38513" xr:uid="{00000000-0005-0000-0000-000026020000}"/>
    <cellStyle name="20% - Énfasis1 3 3 5 3" xfId="23632" xr:uid="{00000000-0005-0000-0000-000027020000}"/>
    <cellStyle name="20% - Énfasis1 3 3 6" xfId="8430" xr:uid="{00000000-0005-0000-0000-000028020000}"/>
    <cellStyle name="20% - Énfasis1 3 3 6 2" xfId="31073" xr:uid="{00000000-0005-0000-0000-000029020000}"/>
    <cellStyle name="20% - Énfasis1 3 3 7" xfId="22949" xr:uid="{00000000-0005-0000-0000-00002A020000}"/>
    <cellStyle name="20% - Énfasis1 3 4" xfId="1443" xr:uid="{00000000-0005-0000-0000-00002B020000}"/>
    <cellStyle name="20% - Énfasis1 3 4 2" xfId="3293" xr:uid="{00000000-0005-0000-0000-00002C020000}"/>
    <cellStyle name="20% - Énfasis1 3 4 2 2" xfId="7014" xr:uid="{00000000-0005-0000-0000-00002D020000}"/>
    <cellStyle name="20% - Énfasis1 3 4 2 2 2" xfId="21898" xr:uid="{00000000-0005-0000-0000-00002E020000}"/>
    <cellStyle name="20% - Énfasis1 3 4 2 2 2 2" xfId="44541" xr:uid="{00000000-0005-0000-0000-00002F020000}"/>
    <cellStyle name="20% - Énfasis1 3 4 2 2 3" xfId="14458" xr:uid="{00000000-0005-0000-0000-000030020000}"/>
    <cellStyle name="20% - Énfasis1 3 4 2 2 3 2" xfId="37101" xr:uid="{00000000-0005-0000-0000-000031020000}"/>
    <cellStyle name="20% - Énfasis1 3 4 2 2 4" xfId="29660" xr:uid="{00000000-0005-0000-0000-000032020000}"/>
    <cellStyle name="20% - Énfasis1 3 4 2 3" xfId="18180" xr:uid="{00000000-0005-0000-0000-000033020000}"/>
    <cellStyle name="20% - Énfasis1 3 4 2 3 2" xfId="40823" xr:uid="{00000000-0005-0000-0000-000034020000}"/>
    <cellStyle name="20% - Énfasis1 3 4 2 4" xfId="10740" xr:uid="{00000000-0005-0000-0000-000035020000}"/>
    <cellStyle name="20% - Énfasis1 3 4 2 4 2" xfId="33383" xr:uid="{00000000-0005-0000-0000-000036020000}"/>
    <cellStyle name="20% - Énfasis1 3 4 2 5" xfId="25942" xr:uid="{00000000-0005-0000-0000-000037020000}"/>
    <cellStyle name="20% - Énfasis1 3 4 3" xfId="5167" xr:uid="{00000000-0005-0000-0000-000038020000}"/>
    <cellStyle name="20% - Énfasis1 3 4 3 2" xfId="20051" xr:uid="{00000000-0005-0000-0000-000039020000}"/>
    <cellStyle name="20% - Énfasis1 3 4 3 2 2" xfId="42694" xr:uid="{00000000-0005-0000-0000-00003A020000}"/>
    <cellStyle name="20% - Énfasis1 3 4 3 3" xfId="12611" xr:uid="{00000000-0005-0000-0000-00003B020000}"/>
    <cellStyle name="20% - Énfasis1 3 4 3 3 2" xfId="35254" xr:uid="{00000000-0005-0000-0000-00003C020000}"/>
    <cellStyle name="20% - Énfasis1 3 4 3 4" xfId="27813" xr:uid="{00000000-0005-0000-0000-00003D020000}"/>
    <cellStyle name="20% - Énfasis1 3 4 4" xfId="16333" xr:uid="{00000000-0005-0000-0000-00003E020000}"/>
    <cellStyle name="20% - Énfasis1 3 4 4 2" xfId="38976" xr:uid="{00000000-0005-0000-0000-00003F020000}"/>
    <cellStyle name="20% - Énfasis1 3 4 5" xfId="8893" xr:uid="{00000000-0005-0000-0000-000040020000}"/>
    <cellStyle name="20% - Énfasis1 3 4 5 2" xfId="31536" xr:uid="{00000000-0005-0000-0000-000041020000}"/>
    <cellStyle name="20% - Énfasis1 3 4 6" xfId="24095" xr:uid="{00000000-0005-0000-0000-000042020000}"/>
    <cellStyle name="20% - Énfasis1 3 5" xfId="2368" xr:uid="{00000000-0005-0000-0000-000043020000}"/>
    <cellStyle name="20% - Énfasis1 3 5 2" xfId="6089" xr:uid="{00000000-0005-0000-0000-000044020000}"/>
    <cellStyle name="20% - Énfasis1 3 5 2 2" xfId="20973" xr:uid="{00000000-0005-0000-0000-000045020000}"/>
    <cellStyle name="20% - Énfasis1 3 5 2 2 2" xfId="43616" xr:uid="{00000000-0005-0000-0000-000046020000}"/>
    <cellStyle name="20% - Énfasis1 3 5 2 3" xfId="13533" xr:uid="{00000000-0005-0000-0000-000047020000}"/>
    <cellStyle name="20% - Énfasis1 3 5 2 3 2" xfId="36176" xr:uid="{00000000-0005-0000-0000-000048020000}"/>
    <cellStyle name="20% - Énfasis1 3 5 2 4" xfId="28735" xr:uid="{00000000-0005-0000-0000-000049020000}"/>
    <cellStyle name="20% - Énfasis1 3 5 3" xfId="17255" xr:uid="{00000000-0005-0000-0000-00004A020000}"/>
    <cellStyle name="20% - Énfasis1 3 5 3 2" xfId="39898" xr:uid="{00000000-0005-0000-0000-00004B020000}"/>
    <cellStyle name="20% - Énfasis1 3 5 4" xfId="9815" xr:uid="{00000000-0005-0000-0000-00004C020000}"/>
    <cellStyle name="20% - Énfasis1 3 5 4 2" xfId="32458" xr:uid="{00000000-0005-0000-0000-00004D020000}"/>
    <cellStyle name="20% - Énfasis1 3 5 5" xfId="25017" xr:uid="{00000000-0005-0000-0000-00004E020000}"/>
    <cellStyle name="20% - Énfasis1 3 6" xfId="4242" xr:uid="{00000000-0005-0000-0000-00004F020000}"/>
    <cellStyle name="20% - Énfasis1 3 6 2" xfId="19126" xr:uid="{00000000-0005-0000-0000-000050020000}"/>
    <cellStyle name="20% - Énfasis1 3 6 2 2" xfId="41769" xr:uid="{00000000-0005-0000-0000-000051020000}"/>
    <cellStyle name="20% - Énfasis1 3 6 3" xfId="11686" xr:uid="{00000000-0005-0000-0000-000052020000}"/>
    <cellStyle name="20% - Énfasis1 3 6 3 2" xfId="34329" xr:uid="{00000000-0005-0000-0000-000053020000}"/>
    <cellStyle name="20% - Énfasis1 3 6 4" xfId="26888" xr:uid="{00000000-0005-0000-0000-000054020000}"/>
    <cellStyle name="20% - Énfasis1 3 7" xfId="510" xr:uid="{00000000-0005-0000-0000-000055020000}"/>
    <cellStyle name="20% - Énfasis1 3 7 2" xfId="15408" xr:uid="{00000000-0005-0000-0000-000056020000}"/>
    <cellStyle name="20% - Énfasis1 3 7 2 2" xfId="38051" xr:uid="{00000000-0005-0000-0000-000057020000}"/>
    <cellStyle name="20% - Énfasis1 3 7 3" xfId="23171" xr:uid="{00000000-0005-0000-0000-000058020000}"/>
    <cellStyle name="20% - Énfasis1 3 8" xfId="7968" xr:uid="{00000000-0005-0000-0000-000059020000}"/>
    <cellStyle name="20% - Énfasis1 3 8 2" xfId="30611" xr:uid="{00000000-0005-0000-0000-00005A020000}"/>
    <cellStyle name="20% - Énfasis1 3 9" xfId="22793" xr:uid="{00000000-0005-0000-0000-00005B020000}"/>
    <cellStyle name="20% - Énfasis1 4" xfId="126" xr:uid="{00000000-0005-0000-0000-00005C020000}"/>
    <cellStyle name="20% - Énfasis1 4 2" xfId="290" xr:uid="{00000000-0005-0000-0000-00005D020000}"/>
    <cellStyle name="20% - Énfasis1 4 2 2" xfId="2011" xr:uid="{00000000-0005-0000-0000-00005E020000}"/>
    <cellStyle name="20% - Énfasis1 4 2 2 2" xfId="3861" xr:uid="{00000000-0005-0000-0000-00005F020000}"/>
    <cellStyle name="20% - Énfasis1 4 2 2 2 2" xfId="7582" xr:uid="{00000000-0005-0000-0000-000060020000}"/>
    <cellStyle name="20% - Énfasis1 4 2 2 2 2 2" xfId="22466" xr:uid="{00000000-0005-0000-0000-000061020000}"/>
    <cellStyle name="20% - Énfasis1 4 2 2 2 2 2 2" xfId="45109" xr:uid="{00000000-0005-0000-0000-000062020000}"/>
    <cellStyle name="20% - Énfasis1 4 2 2 2 2 3" xfId="15026" xr:uid="{00000000-0005-0000-0000-000063020000}"/>
    <cellStyle name="20% - Énfasis1 4 2 2 2 2 3 2" xfId="37669" xr:uid="{00000000-0005-0000-0000-000064020000}"/>
    <cellStyle name="20% - Énfasis1 4 2 2 2 2 4" xfId="30228" xr:uid="{00000000-0005-0000-0000-000065020000}"/>
    <cellStyle name="20% - Énfasis1 4 2 2 2 3" xfId="18748" xr:uid="{00000000-0005-0000-0000-000066020000}"/>
    <cellStyle name="20% - Énfasis1 4 2 2 2 3 2" xfId="41391" xr:uid="{00000000-0005-0000-0000-000067020000}"/>
    <cellStyle name="20% - Énfasis1 4 2 2 2 4" xfId="11308" xr:uid="{00000000-0005-0000-0000-000068020000}"/>
    <cellStyle name="20% - Énfasis1 4 2 2 2 4 2" xfId="33951" xr:uid="{00000000-0005-0000-0000-000069020000}"/>
    <cellStyle name="20% - Énfasis1 4 2 2 2 5" xfId="26510" xr:uid="{00000000-0005-0000-0000-00006A020000}"/>
    <cellStyle name="20% - Énfasis1 4 2 2 3" xfId="5735" xr:uid="{00000000-0005-0000-0000-00006B020000}"/>
    <cellStyle name="20% - Énfasis1 4 2 2 3 2" xfId="20619" xr:uid="{00000000-0005-0000-0000-00006C020000}"/>
    <cellStyle name="20% - Énfasis1 4 2 2 3 2 2" xfId="43262" xr:uid="{00000000-0005-0000-0000-00006D020000}"/>
    <cellStyle name="20% - Énfasis1 4 2 2 3 3" xfId="13179" xr:uid="{00000000-0005-0000-0000-00006E020000}"/>
    <cellStyle name="20% - Énfasis1 4 2 2 3 3 2" xfId="35822" xr:uid="{00000000-0005-0000-0000-00006F020000}"/>
    <cellStyle name="20% - Énfasis1 4 2 2 3 4" xfId="28381" xr:uid="{00000000-0005-0000-0000-000070020000}"/>
    <cellStyle name="20% - Énfasis1 4 2 2 4" xfId="16901" xr:uid="{00000000-0005-0000-0000-000071020000}"/>
    <cellStyle name="20% - Énfasis1 4 2 2 4 2" xfId="39544" xr:uid="{00000000-0005-0000-0000-000072020000}"/>
    <cellStyle name="20% - Énfasis1 4 2 2 5" xfId="9461" xr:uid="{00000000-0005-0000-0000-000073020000}"/>
    <cellStyle name="20% - Énfasis1 4 2 2 5 2" xfId="32104" xr:uid="{00000000-0005-0000-0000-000074020000}"/>
    <cellStyle name="20% - Énfasis1 4 2 2 6" xfId="24663" xr:uid="{00000000-0005-0000-0000-000075020000}"/>
    <cellStyle name="20% - Énfasis1 4 2 3" xfId="2936" xr:uid="{00000000-0005-0000-0000-000076020000}"/>
    <cellStyle name="20% - Énfasis1 4 2 3 2" xfId="6657" xr:uid="{00000000-0005-0000-0000-000077020000}"/>
    <cellStyle name="20% - Énfasis1 4 2 3 2 2" xfId="21541" xr:uid="{00000000-0005-0000-0000-000078020000}"/>
    <cellStyle name="20% - Énfasis1 4 2 3 2 2 2" xfId="44184" xr:uid="{00000000-0005-0000-0000-000079020000}"/>
    <cellStyle name="20% - Énfasis1 4 2 3 2 3" xfId="14101" xr:uid="{00000000-0005-0000-0000-00007A020000}"/>
    <cellStyle name="20% - Énfasis1 4 2 3 2 3 2" xfId="36744" xr:uid="{00000000-0005-0000-0000-00007B020000}"/>
    <cellStyle name="20% - Énfasis1 4 2 3 2 4" xfId="29303" xr:uid="{00000000-0005-0000-0000-00007C020000}"/>
    <cellStyle name="20% - Énfasis1 4 2 3 3" xfId="17823" xr:uid="{00000000-0005-0000-0000-00007D020000}"/>
    <cellStyle name="20% - Énfasis1 4 2 3 3 2" xfId="40466" xr:uid="{00000000-0005-0000-0000-00007E020000}"/>
    <cellStyle name="20% - Énfasis1 4 2 3 4" xfId="10383" xr:uid="{00000000-0005-0000-0000-00007F020000}"/>
    <cellStyle name="20% - Énfasis1 4 2 3 4 2" xfId="33026" xr:uid="{00000000-0005-0000-0000-000080020000}"/>
    <cellStyle name="20% - Énfasis1 4 2 3 5" xfId="25585" xr:uid="{00000000-0005-0000-0000-000081020000}"/>
    <cellStyle name="20% - Énfasis1 4 2 4" xfId="4810" xr:uid="{00000000-0005-0000-0000-000082020000}"/>
    <cellStyle name="20% - Énfasis1 4 2 4 2" xfId="19694" xr:uid="{00000000-0005-0000-0000-000083020000}"/>
    <cellStyle name="20% - Énfasis1 4 2 4 2 2" xfId="42337" xr:uid="{00000000-0005-0000-0000-000084020000}"/>
    <cellStyle name="20% - Énfasis1 4 2 4 3" xfId="12254" xr:uid="{00000000-0005-0000-0000-000085020000}"/>
    <cellStyle name="20% - Énfasis1 4 2 4 3 2" xfId="34897" xr:uid="{00000000-0005-0000-0000-000086020000}"/>
    <cellStyle name="20% - Énfasis1 4 2 4 4" xfId="27456" xr:uid="{00000000-0005-0000-0000-000087020000}"/>
    <cellStyle name="20% - Énfasis1 4 2 5" xfId="1083" xr:uid="{00000000-0005-0000-0000-000088020000}"/>
    <cellStyle name="20% - Énfasis1 4 2 5 2" xfId="15976" xr:uid="{00000000-0005-0000-0000-000089020000}"/>
    <cellStyle name="20% - Énfasis1 4 2 5 2 2" xfId="38619" xr:uid="{00000000-0005-0000-0000-00008A020000}"/>
    <cellStyle name="20% - Énfasis1 4 2 5 3" xfId="23738" xr:uid="{00000000-0005-0000-0000-00008B020000}"/>
    <cellStyle name="20% - Énfasis1 4 2 6" xfId="8536" xr:uid="{00000000-0005-0000-0000-00008C020000}"/>
    <cellStyle name="20% - Énfasis1 4 2 6 2" xfId="31179" xr:uid="{00000000-0005-0000-0000-00008D020000}"/>
    <cellStyle name="20% - Énfasis1 4 2 7" xfId="22988" xr:uid="{00000000-0005-0000-0000-00008E020000}"/>
    <cellStyle name="20% - Énfasis1 4 3" xfId="1549" xr:uid="{00000000-0005-0000-0000-00008F020000}"/>
    <cellStyle name="20% - Énfasis1 4 3 2" xfId="3399" xr:uid="{00000000-0005-0000-0000-000090020000}"/>
    <cellStyle name="20% - Énfasis1 4 3 2 2" xfId="7120" xr:uid="{00000000-0005-0000-0000-000091020000}"/>
    <cellStyle name="20% - Énfasis1 4 3 2 2 2" xfId="22004" xr:uid="{00000000-0005-0000-0000-000092020000}"/>
    <cellStyle name="20% - Énfasis1 4 3 2 2 2 2" xfId="44647" xr:uid="{00000000-0005-0000-0000-000093020000}"/>
    <cellStyle name="20% - Énfasis1 4 3 2 2 3" xfId="14564" xr:uid="{00000000-0005-0000-0000-000094020000}"/>
    <cellStyle name="20% - Énfasis1 4 3 2 2 3 2" xfId="37207" xr:uid="{00000000-0005-0000-0000-000095020000}"/>
    <cellStyle name="20% - Énfasis1 4 3 2 2 4" xfId="29766" xr:uid="{00000000-0005-0000-0000-000096020000}"/>
    <cellStyle name="20% - Énfasis1 4 3 2 3" xfId="18286" xr:uid="{00000000-0005-0000-0000-000097020000}"/>
    <cellStyle name="20% - Énfasis1 4 3 2 3 2" xfId="40929" xr:uid="{00000000-0005-0000-0000-000098020000}"/>
    <cellStyle name="20% - Énfasis1 4 3 2 4" xfId="10846" xr:uid="{00000000-0005-0000-0000-000099020000}"/>
    <cellStyle name="20% - Énfasis1 4 3 2 4 2" xfId="33489" xr:uid="{00000000-0005-0000-0000-00009A020000}"/>
    <cellStyle name="20% - Énfasis1 4 3 2 5" xfId="26048" xr:uid="{00000000-0005-0000-0000-00009B020000}"/>
    <cellStyle name="20% - Énfasis1 4 3 3" xfId="5273" xr:uid="{00000000-0005-0000-0000-00009C020000}"/>
    <cellStyle name="20% - Énfasis1 4 3 3 2" xfId="20157" xr:uid="{00000000-0005-0000-0000-00009D020000}"/>
    <cellStyle name="20% - Énfasis1 4 3 3 2 2" xfId="42800" xr:uid="{00000000-0005-0000-0000-00009E020000}"/>
    <cellStyle name="20% - Énfasis1 4 3 3 3" xfId="12717" xr:uid="{00000000-0005-0000-0000-00009F020000}"/>
    <cellStyle name="20% - Énfasis1 4 3 3 3 2" xfId="35360" xr:uid="{00000000-0005-0000-0000-0000A0020000}"/>
    <cellStyle name="20% - Énfasis1 4 3 3 4" xfId="27919" xr:uid="{00000000-0005-0000-0000-0000A1020000}"/>
    <cellStyle name="20% - Énfasis1 4 3 4" xfId="16439" xr:uid="{00000000-0005-0000-0000-0000A2020000}"/>
    <cellStyle name="20% - Énfasis1 4 3 4 2" xfId="39082" xr:uid="{00000000-0005-0000-0000-0000A3020000}"/>
    <cellStyle name="20% - Énfasis1 4 3 5" xfId="8999" xr:uid="{00000000-0005-0000-0000-0000A4020000}"/>
    <cellStyle name="20% - Énfasis1 4 3 5 2" xfId="31642" xr:uid="{00000000-0005-0000-0000-0000A5020000}"/>
    <cellStyle name="20% - Énfasis1 4 3 6" xfId="24201" xr:uid="{00000000-0005-0000-0000-0000A6020000}"/>
    <cellStyle name="20% - Énfasis1 4 4" xfId="2474" xr:uid="{00000000-0005-0000-0000-0000A7020000}"/>
    <cellStyle name="20% - Énfasis1 4 4 2" xfId="6195" xr:uid="{00000000-0005-0000-0000-0000A8020000}"/>
    <cellStyle name="20% - Énfasis1 4 4 2 2" xfId="21079" xr:uid="{00000000-0005-0000-0000-0000A9020000}"/>
    <cellStyle name="20% - Énfasis1 4 4 2 2 2" xfId="43722" xr:uid="{00000000-0005-0000-0000-0000AA020000}"/>
    <cellStyle name="20% - Énfasis1 4 4 2 3" xfId="13639" xr:uid="{00000000-0005-0000-0000-0000AB020000}"/>
    <cellStyle name="20% - Énfasis1 4 4 2 3 2" xfId="36282" xr:uid="{00000000-0005-0000-0000-0000AC020000}"/>
    <cellStyle name="20% - Énfasis1 4 4 2 4" xfId="28841" xr:uid="{00000000-0005-0000-0000-0000AD020000}"/>
    <cellStyle name="20% - Énfasis1 4 4 3" xfId="17361" xr:uid="{00000000-0005-0000-0000-0000AE020000}"/>
    <cellStyle name="20% - Énfasis1 4 4 3 2" xfId="40004" xr:uid="{00000000-0005-0000-0000-0000AF020000}"/>
    <cellStyle name="20% - Énfasis1 4 4 4" xfId="9921" xr:uid="{00000000-0005-0000-0000-0000B0020000}"/>
    <cellStyle name="20% - Énfasis1 4 4 4 2" xfId="32564" xr:uid="{00000000-0005-0000-0000-0000B1020000}"/>
    <cellStyle name="20% - Énfasis1 4 4 5" xfId="25123" xr:uid="{00000000-0005-0000-0000-0000B2020000}"/>
    <cellStyle name="20% - Énfasis1 4 5" xfId="4348" xr:uid="{00000000-0005-0000-0000-0000B3020000}"/>
    <cellStyle name="20% - Énfasis1 4 5 2" xfId="19232" xr:uid="{00000000-0005-0000-0000-0000B4020000}"/>
    <cellStyle name="20% - Énfasis1 4 5 2 2" xfId="41875" xr:uid="{00000000-0005-0000-0000-0000B5020000}"/>
    <cellStyle name="20% - Énfasis1 4 5 3" xfId="11792" xr:uid="{00000000-0005-0000-0000-0000B6020000}"/>
    <cellStyle name="20% - Énfasis1 4 5 3 2" xfId="34435" xr:uid="{00000000-0005-0000-0000-0000B7020000}"/>
    <cellStyle name="20% - Énfasis1 4 5 4" xfId="26994" xr:uid="{00000000-0005-0000-0000-0000B8020000}"/>
    <cellStyle name="20% - Énfasis1 4 6" xfId="616" xr:uid="{00000000-0005-0000-0000-0000B9020000}"/>
    <cellStyle name="20% - Énfasis1 4 6 2" xfId="15514" xr:uid="{00000000-0005-0000-0000-0000BA020000}"/>
    <cellStyle name="20% - Énfasis1 4 6 2 2" xfId="38157" xr:uid="{00000000-0005-0000-0000-0000BB020000}"/>
    <cellStyle name="20% - Énfasis1 4 6 3" xfId="23276" xr:uid="{00000000-0005-0000-0000-0000BC020000}"/>
    <cellStyle name="20% - Énfasis1 4 7" xfId="8074" xr:uid="{00000000-0005-0000-0000-0000BD020000}"/>
    <cellStyle name="20% - Énfasis1 4 7 2" xfId="30717" xr:uid="{00000000-0005-0000-0000-0000BE020000}"/>
    <cellStyle name="20% - Énfasis1 4 8" xfId="22832" xr:uid="{00000000-0005-0000-0000-0000BF020000}"/>
    <cellStyle name="20% - Énfasis1 5" xfId="209" xr:uid="{00000000-0005-0000-0000-0000C0020000}"/>
    <cellStyle name="20% - Énfasis1 5 2" xfId="1800" xr:uid="{00000000-0005-0000-0000-0000C1020000}"/>
    <cellStyle name="20% - Énfasis1 5 2 2" xfId="3650" xr:uid="{00000000-0005-0000-0000-0000C2020000}"/>
    <cellStyle name="20% - Énfasis1 5 2 2 2" xfId="7371" xr:uid="{00000000-0005-0000-0000-0000C3020000}"/>
    <cellStyle name="20% - Énfasis1 5 2 2 2 2" xfId="22255" xr:uid="{00000000-0005-0000-0000-0000C4020000}"/>
    <cellStyle name="20% - Énfasis1 5 2 2 2 2 2" xfId="44898" xr:uid="{00000000-0005-0000-0000-0000C5020000}"/>
    <cellStyle name="20% - Énfasis1 5 2 2 2 3" xfId="14815" xr:uid="{00000000-0005-0000-0000-0000C6020000}"/>
    <cellStyle name="20% - Énfasis1 5 2 2 2 3 2" xfId="37458" xr:uid="{00000000-0005-0000-0000-0000C7020000}"/>
    <cellStyle name="20% - Énfasis1 5 2 2 2 4" xfId="30017" xr:uid="{00000000-0005-0000-0000-0000C8020000}"/>
    <cellStyle name="20% - Énfasis1 5 2 2 3" xfId="18537" xr:uid="{00000000-0005-0000-0000-0000C9020000}"/>
    <cellStyle name="20% - Énfasis1 5 2 2 3 2" xfId="41180" xr:uid="{00000000-0005-0000-0000-0000CA020000}"/>
    <cellStyle name="20% - Énfasis1 5 2 2 4" xfId="11097" xr:uid="{00000000-0005-0000-0000-0000CB020000}"/>
    <cellStyle name="20% - Énfasis1 5 2 2 4 2" xfId="33740" xr:uid="{00000000-0005-0000-0000-0000CC020000}"/>
    <cellStyle name="20% - Énfasis1 5 2 2 5" xfId="26299" xr:uid="{00000000-0005-0000-0000-0000CD020000}"/>
    <cellStyle name="20% - Énfasis1 5 2 3" xfId="5524" xr:uid="{00000000-0005-0000-0000-0000CE020000}"/>
    <cellStyle name="20% - Énfasis1 5 2 3 2" xfId="20408" xr:uid="{00000000-0005-0000-0000-0000CF020000}"/>
    <cellStyle name="20% - Énfasis1 5 2 3 2 2" xfId="43051" xr:uid="{00000000-0005-0000-0000-0000D0020000}"/>
    <cellStyle name="20% - Énfasis1 5 2 3 3" xfId="12968" xr:uid="{00000000-0005-0000-0000-0000D1020000}"/>
    <cellStyle name="20% - Énfasis1 5 2 3 3 2" xfId="35611" xr:uid="{00000000-0005-0000-0000-0000D2020000}"/>
    <cellStyle name="20% - Énfasis1 5 2 3 4" xfId="28170" xr:uid="{00000000-0005-0000-0000-0000D3020000}"/>
    <cellStyle name="20% - Énfasis1 5 2 4" xfId="16690" xr:uid="{00000000-0005-0000-0000-0000D4020000}"/>
    <cellStyle name="20% - Énfasis1 5 2 4 2" xfId="39333" xr:uid="{00000000-0005-0000-0000-0000D5020000}"/>
    <cellStyle name="20% - Énfasis1 5 2 5" xfId="9250" xr:uid="{00000000-0005-0000-0000-0000D6020000}"/>
    <cellStyle name="20% - Énfasis1 5 2 5 2" xfId="31893" xr:uid="{00000000-0005-0000-0000-0000D7020000}"/>
    <cellStyle name="20% - Énfasis1 5 2 6" xfId="24452" xr:uid="{00000000-0005-0000-0000-0000D8020000}"/>
    <cellStyle name="20% - Énfasis1 5 3" xfId="2725" xr:uid="{00000000-0005-0000-0000-0000D9020000}"/>
    <cellStyle name="20% - Énfasis1 5 3 2" xfId="6446" xr:uid="{00000000-0005-0000-0000-0000DA020000}"/>
    <cellStyle name="20% - Énfasis1 5 3 2 2" xfId="21330" xr:uid="{00000000-0005-0000-0000-0000DB020000}"/>
    <cellStyle name="20% - Énfasis1 5 3 2 2 2" xfId="43973" xr:uid="{00000000-0005-0000-0000-0000DC020000}"/>
    <cellStyle name="20% - Énfasis1 5 3 2 3" xfId="13890" xr:uid="{00000000-0005-0000-0000-0000DD020000}"/>
    <cellStyle name="20% - Énfasis1 5 3 2 3 2" xfId="36533" xr:uid="{00000000-0005-0000-0000-0000DE020000}"/>
    <cellStyle name="20% - Énfasis1 5 3 2 4" xfId="29092" xr:uid="{00000000-0005-0000-0000-0000DF020000}"/>
    <cellStyle name="20% - Énfasis1 5 3 3" xfId="17612" xr:uid="{00000000-0005-0000-0000-0000E0020000}"/>
    <cellStyle name="20% - Énfasis1 5 3 3 2" xfId="40255" xr:uid="{00000000-0005-0000-0000-0000E1020000}"/>
    <cellStyle name="20% - Énfasis1 5 3 4" xfId="10172" xr:uid="{00000000-0005-0000-0000-0000E2020000}"/>
    <cellStyle name="20% - Énfasis1 5 3 4 2" xfId="32815" xr:uid="{00000000-0005-0000-0000-0000E3020000}"/>
    <cellStyle name="20% - Énfasis1 5 3 5" xfId="25374" xr:uid="{00000000-0005-0000-0000-0000E4020000}"/>
    <cellStyle name="20% - Énfasis1 5 4" xfId="4599" xr:uid="{00000000-0005-0000-0000-0000E5020000}"/>
    <cellStyle name="20% - Énfasis1 5 4 2" xfId="19483" xr:uid="{00000000-0005-0000-0000-0000E6020000}"/>
    <cellStyle name="20% - Énfasis1 5 4 2 2" xfId="42126" xr:uid="{00000000-0005-0000-0000-0000E7020000}"/>
    <cellStyle name="20% - Énfasis1 5 4 3" xfId="12043" xr:uid="{00000000-0005-0000-0000-0000E8020000}"/>
    <cellStyle name="20% - Énfasis1 5 4 3 2" xfId="34686" xr:uid="{00000000-0005-0000-0000-0000E9020000}"/>
    <cellStyle name="20% - Énfasis1 5 4 4" xfId="27245" xr:uid="{00000000-0005-0000-0000-0000EA020000}"/>
    <cellStyle name="20% - Énfasis1 5 5" xfId="869" xr:uid="{00000000-0005-0000-0000-0000EB020000}"/>
    <cellStyle name="20% - Énfasis1 5 5 2" xfId="15765" xr:uid="{00000000-0005-0000-0000-0000EC020000}"/>
    <cellStyle name="20% - Énfasis1 5 5 2 2" xfId="38408" xr:uid="{00000000-0005-0000-0000-0000ED020000}"/>
    <cellStyle name="20% - Énfasis1 5 5 3" xfId="23527" xr:uid="{00000000-0005-0000-0000-0000EE020000}"/>
    <cellStyle name="20% - Énfasis1 5 6" xfId="8325" xr:uid="{00000000-0005-0000-0000-0000EF020000}"/>
    <cellStyle name="20% - Énfasis1 5 6 2" xfId="30968" xr:uid="{00000000-0005-0000-0000-0000F0020000}"/>
    <cellStyle name="20% - Énfasis1 5 7" xfId="22910" xr:uid="{00000000-0005-0000-0000-0000F1020000}"/>
    <cellStyle name="20% - Énfasis1 6" xfId="1335" xr:uid="{00000000-0005-0000-0000-0000F2020000}"/>
    <cellStyle name="20% - Énfasis1 6 2" xfId="3188" xr:uid="{00000000-0005-0000-0000-0000F3020000}"/>
    <cellStyle name="20% - Énfasis1 6 2 2" xfId="6909" xr:uid="{00000000-0005-0000-0000-0000F4020000}"/>
    <cellStyle name="20% - Énfasis1 6 2 2 2" xfId="21793" xr:uid="{00000000-0005-0000-0000-0000F5020000}"/>
    <cellStyle name="20% - Énfasis1 6 2 2 2 2" xfId="44436" xr:uid="{00000000-0005-0000-0000-0000F6020000}"/>
    <cellStyle name="20% - Énfasis1 6 2 2 3" xfId="14353" xr:uid="{00000000-0005-0000-0000-0000F7020000}"/>
    <cellStyle name="20% - Énfasis1 6 2 2 3 2" xfId="36996" xr:uid="{00000000-0005-0000-0000-0000F8020000}"/>
    <cellStyle name="20% - Énfasis1 6 2 2 4" xfId="29555" xr:uid="{00000000-0005-0000-0000-0000F9020000}"/>
    <cellStyle name="20% - Énfasis1 6 2 3" xfId="18075" xr:uid="{00000000-0005-0000-0000-0000FA020000}"/>
    <cellStyle name="20% - Énfasis1 6 2 3 2" xfId="40718" xr:uid="{00000000-0005-0000-0000-0000FB020000}"/>
    <cellStyle name="20% - Énfasis1 6 2 4" xfId="10635" xr:uid="{00000000-0005-0000-0000-0000FC020000}"/>
    <cellStyle name="20% - Énfasis1 6 2 4 2" xfId="33278" xr:uid="{00000000-0005-0000-0000-0000FD020000}"/>
    <cellStyle name="20% - Énfasis1 6 2 5" xfId="25837" xr:uid="{00000000-0005-0000-0000-0000FE020000}"/>
    <cellStyle name="20% - Énfasis1 6 3" xfId="5062" xr:uid="{00000000-0005-0000-0000-0000FF020000}"/>
    <cellStyle name="20% - Énfasis1 6 3 2" xfId="19946" xr:uid="{00000000-0005-0000-0000-000000030000}"/>
    <cellStyle name="20% - Énfasis1 6 3 2 2" xfId="42589" xr:uid="{00000000-0005-0000-0000-000001030000}"/>
    <cellStyle name="20% - Énfasis1 6 3 3" xfId="12506" xr:uid="{00000000-0005-0000-0000-000002030000}"/>
    <cellStyle name="20% - Énfasis1 6 3 3 2" xfId="35149" xr:uid="{00000000-0005-0000-0000-000003030000}"/>
    <cellStyle name="20% - Énfasis1 6 3 4" xfId="27708" xr:uid="{00000000-0005-0000-0000-000004030000}"/>
    <cellStyle name="20% - Énfasis1 6 4" xfId="16228" xr:uid="{00000000-0005-0000-0000-000005030000}"/>
    <cellStyle name="20% - Énfasis1 6 4 2" xfId="38871" xr:uid="{00000000-0005-0000-0000-000006030000}"/>
    <cellStyle name="20% - Énfasis1 6 5" xfId="8788" xr:uid="{00000000-0005-0000-0000-000007030000}"/>
    <cellStyle name="20% - Énfasis1 6 5 2" xfId="31431" xr:uid="{00000000-0005-0000-0000-000008030000}"/>
    <cellStyle name="20% - Énfasis1 6 6" xfId="23990" xr:uid="{00000000-0005-0000-0000-000009030000}"/>
    <cellStyle name="20% - Énfasis1 7" xfId="2260" xr:uid="{00000000-0005-0000-0000-00000A030000}"/>
    <cellStyle name="20% - Énfasis1 7 2" xfId="5984" xr:uid="{00000000-0005-0000-0000-00000B030000}"/>
    <cellStyle name="20% - Énfasis1 7 2 2" xfId="20868" xr:uid="{00000000-0005-0000-0000-00000C030000}"/>
    <cellStyle name="20% - Énfasis1 7 2 2 2" xfId="43511" xr:uid="{00000000-0005-0000-0000-00000D030000}"/>
    <cellStyle name="20% - Énfasis1 7 2 3" xfId="13428" xr:uid="{00000000-0005-0000-0000-00000E030000}"/>
    <cellStyle name="20% - Énfasis1 7 2 3 2" xfId="36071" xr:uid="{00000000-0005-0000-0000-00000F030000}"/>
    <cellStyle name="20% - Énfasis1 7 2 4" xfId="28630" xr:uid="{00000000-0005-0000-0000-000010030000}"/>
    <cellStyle name="20% - Énfasis1 7 3" xfId="17150" xr:uid="{00000000-0005-0000-0000-000011030000}"/>
    <cellStyle name="20% - Énfasis1 7 3 2" xfId="39793" xr:uid="{00000000-0005-0000-0000-000012030000}"/>
    <cellStyle name="20% - Énfasis1 7 4" xfId="9710" xr:uid="{00000000-0005-0000-0000-000013030000}"/>
    <cellStyle name="20% - Énfasis1 7 4 2" xfId="32353" xr:uid="{00000000-0005-0000-0000-000014030000}"/>
    <cellStyle name="20% - Énfasis1 7 5" xfId="24912" xr:uid="{00000000-0005-0000-0000-000015030000}"/>
    <cellStyle name="20% - Énfasis1 8" xfId="4134" xr:uid="{00000000-0005-0000-0000-000016030000}"/>
    <cellStyle name="20% - Énfasis1 8 2" xfId="19021" xr:uid="{00000000-0005-0000-0000-000017030000}"/>
    <cellStyle name="20% - Énfasis1 8 2 2" xfId="41664" xr:uid="{00000000-0005-0000-0000-000018030000}"/>
    <cellStyle name="20% - Énfasis1 8 3" xfId="11581" xr:uid="{00000000-0005-0000-0000-000019030000}"/>
    <cellStyle name="20% - Énfasis1 8 3 2" xfId="34224" xr:uid="{00000000-0005-0000-0000-00001A030000}"/>
    <cellStyle name="20% - Énfasis1 8 4" xfId="26783" xr:uid="{00000000-0005-0000-0000-00001B030000}"/>
    <cellStyle name="20% - Énfasis1 9" xfId="369" xr:uid="{00000000-0005-0000-0000-00001C030000}"/>
    <cellStyle name="20% - Énfasis1 9 2" xfId="15303" xr:uid="{00000000-0005-0000-0000-00001D030000}"/>
    <cellStyle name="20% - Énfasis1 9 2 2" xfId="37946" xr:uid="{00000000-0005-0000-0000-00001E030000}"/>
    <cellStyle name="20% - Énfasis1 9 3" xfId="23066" xr:uid="{00000000-0005-0000-0000-00001F030000}"/>
    <cellStyle name="20% - Énfasis2" xfId="3" builtinId="34" customBuiltin="1"/>
    <cellStyle name="20% - Énfasis2 10" xfId="7862" xr:uid="{00000000-0005-0000-0000-000021030000}"/>
    <cellStyle name="20% - Énfasis2 10 2" xfId="30508" xr:uid="{00000000-0005-0000-0000-000022030000}"/>
    <cellStyle name="20% - Énfasis2 11" xfId="22753" xr:uid="{00000000-0005-0000-0000-000023030000}"/>
    <cellStyle name="20% - Énfasis2 2" xfId="4" xr:uid="{00000000-0005-0000-0000-000024030000}"/>
    <cellStyle name="20% - Énfasis2 2 10" xfId="22765" xr:uid="{00000000-0005-0000-0000-000025030000}"/>
    <cellStyle name="20% - Énfasis2 2 2" xfId="98" xr:uid="{00000000-0005-0000-0000-000026030000}"/>
    <cellStyle name="20% - Énfasis2 2 2 2" xfId="181" xr:uid="{00000000-0005-0000-0000-000027030000}"/>
    <cellStyle name="20% - Énfasis2 2 2 2 2" xfId="342" xr:uid="{00000000-0005-0000-0000-000028030000}"/>
    <cellStyle name="20% - Énfasis2 2 2 2 2 2" xfId="2170" xr:uid="{00000000-0005-0000-0000-000029030000}"/>
    <cellStyle name="20% - Énfasis2 2 2 2 2 2 2" xfId="4020" xr:uid="{00000000-0005-0000-0000-00002A030000}"/>
    <cellStyle name="20% - Énfasis2 2 2 2 2 2 2 2" xfId="7741" xr:uid="{00000000-0005-0000-0000-00002B030000}"/>
    <cellStyle name="20% - Énfasis2 2 2 2 2 2 2 2 2" xfId="22625" xr:uid="{00000000-0005-0000-0000-00002C030000}"/>
    <cellStyle name="20% - Énfasis2 2 2 2 2 2 2 2 2 2" xfId="45268" xr:uid="{00000000-0005-0000-0000-00002D030000}"/>
    <cellStyle name="20% - Énfasis2 2 2 2 2 2 2 2 3" xfId="15185" xr:uid="{00000000-0005-0000-0000-00002E030000}"/>
    <cellStyle name="20% - Énfasis2 2 2 2 2 2 2 2 3 2" xfId="37828" xr:uid="{00000000-0005-0000-0000-00002F030000}"/>
    <cellStyle name="20% - Énfasis2 2 2 2 2 2 2 2 4" xfId="30387" xr:uid="{00000000-0005-0000-0000-000030030000}"/>
    <cellStyle name="20% - Énfasis2 2 2 2 2 2 2 3" xfId="18907" xr:uid="{00000000-0005-0000-0000-000031030000}"/>
    <cellStyle name="20% - Énfasis2 2 2 2 2 2 2 3 2" xfId="41550" xr:uid="{00000000-0005-0000-0000-000032030000}"/>
    <cellStyle name="20% - Énfasis2 2 2 2 2 2 2 4" xfId="11467" xr:uid="{00000000-0005-0000-0000-000033030000}"/>
    <cellStyle name="20% - Énfasis2 2 2 2 2 2 2 4 2" xfId="34110" xr:uid="{00000000-0005-0000-0000-000034030000}"/>
    <cellStyle name="20% - Énfasis2 2 2 2 2 2 2 5" xfId="26669" xr:uid="{00000000-0005-0000-0000-000035030000}"/>
    <cellStyle name="20% - Énfasis2 2 2 2 2 2 3" xfId="5894" xr:uid="{00000000-0005-0000-0000-000036030000}"/>
    <cellStyle name="20% - Énfasis2 2 2 2 2 2 3 2" xfId="20778" xr:uid="{00000000-0005-0000-0000-000037030000}"/>
    <cellStyle name="20% - Énfasis2 2 2 2 2 2 3 2 2" xfId="43421" xr:uid="{00000000-0005-0000-0000-000038030000}"/>
    <cellStyle name="20% - Énfasis2 2 2 2 2 2 3 3" xfId="13338" xr:uid="{00000000-0005-0000-0000-000039030000}"/>
    <cellStyle name="20% - Énfasis2 2 2 2 2 2 3 3 2" xfId="35981" xr:uid="{00000000-0005-0000-0000-00003A030000}"/>
    <cellStyle name="20% - Énfasis2 2 2 2 2 2 3 4" xfId="28540" xr:uid="{00000000-0005-0000-0000-00003B030000}"/>
    <cellStyle name="20% - Énfasis2 2 2 2 2 2 4" xfId="17060" xr:uid="{00000000-0005-0000-0000-00003C030000}"/>
    <cellStyle name="20% - Énfasis2 2 2 2 2 2 4 2" xfId="39703" xr:uid="{00000000-0005-0000-0000-00003D030000}"/>
    <cellStyle name="20% - Énfasis2 2 2 2 2 2 5" xfId="9620" xr:uid="{00000000-0005-0000-0000-00003E030000}"/>
    <cellStyle name="20% - Énfasis2 2 2 2 2 2 5 2" xfId="32263" xr:uid="{00000000-0005-0000-0000-00003F030000}"/>
    <cellStyle name="20% - Énfasis2 2 2 2 2 2 6" xfId="24822" xr:uid="{00000000-0005-0000-0000-000040030000}"/>
    <cellStyle name="20% - Énfasis2 2 2 2 2 3" xfId="3095" xr:uid="{00000000-0005-0000-0000-000041030000}"/>
    <cellStyle name="20% - Énfasis2 2 2 2 2 3 2" xfId="6816" xr:uid="{00000000-0005-0000-0000-000042030000}"/>
    <cellStyle name="20% - Énfasis2 2 2 2 2 3 2 2" xfId="21700" xr:uid="{00000000-0005-0000-0000-000043030000}"/>
    <cellStyle name="20% - Énfasis2 2 2 2 2 3 2 2 2" xfId="44343" xr:uid="{00000000-0005-0000-0000-000044030000}"/>
    <cellStyle name="20% - Énfasis2 2 2 2 2 3 2 3" xfId="14260" xr:uid="{00000000-0005-0000-0000-000045030000}"/>
    <cellStyle name="20% - Énfasis2 2 2 2 2 3 2 3 2" xfId="36903" xr:uid="{00000000-0005-0000-0000-000046030000}"/>
    <cellStyle name="20% - Énfasis2 2 2 2 2 3 2 4" xfId="29462" xr:uid="{00000000-0005-0000-0000-000047030000}"/>
    <cellStyle name="20% - Énfasis2 2 2 2 2 3 3" xfId="17982" xr:uid="{00000000-0005-0000-0000-000048030000}"/>
    <cellStyle name="20% - Énfasis2 2 2 2 2 3 3 2" xfId="40625" xr:uid="{00000000-0005-0000-0000-000049030000}"/>
    <cellStyle name="20% - Énfasis2 2 2 2 2 3 4" xfId="10542" xr:uid="{00000000-0005-0000-0000-00004A030000}"/>
    <cellStyle name="20% - Énfasis2 2 2 2 2 3 4 2" xfId="33185" xr:uid="{00000000-0005-0000-0000-00004B030000}"/>
    <cellStyle name="20% - Énfasis2 2 2 2 2 3 5" xfId="25744" xr:uid="{00000000-0005-0000-0000-00004C030000}"/>
    <cellStyle name="20% - Énfasis2 2 2 2 2 4" xfId="4969" xr:uid="{00000000-0005-0000-0000-00004D030000}"/>
    <cellStyle name="20% - Énfasis2 2 2 2 2 4 2" xfId="19853" xr:uid="{00000000-0005-0000-0000-00004E030000}"/>
    <cellStyle name="20% - Énfasis2 2 2 2 2 4 2 2" xfId="42496" xr:uid="{00000000-0005-0000-0000-00004F030000}"/>
    <cellStyle name="20% - Énfasis2 2 2 2 2 4 3" xfId="12413" xr:uid="{00000000-0005-0000-0000-000050030000}"/>
    <cellStyle name="20% - Énfasis2 2 2 2 2 4 3 2" xfId="35056" xr:uid="{00000000-0005-0000-0000-000051030000}"/>
    <cellStyle name="20% - Énfasis2 2 2 2 2 4 4" xfId="27615" xr:uid="{00000000-0005-0000-0000-000052030000}"/>
    <cellStyle name="20% - Énfasis2 2 2 2 2 5" xfId="1242" xr:uid="{00000000-0005-0000-0000-000053030000}"/>
    <cellStyle name="20% - Énfasis2 2 2 2 2 5 2" xfId="16135" xr:uid="{00000000-0005-0000-0000-000054030000}"/>
    <cellStyle name="20% - Énfasis2 2 2 2 2 5 2 2" xfId="38778" xr:uid="{00000000-0005-0000-0000-000055030000}"/>
    <cellStyle name="20% - Énfasis2 2 2 2 2 5 3" xfId="23897" xr:uid="{00000000-0005-0000-0000-000056030000}"/>
    <cellStyle name="20% - Énfasis2 2 2 2 2 6" xfId="8695" xr:uid="{00000000-0005-0000-0000-000057030000}"/>
    <cellStyle name="20% - Énfasis2 2 2 2 2 6 2" xfId="31338" xr:uid="{00000000-0005-0000-0000-000058030000}"/>
    <cellStyle name="20% - Énfasis2 2 2 2 2 7" xfId="23040" xr:uid="{00000000-0005-0000-0000-000059030000}"/>
    <cellStyle name="20% - Énfasis2 2 2 2 3" xfId="1708" xr:uid="{00000000-0005-0000-0000-00005A030000}"/>
    <cellStyle name="20% - Énfasis2 2 2 2 3 2" xfId="3558" xr:uid="{00000000-0005-0000-0000-00005B030000}"/>
    <cellStyle name="20% - Énfasis2 2 2 2 3 2 2" xfId="7279" xr:uid="{00000000-0005-0000-0000-00005C030000}"/>
    <cellStyle name="20% - Énfasis2 2 2 2 3 2 2 2" xfId="22163" xr:uid="{00000000-0005-0000-0000-00005D030000}"/>
    <cellStyle name="20% - Énfasis2 2 2 2 3 2 2 2 2" xfId="44806" xr:uid="{00000000-0005-0000-0000-00005E030000}"/>
    <cellStyle name="20% - Énfasis2 2 2 2 3 2 2 3" xfId="14723" xr:uid="{00000000-0005-0000-0000-00005F030000}"/>
    <cellStyle name="20% - Énfasis2 2 2 2 3 2 2 3 2" xfId="37366" xr:uid="{00000000-0005-0000-0000-000060030000}"/>
    <cellStyle name="20% - Énfasis2 2 2 2 3 2 2 4" xfId="29925" xr:uid="{00000000-0005-0000-0000-000061030000}"/>
    <cellStyle name="20% - Énfasis2 2 2 2 3 2 3" xfId="18445" xr:uid="{00000000-0005-0000-0000-000062030000}"/>
    <cellStyle name="20% - Énfasis2 2 2 2 3 2 3 2" xfId="41088" xr:uid="{00000000-0005-0000-0000-000063030000}"/>
    <cellStyle name="20% - Énfasis2 2 2 2 3 2 4" xfId="11005" xr:uid="{00000000-0005-0000-0000-000064030000}"/>
    <cellStyle name="20% - Énfasis2 2 2 2 3 2 4 2" xfId="33648" xr:uid="{00000000-0005-0000-0000-000065030000}"/>
    <cellStyle name="20% - Énfasis2 2 2 2 3 2 5" xfId="26207" xr:uid="{00000000-0005-0000-0000-000066030000}"/>
    <cellStyle name="20% - Énfasis2 2 2 2 3 3" xfId="5432" xr:uid="{00000000-0005-0000-0000-000067030000}"/>
    <cellStyle name="20% - Énfasis2 2 2 2 3 3 2" xfId="20316" xr:uid="{00000000-0005-0000-0000-000068030000}"/>
    <cellStyle name="20% - Énfasis2 2 2 2 3 3 2 2" xfId="42959" xr:uid="{00000000-0005-0000-0000-000069030000}"/>
    <cellStyle name="20% - Énfasis2 2 2 2 3 3 3" xfId="12876" xr:uid="{00000000-0005-0000-0000-00006A030000}"/>
    <cellStyle name="20% - Énfasis2 2 2 2 3 3 3 2" xfId="35519" xr:uid="{00000000-0005-0000-0000-00006B030000}"/>
    <cellStyle name="20% - Énfasis2 2 2 2 3 3 4" xfId="28078" xr:uid="{00000000-0005-0000-0000-00006C030000}"/>
    <cellStyle name="20% - Énfasis2 2 2 2 3 4" xfId="16598" xr:uid="{00000000-0005-0000-0000-00006D030000}"/>
    <cellStyle name="20% - Énfasis2 2 2 2 3 4 2" xfId="39241" xr:uid="{00000000-0005-0000-0000-00006E030000}"/>
    <cellStyle name="20% - Énfasis2 2 2 2 3 5" xfId="9158" xr:uid="{00000000-0005-0000-0000-00006F030000}"/>
    <cellStyle name="20% - Énfasis2 2 2 2 3 5 2" xfId="31801" xr:uid="{00000000-0005-0000-0000-000070030000}"/>
    <cellStyle name="20% - Énfasis2 2 2 2 3 6" xfId="24360" xr:uid="{00000000-0005-0000-0000-000071030000}"/>
    <cellStyle name="20% - Énfasis2 2 2 2 4" xfId="2633" xr:uid="{00000000-0005-0000-0000-000072030000}"/>
    <cellStyle name="20% - Énfasis2 2 2 2 4 2" xfId="6354" xr:uid="{00000000-0005-0000-0000-000073030000}"/>
    <cellStyle name="20% - Énfasis2 2 2 2 4 2 2" xfId="21238" xr:uid="{00000000-0005-0000-0000-000074030000}"/>
    <cellStyle name="20% - Énfasis2 2 2 2 4 2 2 2" xfId="43881" xr:uid="{00000000-0005-0000-0000-000075030000}"/>
    <cellStyle name="20% - Énfasis2 2 2 2 4 2 3" xfId="13798" xr:uid="{00000000-0005-0000-0000-000076030000}"/>
    <cellStyle name="20% - Énfasis2 2 2 2 4 2 3 2" xfId="36441" xr:uid="{00000000-0005-0000-0000-000077030000}"/>
    <cellStyle name="20% - Énfasis2 2 2 2 4 2 4" xfId="29000" xr:uid="{00000000-0005-0000-0000-000078030000}"/>
    <cellStyle name="20% - Énfasis2 2 2 2 4 3" xfId="17520" xr:uid="{00000000-0005-0000-0000-000079030000}"/>
    <cellStyle name="20% - Énfasis2 2 2 2 4 3 2" xfId="40163" xr:uid="{00000000-0005-0000-0000-00007A030000}"/>
    <cellStyle name="20% - Énfasis2 2 2 2 4 4" xfId="10080" xr:uid="{00000000-0005-0000-0000-00007B030000}"/>
    <cellStyle name="20% - Énfasis2 2 2 2 4 4 2" xfId="32723" xr:uid="{00000000-0005-0000-0000-00007C030000}"/>
    <cellStyle name="20% - Énfasis2 2 2 2 4 5" xfId="25282" xr:uid="{00000000-0005-0000-0000-00007D030000}"/>
    <cellStyle name="20% - Énfasis2 2 2 2 5" xfId="4507" xr:uid="{00000000-0005-0000-0000-00007E030000}"/>
    <cellStyle name="20% - Énfasis2 2 2 2 5 2" xfId="19391" xr:uid="{00000000-0005-0000-0000-00007F030000}"/>
    <cellStyle name="20% - Énfasis2 2 2 2 5 2 2" xfId="42034" xr:uid="{00000000-0005-0000-0000-000080030000}"/>
    <cellStyle name="20% - Énfasis2 2 2 2 5 3" xfId="11951" xr:uid="{00000000-0005-0000-0000-000081030000}"/>
    <cellStyle name="20% - Énfasis2 2 2 2 5 3 2" xfId="34594" xr:uid="{00000000-0005-0000-0000-000082030000}"/>
    <cellStyle name="20% - Énfasis2 2 2 2 5 4" xfId="27153" xr:uid="{00000000-0005-0000-0000-000083030000}"/>
    <cellStyle name="20% - Énfasis2 2 2 2 6" xfId="777" xr:uid="{00000000-0005-0000-0000-000084030000}"/>
    <cellStyle name="20% - Énfasis2 2 2 2 6 2" xfId="15673" xr:uid="{00000000-0005-0000-0000-000085030000}"/>
    <cellStyle name="20% - Énfasis2 2 2 2 6 2 2" xfId="38316" xr:uid="{00000000-0005-0000-0000-000086030000}"/>
    <cellStyle name="20% - Énfasis2 2 2 2 6 3" xfId="23435" xr:uid="{00000000-0005-0000-0000-000087030000}"/>
    <cellStyle name="20% - Énfasis2 2 2 2 7" xfId="8233" xr:uid="{00000000-0005-0000-0000-000088030000}"/>
    <cellStyle name="20% - Énfasis2 2 2 2 7 2" xfId="30876" xr:uid="{00000000-0005-0000-0000-000089030000}"/>
    <cellStyle name="20% - Énfasis2 2 2 2 8" xfId="22884" xr:uid="{00000000-0005-0000-0000-00008A030000}"/>
    <cellStyle name="20% - Énfasis2 2 2 3" xfId="264" xr:uid="{00000000-0005-0000-0000-00008B030000}"/>
    <cellStyle name="20% - Énfasis2 2 2 3 2" xfId="1959" xr:uid="{00000000-0005-0000-0000-00008C030000}"/>
    <cellStyle name="20% - Énfasis2 2 2 3 2 2" xfId="3809" xr:uid="{00000000-0005-0000-0000-00008D030000}"/>
    <cellStyle name="20% - Énfasis2 2 2 3 2 2 2" xfId="7530" xr:uid="{00000000-0005-0000-0000-00008E030000}"/>
    <cellStyle name="20% - Énfasis2 2 2 3 2 2 2 2" xfId="22414" xr:uid="{00000000-0005-0000-0000-00008F030000}"/>
    <cellStyle name="20% - Énfasis2 2 2 3 2 2 2 2 2" xfId="45057" xr:uid="{00000000-0005-0000-0000-000090030000}"/>
    <cellStyle name="20% - Énfasis2 2 2 3 2 2 2 3" xfId="14974" xr:uid="{00000000-0005-0000-0000-000091030000}"/>
    <cellStyle name="20% - Énfasis2 2 2 3 2 2 2 3 2" xfId="37617" xr:uid="{00000000-0005-0000-0000-000092030000}"/>
    <cellStyle name="20% - Énfasis2 2 2 3 2 2 2 4" xfId="30176" xr:uid="{00000000-0005-0000-0000-000093030000}"/>
    <cellStyle name="20% - Énfasis2 2 2 3 2 2 3" xfId="18696" xr:uid="{00000000-0005-0000-0000-000094030000}"/>
    <cellStyle name="20% - Énfasis2 2 2 3 2 2 3 2" xfId="41339" xr:uid="{00000000-0005-0000-0000-000095030000}"/>
    <cellStyle name="20% - Énfasis2 2 2 3 2 2 4" xfId="11256" xr:uid="{00000000-0005-0000-0000-000096030000}"/>
    <cellStyle name="20% - Énfasis2 2 2 3 2 2 4 2" xfId="33899" xr:uid="{00000000-0005-0000-0000-000097030000}"/>
    <cellStyle name="20% - Énfasis2 2 2 3 2 2 5" xfId="26458" xr:uid="{00000000-0005-0000-0000-000098030000}"/>
    <cellStyle name="20% - Énfasis2 2 2 3 2 3" xfId="5683" xr:uid="{00000000-0005-0000-0000-000099030000}"/>
    <cellStyle name="20% - Énfasis2 2 2 3 2 3 2" xfId="20567" xr:uid="{00000000-0005-0000-0000-00009A030000}"/>
    <cellStyle name="20% - Énfasis2 2 2 3 2 3 2 2" xfId="43210" xr:uid="{00000000-0005-0000-0000-00009B030000}"/>
    <cellStyle name="20% - Énfasis2 2 2 3 2 3 3" xfId="13127" xr:uid="{00000000-0005-0000-0000-00009C030000}"/>
    <cellStyle name="20% - Énfasis2 2 2 3 2 3 3 2" xfId="35770" xr:uid="{00000000-0005-0000-0000-00009D030000}"/>
    <cellStyle name="20% - Énfasis2 2 2 3 2 3 4" xfId="28329" xr:uid="{00000000-0005-0000-0000-00009E030000}"/>
    <cellStyle name="20% - Énfasis2 2 2 3 2 4" xfId="16849" xr:uid="{00000000-0005-0000-0000-00009F030000}"/>
    <cellStyle name="20% - Énfasis2 2 2 3 2 4 2" xfId="39492" xr:uid="{00000000-0005-0000-0000-0000A0030000}"/>
    <cellStyle name="20% - Énfasis2 2 2 3 2 5" xfId="9409" xr:uid="{00000000-0005-0000-0000-0000A1030000}"/>
    <cellStyle name="20% - Énfasis2 2 2 3 2 5 2" xfId="32052" xr:uid="{00000000-0005-0000-0000-0000A2030000}"/>
    <cellStyle name="20% - Énfasis2 2 2 3 2 6" xfId="24611" xr:uid="{00000000-0005-0000-0000-0000A3030000}"/>
    <cellStyle name="20% - Énfasis2 2 2 3 3" xfId="2884" xr:uid="{00000000-0005-0000-0000-0000A4030000}"/>
    <cellStyle name="20% - Énfasis2 2 2 3 3 2" xfId="6605" xr:uid="{00000000-0005-0000-0000-0000A5030000}"/>
    <cellStyle name="20% - Énfasis2 2 2 3 3 2 2" xfId="21489" xr:uid="{00000000-0005-0000-0000-0000A6030000}"/>
    <cellStyle name="20% - Énfasis2 2 2 3 3 2 2 2" xfId="44132" xr:uid="{00000000-0005-0000-0000-0000A7030000}"/>
    <cellStyle name="20% - Énfasis2 2 2 3 3 2 3" xfId="14049" xr:uid="{00000000-0005-0000-0000-0000A8030000}"/>
    <cellStyle name="20% - Énfasis2 2 2 3 3 2 3 2" xfId="36692" xr:uid="{00000000-0005-0000-0000-0000A9030000}"/>
    <cellStyle name="20% - Énfasis2 2 2 3 3 2 4" xfId="29251" xr:uid="{00000000-0005-0000-0000-0000AA030000}"/>
    <cellStyle name="20% - Énfasis2 2 2 3 3 3" xfId="17771" xr:uid="{00000000-0005-0000-0000-0000AB030000}"/>
    <cellStyle name="20% - Énfasis2 2 2 3 3 3 2" xfId="40414" xr:uid="{00000000-0005-0000-0000-0000AC030000}"/>
    <cellStyle name="20% - Énfasis2 2 2 3 3 4" xfId="10331" xr:uid="{00000000-0005-0000-0000-0000AD030000}"/>
    <cellStyle name="20% - Énfasis2 2 2 3 3 4 2" xfId="32974" xr:uid="{00000000-0005-0000-0000-0000AE030000}"/>
    <cellStyle name="20% - Énfasis2 2 2 3 3 5" xfId="25533" xr:uid="{00000000-0005-0000-0000-0000AF030000}"/>
    <cellStyle name="20% - Énfasis2 2 2 3 4" xfId="4758" xr:uid="{00000000-0005-0000-0000-0000B0030000}"/>
    <cellStyle name="20% - Énfasis2 2 2 3 4 2" xfId="19642" xr:uid="{00000000-0005-0000-0000-0000B1030000}"/>
    <cellStyle name="20% - Énfasis2 2 2 3 4 2 2" xfId="42285" xr:uid="{00000000-0005-0000-0000-0000B2030000}"/>
    <cellStyle name="20% - Énfasis2 2 2 3 4 3" xfId="12202" xr:uid="{00000000-0005-0000-0000-0000B3030000}"/>
    <cellStyle name="20% - Énfasis2 2 2 3 4 3 2" xfId="34845" xr:uid="{00000000-0005-0000-0000-0000B4030000}"/>
    <cellStyle name="20% - Énfasis2 2 2 3 4 4" xfId="27404" xr:uid="{00000000-0005-0000-0000-0000B5030000}"/>
    <cellStyle name="20% - Énfasis2 2 2 3 5" xfId="1031" xr:uid="{00000000-0005-0000-0000-0000B6030000}"/>
    <cellStyle name="20% - Énfasis2 2 2 3 5 2" xfId="15924" xr:uid="{00000000-0005-0000-0000-0000B7030000}"/>
    <cellStyle name="20% - Énfasis2 2 2 3 5 2 2" xfId="38567" xr:uid="{00000000-0005-0000-0000-0000B8030000}"/>
    <cellStyle name="20% - Énfasis2 2 2 3 5 3" xfId="23686" xr:uid="{00000000-0005-0000-0000-0000B9030000}"/>
    <cellStyle name="20% - Énfasis2 2 2 3 6" xfId="8484" xr:uid="{00000000-0005-0000-0000-0000BA030000}"/>
    <cellStyle name="20% - Énfasis2 2 2 3 6 2" xfId="31127" xr:uid="{00000000-0005-0000-0000-0000BB030000}"/>
    <cellStyle name="20% - Énfasis2 2 2 3 7" xfId="22962" xr:uid="{00000000-0005-0000-0000-0000BC030000}"/>
    <cellStyle name="20% - Énfasis2 2 2 4" xfId="1497" xr:uid="{00000000-0005-0000-0000-0000BD030000}"/>
    <cellStyle name="20% - Énfasis2 2 2 4 2" xfId="3347" xr:uid="{00000000-0005-0000-0000-0000BE030000}"/>
    <cellStyle name="20% - Énfasis2 2 2 4 2 2" xfId="7068" xr:uid="{00000000-0005-0000-0000-0000BF030000}"/>
    <cellStyle name="20% - Énfasis2 2 2 4 2 2 2" xfId="21952" xr:uid="{00000000-0005-0000-0000-0000C0030000}"/>
    <cellStyle name="20% - Énfasis2 2 2 4 2 2 2 2" xfId="44595" xr:uid="{00000000-0005-0000-0000-0000C1030000}"/>
    <cellStyle name="20% - Énfasis2 2 2 4 2 2 3" xfId="14512" xr:uid="{00000000-0005-0000-0000-0000C2030000}"/>
    <cellStyle name="20% - Énfasis2 2 2 4 2 2 3 2" xfId="37155" xr:uid="{00000000-0005-0000-0000-0000C3030000}"/>
    <cellStyle name="20% - Énfasis2 2 2 4 2 2 4" xfId="29714" xr:uid="{00000000-0005-0000-0000-0000C4030000}"/>
    <cellStyle name="20% - Énfasis2 2 2 4 2 3" xfId="18234" xr:uid="{00000000-0005-0000-0000-0000C5030000}"/>
    <cellStyle name="20% - Énfasis2 2 2 4 2 3 2" xfId="40877" xr:uid="{00000000-0005-0000-0000-0000C6030000}"/>
    <cellStyle name="20% - Énfasis2 2 2 4 2 4" xfId="10794" xr:uid="{00000000-0005-0000-0000-0000C7030000}"/>
    <cellStyle name="20% - Énfasis2 2 2 4 2 4 2" xfId="33437" xr:uid="{00000000-0005-0000-0000-0000C8030000}"/>
    <cellStyle name="20% - Énfasis2 2 2 4 2 5" xfId="25996" xr:uid="{00000000-0005-0000-0000-0000C9030000}"/>
    <cellStyle name="20% - Énfasis2 2 2 4 3" xfId="5221" xr:uid="{00000000-0005-0000-0000-0000CA030000}"/>
    <cellStyle name="20% - Énfasis2 2 2 4 3 2" xfId="20105" xr:uid="{00000000-0005-0000-0000-0000CB030000}"/>
    <cellStyle name="20% - Énfasis2 2 2 4 3 2 2" xfId="42748" xr:uid="{00000000-0005-0000-0000-0000CC030000}"/>
    <cellStyle name="20% - Énfasis2 2 2 4 3 3" xfId="12665" xr:uid="{00000000-0005-0000-0000-0000CD030000}"/>
    <cellStyle name="20% - Énfasis2 2 2 4 3 3 2" xfId="35308" xr:uid="{00000000-0005-0000-0000-0000CE030000}"/>
    <cellStyle name="20% - Énfasis2 2 2 4 3 4" xfId="27867" xr:uid="{00000000-0005-0000-0000-0000CF030000}"/>
    <cellStyle name="20% - Énfasis2 2 2 4 4" xfId="16387" xr:uid="{00000000-0005-0000-0000-0000D0030000}"/>
    <cellStyle name="20% - Énfasis2 2 2 4 4 2" xfId="39030" xr:uid="{00000000-0005-0000-0000-0000D1030000}"/>
    <cellStyle name="20% - Énfasis2 2 2 4 5" xfId="8947" xr:uid="{00000000-0005-0000-0000-0000D2030000}"/>
    <cellStyle name="20% - Énfasis2 2 2 4 5 2" xfId="31590" xr:uid="{00000000-0005-0000-0000-0000D3030000}"/>
    <cellStyle name="20% - Énfasis2 2 2 4 6" xfId="24149" xr:uid="{00000000-0005-0000-0000-0000D4030000}"/>
    <cellStyle name="20% - Énfasis2 2 2 5" xfId="2422" xr:uid="{00000000-0005-0000-0000-0000D5030000}"/>
    <cellStyle name="20% - Énfasis2 2 2 5 2" xfId="6143" xr:uid="{00000000-0005-0000-0000-0000D6030000}"/>
    <cellStyle name="20% - Énfasis2 2 2 5 2 2" xfId="21027" xr:uid="{00000000-0005-0000-0000-0000D7030000}"/>
    <cellStyle name="20% - Énfasis2 2 2 5 2 2 2" xfId="43670" xr:uid="{00000000-0005-0000-0000-0000D8030000}"/>
    <cellStyle name="20% - Énfasis2 2 2 5 2 3" xfId="13587" xr:uid="{00000000-0005-0000-0000-0000D9030000}"/>
    <cellStyle name="20% - Énfasis2 2 2 5 2 3 2" xfId="36230" xr:uid="{00000000-0005-0000-0000-0000DA030000}"/>
    <cellStyle name="20% - Énfasis2 2 2 5 2 4" xfId="28789" xr:uid="{00000000-0005-0000-0000-0000DB030000}"/>
    <cellStyle name="20% - Énfasis2 2 2 5 3" xfId="17309" xr:uid="{00000000-0005-0000-0000-0000DC030000}"/>
    <cellStyle name="20% - Énfasis2 2 2 5 3 2" xfId="39952" xr:uid="{00000000-0005-0000-0000-0000DD030000}"/>
    <cellStyle name="20% - Énfasis2 2 2 5 4" xfId="9869" xr:uid="{00000000-0005-0000-0000-0000DE030000}"/>
    <cellStyle name="20% - Énfasis2 2 2 5 4 2" xfId="32512" xr:uid="{00000000-0005-0000-0000-0000DF030000}"/>
    <cellStyle name="20% - Énfasis2 2 2 5 5" xfId="25071" xr:uid="{00000000-0005-0000-0000-0000E0030000}"/>
    <cellStyle name="20% - Énfasis2 2 2 6" xfId="4296" xr:uid="{00000000-0005-0000-0000-0000E1030000}"/>
    <cellStyle name="20% - Énfasis2 2 2 6 2" xfId="19180" xr:uid="{00000000-0005-0000-0000-0000E2030000}"/>
    <cellStyle name="20% - Énfasis2 2 2 6 2 2" xfId="41823" xr:uid="{00000000-0005-0000-0000-0000E3030000}"/>
    <cellStyle name="20% - Énfasis2 2 2 6 3" xfId="11740" xr:uid="{00000000-0005-0000-0000-0000E4030000}"/>
    <cellStyle name="20% - Énfasis2 2 2 6 3 2" xfId="34383" xr:uid="{00000000-0005-0000-0000-0000E5030000}"/>
    <cellStyle name="20% - Énfasis2 2 2 6 4" xfId="26942" xr:uid="{00000000-0005-0000-0000-0000E6030000}"/>
    <cellStyle name="20% - Énfasis2 2 2 7" xfId="565" xr:uid="{00000000-0005-0000-0000-0000E7030000}"/>
    <cellStyle name="20% - Énfasis2 2 2 7 2" xfId="15462" xr:uid="{00000000-0005-0000-0000-0000E8030000}"/>
    <cellStyle name="20% - Énfasis2 2 2 7 2 2" xfId="38105" xr:uid="{00000000-0005-0000-0000-0000E9030000}"/>
    <cellStyle name="20% - Énfasis2 2 2 7 3" xfId="23225" xr:uid="{00000000-0005-0000-0000-0000EA030000}"/>
    <cellStyle name="20% - Énfasis2 2 2 8" xfId="8022" xr:uid="{00000000-0005-0000-0000-0000EB030000}"/>
    <cellStyle name="20% - Énfasis2 2 2 8 2" xfId="30665" xr:uid="{00000000-0005-0000-0000-0000EC030000}"/>
    <cellStyle name="20% - Énfasis2 2 2 9" xfId="22806" xr:uid="{00000000-0005-0000-0000-0000ED030000}"/>
    <cellStyle name="20% - Énfasis2 2 3" xfId="140" xr:uid="{00000000-0005-0000-0000-0000EE030000}"/>
    <cellStyle name="20% - Énfasis2 2 3 2" xfId="303" xr:uid="{00000000-0005-0000-0000-0000EF030000}"/>
    <cellStyle name="20% - Énfasis2 2 3 2 2" xfId="2065" xr:uid="{00000000-0005-0000-0000-0000F0030000}"/>
    <cellStyle name="20% - Énfasis2 2 3 2 2 2" xfId="3915" xr:uid="{00000000-0005-0000-0000-0000F1030000}"/>
    <cellStyle name="20% - Énfasis2 2 3 2 2 2 2" xfId="7636" xr:uid="{00000000-0005-0000-0000-0000F2030000}"/>
    <cellStyle name="20% - Énfasis2 2 3 2 2 2 2 2" xfId="22520" xr:uid="{00000000-0005-0000-0000-0000F3030000}"/>
    <cellStyle name="20% - Énfasis2 2 3 2 2 2 2 2 2" xfId="45163" xr:uid="{00000000-0005-0000-0000-0000F4030000}"/>
    <cellStyle name="20% - Énfasis2 2 3 2 2 2 2 3" xfId="15080" xr:uid="{00000000-0005-0000-0000-0000F5030000}"/>
    <cellStyle name="20% - Énfasis2 2 3 2 2 2 2 3 2" xfId="37723" xr:uid="{00000000-0005-0000-0000-0000F6030000}"/>
    <cellStyle name="20% - Énfasis2 2 3 2 2 2 2 4" xfId="30282" xr:uid="{00000000-0005-0000-0000-0000F7030000}"/>
    <cellStyle name="20% - Énfasis2 2 3 2 2 2 3" xfId="18802" xr:uid="{00000000-0005-0000-0000-0000F8030000}"/>
    <cellStyle name="20% - Énfasis2 2 3 2 2 2 3 2" xfId="41445" xr:uid="{00000000-0005-0000-0000-0000F9030000}"/>
    <cellStyle name="20% - Énfasis2 2 3 2 2 2 4" xfId="11362" xr:uid="{00000000-0005-0000-0000-0000FA030000}"/>
    <cellStyle name="20% - Énfasis2 2 3 2 2 2 4 2" xfId="34005" xr:uid="{00000000-0005-0000-0000-0000FB030000}"/>
    <cellStyle name="20% - Énfasis2 2 3 2 2 2 5" xfId="26564" xr:uid="{00000000-0005-0000-0000-0000FC030000}"/>
    <cellStyle name="20% - Énfasis2 2 3 2 2 3" xfId="5789" xr:uid="{00000000-0005-0000-0000-0000FD030000}"/>
    <cellStyle name="20% - Énfasis2 2 3 2 2 3 2" xfId="20673" xr:uid="{00000000-0005-0000-0000-0000FE030000}"/>
    <cellStyle name="20% - Énfasis2 2 3 2 2 3 2 2" xfId="43316" xr:uid="{00000000-0005-0000-0000-0000FF030000}"/>
    <cellStyle name="20% - Énfasis2 2 3 2 2 3 3" xfId="13233" xr:uid="{00000000-0005-0000-0000-000000040000}"/>
    <cellStyle name="20% - Énfasis2 2 3 2 2 3 3 2" xfId="35876" xr:uid="{00000000-0005-0000-0000-000001040000}"/>
    <cellStyle name="20% - Énfasis2 2 3 2 2 3 4" xfId="28435" xr:uid="{00000000-0005-0000-0000-000002040000}"/>
    <cellStyle name="20% - Énfasis2 2 3 2 2 4" xfId="16955" xr:uid="{00000000-0005-0000-0000-000003040000}"/>
    <cellStyle name="20% - Énfasis2 2 3 2 2 4 2" xfId="39598" xr:uid="{00000000-0005-0000-0000-000004040000}"/>
    <cellStyle name="20% - Énfasis2 2 3 2 2 5" xfId="9515" xr:uid="{00000000-0005-0000-0000-000005040000}"/>
    <cellStyle name="20% - Énfasis2 2 3 2 2 5 2" xfId="32158" xr:uid="{00000000-0005-0000-0000-000006040000}"/>
    <cellStyle name="20% - Énfasis2 2 3 2 2 6" xfId="24717" xr:uid="{00000000-0005-0000-0000-000007040000}"/>
    <cellStyle name="20% - Énfasis2 2 3 2 3" xfId="2990" xr:uid="{00000000-0005-0000-0000-000008040000}"/>
    <cellStyle name="20% - Énfasis2 2 3 2 3 2" xfId="6711" xr:uid="{00000000-0005-0000-0000-000009040000}"/>
    <cellStyle name="20% - Énfasis2 2 3 2 3 2 2" xfId="21595" xr:uid="{00000000-0005-0000-0000-00000A040000}"/>
    <cellStyle name="20% - Énfasis2 2 3 2 3 2 2 2" xfId="44238" xr:uid="{00000000-0005-0000-0000-00000B040000}"/>
    <cellStyle name="20% - Énfasis2 2 3 2 3 2 3" xfId="14155" xr:uid="{00000000-0005-0000-0000-00000C040000}"/>
    <cellStyle name="20% - Énfasis2 2 3 2 3 2 3 2" xfId="36798" xr:uid="{00000000-0005-0000-0000-00000D040000}"/>
    <cellStyle name="20% - Énfasis2 2 3 2 3 2 4" xfId="29357" xr:uid="{00000000-0005-0000-0000-00000E040000}"/>
    <cellStyle name="20% - Énfasis2 2 3 2 3 3" xfId="17877" xr:uid="{00000000-0005-0000-0000-00000F040000}"/>
    <cellStyle name="20% - Énfasis2 2 3 2 3 3 2" xfId="40520" xr:uid="{00000000-0005-0000-0000-000010040000}"/>
    <cellStyle name="20% - Énfasis2 2 3 2 3 4" xfId="10437" xr:uid="{00000000-0005-0000-0000-000011040000}"/>
    <cellStyle name="20% - Énfasis2 2 3 2 3 4 2" xfId="33080" xr:uid="{00000000-0005-0000-0000-000012040000}"/>
    <cellStyle name="20% - Énfasis2 2 3 2 3 5" xfId="25639" xr:uid="{00000000-0005-0000-0000-000013040000}"/>
    <cellStyle name="20% - Énfasis2 2 3 2 4" xfId="4864" xr:uid="{00000000-0005-0000-0000-000014040000}"/>
    <cellStyle name="20% - Énfasis2 2 3 2 4 2" xfId="19748" xr:uid="{00000000-0005-0000-0000-000015040000}"/>
    <cellStyle name="20% - Énfasis2 2 3 2 4 2 2" xfId="42391" xr:uid="{00000000-0005-0000-0000-000016040000}"/>
    <cellStyle name="20% - Énfasis2 2 3 2 4 3" xfId="12308" xr:uid="{00000000-0005-0000-0000-000017040000}"/>
    <cellStyle name="20% - Énfasis2 2 3 2 4 3 2" xfId="34951" xr:uid="{00000000-0005-0000-0000-000018040000}"/>
    <cellStyle name="20% - Énfasis2 2 3 2 4 4" xfId="27510" xr:uid="{00000000-0005-0000-0000-000019040000}"/>
    <cellStyle name="20% - Énfasis2 2 3 2 5" xfId="1137" xr:uid="{00000000-0005-0000-0000-00001A040000}"/>
    <cellStyle name="20% - Énfasis2 2 3 2 5 2" xfId="16030" xr:uid="{00000000-0005-0000-0000-00001B040000}"/>
    <cellStyle name="20% - Énfasis2 2 3 2 5 2 2" xfId="38673" xr:uid="{00000000-0005-0000-0000-00001C040000}"/>
    <cellStyle name="20% - Énfasis2 2 3 2 5 3" xfId="23792" xr:uid="{00000000-0005-0000-0000-00001D040000}"/>
    <cellStyle name="20% - Énfasis2 2 3 2 6" xfId="8590" xr:uid="{00000000-0005-0000-0000-00001E040000}"/>
    <cellStyle name="20% - Énfasis2 2 3 2 6 2" xfId="31233" xr:uid="{00000000-0005-0000-0000-00001F040000}"/>
    <cellStyle name="20% - Énfasis2 2 3 2 7" xfId="23001" xr:uid="{00000000-0005-0000-0000-000020040000}"/>
    <cellStyle name="20% - Énfasis2 2 3 3" xfId="1603" xr:uid="{00000000-0005-0000-0000-000021040000}"/>
    <cellStyle name="20% - Énfasis2 2 3 3 2" xfId="3453" xr:uid="{00000000-0005-0000-0000-000022040000}"/>
    <cellStyle name="20% - Énfasis2 2 3 3 2 2" xfId="7174" xr:uid="{00000000-0005-0000-0000-000023040000}"/>
    <cellStyle name="20% - Énfasis2 2 3 3 2 2 2" xfId="22058" xr:uid="{00000000-0005-0000-0000-000024040000}"/>
    <cellStyle name="20% - Énfasis2 2 3 3 2 2 2 2" xfId="44701" xr:uid="{00000000-0005-0000-0000-000025040000}"/>
    <cellStyle name="20% - Énfasis2 2 3 3 2 2 3" xfId="14618" xr:uid="{00000000-0005-0000-0000-000026040000}"/>
    <cellStyle name="20% - Énfasis2 2 3 3 2 2 3 2" xfId="37261" xr:uid="{00000000-0005-0000-0000-000027040000}"/>
    <cellStyle name="20% - Énfasis2 2 3 3 2 2 4" xfId="29820" xr:uid="{00000000-0005-0000-0000-000028040000}"/>
    <cellStyle name="20% - Énfasis2 2 3 3 2 3" xfId="18340" xr:uid="{00000000-0005-0000-0000-000029040000}"/>
    <cellStyle name="20% - Énfasis2 2 3 3 2 3 2" xfId="40983" xr:uid="{00000000-0005-0000-0000-00002A040000}"/>
    <cellStyle name="20% - Énfasis2 2 3 3 2 4" xfId="10900" xr:uid="{00000000-0005-0000-0000-00002B040000}"/>
    <cellStyle name="20% - Énfasis2 2 3 3 2 4 2" xfId="33543" xr:uid="{00000000-0005-0000-0000-00002C040000}"/>
    <cellStyle name="20% - Énfasis2 2 3 3 2 5" xfId="26102" xr:uid="{00000000-0005-0000-0000-00002D040000}"/>
    <cellStyle name="20% - Énfasis2 2 3 3 3" xfId="5327" xr:uid="{00000000-0005-0000-0000-00002E040000}"/>
    <cellStyle name="20% - Énfasis2 2 3 3 3 2" xfId="20211" xr:uid="{00000000-0005-0000-0000-00002F040000}"/>
    <cellStyle name="20% - Énfasis2 2 3 3 3 2 2" xfId="42854" xr:uid="{00000000-0005-0000-0000-000030040000}"/>
    <cellStyle name="20% - Énfasis2 2 3 3 3 3" xfId="12771" xr:uid="{00000000-0005-0000-0000-000031040000}"/>
    <cellStyle name="20% - Énfasis2 2 3 3 3 3 2" xfId="35414" xr:uid="{00000000-0005-0000-0000-000032040000}"/>
    <cellStyle name="20% - Énfasis2 2 3 3 3 4" xfId="27973" xr:uid="{00000000-0005-0000-0000-000033040000}"/>
    <cellStyle name="20% - Énfasis2 2 3 3 4" xfId="16493" xr:uid="{00000000-0005-0000-0000-000034040000}"/>
    <cellStyle name="20% - Énfasis2 2 3 3 4 2" xfId="39136" xr:uid="{00000000-0005-0000-0000-000035040000}"/>
    <cellStyle name="20% - Énfasis2 2 3 3 5" xfId="9053" xr:uid="{00000000-0005-0000-0000-000036040000}"/>
    <cellStyle name="20% - Énfasis2 2 3 3 5 2" xfId="31696" xr:uid="{00000000-0005-0000-0000-000037040000}"/>
    <cellStyle name="20% - Énfasis2 2 3 3 6" xfId="24255" xr:uid="{00000000-0005-0000-0000-000038040000}"/>
    <cellStyle name="20% - Énfasis2 2 3 4" xfId="2528" xr:uid="{00000000-0005-0000-0000-000039040000}"/>
    <cellStyle name="20% - Énfasis2 2 3 4 2" xfId="6249" xr:uid="{00000000-0005-0000-0000-00003A040000}"/>
    <cellStyle name="20% - Énfasis2 2 3 4 2 2" xfId="21133" xr:uid="{00000000-0005-0000-0000-00003B040000}"/>
    <cellStyle name="20% - Énfasis2 2 3 4 2 2 2" xfId="43776" xr:uid="{00000000-0005-0000-0000-00003C040000}"/>
    <cellStyle name="20% - Énfasis2 2 3 4 2 3" xfId="13693" xr:uid="{00000000-0005-0000-0000-00003D040000}"/>
    <cellStyle name="20% - Énfasis2 2 3 4 2 3 2" xfId="36336" xr:uid="{00000000-0005-0000-0000-00003E040000}"/>
    <cellStyle name="20% - Énfasis2 2 3 4 2 4" xfId="28895" xr:uid="{00000000-0005-0000-0000-00003F040000}"/>
    <cellStyle name="20% - Énfasis2 2 3 4 3" xfId="17415" xr:uid="{00000000-0005-0000-0000-000040040000}"/>
    <cellStyle name="20% - Énfasis2 2 3 4 3 2" xfId="40058" xr:uid="{00000000-0005-0000-0000-000041040000}"/>
    <cellStyle name="20% - Énfasis2 2 3 4 4" xfId="9975" xr:uid="{00000000-0005-0000-0000-000042040000}"/>
    <cellStyle name="20% - Énfasis2 2 3 4 4 2" xfId="32618" xr:uid="{00000000-0005-0000-0000-000043040000}"/>
    <cellStyle name="20% - Énfasis2 2 3 4 5" xfId="25177" xr:uid="{00000000-0005-0000-0000-000044040000}"/>
    <cellStyle name="20% - Énfasis2 2 3 5" xfId="4402" xr:uid="{00000000-0005-0000-0000-000045040000}"/>
    <cellStyle name="20% - Énfasis2 2 3 5 2" xfId="19286" xr:uid="{00000000-0005-0000-0000-000046040000}"/>
    <cellStyle name="20% - Énfasis2 2 3 5 2 2" xfId="41929" xr:uid="{00000000-0005-0000-0000-000047040000}"/>
    <cellStyle name="20% - Énfasis2 2 3 5 3" xfId="11846" xr:uid="{00000000-0005-0000-0000-000048040000}"/>
    <cellStyle name="20% - Énfasis2 2 3 5 3 2" xfId="34489" xr:uid="{00000000-0005-0000-0000-000049040000}"/>
    <cellStyle name="20% - Énfasis2 2 3 5 4" xfId="27048" xr:uid="{00000000-0005-0000-0000-00004A040000}"/>
    <cellStyle name="20% - Énfasis2 2 3 6" xfId="672" xr:uid="{00000000-0005-0000-0000-00004B040000}"/>
    <cellStyle name="20% - Énfasis2 2 3 6 2" xfId="15568" xr:uid="{00000000-0005-0000-0000-00004C040000}"/>
    <cellStyle name="20% - Énfasis2 2 3 6 2 2" xfId="38211" xr:uid="{00000000-0005-0000-0000-00004D040000}"/>
    <cellStyle name="20% - Énfasis2 2 3 6 3" xfId="23330" xr:uid="{00000000-0005-0000-0000-00004E040000}"/>
    <cellStyle name="20% - Énfasis2 2 3 7" xfId="8128" xr:uid="{00000000-0005-0000-0000-00004F040000}"/>
    <cellStyle name="20% - Énfasis2 2 3 7 2" xfId="30771" xr:uid="{00000000-0005-0000-0000-000050040000}"/>
    <cellStyle name="20% - Énfasis2 2 3 8" xfId="22845" xr:uid="{00000000-0005-0000-0000-000051040000}"/>
    <cellStyle name="20% - Énfasis2 2 4" xfId="223" xr:uid="{00000000-0005-0000-0000-000052040000}"/>
    <cellStyle name="20% - Énfasis2 2 4 2" xfId="1854" xr:uid="{00000000-0005-0000-0000-000053040000}"/>
    <cellStyle name="20% - Énfasis2 2 4 2 2" xfId="3704" xr:uid="{00000000-0005-0000-0000-000054040000}"/>
    <cellStyle name="20% - Énfasis2 2 4 2 2 2" xfId="7425" xr:uid="{00000000-0005-0000-0000-000055040000}"/>
    <cellStyle name="20% - Énfasis2 2 4 2 2 2 2" xfId="22309" xr:uid="{00000000-0005-0000-0000-000056040000}"/>
    <cellStyle name="20% - Énfasis2 2 4 2 2 2 2 2" xfId="44952" xr:uid="{00000000-0005-0000-0000-000057040000}"/>
    <cellStyle name="20% - Énfasis2 2 4 2 2 2 3" xfId="14869" xr:uid="{00000000-0005-0000-0000-000058040000}"/>
    <cellStyle name="20% - Énfasis2 2 4 2 2 2 3 2" xfId="37512" xr:uid="{00000000-0005-0000-0000-000059040000}"/>
    <cellStyle name="20% - Énfasis2 2 4 2 2 2 4" xfId="30071" xr:uid="{00000000-0005-0000-0000-00005A040000}"/>
    <cellStyle name="20% - Énfasis2 2 4 2 2 3" xfId="18591" xr:uid="{00000000-0005-0000-0000-00005B040000}"/>
    <cellStyle name="20% - Énfasis2 2 4 2 2 3 2" xfId="41234" xr:uid="{00000000-0005-0000-0000-00005C040000}"/>
    <cellStyle name="20% - Énfasis2 2 4 2 2 4" xfId="11151" xr:uid="{00000000-0005-0000-0000-00005D040000}"/>
    <cellStyle name="20% - Énfasis2 2 4 2 2 4 2" xfId="33794" xr:uid="{00000000-0005-0000-0000-00005E040000}"/>
    <cellStyle name="20% - Énfasis2 2 4 2 2 5" xfId="26353" xr:uid="{00000000-0005-0000-0000-00005F040000}"/>
    <cellStyle name="20% - Énfasis2 2 4 2 3" xfId="5578" xr:uid="{00000000-0005-0000-0000-000060040000}"/>
    <cellStyle name="20% - Énfasis2 2 4 2 3 2" xfId="20462" xr:uid="{00000000-0005-0000-0000-000061040000}"/>
    <cellStyle name="20% - Énfasis2 2 4 2 3 2 2" xfId="43105" xr:uid="{00000000-0005-0000-0000-000062040000}"/>
    <cellStyle name="20% - Énfasis2 2 4 2 3 3" xfId="13022" xr:uid="{00000000-0005-0000-0000-000063040000}"/>
    <cellStyle name="20% - Énfasis2 2 4 2 3 3 2" xfId="35665" xr:uid="{00000000-0005-0000-0000-000064040000}"/>
    <cellStyle name="20% - Énfasis2 2 4 2 3 4" xfId="28224" xr:uid="{00000000-0005-0000-0000-000065040000}"/>
    <cellStyle name="20% - Énfasis2 2 4 2 4" xfId="16744" xr:uid="{00000000-0005-0000-0000-000066040000}"/>
    <cellStyle name="20% - Énfasis2 2 4 2 4 2" xfId="39387" xr:uid="{00000000-0005-0000-0000-000067040000}"/>
    <cellStyle name="20% - Énfasis2 2 4 2 5" xfId="9304" xr:uid="{00000000-0005-0000-0000-000068040000}"/>
    <cellStyle name="20% - Énfasis2 2 4 2 5 2" xfId="31947" xr:uid="{00000000-0005-0000-0000-000069040000}"/>
    <cellStyle name="20% - Énfasis2 2 4 2 6" xfId="24506" xr:uid="{00000000-0005-0000-0000-00006A040000}"/>
    <cellStyle name="20% - Énfasis2 2 4 3" xfId="2779" xr:uid="{00000000-0005-0000-0000-00006B040000}"/>
    <cellStyle name="20% - Énfasis2 2 4 3 2" xfId="6500" xr:uid="{00000000-0005-0000-0000-00006C040000}"/>
    <cellStyle name="20% - Énfasis2 2 4 3 2 2" xfId="21384" xr:uid="{00000000-0005-0000-0000-00006D040000}"/>
    <cellStyle name="20% - Énfasis2 2 4 3 2 2 2" xfId="44027" xr:uid="{00000000-0005-0000-0000-00006E040000}"/>
    <cellStyle name="20% - Énfasis2 2 4 3 2 3" xfId="13944" xr:uid="{00000000-0005-0000-0000-00006F040000}"/>
    <cellStyle name="20% - Énfasis2 2 4 3 2 3 2" xfId="36587" xr:uid="{00000000-0005-0000-0000-000070040000}"/>
    <cellStyle name="20% - Énfasis2 2 4 3 2 4" xfId="29146" xr:uid="{00000000-0005-0000-0000-000071040000}"/>
    <cellStyle name="20% - Énfasis2 2 4 3 3" xfId="17666" xr:uid="{00000000-0005-0000-0000-000072040000}"/>
    <cellStyle name="20% - Énfasis2 2 4 3 3 2" xfId="40309" xr:uid="{00000000-0005-0000-0000-000073040000}"/>
    <cellStyle name="20% - Énfasis2 2 4 3 4" xfId="10226" xr:uid="{00000000-0005-0000-0000-000074040000}"/>
    <cellStyle name="20% - Énfasis2 2 4 3 4 2" xfId="32869" xr:uid="{00000000-0005-0000-0000-000075040000}"/>
    <cellStyle name="20% - Énfasis2 2 4 3 5" xfId="25428" xr:uid="{00000000-0005-0000-0000-000076040000}"/>
    <cellStyle name="20% - Énfasis2 2 4 4" xfId="4653" xr:uid="{00000000-0005-0000-0000-000077040000}"/>
    <cellStyle name="20% - Énfasis2 2 4 4 2" xfId="19537" xr:uid="{00000000-0005-0000-0000-000078040000}"/>
    <cellStyle name="20% - Énfasis2 2 4 4 2 2" xfId="42180" xr:uid="{00000000-0005-0000-0000-000079040000}"/>
    <cellStyle name="20% - Énfasis2 2 4 4 3" xfId="12097" xr:uid="{00000000-0005-0000-0000-00007A040000}"/>
    <cellStyle name="20% - Énfasis2 2 4 4 3 2" xfId="34740" xr:uid="{00000000-0005-0000-0000-00007B040000}"/>
    <cellStyle name="20% - Énfasis2 2 4 4 4" xfId="27299" xr:uid="{00000000-0005-0000-0000-00007C040000}"/>
    <cellStyle name="20% - Énfasis2 2 4 5" xfId="926" xr:uid="{00000000-0005-0000-0000-00007D040000}"/>
    <cellStyle name="20% - Énfasis2 2 4 5 2" xfId="15819" xr:uid="{00000000-0005-0000-0000-00007E040000}"/>
    <cellStyle name="20% - Énfasis2 2 4 5 2 2" xfId="38462" xr:uid="{00000000-0005-0000-0000-00007F040000}"/>
    <cellStyle name="20% - Énfasis2 2 4 5 3" xfId="23581" xr:uid="{00000000-0005-0000-0000-000080040000}"/>
    <cellStyle name="20% - Énfasis2 2 4 6" xfId="8379" xr:uid="{00000000-0005-0000-0000-000081040000}"/>
    <cellStyle name="20% - Énfasis2 2 4 6 2" xfId="31022" xr:uid="{00000000-0005-0000-0000-000082040000}"/>
    <cellStyle name="20% - Énfasis2 2 4 7" xfId="22923" xr:uid="{00000000-0005-0000-0000-000083040000}"/>
    <cellStyle name="20% - Énfasis2 2 5" xfId="1392" xr:uid="{00000000-0005-0000-0000-000084040000}"/>
    <cellStyle name="20% - Énfasis2 2 5 2" xfId="3242" xr:uid="{00000000-0005-0000-0000-000085040000}"/>
    <cellStyle name="20% - Énfasis2 2 5 2 2" xfId="6963" xr:uid="{00000000-0005-0000-0000-000086040000}"/>
    <cellStyle name="20% - Énfasis2 2 5 2 2 2" xfId="21847" xr:uid="{00000000-0005-0000-0000-000087040000}"/>
    <cellStyle name="20% - Énfasis2 2 5 2 2 2 2" xfId="44490" xr:uid="{00000000-0005-0000-0000-000088040000}"/>
    <cellStyle name="20% - Énfasis2 2 5 2 2 3" xfId="14407" xr:uid="{00000000-0005-0000-0000-000089040000}"/>
    <cellStyle name="20% - Énfasis2 2 5 2 2 3 2" xfId="37050" xr:uid="{00000000-0005-0000-0000-00008A040000}"/>
    <cellStyle name="20% - Énfasis2 2 5 2 2 4" xfId="29609" xr:uid="{00000000-0005-0000-0000-00008B040000}"/>
    <cellStyle name="20% - Énfasis2 2 5 2 3" xfId="18129" xr:uid="{00000000-0005-0000-0000-00008C040000}"/>
    <cellStyle name="20% - Énfasis2 2 5 2 3 2" xfId="40772" xr:uid="{00000000-0005-0000-0000-00008D040000}"/>
    <cellStyle name="20% - Énfasis2 2 5 2 4" xfId="10689" xr:uid="{00000000-0005-0000-0000-00008E040000}"/>
    <cellStyle name="20% - Énfasis2 2 5 2 4 2" xfId="33332" xr:uid="{00000000-0005-0000-0000-00008F040000}"/>
    <cellStyle name="20% - Énfasis2 2 5 2 5" xfId="25891" xr:uid="{00000000-0005-0000-0000-000090040000}"/>
    <cellStyle name="20% - Énfasis2 2 5 3" xfId="5116" xr:uid="{00000000-0005-0000-0000-000091040000}"/>
    <cellStyle name="20% - Énfasis2 2 5 3 2" xfId="20000" xr:uid="{00000000-0005-0000-0000-000092040000}"/>
    <cellStyle name="20% - Énfasis2 2 5 3 2 2" xfId="42643" xr:uid="{00000000-0005-0000-0000-000093040000}"/>
    <cellStyle name="20% - Énfasis2 2 5 3 3" xfId="12560" xr:uid="{00000000-0005-0000-0000-000094040000}"/>
    <cellStyle name="20% - Énfasis2 2 5 3 3 2" xfId="35203" xr:uid="{00000000-0005-0000-0000-000095040000}"/>
    <cellStyle name="20% - Énfasis2 2 5 3 4" xfId="27762" xr:uid="{00000000-0005-0000-0000-000096040000}"/>
    <cellStyle name="20% - Énfasis2 2 5 4" xfId="16282" xr:uid="{00000000-0005-0000-0000-000097040000}"/>
    <cellStyle name="20% - Énfasis2 2 5 4 2" xfId="38925" xr:uid="{00000000-0005-0000-0000-000098040000}"/>
    <cellStyle name="20% - Énfasis2 2 5 5" xfId="8842" xr:uid="{00000000-0005-0000-0000-000099040000}"/>
    <cellStyle name="20% - Énfasis2 2 5 5 2" xfId="31485" xr:uid="{00000000-0005-0000-0000-00009A040000}"/>
    <cellStyle name="20% - Énfasis2 2 5 6" xfId="24044" xr:uid="{00000000-0005-0000-0000-00009B040000}"/>
    <cellStyle name="20% - Énfasis2 2 6" xfId="2317" xr:uid="{00000000-0005-0000-0000-00009C040000}"/>
    <cellStyle name="20% - Énfasis2 2 6 2" xfId="6038" xr:uid="{00000000-0005-0000-0000-00009D040000}"/>
    <cellStyle name="20% - Énfasis2 2 6 2 2" xfId="20922" xr:uid="{00000000-0005-0000-0000-00009E040000}"/>
    <cellStyle name="20% - Énfasis2 2 6 2 2 2" xfId="43565" xr:uid="{00000000-0005-0000-0000-00009F040000}"/>
    <cellStyle name="20% - Énfasis2 2 6 2 3" xfId="13482" xr:uid="{00000000-0005-0000-0000-0000A0040000}"/>
    <cellStyle name="20% - Énfasis2 2 6 2 3 2" xfId="36125" xr:uid="{00000000-0005-0000-0000-0000A1040000}"/>
    <cellStyle name="20% - Énfasis2 2 6 2 4" xfId="28684" xr:uid="{00000000-0005-0000-0000-0000A2040000}"/>
    <cellStyle name="20% - Énfasis2 2 6 3" xfId="17204" xr:uid="{00000000-0005-0000-0000-0000A3040000}"/>
    <cellStyle name="20% - Énfasis2 2 6 3 2" xfId="39847" xr:uid="{00000000-0005-0000-0000-0000A4040000}"/>
    <cellStyle name="20% - Énfasis2 2 6 4" xfId="9764" xr:uid="{00000000-0005-0000-0000-0000A5040000}"/>
    <cellStyle name="20% - Énfasis2 2 6 4 2" xfId="32407" xr:uid="{00000000-0005-0000-0000-0000A6040000}"/>
    <cellStyle name="20% - Énfasis2 2 6 5" xfId="24966" xr:uid="{00000000-0005-0000-0000-0000A7040000}"/>
    <cellStyle name="20% - Énfasis2 2 7" xfId="4191" xr:uid="{00000000-0005-0000-0000-0000A8040000}"/>
    <cellStyle name="20% - Énfasis2 2 7 2" xfId="19075" xr:uid="{00000000-0005-0000-0000-0000A9040000}"/>
    <cellStyle name="20% - Énfasis2 2 7 2 2" xfId="41718" xr:uid="{00000000-0005-0000-0000-0000AA040000}"/>
    <cellStyle name="20% - Énfasis2 2 7 3" xfId="11635" xr:uid="{00000000-0005-0000-0000-0000AB040000}"/>
    <cellStyle name="20% - Énfasis2 2 7 3 2" xfId="34278" xr:uid="{00000000-0005-0000-0000-0000AC040000}"/>
    <cellStyle name="20% - Énfasis2 2 7 4" xfId="26837" xr:uid="{00000000-0005-0000-0000-0000AD040000}"/>
    <cellStyle name="20% - Énfasis2 2 8" xfId="458" xr:uid="{00000000-0005-0000-0000-0000AE040000}"/>
    <cellStyle name="20% - Énfasis2 2 8 2" xfId="15357" xr:uid="{00000000-0005-0000-0000-0000AF040000}"/>
    <cellStyle name="20% - Énfasis2 2 8 2 2" xfId="38000" xr:uid="{00000000-0005-0000-0000-0000B0040000}"/>
    <cellStyle name="20% - Énfasis2 2 8 3" xfId="23120" xr:uid="{00000000-0005-0000-0000-0000B1040000}"/>
    <cellStyle name="20% - Énfasis2 2 9" xfId="7917" xr:uid="{00000000-0005-0000-0000-0000B2040000}"/>
    <cellStyle name="20% - Énfasis2 2 9 2" xfId="30560" xr:uid="{00000000-0005-0000-0000-0000B3040000}"/>
    <cellStyle name="20% - Énfasis2 3" xfId="86" xr:uid="{00000000-0005-0000-0000-0000B4040000}"/>
    <cellStyle name="20% - Énfasis2 3 2" xfId="170" xr:uid="{00000000-0005-0000-0000-0000B5040000}"/>
    <cellStyle name="20% - Énfasis2 3 2 2" xfId="331" xr:uid="{00000000-0005-0000-0000-0000B6040000}"/>
    <cellStyle name="20% - Énfasis2 3 2 2 2" xfId="2118" xr:uid="{00000000-0005-0000-0000-0000B7040000}"/>
    <cellStyle name="20% - Énfasis2 3 2 2 2 2" xfId="3968" xr:uid="{00000000-0005-0000-0000-0000B8040000}"/>
    <cellStyle name="20% - Énfasis2 3 2 2 2 2 2" xfId="7689" xr:uid="{00000000-0005-0000-0000-0000B9040000}"/>
    <cellStyle name="20% - Énfasis2 3 2 2 2 2 2 2" xfId="22573" xr:uid="{00000000-0005-0000-0000-0000BA040000}"/>
    <cellStyle name="20% - Énfasis2 3 2 2 2 2 2 2 2" xfId="45216" xr:uid="{00000000-0005-0000-0000-0000BB040000}"/>
    <cellStyle name="20% - Énfasis2 3 2 2 2 2 2 3" xfId="15133" xr:uid="{00000000-0005-0000-0000-0000BC040000}"/>
    <cellStyle name="20% - Énfasis2 3 2 2 2 2 2 3 2" xfId="37776" xr:uid="{00000000-0005-0000-0000-0000BD040000}"/>
    <cellStyle name="20% - Énfasis2 3 2 2 2 2 2 4" xfId="30335" xr:uid="{00000000-0005-0000-0000-0000BE040000}"/>
    <cellStyle name="20% - Énfasis2 3 2 2 2 2 3" xfId="18855" xr:uid="{00000000-0005-0000-0000-0000BF040000}"/>
    <cellStyle name="20% - Énfasis2 3 2 2 2 2 3 2" xfId="41498" xr:uid="{00000000-0005-0000-0000-0000C0040000}"/>
    <cellStyle name="20% - Énfasis2 3 2 2 2 2 4" xfId="11415" xr:uid="{00000000-0005-0000-0000-0000C1040000}"/>
    <cellStyle name="20% - Énfasis2 3 2 2 2 2 4 2" xfId="34058" xr:uid="{00000000-0005-0000-0000-0000C2040000}"/>
    <cellStyle name="20% - Énfasis2 3 2 2 2 2 5" xfId="26617" xr:uid="{00000000-0005-0000-0000-0000C3040000}"/>
    <cellStyle name="20% - Énfasis2 3 2 2 2 3" xfId="5842" xr:uid="{00000000-0005-0000-0000-0000C4040000}"/>
    <cellStyle name="20% - Énfasis2 3 2 2 2 3 2" xfId="20726" xr:uid="{00000000-0005-0000-0000-0000C5040000}"/>
    <cellStyle name="20% - Énfasis2 3 2 2 2 3 2 2" xfId="43369" xr:uid="{00000000-0005-0000-0000-0000C6040000}"/>
    <cellStyle name="20% - Énfasis2 3 2 2 2 3 3" xfId="13286" xr:uid="{00000000-0005-0000-0000-0000C7040000}"/>
    <cellStyle name="20% - Énfasis2 3 2 2 2 3 3 2" xfId="35929" xr:uid="{00000000-0005-0000-0000-0000C8040000}"/>
    <cellStyle name="20% - Énfasis2 3 2 2 2 3 4" xfId="28488" xr:uid="{00000000-0005-0000-0000-0000C9040000}"/>
    <cellStyle name="20% - Énfasis2 3 2 2 2 4" xfId="17008" xr:uid="{00000000-0005-0000-0000-0000CA040000}"/>
    <cellStyle name="20% - Énfasis2 3 2 2 2 4 2" xfId="39651" xr:uid="{00000000-0005-0000-0000-0000CB040000}"/>
    <cellStyle name="20% - Énfasis2 3 2 2 2 5" xfId="9568" xr:uid="{00000000-0005-0000-0000-0000CC040000}"/>
    <cellStyle name="20% - Énfasis2 3 2 2 2 5 2" xfId="32211" xr:uid="{00000000-0005-0000-0000-0000CD040000}"/>
    <cellStyle name="20% - Énfasis2 3 2 2 2 6" xfId="24770" xr:uid="{00000000-0005-0000-0000-0000CE040000}"/>
    <cellStyle name="20% - Énfasis2 3 2 2 3" xfId="3043" xr:uid="{00000000-0005-0000-0000-0000CF040000}"/>
    <cellStyle name="20% - Énfasis2 3 2 2 3 2" xfId="6764" xr:uid="{00000000-0005-0000-0000-0000D0040000}"/>
    <cellStyle name="20% - Énfasis2 3 2 2 3 2 2" xfId="21648" xr:uid="{00000000-0005-0000-0000-0000D1040000}"/>
    <cellStyle name="20% - Énfasis2 3 2 2 3 2 2 2" xfId="44291" xr:uid="{00000000-0005-0000-0000-0000D2040000}"/>
    <cellStyle name="20% - Énfasis2 3 2 2 3 2 3" xfId="14208" xr:uid="{00000000-0005-0000-0000-0000D3040000}"/>
    <cellStyle name="20% - Énfasis2 3 2 2 3 2 3 2" xfId="36851" xr:uid="{00000000-0005-0000-0000-0000D4040000}"/>
    <cellStyle name="20% - Énfasis2 3 2 2 3 2 4" xfId="29410" xr:uid="{00000000-0005-0000-0000-0000D5040000}"/>
    <cellStyle name="20% - Énfasis2 3 2 2 3 3" xfId="17930" xr:uid="{00000000-0005-0000-0000-0000D6040000}"/>
    <cellStyle name="20% - Énfasis2 3 2 2 3 3 2" xfId="40573" xr:uid="{00000000-0005-0000-0000-0000D7040000}"/>
    <cellStyle name="20% - Énfasis2 3 2 2 3 4" xfId="10490" xr:uid="{00000000-0005-0000-0000-0000D8040000}"/>
    <cellStyle name="20% - Énfasis2 3 2 2 3 4 2" xfId="33133" xr:uid="{00000000-0005-0000-0000-0000D9040000}"/>
    <cellStyle name="20% - Énfasis2 3 2 2 3 5" xfId="25692" xr:uid="{00000000-0005-0000-0000-0000DA040000}"/>
    <cellStyle name="20% - Énfasis2 3 2 2 4" xfId="4917" xr:uid="{00000000-0005-0000-0000-0000DB040000}"/>
    <cellStyle name="20% - Énfasis2 3 2 2 4 2" xfId="19801" xr:uid="{00000000-0005-0000-0000-0000DC040000}"/>
    <cellStyle name="20% - Énfasis2 3 2 2 4 2 2" xfId="42444" xr:uid="{00000000-0005-0000-0000-0000DD040000}"/>
    <cellStyle name="20% - Énfasis2 3 2 2 4 3" xfId="12361" xr:uid="{00000000-0005-0000-0000-0000DE040000}"/>
    <cellStyle name="20% - Énfasis2 3 2 2 4 3 2" xfId="35004" xr:uid="{00000000-0005-0000-0000-0000DF040000}"/>
    <cellStyle name="20% - Énfasis2 3 2 2 4 4" xfId="27563" xr:uid="{00000000-0005-0000-0000-0000E0040000}"/>
    <cellStyle name="20% - Énfasis2 3 2 2 5" xfId="1190" xr:uid="{00000000-0005-0000-0000-0000E1040000}"/>
    <cellStyle name="20% - Énfasis2 3 2 2 5 2" xfId="16083" xr:uid="{00000000-0005-0000-0000-0000E2040000}"/>
    <cellStyle name="20% - Énfasis2 3 2 2 5 2 2" xfId="38726" xr:uid="{00000000-0005-0000-0000-0000E3040000}"/>
    <cellStyle name="20% - Énfasis2 3 2 2 5 3" xfId="23845" xr:uid="{00000000-0005-0000-0000-0000E4040000}"/>
    <cellStyle name="20% - Énfasis2 3 2 2 6" xfId="8643" xr:uid="{00000000-0005-0000-0000-0000E5040000}"/>
    <cellStyle name="20% - Énfasis2 3 2 2 6 2" xfId="31286" xr:uid="{00000000-0005-0000-0000-0000E6040000}"/>
    <cellStyle name="20% - Énfasis2 3 2 2 7" xfId="23029" xr:uid="{00000000-0005-0000-0000-0000E7040000}"/>
    <cellStyle name="20% - Énfasis2 3 2 3" xfId="1656" xr:uid="{00000000-0005-0000-0000-0000E8040000}"/>
    <cellStyle name="20% - Énfasis2 3 2 3 2" xfId="3506" xr:uid="{00000000-0005-0000-0000-0000E9040000}"/>
    <cellStyle name="20% - Énfasis2 3 2 3 2 2" xfId="7227" xr:uid="{00000000-0005-0000-0000-0000EA040000}"/>
    <cellStyle name="20% - Énfasis2 3 2 3 2 2 2" xfId="22111" xr:uid="{00000000-0005-0000-0000-0000EB040000}"/>
    <cellStyle name="20% - Énfasis2 3 2 3 2 2 2 2" xfId="44754" xr:uid="{00000000-0005-0000-0000-0000EC040000}"/>
    <cellStyle name="20% - Énfasis2 3 2 3 2 2 3" xfId="14671" xr:uid="{00000000-0005-0000-0000-0000ED040000}"/>
    <cellStyle name="20% - Énfasis2 3 2 3 2 2 3 2" xfId="37314" xr:uid="{00000000-0005-0000-0000-0000EE040000}"/>
    <cellStyle name="20% - Énfasis2 3 2 3 2 2 4" xfId="29873" xr:uid="{00000000-0005-0000-0000-0000EF040000}"/>
    <cellStyle name="20% - Énfasis2 3 2 3 2 3" xfId="18393" xr:uid="{00000000-0005-0000-0000-0000F0040000}"/>
    <cellStyle name="20% - Énfasis2 3 2 3 2 3 2" xfId="41036" xr:uid="{00000000-0005-0000-0000-0000F1040000}"/>
    <cellStyle name="20% - Énfasis2 3 2 3 2 4" xfId="10953" xr:uid="{00000000-0005-0000-0000-0000F2040000}"/>
    <cellStyle name="20% - Énfasis2 3 2 3 2 4 2" xfId="33596" xr:uid="{00000000-0005-0000-0000-0000F3040000}"/>
    <cellStyle name="20% - Énfasis2 3 2 3 2 5" xfId="26155" xr:uid="{00000000-0005-0000-0000-0000F4040000}"/>
    <cellStyle name="20% - Énfasis2 3 2 3 3" xfId="5380" xr:uid="{00000000-0005-0000-0000-0000F5040000}"/>
    <cellStyle name="20% - Énfasis2 3 2 3 3 2" xfId="20264" xr:uid="{00000000-0005-0000-0000-0000F6040000}"/>
    <cellStyle name="20% - Énfasis2 3 2 3 3 2 2" xfId="42907" xr:uid="{00000000-0005-0000-0000-0000F7040000}"/>
    <cellStyle name="20% - Énfasis2 3 2 3 3 3" xfId="12824" xr:uid="{00000000-0005-0000-0000-0000F8040000}"/>
    <cellStyle name="20% - Énfasis2 3 2 3 3 3 2" xfId="35467" xr:uid="{00000000-0005-0000-0000-0000F9040000}"/>
    <cellStyle name="20% - Énfasis2 3 2 3 3 4" xfId="28026" xr:uid="{00000000-0005-0000-0000-0000FA040000}"/>
    <cellStyle name="20% - Énfasis2 3 2 3 4" xfId="16546" xr:uid="{00000000-0005-0000-0000-0000FB040000}"/>
    <cellStyle name="20% - Énfasis2 3 2 3 4 2" xfId="39189" xr:uid="{00000000-0005-0000-0000-0000FC040000}"/>
    <cellStyle name="20% - Énfasis2 3 2 3 5" xfId="9106" xr:uid="{00000000-0005-0000-0000-0000FD040000}"/>
    <cellStyle name="20% - Énfasis2 3 2 3 5 2" xfId="31749" xr:uid="{00000000-0005-0000-0000-0000FE040000}"/>
    <cellStyle name="20% - Énfasis2 3 2 3 6" xfId="24308" xr:uid="{00000000-0005-0000-0000-0000FF040000}"/>
    <cellStyle name="20% - Énfasis2 3 2 4" xfId="2581" xr:uid="{00000000-0005-0000-0000-000000050000}"/>
    <cellStyle name="20% - Énfasis2 3 2 4 2" xfId="6302" xr:uid="{00000000-0005-0000-0000-000001050000}"/>
    <cellStyle name="20% - Énfasis2 3 2 4 2 2" xfId="21186" xr:uid="{00000000-0005-0000-0000-000002050000}"/>
    <cellStyle name="20% - Énfasis2 3 2 4 2 2 2" xfId="43829" xr:uid="{00000000-0005-0000-0000-000003050000}"/>
    <cellStyle name="20% - Énfasis2 3 2 4 2 3" xfId="13746" xr:uid="{00000000-0005-0000-0000-000004050000}"/>
    <cellStyle name="20% - Énfasis2 3 2 4 2 3 2" xfId="36389" xr:uid="{00000000-0005-0000-0000-000005050000}"/>
    <cellStyle name="20% - Énfasis2 3 2 4 2 4" xfId="28948" xr:uid="{00000000-0005-0000-0000-000006050000}"/>
    <cellStyle name="20% - Énfasis2 3 2 4 3" xfId="17468" xr:uid="{00000000-0005-0000-0000-000007050000}"/>
    <cellStyle name="20% - Énfasis2 3 2 4 3 2" xfId="40111" xr:uid="{00000000-0005-0000-0000-000008050000}"/>
    <cellStyle name="20% - Énfasis2 3 2 4 4" xfId="10028" xr:uid="{00000000-0005-0000-0000-000009050000}"/>
    <cellStyle name="20% - Énfasis2 3 2 4 4 2" xfId="32671" xr:uid="{00000000-0005-0000-0000-00000A050000}"/>
    <cellStyle name="20% - Énfasis2 3 2 4 5" xfId="25230" xr:uid="{00000000-0005-0000-0000-00000B050000}"/>
    <cellStyle name="20% - Énfasis2 3 2 5" xfId="4455" xr:uid="{00000000-0005-0000-0000-00000C050000}"/>
    <cellStyle name="20% - Énfasis2 3 2 5 2" xfId="19339" xr:uid="{00000000-0005-0000-0000-00000D050000}"/>
    <cellStyle name="20% - Énfasis2 3 2 5 2 2" xfId="41982" xr:uid="{00000000-0005-0000-0000-00000E050000}"/>
    <cellStyle name="20% - Énfasis2 3 2 5 3" xfId="11899" xr:uid="{00000000-0005-0000-0000-00000F050000}"/>
    <cellStyle name="20% - Énfasis2 3 2 5 3 2" xfId="34542" xr:uid="{00000000-0005-0000-0000-000010050000}"/>
    <cellStyle name="20% - Énfasis2 3 2 5 4" xfId="27101" xr:uid="{00000000-0005-0000-0000-000011050000}"/>
    <cellStyle name="20% - Énfasis2 3 2 6" xfId="725" xr:uid="{00000000-0005-0000-0000-000012050000}"/>
    <cellStyle name="20% - Énfasis2 3 2 6 2" xfId="15621" xr:uid="{00000000-0005-0000-0000-000013050000}"/>
    <cellStyle name="20% - Énfasis2 3 2 6 2 2" xfId="38264" xr:uid="{00000000-0005-0000-0000-000014050000}"/>
    <cellStyle name="20% - Énfasis2 3 2 6 3" xfId="23383" xr:uid="{00000000-0005-0000-0000-000015050000}"/>
    <cellStyle name="20% - Énfasis2 3 2 7" xfId="8181" xr:uid="{00000000-0005-0000-0000-000016050000}"/>
    <cellStyle name="20% - Énfasis2 3 2 7 2" xfId="30824" xr:uid="{00000000-0005-0000-0000-000017050000}"/>
    <cellStyle name="20% - Énfasis2 3 2 8" xfId="22873" xr:uid="{00000000-0005-0000-0000-000018050000}"/>
    <cellStyle name="20% - Énfasis2 3 3" xfId="253" xr:uid="{00000000-0005-0000-0000-000019050000}"/>
    <cellStyle name="20% - Énfasis2 3 3 2" xfId="1907" xr:uid="{00000000-0005-0000-0000-00001A050000}"/>
    <cellStyle name="20% - Énfasis2 3 3 2 2" xfId="3757" xr:uid="{00000000-0005-0000-0000-00001B050000}"/>
    <cellStyle name="20% - Énfasis2 3 3 2 2 2" xfId="7478" xr:uid="{00000000-0005-0000-0000-00001C050000}"/>
    <cellStyle name="20% - Énfasis2 3 3 2 2 2 2" xfId="22362" xr:uid="{00000000-0005-0000-0000-00001D050000}"/>
    <cellStyle name="20% - Énfasis2 3 3 2 2 2 2 2" xfId="45005" xr:uid="{00000000-0005-0000-0000-00001E050000}"/>
    <cellStyle name="20% - Énfasis2 3 3 2 2 2 3" xfId="14922" xr:uid="{00000000-0005-0000-0000-00001F050000}"/>
    <cellStyle name="20% - Énfasis2 3 3 2 2 2 3 2" xfId="37565" xr:uid="{00000000-0005-0000-0000-000020050000}"/>
    <cellStyle name="20% - Énfasis2 3 3 2 2 2 4" xfId="30124" xr:uid="{00000000-0005-0000-0000-000021050000}"/>
    <cellStyle name="20% - Énfasis2 3 3 2 2 3" xfId="18644" xr:uid="{00000000-0005-0000-0000-000022050000}"/>
    <cellStyle name="20% - Énfasis2 3 3 2 2 3 2" xfId="41287" xr:uid="{00000000-0005-0000-0000-000023050000}"/>
    <cellStyle name="20% - Énfasis2 3 3 2 2 4" xfId="11204" xr:uid="{00000000-0005-0000-0000-000024050000}"/>
    <cellStyle name="20% - Énfasis2 3 3 2 2 4 2" xfId="33847" xr:uid="{00000000-0005-0000-0000-000025050000}"/>
    <cellStyle name="20% - Énfasis2 3 3 2 2 5" xfId="26406" xr:uid="{00000000-0005-0000-0000-000026050000}"/>
    <cellStyle name="20% - Énfasis2 3 3 2 3" xfId="5631" xr:uid="{00000000-0005-0000-0000-000027050000}"/>
    <cellStyle name="20% - Énfasis2 3 3 2 3 2" xfId="20515" xr:uid="{00000000-0005-0000-0000-000028050000}"/>
    <cellStyle name="20% - Énfasis2 3 3 2 3 2 2" xfId="43158" xr:uid="{00000000-0005-0000-0000-000029050000}"/>
    <cellStyle name="20% - Énfasis2 3 3 2 3 3" xfId="13075" xr:uid="{00000000-0005-0000-0000-00002A050000}"/>
    <cellStyle name="20% - Énfasis2 3 3 2 3 3 2" xfId="35718" xr:uid="{00000000-0005-0000-0000-00002B050000}"/>
    <cellStyle name="20% - Énfasis2 3 3 2 3 4" xfId="28277" xr:uid="{00000000-0005-0000-0000-00002C050000}"/>
    <cellStyle name="20% - Énfasis2 3 3 2 4" xfId="16797" xr:uid="{00000000-0005-0000-0000-00002D050000}"/>
    <cellStyle name="20% - Énfasis2 3 3 2 4 2" xfId="39440" xr:uid="{00000000-0005-0000-0000-00002E050000}"/>
    <cellStyle name="20% - Énfasis2 3 3 2 5" xfId="9357" xr:uid="{00000000-0005-0000-0000-00002F050000}"/>
    <cellStyle name="20% - Énfasis2 3 3 2 5 2" xfId="32000" xr:uid="{00000000-0005-0000-0000-000030050000}"/>
    <cellStyle name="20% - Énfasis2 3 3 2 6" xfId="24559" xr:uid="{00000000-0005-0000-0000-000031050000}"/>
    <cellStyle name="20% - Énfasis2 3 3 3" xfId="2832" xr:uid="{00000000-0005-0000-0000-000032050000}"/>
    <cellStyle name="20% - Énfasis2 3 3 3 2" xfId="6553" xr:uid="{00000000-0005-0000-0000-000033050000}"/>
    <cellStyle name="20% - Énfasis2 3 3 3 2 2" xfId="21437" xr:uid="{00000000-0005-0000-0000-000034050000}"/>
    <cellStyle name="20% - Énfasis2 3 3 3 2 2 2" xfId="44080" xr:uid="{00000000-0005-0000-0000-000035050000}"/>
    <cellStyle name="20% - Énfasis2 3 3 3 2 3" xfId="13997" xr:uid="{00000000-0005-0000-0000-000036050000}"/>
    <cellStyle name="20% - Énfasis2 3 3 3 2 3 2" xfId="36640" xr:uid="{00000000-0005-0000-0000-000037050000}"/>
    <cellStyle name="20% - Énfasis2 3 3 3 2 4" xfId="29199" xr:uid="{00000000-0005-0000-0000-000038050000}"/>
    <cellStyle name="20% - Énfasis2 3 3 3 3" xfId="17719" xr:uid="{00000000-0005-0000-0000-000039050000}"/>
    <cellStyle name="20% - Énfasis2 3 3 3 3 2" xfId="40362" xr:uid="{00000000-0005-0000-0000-00003A050000}"/>
    <cellStyle name="20% - Énfasis2 3 3 3 4" xfId="10279" xr:uid="{00000000-0005-0000-0000-00003B050000}"/>
    <cellStyle name="20% - Énfasis2 3 3 3 4 2" xfId="32922" xr:uid="{00000000-0005-0000-0000-00003C050000}"/>
    <cellStyle name="20% - Énfasis2 3 3 3 5" xfId="25481" xr:uid="{00000000-0005-0000-0000-00003D050000}"/>
    <cellStyle name="20% - Énfasis2 3 3 4" xfId="4706" xr:uid="{00000000-0005-0000-0000-00003E050000}"/>
    <cellStyle name="20% - Énfasis2 3 3 4 2" xfId="19590" xr:uid="{00000000-0005-0000-0000-00003F050000}"/>
    <cellStyle name="20% - Énfasis2 3 3 4 2 2" xfId="42233" xr:uid="{00000000-0005-0000-0000-000040050000}"/>
    <cellStyle name="20% - Énfasis2 3 3 4 3" xfId="12150" xr:uid="{00000000-0005-0000-0000-000041050000}"/>
    <cellStyle name="20% - Énfasis2 3 3 4 3 2" xfId="34793" xr:uid="{00000000-0005-0000-0000-000042050000}"/>
    <cellStyle name="20% - Énfasis2 3 3 4 4" xfId="27352" xr:uid="{00000000-0005-0000-0000-000043050000}"/>
    <cellStyle name="20% - Énfasis2 3 3 5" xfId="979" xr:uid="{00000000-0005-0000-0000-000044050000}"/>
    <cellStyle name="20% - Énfasis2 3 3 5 2" xfId="15872" xr:uid="{00000000-0005-0000-0000-000045050000}"/>
    <cellStyle name="20% - Énfasis2 3 3 5 2 2" xfId="38515" xr:uid="{00000000-0005-0000-0000-000046050000}"/>
    <cellStyle name="20% - Énfasis2 3 3 5 3" xfId="23634" xr:uid="{00000000-0005-0000-0000-000047050000}"/>
    <cellStyle name="20% - Énfasis2 3 3 6" xfId="8432" xr:uid="{00000000-0005-0000-0000-000048050000}"/>
    <cellStyle name="20% - Énfasis2 3 3 6 2" xfId="31075" xr:uid="{00000000-0005-0000-0000-000049050000}"/>
    <cellStyle name="20% - Énfasis2 3 3 7" xfId="22951" xr:uid="{00000000-0005-0000-0000-00004A050000}"/>
    <cellStyle name="20% - Énfasis2 3 4" xfId="1445" xr:uid="{00000000-0005-0000-0000-00004B050000}"/>
    <cellStyle name="20% - Énfasis2 3 4 2" xfId="3295" xr:uid="{00000000-0005-0000-0000-00004C050000}"/>
    <cellStyle name="20% - Énfasis2 3 4 2 2" xfId="7016" xr:uid="{00000000-0005-0000-0000-00004D050000}"/>
    <cellStyle name="20% - Énfasis2 3 4 2 2 2" xfId="21900" xr:uid="{00000000-0005-0000-0000-00004E050000}"/>
    <cellStyle name="20% - Énfasis2 3 4 2 2 2 2" xfId="44543" xr:uid="{00000000-0005-0000-0000-00004F050000}"/>
    <cellStyle name="20% - Énfasis2 3 4 2 2 3" xfId="14460" xr:uid="{00000000-0005-0000-0000-000050050000}"/>
    <cellStyle name="20% - Énfasis2 3 4 2 2 3 2" xfId="37103" xr:uid="{00000000-0005-0000-0000-000051050000}"/>
    <cellStyle name="20% - Énfasis2 3 4 2 2 4" xfId="29662" xr:uid="{00000000-0005-0000-0000-000052050000}"/>
    <cellStyle name="20% - Énfasis2 3 4 2 3" xfId="18182" xr:uid="{00000000-0005-0000-0000-000053050000}"/>
    <cellStyle name="20% - Énfasis2 3 4 2 3 2" xfId="40825" xr:uid="{00000000-0005-0000-0000-000054050000}"/>
    <cellStyle name="20% - Énfasis2 3 4 2 4" xfId="10742" xr:uid="{00000000-0005-0000-0000-000055050000}"/>
    <cellStyle name="20% - Énfasis2 3 4 2 4 2" xfId="33385" xr:uid="{00000000-0005-0000-0000-000056050000}"/>
    <cellStyle name="20% - Énfasis2 3 4 2 5" xfId="25944" xr:uid="{00000000-0005-0000-0000-000057050000}"/>
    <cellStyle name="20% - Énfasis2 3 4 3" xfId="5169" xr:uid="{00000000-0005-0000-0000-000058050000}"/>
    <cellStyle name="20% - Énfasis2 3 4 3 2" xfId="20053" xr:uid="{00000000-0005-0000-0000-000059050000}"/>
    <cellStyle name="20% - Énfasis2 3 4 3 2 2" xfId="42696" xr:uid="{00000000-0005-0000-0000-00005A050000}"/>
    <cellStyle name="20% - Énfasis2 3 4 3 3" xfId="12613" xr:uid="{00000000-0005-0000-0000-00005B050000}"/>
    <cellStyle name="20% - Énfasis2 3 4 3 3 2" xfId="35256" xr:uid="{00000000-0005-0000-0000-00005C050000}"/>
    <cellStyle name="20% - Énfasis2 3 4 3 4" xfId="27815" xr:uid="{00000000-0005-0000-0000-00005D050000}"/>
    <cellStyle name="20% - Énfasis2 3 4 4" xfId="16335" xr:uid="{00000000-0005-0000-0000-00005E050000}"/>
    <cellStyle name="20% - Énfasis2 3 4 4 2" xfId="38978" xr:uid="{00000000-0005-0000-0000-00005F050000}"/>
    <cellStyle name="20% - Énfasis2 3 4 5" xfId="8895" xr:uid="{00000000-0005-0000-0000-000060050000}"/>
    <cellStyle name="20% - Énfasis2 3 4 5 2" xfId="31538" xr:uid="{00000000-0005-0000-0000-000061050000}"/>
    <cellStyle name="20% - Énfasis2 3 4 6" xfId="24097" xr:uid="{00000000-0005-0000-0000-000062050000}"/>
    <cellStyle name="20% - Énfasis2 3 5" xfId="2370" xr:uid="{00000000-0005-0000-0000-000063050000}"/>
    <cellStyle name="20% - Énfasis2 3 5 2" xfId="6091" xr:uid="{00000000-0005-0000-0000-000064050000}"/>
    <cellStyle name="20% - Énfasis2 3 5 2 2" xfId="20975" xr:uid="{00000000-0005-0000-0000-000065050000}"/>
    <cellStyle name="20% - Énfasis2 3 5 2 2 2" xfId="43618" xr:uid="{00000000-0005-0000-0000-000066050000}"/>
    <cellStyle name="20% - Énfasis2 3 5 2 3" xfId="13535" xr:uid="{00000000-0005-0000-0000-000067050000}"/>
    <cellStyle name="20% - Énfasis2 3 5 2 3 2" xfId="36178" xr:uid="{00000000-0005-0000-0000-000068050000}"/>
    <cellStyle name="20% - Énfasis2 3 5 2 4" xfId="28737" xr:uid="{00000000-0005-0000-0000-000069050000}"/>
    <cellStyle name="20% - Énfasis2 3 5 3" xfId="17257" xr:uid="{00000000-0005-0000-0000-00006A050000}"/>
    <cellStyle name="20% - Énfasis2 3 5 3 2" xfId="39900" xr:uid="{00000000-0005-0000-0000-00006B050000}"/>
    <cellStyle name="20% - Énfasis2 3 5 4" xfId="9817" xr:uid="{00000000-0005-0000-0000-00006C050000}"/>
    <cellStyle name="20% - Énfasis2 3 5 4 2" xfId="32460" xr:uid="{00000000-0005-0000-0000-00006D050000}"/>
    <cellStyle name="20% - Énfasis2 3 5 5" xfId="25019" xr:uid="{00000000-0005-0000-0000-00006E050000}"/>
    <cellStyle name="20% - Énfasis2 3 6" xfId="4244" xr:uid="{00000000-0005-0000-0000-00006F050000}"/>
    <cellStyle name="20% - Énfasis2 3 6 2" xfId="19128" xr:uid="{00000000-0005-0000-0000-000070050000}"/>
    <cellStyle name="20% - Énfasis2 3 6 2 2" xfId="41771" xr:uid="{00000000-0005-0000-0000-000071050000}"/>
    <cellStyle name="20% - Énfasis2 3 6 3" xfId="11688" xr:uid="{00000000-0005-0000-0000-000072050000}"/>
    <cellStyle name="20% - Énfasis2 3 6 3 2" xfId="34331" xr:uid="{00000000-0005-0000-0000-000073050000}"/>
    <cellStyle name="20% - Énfasis2 3 6 4" xfId="26890" xr:uid="{00000000-0005-0000-0000-000074050000}"/>
    <cellStyle name="20% - Énfasis2 3 7" xfId="512" xr:uid="{00000000-0005-0000-0000-000075050000}"/>
    <cellStyle name="20% - Énfasis2 3 7 2" xfId="15410" xr:uid="{00000000-0005-0000-0000-000076050000}"/>
    <cellStyle name="20% - Énfasis2 3 7 2 2" xfId="38053" xr:uid="{00000000-0005-0000-0000-000077050000}"/>
    <cellStyle name="20% - Énfasis2 3 7 3" xfId="23173" xr:uid="{00000000-0005-0000-0000-000078050000}"/>
    <cellStyle name="20% - Énfasis2 3 8" xfId="7970" xr:uid="{00000000-0005-0000-0000-000079050000}"/>
    <cellStyle name="20% - Énfasis2 3 8 2" xfId="30613" xr:uid="{00000000-0005-0000-0000-00007A050000}"/>
    <cellStyle name="20% - Énfasis2 3 9" xfId="22795" xr:uid="{00000000-0005-0000-0000-00007B050000}"/>
    <cellStyle name="20% - Énfasis2 4" xfId="128" xr:uid="{00000000-0005-0000-0000-00007C050000}"/>
    <cellStyle name="20% - Énfasis2 4 2" xfId="292" xr:uid="{00000000-0005-0000-0000-00007D050000}"/>
    <cellStyle name="20% - Énfasis2 4 2 2" xfId="2013" xr:uid="{00000000-0005-0000-0000-00007E050000}"/>
    <cellStyle name="20% - Énfasis2 4 2 2 2" xfId="3863" xr:uid="{00000000-0005-0000-0000-00007F050000}"/>
    <cellStyle name="20% - Énfasis2 4 2 2 2 2" xfId="7584" xr:uid="{00000000-0005-0000-0000-000080050000}"/>
    <cellStyle name="20% - Énfasis2 4 2 2 2 2 2" xfId="22468" xr:uid="{00000000-0005-0000-0000-000081050000}"/>
    <cellStyle name="20% - Énfasis2 4 2 2 2 2 2 2" xfId="45111" xr:uid="{00000000-0005-0000-0000-000082050000}"/>
    <cellStyle name="20% - Énfasis2 4 2 2 2 2 3" xfId="15028" xr:uid="{00000000-0005-0000-0000-000083050000}"/>
    <cellStyle name="20% - Énfasis2 4 2 2 2 2 3 2" xfId="37671" xr:uid="{00000000-0005-0000-0000-000084050000}"/>
    <cellStyle name="20% - Énfasis2 4 2 2 2 2 4" xfId="30230" xr:uid="{00000000-0005-0000-0000-000085050000}"/>
    <cellStyle name="20% - Énfasis2 4 2 2 2 3" xfId="18750" xr:uid="{00000000-0005-0000-0000-000086050000}"/>
    <cellStyle name="20% - Énfasis2 4 2 2 2 3 2" xfId="41393" xr:uid="{00000000-0005-0000-0000-000087050000}"/>
    <cellStyle name="20% - Énfasis2 4 2 2 2 4" xfId="11310" xr:uid="{00000000-0005-0000-0000-000088050000}"/>
    <cellStyle name="20% - Énfasis2 4 2 2 2 4 2" xfId="33953" xr:uid="{00000000-0005-0000-0000-000089050000}"/>
    <cellStyle name="20% - Énfasis2 4 2 2 2 5" xfId="26512" xr:uid="{00000000-0005-0000-0000-00008A050000}"/>
    <cellStyle name="20% - Énfasis2 4 2 2 3" xfId="5737" xr:uid="{00000000-0005-0000-0000-00008B050000}"/>
    <cellStyle name="20% - Énfasis2 4 2 2 3 2" xfId="20621" xr:uid="{00000000-0005-0000-0000-00008C050000}"/>
    <cellStyle name="20% - Énfasis2 4 2 2 3 2 2" xfId="43264" xr:uid="{00000000-0005-0000-0000-00008D050000}"/>
    <cellStyle name="20% - Énfasis2 4 2 2 3 3" xfId="13181" xr:uid="{00000000-0005-0000-0000-00008E050000}"/>
    <cellStyle name="20% - Énfasis2 4 2 2 3 3 2" xfId="35824" xr:uid="{00000000-0005-0000-0000-00008F050000}"/>
    <cellStyle name="20% - Énfasis2 4 2 2 3 4" xfId="28383" xr:uid="{00000000-0005-0000-0000-000090050000}"/>
    <cellStyle name="20% - Énfasis2 4 2 2 4" xfId="16903" xr:uid="{00000000-0005-0000-0000-000091050000}"/>
    <cellStyle name="20% - Énfasis2 4 2 2 4 2" xfId="39546" xr:uid="{00000000-0005-0000-0000-000092050000}"/>
    <cellStyle name="20% - Énfasis2 4 2 2 5" xfId="9463" xr:uid="{00000000-0005-0000-0000-000093050000}"/>
    <cellStyle name="20% - Énfasis2 4 2 2 5 2" xfId="32106" xr:uid="{00000000-0005-0000-0000-000094050000}"/>
    <cellStyle name="20% - Énfasis2 4 2 2 6" xfId="24665" xr:uid="{00000000-0005-0000-0000-000095050000}"/>
    <cellStyle name="20% - Énfasis2 4 2 3" xfId="2938" xr:uid="{00000000-0005-0000-0000-000096050000}"/>
    <cellStyle name="20% - Énfasis2 4 2 3 2" xfId="6659" xr:uid="{00000000-0005-0000-0000-000097050000}"/>
    <cellStyle name="20% - Énfasis2 4 2 3 2 2" xfId="21543" xr:uid="{00000000-0005-0000-0000-000098050000}"/>
    <cellStyle name="20% - Énfasis2 4 2 3 2 2 2" xfId="44186" xr:uid="{00000000-0005-0000-0000-000099050000}"/>
    <cellStyle name="20% - Énfasis2 4 2 3 2 3" xfId="14103" xr:uid="{00000000-0005-0000-0000-00009A050000}"/>
    <cellStyle name="20% - Énfasis2 4 2 3 2 3 2" xfId="36746" xr:uid="{00000000-0005-0000-0000-00009B050000}"/>
    <cellStyle name="20% - Énfasis2 4 2 3 2 4" xfId="29305" xr:uid="{00000000-0005-0000-0000-00009C050000}"/>
    <cellStyle name="20% - Énfasis2 4 2 3 3" xfId="17825" xr:uid="{00000000-0005-0000-0000-00009D050000}"/>
    <cellStyle name="20% - Énfasis2 4 2 3 3 2" xfId="40468" xr:uid="{00000000-0005-0000-0000-00009E050000}"/>
    <cellStyle name="20% - Énfasis2 4 2 3 4" xfId="10385" xr:uid="{00000000-0005-0000-0000-00009F050000}"/>
    <cellStyle name="20% - Énfasis2 4 2 3 4 2" xfId="33028" xr:uid="{00000000-0005-0000-0000-0000A0050000}"/>
    <cellStyle name="20% - Énfasis2 4 2 3 5" xfId="25587" xr:uid="{00000000-0005-0000-0000-0000A1050000}"/>
    <cellStyle name="20% - Énfasis2 4 2 4" xfId="4812" xr:uid="{00000000-0005-0000-0000-0000A2050000}"/>
    <cellStyle name="20% - Énfasis2 4 2 4 2" xfId="19696" xr:uid="{00000000-0005-0000-0000-0000A3050000}"/>
    <cellStyle name="20% - Énfasis2 4 2 4 2 2" xfId="42339" xr:uid="{00000000-0005-0000-0000-0000A4050000}"/>
    <cellStyle name="20% - Énfasis2 4 2 4 3" xfId="12256" xr:uid="{00000000-0005-0000-0000-0000A5050000}"/>
    <cellStyle name="20% - Énfasis2 4 2 4 3 2" xfId="34899" xr:uid="{00000000-0005-0000-0000-0000A6050000}"/>
    <cellStyle name="20% - Énfasis2 4 2 4 4" xfId="27458" xr:uid="{00000000-0005-0000-0000-0000A7050000}"/>
    <cellStyle name="20% - Énfasis2 4 2 5" xfId="1085" xr:uid="{00000000-0005-0000-0000-0000A8050000}"/>
    <cellStyle name="20% - Énfasis2 4 2 5 2" xfId="15978" xr:uid="{00000000-0005-0000-0000-0000A9050000}"/>
    <cellStyle name="20% - Énfasis2 4 2 5 2 2" xfId="38621" xr:uid="{00000000-0005-0000-0000-0000AA050000}"/>
    <cellStyle name="20% - Énfasis2 4 2 5 3" xfId="23740" xr:uid="{00000000-0005-0000-0000-0000AB050000}"/>
    <cellStyle name="20% - Énfasis2 4 2 6" xfId="8538" xr:uid="{00000000-0005-0000-0000-0000AC050000}"/>
    <cellStyle name="20% - Énfasis2 4 2 6 2" xfId="31181" xr:uid="{00000000-0005-0000-0000-0000AD050000}"/>
    <cellStyle name="20% - Énfasis2 4 2 7" xfId="22990" xr:uid="{00000000-0005-0000-0000-0000AE050000}"/>
    <cellStyle name="20% - Énfasis2 4 3" xfId="1551" xr:uid="{00000000-0005-0000-0000-0000AF050000}"/>
    <cellStyle name="20% - Énfasis2 4 3 2" xfId="3401" xr:uid="{00000000-0005-0000-0000-0000B0050000}"/>
    <cellStyle name="20% - Énfasis2 4 3 2 2" xfId="7122" xr:uid="{00000000-0005-0000-0000-0000B1050000}"/>
    <cellStyle name="20% - Énfasis2 4 3 2 2 2" xfId="22006" xr:uid="{00000000-0005-0000-0000-0000B2050000}"/>
    <cellStyle name="20% - Énfasis2 4 3 2 2 2 2" xfId="44649" xr:uid="{00000000-0005-0000-0000-0000B3050000}"/>
    <cellStyle name="20% - Énfasis2 4 3 2 2 3" xfId="14566" xr:uid="{00000000-0005-0000-0000-0000B4050000}"/>
    <cellStyle name="20% - Énfasis2 4 3 2 2 3 2" xfId="37209" xr:uid="{00000000-0005-0000-0000-0000B5050000}"/>
    <cellStyle name="20% - Énfasis2 4 3 2 2 4" xfId="29768" xr:uid="{00000000-0005-0000-0000-0000B6050000}"/>
    <cellStyle name="20% - Énfasis2 4 3 2 3" xfId="18288" xr:uid="{00000000-0005-0000-0000-0000B7050000}"/>
    <cellStyle name="20% - Énfasis2 4 3 2 3 2" xfId="40931" xr:uid="{00000000-0005-0000-0000-0000B8050000}"/>
    <cellStyle name="20% - Énfasis2 4 3 2 4" xfId="10848" xr:uid="{00000000-0005-0000-0000-0000B9050000}"/>
    <cellStyle name="20% - Énfasis2 4 3 2 4 2" xfId="33491" xr:uid="{00000000-0005-0000-0000-0000BA050000}"/>
    <cellStyle name="20% - Énfasis2 4 3 2 5" xfId="26050" xr:uid="{00000000-0005-0000-0000-0000BB050000}"/>
    <cellStyle name="20% - Énfasis2 4 3 3" xfId="5275" xr:uid="{00000000-0005-0000-0000-0000BC050000}"/>
    <cellStyle name="20% - Énfasis2 4 3 3 2" xfId="20159" xr:uid="{00000000-0005-0000-0000-0000BD050000}"/>
    <cellStyle name="20% - Énfasis2 4 3 3 2 2" xfId="42802" xr:uid="{00000000-0005-0000-0000-0000BE050000}"/>
    <cellStyle name="20% - Énfasis2 4 3 3 3" xfId="12719" xr:uid="{00000000-0005-0000-0000-0000BF050000}"/>
    <cellStyle name="20% - Énfasis2 4 3 3 3 2" xfId="35362" xr:uid="{00000000-0005-0000-0000-0000C0050000}"/>
    <cellStyle name="20% - Énfasis2 4 3 3 4" xfId="27921" xr:uid="{00000000-0005-0000-0000-0000C1050000}"/>
    <cellStyle name="20% - Énfasis2 4 3 4" xfId="16441" xr:uid="{00000000-0005-0000-0000-0000C2050000}"/>
    <cellStyle name="20% - Énfasis2 4 3 4 2" xfId="39084" xr:uid="{00000000-0005-0000-0000-0000C3050000}"/>
    <cellStyle name="20% - Énfasis2 4 3 5" xfId="9001" xr:uid="{00000000-0005-0000-0000-0000C4050000}"/>
    <cellStyle name="20% - Énfasis2 4 3 5 2" xfId="31644" xr:uid="{00000000-0005-0000-0000-0000C5050000}"/>
    <cellStyle name="20% - Énfasis2 4 3 6" xfId="24203" xr:uid="{00000000-0005-0000-0000-0000C6050000}"/>
    <cellStyle name="20% - Énfasis2 4 4" xfId="2476" xr:uid="{00000000-0005-0000-0000-0000C7050000}"/>
    <cellStyle name="20% - Énfasis2 4 4 2" xfId="6197" xr:uid="{00000000-0005-0000-0000-0000C8050000}"/>
    <cellStyle name="20% - Énfasis2 4 4 2 2" xfId="21081" xr:uid="{00000000-0005-0000-0000-0000C9050000}"/>
    <cellStyle name="20% - Énfasis2 4 4 2 2 2" xfId="43724" xr:uid="{00000000-0005-0000-0000-0000CA050000}"/>
    <cellStyle name="20% - Énfasis2 4 4 2 3" xfId="13641" xr:uid="{00000000-0005-0000-0000-0000CB050000}"/>
    <cellStyle name="20% - Énfasis2 4 4 2 3 2" xfId="36284" xr:uid="{00000000-0005-0000-0000-0000CC050000}"/>
    <cellStyle name="20% - Énfasis2 4 4 2 4" xfId="28843" xr:uid="{00000000-0005-0000-0000-0000CD050000}"/>
    <cellStyle name="20% - Énfasis2 4 4 3" xfId="17363" xr:uid="{00000000-0005-0000-0000-0000CE050000}"/>
    <cellStyle name="20% - Énfasis2 4 4 3 2" xfId="40006" xr:uid="{00000000-0005-0000-0000-0000CF050000}"/>
    <cellStyle name="20% - Énfasis2 4 4 4" xfId="9923" xr:uid="{00000000-0005-0000-0000-0000D0050000}"/>
    <cellStyle name="20% - Énfasis2 4 4 4 2" xfId="32566" xr:uid="{00000000-0005-0000-0000-0000D1050000}"/>
    <cellStyle name="20% - Énfasis2 4 4 5" xfId="25125" xr:uid="{00000000-0005-0000-0000-0000D2050000}"/>
    <cellStyle name="20% - Énfasis2 4 5" xfId="4350" xr:uid="{00000000-0005-0000-0000-0000D3050000}"/>
    <cellStyle name="20% - Énfasis2 4 5 2" xfId="19234" xr:uid="{00000000-0005-0000-0000-0000D4050000}"/>
    <cellStyle name="20% - Énfasis2 4 5 2 2" xfId="41877" xr:uid="{00000000-0005-0000-0000-0000D5050000}"/>
    <cellStyle name="20% - Énfasis2 4 5 3" xfId="11794" xr:uid="{00000000-0005-0000-0000-0000D6050000}"/>
    <cellStyle name="20% - Énfasis2 4 5 3 2" xfId="34437" xr:uid="{00000000-0005-0000-0000-0000D7050000}"/>
    <cellStyle name="20% - Énfasis2 4 5 4" xfId="26996" xr:uid="{00000000-0005-0000-0000-0000D8050000}"/>
    <cellStyle name="20% - Énfasis2 4 6" xfId="618" xr:uid="{00000000-0005-0000-0000-0000D9050000}"/>
    <cellStyle name="20% - Énfasis2 4 6 2" xfId="15516" xr:uid="{00000000-0005-0000-0000-0000DA050000}"/>
    <cellStyle name="20% - Énfasis2 4 6 2 2" xfId="38159" xr:uid="{00000000-0005-0000-0000-0000DB050000}"/>
    <cellStyle name="20% - Énfasis2 4 6 3" xfId="23278" xr:uid="{00000000-0005-0000-0000-0000DC050000}"/>
    <cellStyle name="20% - Énfasis2 4 7" xfId="8076" xr:uid="{00000000-0005-0000-0000-0000DD050000}"/>
    <cellStyle name="20% - Énfasis2 4 7 2" xfId="30719" xr:uid="{00000000-0005-0000-0000-0000DE050000}"/>
    <cellStyle name="20% - Énfasis2 4 8" xfId="22834" xr:uid="{00000000-0005-0000-0000-0000DF050000}"/>
    <cellStyle name="20% - Énfasis2 5" xfId="211" xr:uid="{00000000-0005-0000-0000-0000E0050000}"/>
    <cellStyle name="20% - Énfasis2 5 2" xfId="1802" xr:uid="{00000000-0005-0000-0000-0000E1050000}"/>
    <cellStyle name="20% - Énfasis2 5 2 2" xfId="3652" xr:uid="{00000000-0005-0000-0000-0000E2050000}"/>
    <cellStyle name="20% - Énfasis2 5 2 2 2" xfId="7373" xr:uid="{00000000-0005-0000-0000-0000E3050000}"/>
    <cellStyle name="20% - Énfasis2 5 2 2 2 2" xfId="22257" xr:uid="{00000000-0005-0000-0000-0000E4050000}"/>
    <cellStyle name="20% - Énfasis2 5 2 2 2 2 2" xfId="44900" xr:uid="{00000000-0005-0000-0000-0000E5050000}"/>
    <cellStyle name="20% - Énfasis2 5 2 2 2 3" xfId="14817" xr:uid="{00000000-0005-0000-0000-0000E6050000}"/>
    <cellStyle name="20% - Énfasis2 5 2 2 2 3 2" xfId="37460" xr:uid="{00000000-0005-0000-0000-0000E7050000}"/>
    <cellStyle name="20% - Énfasis2 5 2 2 2 4" xfId="30019" xr:uid="{00000000-0005-0000-0000-0000E8050000}"/>
    <cellStyle name="20% - Énfasis2 5 2 2 3" xfId="18539" xr:uid="{00000000-0005-0000-0000-0000E9050000}"/>
    <cellStyle name="20% - Énfasis2 5 2 2 3 2" xfId="41182" xr:uid="{00000000-0005-0000-0000-0000EA050000}"/>
    <cellStyle name="20% - Énfasis2 5 2 2 4" xfId="11099" xr:uid="{00000000-0005-0000-0000-0000EB050000}"/>
    <cellStyle name="20% - Énfasis2 5 2 2 4 2" xfId="33742" xr:uid="{00000000-0005-0000-0000-0000EC050000}"/>
    <cellStyle name="20% - Énfasis2 5 2 2 5" xfId="26301" xr:uid="{00000000-0005-0000-0000-0000ED050000}"/>
    <cellStyle name="20% - Énfasis2 5 2 3" xfId="5526" xr:uid="{00000000-0005-0000-0000-0000EE050000}"/>
    <cellStyle name="20% - Énfasis2 5 2 3 2" xfId="20410" xr:uid="{00000000-0005-0000-0000-0000EF050000}"/>
    <cellStyle name="20% - Énfasis2 5 2 3 2 2" xfId="43053" xr:uid="{00000000-0005-0000-0000-0000F0050000}"/>
    <cellStyle name="20% - Énfasis2 5 2 3 3" xfId="12970" xr:uid="{00000000-0005-0000-0000-0000F1050000}"/>
    <cellStyle name="20% - Énfasis2 5 2 3 3 2" xfId="35613" xr:uid="{00000000-0005-0000-0000-0000F2050000}"/>
    <cellStyle name="20% - Énfasis2 5 2 3 4" xfId="28172" xr:uid="{00000000-0005-0000-0000-0000F3050000}"/>
    <cellStyle name="20% - Énfasis2 5 2 4" xfId="16692" xr:uid="{00000000-0005-0000-0000-0000F4050000}"/>
    <cellStyle name="20% - Énfasis2 5 2 4 2" xfId="39335" xr:uid="{00000000-0005-0000-0000-0000F5050000}"/>
    <cellStyle name="20% - Énfasis2 5 2 5" xfId="9252" xr:uid="{00000000-0005-0000-0000-0000F6050000}"/>
    <cellStyle name="20% - Énfasis2 5 2 5 2" xfId="31895" xr:uid="{00000000-0005-0000-0000-0000F7050000}"/>
    <cellStyle name="20% - Énfasis2 5 2 6" xfId="24454" xr:uid="{00000000-0005-0000-0000-0000F8050000}"/>
    <cellStyle name="20% - Énfasis2 5 3" xfId="2727" xr:uid="{00000000-0005-0000-0000-0000F9050000}"/>
    <cellStyle name="20% - Énfasis2 5 3 2" xfId="6448" xr:uid="{00000000-0005-0000-0000-0000FA050000}"/>
    <cellStyle name="20% - Énfasis2 5 3 2 2" xfId="21332" xr:uid="{00000000-0005-0000-0000-0000FB050000}"/>
    <cellStyle name="20% - Énfasis2 5 3 2 2 2" xfId="43975" xr:uid="{00000000-0005-0000-0000-0000FC050000}"/>
    <cellStyle name="20% - Énfasis2 5 3 2 3" xfId="13892" xr:uid="{00000000-0005-0000-0000-0000FD050000}"/>
    <cellStyle name="20% - Énfasis2 5 3 2 3 2" xfId="36535" xr:uid="{00000000-0005-0000-0000-0000FE050000}"/>
    <cellStyle name="20% - Énfasis2 5 3 2 4" xfId="29094" xr:uid="{00000000-0005-0000-0000-0000FF050000}"/>
    <cellStyle name="20% - Énfasis2 5 3 3" xfId="17614" xr:uid="{00000000-0005-0000-0000-000000060000}"/>
    <cellStyle name="20% - Énfasis2 5 3 3 2" xfId="40257" xr:uid="{00000000-0005-0000-0000-000001060000}"/>
    <cellStyle name="20% - Énfasis2 5 3 4" xfId="10174" xr:uid="{00000000-0005-0000-0000-000002060000}"/>
    <cellStyle name="20% - Énfasis2 5 3 4 2" xfId="32817" xr:uid="{00000000-0005-0000-0000-000003060000}"/>
    <cellStyle name="20% - Énfasis2 5 3 5" xfId="25376" xr:uid="{00000000-0005-0000-0000-000004060000}"/>
    <cellStyle name="20% - Énfasis2 5 4" xfId="4601" xr:uid="{00000000-0005-0000-0000-000005060000}"/>
    <cellStyle name="20% - Énfasis2 5 4 2" xfId="19485" xr:uid="{00000000-0005-0000-0000-000006060000}"/>
    <cellStyle name="20% - Énfasis2 5 4 2 2" xfId="42128" xr:uid="{00000000-0005-0000-0000-000007060000}"/>
    <cellStyle name="20% - Énfasis2 5 4 3" xfId="12045" xr:uid="{00000000-0005-0000-0000-000008060000}"/>
    <cellStyle name="20% - Énfasis2 5 4 3 2" xfId="34688" xr:uid="{00000000-0005-0000-0000-000009060000}"/>
    <cellStyle name="20% - Énfasis2 5 4 4" xfId="27247" xr:uid="{00000000-0005-0000-0000-00000A060000}"/>
    <cellStyle name="20% - Énfasis2 5 5" xfId="871" xr:uid="{00000000-0005-0000-0000-00000B060000}"/>
    <cellStyle name="20% - Énfasis2 5 5 2" xfId="15767" xr:uid="{00000000-0005-0000-0000-00000C060000}"/>
    <cellStyle name="20% - Énfasis2 5 5 2 2" xfId="38410" xr:uid="{00000000-0005-0000-0000-00000D060000}"/>
    <cellStyle name="20% - Énfasis2 5 5 3" xfId="23529" xr:uid="{00000000-0005-0000-0000-00000E060000}"/>
    <cellStyle name="20% - Énfasis2 5 6" xfId="8327" xr:uid="{00000000-0005-0000-0000-00000F060000}"/>
    <cellStyle name="20% - Énfasis2 5 6 2" xfId="30970" xr:uid="{00000000-0005-0000-0000-000010060000}"/>
    <cellStyle name="20% - Énfasis2 5 7" xfId="22912" xr:uid="{00000000-0005-0000-0000-000011060000}"/>
    <cellStyle name="20% - Énfasis2 6" xfId="1337" xr:uid="{00000000-0005-0000-0000-000012060000}"/>
    <cellStyle name="20% - Énfasis2 6 2" xfId="3190" xr:uid="{00000000-0005-0000-0000-000013060000}"/>
    <cellStyle name="20% - Énfasis2 6 2 2" xfId="6911" xr:uid="{00000000-0005-0000-0000-000014060000}"/>
    <cellStyle name="20% - Énfasis2 6 2 2 2" xfId="21795" xr:uid="{00000000-0005-0000-0000-000015060000}"/>
    <cellStyle name="20% - Énfasis2 6 2 2 2 2" xfId="44438" xr:uid="{00000000-0005-0000-0000-000016060000}"/>
    <cellStyle name="20% - Énfasis2 6 2 2 3" xfId="14355" xr:uid="{00000000-0005-0000-0000-000017060000}"/>
    <cellStyle name="20% - Énfasis2 6 2 2 3 2" xfId="36998" xr:uid="{00000000-0005-0000-0000-000018060000}"/>
    <cellStyle name="20% - Énfasis2 6 2 2 4" xfId="29557" xr:uid="{00000000-0005-0000-0000-000019060000}"/>
    <cellStyle name="20% - Énfasis2 6 2 3" xfId="18077" xr:uid="{00000000-0005-0000-0000-00001A060000}"/>
    <cellStyle name="20% - Énfasis2 6 2 3 2" xfId="40720" xr:uid="{00000000-0005-0000-0000-00001B060000}"/>
    <cellStyle name="20% - Énfasis2 6 2 4" xfId="10637" xr:uid="{00000000-0005-0000-0000-00001C060000}"/>
    <cellStyle name="20% - Énfasis2 6 2 4 2" xfId="33280" xr:uid="{00000000-0005-0000-0000-00001D060000}"/>
    <cellStyle name="20% - Énfasis2 6 2 5" xfId="25839" xr:uid="{00000000-0005-0000-0000-00001E060000}"/>
    <cellStyle name="20% - Énfasis2 6 3" xfId="5064" xr:uid="{00000000-0005-0000-0000-00001F060000}"/>
    <cellStyle name="20% - Énfasis2 6 3 2" xfId="19948" xr:uid="{00000000-0005-0000-0000-000020060000}"/>
    <cellStyle name="20% - Énfasis2 6 3 2 2" xfId="42591" xr:uid="{00000000-0005-0000-0000-000021060000}"/>
    <cellStyle name="20% - Énfasis2 6 3 3" xfId="12508" xr:uid="{00000000-0005-0000-0000-000022060000}"/>
    <cellStyle name="20% - Énfasis2 6 3 3 2" xfId="35151" xr:uid="{00000000-0005-0000-0000-000023060000}"/>
    <cellStyle name="20% - Énfasis2 6 3 4" xfId="27710" xr:uid="{00000000-0005-0000-0000-000024060000}"/>
    <cellStyle name="20% - Énfasis2 6 4" xfId="16230" xr:uid="{00000000-0005-0000-0000-000025060000}"/>
    <cellStyle name="20% - Énfasis2 6 4 2" xfId="38873" xr:uid="{00000000-0005-0000-0000-000026060000}"/>
    <cellStyle name="20% - Énfasis2 6 5" xfId="8790" xr:uid="{00000000-0005-0000-0000-000027060000}"/>
    <cellStyle name="20% - Énfasis2 6 5 2" xfId="31433" xr:uid="{00000000-0005-0000-0000-000028060000}"/>
    <cellStyle name="20% - Énfasis2 6 6" xfId="23992" xr:uid="{00000000-0005-0000-0000-000029060000}"/>
    <cellStyle name="20% - Énfasis2 7" xfId="2262" xr:uid="{00000000-0005-0000-0000-00002A060000}"/>
    <cellStyle name="20% - Énfasis2 7 2" xfId="5986" xr:uid="{00000000-0005-0000-0000-00002B060000}"/>
    <cellStyle name="20% - Énfasis2 7 2 2" xfId="20870" xr:uid="{00000000-0005-0000-0000-00002C060000}"/>
    <cellStyle name="20% - Énfasis2 7 2 2 2" xfId="43513" xr:uid="{00000000-0005-0000-0000-00002D060000}"/>
    <cellStyle name="20% - Énfasis2 7 2 3" xfId="13430" xr:uid="{00000000-0005-0000-0000-00002E060000}"/>
    <cellStyle name="20% - Énfasis2 7 2 3 2" xfId="36073" xr:uid="{00000000-0005-0000-0000-00002F060000}"/>
    <cellStyle name="20% - Énfasis2 7 2 4" xfId="28632" xr:uid="{00000000-0005-0000-0000-000030060000}"/>
    <cellStyle name="20% - Énfasis2 7 3" xfId="17152" xr:uid="{00000000-0005-0000-0000-000031060000}"/>
    <cellStyle name="20% - Énfasis2 7 3 2" xfId="39795" xr:uid="{00000000-0005-0000-0000-000032060000}"/>
    <cellStyle name="20% - Énfasis2 7 4" xfId="9712" xr:uid="{00000000-0005-0000-0000-000033060000}"/>
    <cellStyle name="20% - Énfasis2 7 4 2" xfId="32355" xr:uid="{00000000-0005-0000-0000-000034060000}"/>
    <cellStyle name="20% - Énfasis2 7 5" xfId="24914" xr:uid="{00000000-0005-0000-0000-000035060000}"/>
    <cellStyle name="20% - Énfasis2 8" xfId="4136" xr:uid="{00000000-0005-0000-0000-000036060000}"/>
    <cellStyle name="20% - Énfasis2 8 2" xfId="19023" xr:uid="{00000000-0005-0000-0000-000037060000}"/>
    <cellStyle name="20% - Énfasis2 8 2 2" xfId="41666" xr:uid="{00000000-0005-0000-0000-000038060000}"/>
    <cellStyle name="20% - Énfasis2 8 3" xfId="11583" xr:uid="{00000000-0005-0000-0000-000039060000}"/>
    <cellStyle name="20% - Énfasis2 8 3 2" xfId="34226" xr:uid="{00000000-0005-0000-0000-00003A060000}"/>
    <cellStyle name="20% - Énfasis2 8 4" xfId="26785" xr:uid="{00000000-0005-0000-0000-00003B060000}"/>
    <cellStyle name="20% - Énfasis2 9" xfId="371" xr:uid="{00000000-0005-0000-0000-00003C060000}"/>
    <cellStyle name="20% - Énfasis2 9 2" xfId="15305" xr:uid="{00000000-0005-0000-0000-00003D060000}"/>
    <cellStyle name="20% - Énfasis2 9 2 2" xfId="37948" xr:uid="{00000000-0005-0000-0000-00003E060000}"/>
    <cellStyle name="20% - Énfasis2 9 3" xfId="23068" xr:uid="{00000000-0005-0000-0000-00003F060000}"/>
    <cellStyle name="20% - Énfasis3" xfId="5" builtinId="38" customBuiltin="1"/>
    <cellStyle name="20% - Énfasis3 10" xfId="7864" xr:uid="{00000000-0005-0000-0000-000041060000}"/>
    <cellStyle name="20% - Énfasis3 10 2" xfId="30510" xr:uid="{00000000-0005-0000-0000-000042060000}"/>
    <cellStyle name="20% - Énfasis3 11" xfId="22755" xr:uid="{00000000-0005-0000-0000-000043060000}"/>
    <cellStyle name="20% - Énfasis3 2" xfId="6" xr:uid="{00000000-0005-0000-0000-000044060000}"/>
    <cellStyle name="20% - Énfasis3 2 10" xfId="22766" xr:uid="{00000000-0005-0000-0000-000045060000}"/>
    <cellStyle name="20% - Énfasis3 2 2" xfId="99" xr:uid="{00000000-0005-0000-0000-000046060000}"/>
    <cellStyle name="20% - Énfasis3 2 2 2" xfId="182" xr:uid="{00000000-0005-0000-0000-000047060000}"/>
    <cellStyle name="20% - Énfasis3 2 2 2 2" xfId="343" xr:uid="{00000000-0005-0000-0000-000048060000}"/>
    <cellStyle name="20% - Énfasis3 2 2 2 2 2" xfId="2172" xr:uid="{00000000-0005-0000-0000-000049060000}"/>
    <cellStyle name="20% - Énfasis3 2 2 2 2 2 2" xfId="4022" xr:uid="{00000000-0005-0000-0000-00004A060000}"/>
    <cellStyle name="20% - Énfasis3 2 2 2 2 2 2 2" xfId="7743" xr:uid="{00000000-0005-0000-0000-00004B060000}"/>
    <cellStyle name="20% - Énfasis3 2 2 2 2 2 2 2 2" xfId="22627" xr:uid="{00000000-0005-0000-0000-00004C060000}"/>
    <cellStyle name="20% - Énfasis3 2 2 2 2 2 2 2 2 2" xfId="45270" xr:uid="{00000000-0005-0000-0000-00004D060000}"/>
    <cellStyle name="20% - Énfasis3 2 2 2 2 2 2 2 3" xfId="15187" xr:uid="{00000000-0005-0000-0000-00004E060000}"/>
    <cellStyle name="20% - Énfasis3 2 2 2 2 2 2 2 3 2" xfId="37830" xr:uid="{00000000-0005-0000-0000-00004F060000}"/>
    <cellStyle name="20% - Énfasis3 2 2 2 2 2 2 2 4" xfId="30389" xr:uid="{00000000-0005-0000-0000-000050060000}"/>
    <cellStyle name="20% - Énfasis3 2 2 2 2 2 2 3" xfId="18909" xr:uid="{00000000-0005-0000-0000-000051060000}"/>
    <cellStyle name="20% - Énfasis3 2 2 2 2 2 2 3 2" xfId="41552" xr:uid="{00000000-0005-0000-0000-000052060000}"/>
    <cellStyle name="20% - Énfasis3 2 2 2 2 2 2 4" xfId="11469" xr:uid="{00000000-0005-0000-0000-000053060000}"/>
    <cellStyle name="20% - Énfasis3 2 2 2 2 2 2 4 2" xfId="34112" xr:uid="{00000000-0005-0000-0000-000054060000}"/>
    <cellStyle name="20% - Énfasis3 2 2 2 2 2 2 5" xfId="26671" xr:uid="{00000000-0005-0000-0000-000055060000}"/>
    <cellStyle name="20% - Énfasis3 2 2 2 2 2 3" xfId="5896" xr:uid="{00000000-0005-0000-0000-000056060000}"/>
    <cellStyle name="20% - Énfasis3 2 2 2 2 2 3 2" xfId="20780" xr:uid="{00000000-0005-0000-0000-000057060000}"/>
    <cellStyle name="20% - Énfasis3 2 2 2 2 2 3 2 2" xfId="43423" xr:uid="{00000000-0005-0000-0000-000058060000}"/>
    <cellStyle name="20% - Énfasis3 2 2 2 2 2 3 3" xfId="13340" xr:uid="{00000000-0005-0000-0000-000059060000}"/>
    <cellStyle name="20% - Énfasis3 2 2 2 2 2 3 3 2" xfId="35983" xr:uid="{00000000-0005-0000-0000-00005A060000}"/>
    <cellStyle name="20% - Énfasis3 2 2 2 2 2 3 4" xfId="28542" xr:uid="{00000000-0005-0000-0000-00005B060000}"/>
    <cellStyle name="20% - Énfasis3 2 2 2 2 2 4" xfId="17062" xr:uid="{00000000-0005-0000-0000-00005C060000}"/>
    <cellStyle name="20% - Énfasis3 2 2 2 2 2 4 2" xfId="39705" xr:uid="{00000000-0005-0000-0000-00005D060000}"/>
    <cellStyle name="20% - Énfasis3 2 2 2 2 2 5" xfId="9622" xr:uid="{00000000-0005-0000-0000-00005E060000}"/>
    <cellStyle name="20% - Énfasis3 2 2 2 2 2 5 2" xfId="32265" xr:uid="{00000000-0005-0000-0000-00005F060000}"/>
    <cellStyle name="20% - Énfasis3 2 2 2 2 2 6" xfId="24824" xr:uid="{00000000-0005-0000-0000-000060060000}"/>
    <cellStyle name="20% - Énfasis3 2 2 2 2 3" xfId="3097" xr:uid="{00000000-0005-0000-0000-000061060000}"/>
    <cellStyle name="20% - Énfasis3 2 2 2 2 3 2" xfId="6818" xr:uid="{00000000-0005-0000-0000-000062060000}"/>
    <cellStyle name="20% - Énfasis3 2 2 2 2 3 2 2" xfId="21702" xr:uid="{00000000-0005-0000-0000-000063060000}"/>
    <cellStyle name="20% - Énfasis3 2 2 2 2 3 2 2 2" xfId="44345" xr:uid="{00000000-0005-0000-0000-000064060000}"/>
    <cellStyle name="20% - Énfasis3 2 2 2 2 3 2 3" xfId="14262" xr:uid="{00000000-0005-0000-0000-000065060000}"/>
    <cellStyle name="20% - Énfasis3 2 2 2 2 3 2 3 2" xfId="36905" xr:uid="{00000000-0005-0000-0000-000066060000}"/>
    <cellStyle name="20% - Énfasis3 2 2 2 2 3 2 4" xfId="29464" xr:uid="{00000000-0005-0000-0000-000067060000}"/>
    <cellStyle name="20% - Énfasis3 2 2 2 2 3 3" xfId="17984" xr:uid="{00000000-0005-0000-0000-000068060000}"/>
    <cellStyle name="20% - Énfasis3 2 2 2 2 3 3 2" xfId="40627" xr:uid="{00000000-0005-0000-0000-000069060000}"/>
    <cellStyle name="20% - Énfasis3 2 2 2 2 3 4" xfId="10544" xr:uid="{00000000-0005-0000-0000-00006A060000}"/>
    <cellStyle name="20% - Énfasis3 2 2 2 2 3 4 2" xfId="33187" xr:uid="{00000000-0005-0000-0000-00006B060000}"/>
    <cellStyle name="20% - Énfasis3 2 2 2 2 3 5" xfId="25746" xr:uid="{00000000-0005-0000-0000-00006C060000}"/>
    <cellStyle name="20% - Énfasis3 2 2 2 2 4" xfId="4971" xr:uid="{00000000-0005-0000-0000-00006D060000}"/>
    <cellStyle name="20% - Énfasis3 2 2 2 2 4 2" xfId="19855" xr:uid="{00000000-0005-0000-0000-00006E060000}"/>
    <cellStyle name="20% - Énfasis3 2 2 2 2 4 2 2" xfId="42498" xr:uid="{00000000-0005-0000-0000-00006F060000}"/>
    <cellStyle name="20% - Énfasis3 2 2 2 2 4 3" xfId="12415" xr:uid="{00000000-0005-0000-0000-000070060000}"/>
    <cellStyle name="20% - Énfasis3 2 2 2 2 4 3 2" xfId="35058" xr:uid="{00000000-0005-0000-0000-000071060000}"/>
    <cellStyle name="20% - Énfasis3 2 2 2 2 4 4" xfId="27617" xr:uid="{00000000-0005-0000-0000-000072060000}"/>
    <cellStyle name="20% - Énfasis3 2 2 2 2 5" xfId="1244" xr:uid="{00000000-0005-0000-0000-000073060000}"/>
    <cellStyle name="20% - Énfasis3 2 2 2 2 5 2" xfId="16137" xr:uid="{00000000-0005-0000-0000-000074060000}"/>
    <cellStyle name="20% - Énfasis3 2 2 2 2 5 2 2" xfId="38780" xr:uid="{00000000-0005-0000-0000-000075060000}"/>
    <cellStyle name="20% - Énfasis3 2 2 2 2 5 3" xfId="23899" xr:uid="{00000000-0005-0000-0000-000076060000}"/>
    <cellStyle name="20% - Énfasis3 2 2 2 2 6" xfId="8697" xr:uid="{00000000-0005-0000-0000-000077060000}"/>
    <cellStyle name="20% - Énfasis3 2 2 2 2 6 2" xfId="31340" xr:uid="{00000000-0005-0000-0000-000078060000}"/>
    <cellStyle name="20% - Énfasis3 2 2 2 2 7" xfId="23041" xr:uid="{00000000-0005-0000-0000-000079060000}"/>
    <cellStyle name="20% - Énfasis3 2 2 2 3" xfId="1710" xr:uid="{00000000-0005-0000-0000-00007A060000}"/>
    <cellStyle name="20% - Énfasis3 2 2 2 3 2" xfId="3560" xr:uid="{00000000-0005-0000-0000-00007B060000}"/>
    <cellStyle name="20% - Énfasis3 2 2 2 3 2 2" xfId="7281" xr:uid="{00000000-0005-0000-0000-00007C060000}"/>
    <cellStyle name="20% - Énfasis3 2 2 2 3 2 2 2" xfId="22165" xr:uid="{00000000-0005-0000-0000-00007D060000}"/>
    <cellStyle name="20% - Énfasis3 2 2 2 3 2 2 2 2" xfId="44808" xr:uid="{00000000-0005-0000-0000-00007E060000}"/>
    <cellStyle name="20% - Énfasis3 2 2 2 3 2 2 3" xfId="14725" xr:uid="{00000000-0005-0000-0000-00007F060000}"/>
    <cellStyle name="20% - Énfasis3 2 2 2 3 2 2 3 2" xfId="37368" xr:uid="{00000000-0005-0000-0000-000080060000}"/>
    <cellStyle name="20% - Énfasis3 2 2 2 3 2 2 4" xfId="29927" xr:uid="{00000000-0005-0000-0000-000081060000}"/>
    <cellStyle name="20% - Énfasis3 2 2 2 3 2 3" xfId="18447" xr:uid="{00000000-0005-0000-0000-000082060000}"/>
    <cellStyle name="20% - Énfasis3 2 2 2 3 2 3 2" xfId="41090" xr:uid="{00000000-0005-0000-0000-000083060000}"/>
    <cellStyle name="20% - Énfasis3 2 2 2 3 2 4" xfId="11007" xr:uid="{00000000-0005-0000-0000-000084060000}"/>
    <cellStyle name="20% - Énfasis3 2 2 2 3 2 4 2" xfId="33650" xr:uid="{00000000-0005-0000-0000-000085060000}"/>
    <cellStyle name="20% - Énfasis3 2 2 2 3 2 5" xfId="26209" xr:uid="{00000000-0005-0000-0000-000086060000}"/>
    <cellStyle name="20% - Énfasis3 2 2 2 3 3" xfId="5434" xr:uid="{00000000-0005-0000-0000-000087060000}"/>
    <cellStyle name="20% - Énfasis3 2 2 2 3 3 2" xfId="20318" xr:uid="{00000000-0005-0000-0000-000088060000}"/>
    <cellStyle name="20% - Énfasis3 2 2 2 3 3 2 2" xfId="42961" xr:uid="{00000000-0005-0000-0000-000089060000}"/>
    <cellStyle name="20% - Énfasis3 2 2 2 3 3 3" xfId="12878" xr:uid="{00000000-0005-0000-0000-00008A060000}"/>
    <cellStyle name="20% - Énfasis3 2 2 2 3 3 3 2" xfId="35521" xr:uid="{00000000-0005-0000-0000-00008B060000}"/>
    <cellStyle name="20% - Énfasis3 2 2 2 3 3 4" xfId="28080" xr:uid="{00000000-0005-0000-0000-00008C060000}"/>
    <cellStyle name="20% - Énfasis3 2 2 2 3 4" xfId="16600" xr:uid="{00000000-0005-0000-0000-00008D060000}"/>
    <cellStyle name="20% - Énfasis3 2 2 2 3 4 2" xfId="39243" xr:uid="{00000000-0005-0000-0000-00008E060000}"/>
    <cellStyle name="20% - Énfasis3 2 2 2 3 5" xfId="9160" xr:uid="{00000000-0005-0000-0000-00008F060000}"/>
    <cellStyle name="20% - Énfasis3 2 2 2 3 5 2" xfId="31803" xr:uid="{00000000-0005-0000-0000-000090060000}"/>
    <cellStyle name="20% - Énfasis3 2 2 2 3 6" xfId="24362" xr:uid="{00000000-0005-0000-0000-000091060000}"/>
    <cellStyle name="20% - Énfasis3 2 2 2 4" xfId="2635" xr:uid="{00000000-0005-0000-0000-000092060000}"/>
    <cellStyle name="20% - Énfasis3 2 2 2 4 2" xfId="6356" xr:uid="{00000000-0005-0000-0000-000093060000}"/>
    <cellStyle name="20% - Énfasis3 2 2 2 4 2 2" xfId="21240" xr:uid="{00000000-0005-0000-0000-000094060000}"/>
    <cellStyle name="20% - Énfasis3 2 2 2 4 2 2 2" xfId="43883" xr:uid="{00000000-0005-0000-0000-000095060000}"/>
    <cellStyle name="20% - Énfasis3 2 2 2 4 2 3" xfId="13800" xr:uid="{00000000-0005-0000-0000-000096060000}"/>
    <cellStyle name="20% - Énfasis3 2 2 2 4 2 3 2" xfId="36443" xr:uid="{00000000-0005-0000-0000-000097060000}"/>
    <cellStyle name="20% - Énfasis3 2 2 2 4 2 4" xfId="29002" xr:uid="{00000000-0005-0000-0000-000098060000}"/>
    <cellStyle name="20% - Énfasis3 2 2 2 4 3" xfId="17522" xr:uid="{00000000-0005-0000-0000-000099060000}"/>
    <cellStyle name="20% - Énfasis3 2 2 2 4 3 2" xfId="40165" xr:uid="{00000000-0005-0000-0000-00009A060000}"/>
    <cellStyle name="20% - Énfasis3 2 2 2 4 4" xfId="10082" xr:uid="{00000000-0005-0000-0000-00009B060000}"/>
    <cellStyle name="20% - Énfasis3 2 2 2 4 4 2" xfId="32725" xr:uid="{00000000-0005-0000-0000-00009C060000}"/>
    <cellStyle name="20% - Énfasis3 2 2 2 4 5" xfId="25284" xr:uid="{00000000-0005-0000-0000-00009D060000}"/>
    <cellStyle name="20% - Énfasis3 2 2 2 5" xfId="4509" xr:uid="{00000000-0005-0000-0000-00009E060000}"/>
    <cellStyle name="20% - Énfasis3 2 2 2 5 2" xfId="19393" xr:uid="{00000000-0005-0000-0000-00009F060000}"/>
    <cellStyle name="20% - Énfasis3 2 2 2 5 2 2" xfId="42036" xr:uid="{00000000-0005-0000-0000-0000A0060000}"/>
    <cellStyle name="20% - Énfasis3 2 2 2 5 3" xfId="11953" xr:uid="{00000000-0005-0000-0000-0000A1060000}"/>
    <cellStyle name="20% - Énfasis3 2 2 2 5 3 2" xfId="34596" xr:uid="{00000000-0005-0000-0000-0000A2060000}"/>
    <cellStyle name="20% - Énfasis3 2 2 2 5 4" xfId="27155" xr:uid="{00000000-0005-0000-0000-0000A3060000}"/>
    <cellStyle name="20% - Énfasis3 2 2 2 6" xfId="779" xr:uid="{00000000-0005-0000-0000-0000A4060000}"/>
    <cellStyle name="20% - Énfasis3 2 2 2 6 2" xfId="15675" xr:uid="{00000000-0005-0000-0000-0000A5060000}"/>
    <cellStyle name="20% - Énfasis3 2 2 2 6 2 2" xfId="38318" xr:uid="{00000000-0005-0000-0000-0000A6060000}"/>
    <cellStyle name="20% - Énfasis3 2 2 2 6 3" xfId="23437" xr:uid="{00000000-0005-0000-0000-0000A7060000}"/>
    <cellStyle name="20% - Énfasis3 2 2 2 7" xfId="8235" xr:uid="{00000000-0005-0000-0000-0000A8060000}"/>
    <cellStyle name="20% - Énfasis3 2 2 2 7 2" xfId="30878" xr:uid="{00000000-0005-0000-0000-0000A9060000}"/>
    <cellStyle name="20% - Énfasis3 2 2 2 8" xfId="22885" xr:uid="{00000000-0005-0000-0000-0000AA060000}"/>
    <cellStyle name="20% - Énfasis3 2 2 3" xfId="265" xr:uid="{00000000-0005-0000-0000-0000AB060000}"/>
    <cellStyle name="20% - Énfasis3 2 2 3 2" xfId="1961" xr:uid="{00000000-0005-0000-0000-0000AC060000}"/>
    <cellStyle name="20% - Énfasis3 2 2 3 2 2" xfId="3811" xr:uid="{00000000-0005-0000-0000-0000AD060000}"/>
    <cellStyle name="20% - Énfasis3 2 2 3 2 2 2" xfId="7532" xr:uid="{00000000-0005-0000-0000-0000AE060000}"/>
    <cellStyle name="20% - Énfasis3 2 2 3 2 2 2 2" xfId="22416" xr:uid="{00000000-0005-0000-0000-0000AF060000}"/>
    <cellStyle name="20% - Énfasis3 2 2 3 2 2 2 2 2" xfId="45059" xr:uid="{00000000-0005-0000-0000-0000B0060000}"/>
    <cellStyle name="20% - Énfasis3 2 2 3 2 2 2 3" xfId="14976" xr:uid="{00000000-0005-0000-0000-0000B1060000}"/>
    <cellStyle name="20% - Énfasis3 2 2 3 2 2 2 3 2" xfId="37619" xr:uid="{00000000-0005-0000-0000-0000B2060000}"/>
    <cellStyle name="20% - Énfasis3 2 2 3 2 2 2 4" xfId="30178" xr:uid="{00000000-0005-0000-0000-0000B3060000}"/>
    <cellStyle name="20% - Énfasis3 2 2 3 2 2 3" xfId="18698" xr:uid="{00000000-0005-0000-0000-0000B4060000}"/>
    <cellStyle name="20% - Énfasis3 2 2 3 2 2 3 2" xfId="41341" xr:uid="{00000000-0005-0000-0000-0000B5060000}"/>
    <cellStyle name="20% - Énfasis3 2 2 3 2 2 4" xfId="11258" xr:uid="{00000000-0005-0000-0000-0000B6060000}"/>
    <cellStyle name="20% - Énfasis3 2 2 3 2 2 4 2" xfId="33901" xr:uid="{00000000-0005-0000-0000-0000B7060000}"/>
    <cellStyle name="20% - Énfasis3 2 2 3 2 2 5" xfId="26460" xr:uid="{00000000-0005-0000-0000-0000B8060000}"/>
    <cellStyle name="20% - Énfasis3 2 2 3 2 3" xfId="5685" xr:uid="{00000000-0005-0000-0000-0000B9060000}"/>
    <cellStyle name="20% - Énfasis3 2 2 3 2 3 2" xfId="20569" xr:uid="{00000000-0005-0000-0000-0000BA060000}"/>
    <cellStyle name="20% - Énfasis3 2 2 3 2 3 2 2" xfId="43212" xr:uid="{00000000-0005-0000-0000-0000BB060000}"/>
    <cellStyle name="20% - Énfasis3 2 2 3 2 3 3" xfId="13129" xr:uid="{00000000-0005-0000-0000-0000BC060000}"/>
    <cellStyle name="20% - Énfasis3 2 2 3 2 3 3 2" xfId="35772" xr:uid="{00000000-0005-0000-0000-0000BD060000}"/>
    <cellStyle name="20% - Énfasis3 2 2 3 2 3 4" xfId="28331" xr:uid="{00000000-0005-0000-0000-0000BE060000}"/>
    <cellStyle name="20% - Énfasis3 2 2 3 2 4" xfId="16851" xr:uid="{00000000-0005-0000-0000-0000BF060000}"/>
    <cellStyle name="20% - Énfasis3 2 2 3 2 4 2" xfId="39494" xr:uid="{00000000-0005-0000-0000-0000C0060000}"/>
    <cellStyle name="20% - Énfasis3 2 2 3 2 5" xfId="9411" xr:uid="{00000000-0005-0000-0000-0000C1060000}"/>
    <cellStyle name="20% - Énfasis3 2 2 3 2 5 2" xfId="32054" xr:uid="{00000000-0005-0000-0000-0000C2060000}"/>
    <cellStyle name="20% - Énfasis3 2 2 3 2 6" xfId="24613" xr:uid="{00000000-0005-0000-0000-0000C3060000}"/>
    <cellStyle name="20% - Énfasis3 2 2 3 3" xfId="2886" xr:uid="{00000000-0005-0000-0000-0000C4060000}"/>
    <cellStyle name="20% - Énfasis3 2 2 3 3 2" xfId="6607" xr:uid="{00000000-0005-0000-0000-0000C5060000}"/>
    <cellStyle name="20% - Énfasis3 2 2 3 3 2 2" xfId="21491" xr:uid="{00000000-0005-0000-0000-0000C6060000}"/>
    <cellStyle name="20% - Énfasis3 2 2 3 3 2 2 2" xfId="44134" xr:uid="{00000000-0005-0000-0000-0000C7060000}"/>
    <cellStyle name="20% - Énfasis3 2 2 3 3 2 3" xfId="14051" xr:uid="{00000000-0005-0000-0000-0000C8060000}"/>
    <cellStyle name="20% - Énfasis3 2 2 3 3 2 3 2" xfId="36694" xr:uid="{00000000-0005-0000-0000-0000C9060000}"/>
    <cellStyle name="20% - Énfasis3 2 2 3 3 2 4" xfId="29253" xr:uid="{00000000-0005-0000-0000-0000CA060000}"/>
    <cellStyle name="20% - Énfasis3 2 2 3 3 3" xfId="17773" xr:uid="{00000000-0005-0000-0000-0000CB060000}"/>
    <cellStyle name="20% - Énfasis3 2 2 3 3 3 2" xfId="40416" xr:uid="{00000000-0005-0000-0000-0000CC060000}"/>
    <cellStyle name="20% - Énfasis3 2 2 3 3 4" xfId="10333" xr:uid="{00000000-0005-0000-0000-0000CD060000}"/>
    <cellStyle name="20% - Énfasis3 2 2 3 3 4 2" xfId="32976" xr:uid="{00000000-0005-0000-0000-0000CE060000}"/>
    <cellStyle name="20% - Énfasis3 2 2 3 3 5" xfId="25535" xr:uid="{00000000-0005-0000-0000-0000CF060000}"/>
    <cellStyle name="20% - Énfasis3 2 2 3 4" xfId="4760" xr:uid="{00000000-0005-0000-0000-0000D0060000}"/>
    <cellStyle name="20% - Énfasis3 2 2 3 4 2" xfId="19644" xr:uid="{00000000-0005-0000-0000-0000D1060000}"/>
    <cellStyle name="20% - Énfasis3 2 2 3 4 2 2" xfId="42287" xr:uid="{00000000-0005-0000-0000-0000D2060000}"/>
    <cellStyle name="20% - Énfasis3 2 2 3 4 3" xfId="12204" xr:uid="{00000000-0005-0000-0000-0000D3060000}"/>
    <cellStyle name="20% - Énfasis3 2 2 3 4 3 2" xfId="34847" xr:uid="{00000000-0005-0000-0000-0000D4060000}"/>
    <cellStyle name="20% - Énfasis3 2 2 3 4 4" xfId="27406" xr:uid="{00000000-0005-0000-0000-0000D5060000}"/>
    <cellStyle name="20% - Énfasis3 2 2 3 5" xfId="1033" xr:uid="{00000000-0005-0000-0000-0000D6060000}"/>
    <cellStyle name="20% - Énfasis3 2 2 3 5 2" xfId="15926" xr:uid="{00000000-0005-0000-0000-0000D7060000}"/>
    <cellStyle name="20% - Énfasis3 2 2 3 5 2 2" xfId="38569" xr:uid="{00000000-0005-0000-0000-0000D8060000}"/>
    <cellStyle name="20% - Énfasis3 2 2 3 5 3" xfId="23688" xr:uid="{00000000-0005-0000-0000-0000D9060000}"/>
    <cellStyle name="20% - Énfasis3 2 2 3 6" xfId="8486" xr:uid="{00000000-0005-0000-0000-0000DA060000}"/>
    <cellStyle name="20% - Énfasis3 2 2 3 6 2" xfId="31129" xr:uid="{00000000-0005-0000-0000-0000DB060000}"/>
    <cellStyle name="20% - Énfasis3 2 2 3 7" xfId="22963" xr:uid="{00000000-0005-0000-0000-0000DC060000}"/>
    <cellStyle name="20% - Énfasis3 2 2 4" xfId="1499" xr:uid="{00000000-0005-0000-0000-0000DD060000}"/>
    <cellStyle name="20% - Énfasis3 2 2 4 2" xfId="3349" xr:uid="{00000000-0005-0000-0000-0000DE060000}"/>
    <cellStyle name="20% - Énfasis3 2 2 4 2 2" xfId="7070" xr:uid="{00000000-0005-0000-0000-0000DF060000}"/>
    <cellStyle name="20% - Énfasis3 2 2 4 2 2 2" xfId="21954" xr:uid="{00000000-0005-0000-0000-0000E0060000}"/>
    <cellStyle name="20% - Énfasis3 2 2 4 2 2 2 2" xfId="44597" xr:uid="{00000000-0005-0000-0000-0000E1060000}"/>
    <cellStyle name="20% - Énfasis3 2 2 4 2 2 3" xfId="14514" xr:uid="{00000000-0005-0000-0000-0000E2060000}"/>
    <cellStyle name="20% - Énfasis3 2 2 4 2 2 3 2" xfId="37157" xr:uid="{00000000-0005-0000-0000-0000E3060000}"/>
    <cellStyle name="20% - Énfasis3 2 2 4 2 2 4" xfId="29716" xr:uid="{00000000-0005-0000-0000-0000E4060000}"/>
    <cellStyle name="20% - Énfasis3 2 2 4 2 3" xfId="18236" xr:uid="{00000000-0005-0000-0000-0000E5060000}"/>
    <cellStyle name="20% - Énfasis3 2 2 4 2 3 2" xfId="40879" xr:uid="{00000000-0005-0000-0000-0000E6060000}"/>
    <cellStyle name="20% - Énfasis3 2 2 4 2 4" xfId="10796" xr:uid="{00000000-0005-0000-0000-0000E7060000}"/>
    <cellStyle name="20% - Énfasis3 2 2 4 2 4 2" xfId="33439" xr:uid="{00000000-0005-0000-0000-0000E8060000}"/>
    <cellStyle name="20% - Énfasis3 2 2 4 2 5" xfId="25998" xr:uid="{00000000-0005-0000-0000-0000E9060000}"/>
    <cellStyle name="20% - Énfasis3 2 2 4 3" xfId="5223" xr:uid="{00000000-0005-0000-0000-0000EA060000}"/>
    <cellStyle name="20% - Énfasis3 2 2 4 3 2" xfId="20107" xr:uid="{00000000-0005-0000-0000-0000EB060000}"/>
    <cellStyle name="20% - Énfasis3 2 2 4 3 2 2" xfId="42750" xr:uid="{00000000-0005-0000-0000-0000EC060000}"/>
    <cellStyle name="20% - Énfasis3 2 2 4 3 3" xfId="12667" xr:uid="{00000000-0005-0000-0000-0000ED060000}"/>
    <cellStyle name="20% - Énfasis3 2 2 4 3 3 2" xfId="35310" xr:uid="{00000000-0005-0000-0000-0000EE060000}"/>
    <cellStyle name="20% - Énfasis3 2 2 4 3 4" xfId="27869" xr:uid="{00000000-0005-0000-0000-0000EF060000}"/>
    <cellStyle name="20% - Énfasis3 2 2 4 4" xfId="16389" xr:uid="{00000000-0005-0000-0000-0000F0060000}"/>
    <cellStyle name="20% - Énfasis3 2 2 4 4 2" xfId="39032" xr:uid="{00000000-0005-0000-0000-0000F1060000}"/>
    <cellStyle name="20% - Énfasis3 2 2 4 5" xfId="8949" xr:uid="{00000000-0005-0000-0000-0000F2060000}"/>
    <cellStyle name="20% - Énfasis3 2 2 4 5 2" xfId="31592" xr:uid="{00000000-0005-0000-0000-0000F3060000}"/>
    <cellStyle name="20% - Énfasis3 2 2 4 6" xfId="24151" xr:uid="{00000000-0005-0000-0000-0000F4060000}"/>
    <cellStyle name="20% - Énfasis3 2 2 5" xfId="2424" xr:uid="{00000000-0005-0000-0000-0000F5060000}"/>
    <cellStyle name="20% - Énfasis3 2 2 5 2" xfId="6145" xr:uid="{00000000-0005-0000-0000-0000F6060000}"/>
    <cellStyle name="20% - Énfasis3 2 2 5 2 2" xfId="21029" xr:uid="{00000000-0005-0000-0000-0000F7060000}"/>
    <cellStyle name="20% - Énfasis3 2 2 5 2 2 2" xfId="43672" xr:uid="{00000000-0005-0000-0000-0000F8060000}"/>
    <cellStyle name="20% - Énfasis3 2 2 5 2 3" xfId="13589" xr:uid="{00000000-0005-0000-0000-0000F9060000}"/>
    <cellStyle name="20% - Énfasis3 2 2 5 2 3 2" xfId="36232" xr:uid="{00000000-0005-0000-0000-0000FA060000}"/>
    <cellStyle name="20% - Énfasis3 2 2 5 2 4" xfId="28791" xr:uid="{00000000-0005-0000-0000-0000FB060000}"/>
    <cellStyle name="20% - Énfasis3 2 2 5 3" xfId="17311" xr:uid="{00000000-0005-0000-0000-0000FC060000}"/>
    <cellStyle name="20% - Énfasis3 2 2 5 3 2" xfId="39954" xr:uid="{00000000-0005-0000-0000-0000FD060000}"/>
    <cellStyle name="20% - Énfasis3 2 2 5 4" xfId="9871" xr:uid="{00000000-0005-0000-0000-0000FE060000}"/>
    <cellStyle name="20% - Énfasis3 2 2 5 4 2" xfId="32514" xr:uid="{00000000-0005-0000-0000-0000FF060000}"/>
    <cellStyle name="20% - Énfasis3 2 2 5 5" xfId="25073" xr:uid="{00000000-0005-0000-0000-000000070000}"/>
    <cellStyle name="20% - Énfasis3 2 2 6" xfId="4298" xr:uid="{00000000-0005-0000-0000-000001070000}"/>
    <cellStyle name="20% - Énfasis3 2 2 6 2" xfId="19182" xr:uid="{00000000-0005-0000-0000-000002070000}"/>
    <cellStyle name="20% - Énfasis3 2 2 6 2 2" xfId="41825" xr:uid="{00000000-0005-0000-0000-000003070000}"/>
    <cellStyle name="20% - Énfasis3 2 2 6 3" xfId="11742" xr:uid="{00000000-0005-0000-0000-000004070000}"/>
    <cellStyle name="20% - Énfasis3 2 2 6 3 2" xfId="34385" xr:uid="{00000000-0005-0000-0000-000005070000}"/>
    <cellStyle name="20% - Énfasis3 2 2 6 4" xfId="26944" xr:uid="{00000000-0005-0000-0000-000006070000}"/>
    <cellStyle name="20% - Énfasis3 2 2 7" xfId="567" xr:uid="{00000000-0005-0000-0000-000007070000}"/>
    <cellStyle name="20% - Énfasis3 2 2 7 2" xfId="15464" xr:uid="{00000000-0005-0000-0000-000008070000}"/>
    <cellStyle name="20% - Énfasis3 2 2 7 2 2" xfId="38107" xr:uid="{00000000-0005-0000-0000-000009070000}"/>
    <cellStyle name="20% - Énfasis3 2 2 7 3" xfId="23227" xr:uid="{00000000-0005-0000-0000-00000A070000}"/>
    <cellStyle name="20% - Énfasis3 2 2 8" xfId="8024" xr:uid="{00000000-0005-0000-0000-00000B070000}"/>
    <cellStyle name="20% - Énfasis3 2 2 8 2" xfId="30667" xr:uid="{00000000-0005-0000-0000-00000C070000}"/>
    <cellStyle name="20% - Énfasis3 2 2 9" xfId="22807" xr:uid="{00000000-0005-0000-0000-00000D070000}"/>
    <cellStyle name="20% - Énfasis3 2 3" xfId="141" xr:uid="{00000000-0005-0000-0000-00000E070000}"/>
    <cellStyle name="20% - Énfasis3 2 3 2" xfId="304" xr:uid="{00000000-0005-0000-0000-00000F070000}"/>
    <cellStyle name="20% - Énfasis3 2 3 2 2" xfId="2067" xr:uid="{00000000-0005-0000-0000-000010070000}"/>
    <cellStyle name="20% - Énfasis3 2 3 2 2 2" xfId="3917" xr:uid="{00000000-0005-0000-0000-000011070000}"/>
    <cellStyle name="20% - Énfasis3 2 3 2 2 2 2" xfId="7638" xr:uid="{00000000-0005-0000-0000-000012070000}"/>
    <cellStyle name="20% - Énfasis3 2 3 2 2 2 2 2" xfId="22522" xr:uid="{00000000-0005-0000-0000-000013070000}"/>
    <cellStyle name="20% - Énfasis3 2 3 2 2 2 2 2 2" xfId="45165" xr:uid="{00000000-0005-0000-0000-000014070000}"/>
    <cellStyle name="20% - Énfasis3 2 3 2 2 2 2 3" xfId="15082" xr:uid="{00000000-0005-0000-0000-000015070000}"/>
    <cellStyle name="20% - Énfasis3 2 3 2 2 2 2 3 2" xfId="37725" xr:uid="{00000000-0005-0000-0000-000016070000}"/>
    <cellStyle name="20% - Énfasis3 2 3 2 2 2 2 4" xfId="30284" xr:uid="{00000000-0005-0000-0000-000017070000}"/>
    <cellStyle name="20% - Énfasis3 2 3 2 2 2 3" xfId="18804" xr:uid="{00000000-0005-0000-0000-000018070000}"/>
    <cellStyle name="20% - Énfasis3 2 3 2 2 2 3 2" xfId="41447" xr:uid="{00000000-0005-0000-0000-000019070000}"/>
    <cellStyle name="20% - Énfasis3 2 3 2 2 2 4" xfId="11364" xr:uid="{00000000-0005-0000-0000-00001A070000}"/>
    <cellStyle name="20% - Énfasis3 2 3 2 2 2 4 2" xfId="34007" xr:uid="{00000000-0005-0000-0000-00001B070000}"/>
    <cellStyle name="20% - Énfasis3 2 3 2 2 2 5" xfId="26566" xr:uid="{00000000-0005-0000-0000-00001C070000}"/>
    <cellStyle name="20% - Énfasis3 2 3 2 2 3" xfId="5791" xr:uid="{00000000-0005-0000-0000-00001D070000}"/>
    <cellStyle name="20% - Énfasis3 2 3 2 2 3 2" xfId="20675" xr:uid="{00000000-0005-0000-0000-00001E070000}"/>
    <cellStyle name="20% - Énfasis3 2 3 2 2 3 2 2" xfId="43318" xr:uid="{00000000-0005-0000-0000-00001F070000}"/>
    <cellStyle name="20% - Énfasis3 2 3 2 2 3 3" xfId="13235" xr:uid="{00000000-0005-0000-0000-000020070000}"/>
    <cellStyle name="20% - Énfasis3 2 3 2 2 3 3 2" xfId="35878" xr:uid="{00000000-0005-0000-0000-000021070000}"/>
    <cellStyle name="20% - Énfasis3 2 3 2 2 3 4" xfId="28437" xr:uid="{00000000-0005-0000-0000-000022070000}"/>
    <cellStyle name="20% - Énfasis3 2 3 2 2 4" xfId="16957" xr:uid="{00000000-0005-0000-0000-000023070000}"/>
    <cellStyle name="20% - Énfasis3 2 3 2 2 4 2" xfId="39600" xr:uid="{00000000-0005-0000-0000-000024070000}"/>
    <cellStyle name="20% - Énfasis3 2 3 2 2 5" xfId="9517" xr:uid="{00000000-0005-0000-0000-000025070000}"/>
    <cellStyle name="20% - Énfasis3 2 3 2 2 5 2" xfId="32160" xr:uid="{00000000-0005-0000-0000-000026070000}"/>
    <cellStyle name="20% - Énfasis3 2 3 2 2 6" xfId="24719" xr:uid="{00000000-0005-0000-0000-000027070000}"/>
    <cellStyle name="20% - Énfasis3 2 3 2 3" xfId="2992" xr:uid="{00000000-0005-0000-0000-000028070000}"/>
    <cellStyle name="20% - Énfasis3 2 3 2 3 2" xfId="6713" xr:uid="{00000000-0005-0000-0000-000029070000}"/>
    <cellStyle name="20% - Énfasis3 2 3 2 3 2 2" xfId="21597" xr:uid="{00000000-0005-0000-0000-00002A070000}"/>
    <cellStyle name="20% - Énfasis3 2 3 2 3 2 2 2" xfId="44240" xr:uid="{00000000-0005-0000-0000-00002B070000}"/>
    <cellStyle name="20% - Énfasis3 2 3 2 3 2 3" xfId="14157" xr:uid="{00000000-0005-0000-0000-00002C070000}"/>
    <cellStyle name="20% - Énfasis3 2 3 2 3 2 3 2" xfId="36800" xr:uid="{00000000-0005-0000-0000-00002D070000}"/>
    <cellStyle name="20% - Énfasis3 2 3 2 3 2 4" xfId="29359" xr:uid="{00000000-0005-0000-0000-00002E070000}"/>
    <cellStyle name="20% - Énfasis3 2 3 2 3 3" xfId="17879" xr:uid="{00000000-0005-0000-0000-00002F070000}"/>
    <cellStyle name="20% - Énfasis3 2 3 2 3 3 2" xfId="40522" xr:uid="{00000000-0005-0000-0000-000030070000}"/>
    <cellStyle name="20% - Énfasis3 2 3 2 3 4" xfId="10439" xr:uid="{00000000-0005-0000-0000-000031070000}"/>
    <cellStyle name="20% - Énfasis3 2 3 2 3 4 2" xfId="33082" xr:uid="{00000000-0005-0000-0000-000032070000}"/>
    <cellStyle name="20% - Énfasis3 2 3 2 3 5" xfId="25641" xr:uid="{00000000-0005-0000-0000-000033070000}"/>
    <cellStyle name="20% - Énfasis3 2 3 2 4" xfId="4866" xr:uid="{00000000-0005-0000-0000-000034070000}"/>
    <cellStyle name="20% - Énfasis3 2 3 2 4 2" xfId="19750" xr:uid="{00000000-0005-0000-0000-000035070000}"/>
    <cellStyle name="20% - Énfasis3 2 3 2 4 2 2" xfId="42393" xr:uid="{00000000-0005-0000-0000-000036070000}"/>
    <cellStyle name="20% - Énfasis3 2 3 2 4 3" xfId="12310" xr:uid="{00000000-0005-0000-0000-000037070000}"/>
    <cellStyle name="20% - Énfasis3 2 3 2 4 3 2" xfId="34953" xr:uid="{00000000-0005-0000-0000-000038070000}"/>
    <cellStyle name="20% - Énfasis3 2 3 2 4 4" xfId="27512" xr:uid="{00000000-0005-0000-0000-000039070000}"/>
    <cellStyle name="20% - Énfasis3 2 3 2 5" xfId="1139" xr:uid="{00000000-0005-0000-0000-00003A070000}"/>
    <cellStyle name="20% - Énfasis3 2 3 2 5 2" xfId="16032" xr:uid="{00000000-0005-0000-0000-00003B070000}"/>
    <cellStyle name="20% - Énfasis3 2 3 2 5 2 2" xfId="38675" xr:uid="{00000000-0005-0000-0000-00003C070000}"/>
    <cellStyle name="20% - Énfasis3 2 3 2 5 3" xfId="23794" xr:uid="{00000000-0005-0000-0000-00003D070000}"/>
    <cellStyle name="20% - Énfasis3 2 3 2 6" xfId="8592" xr:uid="{00000000-0005-0000-0000-00003E070000}"/>
    <cellStyle name="20% - Énfasis3 2 3 2 6 2" xfId="31235" xr:uid="{00000000-0005-0000-0000-00003F070000}"/>
    <cellStyle name="20% - Énfasis3 2 3 2 7" xfId="23002" xr:uid="{00000000-0005-0000-0000-000040070000}"/>
    <cellStyle name="20% - Énfasis3 2 3 3" xfId="1605" xr:uid="{00000000-0005-0000-0000-000041070000}"/>
    <cellStyle name="20% - Énfasis3 2 3 3 2" xfId="3455" xr:uid="{00000000-0005-0000-0000-000042070000}"/>
    <cellStyle name="20% - Énfasis3 2 3 3 2 2" xfId="7176" xr:uid="{00000000-0005-0000-0000-000043070000}"/>
    <cellStyle name="20% - Énfasis3 2 3 3 2 2 2" xfId="22060" xr:uid="{00000000-0005-0000-0000-000044070000}"/>
    <cellStyle name="20% - Énfasis3 2 3 3 2 2 2 2" xfId="44703" xr:uid="{00000000-0005-0000-0000-000045070000}"/>
    <cellStyle name="20% - Énfasis3 2 3 3 2 2 3" xfId="14620" xr:uid="{00000000-0005-0000-0000-000046070000}"/>
    <cellStyle name="20% - Énfasis3 2 3 3 2 2 3 2" xfId="37263" xr:uid="{00000000-0005-0000-0000-000047070000}"/>
    <cellStyle name="20% - Énfasis3 2 3 3 2 2 4" xfId="29822" xr:uid="{00000000-0005-0000-0000-000048070000}"/>
    <cellStyle name="20% - Énfasis3 2 3 3 2 3" xfId="18342" xr:uid="{00000000-0005-0000-0000-000049070000}"/>
    <cellStyle name="20% - Énfasis3 2 3 3 2 3 2" xfId="40985" xr:uid="{00000000-0005-0000-0000-00004A070000}"/>
    <cellStyle name="20% - Énfasis3 2 3 3 2 4" xfId="10902" xr:uid="{00000000-0005-0000-0000-00004B070000}"/>
    <cellStyle name="20% - Énfasis3 2 3 3 2 4 2" xfId="33545" xr:uid="{00000000-0005-0000-0000-00004C070000}"/>
    <cellStyle name="20% - Énfasis3 2 3 3 2 5" xfId="26104" xr:uid="{00000000-0005-0000-0000-00004D070000}"/>
    <cellStyle name="20% - Énfasis3 2 3 3 3" xfId="5329" xr:uid="{00000000-0005-0000-0000-00004E070000}"/>
    <cellStyle name="20% - Énfasis3 2 3 3 3 2" xfId="20213" xr:uid="{00000000-0005-0000-0000-00004F070000}"/>
    <cellStyle name="20% - Énfasis3 2 3 3 3 2 2" xfId="42856" xr:uid="{00000000-0005-0000-0000-000050070000}"/>
    <cellStyle name="20% - Énfasis3 2 3 3 3 3" xfId="12773" xr:uid="{00000000-0005-0000-0000-000051070000}"/>
    <cellStyle name="20% - Énfasis3 2 3 3 3 3 2" xfId="35416" xr:uid="{00000000-0005-0000-0000-000052070000}"/>
    <cellStyle name="20% - Énfasis3 2 3 3 3 4" xfId="27975" xr:uid="{00000000-0005-0000-0000-000053070000}"/>
    <cellStyle name="20% - Énfasis3 2 3 3 4" xfId="16495" xr:uid="{00000000-0005-0000-0000-000054070000}"/>
    <cellStyle name="20% - Énfasis3 2 3 3 4 2" xfId="39138" xr:uid="{00000000-0005-0000-0000-000055070000}"/>
    <cellStyle name="20% - Énfasis3 2 3 3 5" xfId="9055" xr:uid="{00000000-0005-0000-0000-000056070000}"/>
    <cellStyle name="20% - Énfasis3 2 3 3 5 2" xfId="31698" xr:uid="{00000000-0005-0000-0000-000057070000}"/>
    <cellStyle name="20% - Énfasis3 2 3 3 6" xfId="24257" xr:uid="{00000000-0005-0000-0000-000058070000}"/>
    <cellStyle name="20% - Énfasis3 2 3 4" xfId="2530" xr:uid="{00000000-0005-0000-0000-000059070000}"/>
    <cellStyle name="20% - Énfasis3 2 3 4 2" xfId="6251" xr:uid="{00000000-0005-0000-0000-00005A070000}"/>
    <cellStyle name="20% - Énfasis3 2 3 4 2 2" xfId="21135" xr:uid="{00000000-0005-0000-0000-00005B070000}"/>
    <cellStyle name="20% - Énfasis3 2 3 4 2 2 2" xfId="43778" xr:uid="{00000000-0005-0000-0000-00005C070000}"/>
    <cellStyle name="20% - Énfasis3 2 3 4 2 3" xfId="13695" xr:uid="{00000000-0005-0000-0000-00005D070000}"/>
    <cellStyle name="20% - Énfasis3 2 3 4 2 3 2" xfId="36338" xr:uid="{00000000-0005-0000-0000-00005E070000}"/>
    <cellStyle name="20% - Énfasis3 2 3 4 2 4" xfId="28897" xr:uid="{00000000-0005-0000-0000-00005F070000}"/>
    <cellStyle name="20% - Énfasis3 2 3 4 3" xfId="17417" xr:uid="{00000000-0005-0000-0000-000060070000}"/>
    <cellStyle name="20% - Énfasis3 2 3 4 3 2" xfId="40060" xr:uid="{00000000-0005-0000-0000-000061070000}"/>
    <cellStyle name="20% - Énfasis3 2 3 4 4" xfId="9977" xr:uid="{00000000-0005-0000-0000-000062070000}"/>
    <cellStyle name="20% - Énfasis3 2 3 4 4 2" xfId="32620" xr:uid="{00000000-0005-0000-0000-000063070000}"/>
    <cellStyle name="20% - Énfasis3 2 3 4 5" xfId="25179" xr:uid="{00000000-0005-0000-0000-000064070000}"/>
    <cellStyle name="20% - Énfasis3 2 3 5" xfId="4404" xr:uid="{00000000-0005-0000-0000-000065070000}"/>
    <cellStyle name="20% - Énfasis3 2 3 5 2" xfId="19288" xr:uid="{00000000-0005-0000-0000-000066070000}"/>
    <cellStyle name="20% - Énfasis3 2 3 5 2 2" xfId="41931" xr:uid="{00000000-0005-0000-0000-000067070000}"/>
    <cellStyle name="20% - Énfasis3 2 3 5 3" xfId="11848" xr:uid="{00000000-0005-0000-0000-000068070000}"/>
    <cellStyle name="20% - Énfasis3 2 3 5 3 2" xfId="34491" xr:uid="{00000000-0005-0000-0000-000069070000}"/>
    <cellStyle name="20% - Énfasis3 2 3 5 4" xfId="27050" xr:uid="{00000000-0005-0000-0000-00006A070000}"/>
    <cellStyle name="20% - Énfasis3 2 3 6" xfId="674" xr:uid="{00000000-0005-0000-0000-00006B070000}"/>
    <cellStyle name="20% - Énfasis3 2 3 6 2" xfId="15570" xr:uid="{00000000-0005-0000-0000-00006C070000}"/>
    <cellStyle name="20% - Énfasis3 2 3 6 2 2" xfId="38213" xr:uid="{00000000-0005-0000-0000-00006D070000}"/>
    <cellStyle name="20% - Énfasis3 2 3 6 3" xfId="23332" xr:uid="{00000000-0005-0000-0000-00006E070000}"/>
    <cellStyle name="20% - Énfasis3 2 3 7" xfId="8130" xr:uid="{00000000-0005-0000-0000-00006F070000}"/>
    <cellStyle name="20% - Énfasis3 2 3 7 2" xfId="30773" xr:uid="{00000000-0005-0000-0000-000070070000}"/>
    <cellStyle name="20% - Énfasis3 2 3 8" xfId="22846" xr:uid="{00000000-0005-0000-0000-000071070000}"/>
    <cellStyle name="20% - Énfasis3 2 4" xfId="224" xr:uid="{00000000-0005-0000-0000-000072070000}"/>
    <cellStyle name="20% - Énfasis3 2 4 2" xfId="1856" xr:uid="{00000000-0005-0000-0000-000073070000}"/>
    <cellStyle name="20% - Énfasis3 2 4 2 2" xfId="3706" xr:uid="{00000000-0005-0000-0000-000074070000}"/>
    <cellStyle name="20% - Énfasis3 2 4 2 2 2" xfId="7427" xr:uid="{00000000-0005-0000-0000-000075070000}"/>
    <cellStyle name="20% - Énfasis3 2 4 2 2 2 2" xfId="22311" xr:uid="{00000000-0005-0000-0000-000076070000}"/>
    <cellStyle name="20% - Énfasis3 2 4 2 2 2 2 2" xfId="44954" xr:uid="{00000000-0005-0000-0000-000077070000}"/>
    <cellStyle name="20% - Énfasis3 2 4 2 2 2 3" xfId="14871" xr:uid="{00000000-0005-0000-0000-000078070000}"/>
    <cellStyle name="20% - Énfasis3 2 4 2 2 2 3 2" xfId="37514" xr:uid="{00000000-0005-0000-0000-000079070000}"/>
    <cellStyle name="20% - Énfasis3 2 4 2 2 2 4" xfId="30073" xr:uid="{00000000-0005-0000-0000-00007A070000}"/>
    <cellStyle name="20% - Énfasis3 2 4 2 2 3" xfId="18593" xr:uid="{00000000-0005-0000-0000-00007B070000}"/>
    <cellStyle name="20% - Énfasis3 2 4 2 2 3 2" xfId="41236" xr:uid="{00000000-0005-0000-0000-00007C070000}"/>
    <cellStyle name="20% - Énfasis3 2 4 2 2 4" xfId="11153" xr:uid="{00000000-0005-0000-0000-00007D070000}"/>
    <cellStyle name="20% - Énfasis3 2 4 2 2 4 2" xfId="33796" xr:uid="{00000000-0005-0000-0000-00007E070000}"/>
    <cellStyle name="20% - Énfasis3 2 4 2 2 5" xfId="26355" xr:uid="{00000000-0005-0000-0000-00007F070000}"/>
    <cellStyle name="20% - Énfasis3 2 4 2 3" xfId="5580" xr:uid="{00000000-0005-0000-0000-000080070000}"/>
    <cellStyle name="20% - Énfasis3 2 4 2 3 2" xfId="20464" xr:uid="{00000000-0005-0000-0000-000081070000}"/>
    <cellStyle name="20% - Énfasis3 2 4 2 3 2 2" xfId="43107" xr:uid="{00000000-0005-0000-0000-000082070000}"/>
    <cellStyle name="20% - Énfasis3 2 4 2 3 3" xfId="13024" xr:uid="{00000000-0005-0000-0000-000083070000}"/>
    <cellStyle name="20% - Énfasis3 2 4 2 3 3 2" xfId="35667" xr:uid="{00000000-0005-0000-0000-000084070000}"/>
    <cellStyle name="20% - Énfasis3 2 4 2 3 4" xfId="28226" xr:uid="{00000000-0005-0000-0000-000085070000}"/>
    <cellStyle name="20% - Énfasis3 2 4 2 4" xfId="16746" xr:uid="{00000000-0005-0000-0000-000086070000}"/>
    <cellStyle name="20% - Énfasis3 2 4 2 4 2" xfId="39389" xr:uid="{00000000-0005-0000-0000-000087070000}"/>
    <cellStyle name="20% - Énfasis3 2 4 2 5" xfId="9306" xr:uid="{00000000-0005-0000-0000-000088070000}"/>
    <cellStyle name="20% - Énfasis3 2 4 2 5 2" xfId="31949" xr:uid="{00000000-0005-0000-0000-000089070000}"/>
    <cellStyle name="20% - Énfasis3 2 4 2 6" xfId="24508" xr:uid="{00000000-0005-0000-0000-00008A070000}"/>
    <cellStyle name="20% - Énfasis3 2 4 3" xfId="2781" xr:uid="{00000000-0005-0000-0000-00008B070000}"/>
    <cellStyle name="20% - Énfasis3 2 4 3 2" xfId="6502" xr:uid="{00000000-0005-0000-0000-00008C070000}"/>
    <cellStyle name="20% - Énfasis3 2 4 3 2 2" xfId="21386" xr:uid="{00000000-0005-0000-0000-00008D070000}"/>
    <cellStyle name="20% - Énfasis3 2 4 3 2 2 2" xfId="44029" xr:uid="{00000000-0005-0000-0000-00008E070000}"/>
    <cellStyle name="20% - Énfasis3 2 4 3 2 3" xfId="13946" xr:uid="{00000000-0005-0000-0000-00008F070000}"/>
    <cellStyle name="20% - Énfasis3 2 4 3 2 3 2" xfId="36589" xr:uid="{00000000-0005-0000-0000-000090070000}"/>
    <cellStyle name="20% - Énfasis3 2 4 3 2 4" xfId="29148" xr:uid="{00000000-0005-0000-0000-000091070000}"/>
    <cellStyle name="20% - Énfasis3 2 4 3 3" xfId="17668" xr:uid="{00000000-0005-0000-0000-000092070000}"/>
    <cellStyle name="20% - Énfasis3 2 4 3 3 2" xfId="40311" xr:uid="{00000000-0005-0000-0000-000093070000}"/>
    <cellStyle name="20% - Énfasis3 2 4 3 4" xfId="10228" xr:uid="{00000000-0005-0000-0000-000094070000}"/>
    <cellStyle name="20% - Énfasis3 2 4 3 4 2" xfId="32871" xr:uid="{00000000-0005-0000-0000-000095070000}"/>
    <cellStyle name="20% - Énfasis3 2 4 3 5" xfId="25430" xr:uid="{00000000-0005-0000-0000-000096070000}"/>
    <cellStyle name="20% - Énfasis3 2 4 4" xfId="4655" xr:uid="{00000000-0005-0000-0000-000097070000}"/>
    <cellStyle name="20% - Énfasis3 2 4 4 2" xfId="19539" xr:uid="{00000000-0005-0000-0000-000098070000}"/>
    <cellStyle name="20% - Énfasis3 2 4 4 2 2" xfId="42182" xr:uid="{00000000-0005-0000-0000-000099070000}"/>
    <cellStyle name="20% - Énfasis3 2 4 4 3" xfId="12099" xr:uid="{00000000-0005-0000-0000-00009A070000}"/>
    <cellStyle name="20% - Énfasis3 2 4 4 3 2" xfId="34742" xr:uid="{00000000-0005-0000-0000-00009B070000}"/>
    <cellStyle name="20% - Énfasis3 2 4 4 4" xfId="27301" xr:uid="{00000000-0005-0000-0000-00009C070000}"/>
    <cellStyle name="20% - Énfasis3 2 4 5" xfId="928" xr:uid="{00000000-0005-0000-0000-00009D070000}"/>
    <cellStyle name="20% - Énfasis3 2 4 5 2" xfId="15821" xr:uid="{00000000-0005-0000-0000-00009E070000}"/>
    <cellStyle name="20% - Énfasis3 2 4 5 2 2" xfId="38464" xr:uid="{00000000-0005-0000-0000-00009F070000}"/>
    <cellStyle name="20% - Énfasis3 2 4 5 3" xfId="23583" xr:uid="{00000000-0005-0000-0000-0000A0070000}"/>
    <cellStyle name="20% - Énfasis3 2 4 6" xfId="8381" xr:uid="{00000000-0005-0000-0000-0000A1070000}"/>
    <cellStyle name="20% - Énfasis3 2 4 6 2" xfId="31024" xr:uid="{00000000-0005-0000-0000-0000A2070000}"/>
    <cellStyle name="20% - Énfasis3 2 4 7" xfId="22924" xr:uid="{00000000-0005-0000-0000-0000A3070000}"/>
    <cellStyle name="20% - Énfasis3 2 5" xfId="1394" xr:uid="{00000000-0005-0000-0000-0000A4070000}"/>
    <cellStyle name="20% - Énfasis3 2 5 2" xfId="3244" xr:uid="{00000000-0005-0000-0000-0000A5070000}"/>
    <cellStyle name="20% - Énfasis3 2 5 2 2" xfId="6965" xr:uid="{00000000-0005-0000-0000-0000A6070000}"/>
    <cellStyle name="20% - Énfasis3 2 5 2 2 2" xfId="21849" xr:uid="{00000000-0005-0000-0000-0000A7070000}"/>
    <cellStyle name="20% - Énfasis3 2 5 2 2 2 2" xfId="44492" xr:uid="{00000000-0005-0000-0000-0000A8070000}"/>
    <cellStyle name="20% - Énfasis3 2 5 2 2 3" xfId="14409" xr:uid="{00000000-0005-0000-0000-0000A9070000}"/>
    <cellStyle name="20% - Énfasis3 2 5 2 2 3 2" xfId="37052" xr:uid="{00000000-0005-0000-0000-0000AA070000}"/>
    <cellStyle name="20% - Énfasis3 2 5 2 2 4" xfId="29611" xr:uid="{00000000-0005-0000-0000-0000AB070000}"/>
    <cellStyle name="20% - Énfasis3 2 5 2 3" xfId="18131" xr:uid="{00000000-0005-0000-0000-0000AC070000}"/>
    <cellStyle name="20% - Énfasis3 2 5 2 3 2" xfId="40774" xr:uid="{00000000-0005-0000-0000-0000AD070000}"/>
    <cellStyle name="20% - Énfasis3 2 5 2 4" xfId="10691" xr:uid="{00000000-0005-0000-0000-0000AE070000}"/>
    <cellStyle name="20% - Énfasis3 2 5 2 4 2" xfId="33334" xr:uid="{00000000-0005-0000-0000-0000AF070000}"/>
    <cellStyle name="20% - Énfasis3 2 5 2 5" xfId="25893" xr:uid="{00000000-0005-0000-0000-0000B0070000}"/>
    <cellStyle name="20% - Énfasis3 2 5 3" xfId="5118" xr:uid="{00000000-0005-0000-0000-0000B1070000}"/>
    <cellStyle name="20% - Énfasis3 2 5 3 2" xfId="20002" xr:uid="{00000000-0005-0000-0000-0000B2070000}"/>
    <cellStyle name="20% - Énfasis3 2 5 3 2 2" xfId="42645" xr:uid="{00000000-0005-0000-0000-0000B3070000}"/>
    <cellStyle name="20% - Énfasis3 2 5 3 3" xfId="12562" xr:uid="{00000000-0005-0000-0000-0000B4070000}"/>
    <cellStyle name="20% - Énfasis3 2 5 3 3 2" xfId="35205" xr:uid="{00000000-0005-0000-0000-0000B5070000}"/>
    <cellStyle name="20% - Énfasis3 2 5 3 4" xfId="27764" xr:uid="{00000000-0005-0000-0000-0000B6070000}"/>
    <cellStyle name="20% - Énfasis3 2 5 4" xfId="16284" xr:uid="{00000000-0005-0000-0000-0000B7070000}"/>
    <cellStyle name="20% - Énfasis3 2 5 4 2" xfId="38927" xr:uid="{00000000-0005-0000-0000-0000B8070000}"/>
    <cellStyle name="20% - Énfasis3 2 5 5" xfId="8844" xr:uid="{00000000-0005-0000-0000-0000B9070000}"/>
    <cellStyle name="20% - Énfasis3 2 5 5 2" xfId="31487" xr:uid="{00000000-0005-0000-0000-0000BA070000}"/>
    <cellStyle name="20% - Énfasis3 2 5 6" xfId="24046" xr:uid="{00000000-0005-0000-0000-0000BB070000}"/>
    <cellStyle name="20% - Énfasis3 2 6" xfId="2319" xr:uid="{00000000-0005-0000-0000-0000BC070000}"/>
    <cellStyle name="20% - Énfasis3 2 6 2" xfId="6040" xr:uid="{00000000-0005-0000-0000-0000BD070000}"/>
    <cellStyle name="20% - Énfasis3 2 6 2 2" xfId="20924" xr:uid="{00000000-0005-0000-0000-0000BE070000}"/>
    <cellStyle name="20% - Énfasis3 2 6 2 2 2" xfId="43567" xr:uid="{00000000-0005-0000-0000-0000BF070000}"/>
    <cellStyle name="20% - Énfasis3 2 6 2 3" xfId="13484" xr:uid="{00000000-0005-0000-0000-0000C0070000}"/>
    <cellStyle name="20% - Énfasis3 2 6 2 3 2" xfId="36127" xr:uid="{00000000-0005-0000-0000-0000C1070000}"/>
    <cellStyle name="20% - Énfasis3 2 6 2 4" xfId="28686" xr:uid="{00000000-0005-0000-0000-0000C2070000}"/>
    <cellStyle name="20% - Énfasis3 2 6 3" xfId="17206" xr:uid="{00000000-0005-0000-0000-0000C3070000}"/>
    <cellStyle name="20% - Énfasis3 2 6 3 2" xfId="39849" xr:uid="{00000000-0005-0000-0000-0000C4070000}"/>
    <cellStyle name="20% - Énfasis3 2 6 4" xfId="9766" xr:uid="{00000000-0005-0000-0000-0000C5070000}"/>
    <cellStyle name="20% - Énfasis3 2 6 4 2" xfId="32409" xr:uid="{00000000-0005-0000-0000-0000C6070000}"/>
    <cellStyle name="20% - Énfasis3 2 6 5" xfId="24968" xr:uid="{00000000-0005-0000-0000-0000C7070000}"/>
    <cellStyle name="20% - Énfasis3 2 7" xfId="4193" xr:uid="{00000000-0005-0000-0000-0000C8070000}"/>
    <cellStyle name="20% - Énfasis3 2 7 2" xfId="19077" xr:uid="{00000000-0005-0000-0000-0000C9070000}"/>
    <cellStyle name="20% - Énfasis3 2 7 2 2" xfId="41720" xr:uid="{00000000-0005-0000-0000-0000CA070000}"/>
    <cellStyle name="20% - Énfasis3 2 7 3" xfId="11637" xr:uid="{00000000-0005-0000-0000-0000CB070000}"/>
    <cellStyle name="20% - Énfasis3 2 7 3 2" xfId="34280" xr:uid="{00000000-0005-0000-0000-0000CC070000}"/>
    <cellStyle name="20% - Énfasis3 2 7 4" xfId="26839" xr:uid="{00000000-0005-0000-0000-0000CD070000}"/>
    <cellStyle name="20% - Énfasis3 2 8" xfId="460" xr:uid="{00000000-0005-0000-0000-0000CE070000}"/>
    <cellStyle name="20% - Énfasis3 2 8 2" xfId="15359" xr:uid="{00000000-0005-0000-0000-0000CF070000}"/>
    <cellStyle name="20% - Énfasis3 2 8 2 2" xfId="38002" xr:uid="{00000000-0005-0000-0000-0000D0070000}"/>
    <cellStyle name="20% - Énfasis3 2 8 3" xfId="23122" xr:uid="{00000000-0005-0000-0000-0000D1070000}"/>
    <cellStyle name="20% - Énfasis3 2 9" xfId="7919" xr:uid="{00000000-0005-0000-0000-0000D2070000}"/>
    <cellStyle name="20% - Énfasis3 2 9 2" xfId="30562" xr:uid="{00000000-0005-0000-0000-0000D3070000}"/>
    <cellStyle name="20% - Énfasis3 3" xfId="88" xr:uid="{00000000-0005-0000-0000-0000D4070000}"/>
    <cellStyle name="20% - Énfasis3 3 2" xfId="172" xr:uid="{00000000-0005-0000-0000-0000D5070000}"/>
    <cellStyle name="20% - Énfasis3 3 2 2" xfId="333" xr:uid="{00000000-0005-0000-0000-0000D6070000}"/>
    <cellStyle name="20% - Énfasis3 3 2 2 2" xfId="2120" xr:uid="{00000000-0005-0000-0000-0000D7070000}"/>
    <cellStyle name="20% - Énfasis3 3 2 2 2 2" xfId="3970" xr:uid="{00000000-0005-0000-0000-0000D8070000}"/>
    <cellStyle name="20% - Énfasis3 3 2 2 2 2 2" xfId="7691" xr:uid="{00000000-0005-0000-0000-0000D9070000}"/>
    <cellStyle name="20% - Énfasis3 3 2 2 2 2 2 2" xfId="22575" xr:uid="{00000000-0005-0000-0000-0000DA070000}"/>
    <cellStyle name="20% - Énfasis3 3 2 2 2 2 2 2 2" xfId="45218" xr:uid="{00000000-0005-0000-0000-0000DB070000}"/>
    <cellStyle name="20% - Énfasis3 3 2 2 2 2 2 3" xfId="15135" xr:uid="{00000000-0005-0000-0000-0000DC070000}"/>
    <cellStyle name="20% - Énfasis3 3 2 2 2 2 2 3 2" xfId="37778" xr:uid="{00000000-0005-0000-0000-0000DD070000}"/>
    <cellStyle name="20% - Énfasis3 3 2 2 2 2 2 4" xfId="30337" xr:uid="{00000000-0005-0000-0000-0000DE070000}"/>
    <cellStyle name="20% - Énfasis3 3 2 2 2 2 3" xfId="18857" xr:uid="{00000000-0005-0000-0000-0000DF070000}"/>
    <cellStyle name="20% - Énfasis3 3 2 2 2 2 3 2" xfId="41500" xr:uid="{00000000-0005-0000-0000-0000E0070000}"/>
    <cellStyle name="20% - Énfasis3 3 2 2 2 2 4" xfId="11417" xr:uid="{00000000-0005-0000-0000-0000E1070000}"/>
    <cellStyle name="20% - Énfasis3 3 2 2 2 2 4 2" xfId="34060" xr:uid="{00000000-0005-0000-0000-0000E2070000}"/>
    <cellStyle name="20% - Énfasis3 3 2 2 2 2 5" xfId="26619" xr:uid="{00000000-0005-0000-0000-0000E3070000}"/>
    <cellStyle name="20% - Énfasis3 3 2 2 2 3" xfId="5844" xr:uid="{00000000-0005-0000-0000-0000E4070000}"/>
    <cellStyle name="20% - Énfasis3 3 2 2 2 3 2" xfId="20728" xr:uid="{00000000-0005-0000-0000-0000E5070000}"/>
    <cellStyle name="20% - Énfasis3 3 2 2 2 3 2 2" xfId="43371" xr:uid="{00000000-0005-0000-0000-0000E6070000}"/>
    <cellStyle name="20% - Énfasis3 3 2 2 2 3 3" xfId="13288" xr:uid="{00000000-0005-0000-0000-0000E7070000}"/>
    <cellStyle name="20% - Énfasis3 3 2 2 2 3 3 2" xfId="35931" xr:uid="{00000000-0005-0000-0000-0000E8070000}"/>
    <cellStyle name="20% - Énfasis3 3 2 2 2 3 4" xfId="28490" xr:uid="{00000000-0005-0000-0000-0000E9070000}"/>
    <cellStyle name="20% - Énfasis3 3 2 2 2 4" xfId="17010" xr:uid="{00000000-0005-0000-0000-0000EA070000}"/>
    <cellStyle name="20% - Énfasis3 3 2 2 2 4 2" xfId="39653" xr:uid="{00000000-0005-0000-0000-0000EB070000}"/>
    <cellStyle name="20% - Énfasis3 3 2 2 2 5" xfId="9570" xr:uid="{00000000-0005-0000-0000-0000EC070000}"/>
    <cellStyle name="20% - Énfasis3 3 2 2 2 5 2" xfId="32213" xr:uid="{00000000-0005-0000-0000-0000ED070000}"/>
    <cellStyle name="20% - Énfasis3 3 2 2 2 6" xfId="24772" xr:uid="{00000000-0005-0000-0000-0000EE070000}"/>
    <cellStyle name="20% - Énfasis3 3 2 2 3" xfId="3045" xr:uid="{00000000-0005-0000-0000-0000EF070000}"/>
    <cellStyle name="20% - Énfasis3 3 2 2 3 2" xfId="6766" xr:uid="{00000000-0005-0000-0000-0000F0070000}"/>
    <cellStyle name="20% - Énfasis3 3 2 2 3 2 2" xfId="21650" xr:uid="{00000000-0005-0000-0000-0000F1070000}"/>
    <cellStyle name="20% - Énfasis3 3 2 2 3 2 2 2" xfId="44293" xr:uid="{00000000-0005-0000-0000-0000F2070000}"/>
    <cellStyle name="20% - Énfasis3 3 2 2 3 2 3" xfId="14210" xr:uid="{00000000-0005-0000-0000-0000F3070000}"/>
    <cellStyle name="20% - Énfasis3 3 2 2 3 2 3 2" xfId="36853" xr:uid="{00000000-0005-0000-0000-0000F4070000}"/>
    <cellStyle name="20% - Énfasis3 3 2 2 3 2 4" xfId="29412" xr:uid="{00000000-0005-0000-0000-0000F5070000}"/>
    <cellStyle name="20% - Énfasis3 3 2 2 3 3" xfId="17932" xr:uid="{00000000-0005-0000-0000-0000F6070000}"/>
    <cellStyle name="20% - Énfasis3 3 2 2 3 3 2" xfId="40575" xr:uid="{00000000-0005-0000-0000-0000F7070000}"/>
    <cellStyle name="20% - Énfasis3 3 2 2 3 4" xfId="10492" xr:uid="{00000000-0005-0000-0000-0000F8070000}"/>
    <cellStyle name="20% - Énfasis3 3 2 2 3 4 2" xfId="33135" xr:uid="{00000000-0005-0000-0000-0000F9070000}"/>
    <cellStyle name="20% - Énfasis3 3 2 2 3 5" xfId="25694" xr:uid="{00000000-0005-0000-0000-0000FA070000}"/>
    <cellStyle name="20% - Énfasis3 3 2 2 4" xfId="4919" xr:uid="{00000000-0005-0000-0000-0000FB070000}"/>
    <cellStyle name="20% - Énfasis3 3 2 2 4 2" xfId="19803" xr:uid="{00000000-0005-0000-0000-0000FC070000}"/>
    <cellStyle name="20% - Énfasis3 3 2 2 4 2 2" xfId="42446" xr:uid="{00000000-0005-0000-0000-0000FD070000}"/>
    <cellStyle name="20% - Énfasis3 3 2 2 4 3" xfId="12363" xr:uid="{00000000-0005-0000-0000-0000FE070000}"/>
    <cellStyle name="20% - Énfasis3 3 2 2 4 3 2" xfId="35006" xr:uid="{00000000-0005-0000-0000-0000FF070000}"/>
    <cellStyle name="20% - Énfasis3 3 2 2 4 4" xfId="27565" xr:uid="{00000000-0005-0000-0000-000000080000}"/>
    <cellStyle name="20% - Énfasis3 3 2 2 5" xfId="1192" xr:uid="{00000000-0005-0000-0000-000001080000}"/>
    <cellStyle name="20% - Énfasis3 3 2 2 5 2" xfId="16085" xr:uid="{00000000-0005-0000-0000-000002080000}"/>
    <cellStyle name="20% - Énfasis3 3 2 2 5 2 2" xfId="38728" xr:uid="{00000000-0005-0000-0000-000003080000}"/>
    <cellStyle name="20% - Énfasis3 3 2 2 5 3" xfId="23847" xr:uid="{00000000-0005-0000-0000-000004080000}"/>
    <cellStyle name="20% - Énfasis3 3 2 2 6" xfId="8645" xr:uid="{00000000-0005-0000-0000-000005080000}"/>
    <cellStyle name="20% - Énfasis3 3 2 2 6 2" xfId="31288" xr:uid="{00000000-0005-0000-0000-000006080000}"/>
    <cellStyle name="20% - Énfasis3 3 2 2 7" xfId="23031" xr:uid="{00000000-0005-0000-0000-000007080000}"/>
    <cellStyle name="20% - Énfasis3 3 2 3" xfId="1658" xr:uid="{00000000-0005-0000-0000-000008080000}"/>
    <cellStyle name="20% - Énfasis3 3 2 3 2" xfId="3508" xr:uid="{00000000-0005-0000-0000-000009080000}"/>
    <cellStyle name="20% - Énfasis3 3 2 3 2 2" xfId="7229" xr:uid="{00000000-0005-0000-0000-00000A080000}"/>
    <cellStyle name="20% - Énfasis3 3 2 3 2 2 2" xfId="22113" xr:uid="{00000000-0005-0000-0000-00000B080000}"/>
    <cellStyle name="20% - Énfasis3 3 2 3 2 2 2 2" xfId="44756" xr:uid="{00000000-0005-0000-0000-00000C080000}"/>
    <cellStyle name="20% - Énfasis3 3 2 3 2 2 3" xfId="14673" xr:uid="{00000000-0005-0000-0000-00000D080000}"/>
    <cellStyle name="20% - Énfasis3 3 2 3 2 2 3 2" xfId="37316" xr:uid="{00000000-0005-0000-0000-00000E080000}"/>
    <cellStyle name="20% - Énfasis3 3 2 3 2 2 4" xfId="29875" xr:uid="{00000000-0005-0000-0000-00000F080000}"/>
    <cellStyle name="20% - Énfasis3 3 2 3 2 3" xfId="18395" xr:uid="{00000000-0005-0000-0000-000010080000}"/>
    <cellStyle name="20% - Énfasis3 3 2 3 2 3 2" xfId="41038" xr:uid="{00000000-0005-0000-0000-000011080000}"/>
    <cellStyle name="20% - Énfasis3 3 2 3 2 4" xfId="10955" xr:uid="{00000000-0005-0000-0000-000012080000}"/>
    <cellStyle name="20% - Énfasis3 3 2 3 2 4 2" xfId="33598" xr:uid="{00000000-0005-0000-0000-000013080000}"/>
    <cellStyle name="20% - Énfasis3 3 2 3 2 5" xfId="26157" xr:uid="{00000000-0005-0000-0000-000014080000}"/>
    <cellStyle name="20% - Énfasis3 3 2 3 3" xfId="5382" xr:uid="{00000000-0005-0000-0000-000015080000}"/>
    <cellStyle name="20% - Énfasis3 3 2 3 3 2" xfId="20266" xr:uid="{00000000-0005-0000-0000-000016080000}"/>
    <cellStyle name="20% - Énfasis3 3 2 3 3 2 2" xfId="42909" xr:uid="{00000000-0005-0000-0000-000017080000}"/>
    <cellStyle name="20% - Énfasis3 3 2 3 3 3" xfId="12826" xr:uid="{00000000-0005-0000-0000-000018080000}"/>
    <cellStyle name="20% - Énfasis3 3 2 3 3 3 2" xfId="35469" xr:uid="{00000000-0005-0000-0000-000019080000}"/>
    <cellStyle name="20% - Énfasis3 3 2 3 3 4" xfId="28028" xr:uid="{00000000-0005-0000-0000-00001A080000}"/>
    <cellStyle name="20% - Énfasis3 3 2 3 4" xfId="16548" xr:uid="{00000000-0005-0000-0000-00001B080000}"/>
    <cellStyle name="20% - Énfasis3 3 2 3 4 2" xfId="39191" xr:uid="{00000000-0005-0000-0000-00001C080000}"/>
    <cellStyle name="20% - Énfasis3 3 2 3 5" xfId="9108" xr:uid="{00000000-0005-0000-0000-00001D080000}"/>
    <cellStyle name="20% - Énfasis3 3 2 3 5 2" xfId="31751" xr:uid="{00000000-0005-0000-0000-00001E080000}"/>
    <cellStyle name="20% - Énfasis3 3 2 3 6" xfId="24310" xr:uid="{00000000-0005-0000-0000-00001F080000}"/>
    <cellStyle name="20% - Énfasis3 3 2 4" xfId="2583" xr:uid="{00000000-0005-0000-0000-000020080000}"/>
    <cellStyle name="20% - Énfasis3 3 2 4 2" xfId="6304" xr:uid="{00000000-0005-0000-0000-000021080000}"/>
    <cellStyle name="20% - Énfasis3 3 2 4 2 2" xfId="21188" xr:uid="{00000000-0005-0000-0000-000022080000}"/>
    <cellStyle name="20% - Énfasis3 3 2 4 2 2 2" xfId="43831" xr:uid="{00000000-0005-0000-0000-000023080000}"/>
    <cellStyle name="20% - Énfasis3 3 2 4 2 3" xfId="13748" xr:uid="{00000000-0005-0000-0000-000024080000}"/>
    <cellStyle name="20% - Énfasis3 3 2 4 2 3 2" xfId="36391" xr:uid="{00000000-0005-0000-0000-000025080000}"/>
    <cellStyle name="20% - Énfasis3 3 2 4 2 4" xfId="28950" xr:uid="{00000000-0005-0000-0000-000026080000}"/>
    <cellStyle name="20% - Énfasis3 3 2 4 3" xfId="17470" xr:uid="{00000000-0005-0000-0000-000027080000}"/>
    <cellStyle name="20% - Énfasis3 3 2 4 3 2" xfId="40113" xr:uid="{00000000-0005-0000-0000-000028080000}"/>
    <cellStyle name="20% - Énfasis3 3 2 4 4" xfId="10030" xr:uid="{00000000-0005-0000-0000-000029080000}"/>
    <cellStyle name="20% - Énfasis3 3 2 4 4 2" xfId="32673" xr:uid="{00000000-0005-0000-0000-00002A080000}"/>
    <cellStyle name="20% - Énfasis3 3 2 4 5" xfId="25232" xr:uid="{00000000-0005-0000-0000-00002B080000}"/>
    <cellStyle name="20% - Énfasis3 3 2 5" xfId="4457" xr:uid="{00000000-0005-0000-0000-00002C080000}"/>
    <cellStyle name="20% - Énfasis3 3 2 5 2" xfId="19341" xr:uid="{00000000-0005-0000-0000-00002D080000}"/>
    <cellStyle name="20% - Énfasis3 3 2 5 2 2" xfId="41984" xr:uid="{00000000-0005-0000-0000-00002E080000}"/>
    <cellStyle name="20% - Énfasis3 3 2 5 3" xfId="11901" xr:uid="{00000000-0005-0000-0000-00002F080000}"/>
    <cellStyle name="20% - Énfasis3 3 2 5 3 2" xfId="34544" xr:uid="{00000000-0005-0000-0000-000030080000}"/>
    <cellStyle name="20% - Énfasis3 3 2 5 4" xfId="27103" xr:uid="{00000000-0005-0000-0000-000031080000}"/>
    <cellStyle name="20% - Énfasis3 3 2 6" xfId="727" xr:uid="{00000000-0005-0000-0000-000032080000}"/>
    <cellStyle name="20% - Énfasis3 3 2 6 2" xfId="15623" xr:uid="{00000000-0005-0000-0000-000033080000}"/>
    <cellStyle name="20% - Énfasis3 3 2 6 2 2" xfId="38266" xr:uid="{00000000-0005-0000-0000-000034080000}"/>
    <cellStyle name="20% - Énfasis3 3 2 6 3" xfId="23385" xr:uid="{00000000-0005-0000-0000-000035080000}"/>
    <cellStyle name="20% - Énfasis3 3 2 7" xfId="8183" xr:uid="{00000000-0005-0000-0000-000036080000}"/>
    <cellStyle name="20% - Énfasis3 3 2 7 2" xfId="30826" xr:uid="{00000000-0005-0000-0000-000037080000}"/>
    <cellStyle name="20% - Énfasis3 3 2 8" xfId="22875" xr:uid="{00000000-0005-0000-0000-000038080000}"/>
    <cellStyle name="20% - Énfasis3 3 3" xfId="255" xr:uid="{00000000-0005-0000-0000-000039080000}"/>
    <cellStyle name="20% - Énfasis3 3 3 2" xfId="1909" xr:uid="{00000000-0005-0000-0000-00003A080000}"/>
    <cellStyle name="20% - Énfasis3 3 3 2 2" xfId="3759" xr:uid="{00000000-0005-0000-0000-00003B080000}"/>
    <cellStyle name="20% - Énfasis3 3 3 2 2 2" xfId="7480" xr:uid="{00000000-0005-0000-0000-00003C080000}"/>
    <cellStyle name="20% - Énfasis3 3 3 2 2 2 2" xfId="22364" xr:uid="{00000000-0005-0000-0000-00003D080000}"/>
    <cellStyle name="20% - Énfasis3 3 3 2 2 2 2 2" xfId="45007" xr:uid="{00000000-0005-0000-0000-00003E080000}"/>
    <cellStyle name="20% - Énfasis3 3 3 2 2 2 3" xfId="14924" xr:uid="{00000000-0005-0000-0000-00003F080000}"/>
    <cellStyle name="20% - Énfasis3 3 3 2 2 2 3 2" xfId="37567" xr:uid="{00000000-0005-0000-0000-000040080000}"/>
    <cellStyle name="20% - Énfasis3 3 3 2 2 2 4" xfId="30126" xr:uid="{00000000-0005-0000-0000-000041080000}"/>
    <cellStyle name="20% - Énfasis3 3 3 2 2 3" xfId="18646" xr:uid="{00000000-0005-0000-0000-000042080000}"/>
    <cellStyle name="20% - Énfasis3 3 3 2 2 3 2" xfId="41289" xr:uid="{00000000-0005-0000-0000-000043080000}"/>
    <cellStyle name="20% - Énfasis3 3 3 2 2 4" xfId="11206" xr:uid="{00000000-0005-0000-0000-000044080000}"/>
    <cellStyle name="20% - Énfasis3 3 3 2 2 4 2" xfId="33849" xr:uid="{00000000-0005-0000-0000-000045080000}"/>
    <cellStyle name="20% - Énfasis3 3 3 2 2 5" xfId="26408" xr:uid="{00000000-0005-0000-0000-000046080000}"/>
    <cellStyle name="20% - Énfasis3 3 3 2 3" xfId="5633" xr:uid="{00000000-0005-0000-0000-000047080000}"/>
    <cellStyle name="20% - Énfasis3 3 3 2 3 2" xfId="20517" xr:uid="{00000000-0005-0000-0000-000048080000}"/>
    <cellStyle name="20% - Énfasis3 3 3 2 3 2 2" xfId="43160" xr:uid="{00000000-0005-0000-0000-000049080000}"/>
    <cellStyle name="20% - Énfasis3 3 3 2 3 3" xfId="13077" xr:uid="{00000000-0005-0000-0000-00004A080000}"/>
    <cellStyle name="20% - Énfasis3 3 3 2 3 3 2" xfId="35720" xr:uid="{00000000-0005-0000-0000-00004B080000}"/>
    <cellStyle name="20% - Énfasis3 3 3 2 3 4" xfId="28279" xr:uid="{00000000-0005-0000-0000-00004C080000}"/>
    <cellStyle name="20% - Énfasis3 3 3 2 4" xfId="16799" xr:uid="{00000000-0005-0000-0000-00004D080000}"/>
    <cellStyle name="20% - Énfasis3 3 3 2 4 2" xfId="39442" xr:uid="{00000000-0005-0000-0000-00004E080000}"/>
    <cellStyle name="20% - Énfasis3 3 3 2 5" xfId="9359" xr:uid="{00000000-0005-0000-0000-00004F080000}"/>
    <cellStyle name="20% - Énfasis3 3 3 2 5 2" xfId="32002" xr:uid="{00000000-0005-0000-0000-000050080000}"/>
    <cellStyle name="20% - Énfasis3 3 3 2 6" xfId="24561" xr:uid="{00000000-0005-0000-0000-000051080000}"/>
    <cellStyle name="20% - Énfasis3 3 3 3" xfId="2834" xr:uid="{00000000-0005-0000-0000-000052080000}"/>
    <cellStyle name="20% - Énfasis3 3 3 3 2" xfId="6555" xr:uid="{00000000-0005-0000-0000-000053080000}"/>
    <cellStyle name="20% - Énfasis3 3 3 3 2 2" xfId="21439" xr:uid="{00000000-0005-0000-0000-000054080000}"/>
    <cellStyle name="20% - Énfasis3 3 3 3 2 2 2" xfId="44082" xr:uid="{00000000-0005-0000-0000-000055080000}"/>
    <cellStyle name="20% - Énfasis3 3 3 3 2 3" xfId="13999" xr:uid="{00000000-0005-0000-0000-000056080000}"/>
    <cellStyle name="20% - Énfasis3 3 3 3 2 3 2" xfId="36642" xr:uid="{00000000-0005-0000-0000-000057080000}"/>
    <cellStyle name="20% - Énfasis3 3 3 3 2 4" xfId="29201" xr:uid="{00000000-0005-0000-0000-000058080000}"/>
    <cellStyle name="20% - Énfasis3 3 3 3 3" xfId="17721" xr:uid="{00000000-0005-0000-0000-000059080000}"/>
    <cellStyle name="20% - Énfasis3 3 3 3 3 2" xfId="40364" xr:uid="{00000000-0005-0000-0000-00005A080000}"/>
    <cellStyle name="20% - Énfasis3 3 3 3 4" xfId="10281" xr:uid="{00000000-0005-0000-0000-00005B080000}"/>
    <cellStyle name="20% - Énfasis3 3 3 3 4 2" xfId="32924" xr:uid="{00000000-0005-0000-0000-00005C080000}"/>
    <cellStyle name="20% - Énfasis3 3 3 3 5" xfId="25483" xr:uid="{00000000-0005-0000-0000-00005D080000}"/>
    <cellStyle name="20% - Énfasis3 3 3 4" xfId="4708" xr:uid="{00000000-0005-0000-0000-00005E080000}"/>
    <cellStyle name="20% - Énfasis3 3 3 4 2" xfId="19592" xr:uid="{00000000-0005-0000-0000-00005F080000}"/>
    <cellStyle name="20% - Énfasis3 3 3 4 2 2" xfId="42235" xr:uid="{00000000-0005-0000-0000-000060080000}"/>
    <cellStyle name="20% - Énfasis3 3 3 4 3" xfId="12152" xr:uid="{00000000-0005-0000-0000-000061080000}"/>
    <cellStyle name="20% - Énfasis3 3 3 4 3 2" xfId="34795" xr:uid="{00000000-0005-0000-0000-000062080000}"/>
    <cellStyle name="20% - Énfasis3 3 3 4 4" xfId="27354" xr:uid="{00000000-0005-0000-0000-000063080000}"/>
    <cellStyle name="20% - Énfasis3 3 3 5" xfId="981" xr:uid="{00000000-0005-0000-0000-000064080000}"/>
    <cellStyle name="20% - Énfasis3 3 3 5 2" xfId="15874" xr:uid="{00000000-0005-0000-0000-000065080000}"/>
    <cellStyle name="20% - Énfasis3 3 3 5 2 2" xfId="38517" xr:uid="{00000000-0005-0000-0000-000066080000}"/>
    <cellStyle name="20% - Énfasis3 3 3 5 3" xfId="23636" xr:uid="{00000000-0005-0000-0000-000067080000}"/>
    <cellStyle name="20% - Énfasis3 3 3 6" xfId="8434" xr:uid="{00000000-0005-0000-0000-000068080000}"/>
    <cellStyle name="20% - Énfasis3 3 3 6 2" xfId="31077" xr:uid="{00000000-0005-0000-0000-000069080000}"/>
    <cellStyle name="20% - Énfasis3 3 3 7" xfId="22953" xr:uid="{00000000-0005-0000-0000-00006A080000}"/>
    <cellStyle name="20% - Énfasis3 3 4" xfId="1447" xr:uid="{00000000-0005-0000-0000-00006B080000}"/>
    <cellStyle name="20% - Énfasis3 3 4 2" xfId="3297" xr:uid="{00000000-0005-0000-0000-00006C080000}"/>
    <cellStyle name="20% - Énfasis3 3 4 2 2" xfId="7018" xr:uid="{00000000-0005-0000-0000-00006D080000}"/>
    <cellStyle name="20% - Énfasis3 3 4 2 2 2" xfId="21902" xr:uid="{00000000-0005-0000-0000-00006E080000}"/>
    <cellStyle name="20% - Énfasis3 3 4 2 2 2 2" xfId="44545" xr:uid="{00000000-0005-0000-0000-00006F080000}"/>
    <cellStyle name="20% - Énfasis3 3 4 2 2 3" xfId="14462" xr:uid="{00000000-0005-0000-0000-000070080000}"/>
    <cellStyle name="20% - Énfasis3 3 4 2 2 3 2" xfId="37105" xr:uid="{00000000-0005-0000-0000-000071080000}"/>
    <cellStyle name="20% - Énfasis3 3 4 2 2 4" xfId="29664" xr:uid="{00000000-0005-0000-0000-000072080000}"/>
    <cellStyle name="20% - Énfasis3 3 4 2 3" xfId="18184" xr:uid="{00000000-0005-0000-0000-000073080000}"/>
    <cellStyle name="20% - Énfasis3 3 4 2 3 2" xfId="40827" xr:uid="{00000000-0005-0000-0000-000074080000}"/>
    <cellStyle name="20% - Énfasis3 3 4 2 4" xfId="10744" xr:uid="{00000000-0005-0000-0000-000075080000}"/>
    <cellStyle name="20% - Énfasis3 3 4 2 4 2" xfId="33387" xr:uid="{00000000-0005-0000-0000-000076080000}"/>
    <cellStyle name="20% - Énfasis3 3 4 2 5" xfId="25946" xr:uid="{00000000-0005-0000-0000-000077080000}"/>
    <cellStyle name="20% - Énfasis3 3 4 3" xfId="5171" xr:uid="{00000000-0005-0000-0000-000078080000}"/>
    <cellStyle name="20% - Énfasis3 3 4 3 2" xfId="20055" xr:uid="{00000000-0005-0000-0000-000079080000}"/>
    <cellStyle name="20% - Énfasis3 3 4 3 2 2" xfId="42698" xr:uid="{00000000-0005-0000-0000-00007A080000}"/>
    <cellStyle name="20% - Énfasis3 3 4 3 3" xfId="12615" xr:uid="{00000000-0005-0000-0000-00007B080000}"/>
    <cellStyle name="20% - Énfasis3 3 4 3 3 2" xfId="35258" xr:uid="{00000000-0005-0000-0000-00007C080000}"/>
    <cellStyle name="20% - Énfasis3 3 4 3 4" xfId="27817" xr:uid="{00000000-0005-0000-0000-00007D080000}"/>
    <cellStyle name="20% - Énfasis3 3 4 4" xfId="16337" xr:uid="{00000000-0005-0000-0000-00007E080000}"/>
    <cellStyle name="20% - Énfasis3 3 4 4 2" xfId="38980" xr:uid="{00000000-0005-0000-0000-00007F080000}"/>
    <cellStyle name="20% - Énfasis3 3 4 5" xfId="8897" xr:uid="{00000000-0005-0000-0000-000080080000}"/>
    <cellStyle name="20% - Énfasis3 3 4 5 2" xfId="31540" xr:uid="{00000000-0005-0000-0000-000081080000}"/>
    <cellStyle name="20% - Énfasis3 3 4 6" xfId="24099" xr:uid="{00000000-0005-0000-0000-000082080000}"/>
    <cellStyle name="20% - Énfasis3 3 5" xfId="2372" xr:uid="{00000000-0005-0000-0000-000083080000}"/>
    <cellStyle name="20% - Énfasis3 3 5 2" xfId="6093" xr:uid="{00000000-0005-0000-0000-000084080000}"/>
    <cellStyle name="20% - Énfasis3 3 5 2 2" xfId="20977" xr:uid="{00000000-0005-0000-0000-000085080000}"/>
    <cellStyle name="20% - Énfasis3 3 5 2 2 2" xfId="43620" xr:uid="{00000000-0005-0000-0000-000086080000}"/>
    <cellStyle name="20% - Énfasis3 3 5 2 3" xfId="13537" xr:uid="{00000000-0005-0000-0000-000087080000}"/>
    <cellStyle name="20% - Énfasis3 3 5 2 3 2" xfId="36180" xr:uid="{00000000-0005-0000-0000-000088080000}"/>
    <cellStyle name="20% - Énfasis3 3 5 2 4" xfId="28739" xr:uid="{00000000-0005-0000-0000-000089080000}"/>
    <cellStyle name="20% - Énfasis3 3 5 3" xfId="17259" xr:uid="{00000000-0005-0000-0000-00008A080000}"/>
    <cellStyle name="20% - Énfasis3 3 5 3 2" xfId="39902" xr:uid="{00000000-0005-0000-0000-00008B080000}"/>
    <cellStyle name="20% - Énfasis3 3 5 4" xfId="9819" xr:uid="{00000000-0005-0000-0000-00008C080000}"/>
    <cellStyle name="20% - Énfasis3 3 5 4 2" xfId="32462" xr:uid="{00000000-0005-0000-0000-00008D080000}"/>
    <cellStyle name="20% - Énfasis3 3 5 5" xfId="25021" xr:uid="{00000000-0005-0000-0000-00008E080000}"/>
    <cellStyle name="20% - Énfasis3 3 6" xfId="4246" xr:uid="{00000000-0005-0000-0000-00008F080000}"/>
    <cellStyle name="20% - Énfasis3 3 6 2" xfId="19130" xr:uid="{00000000-0005-0000-0000-000090080000}"/>
    <cellStyle name="20% - Énfasis3 3 6 2 2" xfId="41773" xr:uid="{00000000-0005-0000-0000-000091080000}"/>
    <cellStyle name="20% - Énfasis3 3 6 3" xfId="11690" xr:uid="{00000000-0005-0000-0000-000092080000}"/>
    <cellStyle name="20% - Énfasis3 3 6 3 2" xfId="34333" xr:uid="{00000000-0005-0000-0000-000093080000}"/>
    <cellStyle name="20% - Énfasis3 3 6 4" xfId="26892" xr:uid="{00000000-0005-0000-0000-000094080000}"/>
    <cellStyle name="20% - Énfasis3 3 7" xfId="514" xr:uid="{00000000-0005-0000-0000-000095080000}"/>
    <cellStyle name="20% - Énfasis3 3 7 2" xfId="15412" xr:uid="{00000000-0005-0000-0000-000096080000}"/>
    <cellStyle name="20% - Énfasis3 3 7 2 2" xfId="38055" xr:uid="{00000000-0005-0000-0000-000097080000}"/>
    <cellStyle name="20% - Énfasis3 3 7 3" xfId="23175" xr:uid="{00000000-0005-0000-0000-000098080000}"/>
    <cellStyle name="20% - Énfasis3 3 8" xfId="7972" xr:uid="{00000000-0005-0000-0000-000099080000}"/>
    <cellStyle name="20% - Énfasis3 3 8 2" xfId="30615" xr:uid="{00000000-0005-0000-0000-00009A080000}"/>
    <cellStyle name="20% - Énfasis3 3 9" xfId="22797" xr:uid="{00000000-0005-0000-0000-00009B080000}"/>
    <cellStyle name="20% - Énfasis3 4" xfId="130" xr:uid="{00000000-0005-0000-0000-00009C080000}"/>
    <cellStyle name="20% - Énfasis3 4 2" xfId="294" xr:uid="{00000000-0005-0000-0000-00009D080000}"/>
    <cellStyle name="20% - Énfasis3 4 2 2" xfId="2015" xr:uid="{00000000-0005-0000-0000-00009E080000}"/>
    <cellStyle name="20% - Énfasis3 4 2 2 2" xfId="3865" xr:uid="{00000000-0005-0000-0000-00009F080000}"/>
    <cellStyle name="20% - Énfasis3 4 2 2 2 2" xfId="7586" xr:uid="{00000000-0005-0000-0000-0000A0080000}"/>
    <cellStyle name="20% - Énfasis3 4 2 2 2 2 2" xfId="22470" xr:uid="{00000000-0005-0000-0000-0000A1080000}"/>
    <cellStyle name="20% - Énfasis3 4 2 2 2 2 2 2" xfId="45113" xr:uid="{00000000-0005-0000-0000-0000A2080000}"/>
    <cellStyle name="20% - Énfasis3 4 2 2 2 2 3" xfId="15030" xr:uid="{00000000-0005-0000-0000-0000A3080000}"/>
    <cellStyle name="20% - Énfasis3 4 2 2 2 2 3 2" xfId="37673" xr:uid="{00000000-0005-0000-0000-0000A4080000}"/>
    <cellStyle name="20% - Énfasis3 4 2 2 2 2 4" xfId="30232" xr:uid="{00000000-0005-0000-0000-0000A5080000}"/>
    <cellStyle name="20% - Énfasis3 4 2 2 2 3" xfId="18752" xr:uid="{00000000-0005-0000-0000-0000A6080000}"/>
    <cellStyle name="20% - Énfasis3 4 2 2 2 3 2" xfId="41395" xr:uid="{00000000-0005-0000-0000-0000A7080000}"/>
    <cellStyle name="20% - Énfasis3 4 2 2 2 4" xfId="11312" xr:uid="{00000000-0005-0000-0000-0000A8080000}"/>
    <cellStyle name="20% - Énfasis3 4 2 2 2 4 2" xfId="33955" xr:uid="{00000000-0005-0000-0000-0000A9080000}"/>
    <cellStyle name="20% - Énfasis3 4 2 2 2 5" xfId="26514" xr:uid="{00000000-0005-0000-0000-0000AA080000}"/>
    <cellStyle name="20% - Énfasis3 4 2 2 3" xfId="5739" xr:uid="{00000000-0005-0000-0000-0000AB080000}"/>
    <cellStyle name="20% - Énfasis3 4 2 2 3 2" xfId="20623" xr:uid="{00000000-0005-0000-0000-0000AC080000}"/>
    <cellStyle name="20% - Énfasis3 4 2 2 3 2 2" xfId="43266" xr:uid="{00000000-0005-0000-0000-0000AD080000}"/>
    <cellStyle name="20% - Énfasis3 4 2 2 3 3" xfId="13183" xr:uid="{00000000-0005-0000-0000-0000AE080000}"/>
    <cellStyle name="20% - Énfasis3 4 2 2 3 3 2" xfId="35826" xr:uid="{00000000-0005-0000-0000-0000AF080000}"/>
    <cellStyle name="20% - Énfasis3 4 2 2 3 4" xfId="28385" xr:uid="{00000000-0005-0000-0000-0000B0080000}"/>
    <cellStyle name="20% - Énfasis3 4 2 2 4" xfId="16905" xr:uid="{00000000-0005-0000-0000-0000B1080000}"/>
    <cellStyle name="20% - Énfasis3 4 2 2 4 2" xfId="39548" xr:uid="{00000000-0005-0000-0000-0000B2080000}"/>
    <cellStyle name="20% - Énfasis3 4 2 2 5" xfId="9465" xr:uid="{00000000-0005-0000-0000-0000B3080000}"/>
    <cellStyle name="20% - Énfasis3 4 2 2 5 2" xfId="32108" xr:uid="{00000000-0005-0000-0000-0000B4080000}"/>
    <cellStyle name="20% - Énfasis3 4 2 2 6" xfId="24667" xr:uid="{00000000-0005-0000-0000-0000B5080000}"/>
    <cellStyle name="20% - Énfasis3 4 2 3" xfId="2940" xr:uid="{00000000-0005-0000-0000-0000B6080000}"/>
    <cellStyle name="20% - Énfasis3 4 2 3 2" xfId="6661" xr:uid="{00000000-0005-0000-0000-0000B7080000}"/>
    <cellStyle name="20% - Énfasis3 4 2 3 2 2" xfId="21545" xr:uid="{00000000-0005-0000-0000-0000B8080000}"/>
    <cellStyle name="20% - Énfasis3 4 2 3 2 2 2" xfId="44188" xr:uid="{00000000-0005-0000-0000-0000B9080000}"/>
    <cellStyle name="20% - Énfasis3 4 2 3 2 3" xfId="14105" xr:uid="{00000000-0005-0000-0000-0000BA080000}"/>
    <cellStyle name="20% - Énfasis3 4 2 3 2 3 2" xfId="36748" xr:uid="{00000000-0005-0000-0000-0000BB080000}"/>
    <cellStyle name="20% - Énfasis3 4 2 3 2 4" xfId="29307" xr:uid="{00000000-0005-0000-0000-0000BC080000}"/>
    <cellStyle name="20% - Énfasis3 4 2 3 3" xfId="17827" xr:uid="{00000000-0005-0000-0000-0000BD080000}"/>
    <cellStyle name="20% - Énfasis3 4 2 3 3 2" xfId="40470" xr:uid="{00000000-0005-0000-0000-0000BE080000}"/>
    <cellStyle name="20% - Énfasis3 4 2 3 4" xfId="10387" xr:uid="{00000000-0005-0000-0000-0000BF080000}"/>
    <cellStyle name="20% - Énfasis3 4 2 3 4 2" xfId="33030" xr:uid="{00000000-0005-0000-0000-0000C0080000}"/>
    <cellStyle name="20% - Énfasis3 4 2 3 5" xfId="25589" xr:uid="{00000000-0005-0000-0000-0000C1080000}"/>
    <cellStyle name="20% - Énfasis3 4 2 4" xfId="4814" xr:uid="{00000000-0005-0000-0000-0000C2080000}"/>
    <cellStyle name="20% - Énfasis3 4 2 4 2" xfId="19698" xr:uid="{00000000-0005-0000-0000-0000C3080000}"/>
    <cellStyle name="20% - Énfasis3 4 2 4 2 2" xfId="42341" xr:uid="{00000000-0005-0000-0000-0000C4080000}"/>
    <cellStyle name="20% - Énfasis3 4 2 4 3" xfId="12258" xr:uid="{00000000-0005-0000-0000-0000C5080000}"/>
    <cellStyle name="20% - Énfasis3 4 2 4 3 2" xfId="34901" xr:uid="{00000000-0005-0000-0000-0000C6080000}"/>
    <cellStyle name="20% - Énfasis3 4 2 4 4" xfId="27460" xr:uid="{00000000-0005-0000-0000-0000C7080000}"/>
    <cellStyle name="20% - Énfasis3 4 2 5" xfId="1087" xr:uid="{00000000-0005-0000-0000-0000C8080000}"/>
    <cellStyle name="20% - Énfasis3 4 2 5 2" xfId="15980" xr:uid="{00000000-0005-0000-0000-0000C9080000}"/>
    <cellStyle name="20% - Énfasis3 4 2 5 2 2" xfId="38623" xr:uid="{00000000-0005-0000-0000-0000CA080000}"/>
    <cellStyle name="20% - Énfasis3 4 2 5 3" xfId="23742" xr:uid="{00000000-0005-0000-0000-0000CB080000}"/>
    <cellStyle name="20% - Énfasis3 4 2 6" xfId="8540" xr:uid="{00000000-0005-0000-0000-0000CC080000}"/>
    <cellStyle name="20% - Énfasis3 4 2 6 2" xfId="31183" xr:uid="{00000000-0005-0000-0000-0000CD080000}"/>
    <cellStyle name="20% - Énfasis3 4 2 7" xfId="22992" xr:uid="{00000000-0005-0000-0000-0000CE080000}"/>
    <cellStyle name="20% - Énfasis3 4 3" xfId="1553" xr:uid="{00000000-0005-0000-0000-0000CF080000}"/>
    <cellStyle name="20% - Énfasis3 4 3 2" xfId="3403" xr:uid="{00000000-0005-0000-0000-0000D0080000}"/>
    <cellStyle name="20% - Énfasis3 4 3 2 2" xfId="7124" xr:uid="{00000000-0005-0000-0000-0000D1080000}"/>
    <cellStyle name="20% - Énfasis3 4 3 2 2 2" xfId="22008" xr:uid="{00000000-0005-0000-0000-0000D2080000}"/>
    <cellStyle name="20% - Énfasis3 4 3 2 2 2 2" xfId="44651" xr:uid="{00000000-0005-0000-0000-0000D3080000}"/>
    <cellStyle name="20% - Énfasis3 4 3 2 2 3" xfId="14568" xr:uid="{00000000-0005-0000-0000-0000D4080000}"/>
    <cellStyle name="20% - Énfasis3 4 3 2 2 3 2" xfId="37211" xr:uid="{00000000-0005-0000-0000-0000D5080000}"/>
    <cellStyle name="20% - Énfasis3 4 3 2 2 4" xfId="29770" xr:uid="{00000000-0005-0000-0000-0000D6080000}"/>
    <cellStyle name="20% - Énfasis3 4 3 2 3" xfId="18290" xr:uid="{00000000-0005-0000-0000-0000D7080000}"/>
    <cellStyle name="20% - Énfasis3 4 3 2 3 2" xfId="40933" xr:uid="{00000000-0005-0000-0000-0000D8080000}"/>
    <cellStyle name="20% - Énfasis3 4 3 2 4" xfId="10850" xr:uid="{00000000-0005-0000-0000-0000D9080000}"/>
    <cellStyle name="20% - Énfasis3 4 3 2 4 2" xfId="33493" xr:uid="{00000000-0005-0000-0000-0000DA080000}"/>
    <cellStyle name="20% - Énfasis3 4 3 2 5" xfId="26052" xr:uid="{00000000-0005-0000-0000-0000DB080000}"/>
    <cellStyle name="20% - Énfasis3 4 3 3" xfId="5277" xr:uid="{00000000-0005-0000-0000-0000DC080000}"/>
    <cellStyle name="20% - Énfasis3 4 3 3 2" xfId="20161" xr:uid="{00000000-0005-0000-0000-0000DD080000}"/>
    <cellStyle name="20% - Énfasis3 4 3 3 2 2" xfId="42804" xr:uid="{00000000-0005-0000-0000-0000DE080000}"/>
    <cellStyle name="20% - Énfasis3 4 3 3 3" xfId="12721" xr:uid="{00000000-0005-0000-0000-0000DF080000}"/>
    <cellStyle name="20% - Énfasis3 4 3 3 3 2" xfId="35364" xr:uid="{00000000-0005-0000-0000-0000E0080000}"/>
    <cellStyle name="20% - Énfasis3 4 3 3 4" xfId="27923" xr:uid="{00000000-0005-0000-0000-0000E1080000}"/>
    <cellStyle name="20% - Énfasis3 4 3 4" xfId="16443" xr:uid="{00000000-0005-0000-0000-0000E2080000}"/>
    <cellStyle name="20% - Énfasis3 4 3 4 2" xfId="39086" xr:uid="{00000000-0005-0000-0000-0000E3080000}"/>
    <cellStyle name="20% - Énfasis3 4 3 5" xfId="9003" xr:uid="{00000000-0005-0000-0000-0000E4080000}"/>
    <cellStyle name="20% - Énfasis3 4 3 5 2" xfId="31646" xr:uid="{00000000-0005-0000-0000-0000E5080000}"/>
    <cellStyle name="20% - Énfasis3 4 3 6" xfId="24205" xr:uid="{00000000-0005-0000-0000-0000E6080000}"/>
    <cellStyle name="20% - Énfasis3 4 4" xfId="2478" xr:uid="{00000000-0005-0000-0000-0000E7080000}"/>
    <cellStyle name="20% - Énfasis3 4 4 2" xfId="6199" xr:uid="{00000000-0005-0000-0000-0000E8080000}"/>
    <cellStyle name="20% - Énfasis3 4 4 2 2" xfId="21083" xr:uid="{00000000-0005-0000-0000-0000E9080000}"/>
    <cellStyle name="20% - Énfasis3 4 4 2 2 2" xfId="43726" xr:uid="{00000000-0005-0000-0000-0000EA080000}"/>
    <cellStyle name="20% - Énfasis3 4 4 2 3" xfId="13643" xr:uid="{00000000-0005-0000-0000-0000EB080000}"/>
    <cellStyle name="20% - Énfasis3 4 4 2 3 2" xfId="36286" xr:uid="{00000000-0005-0000-0000-0000EC080000}"/>
    <cellStyle name="20% - Énfasis3 4 4 2 4" xfId="28845" xr:uid="{00000000-0005-0000-0000-0000ED080000}"/>
    <cellStyle name="20% - Énfasis3 4 4 3" xfId="17365" xr:uid="{00000000-0005-0000-0000-0000EE080000}"/>
    <cellStyle name="20% - Énfasis3 4 4 3 2" xfId="40008" xr:uid="{00000000-0005-0000-0000-0000EF080000}"/>
    <cellStyle name="20% - Énfasis3 4 4 4" xfId="9925" xr:uid="{00000000-0005-0000-0000-0000F0080000}"/>
    <cellStyle name="20% - Énfasis3 4 4 4 2" xfId="32568" xr:uid="{00000000-0005-0000-0000-0000F1080000}"/>
    <cellStyle name="20% - Énfasis3 4 4 5" xfId="25127" xr:uid="{00000000-0005-0000-0000-0000F2080000}"/>
    <cellStyle name="20% - Énfasis3 4 5" xfId="4352" xr:uid="{00000000-0005-0000-0000-0000F3080000}"/>
    <cellStyle name="20% - Énfasis3 4 5 2" xfId="19236" xr:uid="{00000000-0005-0000-0000-0000F4080000}"/>
    <cellStyle name="20% - Énfasis3 4 5 2 2" xfId="41879" xr:uid="{00000000-0005-0000-0000-0000F5080000}"/>
    <cellStyle name="20% - Énfasis3 4 5 3" xfId="11796" xr:uid="{00000000-0005-0000-0000-0000F6080000}"/>
    <cellStyle name="20% - Énfasis3 4 5 3 2" xfId="34439" xr:uid="{00000000-0005-0000-0000-0000F7080000}"/>
    <cellStyle name="20% - Énfasis3 4 5 4" xfId="26998" xr:uid="{00000000-0005-0000-0000-0000F8080000}"/>
    <cellStyle name="20% - Énfasis3 4 6" xfId="620" xr:uid="{00000000-0005-0000-0000-0000F9080000}"/>
    <cellStyle name="20% - Énfasis3 4 6 2" xfId="15518" xr:uid="{00000000-0005-0000-0000-0000FA080000}"/>
    <cellStyle name="20% - Énfasis3 4 6 2 2" xfId="38161" xr:uid="{00000000-0005-0000-0000-0000FB080000}"/>
    <cellStyle name="20% - Énfasis3 4 6 3" xfId="23280" xr:uid="{00000000-0005-0000-0000-0000FC080000}"/>
    <cellStyle name="20% - Énfasis3 4 7" xfId="8078" xr:uid="{00000000-0005-0000-0000-0000FD080000}"/>
    <cellStyle name="20% - Énfasis3 4 7 2" xfId="30721" xr:uid="{00000000-0005-0000-0000-0000FE080000}"/>
    <cellStyle name="20% - Énfasis3 4 8" xfId="22836" xr:uid="{00000000-0005-0000-0000-0000FF080000}"/>
    <cellStyle name="20% - Énfasis3 5" xfId="213" xr:uid="{00000000-0005-0000-0000-000000090000}"/>
    <cellStyle name="20% - Énfasis3 5 2" xfId="1804" xr:uid="{00000000-0005-0000-0000-000001090000}"/>
    <cellStyle name="20% - Énfasis3 5 2 2" xfId="3654" xr:uid="{00000000-0005-0000-0000-000002090000}"/>
    <cellStyle name="20% - Énfasis3 5 2 2 2" xfId="7375" xr:uid="{00000000-0005-0000-0000-000003090000}"/>
    <cellStyle name="20% - Énfasis3 5 2 2 2 2" xfId="22259" xr:uid="{00000000-0005-0000-0000-000004090000}"/>
    <cellStyle name="20% - Énfasis3 5 2 2 2 2 2" xfId="44902" xr:uid="{00000000-0005-0000-0000-000005090000}"/>
    <cellStyle name="20% - Énfasis3 5 2 2 2 3" xfId="14819" xr:uid="{00000000-0005-0000-0000-000006090000}"/>
    <cellStyle name="20% - Énfasis3 5 2 2 2 3 2" xfId="37462" xr:uid="{00000000-0005-0000-0000-000007090000}"/>
    <cellStyle name="20% - Énfasis3 5 2 2 2 4" xfId="30021" xr:uid="{00000000-0005-0000-0000-000008090000}"/>
    <cellStyle name="20% - Énfasis3 5 2 2 3" xfId="18541" xr:uid="{00000000-0005-0000-0000-000009090000}"/>
    <cellStyle name="20% - Énfasis3 5 2 2 3 2" xfId="41184" xr:uid="{00000000-0005-0000-0000-00000A090000}"/>
    <cellStyle name="20% - Énfasis3 5 2 2 4" xfId="11101" xr:uid="{00000000-0005-0000-0000-00000B090000}"/>
    <cellStyle name="20% - Énfasis3 5 2 2 4 2" xfId="33744" xr:uid="{00000000-0005-0000-0000-00000C090000}"/>
    <cellStyle name="20% - Énfasis3 5 2 2 5" xfId="26303" xr:uid="{00000000-0005-0000-0000-00000D090000}"/>
    <cellStyle name="20% - Énfasis3 5 2 3" xfId="5528" xr:uid="{00000000-0005-0000-0000-00000E090000}"/>
    <cellStyle name="20% - Énfasis3 5 2 3 2" xfId="20412" xr:uid="{00000000-0005-0000-0000-00000F090000}"/>
    <cellStyle name="20% - Énfasis3 5 2 3 2 2" xfId="43055" xr:uid="{00000000-0005-0000-0000-000010090000}"/>
    <cellStyle name="20% - Énfasis3 5 2 3 3" xfId="12972" xr:uid="{00000000-0005-0000-0000-000011090000}"/>
    <cellStyle name="20% - Énfasis3 5 2 3 3 2" xfId="35615" xr:uid="{00000000-0005-0000-0000-000012090000}"/>
    <cellStyle name="20% - Énfasis3 5 2 3 4" xfId="28174" xr:uid="{00000000-0005-0000-0000-000013090000}"/>
    <cellStyle name="20% - Énfasis3 5 2 4" xfId="16694" xr:uid="{00000000-0005-0000-0000-000014090000}"/>
    <cellStyle name="20% - Énfasis3 5 2 4 2" xfId="39337" xr:uid="{00000000-0005-0000-0000-000015090000}"/>
    <cellStyle name="20% - Énfasis3 5 2 5" xfId="9254" xr:uid="{00000000-0005-0000-0000-000016090000}"/>
    <cellStyle name="20% - Énfasis3 5 2 5 2" xfId="31897" xr:uid="{00000000-0005-0000-0000-000017090000}"/>
    <cellStyle name="20% - Énfasis3 5 2 6" xfId="24456" xr:uid="{00000000-0005-0000-0000-000018090000}"/>
    <cellStyle name="20% - Énfasis3 5 3" xfId="2729" xr:uid="{00000000-0005-0000-0000-000019090000}"/>
    <cellStyle name="20% - Énfasis3 5 3 2" xfId="6450" xr:uid="{00000000-0005-0000-0000-00001A090000}"/>
    <cellStyle name="20% - Énfasis3 5 3 2 2" xfId="21334" xr:uid="{00000000-0005-0000-0000-00001B090000}"/>
    <cellStyle name="20% - Énfasis3 5 3 2 2 2" xfId="43977" xr:uid="{00000000-0005-0000-0000-00001C090000}"/>
    <cellStyle name="20% - Énfasis3 5 3 2 3" xfId="13894" xr:uid="{00000000-0005-0000-0000-00001D090000}"/>
    <cellStyle name="20% - Énfasis3 5 3 2 3 2" xfId="36537" xr:uid="{00000000-0005-0000-0000-00001E090000}"/>
    <cellStyle name="20% - Énfasis3 5 3 2 4" xfId="29096" xr:uid="{00000000-0005-0000-0000-00001F090000}"/>
    <cellStyle name="20% - Énfasis3 5 3 3" xfId="17616" xr:uid="{00000000-0005-0000-0000-000020090000}"/>
    <cellStyle name="20% - Énfasis3 5 3 3 2" xfId="40259" xr:uid="{00000000-0005-0000-0000-000021090000}"/>
    <cellStyle name="20% - Énfasis3 5 3 4" xfId="10176" xr:uid="{00000000-0005-0000-0000-000022090000}"/>
    <cellStyle name="20% - Énfasis3 5 3 4 2" xfId="32819" xr:uid="{00000000-0005-0000-0000-000023090000}"/>
    <cellStyle name="20% - Énfasis3 5 3 5" xfId="25378" xr:uid="{00000000-0005-0000-0000-000024090000}"/>
    <cellStyle name="20% - Énfasis3 5 4" xfId="4603" xr:uid="{00000000-0005-0000-0000-000025090000}"/>
    <cellStyle name="20% - Énfasis3 5 4 2" xfId="19487" xr:uid="{00000000-0005-0000-0000-000026090000}"/>
    <cellStyle name="20% - Énfasis3 5 4 2 2" xfId="42130" xr:uid="{00000000-0005-0000-0000-000027090000}"/>
    <cellStyle name="20% - Énfasis3 5 4 3" xfId="12047" xr:uid="{00000000-0005-0000-0000-000028090000}"/>
    <cellStyle name="20% - Énfasis3 5 4 3 2" xfId="34690" xr:uid="{00000000-0005-0000-0000-000029090000}"/>
    <cellStyle name="20% - Énfasis3 5 4 4" xfId="27249" xr:uid="{00000000-0005-0000-0000-00002A090000}"/>
    <cellStyle name="20% - Énfasis3 5 5" xfId="873" xr:uid="{00000000-0005-0000-0000-00002B090000}"/>
    <cellStyle name="20% - Énfasis3 5 5 2" xfId="15769" xr:uid="{00000000-0005-0000-0000-00002C090000}"/>
    <cellStyle name="20% - Énfasis3 5 5 2 2" xfId="38412" xr:uid="{00000000-0005-0000-0000-00002D090000}"/>
    <cellStyle name="20% - Énfasis3 5 5 3" xfId="23531" xr:uid="{00000000-0005-0000-0000-00002E090000}"/>
    <cellStyle name="20% - Énfasis3 5 6" xfId="8329" xr:uid="{00000000-0005-0000-0000-00002F090000}"/>
    <cellStyle name="20% - Énfasis3 5 6 2" xfId="30972" xr:uid="{00000000-0005-0000-0000-000030090000}"/>
    <cellStyle name="20% - Énfasis3 5 7" xfId="22914" xr:uid="{00000000-0005-0000-0000-000031090000}"/>
    <cellStyle name="20% - Énfasis3 6" xfId="1339" xr:uid="{00000000-0005-0000-0000-000032090000}"/>
    <cellStyle name="20% - Énfasis3 6 2" xfId="3192" xr:uid="{00000000-0005-0000-0000-000033090000}"/>
    <cellStyle name="20% - Énfasis3 6 2 2" xfId="6913" xr:uid="{00000000-0005-0000-0000-000034090000}"/>
    <cellStyle name="20% - Énfasis3 6 2 2 2" xfId="21797" xr:uid="{00000000-0005-0000-0000-000035090000}"/>
    <cellStyle name="20% - Énfasis3 6 2 2 2 2" xfId="44440" xr:uid="{00000000-0005-0000-0000-000036090000}"/>
    <cellStyle name="20% - Énfasis3 6 2 2 3" xfId="14357" xr:uid="{00000000-0005-0000-0000-000037090000}"/>
    <cellStyle name="20% - Énfasis3 6 2 2 3 2" xfId="37000" xr:uid="{00000000-0005-0000-0000-000038090000}"/>
    <cellStyle name="20% - Énfasis3 6 2 2 4" xfId="29559" xr:uid="{00000000-0005-0000-0000-000039090000}"/>
    <cellStyle name="20% - Énfasis3 6 2 3" xfId="18079" xr:uid="{00000000-0005-0000-0000-00003A090000}"/>
    <cellStyle name="20% - Énfasis3 6 2 3 2" xfId="40722" xr:uid="{00000000-0005-0000-0000-00003B090000}"/>
    <cellStyle name="20% - Énfasis3 6 2 4" xfId="10639" xr:uid="{00000000-0005-0000-0000-00003C090000}"/>
    <cellStyle name="20% - Énfasis3 6 2 4 2" xfId="33282" xr:uid="{00000000-0005-0000-0000-00003D090000}"/>
    <cellStyle name="20% - Énfasis3 6 2 5" xfId="25841" xr:uid="{00000000-0005-0000-0000-00003E090000}"/>
    <cellStyle name="20% - Énfasis3 6 3" xfId="5066" xr:uid="{00000000-0005-0000-0000-00003F090000}"/>
    <cellStyle name="20% - Énfasis3 6 3 2" xfId="19950" xr:uid="{00000000-0005-0000-0000-000040090000}"/>
    <cellStyle name="20% - Énfasis3 6 3 2 2" xfId="42593" xr:uid="{00000000-0005-0000-0000-000041090000}"/>
    <cellStyle name="20% - Énfasis3 6 3 3" xfId="12510" xr:uid="{00000000-0005-0000-0000-000042090000}"/>
    <cellStyle name="20% - Énfasis3 6 3 3 2" xfId="35153" xr:uid="{00000000-0005-0000-0000-000043090000}"/>
    <cellStyle name="20% - Énfasis3 6 3 4" xfId="27712" xr:uid="{00000000-0005-0000-0000-000044090000}"/>
    <cellStyle name="20% - Énfasis3 6 4" xfId="16232" xr:uid="{00000000-0005-0000-0000-000045090000}"/>
    <cellStyle name="20% - Énfasis3 6 4 2" xfId="38875" xr:uid="{00000000-0005-0000-0000-000046090000}"/>
    <cellStyle name="20% - Énfasis3 6 5" xfId="8792" xr:uid="{00000000-0005-0000-0000-000047090000}"/>
    <cellStyle name="20% - Énfasis3 6 5 2" xfId="31435" xr:uid="{00000000-0005-0000-0000-000048090000}"/>
    <cellStyle name="20% - Énfasis3 6 6" xfId="23994" xr:uid="{00000000-0005-0000-0000-000049090000}"/>
    <cellStyle name="20% - Énfasis3 7" xfId="2264" xr:uid="{00000000-0005-0000-0000-00004A090000}"/>
    <cellStyle name="20% - Énfasis3 7 2" xfId="5988" xr:uid="{00000000-0005-0000-0000-00004B090000}"/>
    <cellStyle name="20% - Énfasis3 7 2 2" xfId="20872" xr:uid="{00000000-0005-0000-0000-00004C090000}"/>
    <cellStyle name="20% - Énfasis3 7 2 2 2" xfId="43515" xr:uid="{00000000-0005-0000-0000-00004D090000}"/>
    <cellStyle name="20% - Énfasis3 7 2 3" xfId="13432" xr:uid="{00000000-0005-0000-0000-00004E090000}"/>
    <cellStyle name="20% - Énfasis3 7 2 3 2" xfId="36075" xr:uid="{00000000-0005-0000-0000-00004F090000}"/>
    <cellStyle name="20% - Énfasis3 7 2 4" xfId="28634" xr:uid="{00000000-0005-0000-0000-000050090000}"/>
    <cellStyle name="20% - Énfasis3 7 3" xfId="17154" xr:uid="{00000000-0005-0000-0000-000051090000}"/>
    <cellStyle name="20% - Énfasis3 7 3 2" xfId="39797" xr:uid="{00000000-0005-0000-0000-000052090000}"/>
    <cellStyle name="20% - Énfasis3 7 4" xfId="9714" xr:uid="{00000000-0005-0000-0000-000053090000}"/>
    <cellStyle name="20% - Énfasis3 7 4 2" xfId="32357" xr:uid="{00000000-0005-0000-0000-000054090000}"/>
    <cellStyle name="20% - Énfasis3 7 5" xfId="24916" xr:uid="{00000000-0005-0000-0000-000055090000}"/>
    <cellStyle name="20% - Énfasis3 8" xfId="4138" xr:uid="{00000000-0005-0000-0000-000056090000}"/>
    <cellStyle name="20% - Énfasis3 8 2" xfId="19025" xr:uid="{00000000-0005-0000-0000-000057090000}"/>
    <cellStyle name="20% - Énfasis3 8 2 2" xfId="41668" xr:uid="{00000000-0005-0000-0000-000058090000}"/>
    <cellStyle name="20% - Énfasis3 8 3" xfId="11585" xr:uid="{00000000-0005-0000-0000-000059090000}"/>
    <cellStyle name="20% - Énfasis3 8 3 2" xfId="34228" xr:uid="{00000000-0005-0000-0000-00005A090000}"/>
    <cellStyle name="20% - Énfasis3 8 4" xfId="26787" xr:uid="{00000000-0005-0000-0000-00005B090000}"/>
    <cellStyle name="20% - Énfasis3 9" xfId="373" xr:uid="{00000000-0005-0000-0000-00005C090000}"/>
    <cellStyle name="20% - Énfasis3 9 2" xfId="15307" xr:uid="{00000000-0005-0000-0000-00005D090000}"/>
    <cellStyle name="20% - Énfasis3 9 2 2" xfId="37950" xr:uid="{00000000-0005-0000-0000-00005E090000}"/>
    <cellStyle name="20% - Énfasis3 9 3" xfId="23070" xr:uid="{00000000-0005-0000-0000-00005F090000}"/>
    <cellStyle name="20% - Énfasis4" xfId="7" builtinId="42" customBuiltin="1"/>
    <cellStyle name="20% - Énfasis4 10" xfId="7866" xr:uid="{00000000-0005-0000-0000-000061090000}"/>
    <cellStyle name="20% - Énfasis4 10 2" xfId="30512" xr:uid="{00000000-0005-0000-0000-000062090000}"/>
    <cellStyle name="20% - Énfasis4 11" xfId="22757" xr:uid="{00000000-0005-0000-0000-000063090000}"/>
    <cellStyle name="20% - Énfasis4 2" xfId="8" xr:uid="{00000000-0005-0000-0000-000064090000}"/>
    <cellStyle name="20% - Énfasis4 2 10" xfId="22767" xr:uid="{00000000-0005-0000-0000-000065090000}"/>
    <cellStyle name="20% - Énfasis4 2 2" xfId="100" xr:uid="{00000000-0005-0000-0000-000066090000}"/>
    <cellStyle name="20% - Énfasis4 2 2 2" xfId="183" xr:uid="{00000000-0005-0000-0000-000067090000}"/>
    <cellStyle name="20% - Énfasis4 2 2 2 2" xfId="344" xr:uid="{00000000-0005-0000-0000-000068090000}"/>
    <cellStyle name="20% - Énfasis4 2 2 2 2 2" xfId="2174" xr:uid="{00000000-0005-0000-0000-000069090000}"/>
    <cellStyle name="20% - Énfasis4 2 2 2 2 2 2" xfId="4024" xr:uid="{00000000-0005-0000-0000-00006A090000}"/>
    <cellStyle name="20% - Énfasis4 2 2 2 2 2 2 2" xfId="7745" xr:uid="{00000000-0005-0000-0000-00006B090000}"/>
    <cellStyle name="20% - Énfasis4 2 2 2 2 2 2 2 2" xfId="22629" xr:uid="{00000000-0005-0000-0000-00006C090000}"/>
    <cellStyle name="20% - Énfasis4 2 2 2 2 2 2 2 2 2" xfId="45272" xr:uid="{00000000-0005-0000-0000-00006D090000}"/>
    <cellStyle name="20% - Énfasis4 2 2 2 2 2 2 2 3" xfId="15189" xr:uid="{00000000-0005-0000-0000-00006E090000}"/>
    <cellStyle name="20% - Énfasis4 2 2 2 2 2 2 2 3 2" xfId="37832" xr:uid="{00000000-0005-0000-0000-00006F090000}"/>
    <cellStyle name="20% - Énfasis4 2 2 2 2 2 2 2 4" xfId="30391" xr:uid="{00000000-0005-0000-0000-000070090000}"/>
    <cellStyle name="20% - Énfasis4 2 2 2 2 2 2 3" xfId="18911" xr:uid="{00000000-0005-0000-0000-000071090000}"/>
    <cellStyle name="20% - Énfasis4 2 2 2 2 2 2 3 2" xfId="41554" xr:uid="{00000000-0005-0000-0000-000072090000}"/>
    <cellStyle name="20% - Énfasis4 2 2 2 2 2 2 4" xfId="11471" xr:uid="{00000000-0005-0000-0000-000073090000}"/>
    <cellStyle name="20% - Énfasis4 2 2 2 2 2 2 4 2" xfId="34114" xr:uid="{00000000-0005-0000-0000-000074090000}"/>
    <cellStyle name="20% - Énfasis4 2 2 2 2 2 2 5" xfId="26673" xr:uid="{00000000-0005-0000-0000-000075090000}"/>
    <cellStyle name="20% - Énfasis4 2 2 2 2 2 3" xfId="5898" xr:uid="{00000000-0005-0000-0000-000076090000}"/>
    <cellStyle name="20% - Énfasis4 2 2 2 2 2 3 2" xfId="20782" xr:uid="{00000000-0005-0000-0000-000077090000}"/>
    <cellStyle name="20% - Énfasis4 2 2 2 2 2 3 2 2" xfId="43425" xr:uid="{00000000-0005-0000-0000-000078090000}"/>
    <cellStyle name="20% - Énfasis4 2 2 2 2 2 3 3" xfId="13342" xr:uid="{00000000-0005-0000-0000-000079090000}"/>
    <cellStyle name="20% - Énfasis4 2 2 2 2 2 3 3 2" xfId="35985" xr:uid="{00000000-0005-0000-0000-00007A090000}"/>
    <cellStyle name="20% - Énfasis4 2 2 2 2 2 3 4" xfId="28544" xr:uid="{00000000-0005-0000-0000-00007B090000}"/>
    <cellStyle name="20% - Énfasis4 2 2 2 2 2 4" xfId="17064" xr:uid="{00000000-0005-0000-0000-00007C090000}"/>
    <cellStyle name="20% - Énfasis4 2 2 2 2 2 4 2" xfId="39707" xr:uid="{00000000-0005-0000-0000-00007D090000}"/>
    <cellStyle name="20% - Énfasis4 2 2 2 2 2 5" xfId="9624" xr:uid="{00000000-0005-0000-0000-00007E090000}"/>
    <cellStyle name="20% - Énfasis4 2 2 2 2 2 5 2" xfId="32267" xr:uid="{00000000-0005-0000-0000-00007F090000}"/>
    <cellStyle name="20% - Énfasis4 2 2 2 2 2 6" xfId="24826" xr:uid="{00000000-0005-0000-0000-000080090000}"/>
    <cellStyle name="20% - Énfasis4 2 2 2 2 3" xfId="3099" xr:uid="{00000000-0005-0000-0000-000081090000}"/>
    <cellStyle name="20% - Énfasis4 2 2 2 2 3 2" xfId="6820" xr:uid="{00000000-0005-0000-0000-000082090000}"/>
    <cellStyle name="20% - Énfasis4 2 2 2 2 3 2 2" xfId="21704" xr:uid="{00000000-0005-0000-0000-000083090000}"/>
    <cellStyle name="20% - Énfasis4 2 2 2 2 3 2 2 2" xfId="44347" xr:uid="{00000000-0005-0000-0000-000084090000}"/>
    <cellStyle name="20% - Énfasis4 2 2 2 2 3 2 3" xfId="14264" xr:uid="{00000000-0005-0000-0000-000085090000}"/>
    <cellStyle name="20% - Énfasis4 2 2 2 2 3 2 3 2" xfId="36907" xr:uid="{00000000-0005-0000-0000-000086090000}"/>
    <cellStyle name="20% - Énfasis4 2 2 2 2 3 2 4" xfId="29466" xr:uid="{00000000-0005-0000-0000-000087090000}"/>
    <cellStyle name="20% - Énfasis4 2 2 2 2 3 3" xfId="17986" xr:uid="{00000000-0005-0000-0000-000088090000}"/>
    <cellStyle name="20% - Énfasis4 2 2 2 2 3 3 2" xfId="40629" xr:uid="{00000000-0005-0000-0000-000089090000}"/>
    <cellStyle name="20% - Énfasis4 2 2 2 2 3 4" xfId="10546" xr:uid="{00000000-0005-0000-0000-00008A090000}"/>
    <cellStyle name="20% - Énfasis4 2 2 2 2 3 4 2" xfId="33189" xr:uid="{00000000-0005-0000-0000-00008B090000}"/>
    <cellStyle name="20% - Énfasis4 2 2 2 2 3 5" xfId="25748" xr:uid="{00000000-0005-0000-0000-00008C090000}"/>
    <cellStyle name="20% - Énfasis4 2 2 2 2 4" xfId="4973" xr:uid="{00000000-0005-0000-0000-00008D090000}"/>
    <cellStyle name="20% - Énfasis4 2 2 2 2 4 2" xfId="19857" xr:uid="{00000000-0005-0000-0000-00008E090000}"/>
    <cellStyle name="20% - Énfasis4 2 2 2 2 4 2 2" xfId="42500" xr:uid="{00000000-0005-0000-0000-00008F090000}"/>
    <cellStyle name="20% - Énfasis4 2 2 2 2 4 3" xfId="12417" xr:uid="{00000000-0005-0000-0000-000090090000}"/>
    <cellStyle name="20% - Énfasis4 2 2 2 2 4 3 2" xfId="35060" xr:uid="{00000000-0005-0000-0000-000091090000}"/>
    <cellStyle name="20% - Énfasis4 2 2 2 2 4 4" xfId="27619" xr:uid="{00000000-0005-0000-0000-000092090000}"/>
    <cellStyle name="20% - Énfasis4 2 2 2 2 5" xfId="1246" xr:uid="{00000000-0005-0000-0000-000093090000}"/>
    <cellStyle name="20% - Énfasis4 2 2 2 2 5 2" xfId="16139" xr:uid="{00000000-0005-0000-0000-000094090000}"/>
    <cellStyle name="20% - Énfasis4 2 2 2 2 5 2 2" xfId="38782" xr:uid="{00000000-0005-0000-0000-000095090000}"/>
    <cellStyle name="20% - Énfasis4 2 2 2 2 5 3" xfId="23901" xr:uid="{00000000-0005-0000-0000-000096090000}"/>
    <cellStyle name="20% - Énfasis4 2 2 2 2 6" xfId="8699" xr:uid="{00000000-0005-0000-0000-000097090000}"/>
    <cellStyle name="20% - Énfasis4 2 2 2 2 6 2" xfId="31342" xr:uid="{00000000-0005-0000-0000-000098090000}"/>
    <cellStyle name="20% - Énfasis4 2 2 2 2 7" xfId="23042" xr:uid="{00000000-0005-0000-0000-000099090000}"/>
    <cellStyle name="20% - Énfasis4 2 2 2 3" xfId="1712" xr:uid="{00000000-0005-0000-0000-00009A090000}"/>
    <cellStyle name="20% - Énfasis4 2 2 2 3 2" xfId="3562" xr:uid="{00000000-0005-0000-0000-00009B090000}"/>
    <cellStyle name="20% - Énfasis4 2 2 2 3 2 2" xfId="7283" xr:uid="{00000000-0005-0000-0000-00009C090000}"/>
    <cellStyle name="20% - Énfasis4 2 2 2 3 2 2 2" xfId="22167" xr:uid="{00000000-0005-0000-0000-00009D090000}"/>
    <cellStyle name="20% - Énfasis4 2 2 2 3 2 2 2 2" xfId="44810" xr:uid="{00000000-0005-0000-0000-00009E090000}"/>
    <cellStyle name="20% - Énfasis4 2 2 2 3 2 2 3" xfId="14727" xr:uid="{00000000-0005-0000-0000-00009F090000}"/>
    <cellStyle name="20% - Énfasis4 2 2 2 3 2 2 3 2" xfId="37370" xr:uid="{00000000-0005-0000-0000-0000A0090000}"/>
    <cellStyle name="20% - Énfasis4 2 2 2 3 2 2 4" xfId="29929" xr:uid="{00000000-0005-0000-0000-0000A1090000}"/>
    <cellStyle name="20% - Énfasis4 2 2 2 3 2 3" xfId="18449" xr:uid="{00000000-0005-0000-0000-0000A2090000}"/>
    <cellStyle name="20% - Énfasis4 2 2 2 3 2 3 2" xfId="41092" xr:uid="{00000000-0005-0000-0000-0000A3090000}"/>
    <cellStyle name="20% - Énfasis4 2 2 2 3 2 4" xfId="11009" xr:uid="{00000000-0005-0000-0000-0000A4090000}"/>
    <cellStyle name="20% - Énfasis4 2 2 2 3 2 4 2" xfId="33652" xr:uid="{00000000-0005-0000-0000-0000A5090000}"/>
    <cellStyle name="20% - Énfasis4 2 2 2 3 2 5" xfId="26211" xr:uid="{00000000-0005-0000-0000-0000A6090000}"/>
    <cellStyle name="20% - Énfasis4 2 2 2 3 3" xfId="5436" xr:uid="{00000000-0005-0000-0000-0000A7090000}"/>
    <cellStyle name="20% - Énfasis4 2 2 2 3 3 2" xfId="20320" xr:uid="{00000000-0005-0000-0000-0000A8090000}"/>
    <cellStyle name="20% - Énfasis4 2 2 2 3 3 2 2" xfId="42963" xr:uid="{00000000-0005-0000-0000-0000A9090000}"/>
    <cellStyle name="20% - Énfasis4 2 2 2 3 3 3" xfId="12880" xr:uid="{00000000-0005-0000-0000-0000AA090000}"/>
    <cellStyle name="20% - Énfasis4 2 2 2 3 3 3 2" xfId="35523" xr:uid="{00000000-0005-0000-0000-0000AB090000}"/>
    <cellStyle name="20% - Énfasis4 2 2 2 3 3 4" xfId="28082" xr:uid="{00000000-0005-0000-0000-0000AC090000}"/>
    <cellStyle name="20% - Énfasis4 2 2 2 3 4" xfId="16602" xr:uid="{00000000-0005-0000-0000-0000AD090000}"/>
    <cellStyle name="20% - Énfasis4 2 2 2 3 4 2" xfId="39245" xr:uid="{00000000-0005-0000-0000-0000AE090000}"/>
    <cellStyle name="20% - Énfasis4 2 2 2 3 5" xfId="9162" xr:uid="{00000000-0005-0000-0000-0000AF090000}"/>
    <cellStyle name="20% - Énfasis4 2 2 2 3 5 2" xfId="31805" xr:uid="{00000000-0005-0000-0000-0000B0090000}"/>
    <cellStyle name="20% - Énfasis4 2 2 2 3 6" xfId="24364" xr:uid="{00000000-0005-0000-0000-0000B1090000}"/>
    <cellStyle name="20% - Énfasis4 2 2 2 4" xfId="2637" xr:uid="{00000000-0005-0000-0000-0000B2090000}"/>
    <cellStyle name="20% - Énfasis4 2 2 2 4 2" xfId="6358" xr:uid="{00000000-0005-0000-0000-0000B3090000}"/>
    <cellStyle name="20% - Énfasis4 2 2 2 4 2 2" xfId="21242" xr:uid="{00000000-0005-0000-0000-0000B4090000}"/>
    <cellStyle name="20% - Énfasis4 2 2 2 4 2 2 2" xfId="43885" xr:uid="{00000000-0005-0000-0000-0000B5090000}"/>
    <cellStyle name="20% - Énfasis4 2 2 2 4 2 3" xfId="13802" xr:uid="{00000000-0005-0000-0000-0000B6090000}"/>
    <cellStyle name="20% - Énfasis4 2 2 2 4 2 3 2" xfId="36445" xr:uid="{00000000-0005-0000-0000-0000B7090000}"/>
    <cellStyle name="20% - Énfasis4 2 2 2 4 2 4" xfId="29004" xr:uid="{00000000-0005-0000-0000-0000B8090000}"/>
    <cellStyle name="20% - Énfasis4 2 2 2 4 3" xfId="17524" xr:uid="{00000000-0005-0000-0000-0000B9090000}"/>
    <cellStyle name="20% - Énfasis4 2 2 2 4 3 2" xfId="40167" xr:uid="{00000000-0005-0000-0000-0000BA090000}"/>
    <cellStyle name="20% - Énfasis4 2 2 2 4 4" xfId="10084" xr:uid="{00000000-0005-0000-0000-0000BB090000}"/>
    <cellStyle name="20% - Énfasis4 2 2 2 4 4 2" xfId="32727" xr:uid="{00000000-0005-0000-0000-0000BC090000}"/>
    <cellStyle name="20% - Énfasis4 2 2 2 4 5" xfId="25286" xr:uid="{00000000-0005-0000-0000-0000BD090000}"/>
    <cellStyle name="20% - Énfasis4 2 2 2 5" xfId="4511" xr:uid="{00000000-0005-0000-0000-0000BE090000}"/>
    <cellStyle name="20% - Énfasis4 2 2 2 5 2" xfId="19395" xr:uid="{00000000-0005-0000-0000-0000BF090000}"/>
    <cellStyle name="20% - Énfasis4 2 2 2 5 2 2" xfId="42038" xr:uid="{00000000-0005-0000-0000-0000C0090000}"/>
    <cellStyle name="20% - Énfasis4 2 2 2 5 3" xfId="11955" xr:uid="{00000000-0005-0000-0000-0000C1090000}"/>
    <cellStyle name="20% - Énfasis4 2 2 2 5 3 2" xfId="34598" xr:uid="{00000000-0005-0000-0000-0000C2090000}"/>
    <cellStyle name="20% - Énfasis4 2 2 2 5 4" xfId="27157" xr:uid="{00000000-0005-0000-0000-0000C3090000}"/>
    <cellStyle name="20% - Énfasis4 2 2 2 6" xfId="781" xr:uid="{00000000-0005-0000-0000-0000C4090000}"/>
    <cellStyle name="20% - Énfasis4 2 2 2 6 2" xfId="15677" xr:uid="{00000000-0005-0000-0000-0000C5090000}"/>
    <cellStyle name="20% - Énfasis4 2 2 2 6 2 2" xfId="38320" xr:uid="{00000000-0005-0000-0000-0000C6090000}"/>
    <cellStyle name="20% - Énfasis4 2 2 2 6 3" xfId="23439" xr:uid="{00000000-0005-0000-0000-0000C7090000}"/>
    <cellStyle name="20% - Énfasis4 2 2 2 7" xfId="8237" xr:uid="{00000000-0005-0000-0000-0000C8090000}"/>
    <cellStyle name="20% - Énfasis4 2 2 2 7 2" xfId="30880" xr:uid="{00000000-0005-0000-0000-0000C9090000}"/>
    <cellStyle name="20% - Énfasis4 2 2 2 8" xfId="22886" xr:uid="{00000000-0005-0000-0000-0000CA090000}"/>
    <cellStyle name="20% - Énfasis4 2 2 3" xfId="266" xr:uid="{00000000-0005-0000-0000-0000CB090000}"/>
    <cellStyle name="20% - Énfasis4 2 2 3 2" xfId="1963" xr:uid="{00000000-0005-0000-0000-0000CC090000}"/>
    <cellStyle name="20% - Énfasis4 2 2 3 2 2" xfId="3813" xr:uid="{00000000-0005-0000-0000-0000CD090000}"/>
    <cellStyle name="20% - Énfasis4 2 2 3 2 2 2" xfId="7534" xr:uid="{00000000-0005-0000-0000-0000CE090000}"/>
    <cellStyle name="20% - Énfasis4 2 2 3 2 2 2 2" xfId="22418" xr:uid="{00000000-0005-0000-0000-0000CF090000}"/>
    <cellStyle name="20% - Énfasis4 2 2 3 2 2 2 2 2" xfId="45061" xr:uid="{00000000-0005-0000-0000-0000D0090000}"/>
    <cellStyle name="20% - Énfasis4 2 2 3 2 2 2 3" xfId="14978" xr:uid="{00000000-0005-0000-0000-0000D1090000}"/>
    <cellStyle name="20% - Énfasis4 2 2 3 2 2 2 3 2" xfId="37621" xr:uid="{00000000-0005-0000-0000-0000D2090000}"/>
    <cellStyle name="20% - Énfasis4 2 2 3 2 2 2 4" xfId="30180" xr:uid="{00000000-0005-0000-0000-0000D3090000}"/>
    <cellStyle name="20% - Énfasis4 2 2 3 2 2 3" xfId="18700" xr:uid="{00000000-0005-0000-0000-0000D4090000}"/>
    <cellStyle name="20% - Énfasis4 2 2 3 2 2 3 2" xfId="41343" xr:uid="{00000000-0005-0000-0000-0000D5090000}"/>
    <cellStyle name="20% - Énfasis4 2 2 3 2 2 4" xfId="11260" xr:uid="{00000000-0005-0000-0000-0000D6090000}"/>
    <cellStyle name="20% - Énfasis4 2 2 3 2 2 4 2" xfId="33903" xr:uid="{00000000-0005-0000-0000-0000D7090000}"/>
    <cellStyle name="20% - Énfasis4 2 2 3 2 2 5" xfId="26462" xr:uid="{00000000-0005-0000-0000-0000D8090000}"/>
    <cellStyle name="20% - Énfasis4 2 2 3 2 3" xfId="5687" xr:uid="{00000000-0005-0000-0000-0000D9090000}"/>
    <cellStyle name="20% - Énfasis4 2 2 3 2 3 2" xfId="20571" xr:uid="{00000000-0005-0000-0000-0000DA090000}"/>
    <cellStyle name="20% - Énfasis4 2 2 3 2 3 2 2" xfId="43214" xr:uid="{00000000-0005-0000-0000-0000DB090000}"/>
    <cellStyle name="20% - Énfasis4 2 2 3 2 3 3" xfId="13131" xr:uid="{00000000-0005-0000-0000-0000DC090000}"/>
    <cellStyle name="20% - Énfasis4 2 2 3 2 3 3 2" xfId="35774" xr:uid="{00000000-0005-0000-0000-0000DD090000}"/>
    <cellStyle name="20% - Énfasis4 2 2 3 2 3 4" xfId="28333" xr:uid="{00000000-0005-0000-0000-0000DE090000}"/>
    <cellStyle name="20% - Énfasis4 2 2 3 2 4" xfId="16853" xr:uid="{00000000-0005-0000-0000-0000DF090000}"/>
    <cellStyle name="20% - Énfasis4 2 2 3 2 4 2" xfId="39496" xr:uid="{00000000-0005-0000-0000-0000E0090000}"/>
    <cellStyle name="20% - Énfasis4 2 2 3 2 5" xfId="9413" xr:uid="{00000000-0005-0000-0000-0000E1090000}"/>
    <cellStyle name="20% - Énfasis4 2 2 3 2 5 2" xfId="32056" xr:uid="{00000000-0005-0000-0000-0000E2090000}"/>
    <cellStyle name="20% - Énfasis4 2 2 3 2 6" xfId="24615" xr:uid="{00000000-0005-0000-0000-0000E3090000}"/>
    <cellStyle name="20% - Énfasis4 2 2 3 3" xfId="2888" xr:uid="{00000000-0005-0000-0000-0000E4090000}"/>
    <cellStyle name="20% - Énfasis4 2 2 3 3 2" xfId="6609" xr:uid="{00000000-0005-0000-0000-0000E5090000}"/>
    <cellStyle name="20% - Énfasis4 2 2 3 3 2 2" xfId="21493" xr:uid="{00000000-0005-0000-0000-0000E6090000}"/>
    <cellStyle name="20% - Énfasis4 2 2 3 3 2 2 2" xfId="44136" xr:uid="{00000000-0005-0000-0000-0000E7090000}"/>
    <cellStyle name="20% - Énfasis4 2 2 3 3 2 3" xfId="14053" xr:uid="{00000000-0005-0000-0000-0000E8090000}"/>
    <cellStyle name="20% - Énfasis4 2 2 3 3 2 3 2" xfId="36696" xr:uid="{00000000-0005-0000-0000-0000E9090000}"/>
    <cellStyle name="20% - Énfasis4 2 2 3 3 2 4" xfId="29255" xr:uid="{00000000-0005-0000-0000-0000EA090000}"/>
    <cellStyle name="20% - Énfasis4 2 2 3 3 3" xfId="17775" xr:uid="{00000000-0005-0000-0000-0000EB090000}"/>
    <cellStyle name="20% - Énfasis4 2 2 3 3 3 2" xfId="40418" xr:uid="{00000000-0005-0000-0000-0000EC090000}"/>
    <cellStyle name="20% - Énfasis4 2 2 3 3 4" xfId="10335" xr:uid="{00000000-0005-0000-0000-0000ED090000}"/>
    <cellStyle name="20% - Énfasis4 2 2 3 3 4 2" xfId="32978" xr:uid="{00000000-0005-0000-0000-0000EE090000}"/>
    <cellStyle name="20% - Énfasis4 2 2 3 3 5" xfId="25537" xr:uid="{00000000-0005-0000-0000-0000EF090000}"/>
    <cellStyle name="20% - Énfasis4 2 2 3 4" xfId="4762" xr:uid="{00000000-0005-0000-0000-0000F0090000}"/>
    <cellStyle name="20% - Énfasis4 2 2 3 4 2" xfId="19646" xr:uid="{00000000-0005-0000-0000-0000F1090000}"/>
    <cellStyle name="20% - Énfasis4 2 2 3 4 2 2" xfId="42289" xr:uid="{00000000-0005-0000-0000-0000F2090000}"/>
    <cellStyle name="20% - Énfasis4 2 2 3 4 3" xfId="12206" xr:uid="{00000000-0005-0000-0000-0000F3090000}"/>
    <cellStyle name="20% - Énfasis4 2 2 3 4 3 2" xfId="34849" xr:uid="{00000000-0005-0000-0000-0000F4090000}"/>
    <cellStyle name="20% - Énfasis4 2 2 3 4 4" xfId="27408" xr:uid="{00000000-0005-0000-0000-0000F5090000}"/>
    <cellStyle name="20% - Énfasis4 2 2 3 5" xfId="1035" xr:uid="{00000000-0005-0000-0000-0000F6090000}"/>
    <cellStyle name="20% - Énfasis4 2 2 3 5 2" xfId="15928" xr:uid="{00000000-0005-0000-0000-0000F7090000}"/>
    <cellStyle name="20% - Énfasis4 2 2 3 5 2 2" xfId="38571" xr:uid="{00000000-0005-0000-0000-0000F8090000}"/>
    <cellStyle name="20% - Énfasis4 2 2 3 5 3" xfId="23690" xr:uid="{00000000-0005-0000-0000-0000F9090000}"/>
    <cellStyle name="20% - Énfasis4 2 2 3 6" xfId="8488" xr:uid="{00000000-0005-0000-0000-0000FA090000}"/>
    <cellStyle name="20% - Énfasis4 2 2 3 6 2" xfId="31131" xr:uid="{00000000-0005-0000-0000-0000FB090000}"/>
    <cellStyle name="20% - Énfasis4 2 2 3 7" xfId="22964" xr:uid="{00000000-0005-0000-0000-0000FC090000}"/>
    <cellStyle name="20% - Énfasis4 2 2 4" xfId="1501" xr:uid="{00000000-0005-0000-0000-0000FD090000}"/>
    <cellStyle name="20% - Énfasis4 2 2 4 2" xfId="3351" xr:uid="{00000000-0005-0000-0000-0000FE090000}"/>
    <cellStyle name="20% - Énfasis4 2 2 4 2 2" xfId="7072" xr:uid="{00000000-0005-0000-0000-0000FF090000}"/>
    <cellStyle name="20% - Énfasis4 2 2 4 2 2 2" xfId="21956" xr:uid="{00000000-0005-0000-0000-0000000A0000}"/>
    <cellStyle name="20% - Énfasis4 2 2 4 2 2 2 2" xfId="44599" xr:uid="{00000000-0005-0000-0000-0000010A0000}"/>
    <cellStyle name="20% - Énfasis4 2 2 4 2 2 3" xfId="14516" xr:uid="{00000000-0005-0000-0000-0000020A0000}"/>
    <cellStyle name="20% - Énfasis4 2 2 4 2 2 3 2" xfId="37159" xr:uid="{00000000-0005-0000-0000-0000030A0000}"/>
    <cellStyle name="20% - Énfasis4 2 2 4 2 2 4" xfId="29718" xr:uid="{00000000-0005-0000-0000-0000040A0000}"/>
    <cellStyle name="20% - Énfasis4 2 2 4 2 3" xfId="18238" xr:uid="{00000000-0005-0000-0000-0000050A0000}"/>
    <cellStyle name="20% - Énfasis4 2 2 4 2 3 2" xfId="40881" xr:uid="{00000000-0005-0000-0000-0000060A0000}"/>
    <cellStyle name="20% - Énfasis4 2 2 4 2 4" xfId="10798" xr:uid="{00000000-0005-0000-0000-0000070A0000}"/>
    <cellStyle name="20% - Énfasis4 2 2 4 2 4 2" xfId="33441" xr:uid="{00000000-0005-0000-0000-0000080A0000}"/>
    <cellStyle name="20% - Énfasis4 2 2 4 2 5" xfId="26000" xr:uid="{00000000-0005-0000-0000-0000090A0000}"/>
    <cellStyle name="20% - Énfasis4 2 2 4 3" xfId="5225" xr:uid="{00000000-0005-0000-0000-00000A0A0000}"/>
    <cellStyle name="20% - Énfasis4 2 2 4 3 2" xfId="20109" xr:uid="{00000000-0005-0000-0000-00000B0A0000}"/>
    <cellStyle name="20% - Énfasis4 2 2 4 3 2 2" xfId="42752" xr:uid="{00000000-0005-0000-0000-00000C0A0000}"/>
    <cellStyle name="20% - Énfasis4 2 2 4 3 3" xfId="12669" xr:uid="{00000000-0005-0000-0000-00000D0A0000}"/>
    <cellStyle name="20% - Énfasis4 2 2 4 3 3 2" xfId="35312" xr:uid="{00000000-0005-0000-0000-00000E0A0000}"/>
    <cellStyle name="20% - Énfasis4 2 2 4 3 4" xfId="27871" xr:uid="{00000000-0005-0000-0000-00000F0A0000}"/>
    <cellStyle name="20% - Énfasis4 2 2 4 4" xfId="16391" xr:uid="{00000000-0005-0000-0000-0000100A0000}"/>
    <cellStyle name="20% - Énfasis4 2 2 4 4 2" xfId="39034" xr:uid="{00000000-0005-0000-0000-0000110A0000}"/>
    <cellStyle name="20% - Énfasis4 2 2 4 5" xfId="8951" xr:uid="{00000000-0005-0000-0000-0000120A0000}"/>
    <cellStyle name="20% - Énfasis4 2 2 4 5 2" xfId="31594" xr:uid="{00000000-0005-0000-0000-0000130A0000}"/>
    <cellStyle name="20% - Énfasis4 2 2 4 6" xfId="24153" xr:uid="{00000000-0005-0000-0000-0000140A0000}"/>
    <cellStyle name="20% - Énfasis4 2 2 5" xfId="2426" xr:uid="{00000000-0005-0000-0000-0000150A0000}"/>
    <cellStyle name="20% - Énfasis4 2 2 5 2" xfId="6147" xr:uid="{00000000-0005-0000-0000-0000160A0000}"/>
    <cellStyle name="20% - Énfasis4 2 2 5 2 2" xfId="21031" xr:uid="{00000000-0005-0000-0000-0000170A0000}"/>
    <cellStyle name="20% - Énfasis4 2 2 5 2 2 2" xfId="43674" xr:uid="{00000000-0005-0000-0000-0000180A0000}"/>
    <cellStyle name="20% - Énfasis4 2 2 5 2 3" xfId="13591" xr:uid="{00000000-0005-0000-0000-0000190A0000}"/>
    <cellStyle name="20% - Énfasis4 2 2 5 2 3 2" xfId="36234" xr:uid="{00000000-0005-0000-0000-00001A0A0000}"/>
    <cellStyle name="20% - Énfasis4 2 2 5 2 4" xfId="28793" xr:uid="{00000000-0005-0000-0000-00001B0A0000}"/>
    <cellStyle name="20% - Énfasis4 2 2 5 3" xfId="17313" xr:uid="{00000000-0005-0000-0000-00001C0A0000}"/>
    <cellStyle name="20% - Énfasis4 2 2 5 3 2" xfId="39956" xr:uid="{00000000-0005-0000-0000-00001D0A0000}"/>
    <cellStyle name="20% - Énfasis4 2 2 5 4" xfId="9873" xr:uid="{00000000-0005-0000-0000-00001E0A0000}"/>
    <cellStyle name="20% - Énfasis4 2 2 5 4 2" xfId="32516" xr:uid="{00000000-0005-0000-0000-00001F0A0000}"/>
    <cellStyle name="20% - Énfasis4 2 2 5 5" xfId="25075" xr:uid="{00000000-0005-0000-0000-0000200A0000}"/>
    <cellStyle name="20% - Énfasis4 2 2 6" xfId="4300" xr:uid="{00000000-0005-0000-0000-0000210A0000}"/>
    <cellStyle name="20% - Énfasis4 2 2 6 2" xfId="19184" xr:uid="{00000000-0005-0000-0000-0000220A0000}"/>
    <cellStyle name="20% - Énfasis4 2 2 6 2 2" xfId="41827" xr:uid="{00000000-0005-0000-0000-0000230A0000}"/>
    <cellStyle name="20% - Énfasis4 2 2 6 3" xfId="11744" xr:uid="{00000000-0005-0000-0000-0000240A0000}"/>
    <cellStyle name="20% - Énfasis4 2 2 6 3 2" xfId="34387" xr:uid="{00000000-0005-0000-0000-0000250A0000}"/>
    <cellStyle name="20% - Énfasis4 2 2 6 4" xfId="26946" xr:uid="{00000000-0005-0000-0000-0000260A0000}"/>
    <cellStyle name="20% - Énfasis4 2 2 7" xfId="569" xr:uid="{00000000-0005-0000-0000-0000270A0000}"/>
    <cellStyle name="20% - Énfasis4 2 2 7 2" xfId="15466" xr:uid="{00000000-0005-0000-0000-0000280A0000}"/>
    <cellStyle name="20% - Énfasis4 2 2 7 2 2" xfId="38109" xr:uid="{00000000-0005-0000-0000-0000290A0000}"/>
    <cellStyle name="20% - Énfasis4 2 2 7 3" xfId="23229" xr:uid="{00000000-0005-0000-0000-00002A0A0000}"/>
    <cellStyle name="20% - Énfasis4 2 2 8" xfId="8026" xr:uid="{00000000-0005-0000-0000-00002B0A0000}"/>
    <cellStyle name="20% - Énfasis4 2 2 8 2" xfId="30669" xr:uid="{00000000-0005-0000-0000-00002C0A0000}"/>
    <cellStyle name="20% - Énfasis4 2 2 9" xfId="22808" xr:uid="{00000000-0005-0000-0000-00002D0A0000}"/>
    <cellStyle name="20% - Énfasis4 2 3" xfId="142" xr:uid="{00000000-0005-0000-0000-00002E0A0000}"/>
    <cellStyle name="20% - Énfasis4 2 3 2" xfId="305" xr:uid="{00000000-0005-0000-0000-00002F0A0000}"/>
    <cellStyle name="20% - Énfasis4 2 3 2 2" xfId="2069" xr:uid="{00000000-0005-0000-0000-0000300A0000}"/>
    <cellStyle name="20% - Énfasis4 2 3 2 2 2" xfId="3919" xr:uid="{00000000-0005-0000-0000-0000310A0000}"/>
    <cellStyle name="20% - Énfasis4 2 3 2 2 2 2" xfId="7640" xr:uid="{00000000-0005-0000-0000-0000320A0000}"/>
    <cellStyle name="20% - Énfasis4 2 3 2 2 2 2 2" xfId="22524" xr:uid="{00000000-0005-0000-0000-0000330A0000}"/>
    <cellStyle name="20% - Énfasis4 2 3 2 2 2 2 2 2" xfId="45167" xr:uid="{00000000-0005-0000-0000-0000340A0000}"/>
    <cellStyle name="20% - Énfasis4 2 3 2 2 2 2 3" xfId="15084" xr:uid="{00000000-0005-0000-0000-0000350A0000}"/>
    <cellStyle name="20% - Énfasis4 2 3 2 2 2 2 3 2" xfId="37727" xr:uid="{00000000-0005-0000-0000-0000360A0000}"/>
    <cellStyle name="20% - Énfasis4 2 3 2 2 2 2 4" xfId="30286" xr:uid="{00000000-0005-0000-0000-0000370A0000}"/>
    <cellStyle name="20% - Énfasis4 2 3 2 2 2 3" xfId="18806" xr:uid="{00000000-0005-0000-0000-0000380A0000}"/>
    <cellStyle name="20% - Énfasis4 2 3 2 2 2 3 2" xfId="41449" xr:uid="{00000000-0005-0000-0000-0000390A0000}"/>
    <cellStyle name="20% - Énfasis4 2 3 2 2 2 4" xfId="11366" xr:uid="{00000000-0005-0000-0000-00003A0A0000}"/>
    <cellStyle name="20% - Énfasis4 2 3 2 2 2 4 2" xfId="34009" xr:uid="{00000000-0005-0000-0000-00003B0A0000}"/>
    <cellStyle name="20% - Énfasis4 2 3 2 2 2 5" xfId="26568" xr:uid="{00000000-0005-0000-0000-00003C0A0000}"/>
    <cellStyle name="20% - Énfasis4 2 3 2 2 3" xfId="5793" xr:uid="{00000000-0005-0000-0000-00003D0A0000}"/>
    <cellStyle name="20% - Énfasis4 2 3 2 2 3 2" xfId="20677" xr:uid="{00000000-0005-0000-0000-00003E0A0000}"/>
    <cellStyle name="20% - Énfasis4 2 3 2 2 3 2 2" xfId="43320" xr:uid="{00000000-0005-0000-0000-00003F0A0000}"/>
    <cellStyle name="20% - Énfasis4 2 3 2 2 3 3" xfId="13237" xr:uid="{00000000-0005-0000-0000-0000400A0000}"/>
    <cellStyle name="20% - Énfasis4 2 3 2 2 3 3 2" xfId="35880" xr:uid="{00000000-0005-0000-0000-0000410A0000}"/>
    <cellStyle name="20% - Énfasis4 2 3 2 2 3 4" xfId="28439" xr:uid="{00000000-0005-0000-0000-0000420A0000}"/>
    <cellStyle name="20% - Énfasis4 2 3 2 2 4" xfId="16959" xr:uid="{00000000-0005-0000-0000-0000430A0000}"/>
    <cellStyle name="20% - Énfasis4 2 3 2 2 4 2" xfId="39602" xr:uid="{00000000-0005-0000-0000-0000440A0000}"/>
    <cellStyle name="20% - Énfasis4 2 3 2 2 5" xfId="9519" xr:uid="{00000000-0005-0000-0000-0000450A0000}"/>
    <cellStyle name="20% - Énfasis4 2 3 2 2 5 2" xfId="32162" xr:uid="{00000000-0005-0000-0000-0000460A0000}"/>
    <cellStyle name="20% - Énfasis4 2 3 2 2 6" xfId="24721" xr:uid="{00000000-0005-0000-0000-0000470A0000}"/>
    <cellStyle name="20% - Énfasis4 2 3 2 3" xfId="2994" xr:uid="{00000000-0005-0000-0000-0000480A0000}"/>
    <cellStyle name="20% - Énfasis4 2 3 2 3 2" xfId="6715" xr:uid="{00000000-0005-0000-0000-0000490A0000}"/>
    <cellStyle name="20% - Énfasis4 2 3 2 3 2 2" xfId="21599" xr:uid="{00000000-0005-0000-0000-00004A0A0000}"/>
    <cellStyle name="20% - Énfasis4 2 3 2 3 2 2 2" xfId="44242" xr:uid="{00000000-0005-0000-0000-00004B0A0000}"/>
    <cellStyle name="20% - Énfasis4 2 3 2 3 2 3" xfId="14159" xr:uid="{00000000-0005-0000-0000-00004C0A0000}"/>
    <cellStyle name="20% - Énfasis4 2 3 2 3 2 3 2" xfId="36802" xr:uid="{00000000-0005-0000-0000-00004D0A0000}"/>
    <cellStyle name="20% - Énfasis4 2 3 2 3 2 4" xfId="29361" xr:uid="{00000000-0005-0000-0000-00004E0A0000}"/>
    <cellStyle name="20% - Énfasis4 2 3 2 3 3" xfId="17881" xr:uid="{00000000-0005-0000-0000-00004F0A0000}"/>
    <cellStyle name="20% - Énfasis4 2 3 2 3 3 2" xfId="40524" xr:uid="{00000000-0005-0000-0000-0000500A0000}"/>
    <cellStyle name="20% - Énfasis4 2 3 2 3 4" xfId="10441" xr:uid="{00000000-0005-0000-0000-0000510A0000}"/>
    <cellStyle name="20% - Énfasis4 2 3 2 3 4 2" xfId="33084" xr:uid="{00000000-0005-0000-0000-0000520A0000}"/>
    <cellStyle name="20% - Énfasis4 2 3 2 3 5" xfId="25643" xr:uid="{00000000-0005-0000-0000-0000530A0000}"/>
    <cellStyle name="20% - Énfasis4 2 3 2 4" xfId="4868" xr:uid="{00000000-0005-0000-0000-0000540A0000}"/>
    <cellStyle name="20% - Énfasis4 2 3 2 4 2" xfId="19752" xr:uid="{00000000-0005-0000-0000-0000550A0000}"/>
    <cellStyle name="20% - Énfasis4 2 3 2 4 2 2" xfId="42395" xr:uid="{00000000-0005-0000-0000-0000560A0000}"/>
    <cellStyle name="20% - Énfasis4 2 3 2 4 3" xfId="12312" xr:uid="{00000000-0005-0000-0000-0000570A0000}"/>
    <cellStyle name="20% - Énfasis4 2 3 2 4 3 2" xfId="34955" xr:uid="{00000000-0005-0000-0000-0000580A0000}"/>
    <cellStyle name="20% - Énfasis4 2 3 2 4 4" xfId="27514" xr:uid="{00000000-0005-0000-0000-0000590A0000}"/>
    <cellStyle name="20% - Énfasis4 2 3 2 5" xfId="1141" xr:uid="{00000000-0005-0000-0000-00005A0A0000}"/>
    <cellStyle name="20% - Énfasis4 2 3 2 5 2" xfId="16034" xr:uid="{00000000-0005-0000-0000-00005B0A0000}"/>
    <cellStyle name="20% - Énfasis4 2 3 2 5 2 2" xfId="38677" xr:uid="{00000000-0005-0000-0000-00005C0A0000}"/>
    <cellStyle name="20% - Énfasis4 2 3 2 5 3" xfId="23796" xr:uid="{00000000-0005-0000-0000-00005D0A0000}"/>
    <cellStyle name="20% - Énfasis4 2 3 2 6" xfId="8594" xr:uid="{00000000-0005-0000-0000-00005E0A0000}"/>
    <cellStyle name="20% - Énfasis4 2 3 2 6 2" xfId="31237" xr:uid="{00000000-0005-0000-0000-00005F0A0000}"/>
    <cellStyle name="20% - Énfasis4 2 3 2 7" xfId="23003" xr:uid="{00000000-0005-0000-0000-0000600A0000}"/>
    <cellStyle name="20% - Énfasis4 2 3 3" xfId="1607" xr:uid="{00000000-0005-0000-0000-0000610A0000}"/>
    <cellStyle name="20% - Énfasis4 2 3 3 2" xfId="3457" xr:uid="{00000000-0005-0000-0000-0000620A0000}"/>
    <cellStyle name="20% - Énfasis4 2 3 3 2 2" xfId="7178" xr:uid="{00000000-0005-0000-0000-0000630A0000}"/>
    <cellStyle name="20% - Énfasis4 2 3 3 2 2 2" xfId="22062" xr:uid="{00000000-0005-0000-0000-0000640A0000}"/>
    <cellStyle name="20% - Énfasis4 2 3 3 2 2 2 2" xfId="44705" xr:uid="{00000000-0005-0000-0000-0000650A0000}"/>
    <cellStyle name="20% - Énfasis4 2 3 3 2 2 3" xfId="14622" xr:uid="{00000000-0005-0000-0000-0000660A0000}"/>
    <cellStyle name="20% - Énfasis4 2 3 3 2 2 3 2" xfId="37265" xr:uid="{00000000-0005-0000-0000-0000670A0000}"/>
    <cellStyle name="20% - Énfasis4 2 3 3 2 2 4" xfId="29824" xr:uid="{00000000-0005-0000-0000-0000680A0000}"/>
    <cellStyle name="20% - Énfasis4 2 3 3 2 3" xfId="18344" xr:uid="{00000000-0005-0000-0000-0000690A0000}"/>
    <cellStyle name="20% - Énfasis4 2 3 3 2 3 2" xfId="40987" xr:uid="{00000000-0005-0000-0000-00006A0A0000}"/>
    <cellStyle name="20% - Énfasis4 2 3 3 2 4" xfId="10904" xr:uid="{00000000-0005-0000-0000-00006B0A0000}"/>
    <cellStyle name="20% - Énfasis4 2 3 3 2 4 2" xfId="33547" xr:uid="{00000000-0005-0000-0000-00006C0A0000}"/>
    <cellStyle name="20% - Énfasis4 2 3 3 2 5" xfId="26106" xr:uid="{00000000-0005-0000-0000-00006D0A0000}"/>
    <cellStyle name="20% - Énfasis4 2 3 3 3" xfId="5331" xr:uid="{00000000-0005-0000-0000-00006E0A0000}"/>
    <cellStyle name="20% - Énfasis4 2 3 3 3 2" xfId="20215" xr:uid="{00000000-0005-0000-0000-00006F0A0000}"/>
    <cellStyle name="20% - Énfasis4 2 3 3 3 2 2" xfId="42858" xr:uid="{00000000-0005-0000-0000-0000700A0000}"/>
    <cellStyle name="20% - Énfasis4 2 3 3 3 3" xfId="12775" xr:uid="{00000000-0005-0000-0000-0000710A0000}"/>
    <cellStyle name="20% - Énfasis4 2 3 3 3 3 2" xfId="35418" xr:uid="{00000000-0005-0000-0000-0000720A0000}"/>
    <cellStyle name="20% - Énfasis4 2 3 3 3 4" xfId="27977" xr:uid="{00000000-0005-0000-0000-0000730A0000}"/>
    <cellStyle name="20% - Énfasis4 2 3 3 4" xfId="16497" xr:uid="{00000000-0005-0000-0000-0000740A0000}"/>
    <cellStyle name="20% - Énfasis4 2 3 3 4 2" xfId="39140" xr:uid="{00000000-0005-0000-0000-0000750A0000}"/>
    <cellStyle name="20% - Énfasis4 2 3 3 5" xfId="9057" xr:uid="{00000000-0005-0000-0000-0000760A0000}"/>
    <cellStyle name="20% - Énfasis4 2 3 3 5 2" xfId="31700" xr:uid="{00000000-0005-0000-0000-0000770A0000}"/>
    <cellStyle name="20% - Énfasis4 2 3 3 6" xfId="24259" xr:uid="{00000000-0005-0000-0000-0000780A0000}"/>
    <cellStyle name="20% - Énfasis4 2 3 4" xfId="2532" xr:uid="{00000000-0005-0000-0000-0000790A0000}"/>
    <cellStyle name="20% - Énfasis4 2 3 4 2" xfId="6253" xr:uid="{00000000-0005-0000-0000-00007A0A0000}"/>
    <cellStyle name="20% - Énfasis4 2 3 4 2 2" xfId="21137" xr:uid="{00000000-0005-0000-0000-00007B0A0000}"/>
    <cellStyle name="20% - Énfasis4 2 3 4 2 2 2" xfId="43780" xr:uid="{00000000-0005-0000-0000-00007C0A0000}"/>
    <cellStyle name="20% - Énfasis4 2 3 4 2 3" xfId="13697" xr:uid="{00000000-0005-0000-0000-00007D0A0000}"/>
    <cellStyle name="20% - Énfasis4 2 3 4 2 3 2" xfId="36340" xr:uid="{00000000-0005-0000-0000-00007E0A0000}"/>
    <cellStyle name="20% - Énfasis4 2 3 4 2 4" xfId="28899" xr:uid="{00000000-0005-0000-0000-00007F0A0000}"/>
    <cellStyle name="20% - Énfasis4 2 3 4 3" xfId="17419" xr:uid="{00000000-0005-0000-0000-0000800A0000}"/>
    <cellStyle name="20% - Énfasis4 2 3 4 3 2" xfId="40062" xr:uid="{00000000-0005-0000-0000-0000810A0000}"/>
    <cellStyle name="20% - Énfasis4 2 3 4 4" xfId="9979" xr:uid="{00000000-0005-0000-0000-0000820A0000}"/>
    <cellStyle name="20% - Énfasis4 2 3 4 4 2" xfId="32622" xr:uid="{00000000-0005-0000-0000-0000830A0000}"/>
    <cellStyle name="20% - Énfasis4 2 3 4 5" xfId="25181" xr:uid="{00000000-0005-0000-0000-0000840A0000}"/>
    <cellStyle name="20% - Énfasis4 2 3 5" xfId="4406" xr:uid="{00000000-0005-0000-0000-0000850A0000}"/>
    <cellStyle name="20% - Énfasis4 2 3 5 2" xfId="19290" xr:uid="{00000000-0005-0000-0000-0000860A0000}"/>
    <cellStyle name="20% - Énfasis4 2 3 5 2 2" xfId="41933" xr:uid="{00000000-0005-0000-0000-0000870A0000}"/>
    <cellStyle name="20% - Énfasis4 2 3 5 3" xfId="11850" xr:uid="{00000000-0005-0000-0000-0000880A0000}"/>
    <cellStyle name="20% - Énfasis4 2 3 5 3 2" xfId="34493" xr:uid="{00000000-0005-0000-0000-0000890A0000}"/>
    <cellStyle name="20% - Énfasis4 2 3 5 4" xfId="27052" xr:uid="{00000000-0005-0000-0000-00008A0A0000}"/>
    <cellStyle name="20% - Énfasis4 2 3 6" xfId="676" xr:uid="{00000000-0005-0000-0000-00008B0A0000}"/>
    <cellStyle name="20% - Énfasis4 2 3 6 2" xfId="15572" xr:uid="{00000000-0005-0000-0000-00008C0A0000}"/>
    <cellStyle name="20% - Énfasis4 2 3 6 2 2" xfId="38215" xr:uid="{00000000-0005-0000-0000-00008D0A0000}"/>
    <cellStyle name="20% - Énfasis4 2 3 6 3" xfId="23334" xr:uid="{00000000-0005-0000-0000-00008E0A0000}"/>
    <cellStyle name="20% - Énfasis4 2 3 7" xfId="8132" xr:uid="{00000000-0005-0000-0000-00008F0A0000}"/>
    <cellStyle name="20% - Énfasis4 2 3 7 2" xfId="30775" xr:uid="{00000000-0005-0000-0000-0000900A0000}"/>
    <cellStyle name="20% - Énfasis4 2 3 8" xfId="22847" xr:uid="{00000000-0005-0000-0000-0000910A0000}"/>
    <cellStyle name="20% - Énfasis4 2 4" xfId="225" xr:uid="{00000000-0005-0000-0000-0000920A0000}"/>
    <cellStyle name="20% - Énfasis4 2 4 2" xfId="1858" xr:uid="{00000000-0005-0000-0000-0000930A0000}"/>
    <cellStyle name="20% - Énfasis4 2 4 2 2" xfId="3708" xr:uid="{00000000-0005-0000-0000-0000940A0000}"/>
    <cellStyle name="20% - Énfasis4 2 4 2 2 2" xfId="7429" xr:uid="{00000000-0005-0000-0000-0000950A0000}"/>
    <cellStyle name="20% - Énfasis4 2 4 2 2 2 2" xfId="22313" xr:uid="{00000000-0005-0000-0000-0000960A0000}"/>
    <cellStyle name="20% - Énfasis4 2 4 2 2 2 2 2" xfId="44956" xr:uid="{00000000-0005-0000-0000-0000970A0000}"/>
    <cellStyle name="20% - Énfasis4 2 4 2 2 2 3" xfId="14873" xr:uid="{00000000-0005-0000-0000-0000980A0000}"/>
    <cellStyle name="20% - Énfasis4 2 4 2 2 2 3 2" xfId="37516" xr:uid="{00000000-0005-0000-0000-0000990A0000}"/>
    <cellStyle name="20% - Énfasis4 2 4 2 2 2 4" xfId="30075" xr:uid="{00000000-0005-0000-0000-00009A0A0000}"/>
    <cellStyle name="20% - Énfasis4 2 4 2 2 3" xfId="18595" xr:uid="{00000000-0005-0000-0000-00009B0A0000}"/>
    <cellStyle name="20% - Énfasis4 2 4 2 2 3 2" xfId="41238" xr:uid="{00000000-0005-0000-0000-00009C0A0000}"/>
    <cellStyle name="20% - Énfasis4 2 4 2 2 4" xfId="11155" xr:uid="{00000000-0005-0000-0000-00009D0A0000}"/>
    <cellStyle name="20% - Énfasis4 2 4 2 2 4 2" xfId="33798" xr:uid="{00000000-0005-0000-0000-00009E0A0000}"/>
    <cellStyle name="20% - Énfasis4 2 4 2 2 5" xfId="26357" xr:uid="{00000000-0005-0000-0000-00009F0A0000}"/>
    <cellStyle name="20% - Énfasis4 2 4 2 3" xfId="5582" xr:uid="{00000000-0005-0000-0000-0000A00A0000}"/>
    <cellStyle name="20% - Énfasis4 2 4 2 3 2" xfId="20466" xr:uid="{00000000-0005-0000-0000-0000A10A0000}"/>
    <cellStyle name="20% - Énfasis4 2 4 2 3 2 2" xfId="43109" xr:uid="{00000000-0005-0000-0000-0000A20A0000}"/>
    <cellStyle name="20% - Énfasis4 2 4 2 3 3" xfId="13026" xr:uid="{00000000-0005-0000-0000-0000A30A0000}"/>
    <cellStyle name="20% - Énfasis4 2 4 2 3 3 2" xfId="35669" xr:uid="{00000000-0005-0000-0000-0000A40A0000}"/>
    <cellStyle name="20% - Énfasis4 2 4 2 3 4" xfId="28228" xr:uid="{00000000-0005-0000-0000-0000A50A0000}"/>
    <cellStyle name="20% - Énfasis4 2 4 2 4" xfId="16748" xr:uid="{00000000-0005-0000-0000-0000A60A0000}"/>
    <cellStyle name="20% - Énfasis4 2 4 2 4 2" xfId="39391" xr:uid="{00000000-0005-0000-0000-0000A70A0000}"/>
    <cellStyle name="20% - Énfasis4 2 4 2 5" xfId="9308" xr:uid="{00000000-0005-0000-0000-0000A80A0000}"/>
    <cellStyle name="20% - Énfasis4 2 4 2 5 2" xfId="31951" xr:uid="{00000000-0005-0000-0000-0000A90A0000}"/>
    <cellStyle name="20% - Énfasis4 2 4 2 6" xfId="24510" xr:uid="{00000000-0005-0000-0000-0000AA0A0000}"/>
    <cellStyle name="20% - Énfasis4 2 4 3" xfId="2783" xr:uid="{00000000-0005-0000-0000-0000AB0A0000}"/>
    <cellStyle name="20% - Énfasis4 2 4 3 2" xfId="6504" xr:uid="{00000000-0005-0000-0000-0000AC0A0000}"/>
    <cellStyle name="20% - Énfasis4 2 4 3 2 2" xfId="21388" xr:uid="{00000000-0005-0000-0000-0000AD0A0000}"/>
    <cellStyle name="20% - Énfasis4 2 4 3 2 2 2" xfId="44031" xr:uid="{00000000-0005-0000-0000-0000AE0A0000}"/>
    <cellStyle name="20% - Énfasis4 2 4 3 2 3" xfId="13948" xr:uid="{00000000-0005-0000-0000-0000AF0A0000}"/>
    <cellStyle name="20% - Énfasis4 2 4 3 2 3 2" xfId="36591" xr:uid="{00000000-0005-0000-0000-0000B00A0000}"/>
    <cellStyle name="20% - Énfasis4 2 4 3 2 4" xfId="29150" xr:uid="{00000000-0005-0000-0000-0000B10A0000}"/>
    <cellStyle name="20% - Énfasis4 2 4 3 3" xfId="17670" xr:uid="{00000000-0005-0000-0000-0000B20A0000}"/>
    <cellStyle name="20% - Énfasis4 2 4 3 3 2" xfId="40313" xr:uid="{00000000-0005-0000-0000-0000B30A0000}"/>
    <cellStyle name="20% - Énfasis4 2 4 3 4" xfId="10230" xr:uid="{00000000-0005-0000-0000-0000B40A0000}"/>
    <cellStyle name="20% - Énfasis4 2 4 3 4 2" xfId="32873" xr:uid="{00000000-0005-0000-0000-0000B50A0000}"/>
    <cellStyle name="20% - Énfasis4 2 4 3 5" xfId="25432" xr:uid="{00000000-0005-0000-0000-0000B60A0000}"/>
    <cellStyle name="20% - Énfasis4 2 4 4" xfId="4657" xr:uid="{00000000-0005-0000-0000-0000B70A0000}"/>
    <cellStyle name="20% - Énfasis4 2 4 4 2" xfId="19541" xr:uid="{00000000-0005-0000-0000-0000B80A0000}"/>
    <cellStyle name="20% - Énfasis4 2 4 4 2 2" xfId="42184" xr:uid="{00000000-0005-0000-0000-0000B90A0000}"/>
    <cellStyle name="20% - Énfasis4 2 4 4 3" xfId="12101" xr:uid="{00000000-0005-0000-0000-0000BA0A0000}"/>
    <cellStyle name="20% - Énfasis4 2 4 4 3 2" xfId="34744" xr:uid="{00000000-0005-0000-0000-0000BB0A0000}"/>
    <cellStyle name="20% - Énfasis4 2 4 4 4" xfId="27303" xr:uid="{00000000-0005-0000-0000-0000BC0A0000}"/>
    <cellStyle name="20% - Énfasis4 2 4 5" xfId="930" xr:uid="{00000000-0005-0000-0000-0000BD0A0000}"/>
    <cellStyle name="20% - Énfasis4 2 4 5 2" xfId="15823" xr:uid="{00000000-0005-0000-0000-0000BE0A0000}"/>
    <cellStyle name="20% - Énfasis4 2 4 5 2 2" xfId="38466" xr:uid="{00000000-0005-0000-0000-0000BF0A0000}"/>
    <cellStyle name="20% - Énfasis4 2 4 5 3" xfId="23585" xr:uid="{00000000-0005-0000-0000-0000C00A0000}"/>
    <cellStyle name="20% - Énfasis4 2 4 6" xfId="8383" xr:uid="{00000000-0005-0000-0000-0000C10A0000}"/>
    <cellStyle name="20% - Énfasis4 2 4 6 2" xfId="31026" xr:uid="{00000000-0005-0000-0000-0000C20A0000}"/>
    <cellStyle name="20% - Énfasis4 2 4 7" xfId="22925" xr:uid="{00000000-0005-0000-0000-0000C30A0000}"/>
    <cellStyle name="20% - Énfasis4 2 5" xfId="1396" xr:uid="{00000000-0005-0000-0000-0000C40A0000}"/>
    <cellStyle name="20% - Énfasis4 2 5 2" xfId="3246" xr:uid="{00000000-0005-0000-0000-0000C50A0000}"/>
    <cellStyle name="20% - Énfasis4 2 5 2 2" xfId="6967" xr:uid="{00000000-0005-0000-0000-0000C60A0000}"/>
    <cellStyle name="20% - Énfasis4 2 5 2 2 2" xfId="21851" xr:uid="{00000000-0005-0000-0000-0000C70A0000}"/>
    <cellStyle name="20% - Énfasis4 2 5 2 2 2 2" xfId="44494" xr:uid="{00000000-0005-0000-0000-0000C80A0000}"/>
    <cellStyle name="20% - Énfasis4 2 5 2 2 3" xfId="14411" xr:uid="{00000000-0005-0000-0000-0000C90A0000}"/>
    <cellStyle name="20% - Énfasis4 2 5 2 2 3 2" xfId="37054" xr:uid="{00000000-0005-0000-0000-0000CA0A0000}"/>
    <cellStyle name="20% - Énfasis4 2 5 2 2 4" xfId="29613" xr:uid="{00000000-0005-0000-0000-0000CB0A0000}"/>
    <cellStyle name="20% - Énfasis4 2 5 2 3" xfId="18133" xr:uid="{00000000-0005-0000-0000-0000CC0A0000}"/>
    <cellStyle name="20% - Énfasis4 2 5 2 3 2" xfId="40776" xr:uid="{00000000-0005-0000-0000-0000CD0A0000}"/>
    <cellStyle name="20% - Énfasis4 2 5 2 4" xfId="10693" xr:uid="{00000000-0005-0000-0000-0000CE0A0000}"/>
    <cellStyle name="20% - Énfasis4 2 5 2 4 2" xfId="33336" xr:uid="{00000000-0005-0000-0000-0000CF0A0000}"/>
    <cellStyle name="20% - Énfasis4 2 5 2 5" xfId="25895" xr:uid="{00000000-0005-0000-0000-0000D00A0000}"/>
    <cellStyle name="20% - Énfasis4 2 5 3" xfId="5120" xr:uid="{00000000-0005-0000-0000-0000D10A0000}"/>
    <cellStyle name="20% - Énfasis4 2 5 3 2" xfId="20004" xr:uid="{00000000-0005-0000-0000-0000D20A0000}"/>
    <cellStyle name="20% - Énfasis4 2 5 3 2 2" xfId="42647" xr:uid="{00000000-0005-0000-0000-0000D30A0000}"/>
    <cellStyle name="20% - Énfasis4 2 5 3 3" xfId="12564" xr:uid="{00000000-0005-0000-0000-0000D40A0000}"/>
    <cellStyle name="20% - Énfasis4 2 5 3 3 2" xfId="35207" xr:uid="{00000000-0005-0000-0000-0000D50A0000}"/>
    <cellStyle name="20% - Énfasis4 2 5 3 4" xfId="27766" xr:uid="{00000000-0005-0000-0000-0000D60A0000}"/>
    <cellStyle name="20% - Énfasis4 2 5 4" xfId="16286" xr:uid="{00000000-0005-0000-0000-0000D70A0000}"/>
    <cellStyle name="20% - Énfasis4 2 5 4 2" xfId="38929" xr:uid="{00000000-0005-0000-0000-0000D80A0000}"/>
    <cellStyle name="20% - Énfasis4 2 5 5" xfId="8846" xr:uid="{00000000-0005-0000-0000-0000D90A0000}"/>
    <cellStyle name="20% - Énfasis4 2 5 5 2" xfId="31489" xr:uid="{00000000-0005-0000-0000-0000DA0A0000}"/>
    <cellStyle name="20% - Énfasis4 2 5 6" xfId="24048" xr:uid="{00000000-0005-0000-0000-0000DB0A0000}"/>
    <cellStyle name="20% - Énfasis4 2 6" xfId="2321" xr:uid="{00000000-0005-0000-0000-0000DC0A0000}"/>
    <cellStyle name="20% - Énfasis4 2 6 2" xfId="6042" xr:uid="{00000000-0005-0000-0000-0000DD0A0000}"/>
    <cellStyle name="20% - Énfasis4 2 6 2 2" xfId="20926" xr:uid="{00000000-0005-0000-0000-0000DE0A0000}"/>
    <cellStyle name="20% - Énfasis4 2 6 2 2 2" xfId="43569" xr:uid="{00000000-0005-0000-0000-0000DF0A0000}"/>
    <cellStyle name="20% - Énfasis4 2 6 2 3" xfId="13486" xr:uid="{00000000-0005-0000-0000-0000E00A0000}"/>
    <cellStyle name="20% - Énfasis4 2 6 2 3 2" xfId="36129" xr:uid="{00000000-0005-0000-0000-0000E10A0000}"/>
    <cellStyle name="20% - Énfasis4 2 6 2 4" xfId="28688" xr:uid="{00000000-0005-0000-0000-0000E20A0000}"/>
    <cellStyle name="20% - Énfasis4 2 6 3" xfId="17208" xr:uid="{00000000-0005-0000-0000-0000E30A0000}"/>
    <cellStyle name="20% - Énfasis4 2 6 3 2" xfId="39851" xr:uid="{00000000-0005-0000-0000-0000E40A0000}"/>
    <cellStyle name="20% - Énfasis4 2 6 4" xfId="9768" xr:uid="{00000000-0005-0000-0000-0000E50A0000}"/>
    <cellStyle name="20% - Énfasis4 2 6 4 2" xfId="32411" xr:uid="{00000000-0005-0000-0000-0000E60A0000}"/>
    <cellStyle name="20% - Énfasis4 2 6 5" xfId="24970" xr:uid="{00000000-0005-0000-0000-0000E70A0000}"/>
    <cellStyle name="20% - Énfasis4 2 7" xfId="4195" xr:uid="{00000000-0005-0000-0000-0000E80A0000}"/>
    <cellStyle name="20% - Énfasis4 2 7 2" xfId="19079" xr:uid="{00000000-0005-0000-0000-0000E90A0000}"/>
    <cellStyle name="20% - Énfasis4 2 7 2 2" xfId="41722" xr:uid="{00000000-0005-0000-0000-0000EA0A0000}"/>
    <cellStyle name="20% - Énfasis4 2 7 3" xfId="11639" xr:uid="{00000000-0005-0000-0000-0000EB0A0000}"/>
    <cellStyle name="20% - Énfasis4 2 7 3 2" xfId="34282" xr:uid="{00000000-0005-0000-0000-0000EC0A0000}"/>
    <cellStyle name="20% - Énfasis4 2 7 4" xfId="26841" xr:uid="{00000000-0005-0000-0000-0000ED0A0000}"/>
    <cellStyle name="20% - Énfasis4 2 8" xfId="462" xr:uid="{00000000-0005-0000-0000-0000EE0A0000}"/>
    <cellStyle name="20% - Énfasis4 2 8 2" xfId="15361" xr:uid="{00000000-0005-0000-0000-0000EF0A0000}"/>
    <cellStyle name="20% - Énfasis4 2 8 2 2" xfId="38004" xr:uid="{00000000-0005-0000-0000-0000F00A0000}"/>
    <cellStyle name="20% - Énfasis4 2 8 3" xfId="23124" xr:uid="{00000000-0005-0000-0000-0000F10A0000}"/>
    <cellStyle name="20% - Énfasis4 2 9" xfId="7921" xr:uid="{00000000-0005-0000-0000-0000F20A0000}"/>
    <cellStyle name="20% - Énfasis4 2 9 2" xfId="30564" xr:uid="{00000000-0005-0000-0000-0000F30A0000}"/>
    <cellStyle name="20% - Énfasis4 3" xfId="90" xr:uid="{00000000-0005-0000-0000-0000F40A0000}"/>
    <cellStyle name="20% - Énfasis4 3 2" xfId="174" xr:uid="{00000000-0005-0000-0000-0000F50A0000}"/>
    <cellStyle name="20% - Énfasis4 3 2 2" xfId="335" xr:uid="{00000000-0005-0000-0000-0000F60A0000}"/>
    <cellStyle name="20% - Énfasis4 3 2 2 2" xfId="2122" xr:uid="{00000000-0005-0000-0000-0000F70A0000}"/>
    <cellStyle name="20% - Énfasis4 3 2 2 2 2" xfId="3972" xr:uid="{00000000-0005-0000-0000-0000F80A0000}"/>
    <cellStyle name="20% - Énfasis4 3 2 2 2 2 2" xfId="7693" xr:uid="{00000000-0005-0000-0000-0000F90A0000}"/>
    <cellStyle name="20% - Énfasis4 3 2 2 2 2 2 2" xfId="22577" xr:uid="{00000000-0005-0000-0000-0000FA0A0000}"/>
    <cellStyle name="20% - Énfasis4 3 2 2 2 2 2 2 2" xfId="45220" xr:uid="{00000000-0005-0000-0000-0000FB0A0000}"/>
    <cellStyle name="20% - Énfasis4 3 2 2 2 2 2 3" xfId="15137" xr:uid="{00000000-0005-0000-0000-0000FC0A0000}"/>
    <cellStyle name="20% - Énfasis4 3 2 2 2 2 2 3 2" xfId="37780" xr:uid="{00000000-0005-0000-0000-0000FD0A0000}"/>
    <cellStyle name="20% - Énfasis4 3 2 2 2 2 2 4" xfId="30339" xr:uid="{00000000-0005-0000-0000-0000FE0A0000}"/>
    <cellStyle name="20% - Énfasis4 3 2 2 2 2 3" xfId="18859" xr:uid="{00000000-0005-0000-0000-0000FF0A0000}"/>
    <cellStyle name="20% - Énfasis4 3 2 2 2 2 3 2" xfId="41502" xr:uid="{00000000-0005-0000-0000-0000000B0000}"/>
    <cellStyle name="20% - Énfasis4 3 2 2 2 2 4" xfId="11419" xr:uid="{00000000-0005-0000-0000-0000010B0000}"/>
    <cellStyle name="20% - Énfasis4 3 2 2 2 2 4 2" xfId="34062" xr:uid="{00000000-0005-0000-0000-0000020B0000}"/>
    <cellStyle name="20% - Énfasis4 3 2 2 2 2 5" xfId="26621" xr:uid="{00000000-0005-0000-0000-0000030B0000}"/>
    <cellStyle name="20% - Énfasis4 3 2 2 2 3" xfId="5846" xr:uid="{00000000-0005-0000-0000-0000040B0000}"/>
    <cellStyle name="20% - Énfasis4 3 2 2 2 3 2" xfId="20730" xr:uid="{00000000-0005-0000-0000-0000050B0000}"/>
    <cellStyle name="20% - Énfasis4 3 2 2 2 3 2 2" xfId="43373" xr:uid="{00000000-0005-0000-0000-0000060B0000}"/>
    <cellStyle name="20% - Énfasis4 3 2 2 2 3 3" xfId="13290" xr:uid="{00000000-0005-0000-0000-0000070B0000}"/>
    <cellStyle name="20% - Énfasis4 3 2 2 2 3 3 2" xfId="35933" xr:uid="{00000000-0005-0000-0000-0000080B0000}"/>
    <cellStyle name="20% - Énfasis4 3 2 2 2 3 4" xfId="28492" xr:uid="{00000000-0005-0000-0000-0000090B0000}"/>
    <cellStyle name="20% - Énfasis4 3 2 2 2 4" xfId="17012" xr:uid="{00000000-0005-0000-0000-00000A0B0000}"/>
    <cellStyle name="20% - Énfasis4 3 2 2 2 4 2" xfId="39655" xr:uid="{00000000-0005-0000-0000-00000B0B0000}"/>
    <cellStyle name="20% - Énfasis4 3 2 2 2 5" xfId="9572" xr:uid="{00000000-0005-0000-0000-00000C0B0000}"/>
    <cellStyle name="20% - Énfasis4 3 2 2 2 5 2" xfId="32215" xr:uid="{00000000-0005-0000-0000-00000D0B0000}"/>
    <cellStyle name="20% - Énfasis4 3 2 2 2 6" xfId="24774" xr:uid="{00000000-0005-0000-0000-00000E0B0000}"/>
    <cellStyle name="20% - Énfasis4 3 2 2 3" xfId="3047" xr:uid="{00000000-0005-0000-0000-00000F0B0000}"/>
    <cellStyle name="20% - Énfasis4 3 2 2 3 2" xfId="6768" xr:uid="{00000000-0005-0000-0000-0000100B0000}"/>
    <cellStyle name="20% - Énfasis4 3 2 2 3 2 2" xfId="21652" xr:uid="{00000000-0005-0000-0000-0000110B0000}"/>
    <cellStyle name="20% - Énfasis4 3 2 2 3 2 2 2" xfId="44295" xr:uid="{00000000-0005-0000-0000-0000120B0000}"/>
    <cellStyle name="20% - Énfasis4 3 2 2 3 2 3" xfId="14212" xr:uid="{00000000-0005-0000-0000-0000130B0000}"/>
    <cellStyle name="20% - Énfasis4 3 2 2 3 2 3 2" xfId="36855" xr:uid="{00000000-0005-0000-0000-0000140B0000}"/>
    <cellStyle name="20% - Énfasis4 3 2 2 3 2 4" xfId="29414" xr:uid="{00000000-0005-0000-0000-0000150B0000}"/>
    <cellStyle name="20% - Énfasis4 3 2 2 3 3" xfId="17934" xr:uid="{00000000-0005-0000-0000-0000160B0000}"/>
    <cellStyle name="20% - Énfasis4 3 2 2 3 3 2" xfId="40577" xr:uid="{00000000-0005-0000-0000-0000170B0000}"/>
    <cellStyle name="20% - Énfasis4 3 2 2 3 4" xfId="10494" xr:uid="{00000000-0005-0000-0000-0000180B0000}"/>
    <cellStyle name="20% - Énfasis4 3 2 2 3 4 2" xfId="33137" xr:uid="{00000000-0005-0000-0000-0000190B0000}"/>
    <cellStyle name="20% - Énfasis4 3 2 2 3 5" xfId="25696" xr:uid="{00000000-0005-0000-0000-00001A0B0000}"/>
    <cellStyle name="20% - Énfasis4 3 2 2 4" xfId="4921" xr:uid="{00000000-0005-0000-0000-00001B0B0000}"/>
    <cellStyle name="20% - Énfasis4 3 2 2 4 2" xfId="19805" xr:uid="{00000000-0005-0000-0000-00001C0B0000}"/>
    <cellStyle name="20% - Énfasis4 3 2 2 4 2 2" xfId="42448" xr:uid="{00000000-0005-0000-0000-00001D0B0000}"/>
    <cellStyle name="20% - Énfasis4 3 2 2 4 3" xfId="12365" xr:uid="{00000000-0005-0000-0000-00001E0B0000}"/>
    <cellStyle name="20% - Énfasis4 3 2 2 4 3 2" xfId="35008" xr:uid="{00000000-0005-0000-0000-00001F0B0000}"/>
    <cellStyle name="20% - Énfasis4 3 2 2 4 4" xfId="27567" xr:uid="{00000000-0005-0000-0000-0000200B0000}"/>
    <cellStyle name="20% - Énfasis4 3 2 2 5" xfId="1194" xr:uid="{00000000-0005-0000-0000-0000210B0000}"/>
    <cellStyle name="20% - Énfasis4 3 2 2 5 2" xfId="16087" xr:uid="{00000000-0005-0000-0000-0000220B0000}"/>
    <cellStyle name="20% - Énfasis4 3 2 2 5 2 2" xfId="38730" xr:uid="{00000000-0005-0000-0000-0000230B0000}"/>
    <cellStyle name="20% - Énfasis4 3 2 2 5 3" xfId="23849" xr:uid="{00000000-0005-0000-0000-0000240B0000}"/>
    <cellStyle name="20% - Énfasis4 3 2 2 6" xfId="8647" xr:uid="{00000000-0005-0000-0000-0000250B0000}"/>
    <cellStyle name="20% - Énfasis4 3 2 2 6 2" xfId="31290" xr:uid="{00000000-0005-0000-0000-0000260B0000}"/>
    <cellStyle name="20% - Énfasis4 3 2 2 7" xfId="23033" xr:uid="{00000000-0005-0000-0000-0000270B0000}"/>
    <cellStyle name="20% - Énfasis4 3 2 3" xfId="1660" xr:uid="{00000000-0005-0000-0000-0000280B0000}"/>
    <cellStyle name="20% - Énfasis4 3 2 3 2" xfId="3510" xr:uid="{00000000-0005-0000-0000-0000290B0000}"/>
    <cellStyle name="20% - Énfasis4 3 2 3 2 2" xfId="7231" xr:uid="{00000000-0005-0000-0000-00002A0B0000}"/>
    <cellStyle name="20% - Énfasis4 3 2 3 2 2 2" xfId="22115" xr:uid="{00000000-0005-0000-0000-00002B0B0000}"/>
    <cellStyle name="20% - Énfasis4 3 2 3 2 2 2 2" xfId="44758" xr:uid="{00000000-0005-0000-0000-00002C0B0000}"/>
    <cellStyle name="20% - Énfasis4 3 2 3 2 2 3" xfId="14675" xr:uid="{00000000-0005-0000-0000-00002D0B0000}"/>
    <cellStyle name="20% - Énfasis4 3 2 3 2 2 3 2" xfId="37318" xr:uid="{00000000-0005-0000-0000-00002E0B0000}"/>
    <cellStyle name="20% - Énfasis4 3 2 3 2 2 4" xfId="29877" xr:uid="{00000000-0005-0000-0000-00002F0B0000}"/>
    <cellStyle name="20% - Énfasis4 3 2 3 2 3" xfId="18397" xr:uid="{00000000-0005-0000-0000-0000300B0000}"/>
    <cellStyle name="20% - Énfasis4 3 2 3 2 3 2" xfId="41040" xr:uid="{00000000-0005-0000-0000-0000310B0000}"/>
    <cellStyle name="20% - Énfasis4 3 2 3 2 4" xfId="10957" xr:uid="{00000000-0005-0000-0000-0000320B0000}"/>
    <cellStyle name="20% - Énfasis4 3 2 3 2 4 2" xfId="33600" xr:uid="{00000000-0005-0000-0000-0000330B0000}"/>
    <cellStyle name="20% - Énfasis4 3 2 3 2 5" xfId="26159" xr:uid="{00000000-0005-0000-0000-0000340B0000}"/>
    <cellStyle name="20% - Énfasis4 3 2 3 3" xfId="5384" xr:uid="{00000000-0005-0000-0000-0000350B0000}"/>
    <cellStyle name="20% - Énfasis4 3 2 3 3 2" xfId="20268" xr:uid="{00000000-0005-0000-0000-0000360B0000}"/>
    <cellStyle name="20% - Énfasis4 3 2 3 3 2 2" xfId="42911" xr:uid="{00000000-0005-0000-0000-0000370B0000}"/>
    <cellStyle name="20% - Énfasis4 3 2 3 3 3" xfId="12828" xr:uid="{00000000-0005-0000-0000-0000380B0000}"/>
    <cellStyle name="20% - Énfasis4 3 2 3 3 3 2" xfId="35471" xr:uid="{00000000-0005-0000-0000-0000390B0000}"/>
    <cellStyle name="20% - Énfasis4 3 2 3 3 4" xfId="28030" xr:uid="{00000000-0005-0000-0000-00003A0B0000}"/>
    <cellStyle name="20% - Énfasis4 3 2 3 4" xfId="16550" xr:uid="{00000000-0005-0000-0000-00003B0B0000}"/>
    <cellStyle name="20% - Énfasis4 3 2 3 4 2" xfId="39193" xr:uid="{00000000-0005-0000-0000-00003C0B0000}"/>
    <cellStyle name="20% - Énfasis4 3 2 3 5" xfId="9110" xr:uid="{00000000-0005-0000-0000-00003D0B0000}"/>
    <cellStyle name="20% - Énfasis4 3 2 3 5 2" xfId="31753" xr:uid="{00000000-0005-0000-0000-00003E0B0000}"/>
    <cellStyle name="20% - Énfasis4 3 2 3 6" xfId="24312" xr:uid="{00000000-0005-0000-0000-00003F0B0000}"/>
    <cellStyle name="20% - Énfasis4 3 2 4" xfId="2585" xr:uid="{00000000-0005-0000-0000-0000400B0000}"/>
    <cellStyle name="20% - Énfasis4 3 2 4 2" xfId="6306" xr:uid="{00000000-0005-0000-0000-0000410B0000}"/>
    <cellStyle name="20% - Énfasis4 3 2 4 2 2" xfId="21190" xr:uid="{00000000-0005-0000-0000-0000420B0000}"/>
    <cellStyle name="20% - Énfasis4 3 2 4 2 2 2" xfId="43833" xr:uid="{00000000-0005-0000-0000-0000430B0000}"/>
    <cellStyle name="20% - Énfasis4 3 2 4 2 3" xfId="13750" xr:uid="{00000000-0005-0000-0000-0000440B0000}"/>
    <cellStyle name="20% - Énfasis4 3 2 4 2 3 2" xfId="36393" xr:uid="{00000000-0005-0000-0000-0000450B0000}"/>
    <cellStyle name="20% - Énfasis4 3 2 4 2 4" xfId="28952" xr:uid="{00000000-0005-0000-0000-0000460B0000}"/>
    <cellStyle name="20% - Énfasis4 3 2 4 3" xfId="17472" xr:uid="{00000000-0005-0000-0000-0000470B0000}"/>
    <cellStyle name="20% - Énfasis4 3 2 4 3 2" xfId="40115" xr:uid="{00000000-0005-0000-0000-0000480B0000}"/>
    <cellStyle name="20% - Énfasis4 3 2 4 4" xfId="10032" xr:uid="{00000000-0005-0000-0000-0000490B0000}"/>
    <cellStyle name="20% - Énfasis4 3 2 4 4 2" xfId="32675" xr:uid="{00000000-0005-0000-0000-00004A0B0000}"/>
    <cellStyle name="20% - Énfasis4 3 2 4 5" xfId="25234" xr:uid="{00000000-0005-0000-0000-00004B0B0000}"/>
    <cellStyle name="20% - Énfasis4 3 2 5" xfId="4459" xr:uid="{00000000-0005-0000-0000-00004C0B0000}"/>
    <cellStyle name="20% - Énfasis4 3 2 5 2" xfId="19343" xr:uid="{00000000-0005-0000-0000-00004D0B0000}"/>
    <cellStyle name="20% - Énfasis4 3 2 5 2 2" xfId="41986" xr:uid="{00000000-0005-0000-0000-00004E0B0000}"/>
    <cellStyle name="20% - Énfasis4 3 2 5 3" xfId="11903" xr:uid="{00000000-0005-0000-0000-00004F0B0000}"/>
    <cellStyle name="20% - Énfasis4 3 2 5 3 2" xfId="34546" xr:uid="{00000000-0005-0000-0000-0000500B0000}"/>
    <cellStyle name="20% - Énfasis4 3 2 5 4" xfId="27105" xr:uid="{00000000-0005-0000-0000-0000510B0000}"/>
    <cellStyle name="20% - Énfasis4 3 2 6" xfId="729" xr:uid="{00000000-0005-0000-0000-0000520B0000}"/>
    <cellStyle name="20% - Énfasis4 3 2 6 2" xfId="15625" xr:uid="{00000000-0005-0000-0000-0000530B0000}"/>
    <cellStyle name="20% - Énfasis4 3 2 6 2 2" xfId="38268" xr:uid="{00000000-0005-0000-0000-0000540B0000}"/>
    <cellStyle name="20% - Énfasis4 3 2 6 3" xfId="23387" xr:uid="{00000000-0005-0000-0000-0000550B0000}"/>
    <cellStyle name="20% - Énfasis4 3 2 7" xfId="8185" xr:uid="{00000000-0005-0000-0000-0000560B0000}"/>
    <cellStyle name="20% - Énfasis4 3 2 7 2" xfId="30828" xr:uid="{00000000-0005-0000-0000-0000570B0000}"/>
    <cellStyle name="20% - Énfasis4 3 2 8" xfId="22877" xr:uid="{00000000-0005-0000-0000-0000580B0000}"/>
    <cellStyle name="20% - Énfasis4 3 3" xfId="257" xr:uid="{00000000-0005-0000-0000-0000590B0000}"/>
    <cellStyle name="20% - Énfasis4 3 3 2" xfId="1911" xr:uid="{00000000-0005-0000-0000-00005A0B0000}"/>
    <cellStyle name="20% - Énfasis4 3 3 2 2" xfId="3761" xr:uid="{00000000-0005-0000-0000-00005B0B0000}"/>
    <cellStyle name="20% - Énfasis4 3 3 2 2 2" xfId="7482" xr:uid="{00000000-0005-0000-0000-00005C0B0000}"/>
    <cellStyle name="20% - Énfasis4 3 3 2 2 2 2" xfId="22366" xr:uid="{00000000-0005-0000-0000-00005D0B0000}"/>
    <cellStyle name="20% - Énfasis4 3 3 2 2 2 2 2" xfId="45009" xr:uid="{00000000-0005-0000-0000-00005E0B0000}"/>
    <cellStyle name="20% - Énfasis4 3 3 2 2 2 3" xfId="14926" xr:uid="{00000000-0005-0000-0000-00005F0B0000}"/>
    <cellStyle name="20% - Énfasis4 3 3 2 2 2 3 2" xfId="37569" xr:uid="{00000000-0005-0000-0000-0000600B0000}"/>
    <cellStyle name="20% - Énfasis4 3 3 2 2 2 4" xfId="30128" xr:uid="{00000000-0005-0000-0000-0000610B0000}"/>
    <cellStyle name="20% - Énfasis4 3 3 2 2 3" xfId="18648" xr:uid="{00000000-0005-0000-0000-0000620B0000}"/>
    <cellStyle name="20% - Énfasis4 3 3 2 2 3 2" xfId="41291" xr:uid="{00000000-0005-0000-0000-0000630B0000}"/>
    <cellStyle name="20% - Énfasis4 3 3 2 2 4" xfId="11208" xr:uid="{00000000-0005-0000-0000-0000640B0000}"/>
    <cellStyle name="20% - Énfasis4 3 3 2 2 4 2" xfId="33851" xr:uid="{00000000-0005-0000-0000-0000650B0000}"/>
    <cellStyle name="20% - Énfasis4 3 3 2 2 5" xfId="26410" xr:uid="{00000000-0005-0000-0000-0000660B0000}"/>
    <cellStyle name="20% - Énfasis4 3 3 2 3" xfId="5635" xr:uid="{00000000-0005-0000-0000-0000670B0000}"/>
    <cellStyle name="20% - Énfasis4 3 3 2 3 2" xfId="20519" xr:uid="{00000000-0005-0000-0000-0000680B0000}"/>
    <cellStyle name="20% - Énfasis4 3 3 2 3 2 2" xfId="43162" xr:uid="{00000000-0005-0000-0000-0000690B0000}"/>
    <cellStyle name="20% - Énfasis4 3 3 2 3 3" xfId="13079" xr:uid="{00000000-0005-0000-0000-00006A0B0000}"/>
    <cellStyle name="20% - Énfasis4 3 3 2 3 3 2" xfId="35722" xr:uid="{00000000-0005-0000-0000-00006B0B0000}"/>
    <cellStyle name="20% - Énfasis4 3 3 2 3 4" xfId="28281" xr:uid="{00000000-0005-0000-0000-00006C0B0000}"/>
    <cellStyle name="20% - Énfasis4 3 3 2 4" xfId="16801" xr:uid="{00000000-0005-0000-0000-00006D0B0000}"/>
    <cellStyle name="20% - Énfasis4 3 3 2 4 2" xfId="39444" xr:uid="{00000000-0005-0000-0000-00006E0B0000}"/>
    <cellStyle name="20% - Énfasis4 3 3 2 5" xfId="9361" xr:uid="{00000000-0005-0000-0000-00006F0B0000}"/>
    <cellStyle name="20% - Énfasis4 3 3 2 5 2" xfId="32004" xr:uid="{00000000-0005-0000-0000-0000700B0000}"/>
    <cellStyle name="20% - Énfasis4 3 3 2 6" xfId="24563" xr:uid="{00000000-0005-0000-0000-0000710B0000}"/>
    <cellStyle name="20% - Énfasis4 3 3 3" xfId="2836" xr:uid="{00000000-0005-0000-0000-0000720B0000}"/>
    <cellStyle name="20% - Énfasis4 3 3 3 2" xfId="6557" xr:uid="{00000000-0005-0000-0000-0000730B0000}"/>
    <cellStyle name="20% - Énfasis4 3 3 3 2 2" xfId="21441" xr:uid="{00000000-0005-0000-0000-0000740B0000}"/>
    <cellStyle name="20% - Énfasis4 3 3 3 2 2 2" xfId="44084" xr:uid="{00000000-0005-0000-0000-0000750B0000}"/>
    <cellStyle name="20% - Énfasis4 3 3 3 2 3" xfId="14001" xr:uid="{00000000-0005-0000-0000-0000760B0000}"/>
    <cellStyle name="20% - Énfasis4 3 3 3 2 3 2" xfId="36644" xr:uid="{00000000-0005-0000-0000-0000770B0000}"/>
    <cellStyle name="20% - Énfasis4 3 3 3 2 4" xfId="29203" xr:uid="{00000000-0005-0000-0000-0000780B0000}"/>
    <cellStyle name="20% - Énfasis4 3 3 3 3" xfId="17723" xr:uid="{00000000-0005-0000-0000-0000790B0000}"/>
    <cellStyle name="20% - Énfasis4 3 3 3 3 2" xfId="40366" xr:uid="{00000000-0005-0000-0000-00007A0B0000}"/>
    <cellStyle name="20% - Énfasis4 3 3 3 4" xfId="10283" xr:uid="{00000000-0005-0000-0000-00007B0B0000}"/>
    <cellStyle name="20% - Énfasis4 3 3 3 4 2" xfId="32926" xr:uid="{00000000-0005-0000-0000-00007C0B0000}"/>
    <cellStyle name="20% - Énfasis4 3 3 3 5" xfId="25485" xr:uid="{00000000-0005-0000-0000-00007D0B0000}"/>
    <cellStyle name="20% - Énfasis4 3 3 4" xfId="4710" xr:uid="{00000000-0005-0000-0000-00007E0B0000}"/>
    <cellStyle name="20% - Énfasis4 3 3 4 2" xfId="19594" xr:uid="{00000000-0005-0000-0000-00007F0B0000}"/>
    <cellStyle name="20% - Énfasis4 3 3 4 2 2" xfId="42237" xr:uid="{00000000-0005-0000-0000-0000800B0000}"/>
    <cellStyle name="20% - Énfasis4 3 3 4 3" xfId="12154" xr:uid="{00000000-0005-0000-0000-0000810B0000}"/>
    <cellStyle name="20% - Énfasis4 3 3 4 3 2" xfId="34797" xr:uid="{00000000-0005-0000-0000-0000820B0000}"/>
    <cellStyle name="20% - Énfasis4 3 3 4 4" xfId="27356" xr:uid="{00000000-0005-0000-0000-0000830B0000}"/>
    <cellStyle name="20% - Énfasis4 3 3 5" xfId="983" xr:uid="{00000000-0005-0000-0000-0000840B0000}"/>
    <cellStyle name="20% - Énfasis4 3 3 5 2" xfId="15876" xr:uid="{00000000-0005-0000-0000-0000850B0000}"/>
    <cellStyle name="20% - Énfasis4 3 3 5 2 2" xfId="38519" xr:uid="{00000000-0005-0000-0000-0000860B0000}"/>
    <cellStyle name="20% - Énfasis4 3 3 5 3" xfId="23638" xr:uid="{00000000-0005-0000-0000-0000870B0000}"/>
    <cellStyle name="20% - Énfasis4 3 3 6" xfId="8436" xr:uid="{00000000-0005-0000-0000-0000880B0000}"/>
    <cellStyle name="20% - Énfasis4 3 3 6 2" xfId="31079" xr:uid="{00000000-0005-0000-0000-0000890B0000}"/>
    <cellStyle name="20% - Énfasis4 3 3 7" xfId="22955" xr:uid="{00000000-0005-0000-0000-00008A0B0000}"/>
    <cellStyle name="20% - Énfasis4 3 4" xfId="1449" xr:uid="{00000000-0005-0000-0000-00008B0B0000}"/>
    <cellStyle name="20% - Énfasis4 3 4 2" xfId="3299" xr:uid="{00000000-0005-0000-0000-00008C0B0000}"/>
    <cellStyle name="20% - Énfasis4 3 4 2 2" xfId="7020" xr:uid="{00000000-0005-0000-0000-00008D0B0000}"/>
    <cellStyle name="20% - Énfasis4 3 4 2 2 2" xfId="21904" xr:uid="{00000000-0005-0000-0000-00008E0B0000}"/>
    <cellStyle name="20% - Énfasis4 3 4 2 2 2 2" xfId="44547" xr:uid="{00000000-0005-0000-0000-00008F0B0000}"/>
    <cellStyle name="20% - Énfasis4 3 4 2 2 3" xfId="14464" xr:uid="{00000000-0005-0000-0000-0000900B0000}"/>
    <cellStyle name="20% - Énfasis4 3 4 2 2 3 2" xfId="37107" xr:uid="{00000000-0005-0000-0000-0000910B0000}"/>
    <cellStyle name="20% - Énfasis4 3 4 2 2 4" xfId="29666" xr:uid="{00000000-0005-0000-0000-0000920B0000}"/>
    <cellStyle name="20% - Énfasis4 3 4 2 3" xfId="18186" xr:uid="{00000000-0005-0000-0000-0000930B0000}"/>
    <cellStyle name="20% - Énfasis4 3 4 2 3 2" xfId="40829" xr:uid="{00000000-0005-0000-0000-0000940B0000}"/>
    <cellStyle name="20% - Énfasis4 3 4 2 4" xfId="10746" xr:uid="{00000000-0005-0000-0000-0000950B0000}"/>
    <cellStyle name="20% - Énfasis4 3 4 2 4 2" xfId="33389" xr:uid="{00000000-0005-0000-0000-0000960B0000}"/>
    <cellStyle name="20% - Énfasis4 3 4 2 5" xfId="25948" xr:uid="{00000000-0005-0000-0000-0000970B0000}"/>
    <cellStyle name="20% - Énfasis4 3 4 3" xfId="5173" xr:uid="{00000000-0005-0000-0000-0000980B0000}"/>
    <cellStyle name="20% - Énfasis4 3 4 3 2" xfId="20057" xr:uid="{00000000-0005-0000-0000-0000990B0000}"/>
    <cellStyle name="20% - Énfasis4 3 4 3 2 2" xfId="42700" xr:uid="{00000000-0005-0000-0000-00009A0B0000}"/>
    <cellStyle name="20% - Énfasis4 3 4 3 3" xfId="12617" xr:uid="{00000000-0005-0000-0000-00009B0B0000}"/>
    <cellStyle name="20% - Énfasis4 3 4 3 3 2" xfId="35260" xr:uid="{00000000-0005-0000-0000-00009C0B0000}"/>
    <cellStyle name="20% - Énfasis4 3 4 3 4" xfId="27819" xr:uid="{00000000-0005-0000-0000-00009D0B0000}"/>
    <cellStyle name="20% - Énfasis4 3 4 4" xfId="16339" xr:uid="{00000000-0005-0000-0000-00009E0B0000}"/>
    <cellStyle name="20% - Énfasis4 3 4 4 2" xfId="38982" xr:uid="{00000000-0005-0000-0000-00009F0B0000}"/>
    <cellStyle name="20% - Énfasis4 3 4 5" xfId="8899" xr:uid="{00000000-0005-0000-0000-0000A00B0000}"/>
    <cellStyle name="20% - Énfasis4 3 4 5 2" xfId="31542" xr:uid="{00000000-0005-0000-0000-0000A10B0000}"/>
    <cellStyle name="20% - Énfasis4 3 4 6" xfId="24101" xr:uid="{00000000-0005-0000-0000-0000A20B0000}"/>
    <cellStyle name="20% - Énfasis4 3 5" xfId="2374" xr:uid="{00000000-0005-0000-0000-0000A30B0000}"/>
    <cellStyle name="20% - Énfasis4 3 5 2" xfId="6095" xr:uid="{00000000-0005-0000-0000-0000A40B0000}"/>
    <cellStyle name="20% - Énfasis4 3 5 2 2" xfId="20979" xr:uid="{00000000-0005-0000-0000-0000A50B0000}"/>
    <cellStyle name="20% - Énfasis4 3 5 2 2 2" xfId="43622" xr:uid="{00000000-0005-0000-0000-0000A60B0000}"/>
    <cellStyle name="20% - Énfasis4 3 5 2 3" xfId="13539" xr:uid="{00000000-0005-0000-0000-0000A70B0000}"/>
    <cellStyle name="20% - Énfasis4 3 5 2 3 2" xfId="36182" xr:uid="{00000000-0005-0000-0000-0000A80B0000}"/>
    <cellStyle name="20% - Énfasis4 3 5 2 4" xfId="28741" xr:uid="{00000000-0005-0000-0000-0000A90B0000}"/>
    <cellStyle name="20% - Énfasis4 3 5 3" xfId="17261" xr:uid="{00000000-0005-0000-0000-0000AA0B0000}"/>
    <cellStyle name="20% - Énfasis4 3 5 3 2" xfId="39904" xr:uid="{00000000-0005-0000-0000-0000AB0B0000}"/>
    <cellStyle name="20% - Énfasis4 3 5 4" xfId="9821" xr:uid="{00000000-0005-0000-0000-0000AC0B0000}"/>
    <cellStyle name="20% - Énfasis4 3 5 4 2" xfId="32464" xr:uid="{00000000-0005-0000-0000-0000AD0B0000}"/>
    <cellStyle name="20% - Énfasis4 3 5 5" xfId="25023" xr:uid="{00000000-0005-0000-0000-0000AE0B0000}"/>
    <cellStyle name="20% - Énfasis4 3 6" xfId="4248" xr:uid="{00000000-0005-0000-0000-0000AF0B0000}"/>
    <cellStyle name="20% - Énfasis4 3 6 2" xfId="19132" xr:uid="{00000000-0005-0000-0000-0000B00B0000}"/>
    <cellStyle name="20% - Énfasis4 3 6 2 2" xfId="41775" xr:uid="{00000000-0005-0000-0000-0000B10B0000}"/>
    <cellStyle name="20% - Énfasis4 3 6 3" xfId="11692" xr:uid="{00000000-0005-0000-0000-0000B20B0000}"/>
    <cellStyle name="20% - Énfasis4 3 6 3 2" xfId="34335" xr:uid="{00000000-0005-0000-0000-0000B30B0000}"/>
    <cellStyle name="20% - Énfasis4 3 6 4" xfId="26894" xr:uid="{00000000-0005-0000-0000-0000B40B0000}"/>
    <cellStyle name="20% - Énfasis4 3 7" xfId="516" xr:uid="{00000000-0005-0000-0000-0000B50B0000}"/>
    <cellStyle name="20% - Énfasis4 3 7 2" xfId="15414" xr:uid="{00000000-0005-0000-0000-0000B60B0000}"/>
    <cellStyle name="20% - Énfasis4 3 7 2 2" xfId="38057" xr:uid="{00000000-0005-0000-0000-0000B70B0000}"/>
    <cellStyle name="20% - Énfasis4 3 7 3" xfId="23177" xr:uid="{00000000-0005-0000-0000-0000B80B0000}"/>
    <cellStyle name="20% - Énfasis4 3 8" xfId="7974" xr:uid="{00000000-0005-0000-0000-0000B90B0000}"/>
    <cellStyle name="20% - Énfasis4 3 8 2" xfId="30617" xr:uid="{00000000-0005-0000-0000-0000BA0B0000}"/>
    <cellStyle name="20% - Énfasis4 3 9" xfId="22799" xr:uid="{00000000-0005-0000-0000-0000BB0B0000}"/>
    <cellStyle name="20% - Énfasis4 4" xfId="132" xr:uid="{00000000-0005-0000-0000-0000BC0B0000}"/>
    <cellStyle name="20% - Énfasis4 4 2" xfId="296" xr:uid="{00000000-0005-0000-0000-0000BD0B0000}"/>
    <cellStyle name="20% - Énfasis4 4 2 2" xfId="2017" xr:uid="{00000000-0005-0000-0000-0000BE0B0000}"/>
    <cellStyle name="20% - Énfasis4 4 2 2 2" xfId="3867" xr:uid="{00000000-0005-0000-0000-0000BF0B0000}"/>
    <cellStyle name="20% - Énfasis4 4 2 2 2 2" xfId="7588" xr:uid="{00000000-0005-0000-0000-0000C00B0000}"/>
    <cellStyle name="20% - Énfasis4 4 2 2 2 2 2" xfId="22472" xr:uid="{00000000-0005-0000-0000-0000C10B0000}"/>
    <cellStyle name="20% - Énfasis4 4 2 2 2 2 2 2" xfId="45115" xr:uid="{00000000-0005-0000-0000-0000C20B0000}"/>
    <cellStyle name="20% - Énfasis4 4 2 2 2 2 3" xfId="15032" xr:uid="{00000000-0005-0000-0000-0000C30B0000}"/>
    <cellStyle name="20% - Énfasis4 4 2 2 2 2 3 2" xfId="37675" xr:uid="{00000000-0005-0000-0000-0000C40B0000}"/>
    <cellStyle name="20% - Énfasis4 4 2 2 2 2 4" xfId="30234" xr:uid="{00000000-0005-0000-0000-0000C50B0000}"/>
    <cellStyle name="20% - Énfasis4 4 2 2 2 3" xfId="18754" xr:uid="{00000000-0005-0000-0000-0000C60B0000}"/>
    <cellStyle name="20% - Énfasis4 4 2 2 2 3 2" xfId="41397" xr:uid="{00000000-0005-0000-0000-0000C70B0000}"/>
    <cellStyle name="20% - Énfasis4 4 2 2 2 4" xfId="11314" xr:uid="{00000000-0005-0000-0000-0000C80B0000}"/>
    <cellStyle name="20% - Énfasis4 4 2 2 2 4 2" xfId="33957" xr:uid="{00000000-0005-0000-0000-0000C90B0000}"/>
    <cellStyle name="20% - Énfasis4 4 2 2 2 5" xfId="26516" xr:uid="{00000000-0005-0000-0000-0000CA0B0000}"/>
    <cellStyle name="20% - Énfasis4 4 2 2 3" xfId="5741" xr:uid="{00000000-0005-0000-0000-0000CB0B0000}"/>
    <cellStyle name="20% - Énfasis4 4 2 2 3 2" xfId="20625" xr:uid="{00000000-0005-0000-0000-0000CC0B0000}"/>
    <cellStyle name="20% - Énfasis4 4 2 2 3 2 2" xfId="43268" xr:uid="{00000000-0005-0000-0000-0000CD0B0000}"/>
    <cellStyle name="20% - Énfasis4 4 2 2 3 3" xfId="13185" xr:uid="{00000000-0005-0000-0000-0000CE0B0000}"/>
    <cellStyle name="20% - Énfasis4 4 2 2 3 3 2" xfId="35828" xr:uid="{00000000-0005-0000-0000-0000CF0B0000}"/>
    <cellStyle name="20% - Énfasis4 4 2 2 3 4" xfId="28387" xr:uid="{00000000-0005-0000-0000-0000D00B0000}"/>
    <cellStyle name="20% - Énfasis4 4 2 2 4" xfId="16907" xr:uid="{00000000-0005-0000-0000-0000D10B0000}"/>
    <cellStyle name="20% - Énfasis4 4 2 2 4 2" xfId="39550" xr:uid="{00000000-0005-0000-0000-0000D20B0000}"/>
    <cellStyle name="20% - Énfasis4 4 2 2 5" xfId="9467" xr:uid="{00000000-0005-0000-0000-0000D30B0000}"/>
    <cellStyle name="20% - Énfasis4 4 2 2 5 2" xfId="32110" xr:uid="{00000000-0005-0000-0000-0000D40B0000}"/>
    <cellStyle name="20% - Énfasis4 4 2 2 6" xfId="24669" xr:uid="{00000000-0005-0000-0000-0000D50B0000}"/>
    <cellStyle name="20% - Énfasis4 4 2 3" xfId="2942" xr:uid="{00000000-0005-0000-0000-0000D60B0000}"/>
    <cellStyle name="20% - Énfasis4 4 2 3 2" xfId="6663" xr:uid="{00000000-0005-0000-0000-0000D70B0000}"/>
    <cellStyle name="20% - Énfasis4 4 2 3 2 2" xfId="21547" xr:uid="{00000000-0005-0000-0000-0000D80B0000}"/>
    <cellStyle name="20% - Énfasis4 4 2 3 2 2 2" xfId="44190" xr:uid="{00000000-0005-0000-0000-0000D90B0000}"/>
    <cellStyle name="20% - Énfasis4 4 2 3 2 3" xfId="14107" xr:uid="{00000000-0005-0000-0000-0000DA0B0000}"/>
    <cellStyle name="20% - Énfasis4 4 2 3 2 3 2" xfId="36750" xr:uid="{00000000-0005-0000-0000-0000DB0B0000}"/>
    <cellStyle name="20% - Énfasis4 4 2 3 2 4" xfId="29309" xr:uid="{00000000-0005-0000-0000-0000DC0B0000}"/>
    <cellStyle name="20% - Énfasis4 4 2 3 3" xfId="17829" xr:uid="{00000000-0005-0000-0000-0000DD0B0000}"/>
    <cellStyle name="20% - Énfasis4 4 2 3 3 2" xfId="40472" xr:uid="{00000000-0005-0000-0000-0000DE0B0000}"/>
    <cellStyle name="20% - Énfasis4 4 2 3 4" xfId="10389" xr:uid="{00000000-0005-0000-0000-0000DF0B0000}"/>
    <cellStyle name="20% - Énfasis4 4 2 3 4 2" xfId="33032" xr:uid="{00000000-0005-0000-0000-0000E00B0000}"/>
    <cellStyle name="20% - Énfasis4 4 2 3 5" xfId="25591" xr:uid="{00000000-0005-0000-0000-0000E10B0000}"/>
    <cellStyle name="20% - Énfasis4 4 2 4" xfId="4816" xr:uid="{00000000-0005-0000-0000-0000E20B0000}"/>
    <cellStyle name="20% - Énfasis4 4 2 4 2" xfId="19700" xr:uid="{00000000-0005-0000-0000-0000E30B0000}"/>
    <cellStyle name="20% - Énfasis4 4 2 4 2 2" xfId="42343" xr:uid="{00000000-0005-0000-0000-0000E40B0000}"/>
    <cellStyle name="20% - Énfasis4 4 2 4 3" xfId="12260" xr:uid="{00000000-0005-0000-0000-0000E50B0000}"/>
    <cellStyle name="20% - Énfasis4 4 2 4 3 2" xfId="34903" xr:uid="{00000000-0005-0000-0000-0000E60B0000}"/>
    <cellStyle name="20% - Énfasis4 4 2 4 4" xfId="27462" xr:uid="{00000000-0005-0000-0000-0000E70B0000}"/>
    <cellStyle name="20% - Énfasis4 4 2 5" xfId="1089" xr:uid="{00000000-0005-0000-0000-0000E80B0000}"/>
    <cellStyle name="20% - Énfasis4 4 2 5 2" xfId="15982" xr:uid="{00000000-0005-0000-0000-0000E90B0000}"/>
    <cellStyle name="20% - Énfasis4 4 2 5 2 2" xfId="38625" xr:uid="{00000000-0005-0000-0000-0000EA0B0000}"/>
    <cellStyle name="20% - Énfasis4 4 2 5 3" xfId="23744" xr:uid="{00000000-0005-0000-0000-0000EB0B0000}"/>
    <cellStyle name="20% - Énfasis4 4 2 6" xfId="8542" xr:uid="{00000000-0005-0000-0000-0000EC0B0000}"/>
    <cellStyle name="20% - Énfasis4 4 2 6 2" xfId="31185" xr:uid="{00000000-0005-0000-0000-0000ED0B0000}"/>
    <cellStyle name="20% - Énfasis4 4 2 7" xfId="22994" xr:uid="{00000000-0005-0000-0000-0000EE0B0000}"/>
    <cellStyle name="20% - Énfasis4 4 3" xfId="1555" xr:uid="{00000000-0005-0000-0000-0000EF0B0000}"/>
    <cellStyle name="20% - Énfasis4 4 3 2" xfId="3405" xr:uid="{00000000-0005-0000-0000-0000F00B0000}"/>
    <cellStyle name="20% - Énfasis4 4 3 2 2" xfId="7126" xr:uid="{00000000-0005-0000-0000-0000F10B0000}"/>
    <cellStyle name="20% - Énfasis4 4 3 2 2 2" xfId="22010" xr:uid="{00000000-0005-0000-0000-0000F20B0000}"/>
    <cellStyle name="20% - Énfasis4 4 3 2 2 2 2" xfId="44653" xr:uid="{00000000-0005-0000-0000-0000F30B0000}"/>
    <cellStyle name="20% - Énfasis4 4 3 2 2 3" xfId="14570" xr:uid="{00000000-0005-0000-0000-0000F40B0000}"/>
    <cellStyle name="20% - Énfasis4 4 3 2 2 3 2" xfId="37213" xr:uid="{00000000-0005-0000-0000-0000F50B0000}"/>
    <cellStyle name="20% - Énfasis4 4 3 2 2 4" xfId="29772" xr:uid="{00000000-0005-0000-0000-0000F60B0000}"/>
    <cellStyle name="20% - Énfasis4 4 3 2 3" xfId="18292" xr:uid="{00000000-0005-0000-0000-0000F70B0000}"/>
    <cellStyle name="20% - Énfasis4 4 3 2 3 2" xfId="40935" xr:uid="{00000000-0005-0000-0000-0000F80B0000}"/>
    <cellStyle name="20% - Énfasis4 4 3 2 4" xfId="10852" xr:uid="{00000000-0005-0000-0000-0000F90B0000}"/>
    <cellStyle name="20% - Énfasis4 4 3 2 4 2" xfId="33495" xr:uid="{00000000-0005-0000-0000-0000FA0B0000}"/>
    <cellStyle name="20% - Énfasis4 4 3 2 5" xfId="26054" xr:uid="{00000000-0005-0000-0000-0000FB0B0000}"/>
    <cellStyle name="20% - Énfasis4 4 3 3" xfId="5279" xr:uid="{00000000-0005-0000-0000-0000FC0B0000}"/>
    <cellStyle name="20% - Énfasis4 4 3 3 2" xfId="20163" xr:uid="{00000000-0005-0000-0000-0000FD0B0000}"/>
    <cellStyle name="20% - Énfasis4 4 3 3 2 2" xfId="42806" xr:uid="{00000000-0005-0000-0000-0000FE0B0000}"/>
    <cellStyle name="20% - Énfasis4 4 3 3 3" xfId="12723" xr:uid="{00000000-0005-0000-0000-0000FF0B0000}"/>
    <cellStyle name="20% - Énfasis4 4 3 3 3 2" xfId="35366" xr:uid="{00000000-0005-0000-0000-0000000C0000}"/>
    <cellStyle name="20% - Énfasis4 4 3 3 4" xfId="27925" xr:uid="{00000000-0005-0000-0000-0000010C0000}"/>
    <cellStyle name="20% - Énfasis4 4 3 4" xfId="16445" xr:uid="{00000000-0005-0000-0000-0000020C0000}"/>
    <cellStyle name="20% - Énfasis4 4 3 4 2" xfId="39088" xr:uid="{00000000-0005-0000-0000-0000030C0000}"/>
    <cellStyle name="20% - Énfasis4 4 3 5" xfId="9005" xr:uid="{00000000-0005-0000-0000-0000040C0000}"/>
    <cellStyle name="20% - Énfasis4 4 3 5 2" xfId="31648" xr:uid="{00000000-0005-0000-0000-0000050C0000}"/>
    <cellStyle name="20% - Énfasis4 4 3 6" xfId="24207" xr:uid="{00000000-0005-0000-0000-0000060C0000}"/>
    <cellStyle name="20% - Énfasis4 4 4" xfId="2480" xr:uid="{00000000-0005-0000-0000-0000070C0000}"/>
    <cellStyle name="20% - Énfasis4 4 4 2" xfId="6201" xr:uid="{00000000-0005-0000-0000-0000080C0000}"/>
    <cellStyle name="20% - Énfasis4 4 4 2 2" xfId="21085" xr:uid="{00000000-0005-0000-0000-0000090C0000}"/>
    <cellStyle name="20% - Énfasis4 4 4 2 2 2" xfId="43728" xr:uid="{00000000-0005-0000-0000-00000A0C0000}"/>
    <cellStyle name="20% - Énfasis4 4 4 2 3" xfId="13645" xr:uid="{00000000-0005-0000-0000-00000B0C0000}"/>
    <cellStyle name="20% - Énfasis4 4 4 2 3 2" xfId="36288" xr:uid="{00000000-0005-0000-0000-00000C0C0000}"/>
    <cellStyle name="20% - Énfasis4 4 4 2 4" xfId="28847" xr:uid="{00000000-0005-0000-0000-00000D0C0000}"/>
    <cellStyle name="20% - Énfasis4 4 4 3" xfId="17367" xr:uid="{00000000-0005-0000-0000-00000E0C0000}"/>
    <cellStyle name="20% - Énfasis4 4 4 3 2" xfId="40010" xr:uid="{00000000-0005-0000-0000-00000F0C0000}"/>
    <cellStyle name="20% - Énfasis4 4 4 4" xfId="9927" xr:uid="{00000000-0005-0000-0000-0000100C0000}"/>
    <cellStyle name="20% - Énfasis4 4 4 4 2" xfId="32570" xr:uid="{00000000-0005-0000-0000-0000110C0000}"/>
    <cellStyle name="20% - Énfasis4 4 4 5" xfId="25129" xr:uid="{00000000-0005-0000-0000-0000120C0000}"/>
    <cellStyle name="20% - Énfasis4 4 5" xfId="4354" xr:uid="{00000000-0005-0000-0000-0000130C0000}"/>
    <cellStyle name="20% - Énfasis4 4 5 2" xfId="19238" xr:uid="{00000000-0005-0000-0000-0000140C0000}"/>
    <cellStyle name="20% - Énfasis4 4 5 2 2" xfId="41881" xr:uid="{00000000-0005-0000-0000-0000150C0000}"/>
    <cellStyle name="20% - Énfasis4 4 5 3" xfId="11798" xr:uid="{00000000-0005-0000-0000-0000160C0000}"/>
    <cellStyle name="20% - Énfasis4 4 5 3 2" xfId="34441" xr:uid="{00000000-0005-0000-0000-0000170C0000}"/>
    <cellStyle name="20% - Énfasis4 4 5 4" xfId="27000" xr:uid="{00000000-0005-0000-0000-0000180C0000}"/>
    <cellStyle name="20% - Énfasis4 4 6" xfId="622" xr:uid="{00000000-0005-0000-0000-0000190C0000}"/>
    <cellStyle name="20% - Énfasis4 4 6 2" xfId="15520" xr:uid="{00000000-0005-0000-0000-00001A0C0000}"/>
    <cellStyle name="20% - Énfasis4 4 6 2 2" xfId="38163" xr:uid="{00000000-0005-0000-0000-00001B0C0000}"/>
    <cellStyle name="20% - Énfasis4 4 6 3" xfId="23282" xr:uid="{00000000-0005-0000-0000-00001C0C0000}"/>
    <cellStyle name="20% - Énfasis4 4 7" xfId="8080" xr:uid="{00000000-0005-0000-0000-00001D0C0000}"/>
    <cellStyle name="20% - Énfasis4 4 7 2" xfId="30723" xr:uid="{00000000-0005-0000-0000-00001E0C0000}"/>
    <cellStyle name="20% - Énfasis4 4 8" xfId="22838" xr:uid="{00000000-0005-0000-0000-00001F0C0000}"/>
    <cellStyle name="20% - Énfasis4 5" xfId="215" xr:uid="{00000000-0005-0000-0000-0000200C0000}"/>
    <cellStyle name="20% - Énfasis4 5 2" xfId="1806" xr:uid="{00000000-0005-0000-0000-0000210C0000}"/>
    <cellStyle name="20% - Énfasis4 5 2 2" xfId="3656" xr:uid="{00000000-0005-0000-0000-0000220C0000}"/>
    <cellStyle name="20% - Énfasis4 5 2 2 2" xfId="7377" xr:uid="{00000000-0005-0000-0000-0000230C0000}"/>
    <cellStyle name="20% - Énfasis4 5 2 2 2 2" xfId="22261" xr:uid="{00000000-0005-0000-0000-0000240C0000}"/>
    <cellStyle name="20% - Énfasis4 5 2 2 2 2 2" xfId="44904" xr:uid="{00000000-0005-0000-0000-0000250C0000}"/>
    <cellStyle name="20% - Énfasis4 5 2 2 2 3" xfId="14821" xr:uid="{00000000-0005-0000-0000-0000260C0000}"/>
    <cellStyle name="20% - Énfasis4 5 2 2 2 3 2" xfId="37464" xr:uid="{00000000-0005-0000-0000-0000270C0000}"/>
    <cellStyle name="20% - Énfasis4 5 2 2 2 4" xfId="30023" xr:uid="{00000000-0005-0000-0000-0000280C0000}"/>
    <cellStyle name="20% - Énfasis4 5 2 2 3" xfId="18543" xr:uid="{00000000-0005-0000-0000-0000290C0000}"/>
    <cellStyle name="20% - Énfasis4 5 2 2 3 2" xfId="41186" xr:uid="{00000000-0005-0000-0000-00002A0C0000}"/>
    <cellStyle name="20% - Énfasis4 5 2 2 4" xfId="11103" xr:uid="{00000000-0005-0000-0000-00002B0C0000}"/>
    <cellStyle name="20% - Énfasis4 5 2 2 4 2" xfId="33746" xr:uid="{00000000-0005-0000-0000-00002C0C0000}"/>
    <cellStyle name="20% - Énfasis4 5 2 2 5" xfId="26305" xr:uid="{00000000-0005-0000-0000-00002D0C0000}"/>
    <cellStyle name="20% - Énfasis4 5 2 3" xfId="5530" xr:uid="{00000000-0005-0000-0000-00002E0C0000}"/>
    <cellStyle name="20% - Énfasis4 5 2 3 2" xfId="20414" xr:uid="{00000000-0005-0000-0000-00002F0C0000}"/>
    <cellStyle name="20% - Énfasis4 5 2 3 2 2" xfId="43057" xr:uid="{00000000-0005-0000-0000-0000300C0000}"/>
    <cellStyle name="20% - Énfasis4 5 2 3 3" xfId="12974" xr:uid="{00000000-0005-0000-0000-0000310C0000}"/>
    <cellStyle name="20% - Énfasis4 5 2 3 3 2" xfId="35617" xr:uid="{00000000-0005-0000-0000-0000320C0000}"/>
    <cellStyle name="20% - Énfasis4 5 2 3 4" xfId="28176" xr:uid="{00000000-0005-0000-0000-0000330C0000}"/>
    <cellStyle name="20% - Énfasis4 5 2 4" xfId="16696" xr:uid="{00000000-0005-0000-0000-0000340C0000}"/>
    <cellStyle name="20% - Énfasis4 5 2 4 2" xfId="39339" xr:uid="{00000000-0005-0000-0000-0000350C0000}"/>
    <cellStyle name="20% - Énfasis4 5 2 5" xfId="9256" xr:uid="{00000000-0005-0000-0000-0000360C0000}"/>
    <cellStyle name="20% - Énfasis4 5 2 5 2" xfId="31899" xr:uid="{00000000-0005-0000-0000-0000370C0000}"/>
    <cellStyle name="20% - Énfasis4 5 2 6" xfId="24458" xr:uid="{00000000-0005-0000-0000-0000380C0000}"/>
    <cellStyle name="20% - Énfasis4 5 3" xfId="2731" xr:uid="{00000000-0005-0000-0000-0000390C0000}"/>
    <cellStyle name="20% - Énfasis4 5 3 2" xfId="6452" xr:uid="{00000000-0005-0000-0000-00003A0C0000}"/>
    <cellStyle name="20% - Énfasis4 5 3 2 2" xfId="21336" xr:uid="{00000000-0005-0000-0000-00003B0C0000}"/>
    <cellStyle name="20% - Énfasis4 5 3 2 2 2" xfId="43979" xr:uid="{00000000-0005-0000-0000-00003C0C0000}"/>
    <cellStyle name="20% - Énfasis4 5 3 2 3" xfId="13896" xr:uid="{00000000-0005-0000-0000-00003D0C0000}"/>
    <cellStyle name="20% - Énfasis4 5 3 2 3 2" xfId="36539" xr:uid="{00000000-0005-0000-0000-00003E0C0000}"/>
    <cellStyle name="20% - Énfasis4 5 3 2 4" xfId="29098" xr:uid="{00000000-0005-0000-0000-00003F0C0000}"/>
    <cellStyle name="20% - Énfasis4 5 3 3" xfId="17618" xr:uid="{00000000-0005-0000-0000-0000400C0000}"/>
    <cellStyle name="20% - Énfasis4 5 3 3 2" xfId="40261" xr:uid="{00000000-0005-0000-0000-0000410C0000}"/>
    <cellStyle name="20% - Énfasis4 5 3 4" xfId="10178" xr:uid="{00000000-0005-0000-0000-0000420C0000}"/>
    <cellStyle name="20% - Énfasis4 5 3 4 2" xfId="32821" xr:uid="{00000000-0005-0000-0000-0000430C0000}"/>
    <cellStyle name="20% - Énfasis4 5 3 5" xfId="25380" xr:uid="{00000000-0005-0000-0000-0000440C0000}"/>
    <cellStyle name="20% - Énfasis4 5 4" xfId="4605" xr:uid="{00000000-0005-0000-0000-0000450C0000}"/>
    <cellStyle name="20% - Énfasis4 5 4 2" xfId="19489" xr:uid="{00000000-0005-0000-0000-0000460C0000}"/>
    <cellStyle name="20% - Énfasis4 5 4 2 2" xfId="42132" xr:uid="{00000000-0005-0000-0000-0000470C0000}"/>
    <cellStyle name="20% - Énfasis4 5 4 3" xfId="12049" xr:uid="{00000000-0005-0000-0000-0000480C0000}"/>
    <cellStyle name="20% - Énfasis4 5 4 3 2" xfId="34692" xr:uid="{00000000-0005-0000-0000-0000490C0000}"/>
    <cellStyle name="20% - Énfasis4 5 4 4" xfId="27251" xr:uid="{00000000-0005-0000-0000-00004A0C0000}"/>
    <cellStyle name="20% - Énfasis4 5 5" xfId="875" xr:uid="{00000000-0005-0000-0000-00004B0C0000}"/>
    <cellStyle name="20% - Énfasis4 5 5 2" xfId="15771" xr:uid="{00000000-0005-0000-0000-00004C0C0000}"/>
    <cellStyle name="20% - Énfasis4 5 5 2 2" xfId="38414" xr:uid="{00000000-0005-0000-0000-00004D0C0000}"/>
    <cellStyle name="20% - Énfasis4 5 5 3" xfId="23533" xr:uid="{00000000-0005-0000-0000-00004E0C0000}"/>
    <cellStyle name="20% - Énfasis4 5 6" xfId="8331" xr:uid="{00000000-0005-0000-0000-00004F0C0000}"/>
    <cellStyle name="20% - Énfasis4 5 6 2" xfId="30974" xr:uid="{00000000-0005-0000-0000-0000500C0000}"/>
    <cellStyle name="20% - Énfasis4 5 7" xfId="22916" xr:uid="{00000000-0005-0000-0000-0000510C0000}"/>
    <cellStyle name="20% - Énfasis4 6" xfId="1341" xr:uid="{00000000-0005-0000-0000-0000520C0000}"/>
    <cellStyle name="20% - Énfasis4 6 2" xfId="3194" xr:uid="{00000000-0005-0000-0000-0000530C0000}"/>
    <cellStyle name="20% - Énfasis4 6 2 2" xfId="6915" xr:uid="{00000000-0005-0000-0000-0000540C0000}"/>
    <cellStyle name="20% - Énfasis4 6 2 2 2" xfId="21799" xr:uid="{00000000-0005-0000-0000-0000550C0000}"/>
    <cellStyle name="20% - Énfasis4 6 2 2 2 2" xfId="44442" xr:uid="{00000000-0005-0000-0000-0000560C0000}"/>
    <cellStyle name="20% - Énfasis4 6 2 2 3" xfId="14359" xr:uid="{00000000-0005-0000-0000-0000570C0000}"/>
    <cellStyle name="20% - Énfasis4 6 2 2 3 2" xfId="37002" xr:uid="{00000000-0005-0000-0000-0000580C0000}"/>
    <cellStyle name="20% - Énfasis4 6 2 2 4" xfId="29561" xr:uid="{00000000-0005-0000-0000-0000590C0000}"/>
    <cellStyle name="20% - Énfasis4 6 2 3" xfId="18081" xr:uid="{00000000-0005-0000-0000-00005A0C0000}"/>
    <cellStyle name="20% - Énfasis4 6 2 3 2" xfId="40724" xr:uid="{00000000-0005-0000-0000-00005B0C0000}"/>
    <cellStyle name="20% - Énfasis4 6 2 4" xfId="10641" xr:uid="{00000000-0005-0000-0000-00005C0C0000}"/>
    <cellStyle name="20% - Énfasis4 6 2 4 2" xfId="33284" xr:uid="{00000000-0005-0000-0000-00005D0C0000}"/>
    <cellStyle name="20% - Énfasis4 6 2 5" xfId="25843" xr:uid="{00000000-0005-0000-0000-00005E0C0000}"/>
    <cellStyle name="20% - Énfasis4 6 3" xfId="5068" xr:uid="{00000000-0005-0000-0000-00005F0C0000}"/>
    <cellStyle name="20% - Énfasis4 6 3 2" xfId="19952" xr:uid="{00000000-0005-0000-0000-0000600C0000}"/>
    <cellStyle name="20% - Énfasis4 6 3 2 2" xfId="42595" xr:uid="{00000000-0005-0000-0000-0000610C0000}"/>
    <cellStyle name="20% - Énfasis4 6 3 3" xfId="12512" xr:uid="{00000000-0005-0000-0000-0000620C0000}"/>
    <cellStyle name="20% - Énfasis4 6 3 3 2" xfId="35155" xr:uid="{00000000-0005-0000-0000-0000630C0000}"/>
    <cellStyle name="20% - Énfasis4 6 3 4" xfId="27714" xr:uid="{00000000-0005-0000-0000-0000640C0000}"/>
    <cellStyle name="20% - Énfasis4 6 4" xfId="16234" xr:uid="{00000000-0005-0000-0000-0000650C0000}"/>
    <cellStyle name="20% - Énfasis4 6 4 2" xfId="38877" xr:uid="{00000000-0005-0000-0000-0000660C0000}"/>
    <cellStyle name="20% - Énfasis4 6 5" xfId="8794" xr:uid="{00000000-0005-0000-0000-0000670C0000}"/>
    <cellStyle name="20% - Énfasis4 6 5 2" xfId="31437" xr:uid="{00000000-0005-0000-0000-0000680C0000}"/>
    <cellStyle name="20% - Énfasis4 6 6" xfId="23996" xr:uid="{00000000-0005-0000-0000-0000690C0000}"/>
    <cellStyle name="20% - Énfasis4 7" xfId="2266" xr:uid="{00000000-0005-0000-0000-00006A0C0000}"/>
    <cellStyle name="20% - Énfasis4 7 2" xfId="5990" xr:uid="{00000000-0005-0000-0000-00006B0C0000}"/>
    <cellStyle name="20% - Énfasis4 7 2 2" xfId="20874" xr:uid="{00000000-0005-0000-0000-00006C0C0000}"/>
    <cellStyle name="20% - Énfasis4 7 2 2 2" xfId="43517" xr:uid="{00000000-0005-0000-0000-00006D0C0000}"/>
    <cellStyle name="20% - Énfasis4 7 2 3" xfId="13434" xr:uid="{00000000-0005-0000-0000-00006E0C0000}"/>
    <cellStyle name="20% - Énfasis4 7 2 3 2" xfId="36077" xr:uid="{00000000-0005-0000-0000-00006F0C0000}"/>
    <cellStyle name="20% - Énfasis4 7 2 4" xfId="28636" xr:uid="{00000000-0005-0000-0000-0000700C0000}"/>
    <cellStyle name="20% - Énfasis4 7 3" xfId="17156" xr:uid="{00000000-0005-0000-0000-0000710C0000}"/>
    <cellStyle name="20% - Énfasis4 7 3 2" xfId="39799" xr:uid="{00000000-0005-0000-0000-0000720C0000}"/>
    <cellStyle name="20% - Énfasis4 7 4" xfId="9716" xr:uid="{00000000-0005-0000-0000-0000730C0000}"/>
    <cellStyle name="20% - Énfasis4 7 4 2" xfId="32359" xr:uid="{00000000-0005-0000-0000-0000740C0000}"/>
    <cellStyle name="20% - Énfasis4 7 5" xfId="24918" xr:uid="{00000000-0005-0000-0000-0000750C0000}"/>
    <cellStyle name="20% - Énfasis4 8" xfId="4140" xr:uid="{00000000-0005-0000-0000-0000760C0000}"/>
    <cellStyle name="20% - Énfasis4 8 2" xfId="19027" xr:uid="{00000000-0005-0000-0000-0000770C0000}"/>
    <cellStyle name="20% - Énfasis4 8 2 2" xfId="41670" xr:uid="{00000000-0005-0000-0000-0000780C0000}"/>
    <cellStyle name="20% - Énfasis4 8 3" xfId="11587" xr:uid="{00000000-0005-0000-0000-0000790C0000}"/>
    <cellStyle name="20% - Énfasis4 8 3 2" xfId="34230" xr:uid="{00000000-0005-0000-0000-00007A0C0000}"/>
    <cellStyle name="20% - Énfasis4 8 4" xfId="26789" xr:uid="{00000000-0005-0000-0000-00007B0C0000}"/>
    <cellStyle name="20% - Énfasis4 9" xfId="375" xr:uid="{00000000-0005-0000-0000-00007C0C0000}"/>
    <cellStyle name="20% - Énfasis4 9 2" xfId="15309" xr:uid="{00000000-0005-0000-0000-00007D0C0000}"/>
    <cellStyle name="20% - Énfasis4 9 2 2" xfId="37952" xr:uid="{00000000-0005-0000-0000-00007E0C0000}"/>
    <cellStyle name="20% - Énfasis4 9 3" xfId="23072" xr:uid="{00000000-0005-0000-0000-00007F0C0000}"/>
    <cellStyle name="20% - Énfasis5" xfId="9" builtinId="46" customBuiltin="1"/>
    <cellStyle name="20% - Énfasis5 10" xfId="7868" xr:uid="{00000000-0005-0000-0000-0000810C0000}"/>
    <cellStyle name="20% - Énfasis5 10 2" xfId="30514" xr:uid="{00000000-0005-0000-0000-0000820C0000}"/>
    <cellStyle name="20% - Énfasis5 11" xfId="22759" xr:uid="{00000000-0005-0000-0000-0000830C0000}"/>
    <cellStyle name="20% - Énfasis5 2" xfId="10" xr:uid="{00000000-0005-0000-0000-0000840C0000}"/>
    <cellStyle name="20% - Énfasis5 2 10" xfId="22768" xr:uid="{00000000-0005-0000-0000-0000850C0000}"/>
    <cellStyle name="20% - Énfasis5 2 2" xfId="101" xr:uid="{00000000-0005-0000-0000-0000860C0000}"/>
    <cellStyle name="20% - Énfasis5 2 2 2" xfId="184" xr:uid="{00000000-0005-0000-0000-0000870C0000}"/>
    <cellStyle name="20% - Énfasis5 2 2 2 2" xfId="345" xr:uid="{00000000-0005-0000-0000-0000880C0000}"/>
    <cellStyle name="20% - Énfasis5 2 2 2 2 2" xfId="2176" xr:uid="{00000000-0005-0000-0000-0000890C0000}"/>
    <cellStyle name="20% - Énfasis5 2 2 2 2 2 2" xfId="4026" xr:uid="{00000000-0005-0000-0000-00008A0C0000}"/>
    <cellStyle name="20% - Énfasis5 2 2 2 2 2 2 2" xfId="7747" xr:uid="{00000000-0005-0000-0000-00008B0C0000}"/>
    <cellStyle name="20% - Énfasis5 2 2 2 2 2 2 2 2" xfId="22631" xr:uid="{00000000-0005-0000-0000-00008C0C0000}"/>
    <cellStyle name="20% - Énfasis5 2 2 2 2 2 2 2 2 2" xfId="45274" xr:uid="{00000000-0005-0000-0000-00008D0C0000}"/>
    <cellStyle name="20% - Énfasis5 2 2 2 2 2 2 2 3" xfId="15191" xr:uid="{00000000-0005-0000-0000-00008E0C0000}"/>
    <cellStyle name="20% - Énfasis5 2 2 2 2 2 2 2 3 2" xfId="37834" xr:uid="{00000000-0005-0000-0000-00008F0C0000}"/>
    <cellStyle name="20% - Énfasis5 2 2 2 2 2 2 2 4" xfId="30393" xr:uid="{00000000-0005-0000-0000-0000900C0000}"/>
    <cellStyle name="20% - Énfasis5 2 2 2 2 2 2 3" xfId="18913" xr:uid="{00000000-0005-0000-0000-0000910C0000}"/>
    <cellStyle name="20% - Énfasis5 2 2 2 2 2 2 3 2" xfId="41556" xr:uid="{00000000-0005-0000-0000-0000920C0000}"/>
    <cellStyle name="20% - Énfasis5 2 2 2 2 2 2 4" xfId="11473" xr:uid="{00000000-0005-0000-0000-0000930C0000}"/>
    <cellStyle name="20% - Énfasis5 2 2 2 2 2 2 4 2" xfId="34116" xr:uid="{00000000-0005-0000-0000-0000940C0000}"/>
    <cellStyle name="20% - Énfasis5 2 2 2 2 2 2 5" xfId="26675" xr:uid="{00000000-0005-0000-0000-0000950C0000}"/>
    <cellStyle name="20% - Énfasis5 2 2 2 2 2 3" xfId="5900" xr:uid="{00000000-0005-0000-0000-0000960C0000}"/>
    <cellStyle name="20% - Énfasis5 2 2 2 2 2 3 2" xfId="20784" xr:uid="{00000000-0005-0000-0000-0000970C0000}"/>
    <cellStyle name="20% - Énfasis5 2 2 2 2 2 3 2 2" xfId="43427" xr:uid="{00000000-0005-0000-0000-0000980C0000}"/>
    <cellStyle name="20% - Énfasis5 2 2 2 2 2 3 3" xfId="13344" xr:uid="{00000000-0005-0000-0000-0000990C0000}"/>
    <cellStyle name="20% - Énfasis5 2 2 2 2 2 3 3 2" xfId="35987" xr:uid="{00000000-0005-0000-0000-00009A0C0000}"/>
    <cellStyle name="20% - Énfasis5 2 2 2 2 2 3 4" xfId="28546" xr:uid="{00000000-0005-0000-0000-00009B0C0000}"/>
    <cellStyle name="20% - Énfasis5 2 2 2 2 2 4" xfId="17066" xr:uid="{00000000-0005-0000-0000-00009C0C0000}"/>
    <cellStyle name="20% - Énfasis5 2 2 2 2 2 4 2" xfId="39709" xr:uid="{00000000-0005-0000-0000-00009D0C0000}"/>
    <cellStyle name="20% - Énfasis5 2 2 2 2 2 5" xfId="9626" xr:uid="{00000000-0005-0000-0000-00009E0C0000}"/>
    <cellStyle name="20% - Énfasis5 2 2 2 2 2 5 2" xfId="32269" xr:uid="{00000000-0005-0000-0000-00009F0C0000}"/>
    <cellStyle name="20% - Énfasis5 2 2 2 2 2 6" xfId="24828" xr:uid="{00000000-0005-0000-0000-0000A00C0000}"/>
    <cellStyle name="20% - Énfasis5 2 2 2 2 3" xfId="3101" xr:uid="{00000000-0005-0000-0000-0000A10C0000}"/>
    <cellStyle name="20% - Énfasis5 2 2 2 2 3 2" xfId="6822" xr:uid="{00000000-0005-0000-0000-0000A20C0000}"/>
    <cellStyle name="20% - Énfasis5 2 2 2 2 3 2 2" xfId="21706" xr:uid="{00000000-0005-0000-0000-0000A30C0000}"/>
    <cellStyle name="20% - Énfasis5 2 2 2 2 3 2 2 2" xfId="44349" xr:uid="{00000000-0005-0000-0000-0000A40C0000}"/>
    <cellStyle name="20% - Énfasis5 2 2 2 2 3 2 3" xfId="14266" xr:uid="{00000000-0005-0000-0000-0000A50C0000}"/>
    <cellStyle name="20% - Énfasis5 2 2 2 2 3 2 3 2" xfId="36909" xr:uid="{00000000-0005-0000-0000-0000A60C0000}"/>
    <cellStyle name="20% - Énfasis5 2 2 2 2 3 2 4" xfId="29468" xr:uid="{00000000-0005-0000-0000-0000A70C0000}"/>
    <cellStyle name="20% - Énfasis5 2 2 2 2 3 3" xfId="17988" xr:uid="{00000000-0005-0000-0000-0000A80C0000}"/>
    <cellStyle name="20% - Énfasis5 2 2 2 2 3 3 2" xfId="40631" xr:uid="{00000000-0005-0000-0000-0000A90C0000}"/>
    <cellStyle name="20% - Énfasis5 2 2 2 2 3 4" xfId="10548" xr:uid="{00000000-0005-0000-0000-0000AA0C0000}"/>
    <cellStyle name="20% - Énfasis5 2 2 2 2 3 4 2" xfId="33191" xr:uid="{00000000-0005-0000-0000-0000AB0C0000}"/>
    <cellStyle name="20% - Énfasis5 2 2 2 2 3 5" xfId="25750" xr:uid="{00000000-0005-0000-0000-0000AC0C0000}"/>
    <cellStyle name="20% - Énfasis5 2 2 2 2 4" xfId="4975" xr:uid="{00000000-0005-0000-0000-0000AD0C0000}"/>
    <cellStyle name="20% - Énfasis5 2 2 2 2 4 2" xfId="19859" xr:uid="{00000000-0005-0000-0000-0000AE0C0000}"/>
    <cellStyle name="20% - Énfasis5 2 2 2 2 4 2 2" xfId="42502" xr:uid="{00000000-0005-0000-0000-0000AF0C0000}"/>
    <cellStyle name="20% - Énfasis5 2 2 2 2 4 3" xfId="12419" xr:uid="{00000000-0005-0000-0000-0000B00C0000}"/>
    <cellStyle name="20% - Énfasis5 2 2 2 2 4 3 2" xfId="35062" xr:uid="{00000000-0005-0000-0000-0000B10C0000}"/>
    <cellStyle name="20% - Énfasis5 2 2 2 2 4 4" xfId="27621" xr:uid="{00000000-0005-0000-0000-0000B20C0000}"/>
    <cellStyle name="20% - Énfasis5 2 2 2 2 5" xfId="1248" xr:uid="{00000000-0005-0000-0000-0000B30C0000}"/>
    <cellStyle name="20% - Énfasis5 2 2 2 2 5 2" xfId="16141" xr:uid="{00000000-0005-0000-0000-0000B40C0000}"/>
    <cellStyle name="20% - Énfasis5 2 2 2 2 5 2 2" xfId="38784" xr:uid="{00000000-0005-0000-0000-0000B50C0000}"/>
    <cellStyle name="20% - Énfasis5 2 2 2 2 5 3" xfId="23903" xr:uid="{00000000-0005-0000-0000-0000B60C0000}"/>
    <cellStyle name="20% - Énfasis5 2 2 2 2 6" xfId="8701" xr:uid="{00000000-0005-0000-0000-0000B70C0000}"/>
    <cellStyle name="20% - Énfasis5 2 2 2 2 6 2" xfId="31344" xr:uid="{00000000-0005-0000-0000-0000B80C0000}"/>
    <cellStyle name="20% - Énfasis5 2 2 2 2 7" xfId="23043" xr:uid="{00000000-0005-0000-0000-0000B90C0000}"/>
    <cellStyle name="20% - Énfasis5 2 2 2 3" xfId="1714" xr:uid="{00000000-0005-0000-0000-0000BA0C0000}"/>
    <cellStyle name="20% - Énfasis5 2 2 2 3 2" xfId="3564" xr:uid="{00000000-0005-0000-0000-0000BB0C0000}"/>
    <cellStyle name="20% - Énfasis5 2 2 2 3 2 2" xfId="7285" xr:uid="{00000000-0005-0000-0000-0000BC0C0000}"/>
    <cellStyle name="20% - Énfasis5 2 2 2 3 2 2 2" xfId="22169" xr:uid="{00000000-0005-0000-0000-0000BD0C0000}"/>
    <cellStyle name="20% - Énfasis5 2 2 2 3 2 2 2 2" xfId="44812" xr:uid="{00000000-0005-0000-0000-0000BE0C0000}"/>
    <cellStyle name="20% - Énfasis5 2 2 2 3 2 2 3" xfId="14729" xr:uid="{00000000-0005-0000-0000-0000BF0C0000}"/>
    <cellStyle name="20% - Énfasis5 2 2 2 3 2 2 3 2" xfId="37372" xr:uid="{00000000-0005-0000-0000-0000C00C0000}"/>
    <cellStyle name="20% - Énfasis5 2 2 2 3 2 2 4" xfId="29931" xr:uid="{00000000-0005-0000-0000-0000C10C0000}"/>
    <cellStyle name="20% - Énfasis5 2 2 2 3 2 3" xfId="18451" xr:uid="{00000000-0005-0000-0000-0000C20C0000}"/>
    <cellStyle name="20% - Énfasis5 2 2 2 3 2 3 2" xfId="41094" xr:uid="{00000000-0005-0000-0000-0000C30C0000}"/>
    <cellStyle name="20% - Énfasis5 2 2 2 3 2 4" xfId="11011" xr:uid="{00000000-0005-0000-0000-0000C40C0000}"/>
    <cellStyle name="20% - Énfasis5 2 2 2 3 2 4 2" xfId="33654" xr:uid="{00000000-0005-0000-0000-0000C50C0000}"/>
    <cellStyle name="20% - Énfasis5 2 2 2 3 2 5" xfId="26213" xr:uid="{00000000-0005-0000-0000-0000C60C0000}"/>
    <cellStyle name="20% - Énfasis5 2 2 2 3 3" xfId="5438" xr:uid="{00000000-0005-0000-0000-0000C70C0000}"/>
    <cellStyle name="20% - Énfasis5 2 2 2 3 3 2" xfId="20322" xr:uid="{00000000-0005-0000-0000-0000C80C0000}"/>
    <cellStyle name="20% - Énfasis5 2 2 2 3 3 2 2" xfId="42965" xr:uid="{00000000-0005-0000-0000-0000C90C0000}"/>
    <cellStyle name="20% - Énfasis5 2 2 2 3 3 3" xfId="12882" xr:uid="{00000000-0005-0000-0000-0000CA0C0000}"/>
    <cellStyle name="20% - Énfasis5 2 2 2 3 3 3 2" xfId="35525" xr:uid="{00000000-0005-0000-0000-0000CB0C0000}"/>
    <cellStyle name="20% - Énfasis5 2 2 2 3 3 4" xfId="28084" xr:uid="{00000000-0005-0000-0000-0000CC0C0000}"/>
    <cellStyle name="20% - Énfasis5 2 2 2 3 4" xfId="16604" xr:uid="{00000000-0005-0000-0000-0000CD0C0000}"/>
    <cellStyle name="20% - Énfasis5 2 2 2 3 4 2" xfId="39247" xr:uid="{00000000-0005-0000-0000-0000CE0C0000}"/>
    <cellStyle name="20% - Énfasis5 2 2 2 3 5" xfId="9164" xr:uid="{00000000-0005-0000-0000-0000CF0C0000}"/>
    <cellStyle name="20% - Énfasis5 2 2 2 3 5 2" xfId="31807" xr:uid="{00000000-0005-0000-0000-0000D00C0000}"/>
    <cellStyle name="20% - Énfasis5 2 2 2 3 6" xfId="24366" xr:uid="{00000000-0005-0000-0000-0000D10C0000}"/>
    <cellStyle name="20% - Énfasis5 2 2 2 4" xfId="2639" xr:uid="{00000000-0005-0000-0000-0000D20C0000}"/>
    <cellStyle name="20% - Énfasis5 2 2 2 4 2" xfId="6360" xr:uid="{00000000-0005-0000-0000-0000D30C0000}"/>
    <cellStyle name="20% - Énfasis5 2 2 2 4 2 2" xfId="21244" xr:uid="{00000000-0005-0000-0000-0000D40C0000}"/>
    <cellStyle name="20% - Énfasis5 2 2 2 4 2 2 2" xfId="43887" xr:uid="{00000000-0005-0000-0000-0000D50C0000}"/>
    <cellStyle name="20% - Énfasis5 2 2 2 4 2 3" xfId="13804" xr:uid="{00000000-0005-0000-0000-0000D60C0000}"/>
    <cellStyle name="20% - Énfasis5 2 2 2 4 2 3 2" xfId="36447" xr:uid="{00000000-0005-0000-0000-0000D70C0000}"/>
    <cellStyle name="20% - Énfasis5 2 2 2 4 2 4" xfId="29006" xr:uid="{00000000-0005-0000-0000-0000D80C0000}"/>
    <cellStyle name="20% - Énfasis5 2 2 2 4 3" xfId="17526" xr:uid="{00000000-0005-0000-0000-0000D90C0000}"/>
    <cellStyle name="20% - Énfasis5 2 2 2 4 3 2" xfId="40169" xr:uid="{00000000-0005-0000-0000-0000DA0C0000}"/>
    <cellStyle name="20% - Énfasis5 2 2 2 4 4" xfId="10086" xr:uid="{00000000-0005-0000-0000-0000DB0C0000}"/>
    <cellStyle name="20% - Énfasis5 2 2 2 4 4 2" xfId="32729" xr:uid="{00000000-0005-0000-0000-0000DC0C0000}"/>
    <cellStyle name="20% - Énfasis5 2 2 2 4 5" xfId="25288" xr:uid="{00000000-0005-0000-0000-0000DD0C0000}"/>
    <cellStyle name="20% - Énfasis5 2 2 2 5" xfId="4513" xr:uid="{00000000-0005-0000-0000-0000DE0C0000}"/>
    <cellStyle name="20% - Énfasis5 2 2 2 5 2" xfId="19397" xr:uid="{00000000-0005-0000-0000-0000DF0C0000}"/>
    <cellStyle name="20% - Énfasis5 2 2 2 5 2 2" xfId="42040" xr:uid="{00000000-0005-0000-0000-0000E00C0000}"/>
    <cellStyle name="20% - Énfasis5 2 2 2 5 3" xfId="11957" xr:uid="{00000000-0005-0000-0000-0000E10C0000}"/>
    <cellStyle name="20% - Énfasis5 2 2 2 5 3 2" xfId="34600" xr:uid="{00000000-0005-0000-0000-0000E20C0000}"/>
    <cellStyle name="20% - Énfasis5 2 2 2 5 4" xfId="27159" xr:uid="{00000000-0005-0000-0000-0000E30C0000}"/>
    <cellStyle name="20% - Énfasis5 2 2 2 6" xfId="783" xr:uid="{00000000-0005-0000-0000-0000E40C0000}"/>
    <cellStyle name="20% - Énfasis5 2 2 2 6 2" xfId="15679" xr:uid="{00000000-0005-0000-0000-0000E50C0000}"/>
    <cellStyle name="20% - Énfasis5 2 2 2 6 2 2" xfId="38322" xr:uid="{00000000-0005-0000-0000-0000E60C0000}"/>
    <cellStyle name="20% - Énfasis5 2 2 2 6 3" xfId="23441" xr:uid="{00000000-0005-0000-0000-0000E70C0000}"/>
    <cellStyle name="20% - Énfasis5 2 2 2 7" xfId="8239" xr:uid="{00000000-0005-0000-0000-0000E80C0000}"/>
    <cellStyle name="20% - Énfasis5 2 2 2 7 2" xfId="30882" xr:uid="{00000000-0005-0000-0000-0000E90C0000}"/>
    <cellStyle name="20% - Énfasis5 2 2 2 8" xfId="22887" xr:uid="{00000000-0005-0000-0000-0000EA0C0000}"/>
    <cellStyle name="20% - Énfasis5 2 2 3" xfId="267" xr:uid="{00000000-0005-0000-0000-0000EB0C0000}"/>
    <cellStyle name="20% - Énfasis5 2 2 3 2" xfId="1965" xr:uid="{00000000-0005-0000-0000-0000EC0C0000}"/>
    <cellStyle name="20% - Énfasis5 2 2 3 2 2" xfId="3815" xr:uid="{00000000-0005-0000-0000-0000ED0C0000}"/>
    <cellStyle name="20% - Énfasis5 2 2 3 2 2 2" xfId="7536" xr:uid="{00000000-0005-0000-0000-0000EE0C0000}"/>
    <cellStyle name="20% - Énfasis5 2 2 3 2 2 2 2" xfId="22420" xr:uid="{00000000-0005-0000-0000-0000EF0C0000}"/>
    <cellStyle name="20% - Énfasis5 2 2 3 2 2 2 2 2" xfId="45063" xr:uid="{00000000-0005-0000-0000-0000F00C0000}"/>
    <cellStyle name="20% - Énfasis5 2 2 3 2 2 2 3" xfId="14980" xr:uid="{00000000-0005-0000-0000-0000F10C0000}"/>
    <cellStyle name="20% - Énfasis5 2 2 3 2 2 2 3 2" xfId="37623" xr:uid="{00000000-0005-0000-0000-0000F20C0000}"/>
    <cellStyle name="20% - Énfasis5 2 2 3 2 2 2 4" xfId="30182" xr:uid="{00000000-0005-0000-0000-0000F30C0000}"/>
    <cellStyle name="20% - Énfasis5 2 2 3 2 2 3" xfId="18702" xr:uid="{00000000-0005-0000-0000-0000F40C0000}"/>
    <cellStyle name="20% - Énfasis5 2 2 3 2 2 3 2" xfId="41345" xr:uid="{00000000-0005-0000-0000-0000F50C0000}"/>
    <cellStyle name="20% - Énfasis5 2 2 3 2 2 4" xfId="11262" xr:uid="{00000000-0005-0000-0000-0000F60C0000}"/>
    <cellStyle name="20% - Énfasis5 2 2 3 2 2 4 2" xfId="33905" xr:uid="{00000000-0005-0000-0000-0000F70C0000}"/>
    <cellStyle name="20% - Énfasis5 2 2 3 2 2 5" xfId="26464" xr:uid="{00000000-0005-0000-0000-0000F80C0000}"/>
    <cellStyle name="20% - Énfasis5 2 2 3 2 3" xfId="5689" xr:uid="{00000000-0005-0000-0000-0000F90C0000}"/>
    <cellStyle name="20% - Énfasis5 2 2 3 2 3 2" xfId="20573" xr:uid="{00000000-0005-0000-0000-0000FA0C0000}"/>
    <cellStyle name="20% - Énfasis5 2 2 3 2 3 2 2" xfId="43216" xr:uid="{00000000-0005-0000-0000-0000FB0C0000}"/>
    <cellStyle name="20% - Énfasis5 2 2 3 2 3 3" xfId="13133" xr:uid="{00000000-0005-0000-0000-0000FC0C0000}"/>
    <cellStyle name="20% - Énfasis5 2 2 3 2 3 3 2" xfId="35776" xr:uid="{00000000-0005-0000-0000-0000FD0C0000}"/>
    <cellStyle name="20% - Énfasis5 2 2 3 2 3 4" xfId="28335" xr:uid="{00000000-0005-0000-0000-0000FE0C0000}"/>
    <cellStyle name="20% - Énfasis5 2 2 3 2 4" xfId="16855" xr:uid="{00000000-0005-0000-0000-0000FF0C0000}"/>
    <cellStyle name="20% - Énfasis5 2 2 3 2 4 2" xfId="39498" xr:uid="{00000000-0005-0000-0000-0000000D0000}"/>
    <cellStyle name="20% - Énfasis5 2 2 3 2 5" xfId="9415" xr:uid="{00000000-0005-0000-0000-0000010D0000}"/>
    <cellStyle name="20% - Énfasis5 2 2 3 2 5 2" xfId="32058" xr:uid="{00000000-0005-0000-0000-0000020D0000}"/>
    <cellStyle name="20% - Énfasis5 2 2 3 2 6" xfId="24617" xr:uid="{00000000-0005-0000-0000-0000030D0000}"/>
    <cellStyle name="20% - Énfasis5 2 2 3 3" xfId="2890" xr:uid="{00000000-0005-0000-0000-0000040D0000}"/>
    <cellStyle name="20% - Énfasis5 2 2 3 3 2" xfId="6611" xr:uid="{00000000-0005-0000-0000-0000050D0000}"/>
    <cellStyle name="20% - Énfasis5 2 2 3 3 2 2" xfId="21495" xr:uid="{00000000-0005-0000-0000-0000060D0000}"/>
    <cellStyle name="20% - Énfasis5 2 2 3 3 2 2 2" xfId="44138" xr:uid="{00000000-0005-0000-0000-0000070D0000}"/>
    <cellStyle name="20% - Énfasis5 2 2 3 3 2 3" xfId="14055" xr:uid="{00000000-0005-0000-0000-0000080D0000}"/>
    <cellStyle name="20% - Énfasis5 2 2 3 3 2 3 2" xfId="36698" xr:uid="{00000000-0005-0000-0000-0000090D0000}"/>
    <cellStyle name="20% - Énfasis5 2 2 3 3 2 4" xfId="29257" xr:uid="{00000000-0005-0000-0000-00000A0D0000}"/>
    <cellStyle name="20% - Énfasis5 2 2 3 3 3" xfId="17777" xr:uid="{00000000-0005-0000-0000-00000B0D0000}"/>
    <cellStyle name="20% - Énfasis5 2 2 3 3 3 2" xfId="40420" xr:uid="{00000000-0005-0000-0000-00000C0D0000}"/>
    <cellStyle name="20% - Énfasis5 2 2 3 3 4" xfId="10337" xr:uid="{00000000-0005-0000-0000-00000D0D0000}"/>
    <cellStyle name="20% - Énfasis5 2 2 3 3 4 2" xfId="32980" xr:uid="{00000000-0005-0000-0000-00000E0D0000}"/>
    <cellStyle name="20% - Énfasis5 2 2 3 3 5" xfId="25539" xr:uid="{00000000-0005-0000-0000-00000F0D0000}"/>
    <cellStyle name="20% - Énfasis5 2 2 3 4" xfId="4764" xr:uid="{00000000-0005-0000-0000-0000100D0000}"/>
    <cellStyle name="20% - Énfasis5 2 2 3 4 2" xfId="19648" xr:uid="{00000000-0005-0000-0000-0000110D0000}"/>
    <cellStyle name="20% - Énfasis5 2 2 3 4 2 2" xfId="42291" xr:uid="{00000000-0005-0000-0000-0000120D0000}"/>
    <cellStyle name="20% - Énfasis5 2 2 3 4 3" xfId="12208" xr:uid="{00000000-0005-0000-0000-0000130D0000}"/>
    <cellStyle name="20% - Énfasis5 2 2 3 4 3 2" xfId="34851" xr:uid="{00000000-0005-0000-0000-0000140D0000}"/>
    <cellStyle name="20% - Énfasis5 2 2 3 4 4" xfId="27410" xr:uid="{00000000-0005-0000-0000-0000150D0000}"/>
    <cellStyle name="20% - Énfasis5 2 2 3 5" xfId="1037" xr:uid="{00000000-0005-0000-0000-0000160D0000}"/>
    <cellStyle name="20% - Énfasis5 2 2 3 5 2" xfId="15930" xr:uid="{00000000-0005-0000-0000-0000170D0000}"/>
    <cellStyle name="20% - Énfasis5 2 2 3 5 2 2" xfId="38573" xr:uid="{00000000-0005-0000-0000-0000180D0000}"/>
    <cellStyle name="20% - Énfasis5 2 2 3 5 3" xfId="23692" xr:uid="{00000000-0005-0000-0000-0000190D0000}"/>
    <cellStyle name="20% - Énfasis5 2 2 3 6" xfId="8490" xr:uid="{00000000-0005-0000-0000-00001A0D0000}"/>
    <cellStyle name="20% - Énfasis5 2 2 3 6 2" xfId="31133" xr:uid="{00000000-0005-0000-0000-00001B0D0000}"/>
    <cellStyle name="20% - Énfasis5 2 2 3 7" xfId="22965" xr:uid="{00000000-0005-0000-0000-00001C0D0000}"/>
    <cellStyle name="20% - Énfasis5 2 2 4" xfId="1503" xr:uid="{00000000-0005-0000-0000-00001D0D0000}"/>
    <cellStyle name="20% - Énfasis5 2 2 4 2" xfId="3353" xr:uid="{00000000-0005-0000-0000-00001E0D0000}"/>
    <cellStyle name="20% - Énfasis5 2 2 4 2 2" xfId="7074" xr:uid="{00000000-0005-0000-0000-00001F0D0000}"/>
    <cellStyle name="20% - Énfasis5 2 2 4 2 2 2" xfId="21958" xr:uid="{00000000-0005-0000-0000-0000200D0000}"/>
    <cellStyle name="20% - Énfasis5 2 2 4 2 2 2 2" xfId="44601" xr:uid="{00000000-0005-0000-0000-0000210D0000}"/>
    <cellStyle name="20% - Énfasis5 2 2 4 2 2 3" xfId="14518" xr:uid="{00000000-0005-0000-0000-0000220D0000}"/>
    <cellStyle name="20% - Énfasis5 2 2 4 2 2 3 2" xfId="37161" xr:uid="{00000000-0005-0000-0000-0000230D0000}"/>
    <cellStyle name="20% - Énfasis5 2 2 4 2 2 4" xfId="29720" xr:uid="{00000000-0005-0000-0000-0000240D0000}"/>
    <cellStyle name="20% - Énfasis5 2 2 4 2 3" xfId="18240" xr:uid="{00000000-0005-0000-0000-0000250D0000}"/>
    <cellStyle name="20% - Énfasis5 2 2 4 2 3 2" xfId="40883" xr:uid="{00000000-0005-0000-0000-0000260D0000}"/>
    <cellStyle name="20% - Énfasis5 2 2 4 2 4" xfId="10800" xr:uid="{00000000-0005-0000-0000-0000270D0000}"/>
    <cellStyle name="20% - Énfasis5 2 2 4 2 4 2" xfId="33443" xr:uid="{00000000-0005-0000-0000-0000280D0000}"/>
    <cellStyle name="20% - Énfasis5 2 2 4 2 5" xfId="26002" xr:uid="{00000000-0005-0000-0000-0000290D0000}"/>
    <cellStyle name="20% - Énfasis5 2 2 4 3" xfId="5227" xr:uid="{00000000-0005-0000-0000-00002A0D0000}"/>
    <cellStyle name="20% - Énfasis5 2 2 4 3 2" xfId="20111" xr:uid="{00000000-0005-0000-0000-00002B0D0000}"/>
    <cellStyle name="20% - Énfasis5 2 2 4 3 2 2" xfId="42754" xr:uid="{00000000-0005-0000-0000-00002C0D0000}"/>
    <cellStyle name="20% - Énfasis5 2 2 4 3 3" xfId="12671" xr:uid="{00000000-0005-0000-0000-00002D0D0000}"/>
    <cellStyle name="20% - Énfasis5 2 2 4 3 3 2" xfId="35314" xr:uid="{00000000-0005-0000-0000-00002E0D0000}"/>
    <cellStyle name="20% - Énfasis5 2 2 4 3 4" xfId="27873" xr:uid="{00000000-0005-0000-0000-00002F0D0000}"/>
    <cellStyle name="20% - Énfasis5 2 2 4 4" xfId="16393" xr:uid="{00000000-0005-0000-0000-0000300D0000}"/>
    <cellStyle name="20% - Énfasis5 2 2 4 4 2" xfId="39036" xr:uid="{00000000-0005-0000-0000-0000310D0000}"/>
    <cellStyle name="20% - Énfasis5 2 2 4 5" xfId="8953" xr:uid="{00000000-0005-0000-0000-0000320D0000}"/>
    <cellStyle name="20% - Énfasis5 2 2 4 5 2" xfId="31596" xr:uid="{00000000-0005-0000-0000-0000330D0000}"/>
    <cellStyle name="20% - Énfasis5 2 2 4 6" xfId="24155" xr:uid="{00000000-0005-0000-0000-0000340D0000}"/>
    <cellStyle name="20% - Énfasis5 2 2 5" xfId="2428" xr:uid="{00000000-0005-0000-0000-0000350D0000}"/>
    <cellStyle name="20% - Énfasis5 2 2 5 2" xfId="6149" xr:uid="{00000000-0005-0000-0000-0000360D0000}"/>
    <cellStyle name="20% - Énfasis5 2 2 5 2 2" xfId="21033" xr:uid="{00000000-0005-0000-0000-0000370D0000}"/>
    <cellStyle name="20% - Énfasis5 2 2 5 2 2 2" xfId="43676" xr:uid="{00000000-0005-0000-0000-0000380D0000}"/>
    <cellStyle name="20% - Énfasis5 2 2 5 2 3" xfId="13593" xr:uid="{00000000-0005-0000-0000-0000390D0000}"/>
    <cellStyle name="20% - Énfasis5 2 2 5 2 3 2" xfId="36236" xr:uid="{00000000-0005-0000-0000-00003A0D0000}"/>
    <cellStyle name="20% - Énfasis5 2 2 5 2 4" xfId="28795" xr:uid="{00000000-0005-0000-0000-00003B0D0000}"/>
    <cellStyle name="20% - Énfasis5 2 2 5 3" xfId="17315" xr:uid="{00000000-0005-0000-0000-00003C0D0000}"/>
    <cellStyle name="20% - Énfasis5 2 2 5 3 2" xfId="39958" xr:uid="{00000000-0005-0000-0000-00003D0D0000}"/>
    <cellStyle name="20% - Énfasis5 2 2 5 4" xfId="9875" xr:uid="{00000000-0005-0000-0000-00003E0D0000}"/>
    <cellStyle name="20% - Énfasis5 2 2 5 4 2" xfId="32518" xr:uid="{00000000-0005-0000-0000-00003F0D0000}"/>
    <cellStyle name="20% - Énfasis5 2 2 5 5" xfId="25077" xr:uid="{00000000-0005-0000-0000-0000400D0000}"/>
    <cellStyle name="20% - Énfasis5 2 2 6" xfId="4302" xr:uid="{00000000-0005-0000-0000-0000410D0000}"/>
    <cellStyle name="20% - Énfasis5 2 2 6 2" xfId="19186" xr:uid="{00000000-0005-0000-0000-0000420D0000}"/>
    <cellStyle name="20% - Énfasis5 2 2 6 2 2" xfId="41829" xr:uid="{00000000-0005-0000-0000-0000430D0000}"/>
    <cellStyle name="20% - Énfasis5 2 2 6 3" xfId="11746" xr:uid="{00000000-0005-0000-0000-0000440D0000}"/>
    <cellStyle name="20% - Énfasis5 2 2 6 3 2" xfId="34389" xr:uid="{00000000-0005-0000-0000-0000450D0000}"/>
    <cellStyle name="20% - Énfasis5 2 2 6 4" xfId="26948" xr:uid="{00000000-0005-0000-0000-0000460D0000}"/>
    <cellStyle name="20% - Énfasis5 2 2 7" xfId="571" xr:uid="{00000000-0005-0000-0000-0000470D0000}"/>
    <cellStyle name="20% - Énfasis5 2 2 7 2" xfId="15468" xr:uid="{00000000-0005-0000-0000-0000480D0000}"/>
    <cellStyle name="20% - Énfasis5 2 2 7 2 2" xfId="38111" xr:uid="{00000000-0005-0000-0000-0000490D0000}"/>
    <cellStyle name="20% - Énfasis5 2 2 7 3" xfId="23231" xr:uid="{00000000-0005-0000-0000-00004A0D0000}"/>
    <cellStyle name="20% - Énfasis5 2 2 8" xfId="8028" xr:uid="{00000000-0005-0000-0000-00004B0D0000}"/>
    <cellStyle name="20% - Énfasis5 2 2 8 2" xfId="30671" xr:uid="{00000000-0005-0000-0000-00004C0D0000}"/>
    <cellStyle name="20% - Énfasis5 2 2 9" xfId="22809" xr:uid="{00000000-0005-0000-0000-00004D0D0000}"/>
    <cellStyle name="20% - Énfasis5 2 3" xfId="143" xr:uid="{00000000-0005-0000-0000-00004E0D0000}"/>
    <cellStyle name="20% - Énfasis5 2 3 2" xfId="306" xr:uid="{00000000-0005-0000-0000-00004F0D0000}"/>
    <cellStyle name="20% - Énfasis5 2 3 2 2" xfId="2071" xr:uid="{00000000-0005-0000-0000-0000500D0000}"/>
    <cellStyle name="20% - Énfasis5 2 3 2 2 2" xfId="3921" xr:uid="{00000000-0005-0000-0000-0000510D0000}"/>
    <cellStyle name="20% - Énfasis5 2 3 2 2 2 2" xfId="7642" xr:uid="{00000000-0005-0000-0000-0000520D0000}"/>
    <cellStyle name="20% - Énfasis5 2 3 2 2 2 2 2" xfId="22526" xr:uid="{00000000-0005-0000-0000-0000530D0000}"/>
    <cellStyle name="20% - Énfasis5 2 3 2 2 2 2 2 2" xfId="45169" xr:uid="{00000000-0005-0000-0000-0000540D0000}"/>
    <cellStyle name="20% - Énfasis5 2 3 2 2 2 2 3" xfId="15086" xr:uid="{00000000-0005-0000-0000-0000550D0000}"/>
    <cellStyle name="20% - Énfasis5 2 3 2 2 2 2 3 2" xfId="37729" xr:uid="{00000000-0005-0000-0000-0000560D0000}"/>
    <cellStyle name="20% - Énfasis5 2 3 2 2 2 2 4" xfId="30288" xr:uid="{00000000-0005-0000-0000-0000570D0000}"/>
    <cellStyle name="20% - Énfasis5 2 3 2 2 2 3" xfId="18808" xr:uid="{00000000-0005-0000-0000-0000580D0000}"/>
    <cellStyle name="20% - Énfasis5 2 3 2 2 2 3 2" xfId="41451" xr:uid="{00000000-0005-0000-0000-0000590D0000}"/>
    <cellStyle name="20% - Énfasis5 2 3 2 2 2 4" xfId="11368" xr:uid="{00000000-0005-0000-0000-00005A0D0000}"/>
    <cellStyle name="20% - Énfasis5 2 3 2 2 2 4 2" xfId="34011" xr:uid="{00000000-0005-0000-0000-00005B0D0000}"/>
    <cellStyle name="20% - Énfasis5 2 3 2 2 2 5" xfId="26570" xr:uid="{00000000-0005-0000-0000-00005C0D0000}"/>
    <cellStyle name="20% - Énfasis5 2 3 2 2 3" xfId="5795" xr:uid="{00000000-0005-0000-0000-00005D0D0000}"/>
    <cellStyle name="20% - Énfasis5 2 3 2 2 3 2" xfId="20679" xr:uid="{00000000-0005-0000-0000-00005E0D0000}"/>
    <cellStyle name="20% - Énfasis5 2 3 2 2 3 2 2" xfId="43322" xr:uid="{00000000-0005-0000-0000-00005F0D0000}"/>
    <cellStyle name="20% - Énfasis5 2 3 2 2 3 3" xfId="13239" xr:uid="{00000000-0005-0000-0000-0000600D0000}"/>
    <cellStyle name="20% - Énfasis5 2 3 2 2 3 3 2" xfId="35882" xr:uid="{00000000-0005-0000-0000-0000610D0000}"/>
    <cellStyle name="20% - Énfasis5 2 3 2 2 3 4" xfId="28441" xr:uid="{00000000-0005-0000-0000-0000620D0000}"/>
    <cellStyle name="20% - Énfasis5 2 3 2 2 4" xfId="16961" xr:uid="{00000000-0005-0000-0000-0000630D0000}"/>
    <cellStyle name="20% - Énfasis5 2 3 2 2 4 2" xfId="39604" xr:uid="{00000000-0005-0000-0000-0000640D0000}"/>
    <cellStyle name="20% - Énfasis5 2 3 2 2 5" xfId="9521" xr:uid="{00000000-0005-0000-0000-0000650D0000}"/>
    <cellStyle name="20% - Énfasis5 2 3 2 2 5 2" xfId="32164" xr:uid="{00000000-0005-0000-0000-0000660D0000}"/>
    <cellStyle name="20% - Énfasis5 2 3 2 2 6" xfId="24723" xr:uid="{00000000-0005-0000-0000-0000670D0000}"/>
    <cellStyle name="20% - Énfasis5 2 3 2 3" xfId="2996" xr:uid="{00000000-0005-0000-0000-0000680D0000}"/>
    <cellStyle name="20% - Énfasis5 2 3 2 3 2" xfId="6717" xr:uid="{00000000-0005-0000-0000-0000690D0000}"/>
    <cellStyle name="20% - Énfasis5 2 3 2 3 2 2" xfId="21601" xr:uid="{00000000-0005-0000-0000-00006A0D0000}"/>
    <cellStyle name="20% - Énfasis5 2 3 2 3 2 2 2" xfId="44244" xr:uid="{00000000-0005-0000-0000-00006B0D0000}"/>
    <cellStyle name="20% - Énfasis5 2 3 2 3 2 3" xfId="14161" xr:uid="{00000000-0005-0000-0000-00006C0D0000}"/>
    <cellStyle name="20% - Énfasis5 2 3 2 3 2 3 2" xfId="36804" xr:uid="{00000000-0005-0000-0000-00006D0D0000}"/>
    <cellStyle name="20% - Énfasis5 2 3 2 3 2 4" xfId="29363" xr:uid="{00000000-0005-0000-0000-00006E0D0000}"/>
    <cellStyle name="20% - Énfasis5 2 3 2 3 3" xfId="17883" xr:uid="{00000000-0005-0000-0000-00006F0D0000}"/>
    <cellStyle name="20% - Énfasis5 2 3 2 3 3 2" xfId="40526" xr:uid="{00000000-0005-0000-0000-0000700D0000}"/>
    <cellStyle name="20% - Énfasis5 2 3 2 3 4" xfId="10443" xr:uid="{00000000-0005-0000-0000-0000710D0000}"/>
    <cellStyle name="20% - Énfasis5 2 3 2 3 4 2" xfId="33086" xr:uid="{00000000-0005-0000-0000-0000720D0000}"/>
    <cellStyle name="20% - Énfasis5 2 3 2 3 5" xfId="25645" xr:uid="{00000000-0005-0000-0000-0000730D0000}"/>
    <cellStyle name="20% - Énfasis5 2 3 2 4" xfId="4870" xr:uid="{00000000-0005-0000-0000-0000740D0000}"/>
    <cellStyle name="20% - Énfasis5 2 3 2 4 2" xfId="19754" xr:uid="{00000000-0005-0000-0000-0000750D0000}"/>
    <cellStyle name="20% - Énfasis5 2 3 2 4 2 2" xfId="42397" xr:uid="{00000000-0005-0000-0000-0000760D0000}"/>
    <cellStyle name="20% - Énfasis5 2 3 2 4 3" xfId="12314" xr:uid="{00000000-0005-0000-0000-0000770D0000}"/>
    <cellStyle name="20% - Énfasis5 2 3 2 4 3 2" xfId="34957" xr:uid="{00000000-0005-0000-0000-0000780D0000}"/>
    <cellStyle name="20% - Énfasis5 2 3 2 4 4" xfId="27516" xr:uid="{00000000-0005-0000-0000-0000790D0000}"/>
    <cellStyle name="20% - Énfasis5 2 3 2 5" xfId="1143" xr:uid="{00000000-0005-0000-0000-00007A0D0000}"/>
    <cellStyle name="20% - Énfasis5 2 3 2 5 2" xfId="16036" xr:uid="{00000000-0005-0000-0000-00007B0D0000}"/>
    <cellStyle name="20% - Énfasis5 2 3 2 5 2 2" xfId="38679" xr:uid="{00000000-0005-0000-0000-00007C0D0000}"/>
    <cellStyle name="20% - Énfasis5 2 3 2 5 3" xfId="23798" xr:uid="{00000000-0005-0000-0000-00007D0D0000}"/>
    <cellStyle name="20% - Énfasis5 2 3 2 6" xfId="8596" xr:uid="{00000000-0005-0000-0000-00007E0D0000}"/>
    <cellStyle name="20% - Énfasis5 2 3 2 6 2" xfId="31239" xr:uid="{00000000-0005-0000-0000-00007F0D0000}"/>
    <cellStyle name="20% - Énfasis5 2 3 2 7" xfId="23004" xr:uid="{00000000-0005-0000-0000-0000800D0000}"/>
    <cellStyle name="20% - Énfasis5 2 3 3" xfId="1609" xr:uid="{00000000-0005-0000-0000-0000810D0000}"/>
    <cellStyle name="20% - Énfasis5 2 3 3 2" xfId="3459" xr:uid="{00000000-0005-0000-0000-0000820D0000}"/>
    <cellStyle name="20% - Énfasis5 2 3 3 2 2" xfId="7180" xr:uid="{00000000-0005-0000-0000-0000830D0000}"/>
    <cellStyle name="20% - Énfasis5 2 3 3 2 2 2" xfId="22064" xr:uid="{00000000-0005-0000-0000-0000840D0000}"/>
    <cellStyle name="20% - Énfasis5 2 3 3 2 2 2 2" xfId="44707" xr:uid="{00000000-0005-0000-0000-0000850D0000}"/>
    <cellStyle name="20% - Énfasis5 2 3 3 2 2 3" xfId="14624" xr:uid="{00000000-0005-0000-0000-0000860D0000}"/>
    <cellStyle name="20% - Énfasis5 2 3 3 2 2 3 2" xfId="37267" xr:uid="{00000000-0005-0000-0000-0000870D0000}"/>
    <cellStyle name="20% - Énfasis5 2 3 3 2 2 4" xfId="29826" xr:uid="{00000000-0005-0000-0000-0000880D0000}"/>
    <cellStyle name="20% - Énfasis5 2 3 3 2 3" xfId="18346" xr:uid="{00000000-0005-0000-0000-0000890D0000}"/>
    <cellStyle name="20% - Énfasis5 2 3 3 2 3 2" xfId="40989" xr:uid="{00000000-0005-0000-0000-00008A0D0000}"/>
    <cellStyle name="20% - Énfasis5 2 3 3 2 4" xfId="10906" xr:uid="{00000000-0005-0000-0000-00008B0D0000}"/>
    <cellStyle name="20% - Énfasis5 2 3 3 2 4 2" xfId="33549" xr:uid="{00000000-0005-0000-0000-00008C0D0000}"/>
    <cellStyle name="20% - Énfasis5 2 3 3 2 5" xfId="26108" xr:uid="{00000000-0005-0000-0000-00008D0D0000}"/>
    <cellStyle name="20% - Énfasis5 2 3 3 3" xfId="5333" xr:uid="{00000000-0005-0000-0000-00008E0D0000}"/>
    <cellStyle name="20% - Énfasis5 2 3 3 3 2" xfId="20217" xr:uid="{00000000-0005-0000-0000-00008F0D0000}"/>
    <cellStyle name="20% - Énfasis5 2 3 3 3 2 2" xfId="42860" xr:uid="{00000000-0005-0000-0000-0000900D0000}"/>
    <cellStyle name="20% - Énfasis5 2 3 3 3 3" xfId="12777" xr:uid="{00000000-0005-0000-0000-0000910D0000}"/>
    <cellStyle name="20% - Énfasis5 2 3 3 3 3 2" xfId="35420" xr:uid="{00000000-0005-0000-0000-0000920D0000}"/>
    <cellStyle name="20% - Énfasis5 2 3 3 3 4" xfId="27979" xr:uid="{00000000-0005-0000-0000-0000930D0000}"/>
    <cellStyle name="20% - Énfasis5 2 3 3 4" xfId="16499" xr:uid="{00000000-0005-0000-0000-0000940D0000}"/>
    <cellStyle name="20% - Énfasis5 2 3 3 4 2" xfId="39142" xr:uid="{00000000-0005-0000-0000-0000950D0000}"/>
    <cellStyle name="20% - Énfasis5 2 3 3 5" xfId="9059" xr:uid="{00000000-0005-0000-0000-0000960D0000}"/>
    <cellStyle name="20% - Énfasis5 2 3 3 5 2" xfId="31702" xr:uid="{00000000-0005-0000-0000-0000970D0000}"/>
    <cellStyle name="20% - Énfasis5 2 3 3 6" xfId="24261" xr:uid="{00000000-0005-0000-0000-0000980D0000}"/>
    <cellStyle name="20% - Énfasis5 2 3 4" xfId="2534" xr:uid="{00000000-0005-0000-0000-0000990D0000}"/>
    <cellStyle name="20% - Énfasis5 2 3 4 2" xfId="6255" xr:uid="{00000000-0005-0000-0000-00009A0D0000}"/>
    <cellStyle name="20% - Énfasis5 2 3 4 2 2" xfId="21139" xr:uid="{00000000-0005-0000-0000-00009B0D0000}"/>
    <cellStyle name="20% - Énfasis5 2 3 4 2 2 2" xfId="43782" xr:uid="{00000000-0005-0000-0000-00009C0D0000}"/>
    <cellStyle name="20% - Énfasis5 2 3 4 2 3" xfId="13699" xr:uid="{00000000-0005-0000-0000-00009D0D0000}"/>
    <cellStyle name="20% - Énfasis5 2 3 4 2 3 2" xfId="36342" xr:uid="{00000000-0005-0000-0000-00009E0D0000}"/>
    <cellStyle name="20% - Énfasis5 2 3 4 2 4" xfId="28901" xr:uid="{00000000-0005-0000-0000-00009F0D0000}"/>
    <cellStyle name="20% - Énfasis5 2 3 4 3" xfId="17421" xr:uid="{00000000-0005-0000-0000-0000A00D0000}"/>
    <cellStyle name="20% - Énfasis5 2 3 4 3 2" xfId="40064" xr:uid="{00000000-0005-0000-0000-0000A10D0000}"/>
    <cellStyle name="20% - Énfasis5 2 3 4 4" xfId="9981" xr:uid="{00000000-0005-0000-0000-0000A20D0000}"/>
    <cellStyle name="20% - Énfasis5 2 3 4 4 2" xfId="32624" xr:uid="{00000000-0005-0000-0000-0000A30D0000}"/>
    <cellStyle name="20% - Énfasis5 2 3 4 5" xfId="25183" xr:uid="{00000000-0005-0000-0000-0000A40D0000}"/>
    <cellStyle name="20% - Énfasis5 2 3 5" xfId="4408" xr:uid="{00000000-0005-0000-0000-0000A50D0000}"/>
    <cellStyle name="20% - Énfasis5 2 3 5 2" xfId="19292" xr:uid="{00000000-0005-0000-0000-0000A60D0000}"/>
    <cellStyle name="20% - Énfasis5 2 3 5 2 2" xfId="41935" xr:uid="{00000000-0005-0000-0000-0000A70D0000}"/>
    <cellStyle name="20% - Énfasis5 2 3 5 3" xfId="11852" xr:uid="{00000000-0005-0000-0000-0000A80D0000}"/>
    <cellStyle name="20% - Énfasis5 2 3 5 3 2" xfId="34495" xr:uid="{00000000-0005-0000-0000-0000A90D0000}"/>
    <cellStyle name="20% - Énfasis5 2 3 5 4" xfId="27054" xr:uid="{00000000-0005-0000-0000-0000AA0D0000}"/>
    <cellStyle name="20% - Énfasis5 2 3 6" xfId="678" xr:uid="{00000000-0005-0000-0000-0000AB0D0000}"/>
    <cellStyle name="20% - Énfasis5 2 3 6 2" xfId="15574" xr:uid="{00000000-0005-0000-0000-0000AC0D0000}"/>
    <cellStyle name="20% - Énfasis5 2 3 6 2 2" xfId="38217" xr:uid="{00000000-0005-0000-0000-0000AD0D0000}"/>
    <cellStyle name="20% - Énfasis5 2 3 6 3" xfId="23336" xr:uid="{00000000-0005-0000-0000-0000AE0D0000}"/>
    <cellStyle name="20% - Énfasis5 2 3 7" xfId="8134" xr:uid="{00000000-0005-0000-0000-0000AF0D0000}"/>
    <cellStyle name="20% - Énfasis5 2 3 7 2" xfId="30777" xr:uid="{00000000-0005-0000-0000-0000B00D0000}"/>
    <cellStyle name="20% - Énfasis5 2 3 8" xfId="22848" xr:uid="{00000000-0005-0000-0000-0000B10D0000}"/>
    <cellStyle name="20% - Énfasis5 2 4" xfId="226" xr:uid="{00000000-0005-0000-0000-0000B20D0000}"/>
    <cellStyle name="20% - Énfasis5 2 4 2" xfId="1860" xr:uid="{00000000-0005-0000-0000-0000B30D0000}"/>
    <cellStyle name="20% - Énfasis5 2 4 2 2" xfId="3710" xr:uid="{00000000-0005-0000-0000-0000B40D0000}"/>
    <cellStyle name="20% - Énfasis5 2 4 2 2 2" xfId="7431" xr:uid="{00000000-0005-0000-0000-0000B50D0000}"/>
    <cellStyle name="20% - Énfasis5 2 4 2 2 2 2" xfId="22315" xr:uid="{00000000-0005-0000-0000-0000B60D0000}"/>
    <cellStyle name="20% - Énfasis5 2 4 2 2 2 2 2" xfId="44958" xr:uid="{00000000-0005-0000-0000-0000B70D0000}"/>
    <cellStyle name="20% - Énfasis5 2 4 2 2 2 3" xfId="14875" xr:uid="{00000000-0005-0000-0000-0000B80D0000}"/>
    <cellStyle name="20% - Énfasis5 2 4 2 2 2 3 2" xfId="37518" xr:uid="{00000000-0005-0000-0000-0000B90D0000}"/>
    <cellStyle name="20% - Énfasis5 2 4 2 2 2 4" xfId="30077" xr:uid="{00000000-0005-0000-0000-0000BA0D0000}"/>
    <cellStyle name="20% - Énfasis5 2 4 2 2 3" xfId="18597" xr:uid="{00000000-0005-0000-0000-0000BB0D0000}"/>
    <cellStyle name="20% - Énfasis5 2 4 2 2 3 2" xfId="41240" xr:uid="{00000000-0005-0000-0000-0000BC0D0000}"/>
    <cellStyle name="20% - Énfasis5 2 4 2 2 4" xfId="11157" xr:uid="{00000000-0005-0000-0000-0000BD0D0000}"/>
    <cellStyle name="20% - Énfasis5 2 4 2 2 4 2" xfId="33800" xr:uid="{00000000-0005-0000-0000-0000BE0D0000}"/>
    <cellStyle name="20% - Énfasis5 2 4 2 2 5" xfId="26359" xr:uid="{00000000-0005-0000-0000-0000BF0D0000}"/>
    <cellStyle name="20% - Énfasis5 2 4 2 3" xfId="5584" xr:uid="{00000000-0005-0000-0000-0000C00D0000}"/>
    <cellStyle name="20% - Énfasis5 2 4 2 3 2" xfId="20468" xr:uid="{00000000-0005-0000-0000-0000C10D0000}"/>
    <cellStyle name="20% - Énfasis5 2 4 2 3 2 2" xfId="43111" xr:uid="{00000000-0005-0000-0000-0000C20D0000}"/>
    <cellStyle name="20% - Énfasis5 2 4 2 3 3" xfId="13028" xr:uid="{00000000-0005-0000-0000-0000C30D0000}"/>
    <cellStyle name="20% - Énfasis5 2 4 2 3 3 2" xfId="35671" xr:uid="{00000000-0005-0000-0000-0000C40D0000}"/>
    <cellStyle name="20% - Énfasis5 2 4 2 3 4" xfId="28230" xr:uid="{00000000-0005-0000-0000-0000C50D0000}"/>
    <cellStyle name="20% - Énfasis5 2 4 2 4" xfId="16750" xr:uid="{00000000-0005-0000-0000-0000C60D0000}"/>
    <cellStyle name="20% - Énfasis5 2 4 2 4 2" xfId="39393" xr:uid="{00000000-0005-0000-0000-0000C70D0000}"/>
    <cellStyle name="20% - Énfasis5 2 4 2 5" xfId="9310" xr:uid="{00000000-0005-0000-0000-0000C80D0000}"/>
    <cellStyle name="20% - Énfasis5 2 4 2 5 2" xfId="31953" xr:uid="{00000000-0005-0000-0000-0000C90D0000}"/>
    <cellStyle name="20% - Énfasis5 2 4 2 6" xfId="24512" xr:uid="{00000000-0005-0000-0000-0000CA0D0000}"/>
    <cellStyle name="20% - Énfasis5 2 4 3" xfId="2785" xr:uid="{00000000-0005-0000-0000-0000CB0D0000}"/>
    <cellStyle name="20% - Énfasis5 2 4 3 2" xfId="6506" xr:uid="{00000000-0005-0000-0000-0000CC0D0000}"/>
    <cellStyle name="20% - Énfasis5 2 4 3 2 2" xfId="21390" xr:uid="{00000000-0005-0000-0000-0000CD0D0000}"/>
    <cellStyle name="20% - Énfasis5 2 4 3 2 2 2" xfId="44033" xr:uid="{00000000-0005-0000-0000-0000CE0D0000}"/>
    <cellStyle name="20% - Énfasis5 2 4 3 2 3" xfId="13950" xr:uid="{00000000-0005-0000-0000-0000CF0D0000}"/>
    <cellStyle name="20% - Énfasis5 2 4 3 2 3 2" xfId="36593" xr:uid="{00000000-0005-0000-0000-0000D00D0000}"/>
    <cellStyle name="20% - Énfasis5 2 4 3 2 4" xfId="29152" xr:uid="{00000000-0005-0000-0000-0000D10D0000}"/>
    <cellStyle name="20% - Énfasis5 2 4 3 3" xfId="17672" xr:uid="{00000000-0005-0000-0000-0000D20D0000}"/>
    <cellStyle name="20% - Énfasis5 2 4 3 3 2" xfId="40315" xr:uid="{00000000-0005-0000-0000-0000D30D0000}"/>
    <cellStyle name="20% - Énfasis5 2 4 3 4" xfId="10232" xr:uid="{00000000-0005-0000-0000-0000D40D0000}"/>
    <cellStyle name="20% - Énfasis5 2 4 3 4 2" xfId="32875" xr:uid="{00000000-0005-0000-0000-0000D50D0000}"/>
    <cellStyle name="20% - Énfasis5 2 4 3 5" xfId="25434" xr:uid="{00000000-0005-0000-0000-0000D60D0000}"/>
    <cellStyle name="20% - Énfasis5 2 4 4" xfId="4659" xr:uid="{00000000-0005-0000-0000-0000D70D0000}"/>
    <cellStyle name="20% - Énfasis5 2 4 4 2" xfId="19543" xr:uid="{00000000-0005-0000-0000-0000D80D0000}"/>
    <cellStyle name="20% - Énfasis5 2 4 4 2 2" xfId="42186" xr:uid="{00000000-0005-0000-0000-0000D90D0000}"/>
    <cellStyle name="20% - Énfasis5 2 4 4 3" xfId="12103" xr:uid="{00000000-0005-0000-0000-0000DA0D0000}"/>
    <cellStyle name="20% - Énfasis5 2 4 4 3 2" xfId="34746" xr:uid="{00000000-0005-0000-0000-0000DB0D0000}"/>
    <cellStyle name="20% - Énfasis5 2 4 4 4" xfId="27305" xr:uid="{00000000-0005-0000-0000-0000DC0D0000}"/>
    <cellStyle name="20% - Énfasis5 2 4 5" xfId="932" xr:uid="{00000000-0005-0000-0000-0000DD0D0000}"/>
    <cellStyle name="20% - Énfasis5 2 4 5 2" xfId="15825" xr:uid="{00000000-0005-0000-0000-0000DE0D0000}"/>
    <cellStyle name="20% - Énfasis5 2 4 5 2 2" xfId="38468" xr:uid="{00000000-0005-0000-0000-0000DF0D0000}"/>
    <cellStyle name="20% - Énfasis5 2 4 5 3" xfId="23587" xr:uid="{00000000-0005-0000-0000-0000E00D0000}"/>
    <cellStyle name="20% - Énfasis5 2 4 6" xfId="8385" xr:uid="{00000000-0005-0000-0000-0000E10D0000}"/>
    <cellStyle name="20% - Énfasis5 2 4 6 2" xfId="31028" xr:uid="{00000000-0005-0000-0000-0000E20D0000}"/>
    <cellStyle name="20% - Énfasis5 2 4 7" xfId="22926" xr:uid="{00000000-0005-0000-0000-0000E30D0000}"/>
    <cellStyle name="20% - Énfasis5 2 5" xfId="1398" xr:uid="{00000000-0005-0000-0000-0000E40D0000}"/>
    <cellStyle name="20% - Énfasis5 2 5 2" xfId="3248" xr:uid="{00000000-0005-0000-0000-0000E50D0000}"/>
    <cellStyle name="20% - Énfasis5 2 5 2 2" xfId="6969" xr:uid="{00000000-0005-0000-0000-0000E60D0000}"/>
    <cellStyle name="20% - Énfasis5 2 5 2 2 2" xfId="21853" xr:uid="{00000000-0005-0000-0000-0000E70D0000}"/>
    <cellStyle name="20% - Énfasis5 2 5 2 2 2 2" xfId="44496" xr:uid="{00000000-0005-0000-0000-0000E80D0000}"/>
    <cellStyle name="20% - Énfasis5 2 5 2 2 3" xfId="14413" xr:uid="{00000000-0005-0000-0000-0000E90D0000}"/>
    <cellStyle name="20% - Énfasis5 2 5 2 2 3 2" xfId="37056" xr:uid="{00000000-0005-0000-0000-0000EA0D0000}"/>
    <cellStyle name="20% - Énfasis5 2 5 2 2 4" xfId="29615" xr:uid="{00000000-0005-0000-0000-0000EB0D0000}"/>
    <cellStyle name="20% - Énfasis5 2 5 2 3" xfId="18135" xr:uid="{00000000-0005-0000-0000-0000EC0D0000}"/>
    <cellStyle name="20% - Énfasis5 2 5 2 3 2" xfId="40778" xr:uid="{00000000-0005-0000-0000-0000ED0D0000}"/>
    <cellStyle name="20% - Énfasis5 2 5 2 4" xfId="10695" xr:uid="{00000000-0005-0000-0000-0000EE0D0000}"/>
    <cellStyle name="20% - Énfasis5 2 5 2 4 2" xfId="33338" xr:uid="{00000000-0005-0000-0000-0000EF0D0000}"/>
    <cellStyle name="20% - Énfasis5 2 5 2 5" xfId="25897" xr:uid="{00000000-0005-0000-0000-0000F00D0000}"/>
    <cellStyle name="20% - Énfasis5 2 5 3" xfId="5122" xr:uid="{00000000-0005-0000-0000-0000F10D0000}"/>
    <cellStyle name="20% - Énfasis5 2 5 3 2" xfId="20006" xr:uid="{00000000-0005-0000-0000-0000F20D0000}"/>
    <cellStyle name="20% - Énfasis5 2 5 3 2 2" xfId="42649" xr:uid="{00000000-0005-0000-0000-0000F30D0000}"/>
    <cellStyle name="20% - Énfasis5 2 5 3 3" xfId="12566" xr:uid="{00000000-0005-0000-0000-0000F40D0000}"/>
    <cellStyle name="20% - Énfasis5 2 5 3 3 2" xfId="35209" xr:uid="{00000000-0005-0000-0000-0000F50D0000}"/>
    <cellStyle name="20% - Énfasis5 2 5 3 4" xfId="27768" xr:uid="{00000000-0005-0000-0000-0000F60D0000}"/>
    <cellStyle name="20% - Énfasis5 2 5 4" xfId="16288" xr:uid="{00000000-0005-0000-0000-0000F70D0000}"/>
    <cellStyle name="20% - Énfasis5 2 5 4 2" xfId="38931" xr:uid="{00000000-0005-0000-0000-0000F80D0000}"/>
    <cellStyle name="20% - Énfasis5 2 5 5" xfId="8848" xr:uid="{00000000-0005-0000-0000-0000F90D0000}"/>
    <cellStyle name="20% - Énfasis5 2 5 5 2" xfId="31491" xr:uid="{00000000-0005-0000-0000-0000FA0D0000}"/>
    <cellStyle name="20% - Énfasis5 2 5 6" xfId="24050" xr:uid="{00000000-0005-0000-0000-0000FB0D0000}"/>
    <cellStyle name="20% - Énfasis5 2 6" xfId="2323" xr:uid="{00000000-0005-0000-0000-0000FC0D0000}"/>
    <cellStyle name="20% - Énfasis5 2 6 2" xfId="6044" xr:uid="{00000000-0005-0000-0000-0000FD0D0000}"/>
    <cellStyle name="20% - Énfasis5 2 6 2 2" xfId="20928" xr:uid="{00000000-0005-0000-0000-0000FE0D0000}"/>
    <cellStyle name="20% - Énfasis5 2 6 2 2 2" xfId="43571" xr:uid="{00000000-0005-0000-0000-0000FF0D0000}"/>
    <cellStyle name="20% - Énfasis5 2 6 2 3" xfId="13488" xr:uid="{00000000-0005-0000-0000-0000000E0000}"/>
    <cellStyle name="20% - Énfasis5 2 6 2 3 2" xfId="36131" xr:uid="{00000000-0005-0000-0000-0000010E0000}"/>
    <cellStyle name="20% - Énfasis5 2 6 2 4" xfId="28690" xr:uid="{00000000-0005-0000-0000-0000020E0000}"/>
    <cellStyle name="20% - Énfasis5 2 6 3" xfId="17210" xr:uid="{00000000-0005-0000-0000-0000030E0000}"/>
    <cellStyle name="20% - Énfasis5 2 6 3 2" xfId="39853" xr:uid="{00000000-0005-0000-0000-0000040E0000}"/>
    <cellStyle name="20% - Énfasis5 2 6 4" xfId="9770" xr:uid="{00000000-0005-0000-0000-0000050E0000}"/>
    <cellStyle name="20% - Énfasis5 2 6 4 2" xfId="32413" xr:uid="{00000000-0005-0000-0000-0000060E0000}"/>
    <cellStyle name="20% - Énfasis5 2 6 5" xfId="24972" xr:uid="{00000000-0005-0000-0000-0000070E0000}"/>
    <cellStyle name="20% - Énfasis5 2 7" xfId="4197" xr:uid="{00000000-0005-0000-0000-0000080E0000}"/>
    <cellStyle name="20% - Énfasis5 2 7 2" xfId="19081" xr:uid="{00000000-0005-0000-0000-0000090E0000}"/>
    <cellStyle name="20% - Énfasis5 2 7 2 2" xfId="41724" xr:uid="{00000000-0005-0000-0000-00000A0E0000}"/>
    <cellStyle name="20% - Énfasis5 2 7 3" xfId="11641" xr:uid="{00000000-0005-0000-0000-00000B0E0000}"/>
    <cellStyle name="20% - Énfasis5 2 7 3 2" xfId="34284" xr:uid="{00000000-0005-0000-0000-00000C0E0000}"/>
    <cellStyle name="20% - Énfasis5 2 7 4" xfId="26843" xr:uid="{00000000-0005-0000-0000-00000D0E0000}"/>
    <cellStyle name="20% - Énfasis5 2 8" xfId="464" xr:uid="{00000000-0005-0000-0000-00000E0E0000}"/>
    <cellStyle name="20% - Énfasis5 2 8 2" xfId="15363" xr:uid="{00000000-0005-0000-0000-00000F0E0000}"/>
    <cellStyle name="20% - Énfasis5 2 8 2 2" xfId="38006" xr:uid="{00000000-0005-0000-0000-0000100E0000}"/>
    <cellStyle name="20% - Énfasis5 2 8 3" xfId="23126" xr:uid="{00000000-0005-0000-0000-0000110E0000}"/>
    <cellStyle name="20% - Énfasis5 2 9" xfId="7923" xr:uid="{00000000-0005-0000-0000-0000120E0000}"/>
    <cellStyle name="20% - Énfasis5 2 9 2" xfId="30566" xr:uid="{00000000-0005-0000-0000-0000130E0000}"/>
    <cellStyle name="20% - Énfasis5 3" xfId="92" xr:uid="{00000000-0005-0000-0000-0000140E0000}"/>
    <cellStyle name="20% - Énfasis5 3 2" xfId="176" xr:uid="{00000000-0005-0000-0000-0000150E0000}"/>
    <cellStyle name="20% - Énfasis5 3 2 2" xfId="337" xr:uid="{00000000-0005-0000-0000-0000160E0000}"/>
    <cellStyle name="20% - Énfasis5 3 2 2 2" xfId="2124" xr:uid="{00000000-0005-0000-0000-0000170E0000}"/>
    <cellStyle name="20% - Énfasis5 3 2 2 2 2" xfId="3974" xr:uid="{00000000-0005-0000-0000-0000180E0000}"/>
    <cellStyle name="20% - Énfasis5 3 2 2 2 2 2" xfId="7695" xr:uid="{00000000-0005-0000-0000-0000190E0000}"/>
    <cellStyle name="20% - Énfasis5 3 2 2 2 2 2 2" xfId="22579" xr:uid="{00000000-0005-0000-0000-00001A0E0000}"/>
    <cellStyle name="20% - Énfasis5 3 2 2 2 2 2 2 2" xfId="45222" xr:uid="{00000000-0005-0000-0000-00001B0E0000}"/>
    <cellStyle name="20% - Énfasis5 3 2 2 2 2 2 3" xfId="15139" xr:uid="{00000000-0005-0000-0000-00001C0E0000}"/>
    <cellStyle name="20% - Énfasis5 3 2 2 2 2 2 3 2" xfId="37782" xr:uid="{00000000-0005-0000-0000-00001D0E0000}"/>
    <cellStyle name="20% - Énfasis5 3 2 2 2 2 2 4" xfId="30341" xr:uid="{00000000-0005-0000-0000-00001E0E0000}"/>
    <cellStyle name="20% - Énfasis5 3 2 2 2 2 3" xfId="18861" xr:uid="{00000000-0005-0000-0000-00001F0E0000}"/>
    <cellStyle name="20% - Énfasis5 3 2 2 2 2 3 2" xfId="41504" xr:uid="{00000000-0005-0000-0000-0000200E0000}"/>
    <cellStyle name="20% - Énfasis5 3 2 2 2 2 4" xfId="11421" xr:uid="{00000000-0005-0000-0000-0000210E0000}"/>
    <cellStyle name="20% - Énfasis5 3 2 2 2 2 4 2" xfId="34064" xr:uid="{00000000-0005-0000-0000-0000220E0000}"/>
    <cellStyle name="20% - Énfasis5 3 2 2 2 2 5" xfId="26623" xr:uid="{00000000-0005-0000-0000-0000230E0000}"/>
    <cellStyle name="20% - Énfasis5 3 2 2 2 3" xfId="5848" xr:uid="{00000000-0005-0000-0000-0000240E0000}"/>
    <cellStyle name="20% - Énfasis5 3 2 2 2 3 2" xfId="20732" xr:uid="{00000000-0005-0000-0000-0000250E0000}"/>
    <cellStyle name="20% - Énfasis5 3 2 2 2 3 2 2" xfId="43375" xr:uid="{00000000-0005-0000-0000-0000260E0000}"/>
    <cellStyle name="20% - Énfasis5 3 2 2 2 3 3" xfId="13292" xr:uid="{00000000-0005-0000-0000-0000270E0000}"/>
    <cellStyle name="20% - Énfasis5 3 2 2 2 3 3 2" xfId="35935" xr:uid="{00000000-0005-0000-0000-0000280E0000}"/>
    <cellStyle name="20% - Énfasis5 3 2 2 2 3 4" xfId="28494" xr:uid="{00000000-0005-0000-0000-0000290E0000}"/>
    <cellStyle name="20% - Énfasis5 3 2 2 2 4" xfId="17014" xr:uid="{00000000-0005-0000-0000-00002A0E0000}"/>
    <cellStyle name="20% - Énfasis5 3 2 2 2 4 2" xfId="39657" xr:uid="{00000000-0005-0000-0000-00002B0E0000}"/>
    <cellStyle name="20% - Énfasis5 3 2 2 2 5" xfId="9574" xr:uid="{00000000-0005-0000-0000-00002C0E0000}"/>
    <cellStyle name="20% - Énfasis5 3 2 2 2 5 2" xfId="32217" xr:uid="{00000000-0005-0000-0000-00002D0E0000}"/>
    <cellStyle name="20% - Énfasis5 3 2 2 2 6" xfId="24776" xr:uid="{00000000-0005-0000-0000-00002E0E0000}"/>
    <cellStyle name="20% - Énfasis5 3 2 2 3" xfId="3049" xr:uid="{00000000-0005-0000-0000-00002F0E0000}"/>
    <cellStyle name="20% - Énfasis5 3 2 2 3 2" xfId="6770" xr:uid="{00000000-0005-0000-0000-0000300E0000}"/>
    <cellStyle name="20% - Énfasis5 3 2 2 3 2 2" xfId="21654" xr:uid="{00000000-0005-0000-0000-0000310E0000}"/>
    <cellStyle name="20% - Énfasis5 3 2 2 3 2 2 2" xfId="44297" xr:uid="{00000000-0005-0000-0000-0000320E0000}"/>
    <cellStyle name="20% - Énfasis5 3 2 2 3 2 3" xfId="14214" xr:uid="{00000000-0005-0000-0000-0000330E0000}"/>
    <cellStyle name="20% - Énfasis5 3 2 2 3 2 3 2" xfId="36857" xr:uid="{00000000-0005-0000-0000-0000340E0000}"/>
    <cellStyle name="20% - Énfasis5 3 2 2 3 2 4" xfId="29416" xr:uid="{00000000-0005-0000-0000-0000350E0000}"/>
    <cellStyle name="20% - Énfasis5 3 2 2 3 3" xfId="17936" xr:uid="{00000000-0005-0000-0000-0000360E0000}"/>
    <cellStyle name="20% - Énfasis5 3 2 2 3 3 2" xfId="40579" xr:uid="{00000000-0005-0000-0000-0000370E0000}"/>
    <cellStyle name="20% - Énfasis5 3 2 2 3 4" xfId="10496" xr:uid="{00000000-0005-0000-0000-0000380E0000}"/>
    <cellStyle name="20% - Énfasis5 3 2 2 3 4 2" xfId="33139" xr:uid="{00000000-0005-0000-0000-0000390E0000}"/>
    <cellStyle name="20% - Énfasis5 3 2 2 3 5" xfId="25698" xr:uid="{00000000-0005-0000-0000-00003A0E0000}"/>
    <cellStyle name="20% - Énfasis5 3 2 2 4" xfId="4923" xr:uid="{00000000-0005-0000-0000-00003B0E0000}"/>
    <cellStyle name="20% - Énfasis5 3 2 2 4 2" xfId="19807" xr:uid="{00000000-0005-0000-0000-00003C0E0000}"/>
    <cellStyle name="20% - Énfasis5 3 2 2 4 2 2" xfId="42450" xr:uid="{00000000-0005-0000-0000-00003D0E0000}"/>
    <cellStyle name="20% - Énfasis5 3 2 2 4 3" xfId="12367" xr:uid="{00000000-0005-0000-0000-00003E0E0000}"/>
    <cellStyle name="20% - Énfasis5 3 2 2 4 3 2" xfId="35010" xr:uid="{00000000-0005-0000-0000-00003F0E0000}"/>
    <cellStyle name="20% - Énfasis5 3 2 2 4 4" xfId="27569" xr:uid="{00000000-0005-0000-0000-0000400E0000}"/>
    <cellStyle name="20% - Énfasis5 3 2 2 5" xfId="1196" xr:uid="{00000000-0005-0000-0000-0000410E0000}"/>
    <cellStyle name="20% - Énfasis5 3 2 2 5 2" xfId="16089" xr:uid="{00000000-0005-0000-0000-0000420E0000}"/>
    <cellStyle name="20% - Énfasis5 3 2 2 5 2 2" xfId="38732" xr:uid="{00000000-0005-0000-0000-0000430E0000}"/>
    <cellStyle name="20% - Énfasis5 3 2 2 5 3" xfId="23851" xr:uid="{00000000-0005-0000-0000-0000440E0000}"/>
    <cellStyle name="20% - Énfasis5 3 2 2 6" xfId="8649" xr:uid="{00000000-0005-0000-0000-0000450E0000}"/>
    <cellStyle name="20% - Énfasis5 3 2 2 6 2" xfId="31292" xr:uid="{00000000-0005-0000-0000-0000460E0000}"/>
    <cellStyle name="20% - Énfasis5 3 2 2 7" xfId="23035" xr:uid="{00000000-0005-0000-0000-0000470E0000}"/>
    <cellStyle name="20% - Énfasis5 3 2 3" xfId="1662" xr:uid="{00000000-0005-0000-0000-0000480E0000}"/>
    <cellStyle name="20% - Énfasis5 3 2 3 2" xfId="3512" xr:uid="{00000000-0005-0000-0000-0000490E0000}"/>
    <cellStyle name="20% - Énfasis5 3 2 3 2 2" xfId="7233" xr:uid="{00000000-0005-0000-0000-00004A0E0000}"/>
    <cellStyle name="20% - Énfasis5 3 2 3 2 2 2" xfId="22117" xr:uid="{00000000-0005-0000-0000-00004B0E0000}"/>
    <cellStyle name="20% - Énfasis5 3 2 3 2 2 2 2" xfId="44760" xr:uid="{00000000-0005-0000-0000-00004C0E0000}"/>
    <cellStyle name="20% - Énfasis5 3 2 3 2 2 3" xfId="14677" xr:uid="{00000000-0005-0000-0000-00004D0E0000}"/>
    <cellStyle name="20% - Énfasis5 3 2 3 2 2 3 2" xfId="37320" xr:uid="{00000000-0005-0000-0000-00004E0E0000}"/>
    <cellStyle name="20% - Énfasis5 3 2 3 2 2 4" xfId="29879" xr:uid="{00000000-0005-0000-0000-00004F0E0000}"/>
    <cellStyle name="20% - Énfasis5 3 2 3 2 3" xfId="18399" xr:uid="{00000000-0005-0000-0000-0000500E0000}"/>
    <cellStyle name="20% - Énfasis5 3 2 3 2 3 2" xfId="41042" xr:uid="{00000000-0005-0000-0000-0000510E0000}"/>
    <cellStyle name="20% - Énfasis5 3 2 3 2 4" xfId="10959" xr:uid="{00000000-0005-0000-0000-0000520E0000}"/>
    <cellStyle name="20% - Énfasis5 3 2 3 2 4 2" xfId="33602" xr:uid="{00000000-0005-0000-0000-0000530E0000}"/>
    <cellStyle name="20% - Énfasis5 3 2 3 2 5" xfId="26161" xr:uid="{00000000-0005-0000-0000-0000540E0000}"/>
    <cellStyle name="20% - Énfasis5 3 2 3 3" xfId="5386" xr:uid="{00000000-0005-0000-0000-0000550E0000}"/>
    <cellStyle name="20% - Énfasis5 3 2 3 3 2" xfId="20270" xr:uid="{00000000-0005-0000-0000-0000560E0000}"/>
    <cellStyle name="20% - Énfasis5 3 2 3 3 2 2" xfId="42913" xr:uid="{00000000-0005-0000-0000-0000570E0000}"/>
    <cellStyle name="20% - Énfasis5 3 2 3 3 3" xfId="12830" xr:uid="{00000000-0005-0000-0000-0000580E0000}"/>
    <cellStyle name="20% - Énfasis5 3 2 3 3 3 2" xfId="35473" xr:uid="{00000000-0005-0000-0000-0000590E0000}"/>
    <cellStyle name="20% - Énfasis5 3 2 3 3 4" xfId="28032" xr:uid="{00000000-0005-0000-0000-00005A0E0000}"/>
    <cellStyle name="20% - Énfasis5 3 2 3 4" xfId="16552" xr:uid="{00000000-0005-0000-0000-00005B0E0000}"/>
    <cellStyle name="20% - Énfasis5 3 2 3 4 2" xfId="39195" xr:uid="{00000000-0005-0000-0000-00005C0E0000}"/>
    <cellStyle name="20% - Énfasis5 3 2 3 5" xfId="9112" xr:uid="{00000000-0005-0000-0000-00005D0E0000}"/>
    <cellStyle name="20% - Énfasis5 3 2 3 5 2" xfId="31755" xr:uid="{00000000-0005-0000-0000-00005E0E0000}"/>
    <cellStyle name="20% - Énfasis5 3 2 3 6" xfId="24314" xr:uid="{00000000-0005-0000-0000-00005F0E0000}"/>
    <cellStyle name="20% - Énfasis5 3 2 4" xfId="2587" xr:uid="{00000000-0005-0000-0000-0000600E0000}"/>
    <cellStyle name="20% - Énfasis5 3 2 4 2" xfId="6308" xr:uid="{00000000-0005-0000-0000-0000610E0000}"/>
    <cellStyle name="20% - Énfasis5 3 2 4 2 2" xfId="21192" xr:uid="{00000000-0005-0000-0000-0000620E0000}"/>
    <cellStyle name="20% - Énfasis5 3 2 4 2 2 2" xfId="43835" xr:uid="{00000000-0005-0000-0000-0000630E0000}"/>
    <cellStyle name="20% - Énfasis5 3 2 4 2 3" xfId="13752" xr:uid="{00000000-0005-0000-0000-0000640E0000}"/>
    <cellStyle name="20% - Énfasis5 3 2 4 2 3 2" xfId="36395" xr:uid="{00000000-0005-0000-0000-0000650E0000}"/>
    <cellStyle name="20% - Énfasis5 3 2 4 2 4" xfId="28954" xr:uid="{00000000-0005-0000-0000-0000660E0000}"/>
    <cellStyle name="20% - Énfasis5 3 2 4 3" xfId="17474" xr:uid="{00000000-0005-0000-0000-0000670E0000}"/>
    <cellStyle name="20% - Énfasis5 3 2 4 3 2" xfId="40117" xr:uid="{00000000-0005-0000-0000-0000680E0000}"/>
    <cellStyle name="20% - Énfasis5 3 2 4 4" xfId="10034" xr:uid="{00000000-0005-0000-0000-0000690E0000}"/>
    <cellStyle name="20% - Énfasis5 3 2 4 4 2" xfId="32677" xr:uid="{00000000-0005-0000-0000-00006A0E0000}"/>
    <cellStyle name="20% - Énfasis5 3 2 4 5" xfId="25236" xr:uid="{00000000-0005-0000-0000-00006B0E0000}"/>
    <cellStyle name="20% - Énfasis5 3 2 5" xfId="4461" xr:uid="{00000000-0005-0000-0000-00006C0E0000}"/>
    <cellStyle name="20% - Énfasis5 3 2 5 2" xfId="19345" xr:uid="{00000000-0005-0000-0000-00006D0E0000}"/>
    <cellStyle name="20% - Énfasis5 3 2 5 2 2" xfId="41988" xr:uid="{00000000-0005-0000-0000-00006E0E0000}"/>
    <cellStyle name="20% - Énfasis5 3 2 5 3" xfId="11905" xr:uid="{00000000-0005-0000-0000-00006F0E0000}"/>
    <cellStyle name="20% - Énfasis5 3 2 5 3 2" xfId="34548" xr:uid="{00000000-0005-0000-0000-0000700E0000}"/>
    <cellStyle name="20% - Énfasis5 3 2 5 4" xfId="27107" xr:uid="{00000000-0005-0000-0000-0000710E0000}"/>
    <cellStyle name="20% - Énfasis5 3 2 6" xfId="731" xr:uid="{00000000-0005-0000-0000-0000720E0000}"/>
    <cellStyle name="20% - Énfasis5 3 2 6 2" xfId="15627" xr:uid="{00000000-0005-0000-0000-0000730E0000}"/>
    <cellStyle name="20% - Énfasis5 3 2 6 2 2" xfId="38270" xr:uid="{00000000-0005-0000-0000-0000740E0000}"/>
    <cellStyle name="20% - Énfasis5 3 2 6 3" xfId="23389" xr:uid="{00000000-0005-0000-0000-0000750E0000}"/>
    <cellStyle name="20% - Énfasis5 3 2 7" xfId="8187" xr:uid="{00000000-0005-0000-0000-0000760E0000}"/>
    <cellStyle name="20% - Énfasis5 3 2 7 2" xfId="30830" xr:uid="{00000000-0005-0000-0000-0000770E0000}"/>
    <cellStyle name="20% - Énfasis5 3 2 8" xfId="22879" xr:uid="{00000000-0005-0000-0000-0000780E0000}"/>
    <cellStyle name="20% - Énfasis5 3 3" xfId="259" xr:uid="{00000000-0005-0000-0000-0000790E0000}"/>
    <cellStyle name="20% - Énfasis5 3 3 2" xfId="1913" xr:uid="{00000000-0005-0000-0000-00007A0E0000}"/>
    <cellStyle name="20% - Énfasis5 3 3 2 2" xfId="3763" xr:uid="{00000000-0005-0000-0000-00007B0E0000}"/>
    <cellStyle name="20% - Énfasis5 3 3 2 2 2" xfId="7484" xr:uid="{00000000-0005-0000-0000-00007C0E0000}"/>
    <cellStyle name="20% - Énfasis5 3 3 2 2 2 2" xfId="22368" xr:uid="{00000000-0005-0000-0000-00007D0E0000}"/>
    <cellStyle name="20% - Énfasis5 3 3 2 2 2 2 2" xfId="45011" xr:uid="{00000000-0005-0000-0000-00007E0E0000}"/>
    <cellStyle name="20% - Énfasis5 3 3 2 2 2 3" xfId="14928" xr:uid="{00000000-0005-0000-0000-00007F0E0000}"/>
    <cellStyle name="20% - Énfasis5 3 3 2 2 2 3 2" xfId="37571" xr:uid="{00000000-0005-0000-0000-0000800E0000}"/>
    <cellStyle name="20% - Énfasis5 3 3 2 2 2 4" xfId="30130" xr:uid="{00000000-0005-0000-0000-0000810E0000}"/>
    <cellStyle name="20% - Énfasis5 3 3 2 2 3" xfId="18650" xr:uid="{00000000-0005-0000-0000-0000820E0000}"/>
    <cellStyle name="20% - Énfasis5 3 3 2 2 3 2" xfId="41293" xr:uid="{00000000-0005-0000-0000-0000830E0000}"/>
    <cellStyle name="20% - Énfasis5 3 3 2 2 4" xfId="11210" xr:uid="{00000000-0005-0000-0000-0000840E0000}"/>
    <cellStyle name="20% - Énfasis5 3 3 2 2 4 2" xfId="33853" xr:uid="{00000000-0005-0000-0000-0000850E0000}"/>
    <cellStyle name="20% - Énfasis5 3 3 2 2 5" xfId="26412" xr:uid="{00000000-0005-0000-0000-0000860E0000}"/>
    <cellStyle name="20% - Énfasis5 3 3 2 3" xfId="5637" xr:uid="{00000000-0005-0000-0000-0000870E0000}"/>
    <cellStyle name="20% - Énfasis5 3 3 2 3 2" xfId="20521" xr:uid="{00000000-0005-0000-0000-0000880E0000}"/>
    <cellStyle name="20% - Énfasis5 3 3 2 3 2 2" xfId="43164" xr:uid="{00000000-0005-0000-0000-0000890E0000}"/>
    <cellStyle name="20% - Énfasis5 3 3 2 3 3" xfId="13081" xr:uid="{00000000-0005-0000-0000-00008A0E0000}"/>
    <cellStyle name="20% - Énfasis5 3 3 2 3 3 2" xfId="35724" xr:uid="{00000000-0005-0000-0000-00008B0E0000}"/>
    <cellStyle name="20% - Énfasis5 3 3 2 3 4" xfId="28283" xr:uid="{00000000-0005-0000-0000-00008C0E0000}"/>
    <cellStyle name="20% - Énfasis5 3 3 2 4" xfId="16803" xr:uid="{00000000-0005-0000-0000-00008D0E0000}"/>
    <cellStyle name="20% - Énfasis5 3 3 2 4 2" xfId="39446" xr:uid="{00000000-0005-0000-0000-00008E0E0000}"/>
    <cellStyle name="20% - Énfasis5 3 3 2 5" xfId="9363" xr:uid="{00000000-0005-0000-0000-00008F0E0000}"/>
    <cellStyle name="20% - Énfasis5 3 3 2 5 2" xfId="32006" xr:uid="{00000000-0005-0000-0000-0000900E0000}"/>
    <cellStyle name="20% - Énfasis5 3 3 2 6" xfId="24565" xr:uid="{00000000-0005-0000-0000-0000910E0000}"/>
    <cellStyle name="20% - Énfasis5 3 3 3" xfId="2838" xr:uid="{00000000-0005-0000-0000-0000920E0000}"/>
    <cellStyle name="20% - Énfasis5 3 3 3 2" xfId="6559" xr:uid="{00000000-0005-0000-0000-0000930E0000}"/>
    <cellStyle name="20% - Énfasis5 3 3 3 2 2" xfId="21443" xr:uid="{00000000-0005-0000-0000-0000940E0000}"/>
    <cellStyle name="20% - Énfasis5 3 3 3 2 2 2" xfId="44086" xr:uid="{00000000-0005-0000-0000-0000950E0000}"/>
    <cellStyle name="20% - Énfasis5 3 3 3 2 3" xfId="14003" xr:uid="{00000000-0005-0000-0000-0000960E0000}"/>
    <cellStyle name="20% - Énfasis5 3 3 3 2 3 2" xfId="36646" xr:uid="{00000000-0005-0000-0000-0000970E0000}"/>
    <cellStyle name="20% - Énfasis5 3 3 3 2 4" xfId="29205" xr:uid="{00000000-0005-0000-0000-0000980E0000}"/>
    <cellStyle name="20% - Énfasis5 3 3 3 3" xfId="17725" xr:uid="{00000000-0005-0000-0000-0000990E0000}"/>
    <cellStyle name="20% - Énfasis5 3 3 3 3 2" xfId="40368" xr:uid="{00000000-0005-0000-0000-00009A0E0000}"/>
    <cellStyle name="20% - Énfasis5 3 3 3 4" xfId="10285" xr:uid="{00000000-0005-0000-0000-00009B0E0000}"/>
    <cellStyle name="20% - Énfasis5 3 3 3 4 2" xfId="32928" xr:uid="{00000000-0005-0000-0000-00009C0E0000}"/>
    <cellStyle name="20% - Énfasis5 3 3 3 5" xfId="25487" xr:uid="{00000000-0005-0000-0000-00009D0E0000}"/>
    <cellStyle name="20% - Énfasis5 3 3 4" xfId="4712" xr:uid="{00000000-0005-0000-0000-00009E0E0000}"/>
    <cellStyle name="20% - Énfasis5 3 3 4 2" xfId="19596" xr:uid="{00000000-0005-0000-0000-00009F0E0000}"/>
    <cellStyle name="20% - Énfasis5 3 3 4 2 2" xfId="42239" xr:uid="{00000000-0005-0000-0000-0000A00E0000}"/>
    <cellStyle name="20% - Énfasis5 3 3 4 3" xfId="12156" xr:uid="{00000000-0005-0000-0000-0000A10E0000}"/>
    <cellStyle name="20% - Énfasis5 3 3 4 3 2" xfId="34799" xr:uid="{00000000-0005-0000-0000-0000A20E0000}"/>
    <cellStyle name="20% - Énfasis5 3 3 4 4" xfId="27358" xr:uid="{00000000-0005-0000-0000-0000A30E0000}"/>
    <cellStyle name="20% - Énfasis5 3 3 5" xfId="985" xr:uid="{00000000-0005-0000-0000-0000A40E0000}"/>
    <cellStyle name="20% - Énfasis5 3 3 5 2" xfId="15878" xr:uid="{00000000-0005-0000-0000-0000A50E0000}"/>
    <cellStyle name="20% - Énfasis5 3 3 5 2 2" xfId="38521" xr:uid="{00000000-0005-0000-0000-0000A60E0000}"/>
    <cellStyle name="20% - Énfasis5 3 3 5 3" xfId="23640" xr:uid="{00000000-0005-0000-0000-0000A70E0000}"/>
    <cellStyle name="20% - Énfasis5 3 3 6" xfId="8438" xr:uid="{00000000-0005-0000-0000-0000A80E0000}"/>
    <cellStyle name="20% - Énfasis5 3 3 6 2" xfId="31081" xr:uid="{00000000-0005-0000-0000-0000A90E0000}"/>
    <cellStyle name="20% - Énfasis5 3 3 7" xfId="22957" xr:uid="{00000000-0005-0000-0000-0000AA0E0000}"/>
    <cellStyle name="20% - Énfasis5 3 4" xfId="1451" xr:uid="{00000000-0005-0000-0000-0000AB0E0000}"/>
    <cellStyle name="20% - Énfasis5 3 4 2" xfId="3301" xr:uid="{00000000-0005-0000-0000-0000AC0E0000}"/>
    <cellStyle name="20% - Énfasis5 3 4 2 2" xfId="7022" xr:uid="{00000000-0005-0000-0000-0000AD0E0000}"/>
    <cellStyle name="20% - Énfasis5 3 4 2 2 2" xfId="21906" xr:uid="{00000000-0005-0000-0000-0000AE0E0000}"/>
    <cellStyle name="20% - Énfasis5 3 4 2 2 2 2" xfId="44549" xr:uid="{00000000-0005-0000-0000-0000AF0E0000}"/>
    <cellStyle name="20% - Énfasis5 3 4 2 2 3" xfId="14466" xr:uid="{00000000-0005-0000-0000-0000B00E0000}"/>
    <cellStyle name="20% - Énfasis5 3 4 2 2 3 2" xfId="37109" xr:uid="{00000000-0005-0000-0000-0000B10E0000}"/>
    <cellStyle name="20% - Énfasis5 3 4 2 2 4" xfId="29668" xr:uid="{00000000-0005-0000-0000-0000B20E0000}"/>
    <cellStyle name="20% - Énfasis5 3 4 2 3" xfId="18188" xr:uid="{00000000-0005-0000-0000-0000B30E0000}"/>
    <cellStyle name="20% - Énfasis5 3 4 2 3 2" xfId="40831" xr:uid="{00000000-0005-0000-0000-0000B40E0000}"/>
    <cellStyle name="20% - Énfasis5 3 4 2 4" xfId="10748" xr:uid="{00000000-0005-0000-0000-0000B50E0000}"/>
    <cellStyle name="20% - Énfasis5 3 4 2 4 2" xfId="33391" xr:uid="{00000000-0005-0000-0000-0000B60E0000}"/>
    <cellStyle name="20% - Énfasis5 3 4 2 5" xfId="25950" xr:uid="{00000000-0005-0000-0000-0000B70E0000}"/>
    <cellStyle name="20% - Énfasis5 3 4 3" xfId="5175" xr:uid="{00000000-0005-0000-0000-0000B80E0000}"/>
    <cellStyle name="20% - Énfasis5 3 4 3 2" xfId="20059" xr:uid="{00000000-0005-0000-0000-0000B90E0000}"/>
    <cellStyle name="20% - Énfasis5 3 4 3 2 2" xfId="42702" xr:uid="{00000000-0005-0000-0000-0000BA0E0000}"/>
    <cellStyle name="20% - Énfasis5 3 4 3 3" xfId="12619" xr:uid="{00000000-0005-0000-0000-0000BB0E0000}"/>
    <cellStyle name="20% - Énfasis5 3 4 3 3 2" xfId="35262" xr:uid="{00000000-0005-0000-0000-0000BC0E0000}"/>
    <cellStyle name="20% - Énfasis5 3 4 3 4" xfId="27821" xr:uid="{00000000-0005-0000-0000-0000BD0E0000}"/>
    <cellStyle name="20% - Énfasis5 3 4 4" xfId="16341" xr:uid="{00000000-0005-0000-0000-0000BE0E0000}"/>
    <cellStyle name="20% - Énfasis5 3 4 4 2" xfId="38984" xr:uid="{00000000-0005-0000-0000-0000BF0E0000}"/>
    <cellStyle name="20% - Énfasis5 3 4 5" xfId="8901" xr:uid="{00000000-0005-0000-0000-0000C00E0000}"/>
    <cellStyle name="20% - Énfasis5 3 4 5 2" xfId="31544" xr:uid="{00000000-0005-0000-0000-0000C10E0000}"/>
    <cellStyle name="20% - Énfasis5 3 4 6" xfId="24103" xr:uid="{00000000-0005-0000-0000-0000C20E0000}"/>
    <cellStyle name="20% - Énfasis5 3 5" xfId="2376" xr:uid="{00000000-0005-0000-0000-0000C30E0000}"/>
    <cellStyle name="20% - Énfasis5 3 5 2" xfId="6097" xr:uid="{00000000-0005-0000-0000-0000C40E0000}"/>
    <cellStyle name="20% - Énfasis5 3 5 2 2" xfId="20981" xr:uid="{00000000-0005-0000-0000-0000C50E0000}"/>
    <cellStyle name="20% - Énfasis5 3 5 2 2 2" xfId="43624" xr:uid="{00000000-0005-0000-0000-0000C60E0000}"/>
    <cellStyle name="20% - Énfasis5 3 5 2 3" xfId="13541" xr:uid="{00000000-0005-0000-0000-0000C70E0000}"/>
    <cellStyle name="20% - Énfasis5 3 5 2 3 2" xfId="36184" xr:uid="{00000000-0005-0000-0000-0000C80E0000}"/>
    <cellStyle name="20% - Énfasis5 3 5 2 4" xfId="28743" xr:uid="{00000000-0005-0000-0000-0000C90E0000}"/>
    <cellStyle name="20% - Énfasis5 3 5 3" xfId="17263" xr:uid="{00000000-0005-0000-0000-0000CA0E0000}"/>
    <cellStyle name="20% - Énfasis5 3 5 3 2" xfId="39906" xr:uid="{00000000-0005-0000-0000-0000CB0E0000}"/>
    <cellStyle name="20% - Énfasis5 3 5 4" xfId="9823" xr:uid="{00000000-0005-0000-0000-0000CC0E0000}"/>
    <cellStyle name="20% - Énfasis5 3 5 4 2" xfId="32466" xr:uid="{00000000-0005-0000-0000-0000CD0E0000}"/>
    <cellStyle name="20% - Énfasis5 3 5 5" xfId="25025" xr:uid="{00000000-0005-0000-0000-0000CE0E0000}"/>
    <cellStyle name="20% - Énfasis5 3 6" xfId="4250" xr:uid="{00000000-0005-0000-0000-0000CF0E0000}"/>
    <cellStyle name="20% - Énfasis5 3 6 2" xfId="19134" xr:uid="{00000000-0005-0000-0000-0000D00E0000}"/>
    <cellStyle name="20% - Énfasis5 3 6 2 2" xfId="41777" xr:uid="{00000000-0005-0000-0000-0000D10E0000}"/>
    <cellStyle name="20% - Énfasis5 3 6 3" xfId="11694" xr:uid="{00000000-0005-0000-0000-0000D20E0000}"/>
    <cellStyle name="20% - Énfasis5 3 6 3 2" xfId="34337" xr:uid="{00000000-0005-0000-0000-0000D30E0000}"/>
    <cellStyle name="20% - Énfasis5 3 6 4" xfId="26896" xr:uid="{00000000-0005-0000-0000-0000D40E0000}"/>
    <cellStyle name="20% - Énfasis5 3 7" xfId="518" xr:uid="{00000000-0005-0000-0000-0000D50E0000}"/>
    <cellStyle name="20% - Énfasis5 3 7 2" xfId="15416" xr:uid="{00000000-0005-0000-0000-0000D60E0000}"/>
    <cellStyle name="20% - Énfasis5 3 7 2 2" xfId="38059" xr:uid="{00000000-0005-0000-0000-0000D70E0000}"/>
    <cellStyle name="20% - Énfasis5 3 7 3" xfId="23179" xr:uid="{00000000-0005-0000-0000-0000D80E0000}"/>
    <cellStyle name="20% - Énfasis5 3 8" xfId="7976" xr:uid="{00000000-0005-0000-0000-0000D90E0000}"/>
    <cellStyle name="20% - Énfasis5 3 8 2" xfId="30619" xr:uid="{00000000-0005-0000-0000-0000DA0E0000}"/>
    <cellStyle name="20% - Énfasis5 3 9" xfId="22801" xr:uid="{00000000-0005-0000-0000-0000DB0E0000}"/>
    <cellStyle name="20% - Énfasis5 4" xfId="134" xr:uid="{00000000-0005-0000-0000-0000DC0E0000}"/>
    <cellStyle name="20% - Énfasis5 4 2" xfId="298" xr:uid="{00000000-0005-0000-0000-0000DD0E0000}"/>
    <cellStyle name="20% - Énfasis5 4 2 2" xfId="2019" xr:uid="{00000000-0005-0000-0000-0000DE0E0000}"/>
    <cellStyle name="20% - Énfasis5 4 2 2 2" xfId="3869" xr:uid="{00000000-0005-0000-0000-0000DF0E0000}"/>
    <cellStyle name="20% - Énfasis5 4 2 2 2 2" xfId="7590" xr:uid="{00000000-0005-0000-0000-0000E00E0000}"/>
    <cellStyle name="20% - Énfasis5 4 2 2 2 2 2" xfId="22474" xr:uid="{00000000-0005-0000-0000-0000E10E0000}"/>
    <cellStyle name="20% - Énfasis5 4 2 2 2 2 2 2" xfId="45117" xr:uid="{00000000-0005-0000-0000-0000E20E0000}"/>
    <cellStyle name="20% - Énfasis5 4 2 2 2 2 3" xfId="15034" xr:uid="{00000000-0005-0000-0000-0000E30E0000}"/>
    <cellStyle name="20% - Énfasis5 4 2 2 2 2 3 2" xfId="37677" xr:uid="{00000000-0005-0000-0000-0000E40E0000}"/>
    <cellStyle name="20% - Énfasis5 4 2 2 2 2 4" xfId="30236" xr:uid="{00000000-0005-0000-0000-0000E50E0000}"/>
    <cellStyle name="20% - Énfasis5 4 2 2 2 3" xfId="18756" xr:uid="{00000000-0005-0000-0000-0000E60E0000}"/>
    <cellStyle name="20% - Énfasis5 4 2 2 2 3 2" xfId="41399" xr:uid="{00000000-0005-0000-0000-0000E70E0000}"/>
    <cellStyle name="20% - Énfasis5 4 2 2 2 4" xfId="11316" xr:uid="{00000000-0005-0000-0000-0000E80E0000}"/>
    <cellStyle name="20% - Énfasis5 4 2 2 2 4 2" xfId="33959" xr:uid="{00000000-0005-0000-0000-0000E90E0000}"/>
    <cellStyle name="20% - Énfasis5 4 2 2 2 5" xfId="26518" xr:uid="{00000000-0005-0000-0000-0000EA0E0000}"/>
    <cellStyle name="20% - Énfasis5 4 2 2 3" xfId="5743" xr:uid="{00000000-0005-0000-0000-0000EB0E0000}"/>
    <cellStyle name="20% - Énfasis5 4 2 2 3 2" xfId="20627" xr:uid="{00000000-0005-0000-0000-0000EC0E0000}"/>
    <cellStyle name="20% - Énfasis5 4 2 2 3 2 2" xfId="43270" xr:uid="{00000000-0005-0000-0000-0000ED0E0000}"/>
    <cellStyle name="20% - Énfasis5 4 2 2 3 3" xfId="13187" xr:uid="{00000000-0005-0000-0000-0000EE0E0000}"/>
    <cellStyle name="20% - Énfasis5 4 2 2 3 3 2" xfId="35830" xr:uid="{00000000-0005-0000-0000-0000EF0E0000}"/>
    <cellStyle name="20% - Énfasis5 4 2 2 3 4" xfId="28389" xr:uid="{00000000-0005-0000-0000-0000F00E0000}"/>
    <cellStyle name="20% - Énfasis5 4 2 2 4" xfId="16909" xr:uid="{00000000-0005-0000-0000-0000F10E0000}"/>
    <cellStyle name="20% - Énfasis5 4 2 2 4 2" xfId="39552" xr:uid="{00000000-0005-0000-0000-0000F20E0000}"/>
    <cellStyle name="20% - Énfasis5 4 2 2 5" xfId="9469" xr:uid="{00000000-0005-0000-0000-0000F30E0000}"/>
    <cellStyle name="20% - Énfasis5 4 2 2 5 2" xfId="32112" xr:uid="{00000000-0005-0000-0000-0000F40E0000}"/>
    <cellStyle name="20% - Énfasis5 4 2 2 6" xfId="24671" xr:uid="{00000000-0005-0000-0000-0000F50E0000}"/>
    <cellStyle name="20% - Énfasis5 4 2 3" xfId="2944" xr:uid="{00000000-0005-0000-0000-0000F60E0000}"/>
    <cellStyle name="20% - Énfasis5 4 2 3 2" xfId="6665" xr:uid="{00000000-0005-0000-0000-0000F70E0000}"/>
    <cellStyle name="20% - Énfasis5 4 2 3 2 2" xfId="21549" xr:uid="{00000000-0005-0000-0000-0000F80E0000}"/>
    <cellStyle name="20% - Énfasis5 4 2 3 2 2 2" xfId="44192" xr:uid="{00000000-0005-0000-0000-0000F90E0000}"/>
    <cellStyle name="20% - Énfasis5 4 2 3 2 3" xfId="14109" xr:uid="{00000000-0005-0000-0000-0000FA0E0000}"/>
    <cellStyle name="20% - Énfasis5 4 2 3 2 3 2" xfId="36752" xr:uid="{00000000-0005-0000-0000-0000FB0E0000}"/>
    <cellStyle name="20% - Énfasis5 4 2 3 2 4" xfId="29311" xr:uid="{00000000-0005-0000-0000-0000FC0E0000}"/>
    <cellStyle name="20% - Énfasis5 4 2 3 3" xfId="17831" xr:uid="{00000000-0005-0000-0000-0000FD0E0000}"/>
    <cellStyle name="20% - Énfasis5 4 2 3 3 2" xfId="40474" xr:uid="{00000000-0005-0000-0000-0000FE0E0000}"/>
    <cellStyle name="20% - Énfasis5 4 2 3 4" xfId="10391" xr:uid="{00000000-0005-0000-0000-0000FF0E0000}"/>
    <cellStyle name="20% - Énfasis5 4 2 3 4 2" xfId="33034" xr:uid="{00000000-0005-0000-0000-0000000F0000}"/>
    <cellStyle name="20% - Énfasis5 4 2 3 5" xfId="25593" xr:uid="{00000000-0005-0000-0000-0000010F0000}"/>
    <cellStyle name="20% - Énfasis5 4 2 4" xfId="4818" xr:uid="{00000000-0005-0000-0000-0000020F0000}"/>
    <cellStyle name="20% - Énfasis5 4 2 4 2" xfId="19702" xr:uid="{00000000-0005-0000-0000-0000030F0000}"/>
    <cellStyle name="20% - Énfasis5 4 2 4 2 2" xfId="42345" xr:uid="{00000000-0005-0000-0000-0000040F0000}"/>
    <cellStyle name="20% - Énfasis5 4 2 4 3" xfId="12262" xr:uid="{00000000-0005-0000-0000-0000050F0000}"/>
    <cellStyle name="20% - Énfasis5 4 2 4 3 2" xfId="34905" xr:uid="{00000000-0005-0000-0000-0000060F0000}"/>
    <cellStyle name="20% - Énfasis5 4 2 4 4" xfId="27464" xr:uid="{00000000-0005-0000-0000-0000070F0000}"/>
    <cellStyle name="20% - Énfasis5 4 2 5" xfId="1091" xr:uid="{00000000-0005-0000-0000-0000080F0000}"/>
    <cellStyle name="20% - Énfasis5 4 2 5 2" xfId="15984" xr:uid="{00000000-0005-0000-0000-0000090F0000}"/>
    <cellStyle name="20% - Énfasis5 4 2 5 2 2" xfId="38627" xr:uid="{00000000-0005-0000-0000-00000A0F0000}"/>
    <cellStyle name="20% - Énfasis5 4 2 5 3" xfId="23746" xr:uid="{00000000-0005-0000-0000-00000B0F0000}"/>
    <cellStyle name="20% - Énfasis5 4 2 6" xfId="8544" xr:uid="{00000000-0005-0000-0000-00000C0F0000}"/>
    <cellStyle name="20% - Énfasis5 4 2 6 2" xfId="31187" xr:uid="{00000000-0005-0000-0000-00000D0F0000}"/>
    <cellStyle name="20% - Énfasis5 4 2 7" xfId="22996" xr:uid="{00000000-0005-0000-0000-00000E0F0000}"/>
    <cellStyle name="20% - Énfasis5 4 3" xfId="1557" xr:uid="{00000000-0005-0000-0000-00000F0F0000}"/>
    <cellStyle name="20% - Énfasis5 4 3 2" xfId="3407" xr:uid="{00000000-0005-0000-0000-0000100F0000}"/>
    <cellStyle name="20% - Énfasis5 4 3 2 2" xfId="7128" xr:uid="{00000000-0005-0000-0000-0000110F0000}"/>
    <cellStyle name="20% - Énfasis5 4 3 2 2 2" xfId="22012" xr:uid="{00000000-0005-0000-0000-0000120F0000}"/>
    <cellStyle name="20% - Énfasis5 4 3 2 2 2 2" xfId="44655" xr:uid="{00000000-0005-0000-0000-0000130F0000}"/>
    <cellStyle name="20% - Énfasis5 4 3 2 2 3" xfId="14572" xr:uid="{00000000-0005-0000-0000-0000140F0000}"/>
    <cellStyle name="20% - Énfasis5 4 3 2 2 3 2" xfId="37215" xr:uid="{00000000-0005-0000-0000-0000150F0000}"/>
    <cellStyle name="20% - Énfasis5 4 3 2 2 4" xfId="29774" xr:uid="{00000000-0005-0000-0000-0000160F0000}"/>
    <cellStyle name="20% - Énfasis5 4 3 2 3" xfId="18294" xr:uid="{00000000-0005-0000-0000-0000170F0000}"/>
    <cellStyle name="20% - Énfasis5 4 3 2 3 2" xfId="40937" xr:uid="{00000000-0005-0000-0000-0000180F0000}"/>
    <cellStyle name="20% - Énfasis5 4 3 2 4" xfId="10854" xr:uid="{00000000-0005-0000-0000-0000190F0000}"/>
    <cellStyle name="20% - Énfasis5 4 3 2 4 2" xfId="33497" xr:uid="{00000000-0005-0000-0000-00001A0F0000}"/>
    <cellStyle name="20% - Énfasis5 4 3 2 5" xfId="26056" xr:uid="{00000000-0005-0000-0000-00001B0F0000}"/>
    <cellStyle name="20% - Énfasis5 4 3 3" xfId="5281" xr:uid="{00000000-0005-0000-0000-00001C0F0000}"/>
    <cellStyle name="20% - Énfasis5 4 3 3 2" xfId="20165" xr:uid="{00000000-0005-0000-0000-00001D0F0000}"/>
    <cellStyle name="20% - Énfasis5 4 3 3 2 2" xfId="42808" xr:uid="{00000000-0005-0000-0000-00001E0F0000}"/>
    <cellStyle name="20% - Énfasis5 4 3 3 3" xfId="12725" xr:uid="{00000000-0005-0000-0000-00001F0F0000}"/>
    <cellStyle name="20% - Énfasis5 4 3 3 3 2" xfId="35368" xr:uid="{00000000-0005-0000-0000-0000200F0000}"/>
    <cellStyle name="20% - Énfasis5 4 3 3 4" xfId="27927" xr:uid="{00000000-0005-0000-0000-0000210F0000}"/>
    <cellStyle name="20% - Énfasis5 4 3 4" xfId="16447" xr:uid="{00000000-0005-0000-0000-0000220F0000}"/>
    <cellStyle name="20% - Énfasis5 4 3 4 2" xfId="39090" xr:uid="{00000000-0005-0000-0000-0000230F0000}"/>
    <cellStyle name="20% - Énfasis5 4 3 5" xfId="9007" xr:uid="{00000000-0005-0000-0000-0000240F0000}"/>
    <cellStyle name="20% - Énfasis5 4 3 5 2" xfId="31650" xr:uid="{00000000-0005-0000-0000-0000250F0000}"/>
    <cellStyle name="20% - Énfasis5 4 3 6" xfId="24209" xr:uid="{00000000-0005-0000-0000-0000260F0000}"/>
    <cellStyle name="20% - Énfasis5 4 4" xfId="2482" xr:uid="{00000000-0005-0000-0000-0000270F0000}"/>
    <cellStyle name="20% - Énfasis5 4 4 2" xfId="6203" xr:uid="{00000000-0005-0000-0000-0000280F0000}"/>
    <cellStyle name="20% - Énfasis5 4 4 2 2" xfId="21087" xr:uid="{00000000-0005-0000-0000-0000290F0000}"/>
    <cellStyle name="20% - Énfasis5 4 4 2 2 2" xfId="43730" xr:uid="{00000000-0005-0000-0000-00002A0F0000}"/>
    <cellStyle name="20% - Énfasis5 4 4 2 3" xfId="13647" xr:uid="{00000000-0005-0000-0000-00002B0F0000}"/>
    <cellStyle name="20% - Énfasis5 4 4 2 3 2" xfId="36290" xr:uid="{00000000-0005-0000-0000-00002C0F0000}"/>
    <cellStyle name="20% - Énfasis5 4 4 2 4" xfId="28849" xr:uid="{00000000-0005-0000-0000-00002D0F0000}"/>
    <cellStyle name="20% - Énfasis5 4 4 3" xfId="17369" xr:uid="{00000000-0005-0000-0000-00002E0F0000}"/>
    <cellStyle name="20% - Énfasis5 4 4 3 2" xfId="40012" xr:uid="{00000000-0005-0000-0000-00002F0F0000}"/>
    <cellStyle name="20% - Énfasis5 4 4 4" xfId="9929" xr:uid="{00000000-0005-0000-0000-0000300F0000}"/>
    <cellStyle name="20% - Énfasis5 4 4 4 2" xfId="32572" xr:uid="{00000000-0005-0000-0000-0000310F0000}"/>
    <cellStyle name="20% - Énfasis5 4 4 5" xfId="25131" xr:uid="{00000000-0005-0000-0000-0000320F0000}"/>
    <cellStyle name="20% - Énfasis5 4 5" xfId="4356" xr:uid="{00000000-0005-0000-0000-0000330F0000}"/>
    <cellStyle name="20% - Énfasis5 4 5 2" xfId="19240" xr:uid="{00000000-0005-0000-0000-0000340F0000}"/>
    <cellStyle name="20% - Énfasis5 4 5 2 2" xfId="41883" xr:uid="{00000000-0005-0000-0000-0000350F0000}"/>
    <cellStyle name="20% - Énfasis5 4 5 3" xfId="11800" xr:uid="{00000000-0005-0000-0000-0000360F0000}"/>
    <cellStyle name="20% - Énfasis5 4 5 3 2" xfId="34443" xr:uid="{00000000-0005-0000-0000-0000370F0000}"/>
    <cellStyle name="20% - Énfasis5 4 5 4" xfId="27002" xr:uid="{00000000-0005-0000-0000-0000380F0000}"/>
    <cellStyle name="20% - Énfasis5 4 6" xfId="624" xr:uid="{00000000-0005-0000-0000-0000390F0000}"/>
    <cellStyle name="20% - Énfasis5 4 6 2" xfId="15522" xr:uid="{00000000-0005-0000-0000-00003A0F0000}"/>
    <cellStyle name="20% - Énfasis5 4 6 2 2" xfId="38165" xr:uid="{00000000-0005-0000-0000-00003B0F0000}"/>
    <cellStyle name="20% - Énfasis5 4 6 3" xfId="23284" xr:uid="{00000000-0005-0000-0000-00003C0F0000}"/>
    <cellStyle name="20% - Énfasis5 4 7" xfId="8082" xr:uid="{00000000-0005-0000-0000-00003D0F0000}"/>
    <cellStyle name="20% - Énfasis5 4 7 2" xfId="30725" xr:uid="{00000000-0005-0000-0000-00003E0F0000}"/>
    <cellStyle name="20% - Énfasis5 4 8" xfId="22840" xr:uid="{00000000-0005-0000-0000-00003F0F0000}"/>
    <cellStyle name="20% - Énfasis5 5" xfId="217" xr:uid="{00000000-0005-0000-0000-0000400F0000}"/>
    <cellStyle name="20% - Énfasis5 5 2" xfId="1808" xr:uid="{00000000-0005-0000-0000-0000410F0000}"/>
    <cellStyle name="20% - Énfasis5 5 2 2" xfId="3658" xr:uid="{00000000-0005-0000-0000-0000420F0000}"/>
    <cellStyle name="20% - Énfasis5 5 2 2 2" xfId="7379" xr:uid="{00000000-0005-0000-0000-0000430F0000}"/>
    <cellStyle name="20% - Énfasis5 5 2 2 2 2" xfId="22263" xr:uid="{00000000-0005-0000-0000-0000440F0000}"/>
    <cellStyle name="20% - Énfasis5 5 2 2 2 2 2" xfId="44906" xr:uid="{00000000-0005-0000-0000-0000450F0000}"/>
    <cellStyle name="20% - Énfasis5 5 2 2 2 3" xfId="14823" xr:uid="{00000000-0005-0000-0000-0000460F0000}"/>
    <cellStyle name="20% - Énfasis5 5 2 2 2 3 2" xfId="37466" xr:uid="{00000000-0005-0000-0000-0000470F0000}"/>
    <cellStyle name="20% - Énfasis5 5 2 2 2 4" xfId="30025" xr:uid="{00000000-0005-0000-0000-0000480F0000}"/>
    <cellStyle name="20% - Énfasis5 5 2 2 3" xfId="18545" xr:uid="{00000000-0005-0000-0000-0000490F0000}"/>
    <cellStyle name="20% - Énfasis5 5 2 2 3 2" xfId="41188" xr:uid="{00000000-0005-0000-0000-00004A0F0000}"/>
    <cellStyle name="20% - Énfasis5 5 2 2 4" xfId="11105" xr:uid="{00000000-0005-0000-0000-00004B0F0000}"/>
    <cellStyle name="20% - Énfasis5 5 2 2 4 2" xfId="33748" xr:uid="{00000000-0005-0000-0000-00004C0F0000}"/>
    <cellStyle name="20% - Énfasis5 5 2 2 5" xfId="26307" xr:uid="{00000000-0005-0000-0000-00004D0F0000}"/>
    <cellStyle name="20% - Énfasis5 5 2 3" xfId="5532" xr:uid="{00000000-0005-0000-0000-00004E0F0000}"/>
    <cellStyle name="20% - Énfasis5 5 2 3 2" xfId="20416" xr:uid="{00000000-0005-0000-0000-00004F0F0000}"/>
    <cellStyle name="20% - Énfasis5 5 2 3 2 2" xfId="43059" xr:uid="{00000000-0005-0000-0000-0000500F0000}"/>
    <cellStyle name="20% - Énfasis5 5 2 3 3" xfId="12976" xr:uid="{00000000-0005-0000-0000-0000510F0000}"/>
    <cellStyle name="20% - Énfasis5 5 2 3 3 2" xfId="35619" xr:uid="{00000000-0005-0000-0000-0000520F0000}"/>
    <cellStyle name="20% - Énfasis5 5 2 3 4" xfId="28178" xr:uid="{00000000-0005-0000-0000-0000530F0000}"/>
    <cellStyle name="20% - Énfasis5 5 2 4" xfId="16698" xr:uid="{00000000-0005-0000-0000-0000540F0000}"/>
    <cellStyle name="20% - Énfasis5 5 2 4 2" xfId="39341" xr:uid="{00000000-0005-0000-0000-0000550F0000}"/>
    <cellStyle name="20% - Énfasis5 5 2 5" xfId="9258" xr:uid="{00000000-0005-0000-0000-0000560F0000}"/>
    <cellStyle name="20% - Énfasis5 5 2 5 2" xfId="31901" xr:uid="{00000000-0005-0000-0000-0000570F0000}"/>
    <cellStyle name="20% - Énfasis5 5 2 6" xfId="24460" xr:uid="{00000000-0005-0000-0000-0000580F0000}"/>
    <cellStyle name="20% - Énfasis5 5 3" xfId="2733" xr:uid="{00000000-0005-0000-0000-0000590F0000}"/>
    <cellStyle name="20% - Énfasis5 5 3 2" xfId="6454" xr:uid="{00000000-0005-0000-0000-00005A0F0000}"/>
    <cellStyle name="20% - Énfasis5 5 3 2 2" xfId="21338" xr:uid="{00000000-0005-0000-0000-00005B0F0000}"/>
    <cellStyle name="20% - Énfasis5 5 3 2 2 2" xfId="43981" xr:uid="{00000000-0005-0000-0000-00005C0F0000}"/>
    <cellStyle name="20% - Énfasis5 5 3 2 3" xfId="13898" xr:uid="{00000000-0005-0000-0000-00005D0F0000}"/>
    <cellStyle name="20% - Énfasis5 5 3 2 3 2" xfId="36541" xr:uid="{00000000-0005-0000-0000-00005E0F0000}"/>
    <cellStyle name="20% - Énfasis5 5 3 2 4" xfId="29100" xr:uid="{00000000-0005-0000-0000-00005F0F0000}"/>
    <cellStyle name="20% - Énfasis5 5 3 3" xfId="17620" xr:uid="{00000000-0005-0000-0000-0000600F0000}"/>
    <cellStyle name="20% - Énfasis5 5 3 3 2" xfId="40263" xr:uid="{00000000-0005-0000-0000-0000610F0000}"/>
    <cellStyle name="20% - Énfasis5 5 3 4" xfId="10180" xr:uid="{00000000-0005-0000-0000-0000620F0000}"/>
    <cellStyle name="20% - Énfasis5 5 3 4 2" xfId="32823" xr:uid="{00000000-0005-0000-0000-0000630F0000}"/>
    <cellStyle name="20% - Énfasis5 5 3 5" xfId="25382" xr:uid="{00000000-0005-0000-0000-0000640F0000}"/>
    <cellStyle name="20% - Énfasis5 5 4" xfId="4607" xr:uid="{00000000-0005-0000-0000-0000650F0000}"/>
    <cellStyle name="20% - Énfasis5 5 4 2" xfId="19491" xr:uid="{00000000-0005-0000-0000-0000660F0000}"/>
    <cellStyle name="20% - Énfasis5 5 4 2 2" xfId="42134" xr:uid="{00000000-0005-0000-0000-0000670F0000}"/>
    <cellStyle name="20% - Énfasis5 5 4 3" xfId="12051" xr:uid="{00000000-0005-0000-0000-0000680F0000}"/>
    <cellStyle name="20% - Énfasis5 5 4 3 2" xfId="34694" xr:uid="{00000000-0005-0000-0000-0000690F0000}"/>
    <cellStyle name="20% - Énfasis5 5 4 4" xfId="27253" xr:uid="{00000000-0005-0000-0000-00006A0F0000}"/>
    <cellStyle name="20% - Énfasis5 5 5" xfId="877" xr:uid="{00000000-0005-0000-0000-00006B0F0000}"/>
    <cellStyle name="20% - Énfasis5 5 5 2" xfId="15773" xr:uid="{00000000-0005-0000-0000-00006C0F0000}"/>
    <cellStyle name="20% - Énfasis5 5 5 2 2" xfId="38416" xr:uid="{00000000-0005-0000-0000-00006D0F0000}"/>
    <cellStyle name="20% - Énfasis5 5 5 3" xfId="23535" xr:uid="{00000000-0005-0000-0000-00006E0F0000}"/>
    <cellStyle name="20% - Énfasis5 5 6" xfId="8333" xr:uid="{00000000-0005-0000-0000-00006F0F0000}"/>
    <cellStyle name="20% - Énfasis5 5 6 2" xfId="30976" xr:uid="{00000000-0005-0000-0000-0000700F0000}"/>
    <cellStyle name="20% - Énfasis5 5 7" xfId="22918" xr:uid="{00000000-0005-0000-0000-0000710F0000}"/>
    <cellStyle name="20% - Énfasis5 6" xfId="1343" xr:uid="{00000000-0005-0000-0000-0000720F0000}"/>
    <cellStyle name="20% - Énfasis5 6 2" xfId="3196" xr:uid="{00000000-0005-0000-0000-0000730F0000}"/>
    <cellStyle name="20% - Énfasis5 6 2 2" xfId="6917" xr:uid="{00000000-0005-0000-0000-0000740F0000}"/>
    <cellStyle name="20% - Énfasis5 6 2 2 2" xfId="21801" xr:uid="{00000000-0005-0000-0000-0000750F0000}"/>
    <cellStyle name="20% - Énfasis5 6 2 2 2 2" xfId="44444" xr:uid="{00000000-0005-0000-0000-0000760F0000}"/>
    <cellStyle name="20% - Énfasis5 6 2 2 3" xfId="14361" xr:uid="{00000000-0005-0000-0000-0000770F0000}"/>
    <cellStyle name="20% - Énfasis5 6 2 2 3 2" xfId="37004" xr:uid="{00000000-0005-0000-0000-0000780F0000}"/>
    <cellStyle name="20% - Énfasis5 6 2 2 4" xfId="29563" xr:uid="{00000000-0005-0000-0000-0000790F0000}"/>
    <cellStyle name="20% - Énfasis5 6 2 3" xfId="18083" xr:uid="{00000000-0005-0000-0000-00007A0F0000}"/>
    <cellStyle name="20% - Énfasis5 6 2 3 2" xfId="40726" xr:uid="{00000000-0005-0000-0000-00007B0F0000}"/>
    <cellStyle name="20% - Énfasis5 6 2 4" xfId="10643" xr:uid="{00000000-0005-0000-0000-00007C0F0000}"/>
    <cellStyle name="20% - Énfasis5 6 2 4 2" xfId="33286" xr:uid="{00000000-0005-0000-0000-00007D0F0000}"/>
    <cellStyle name="20% - Énfasis5 6 2 5" xfId="25845" xr:uid="{00000000-0005-0000-0000-00007E0F0000}"/>
    <cellStyle name="20% - Énfasis5 6 3" xfId="5070" xr:uid="{00000000-0005-0000-0000-00007F0F0000}"/>
    <cellStyle name="20% - Énfasis5 6 3 2" xfId="19954" xr:uid="{00000000-0005-0000-0000-0000800F0000}"/>
    <cellStyle name="20% - Énfasis5 6 3 2 2" xfId="42597" xr:uid="{00000000-0005-0000-0000-0000810F0000}"/>
    <cellStyle name="20% - Énfasis5 6 3 3" xfId="12514" xr:uid="{00000000-0005-0000-0000-0000820F0000}"/>
    <cellStyle name="20% - Énfasis5 6 3 3 2" xfId="35157" xr:uid="{00000000-0005-0000-0000-0000830F0000}"/>
    <cellStyle name="20% - Énfasis5 6 3 4" xfId="27716" xr:uid="{00000000-0005-0000-0000-0000840F0000}"/>
    <cellStyle name="20% - Énfasis5 6 4" xfId="16236" xr:uid="{00000000-0005-0000-0000-0000850F0000}"/>
    <cellStyle name="20% - Énfasis5 6 4 2" xfId="38879" xr:uid="{00000000-0005-0000-0000-0000860F0000}"/>
    <cellStyle name="20% - Énfasis5 6 5" xfId="8796" xr:uid="{00000000-0005-0000-0000-0000870F0000}"/>
    <cellStyle name="20% - Énfasis5 6 5 2" xfId="31439" xr:uid="{00000000-0005-0000-0000-0000880F0000}"/>
    <cellStyle name="20% - Énfasis5 6 6" xfId="23998" xr:uid="{00000000-0005-0000-0000-0000890F0000}"/>
    <cellStyle name="20% - Énfasis5 7" xfId="2268" xr:uid="{00000000-0005-0000-0000-00008A0F0000}"/>
    <cellStyle name="20% - Énfasis5 7 2" xfId="5992" xr:uid="{00000000-0005-0000-0000-00008B0F0000}"/>
    <cellStyle name="20% - Énfasis5 7 2 2" xfId="20876" xr:uid="{00000000-0005-0000-0000-00008C0F0000}"/>
    <cellStyle name="20% - Énfasis5 7 2 2 2" xfId="43519" xr:uid="{00000000-0005-0000-0000-00008D0F0000}"/>
    <cellStyle name="20% - Énfasis5 7 2 3" xfId="13436" xr:uid="{00000000-0005-0000-0000-00008E0F0000}"/>
    <cellStyle name="20% - Énfasis5 7 2 3 2" xfId="36079" xr:uid="{00000000-0005-0000-0000-00008F0F0000}"/>
    <cellStyle name="20% - Énfasis5 7 2 4" xfId="28638" xr:uid="{00000000-0005-0000-0000-0000900F0000}"/>
    <cellStyle name="20% - Énfasis5 7 3" xfId="17158" xr:uid="{00000000-0005-0000-0000-0000910F0000}"/>
    <cellStyle name="20% - Énfasis5 7 3 2" xfId="39801" xr:uid="{00000000-0005-0000-0000-0000920F0000}"/>
    <cellStyle name="20% - Énfasis5 7 4" xfId="9718" xr:uid="{00000000-0005-0000-0000-0000930F0000}"/>
    <cellStyle name="20% - Énfasis5 7 4 2" xfId="32361" xr:uid="{00000000-0005-0000-0000-0000940F0000}"/>
    <cellStyle name="20% - Énfasis5 7 5" xfId="24920" xr:uid="{00000000-0005-0000-0000-0000950F0000}"/>
    <cellStyle name="20% - Énfasis5 8" xfId="4142" xr:uid="{00000000-0005-0000-0000-0000960F0000}"/>
    <cellStyle name="20% - Énfasis5 8 2" xfId="19029" xr:uid="{00000000-0005-0000-0000-0000970F0000}"/>
    <cellStyle name="20% - Énfasis5 8 2 2" xfId="41672" xr:uid="{00000000-0005-0000-0000-0000980F0000}"/>
    <cellStyle name="20% - Énfasis5 8 3" xfId="11589" xr:uid="{00000000-0005-0000-0000-0000990F0000}"/>
    <cellStyle name="20% - Énfasis5 8 3 2" xfId="34232" xr:uid="{00000000-0005-0000-0000-00009A0F0000}"/>
    <cellStyle name="20% - Énfasis5 8 4" xfId="26791" xr:uid="{00000000-0005-0000-0000-00009B0F0000}"/>
    <cellStyle name="20% - Énfasis5 9" xfId="377" xr:uid="{00000000-0005-0000-0000-00009C0F0000}"/>
    <cellStyle name="20% - Énfasis5 9 2" xfId="15311" xr:uid="{00000000-0005-0000-0000-00009D0F0000}"/>
    <cellStyle name="20% - Énfasis5 9 2 2" xfId="37954" xr:uid="{00000000-0005-0000-0000-00009E0F0000}"/>
    <cellStyle name="20% - Énfasis5 9 3" xfId="23074" xr:uid="{00000000-0005-0000-0000-00009F0F0000}"/>
    <cellStyle name="20% - Énfasis6" xfId="11" builtinId="50" customBuiltin="1"/>
    <cellStyle name="20% - Énfasis6 10" xfId="7870" xr:uid="{00000000-0005-0000-0000-0000A10F0000}"/>
    <cellStyle name="20% - Énfasis6 10 2" xfId="30516" xr:uid="{00000000-0005-0000-0000-0000A20F0000}"/>
    <cellStyle name="20% - Énfasis6 11" xfId="22761" xr:uid="{00000000-0005-0000-0000-0000A30F0000}"/>
    <cellStyle name="20% - Énfasis6 2" xfId="12" xr:uid="{00000000-0005-0000-0000-0000A40F0000}"/>
    <cellStyle name="20% - Énfasis6 2 10" xfId="22769" xr:uid="{00000000-0005-0000-0000-0000A50F0000}"/>
    <cellStyle name="20% - Énfasis6 2 2" xfId="102" xr:uid="{00000000-0005-0000-0000-0000A60F0000}"/>
    <cellStyle name="20% - Énfasis6 2 2 2" xfId="185" xr:uid="{00000000-0005-0000-0000-0000A70F0000}"/>
    <cellStyle name="20% - Énfasis6 2 2 2 2" xfId="346" xr:uid="{00000000-0005-0000-0000-0000A80F0000}"/>
    <cellStyle name="20% - Énfasis6 2 2 2 2 2" xfId="2178" xr:uid="{00000000-0005-0000-0000-0000A90F0000}"/>
    <cellStyle name="20% - Énfasis6 2 2 2 2 2 2" xfId="4028" xr:uid="{00000000-0005-0000-0000-0000AA0F0000}"/>
    <cellStyle name="20% - Énfasis6 2 2 2 2 2 2 2" xfId="7749" xr:uid="{00000000-0005-0000-0000-0000AB0F0000}"/>
    <cellStyle name="20% - Énfasis6 2 2 2 2 2 2 2 2" xfId="22633" xr:uid="{00000000-0005-0000-0000-0000AC0F0000}"/>
    <cellStyle name="20% - Énfasis6 2 2 2 2 2 2 2 2 2" xfId="45276" xr:uid="{00000000-0005-0000-0000-0000AD0F0000}"/>
    <cellStyle name="20% - Énfasis6 2 2 2 2 2 2 2 3" xfId="15193" xr:uid="{00000000-0005-0000-0000-0000AE0F0000}"/>
    <cellStyle name="20% - Énfasis6 2 2 2 2 2 2 2 3 2" xfId="37836" xr:uid="{00000000-0005-0000-0000-0000AF0F0000}"/>
    <cellStyle name="20% - Énfasis6 2 2 2 2 2 2 2 4" xfId="30395" xr:uid="{00000000-0005-0000-0000-0000B00F0000}"/>
    <cellStyle name="20% - Énfasis6 2 2 2 2 2 2 3" xfId="18915" xr:uid="{00000000-0005-0000-0000-0000B10F0000}"/>
    <cellStyle name="20% - Énfasis6 2 2 2 2 2 2 3 2" xfId="41558" xr:uid="{00000000-0005-0000-0000-0000B20F0000}"/>
    <cellStyle name="20% - Énfasis6 2 2 2 2 2 2 4" xfId="11475" xr:uid="{00000000-0005-0000-0000-0000B30F0000}"/>
    <cellStyle name="20% - Énfasis6 2 2 2 2 2 2 4 2" xfId="34118" xr:uid="{00000000-0005-0000-0000-0000B40F0000}"/>
    <cellStyle name="20% - Énfasis6 2 2 2 2 2 2 5" xfId="26677" xr:uid="{00000000-0005-0000-0000-0000B50F0000}"/>
    <cellStyle name="20% - Énfasis6 2 2 2 2 2 3" xfId="5902" xr:uid="{00000000-0005-0000-0000-0000B60F0000}"/>
    <cellStyle name="20% - Énfasis6 2 2 2 2 2 3 2" xfId="20786" xr:uid="{00000000-0005-0000-0000-0000B70F0000}"/>
    <cellStyle name="20% - Énfasis6 2 2 2 2 2 3 2 2" xfId="43429" xr:uid="{00000000-0005-0000-0000-0000B80F0000}"/>
    <cellStyle name="20% - Énfasis6 2 2 2 2 2 3 3" xfId="13346" xr:uid="{00000000-0005-0000-0000-0000B90F0000}"/>
    <cellStyle name="20% - Énfasis6 2 2 2 2 2 3 3 2" xfId="35989" xr:uid="{00000000-0005-0000-0000-0000BA0F0000}"/>
    <cellStyle name="20% - Énfasis6 2 2 2 2 2 3 4" xfId="28548" xr:uid="{00000000-0005-0000-0000-0000BB0F0000}"/>
    <cellStyle name="20% - Énfasis6 2 2 2 2 2 4" xfId="17068" xr:uid="{00000000-0005-0000-0000-0000BC0F0000}"/>
    <cellStyle name="20% - Énfasis6 2 2 2 2 2 4 2" xfId="39711" xr:uid="{00000000-0005-0000-0000-0000BD0F0000}"/>
    <cellStyle name="20% - Énfasis6 2 2 2 2 2 5" xfId="9628" xr:uid="{00000000-0005-0000-0000-0000BE0F0000}"/>
    <cellStyle name="20% - Énfasis6 2 2 2 2 2 5 2" xfId="32271" xr:uid="{00000000-0005-0000-0000-0000BF0F0000}"/>
    <cellStyle name="20% - Énfasis6 2 2 2 2 2 6" xfId="24830" xr:uid="{00000000-0005-0000-0000-0000C00F0000}"/>
    <cellStyle name="20% - Énfasis6 2 2 2 2 3" xfId="3103" xr:uid="{00000000-0005-0000-0000-0000C10F0000}"/>
    <cellStyle name="20% - Énfasis6 2 2 2 2 3 2" xfId="6824" xr:uid="{00000000-0005-0000-0000-0000C20F0000}"/>
    <cellStyle name="20% - Énfasis6 2 2 2 2 3 2 2" xfId="21708" xr:uid="{00000000-0005-0000-0000-0000C30F0000}"/>
    <cellStyle name="20% - Énfasis6 2 2 2 2 3 2 2 2" xfId="44351" xr:uid="{00000000-0005-0000-0000-0000C40F0000}"/>
    <cellStyle name="20% - Énfasis6 2 2 2 2 3 2 3" xfId="14268" xr:uid="{00000000-0005-0000-0000-0000C50F0000}"/>
    <cellStyle name="20% - Énfasis6 2 2 2 2 3 2 3 2" xfId="36911" xr:uid="{00000000-0005-0000-0000-0000C60F0000}"/>
    <cellStyle name="20% - Énfasis6 2 2 2 2 3 2 4" xfId="29470" xr:uid="{00000000-0005-0000-0000-0000C70F0000}"/>
    <cellStyle name="20% - Énfasis6 2 2 2 2 3 3" xfId="17990" xr:uid="{00000000-0005-0000-0000-0000C80F0000}"/>
    <cellStyle name="20% - Énfasis6 2 2 2 2 3 3 2" xfId="40633" xr:uid="{00000000-0005-0000-0000-0000C90F0000}"/>
    <cellStyle name="20% - Énfasis6 2 2 2 2 3 4" xfId="10550" xr:uid="{00000000-0005-0000-0000-0000CA0F0000}"/>
    <cellStyle name="20% - Énfasis6 2 2 2 2 3 4 2" xfId="33193" xr:uid="{00000000-0005-0000-0000-0000CB0F0000}"/>
    <cellStyle name="20% - Énfasis6 2 2 2 2 3 5" xfId="25752" xr:uid="{00000000-0005-0000-0000-0000CC0F0000}"/>
    <cellStyle name="20% - Énfasis6 2 2 2 2 4" xfId="4977" xr:uid="{00000000-0005-0000-0000-0000CD0F0000}"/>
    <cellStyle name="20% - Énfasis6 2 2 2 2 4 2" xfId="19861" xr:uid="{00000000-0005-0000-0000-0000CE0F0000}"/>
    <cellStyle name="20% - Énfasis6 2 2 2 2 4 2 2" xfId="42504" xr:uid="{00000000-0005-0000-0000-0000CF0F0000}"/>
    <cellStyle name="20% - Énfasis6 2 2 2 2 4 3" xfId="12421" xr:uid="{00000000-0005-0000-0000-0000D00F0000}"/>
    <cellStyle name="20% - Énfasis6 2 2 2 2 4 3 2" xfId="35064" xr:uid="{00000000-0005-0000-0000-0000D10F0000}"/>
    <cellStyle name="20% - Énfasis6 2 2 2 2 4 4" xfId="27623" xr:uid="{00000000-0005-0000-0000-0000D20F0000}"/>
    <cellStyle name="20% - Énfasis6 2 2 2 2 5" xfId="1250" xr:uid="{00000000-0005-0000-0000-0000D30F0000}"/>
    <cellStyle name="20% - Énfasis6 2 2 2 2 5 2" xfId="16143" xr:uid="{00000000-0005-0000-0000-0000D40F0000}"/>
    <cellStyle name="20% - Énfasis6 2 2 2 2 5 2 2" xfId="38786" xr:uid="{00000000-0005-0000-0000-0000D50F0000}"/>
    <cellStyle name="20% - Énfasis6 2 2 2 2 5 3" xfId="23905" xr:uid="{00000000-0005-0000-0000-0000D60F0000}"/>
    <cellStyle name="20% - Énfasis6 2 2 2 2 6" xfId="8703" xr:uid="{00000000-0005-0000-0000-0000D70F0000}"/>
    <cellStyle name="20% - Énfasis6 2 2 2 2 6 2" xfId="31346" xr:uid="{00000000-0005-0000-0000-0000D80F0000}"/>
    <cellStyle name="20% - Énfasis6 2 2 2 2 7" xfId="23044" xr:uid="{00000000-0005-0000-0000-0000D90F0000}"/>
    <cellStyle name="20% - Énfasis6 2 2 2 3" xfId="1716" xr:uid="{00000000-0005-0000-0000-0000DA0F0000}"/>
    <cellStyle name="20% - Énfasis6 2 2 2 3 2" xfId="3566" xr:uid="{00000000-0005-0000-0000-0000DB0F0000}"/>
    <cellStyle name="20% - Énfasis6 2 2 2 3 2 2" xfId="7287" xr:uid="{00000000-0005-0000-0000-0000DC0F0000}"/>
    <cellStyle name="20% - Énfasis6 2 2 2 3 2 2 2" xfId="22171" xr:uid="{00000000-0005-0000-0000-0000DD0F0000}"/>
    <cellStyle name="20% - Énfasis6 2 2 2 3 2 2 2 2" xfId="44814" xr:uid="{00000000-0005-0000-0000-0000DE0F0000}"/>
    <cellStyle name="20% - Énfasis6 2 2 2 3 2 2 3" xfId="14731" xr:uid="{00000000-0005-0000-0000-0000DF0F0000}"/>
    <cellStyle name="20% - Énfasis6 2 2 2 3 2 2 3 2" xfId="37374" xr:uid="{00000000-0005-0000-0000-0000E00F0000}"/>
    <cellStyle name="20% - Énfasis6 2 2 2 3 2 2 4" xfId="29933" xr:uid="{00000000-0005-0000-0000-0000E10F0000}"/>
    <cellStyle name="20% - Énfasis6 2 2 2 3 2 3" xfId="18453" xr:uid="{00000000-0005-0000-0000-0000E20F0000}"/>
    <cellStyle name="20% - Énfasis6 2 2 2 3 2 3 2" xfId="41096" xr:uid="{00000000-0005-0000-0000-0000E30F0000}"/>
    <cellStyle name="20% - Énfasis6 2 2 2 3 2 4" xfId="11013" xr:uid="{00000000-0005-0000-0000-0000E40F0000}"/>
    <cellStyle name="20% - Énfasis6 2 2 2 3 2 4 2" xfId="33656" xr:uid="{00000000-0005-0000-0000-0000E50F0000}"/>
    <cellStyle name="20% - Énfasis6 2 2 2 3 2 5" xfId="26215" xr:uid="{00000000-0005-0000-0000-0000E60F0000}"/>
    <cellStyle name="20% - Énfasis6 2 2 2 3 3" xfId="5440" xr:uid="{00000000-0005-0000-0000-0000E70F0000}"/>
    <cellStyle name="20% - Énfasis6 2 2 2 3 3 2" xfId="20324" xr:uid="{00000000-0005-0000-0000-0000E80F0000}"/>
    <cellStyle name="20% - Énfasis6 2 2 2 3 3 2 2" xfId="42967" xr:uid="{00000000-0005-0000-0000-0000E90F0000}"/>
    <cellStyle name="20% - Énfasis6 2 2 2 3 3 3" xfId="12884" xr:uid="{00000000-0005-0000-0000-0000EA0F0000}"/>
    <cellStyle name="20% - Énfasis6 2 2 2 3 3 3 2" xfId="35527" xr:uid="{00000000-0005-0000-0000-0000EB0F0000}"/>
    <cellStyle name="20% - Énfasis6 2 2 2 3 3 4" xfId="28086" xr:uid="{00000000-0005-0000-0000-0000EC0F0000}"/>
    <cellStyle name="20% - Énfasis6 2 2 2 3 4" xfId="16606" xr:uid="{00000000-0005-0000-0000-0000ED0F0000}"/>
    <cellStyle name="20% - Énfasis6 2 2 2 3 4 2" xfId="39249" xr:uid="{00000000-0005-0000-0000-0000EE0F0000}"/>
    <cellStyle name="20% - Énfasis6 2 2 2 3 5" xfId="9166" xr:uid="{00000000-0005-0000-0000-0000EF0F0000}"/>
    <cellStyle name="20% - Énfasis6 2 2 2 3 5 2" xfId="31809" xr:uid="{00000000-0005-0000-0000-0000F00F0000}"/>
    <cellStyle name="20% - Énfasis6 2 2 2 3 6" xfId="24368" xr:uid="{00000000-0005-0000-0000-0000F10F0000}"/>
    <cellStyle name="20% - Énfasis6 2 2 2 4" xfId="2641" xr:uid="{00000000-0005-0000-0000-0000F20F0000}"/>
    <cellStyle name="20% - Énfasis6 2 2 2 4 2" xfId="6362" xr:uid="{00000000-0005-0000-0000-0000F30F0000}"/>
    <cellStyle name="20% - Énfasis6 2 2 2 4 2 2" xfId="21246" xr:uid="{00000000-0005-0000-0000-0000F40F0000}"/>
    <cellStyle name="20% - Énfasis6 2 2 2 4 2 2 2" xfId="43889" xr:uid="{00000000-0005-0000-0000-0000F50F0000}"/>
    <cellStyle name="20% - Énfasis6 2 2 2 4 2 3" xfId="13806" xr:uid="{00000000-0005-0000-0000-0000F60F0000}"/>
    <cellStyle name="20% - Énfasis6 2 2 2 4 2 3 2" xfId="36449" xr:uid="{00000000-0005-0000-0000-0000F70F0000}"/>
    <cellStyle name="20% - Énfasis6 2 2 2 4 2 4" xfId="29008" xr:uid="{00000000-0005-0000-0000-0000F80F0000}"/>
    <cellStyle name="20% - Énfasis6 2 2 2 4 3" xfId="17528" xr:uid="{00000000-0005-0000-0000-0000F90F0000}"/>
    <cellStyle name="20% - Énfasis6 2 2 2 4 3 2" xfId="40171" xr:uid="{00000000-0005-0000-0000-0000FA0F0000}"/>
    <cellStyle name="20% - Énfasis6 2 2 2 4 4" xfId="10088" xr:uid="{00000000-0005-0000-0000-0000FB0F0000}"/>
    <cellStyle name="20% - Énfasis6 2 2 2 4 4 2" xfId="32731" xr:uid="{00000000-0005-0000-0000-0000FC0F0000}"/>
    <cellStyle name="20% - Énfasis6 2 2 2 4 5" xfId="25290" xr:uid="{00000000-0005-0000-0000-0000FD0F0000}"/>
    <cellStyle name="20% - Énfasis6 2 2 2 5" xfId="4515" xr:uid="{00000000-0005-0000-0000-0000FE0F0000}"/>
    <cellStyle name="20% - Énfasis6 2 2 2 5 2" xfId="19399" xr:uid="{00000000-0005-0000-0000-0000FF0F0000}"/>
    <cellStyle name="20% - Énfasis6 2 2 2 5 2 2" xfId="42042" xr:uid="{00000000-0005-0000-0000-000000100000}"/>
    <cellStyle name="20% - Énfasis6 2 2 2 5 3" xfId="11959" xr:uid="{00000000-0005-0000-0000-000001100000}"/>
    <cellStyle name="20% - Énfasis6 2 2 2 5 3 2" xfId="34602" xr:uid="{00000000-0005-0000-0000-000002100000}"/>
    <cellStyle name="20% - Énfasis6 2 2 2 5 4" xfId="27161" xr:uid="{00000000-0005-0000-0000-000003100000}"/>
    <cellStyle name="20% - Énfasis6 2 2 2 6" xfId="785" xr:uid="{00000000-0005-0000-0000-000004100000}"/>
    <cellStyle name="20% - Énfasis6 2 2 2 6 2" xfId="15681" xr:uid="{00000000-0005-0000-0000-000005100000}"/>
    <cellStyle name="20% - Énfasis6 2 2 2 6 2 2" xfId="38324" xr:uid="{00000000-0005-0000-0000-000006100000}"/>
    <cellStyle name="20% - Énfasis6 2 2 2 6 3" xfId="23443" xr:uid="{00000000-0005-0000-0000-000007100000}"/>
    <cellStyle name="20% - Énfasis6 2 2 2 7" xfId="8241" xr:uid="{00000000-0005-0000-0000-000008100000}"/>
    <cellStyle name="20% - Énfasis6 2 2 2 7 2" xfId="30884" xr:uid="{00000000-0005-0000-0000-000009100000}"/>
    <cellStyle name="20% - Énfasis6 2 2 2 8" xfId="22888" xr:uid="{00000000-0005-0000-0000-00000A100000}"/>
    <cellStyle name="20% - Énfasis6 2 2 3" xfId="268" xr:uid="{00000000-0005-0000-0000-00000B100000}"/>
    <cellStyle name="20% - Énfasis6 2 2 3 2" xfId="1967" xr:uid="{00000000-0005-0000-0000-00000C100000}"/>
    <cellStyle name="20% - Énfasis6 2 2 3 2 2" xfId="3817" xr:uid="{00000000-0005-0000-0000-00000D100000}"/>
    <cellStyle name="20% - Énfasis6 2 2 3 2 2 2" xfId="7538" xr:uid="{00000000-0005-0000-0000-00000E100000}"/>
    <cellStyle name="20% - Énfasis6 2 2 3 2 2 2 2" xfId="22422" xr:uid="{00000000-0005-0000-0000-00000F100000}"/>
    <cellStyle name="20% - Énfasis6 2 2 3 2 2 2 2 2" xfId="45065" xr:uid="{00000000-0005-0000-0000-000010100000}"/>
    <cellStyle name="20% - Énfasis6 2 2 3 2 2 2 3" xfId="14982" xr:uid="{00000000-0005-0000-0000-000011100000}"/>
    <cellStyle name="20% - Énfasis6 2 2 3 2 2 2 3 2" xfId="37625" xr:uid="{00000000-0005-0000-0000-000012100000}"/>
    <cellStyle name="20% - Énfasis6 2 2 3 2 2 2 4" xfId="30184" xr:uid="{00000000-0005-0000-0000-000013100000}"/>
    <cellStyle name="20% - Énfasis6 2 2 3 2 2 3" xfId="18704" xr:uid="{00000000-0005-0000-0000-000014100000}"/>
    <cellStyle name="20% - Énfasis6 2 2 3 2 2 3 2" xfId="41347" xr:uid="{00000000-0005-0000-0000-000015100000}"/>
    <cellStyle name="20% - Énfasis6 2 2 3 2 2 4" xfId="11264" xr:uid="{00000000-0005-0000-0000-000016100000}"/>
    <cellStyle name="20% - Énfasis6 2 2 3 2 2 4 2" xfId="33907" xr:uid="{00000000-0005-0000-0000-000017100000}"/>
    <cellStyle name="20% - Énfasis6 2 2 3 2 2 5" xfId="26466" xr:uid="{00000000-0005-0000-0000-000018100000}"/>
    <cellStyle name="20% - Énfasis6 2 2 3 2 3" xfId="5691" xr:uid="{00000000-0005-0000-0000-000019100000}"/>
    <cellStyle name="20% - Énfasis6 2 2 3 2 3 2" xfId="20575" xr:uid="{00000000-0005-0000-0000-00001A100000}"/>
    <cellStyle name="20% - Énfasis6 2 2 3 2 3 2 2" xfId="43218" xr:uid="{00000000-0005-0000-0000-00001B100000}"/>
    <cellStyle name="20% - Énfasis6 2 2 3 2 3 3" xfId="13135" xr:uid="{00000000-0005-0000-0000-00001C100000}"/>
    <cellStyle name="20% - Énfasis6 2 2 3 2 3 3 2" xfId="35778" xr:uid="{00000000-0005-0000-0000-00001D100000}"/>
    <cellStyle name="20% - Énfasis6 2 2 3 2 3 4" xfId="28337" xr:uid="{00000000-0005-0000-0000-00001E100000}"/>
    <cellStyle name="20% - Énfasis6 2 2 3 2 4" xfId="16857" xr:uid="{00000000-0005-0000-0000-00001F100000}"/>
    <cellStyle name="20% - Énfasis6 2 2 3 2 4 2" xfId="39500" xr:uid="{00000000-0005-0000-0000-000020100000}"/>
    <cellStyle name="20% - Énfasis6 2 2 3 2 5" xfId="9417" xr:uid="{00000000-0005-0000-0000-000021100000}"/>
    <cellStyle name="20% - Énfasis6 2 2 3 2 5 2" xfId="32060" xr:uid="{00000000-0005-0000-0000-000022100000}"/>
    <cellStyle name="20% - Énfasis6 2 2 3 2 6" xfId="24619" xr:uid="{00000000-0005-0000-0000-000023100000}"/>
    <cellStyle name="20% - Énfasis6 2 2 3 3" xfId="2892" xr:uid="{00000000-0005-0000-0000-000024100000}"/>
    <cellStyle name="20% - Énfasis6 2 2 3 3 2" xfId="6613" xr:uid="{00000000-0005-0000-0000-000025100000}"/>
    <cellStyle name="20% - Énfasis6 2 2 3 3 2 2" xfId="21497" xr:uid="{00000000-0005-0000-0000-000026100000}"/>
    <cellStyle name="20% - Énfasis6 2 2 3 3 2 2 2" xfId="44140" xr:uid="{00000000-0005-0000-0000-000027100000}"/>
    <cellStyle name="20% - Énfasis6 2 2 3 3 2 3" xfId="14057" xr:uid="{00000000-0005-0000-0000-000028100000}"/>
    <cellStyle name="20% - Énfasis6 2 2 3 3 2 3 2" xfId="36700" xr:uid="{00000000-0005-0000-0000-000029100000}"/>
    <cellStyle name="20% - Énfasis6 2 2 3 3 2 4" xfId="29259" xr:uid="{00000000-0005-0000-0000-00002A100000}"/>
    <cellStyle name="20% - Énfasis6 2 2 3 3 3" xfId="17779" xr:uid="{00000000-0005-0000-0000-00002B100000}"/>
    <cellStyle name="20% - Énfasis6 2 2 3 3 3 2" xfId="40422" xr:uid="{00000000-0005-0000-0000-00002C100000}"/>
    <cellStyle name="20% - Énfasis6 2 2 3 3 4" xfId="10339" xr:uid="{00000000-0005-0000-0000-00002D100000}"/>
    <cellStyle name="20% - Énfasis6 2 2 3 3 4 2" xfId="32982" xr:uid="{00000000-0005-0000-0000-00002E100000}"/>
    <cellStyle name="20% - Énfasis6 2 2 3 3 5" xfId="25541" xr:uid="{00000000-0005-0000-0000-00002F100000}"/>
    <cellStyle name="20% - Énfasis6 2 2 3 4" xfId="4766" xr:uid="{00000000-0005-0000-0000-000030100000}"/>
    <cellStyle name="20% - Énfasis6 2 2 3 4 2" xfId="19650" xr:uid="{00000000-0005-0000-0000-000031100000}"/>
    <cellStyle name="20% - Énfasis6 2 2 3 4 2 2" xfId="42293" xr:uid="{00000000-0005-0000-0000-000032100000}"/>
    <cellStyle name="20% - Énfasis6 2 2 3 4 3" xfId="12210" xr:uid="{00000000-0005-0000-0000-000033100000}"/>
    <cellStyle name="20% - Énfasis6 2 2 3 4 3 2" xfId="34853" xr:uid="{00000000-0005-0000-0000-000034100000}"/>
    <cellStyle name="20% - Énfasis6 2 2 3 4 4" xfId="27412" xr:uid="{00000000-0005-0000-0000-000035100000}"/>
    <cellStyle name="20% - Énfasis6 2 2 3 5" xfId="1039" xr:uid="{00000000-0005-0000-0000-000036100000}"/>
    <cellStyle name="20% - Énfasis6 2 2 3 5 2" xfId="15932" xr:uid="{00000000-0005-0000-0000-000037100000}"/>
    <cellStyle name="20% - Énfasis6 2 2 3 5 2 2" xfId="38575" xr:uid="{00000000-0005-0000-0000-000038100000}"/>
    <cellStyle name="20% - Énfasis6 2 2 3 5 3" xfId="23694" xr:uid="{00000000-0005-0000-0000-000039100000}"/>
    <cellStyle name="20% - Énfasis6 2 2 3 6" xfId="8492" xr:uid="{00000000-0005-0000-0000-00003A100000}"/>
    <cellStyle name="20% - Énfasis6 2 2 3 6 2" xfId="31135" xr:uid="{00000000-0005-0000-0000-00003B100000}"/>
    <cellStyle name="20% - Énfasis6 2 2 3 7" xfId="22966" xr:uid="{00000000-0005-0000-0000-00003C100000}"/>
    <cellStyle name="20% - Énfasis6 2 2 4" xfId="1505" xr:uid="{00000000-0005-0000-0000-00003D100000}"/>
    <cellStyle name="20% - Énfasis6 2 2 4 2" xfId="3355" xr:uid="{00000000-0005-0000-0000-00003E100000}"/>
    <cellStyle name="20% - Énfasis6 2 2 4 2 2" xfId="7076" xr:uid="{00000000-0005-0000-0000-00003F100000}"/>
    <cellStyle name="20% - Énfasis6 2 2 4 2 2 2" xfId="21960" xr:uid="{00000000-0005-0000-0000-000040100000}"/>
    <cellStyle name="20% - Énfasis6 2 2 4 2 2 2 2" xfId="44603" xr:uid="{00000000-0005-0000-0000-000041100000}"/>
    <cellStyle name="20% - Énfasis6 2 2 4 2 2 3" xfId="14520" xr:uid="{00000000-0005-0000-0000-000042100000}"/>
    <cellStyle name="20% - Énfasis6 2 2 4 2 2 3 2" xfId="37163" xr:uid="{00000000-0005-0000-0000-000043100000}"/>
    <cellStyle name="20% - Énfasis6 2 2 4 2 2 4" xfId="29722" xr:uid="{00000000-0005-0000-0000-000044100000}"/>
    <cellStyle name="20% - Énfasis6 2 2 4 2 3" xfId="18242" xr:uid="{00000000-0005-0000-0000-000045100000}"/>
    <cellStyle name="20% - Énfasis6 2 2 4 2 3 2" xfId="40885" xr:uid="{00000000-0005-0000-0000-000046100000}"/>
    <cellStyle name="20% - Énfasis6 2 2 4 2 4" xfId="10802" xr:uid="{00000000-0005-0000-0000-000047100000}"/>
    <cellStyle name="20% - Énfasis6 2 2 4 2 4 2" xfId="33445" xr:uid="{00000000-0005-0000-0000-000048100000}"/>
    <cellStyle name="20% - Énfasis6 2 2 4 2 5" xfId="26004" xr:uid="{00000000-0005-0000-0000-000049100000}"/>
    <cellStyle name="20% - Énfasis6 2 2 4 3" xfId="5229" xr:uid="{00000000-0005-0000-0000-00004A100000}"/>
    <cellStyle name="20% - Énfasis6 2 2 4 3 2" xfId="20113" xr:uid="{00000000-0005-0000-0000-00004B100000}"/>
    <cellStyle name="20% - Énfasis6 2 2 4 3 2 2" xfId="42756" xr:uid="{00000000-0005-0000-0000-00004C100000}"/>
    <cellStyle name="20% - Énfasis6 2 2 4 3 3" xfId="12673" xr:uid="{00000000-0005-0000-0000-00004D100000}"/>
    <cellStyle name="20% - Énfasis6 2 2 4 3 3 2" xfId="35316" xr:uid="{00000000-0005-0000-0000-00004E100000}"/>
    <cellStyle name="20% - Énfasis6 2 2 4 3 4" xfId="27875" xr:uid="{00000000-0005-0000-0000-00004F100000}"/>
    <cellStyle name="20% - Énfasis6 2 2 4 4" xfId="16395" xr:uid="{00000000-0005-0000-0000-000050100000}"/>
    <cellStyle name="20% - Énfasis6 2 2 4 4 2" xfId="39038" xr:uid="{00000000-0005-0000-0000-000051100000}"/>
    <cellStyle name="20% - Énfasis6 2 2 4 5" xfId="8955" xr:uid="{00000000-0005-0000-0000-000052100000}"/>
    <cellStyle name="20% - Énfasis6 2 2 4 5 2" xfId="31598" xr:uid="{00000000-0005-0000-0000-000053100000}"/>
    <cellStyle name="20% - Énfasis6 2 2 4 6" xfId="24157" xr:uid="{00000000-0005-0000-0000-000054100000}"/>
    <cellStyle name="20% - Énfasis6 2 2 5" xfId="2430" xr:uid="{00000000-0005-0000-0000-000055100000}"/>
    <cellStyle name="20% - Énfasis6 2 2 5 2" xfId="6151" xr:uid="{00000000-0005-0000-0000-000056100000}"/>
    <cellStyle name="20% - Énfasis6 2 2 5 2 2" xfId="21035" xr:uid="{00000000-0005-0000-0000-000057100000}"/>
    <cellStyle name="20% - Énfasis6 2 2 5 2 2 2" xfId="43678" xr:uid="{00000000-0005-0000-0000-000058100000}"/>
    <cellStyle name="20% - Énfasis6 2 2 5 2 3" xfId="13595" xr:uid="{00000000-0005-0000-0000-000059100000}"/>
    <cellStyle name="20% - Énfasis6 2 2 5 2 3 2" xfId="36238" xr:uid="{00000000-0005-0000-0000-00005A100000}"/>
    <cellStyle name="20% - Énfasis6 2 2 5 2 4" xfId="28797" xr:uid="{00000000-0005-0000-0000-00005B100000}"/>
    <cellStyle name="20% - Énfasis6 2 2 5 3" xfId="17317" xr:uid="{00000000-0005-0000-0000-00005C100000}"/>
    <cellStyle name="20% - Énfasis6 2 2 5 3 2" xfId="39960" xr:uid="{00000000-0005-0000-0000-00005D100000}"/>
    <cellStyle name="20% - Énfasis6 2 2 5 4" xfId="9877" xr:uid="{00000000-0005-0000-0000-00005E100000}"/>
    <cellStyle name="20% - Énfasis6 2 2 5 4 2" xfId="32520" xr:uid="{00000000-0005-0000-0000-00005F100000}"/>
    <cellStyle name="20% - Énfasis6 2 2 5 5" xfId="25079" xr:uid="{00000000-0005-0000-0000-000060100000}"/>
    <cellStyle name="20% - Énfasis6 2 2 6" xfId="4304" xr:uid="{00000000-0005-0000-0000-000061100000}"/>
    <cellStyle name="20% - Énfasis6 2 2 6 2" xfId="19188" xr:uid="{00000000-0005-0000-0000-000062100000}"/>
    <cellStyle name="20% - Énfasis6 2 2 6 2 2" xfId="41831" xr:uid="{00000000-0005-0000-0000-000063100000}"/>
    <cellStyle name="20% - Énfasis6 2 2 6 3" xfId="11748" xr:uid="{00000000-0005-0000-0000-000064100000}"/>
    <cellStyle name="20% - Énfasis6 2 2 6 3 2" xfId="34391" xr:uid="{00000000-0005-0000-0000-000065100000}"/>
    <cellStyle name="20% - Énfasis6 2 2 6 4" xfId="26950" xr:uid="{00000000-0005-0000-0000-000066100000}"/>
    <cellStyle name="20% - Énfasis6 2 2 7" xfId="573" xr:uid="{00000000-0005-0000-0000-000067100000}"/>
    <cellStyle name="20% - Énfasis6 2 2 7 2" xfId="15470" xr:uid="{00000000-0005-0000-0000-000068100000}"/>
    <cellStyle name="20% - Énfasis6 2 2 7 2 2" xfId="38113" xr:uid="{00000000-0005-0000-0000-000069100000}"/>
    <cellStyle name="20% - Énfasis6 2 2 7 3" xfId="23233" xr:uid="{00000000-0005-0000-0000-00006A100000}"/>
    <cellStyle name="20% - Énfasis6 2 2 8" xfId="8030" xr:uid="{00000000-0005-0000-0000-00006B100000}"/>
    <cellStyle name="20% - Énfasis6 2 2 8 2" xfId="30673" xr:uid="{00000000-0005-0000-0000-00006C100000}"/>
    <cellStyle name="20% - Énfasis6 2 2 9" xfId="22810" xr:uid="{00000000-0005-0000-0000-00006D100000}"/>
    <cellStyle name="20% - Énfasis6 2 3" xfId="144" xr:uid="{00000000-0005-0000-0000-00006E100000}"/>
    <cellStyle name="20% - Énfasis6 2 3 2" xfId="307" xr:uid="{00000000-0005-0000-0000-00006F100000}"/>
    <cellStyle name="20% - Énfasis6 2 3 2 2" xfId="2073" xr:uid="{00000000-0005-0000-0000-000070100000}"/>
    <cellStyle name="20% - Énfasis6 2 3 2 2 2" xfId="3923" xr:uid="{00000000-0005-0000-0000-000071100000}"/>
    <cellStyle name="20% - Énfasis6 2 3 2 2 2 2" xfId="7644" xr:uid="{00000000-0005-0000-0000-000072100000}"/>
    <cellStyle name="20% - Énfasis6 2 3 2 2 2 2 2" xfId="22528" xr:uid="{00000000-0005-0000-0000-000073100000}"/>
    <cellStyle name="20% - Énfasis6 2 3 2 2 2 2 2 2" xfId="45171" xr:uid="{00000000-0005-0000-0000-000074100000}"/>
    <cellStyle name="20% - Énfasis6 2 3 2 2 2 2 3" xfId="15088" xr:uid="{00000000-0005-0000-0000-000075100000}"/>
    <cellStyle name="20% - Énfasis6 2 3 2 2 2 2 3 2" xfId="37731" xr:uid="{00000000-0005-0000-0000-000076100000}"/>
    <cellStyle name="20% - Énfasis6 2 3 2 2 2 2 4" xfId="30290" xr:uid="{00000000-0005-0000-0000-000077100000}"/>
    <cellStyle name="20% - Énfasis6 2 3 2 2 2 3" xfId="18810" xr:uid="{00000000-0005-0000-0000-000078100000}"/>
    <cellStyle name="20% - Énfasis6 2 3 2 2 2 3 2" xfId="41453" xr:uid="{00000000-0005-0000-0000-000079100000}"/>
    <cellStyle name="20% - Énfasis6 2 3 2 2 2 4" xfId="11370" xr:uid="{00000000-0005-0000-0000-00007A100000}"/>
    <cellStyle name="20% - Énfasis6 2 3 2 2 2 4 2" xfId="34013" xr:uid="{00000000-0005-0000-0000-00007B100000}"/>
    <cellStyle name="20% - Énfasis6 2 3 2 2 2 5" xfId="26572" xr:uid="{00000000-0005-0000-0000-00007C100000}"/>
    <cellStyle name="20% - Énfasis6 2 3 2 2 3" xfId="5797" xr:uid="{00000000-0005-0000-0000-00007D100000}"/>
    <cellStyle name="20% - Énfasis6 2 3 2 2 3 2" xfId="20681" xr:uid="{00000000-0005-0000-0000-00007E100000}"/>
    <cellStyle name="20% - Énfasis6 2 3 2 2 3 2 2" xfId="43324" xr:uid="{00000000-0005-0000-0000-00007F100000}"/>
    <cellStyle name="20% - Énfasis6 2 3 2 2 3 3" xfId="13241" xr:uid="{00000000-0005-0000-0000-000080100000}"/>
    <cellStyle name="20% - Énfasis6 2 3 2 2 3 3 2" xfId="35884" xr:uid="{00000000-0005-0000-0000-000081100000}"/>
    <cellStyle name="20% - Énfasis6 2 3 2 2 3 4" xfId="28443" xr:uid="{00000000-0005-0000-0000-000082100000}"/>
    <cellStyle name="20% - Énfasis6 2 3 2 2 4" xfId="16963" xr:uid="{00000000-0005-0000-0000-000083100000}"/>
    <cellStyle name="20% - Énfasis6 2 3 2 2 4 2" xfId="39606" xr:uid="{00000000-0005-0000-0000-000084100000}"/>
    <cellStyle name="20% - Énfasis6 2 3 2 2 5" xfId="9523" xr:uid="{00000000-0005-0000-0000-000085100000}"/>
    <cellStyle name="20% - Énfasis6 2 3 2 2 5 2" xfId="32166" xr:uid="{00000000-0005-0000-0000-000086100000}"/>
    <cellStyle name="20% - Énfasis6 2 3 2 2 6" xfId="24725" xr:uid="{00000000-0005-0000-0000-000087100000}"/>
    <cellStyle name="20% - Énfasis6 2 3 2 3" xfId="2998" xr:uid="{00000000-0005-0000-0000-000088100000}"/>
    <cellStyle name="20% - Énfasis6 2 3 2 3 2" xfId="6719" xr:uid="{00000000-0005-0000-0000-000089100000}"/>
    <cellStyle name="20% - Énfasis6 2 3 2 3 2 2" xfId="21603" xr:uid="{00000000-0005-0000-0000-00008A100000}"/>
    <cellStyle name="20% - Énfasis6 2 3 2 3 2 2 2" xfId="44246" xr:uid="{00000000-0005-0000-0000-00008B100000}"/>
    <cellStyle name="20% - Énfasis6 2 3 2 3 2 3" xfId="14163" xr:uid="{00000000-0005-0000-0000-00008C100000}"/>
    <cellStyle name="20% - Énfasis6 2 3 2 3 2 3 2" xfId="36806" xr:uid="{00000000-0005-0000-0000-00008D100000}"/>
    <cellStyle name="20% - Énfasis6 2 3 2 3 2 4" xfId="29365" xr:uid="{00000000-0005-0000-0000-00008E100000}"/>
    <cellStyle name="20% - Énfasis6 2 3 2 3 3" xfId="17885" xr:uid="{00000000-0005-0000-0000-00008F100000}"/>
    <cellStyle name="20% - Énfasis6 2 3 2 3 3 2" xfId="40528" xr:uid="{00000000-0005-0000-0000-000090100000}"/>
    <cellStyle name="20% - Énfasis6 2 3 2 3 4" xfId="10445" xr:uid="{00000000-0005-0000-0000-000091100000}"/>
    <cellStyle name="20% - Énfasis6 2 3 2 3 4 2" xfId="33088" xr:uid="{00000000-0005-0000-0000-000092100000}"/>
    <cellStyle name="20% - Énfasis6 2 3 2 3 5" xfId="25647" xr:uid="{00000000-0005-0000-0000-000093100000}"/>
    <cellStyle name="20% - Énfasis6 2 3 2 4" xfId="4872" xr:uid="{00000000-0005-0000-0000-000094100000}"/>
    <cellStyle name="20% - Énfasis6 2 3 2 4 2" xfId="19756" xr:uid="{00000000-0005-0000-0000-000095100000}"/>
    <cellStyle name="20% - Énfasis6 2 3 2 4 2 2" xfId="42399" xr:uid="{00000000-0005-0000-0000-000096100000}"/>
    <cellStyle name="20% - Énfasis6 2 3 2 4 3" xfId="12316" xr:uid="{00000000-0005-0000-0000-000097100000}"/>
    <cellStyle name="20% - Énfasis6 2 3 2 4 3 2" xfId="34959" xr:uid="{00000000-0005-0000-0000-000098100000}"/>
    <cellStyle name="20% - Énfasis6 2 3 2 4 4" xfId="27518" xr:uid="{00000000-0005-0000-0000-000099100000}"/>
    <cellStyle name="20% - Énfasis6 2 3 2 5" xfId="1145" xr:uid="{00000000-0005-0000-0000-00009A100000}"/>
    <cellStyle name="20% - Énfasis6 2 3 2 5 2" xfId="16038" xr:uid="{00000000-0005-0000-0000-00009B100000}"/>
    <cellStyle name="20% - Énfasis6 2 3 2 5 2 2" xfId="38681" xr:uid="{00000000-0005-0000-0000-00009C100000}"/>
    <cellStyle name="20% - Énfasis6 2 3 2 5 3" xfId="23800" xr:uid="{00000000-0005-0000-0000-00009D100000}"/>
    <cellStyle name="20% - Énfasis6 2 3 2 6" xfId="8598" xr:uid="{00000000-0005-0000-0000-00009E100000}"/>
    <cellStyle name="20% - Énfasis6 2 3 2 6 2" xfId="31241" xr:uid="{00000000-0005-0000-0000-00009F100000}"/>
    <cellStyle name="20% - Énfasis6 2 3 2 7" xfId="23005" xr:uid="{00000000-0005-0000-0000-0000A0100000}"/>
    <cellStyle name="20% - Énfasis6 2 3 3" xfId="1611" xr:uid="{00000000-0005-0000-0000-0000A1100000}"/>
    <cellStyle name="20% - Énfasis6 2 3 3 2" xfId="3461" xr:uid="{00000000-0005-0000-0000-0000A2100000}"/>
    <cellStyle name="20% - Énfasis6 2 3 3 2 2" xfId="7182" xr:uid="{00000000-0005-0000-0000-0000A3100000}"/>
    <cellStyle name="20% - Énfasis6 2 3 3 2 2 2" xfId="22066" xr:uid="{00000000-0005-0000-0000-0000A4100000}"/>
    <cellStyle name="20% - Énfasis6 2 3 3 2 2 2 2" xfId="44709" xr:uid="{00000000-0005-0000-0000-0000A5100000}"/>
    <cellStyle name="20% - Énfasis6 2 3 3 2 2 3" xfId="14626" xr:uid="{00000000-0005-0000-0000-0000A6100000}"/>
    <cellStyle name="20% - Énfasis6 2 3 3 2 2 3 2" xfId="37269" xr:uid="{00000000-0005-0000-0000-0000A7100000}"/>
    <cellStyle name="20% - Énfasis6 2 3 3 2 2 4" xfId="29828" xr:uid="{00000000-0005-0000-0000-0000A8100000}"/>
    <cellStyle name="20% - Énfasis6 2 3 3 2 3" xfId="18348" xr:uid="{00000000-0005-0000-0000-0000A9100000}"/>
    <cellStyle name="20% - Énfasis6 2 3 3 2 3 2" xfId="40991" xr:uid="{00000000-0005-0000-0000-0000AA100000}"/>
    <cellStyle name="20% - Énfasis6 2 3 3 2 4" xfId="10908" xr:uid="{00000000-0005-0000-0000-0000AB100000}"/>
    <cellStyle name="20% - Énfasis6 2 3 3 2 4 2" xfId="33551" xr:uid="{00000000-0005-0000-0000-0000AC100000}"/>
    <cellStyle name="20% - Énfasis6 2 3 3 2 5" xfId="26110" xr:uid="{00000000-0005-0000-0000-0000AD100000}"/>
    <cellStyle name="20% - Énfasis6 2 3 3 3" xfId="5335" xr:uid="{00000000-0005-0000-0000-0000AE100000}"/>
    <cellStyle name="20% - Énfasis6 2 3 3 3 2" xfId="20219" xr:uid="{00000000-0005-0000-0000-0000AF100000}"/>
    <cellStyle name="20% - Énfasis6 2 3 3 3 2 2" xfId="42862" xr:uid="{00000000-0005-0000-0000-0000B0100000}"/>
    <cellStyle name="20% - Énfasis6 2 3 3 3 3" xfId="12779" xr:uid="{00000000-0005-0000-0000-0000B1100000}"/>
    <cellStyle name="20% - Énfasis6 2 3 3 3 3 2" xfId="35422" xr:uid="{00000000-0005-0000-0000-0000B2100000}"/>
    <cellStyle name="20% - Énfasis6 2 3 3 3 4" xfId="27981" xr:uid="{00000000-0005-0000-0000-0000B3100000}"/>
    <cellStyle name="20% - Énfasis6 2 3 3 4" xfId="16501" xr:uid="{00000000-0005-0000-0000-0000B4100000}"/>
    <cellStyle name="20% - Énfasis6 2 3 3 4 2" xfId="39144" xr:uid="{00000000-0005-0000-0000-0000B5100000}"/>
    <cellStyle name="20% - Énfasis6 2 3 3 5" xfId="9061" xr:uid="{00000000-0005-0000-0000-0000B6100000}"/>
    <cellStyle name="20% - Énfasis6 2 3 3 5 2" xfId="31704" xr:uid="{00000000-0005-0000-0000-0000B7100000}"/>
    <cellStyle name="20% - Énfasis6 2 3 3 6" xfId="24263" xr:uid="{00000000-0005-0000-0000-0000B8100000}"/>
    <cellStyle name="20% - Énfasis6 2 3 4" xfId="2536" xr:uid="{00000000-0005-0000-0000-0000B9100000}"/>
    <cellStyle name="20% - Énfasis6 2 3 4 2" xfId="6257" xr:uid="{00000000-0005-0000-0000-0000BA100000}"/>
    <cellStyle name="20% - Énfasis6 2 3 4 2 2" xfId="21141" xr:uid="{00000000-0005-0000-0000-0000BB100000}"/>
    <cellStyle name="20% - Énfasis6 2 3 4 2 2 2" xfId="43784" xr:uid="{00000000-0005-0000-0000-0000BC100000}"/>
    <cellStyle name="20% - Énfasis6 2 3 4 2 3" xfId="13701" xr:uid="{00000000-0005-0000-0000-0000BD100000}"/>
    <cellStyle name="20% - Énfasis6 2 3 4 2 3 2" xfId="36344" xr:uid="{00000000-0005-0000-0000-0000BE100000}"/>
    <cellStyle name="20% - Énfasis6 2 3 4 2 4" xfId="28903" xr:uid="{00000000-0005-0000-0000-0000BF100000}"/>
    <cellStyle name="20% - Énfasis6 2 3 4 3" xfId="17423" xr:uid="{00000000-0005-0000-0000-0000C0100000}"/>
    <cellStyle name="20% - Énfasis6 2 3 4 3 2" xfId="40066" xr:uid="{00000000-0005-0000-0000-0000C1100000}"/>
    <cellStyle name="20% - Énfasis6 2 3 4 4" xfId="9983" xr:uid="{00000000-0005-0000-0000-0000C2100000}"/>
    <cellStyle name="20% - Énfasis6 2 3 4 4 2" xfId="32626" xr:uid="{00000000-0005-0000-0000-0000C3100000}"/>
    <cellStyle name="20% - Énfasis6 2 3 4 5" xfId="25185" xr:uid="{00000000-0005-0000-0000-0000C4100000}"/>
    <cellStyle name="20% - Énfasis6 2 3 5" xfId="4410" xr:uid="{00000000-0005-0000-0000-0000C5100000}"/>
    <cellStyle name="20% - Énfasis6 2 3 5 2" xfId="19294" xr:uid="{00000000-0005-0000-0000-0000C6100000}"/>
    <cellStyle name="20% - Énfasis6 2 3 5 2 2" xfId="41937" xr:uid="{00000000-0005-0000-0000-0000C7100000}"/>
    <cellStyle name="20% - Énfasis6 2 3 5 3" xfId="11854" xr:uid="{00000000-0005-0000-0000-0000C8100000}"/>
    <cellStyle name="20% - Énfasis6 2 3 5 3 2" xfId="34497" xr:uid="{00000000-0005-0000-0000-0000C9100000}"/>
    <cellStyle name="20% - Énfasis6 2 3 5 4" xfId="27056" xr:uid="{00000000-0005-0000-0000-0000CA100000}"/>
    <cellStyle name="20% - Énfasis6 2 3 6" xfId="680" xr:uid="{00000000-0005-0000-0000-0000CB100000}"/>
    <cellStyle name="20% - Énfasis6 2 3 6 2" xfId="15576" xr:uid="{00000000-0005-0000-0000-0000CC100000}"/>
    <cellStyle name="20% - Énfasis6 2 3 6 2 2" xfId="38219" xr:uid="{00000000-0005-0000-0000-0000CD100000}"/>
    <cellStyle name="20% - Énfasis6 2 3 6 3" xfId="23338" xr:uid="{00000000-0005-0000-0000-0000CE100000}"/>
    <cellStyle name="20% - Énfasis6 2 3 7" xfId="8136" xr:uid="{00000000-0005-0000-0000-0000CF100000}"/>
    <cellStyle name="20% - Énfasis6 2 3 7 2" xfId="30779" xr:uid="{00000000-0005-0000-0000-0000D0100000}"/>
    <cellStyle name="20% - Énfasis6 2 3 8" xfId="22849" xr:uid="{00000000-0005-0000-0000-0000D1100000}"/>
    <cellStyle name="20% - Énfasis6 2 4" xfId="227" xr:uid="{00000000-0005-0000-0000-0000D2100000}"/>
    <cellStyle name="20% - Énfasis6 2 4 2" xfId="1862" xr:uid="{00000000-0005-0000-0000-0000D3100000}"/>
    <cellStyle name="20% - Énfasis6 2 4 2 2" xfId="3712" xr:uid="{00000000-0005-0000-0000-0000D4100000}"/>
    <cellStyle name="20% - Énfasis6 2 4 2 2 2" xfId="7433" xr:uid="{00000000-0005-0000-0000-0000D5100000}"/>
    <cellStyle name="20% - Énfasis6 2 4 2 2 2 2" xfId="22317" xr:uid="{00000000-0005-0000-0000-0000D6100000}"/>
    <cellStyle name="20% - Énfasis6 2 4 2 2 2 2 2" xfId="44960" xr:uid="{00000000-0005-0000-0000-0000D7100000}"/>
    <cellStyle name="20% - Énfasis6 2 4 2 2 2 3" xfId="14877" xr:uid="{00000000-0005-0000-0000-0000D8100000}"/>
    <cellStyle name="20% - Énfasis6 2 4 2 2 2 3 2" xfId="37520" xr:uid="{00000000-0005-0000-0000-0000D9100000}"/>
    <cellStyle name="20% - Énfasis6 2 4 2 2 2 4" xfId="30079" xr:uid="{00000000-0005-0000-0000-0000DA100000}"/>
    <cellStyle name="20% - Énfasis6 2 4 2 2 3" xfId="18599" xr:uid="{00000000-0005-0000-0000-0000DB100000}"/>
    <cellStyle name="20% - Énfasis6 2 4 2 2 3 2" xfId="41242" xr:uid="{00000000-0005-0000-0000-0000DC100000}"/>
    <cellStyle name="20% - Énfasis6 2 4 2 2 4" xfId="11159" xr:uid="{00000000-0005-0000-0000-0000DD100000}"/>
    <cellStyle name="20% - Énfasis6 2 4 2 2 4 2" xfId="33802" xr:uid="{00000000-0005-0000-0000-0000DE100000}"/>
    <cellStyle name="20% - Énfasis6 2 4 2 2 5" xfId="26361" xr:uid="{00000000-0005-0000-0000-0000DF100000}"/>
    <cellStyle name="20% - Énfasis6 2 4 2 3" xfId="5586" xr:uid="{00000000-0005-0000-0000-0000E0100000}"/>
    <cellStyle name="20% - Énfasis6 2 4 2 3 2" xfId="20470" xr:uid="{00000000-0005-0000-0000-0000E1100000}"/>
    <cellStyle name="20% - Énfasis6 2 4 2 3 2 2" xfId="43113" xr:uid="{00000000-0005-0000-0000-0000E2100000}"/>
    <cellStyle name="20% - Énfasis6 2 4 2 3 3" xfId="13030" xr:uid="{00000000-0005-0000-0000-0000E3100000}"/>
    <cellStyle name="20% - Énfasis6 2 4 2 3 3 2" xfId="35673" xr:uid="{00000000-0005-0000-0000-0000E4100000}"/>
    <cellStyle name="20% - Énfasis6 2 4 2 3 4" xfId="28232" xr:uid="{00000000-0005-0000-0000-0000E5100000}"/>
    <cellStyle name="20% - Énfasis6 2 4 2 4" xfId="16752" xr:uid="{00000000-0005-0000-0000-0000E6100000}"/>
    <cellStyle name="20% - Énfasis6 2 4 2 4 2" xfId="39395" xr:uid="{00000000-0005-0000-0000-0000E7100000}"/>
    <cellStyle name="20% - Énfasis6 2 4 2 5" xfId="9312" xr:uid="{00000000-0005-0000-0000-0000E8100000}"/>
    <cellStyle name="20% - Énfasis6 2 4 2 5 2" xfId="31955" xr:uid="{00000000-0005-0000-0000-0000E9100000}"/>
    <cellStyle name="20% - Énfasis6 2 4 2 6" xfId="24514" xr:uid="{00000000-0005-0000-0000-0000EA100000}"/>
    <cellStyle name="20% - Énfasis6 2 4 3" xfId="2787" xr:uid="{00000000-0005-0000-0000-0000EB100000}"/>
    <cellStyle name="20% - Énfasis6 2 4 3 2" xfId="6508" xr:uid="{00000000-0005-0000-0000-0000EC100000}"/>
    <cellStyle name="20% - Énfasis6 2 4 3 2 2" xfId="21392" xr:uid="{00000000-0005-0000-0000-0000ED100000}"/>
    <cellStyle name="20% - Énfasis6 2 4 3 2 2 2" xfId="44035" xr:uid="{00000000-0005-0000-0000-0000EE100000}"/>
    <cellStyle name="20% - Énfasis6 2 4 3 2 3" xfId="13952" xr:uid="{00000000-0005-0000-0000-0000EF100000}"/>
    <cellStyle name="20% - Énfasis6 2 4 3 2 3 2" xfId="36595" xr:uid="{00000000-0005-0000-0000-0000F0100000}"/>
    <cellStyle name="20% - Énfasis6 2 4 3 2 4" xfId="29154" xr:uid="{00000000-0005-0000-0000-0000F1100000}"/>
    <cellStyle name="20% - Énfasis6 2 4 3 3" xfId="17674" xr:uid="{00000000-0005-0000-0000-0000F2100000}"/>
    <cellStyle name="20% - Énfasis6 2 4 3 3 2" xfId="40317" xr:uid="{00000000-0005-0000-0000-0000F3100000}"/>
    <cellStyle name="20% - Énfasis6 2 4 3 4" xfId="10234" xr:uid="{00000000-0005-0000-0000-0000F4100000}"/>
    <cellStyle name="20% - Énfasis6 2 4 3 4 2" xfId="32877" xr:uid="{00000000-0005-0000-0000-0000F5100000}"/>
    <cellStyle name="20% - Énfasis6 2 4 3 5" xfId="25436" xr:uid="{00000000-0005-0000-0000-0000F6100000}"/>
    <cellStyle name="20% - Énfasis6 2 4 4" xfId="4661" xr:uid="{00000000-0005-0000-0000-0000F7100000}"/>
    <cellStyle name="20% - Énfasis6 2 4 4 2" xfId="19545" xr:uid="{00000000-0005-0000-0000-0000F8100000}"/>
    <cellStyle name="20% - Énfasis6 2 4 4 2 2" xfId="42188" xr:uid="{00000000-0005-0000-0000-0000F9100000}"/>
    <cellStyle name="20% - Énfasis6 2 4 4 3" xfId="12105" xr:uid="{00000000-0005-0000-0000-0000FA100000}"/>
    <cellStyle name="20% - Énfasis6 2 4 4 3 2" xfId="34748" xr:uid="{00000000-0005-0000-0000-0000FB100000}"/>
    <cellStyle name="20% - Énfasis6 2 4 4 4" xfId="27307" xr:uid="{00000000-0005-0000-0000-0000FC100000}"/>
    <cellStyle name="20% - Énfasis6 2 4 5" xfId="934" xr:uid="{00000000-0005-0000-0000-0000FD100000}"/>
    <cellStyle name="20% - Énfasis6 2 4 5 2" xfId="15827" xr:uid="{00000000-0005-0000-0000-0000FE100000}"/>
    <cellStyle name="20% - Énfasis6 2 4 5 2 2" xfId="38470" xr:uid="{00000000-0005-0000-0000-0000FF100000}"/>
    <cellStyle name="20% - Énfasis6 2 4 5 3" xfId="23589" xr:uid="{00000000-0005-0000-0000-000000110000}"/>
    <cellStyle name="20% - Énfasis6 2 4 6" xfId="8387" xr:uid="{00000000-0005-0000-0000-000001110000}"/>
    <cellStyle name="20% - Énfasis6 2 4 6 2" xfId="31030" xr:uid="{00000000-0005-0000-0000-000002110000}"/>
    <cellStyle name="20% - Énfasis6 2 4 7" xfId="22927" xr:uid="{00000000-0005-0000-0000-000003110000}"/>
    <cellStyle name="20% - Énfasis6 2 5" xfId="1400" xr:uid="{00000000-0005-0000-0000-000004110000}"/>
    <cellStyle name="20% - Énfasis6 2 5 2" xfId="3250" xr:uid="{00000000-0005-0000-0000-000005110000}"/>
    <cellStyle name="20% - Énfasis6 2 5 2 2" xfId="6971" xr:uid="{00000000-0005-0000-0000-000006110000}"/>
    <cellStyle name="20% - Énfasis6 2 5 2 2 2" xfId="21855" xr:uid="{00000000-0005-0000-0000-000007110000}"/>
    <cellStyle name="20% - Énfasis6 2 5 2 2 2 2" xfId="44498" xr:uid="{00000000-0005-0000-0000-000008110000}"/>
    <cellStyle name="20% - Énfasis6 2 5 2 2 3" xfId="14415" xr:uid="{00000000-0005-0000-0000-000009110000}"/>
    <cellStyle name="20% - Énfasis6 2 5 2 2 3 2" xfId="37058" xr:uid="{00000000-0005-0000-0000-00000A110000}"/>
    <cellStyle name="20% - Énfasis6 2 5 2 2 4" xfId="29617" xr:uid="{00000000-0005-0000-0000-00000B110000}"/>
    <cellStyle name="20% - Énfasis6 2 5 2 3" xfId="18137" xr:uid="{00000000-0005-0000-0000-00000C110000}"/>
    <cellStyle name="20% - Énfasis6 2 5 2 3 2" xfId="40780" xr:uid="{00000000-0005-0000-0000-00000D110000}"/>
    <cellStyle name="20% - Énfasis6 2 5 2 4" xfId="10697" xr:uid="{00000000-0005-0000-0000-00000E110000}"/>
    <cellStyle name="20% - Énfasis6 2 5 2 4 2" xfId="33340" xr:uid="{00000000-0005-0000-0000-00000F110000}"/>
    <cellStyle name="20% - Énfasis6 2 5 2 5" xfId="25899" xr:uid="{00000000-0005-0000-0000-000010110000}"/>
    <cellStyle name="20% - Énfasis6 2 5 3" xfId="5124" xr:uid="{00000000-0005-0000-0000-000011110000}"/>
    <cellStyle name="20% - Énfasis6 2 5 3 2" xfId="20008" xr:uid="{00000000-0005-0000-0000-000012110000}"/>
    <cellStyle name="20% - Énfasis6 2 5 3 2 2" xfId="42651" xr:uid="{00000000-0005-0000-0000-000013110000}"/>
    <cellStyle name="20% - Énfasis6 2 5 3 3" xfId="12568" xr:uid="{00000000-0005-0000-0000-000014110000}"/>
    <cellStyle name="20% - Énfasis6 2 5 3 3 2" xfId="35211" xr:uid="{00000000-0005-0000-0000-000015110000}"/>
    <cellStyle name="20% - Énfasis6 2 5 3 4" xfId="27770" xr:uid="{00000000-0005-0000-0000-000016110000}"/>
    <cellStyle name="20% - Énfasis6 2 5 4" xfId="16290" xr:uid="{00000000-0005-0000-0000-000017110000}"/>
    <cellStyle name="20% - Énfasis6 2 5 4 2" xfId="38933" xr:uid="{00000000-0005-0000-0000-000018110000}"/>
    <cellStyle name="20% - Énfasis6 2 5 5" xfId="8850" xr:uid="{00000000-0005-0000-0000-000019110000}"/>
    <cellStyle name="20% - Énfasis6 2 5 5 2" xfId="31493" xr:uid="{00000000-0005-0000-0000-00001A110000}"/>
    <cellStyle name="20% - Énfasis6 2 5 6" xfId="24052" xr:uid="{00000000-0005-0000-0000-00001B110000}"/>
    <cellStyle name="20% - Énfasis6 2 6" xfId="2325" xr:uid="{00000000-0005-0000-0000-00001C110000}"/>
    <cellStyle name="20% - Énfasis6 2 6 2" xfId="6046" xr:uid="{00000000-0005-0000-0000-00001D110000}"/>
    <cellStyle name="20% - Énfasis6 2 6 2 2" xfId="20930" xr:uid="{00000000-0005-0000-0000-00001E110000}"/>
    <cellStyle name="20% - Énfasis6 2 6 2 2 2" xfId="43573" xr:uid="{00000000-0005-0000-0000-00001F110000}"/>
    <cellStyle name="20% - Énfasis6 2 6 2 3" xfId="13490" xr:uid="{00000000-0005-0000-0000-000020110000}"/>
    <cellStyle name="20% - Énfasis6 2 6 2 3 2" xfId="36133" xr:uid="{00000000-0005-0000-0000-000021110000}"/>
    <cellStyle name="20% - Énfasis6 2 6 2 4" xfId="28692" xr:uid="{00000000-0005-0000-0000-000022110000}"/>
    <cellStyle name="20% - Énfasis6 2 6 3" xfId="17212" xr:uid="{00000000-0005-0000-0000-000023110000}"/>
    <cellStyle name="20% - Énfasis6 2 6 3 2" xfId="39855" xr:uid="{00000000-0005-0000-0000-000024110000}"/>
    <cellStyle name="20% - Énfasis6 2 6 4" xfId="9772" xr:uid="{00000000-0005-0000-0000-000025110000}"/>
    <cellStyle name="20% - Énfasis6 2 6 4 2" xfId="32415" xr:uid="{00000000-0005-0000-0000-000026110000}"/>
    <cellStyle name="20% - Énfasis6 2 6 5" xfId="24974" xr:uid="{00000000-0005-0000-0000-000027110000}"/>
    <cellStyle name="20% - Énfasis6 2 7" xfId="4199" xr:uid="{00000000-0005-0000-0000-000028110000}"/>
    <cellStyle name="20% - Énfasis6 2 7 2" xfId="19083" xr:uid="{00000000-0005-0000-0000-000029110000}"/>
    <cellStyle name="20% - Énfasis6 2 7 2 2" xfId="41726" xr:uid="{00000000-0005-0000-0000-00002A110000}"/>
    <cellStyle name="20% - Énfasis6 2 7 3" xfId="11643" xr:uid="{00000000-0005-0000-0000-00002B110000}"/>
    <cellStyle name="20% - Énfasis6 2 7 3 2" xfId="34286" xr:uid="{00000000-0005-0000-0000-00002C110000}"/>
    <cellStyle name="20% - Énfasis6 2 7 4" xfId="26845" xr:uid="{00000000-0005-0000-0000-00002D110000}"/>
    <cellStyle name="20% - Énfasis6 2 8" xfId="466" xr:uid="{00000000-0005-0000-0000-00002E110000}"/>
    <cellStyle name="20% - Énfasis6 2 8 2" xfId="15365" xr:uid="{00000000-0005-0000-0000-00002F110000}"/>
    <cellStyle name="20% - Énfasis6 2 8 2 2" xfId="38008" xr:uid="{00000000-0005-0000-0000-000030110000}"/>
    <cellStyle name="20% - Énfasis6 2 8 3" xfId="23128" xr:uid="{00000000-0005-0000-0000-000031110000}"/>
    <cellStyle name="20% - Énfasis6 2 9" xfId="7925" xr:uid="{00000000-0005-0000-0000-000032110000}"/>
    <cellStyle name="20% - Énfasis6 2 9 2" xfId="30568" xr:uid="{00000000-0005-0000-0000-000033110000}"/>
    <cellStyle name="20% - Énfasis6 3" xfId="94" xr:uid="{00000000-0005-0000-0000-000034110000}"/>
    <cellStyle name="20% - Énfasis6 3 2" xfId="178" xr:uid="{00000000-0005-0000-0000-000035110000}"/>
    <cellStyle name="20% - Énfasis6 3 2 2" xfId="339" xr:uid="{00000000-0005-0000-0000-000036110000}"/>
    <cellStyle name="20% - Énfasis6 3 2 2 2" xfId="2126" xr:uid="{00000000-0005-0000-0000-000037110000}"/>
    <cellStyle name="20% - Énfasis6 3 2 2 2 2" xfId="3976" xr:uid="{00000000-0005-0000-0000-000038110000}"/>
    <cellStyle name="20% - Énfasis6 3 2 2 2 2 2" xfId="7697" xr:uid="{00000000-0005-0000-0000-000039110000}"/>
    <cellStyle name="20% - Énfasis6 3 2 2 2 2 2 2" xfId="22581" xr:uid="{00000000-0005-0000-0000-00003A110000}"/>
    <cellStyle name="20% - Énfasis6 3 2 2 2 2 2 2 2" xfId="45224" xr:uid="{00000000-0005-0000-0000-00003B110000}"/>
    <cellStyle name="20% - Énfasis6 3 2 2 2 2 2 3" xfId="15141" xr:uid="{00000000-0005-0000-0000-00003C110000}"/>
    <cellStyle name="20% - Énfasis6 3 2 2 2 2 2 3 2" xfId="37784" xr:uid="{00000000-0005-0000-0000-00003D110000}"/>
    <cellStyle name="20% - Énfasis6 3 2 2 2 2 2 4" xfId="30343" xr:uid="{00000000-0005-0000-0000-00003E110000}"/>
    <cellStyle name="20% - Énfasis6 3 2 2 2 2 3" xfId="18863" xr:uid="{00000000-0005-0000-0000-00003F110000}"/>
    <cellStyle name="20% - Énfasis6 3 2 2 2 2 3 2" xfId="41506" xr:uid="{00000000-0005-0000-0000-000040110000}"/>
    <cellStyle name="20% - Énfasis6 3 2 2 2 2 4" xfId="11423" xr:uid="{00000000-0005-0000-0000-000041110000}"/>
    <cellStyle name="20% - Énfasis6 3 2 2 2 2 4 2" xfId="34066" xr:uid="{00000000-0005-0000-0000-000042110000}"/>
    <cellStyle name="20% - Énfasis6 3 2 2 2 2 5" xfId="26625" xr:uid="{00000000-0005-0000-0000-000043110000}"/>
    <cellStyle name="20% - Énfasis6 3 2 2 2 3" xfId="5850" xr:uid="{00000000-0005-0000-0000-000044110000}"/>
    <cellStyle name="20% - Énfasis6 3 2 2 2 3 2" xfId="20734" xr:uid="{00000000-0005-0000-0000-000045110000}"/>
    <cellStyle name="20% - Énfasis6 3 2 2 2 3 2 2" xfId="43377" xr:uid="{00000000-0005-0000-0000-000046110000}"/>
    <cellStyle name="20% - Énfasis6 3 2 2 2 3 3" xfId="13294" xr:uid="{00000000-0005-0000-0000-000047110000}"/>
    <cellStyle name="20% - Énfasis6 3 2 2 2 3 3 2" xfId="35937" xr:uid="{00000000-0005-0000-0000-000048110000}"/>
    <cellStyle name="20% - Énfasis6 3 2 2 2 3 4" xfId="28496" xr:uid="{00000000-0005-0000-0000-000049110000}"/>
    <cellStyle name="20% - Énfasis6 3 2 2 2 4" xfId="17016" xr:uid="{00000000-0005-0000-0000-00004A110000}"/>
    <cellStyle name="20% - Énfasis6 3 2 2 2 4 2" xfId="39659" xr:uid="{00000000-0005-0000-0000-00004B110000}"/>
    <cellStyle name="20% - Énfasis6 3 2 2 2 5" xfId="9576" xr:uid="{00000000-0005-0000-0000-00004C110000}"/>
    <cellStyle name="20% - Énfasis6 3 2 2 2 5 2" xfId="32219" xr:uid="{00000000-0005-0000-0000-00004D110000}"/>
    <cellStyle name="20% - Énfasis6 3 2 2 2 6" xfId="24778" xr:uid="{00000000-0005-0000-0000-00004E110000}"/>
    <cellStyle name="20% - Énfasis6 3 2 2 3" xfId="3051" xr:uid="{00000000-0005-0000-0000-00004F110000}"/>
    <cellStyle name="20% - Énfasis6 3 2 2 3 2" xfId="6772" xr:uid="{00000000-0005-0000-0000-000050110000}"/>
    <cellStyle name="20% - Énfasis6 3 2 2 3 2 2" xfId="21656" xr:uid="{00000000-0005-0000-0000-000051110000}"/>
    <cellStyle name="20% - Énfasis6 3 2 2 3 2 2 2" xfId="44299" xr:uid="{00000000-0005-0000-0000-000052110000}"/>
    <cellStyle name="20% - Énfasis6 3 2 2 3 2 3" xfId="14216" xr:uid="{00000000-0005-0000-0000-000053110000}"/>
    <cellStyle name="20% - Énfasis6 3 2 2 3 2 3 2" xfId="36859" xr:uid="{00000000-0005-0000-0000-000054110000}"/>
    <cellStyle name="20% - Énfasis6 3 2 2 3 2 4" xfId="29418" xr:uid="{00000000-0005-0000-0000-000055110000}"/>
    <cellStyle name="20% - Énfasis6 3 2 2 3 3" xfId="17938" xr:uid="{00000000-0005-0000-0000-000056110000}"/>
    <cellStyle name="20% - Énfasis6 3 2 2 3 3 2" xfId="40581" xr:uid="{00000000-0005-0000-0000-000057110000}"/>
    <cellStyle name="20% - Énfasis6 3 2 2 3 4" xfId="10498" xr:uid="{00000000-0005-0000-0000-000058110000}"/>
    <cellStyle name="20% - Énfasis6 3 2 2 3 4 2" xfId="33141" xr:uid="{00000000-0005-0000-0000-000059110000}"/>
    <cellStyle name="20% - Énfasis6 3 2 2 3 5" xfId="25700" xr:uid="{00000000-0005-0000-0000-00005A110000}"/>
    <cellStyle name="20% - Énfasis6 3 2 2 4" xfId="4925" xr:uid="{00000000-0005-0000-0000-00005B110000}"/>
    <cellStyle name="20% - Énfasis6 3 2 2 4 2" xfId="19809" xr:uid="{00000000-0005-0000-0000-00005C110000}"/>
    <cellStyle name="20% - Énfasis6 3 2 2 4 2 2" xfId="42452" xr:uid="{00000000-0005-0000-0000-00005D110000}"/>
    <cellStyle name="20% - Énfasis6 3 2 2 4 3" xfId="12369" xr:uid="{00000000-0005-0000-0000-00005E110000}"/>
    <cellStyle name="20% - Énfasis6 3 2 2 4 3 2" xfId="35012" xr:uid="{00000000-0005-0000-0000-00005F110000}"/>
    <cellStyle name="20% - Énfasis6 3 2 2 4 4" xfId="27571" xr:uid="{00000000-0005-0000-0000-000060110000}"/>
    <cellStyle name="20% - Énfasis6 3 2 2 5" xfId="1198" xr:uid="{00000000-0005-0000-0000-000061110000}"/>
    <cellStyle name="20% - Énfasis6 3 2 2 5 2" xfId="16091" xr:uid="{00000000-0005-0000-0000-000062110000}"/>
    <cellStyle name="20% - Énfasis6 3 2 2 5 2 2" xfId="38734" xr:uid="{00000000-0005-0000-0000-000063110000}"/>
    <cellStyle name="20% - Énfasis6 3 2 2 5 3" xfId="23853" xr:uid="{00000000-0005-0000-0000-000064110000}"/>
    <cellStyle name="20% - Énfasis6 3 2 2 6" xfId="8651" xr:uid="{00000000-0005-0000-0000-000065110000}"/>
    <cellStyle name="20% - Énfasis6 3 2 2 6 2" xfId="31294" xr:uid="{00000000-0005-0000-0000-000066110000}"/>
    <cellStyle name="20% - Énfasis6 3 2 2 7" xfId="23037" xr:uid="{00000000-0005-0000-0000-000067110000}"/>
    <cellStyle name="20% - Énfasis6 3 2 3" xfId="1664" xr:uid="{00000000-0005-0000-0000-000068110000}"/>
    <cellStyle name="20% - Énfasis6 3 2 3 2" xfId="3514" xr:uid="{00000000-0005-0000-0000-000069110000}"/>
    <cellStyle name="20% - Énfasis6 3 2 3 2 2" xfId="7235" xr:uid="{00000000-0005-0000-0000-00006A110000}"/>
    <cellStyle name="20% - Énfasis6 3 2 3 2 2 2" xfId="22119" xr:uid="{00000000-0005-0000-0000-00006B110000}"/>
    <cellStyle name="20% - Énfasis6 3 2 3 2 2 2 2" xfId="44762" xr:uid="{00000000-0005-0000-0000-00006C110000}"/>
    <cellStyle name="20% - Énfasis6 3 2 3 2 2 3" xfId="14679" xr:uid="{00000000-0005-0000-0000-00006D110000}"/>
    <cellStyle name="20% - Énfasis6 3 2 3 2 2 3 2" xfId="37322" xr:uid="{00000000-0005-0000-0000-00006E110000}"/>
    <cellStyle name="20% - Énfasis6 3 2 3 2 2 4" xfId="29881" xr:uid="{00000000-0005-0000-0000-00006F110000}"/>
    <cellStyle name="20% - Énfasis6 3 2 3 2 3" xfId="18401" xr:uid="{00000000-0005-0000-0000-000070110000}"/>
    <cellStyle name="20% - Énfasis6 3 2 3 2 3 2" xfId="41044" xr:uid="{00000000-0005-0000-0000-000071110000}"/>
    <cellStyle name="20% - Énfasis6 3 2 3 2 4" xfId="10961" xr:uid="{00000000-0005-0000-0000-000072110000}"/>
    <cellStyle name="20% - Énfasis6 3 2 3 2 4 2" xfId="33604" xr:uid="{00000000-0005-0000-0000-000073110000}"/>
    <cellStyle name="20% - Énfasis6 3 2 3 2 5" xfId="26163" xr:uid="{00000000-0005-0000-0000-000074110000}"/>
    <cellStyle name="20% - Énfasis6 3 2 3 3" xfId="5388" xr:uid="{00000000-0005-0000-0000-000075110000}"/>
    <cellStyle name="20% - Énfasis6 3 2 3 3 2" xfId="20272" xr:uid="{00000000-0005-0000-0000-000076110000}"/>
    <cellStyle name="20% - Énfasis6 3 2 3 3 2 2" xfId="42915" xr:uid="{00000000-0005-0000-0000-000077110000}"/>
    <cellStyle name="20% - Énfasis6 3 2 3 3 3" xfId="12832" xr:uid="{00000000-0005-0000-0000-000078110000}"/>
    <cellStyle name="20% - Énfasis6 3 2 3 3 3 2" xfId="35475" xr:uid="{00000000-0005-0000-0000-000079110000}"/>
    <cellStyle name="20% - Énfasis6 3 2 3 3 4" xfId="28034" xr:uid="{00000000-0005-0000-0000-00007A110000}"/>
    <cellStyle name="20% - Énfasis6 3 2 3 4" xfId="16554" xr:uid="{00000000-0005-0000-0000-00007B110000}"/>
    <cellStyle name="20% - Énfasis6 3 2 3 4 2" xfId="39197" xr:uid="{00000000-0005-0000-0000-00007C110000}"/>
    <cellStyle name="20% - Énfasis6 3 2 3 5" xfId="9114" xr:uid="{00000000-0005-0000-0000-00007D110000}"/>
    <cellStyle name="20% - Énfasis6 3 2 3 5 2" xfId="31757" xr:uid="{00000000-0005-0000-0000-00007E110000}"/>
    <cellStyle name="20% - Énfasis6 3 2 3 6" xfId="24316" xr:uid="{00000000-0005-0000-0000-00007F110000}"/>
    <cellStyle name="20% - Énfasis6 3 2 4" xfId="2589" xr:uid="{00000000-0005-0000-0000-000080110000}"/>
    <cellStyle name="20% - Énfasis6 3 2 4 2" xfId="6310" xr:uid="{00000000-0005-0000-0000-000081110000}"/>
    <cellStyle name="20% - Énfasis6 3 2 4 2 2" xfId="21194" xr:uid="{00000000-0005-0000-0000-000082110000}"/>
    <cellStyle name="20% - Énfasis6 3 2 4 2 2 2" xfId="43837" xr:uid="{00000000-0005-0000-0000-000083110000}"/>
    <cellStyle name="20% - Énfasis6 3 2 4 2 3" xfId="13754" xr:uid="{00000000-0005-0000-0000-000084110000}"/>
    <cellStyle name="20% - Énfasis6 3 2 4 2 3 2" xfId="36397" xr:uid="{00000000-0005-0000-0000-000085110000}"/>
    <cellStyle name="20% - Énfasis6 3 2 4 2 4" xfId="28956" xr:uid="{00000000-0005-0000-0000-000086110000}"/>
    <cellStyle name="20% - Énfasis6 3 2 4 3" xfId="17476" xr:uid="{00000000-0005-0000-0000-000087110000}"/>
    <cellStyle name="20% - Énfasis6 3 2 4 3 2" xfId="40119" xr:uid="{00000000-0005-0000-0000-000088110000}"/>
    <cellStyle name="20% - Énfasis6 3 2 4 4" xfId="10036" xr:uid="{00000000-0005-0000-0000-000089110000}"/>
    <cellStyle name="20% - Énfasis6 3 2 4 4 2" xfId="32679" xr:uid="{00000000-0005-0000-0000-00008A110000}"/>
    <cellStyle name="20% - Énfasis6 3 2 4 5" xfId="25238" xr:uid="{00000000-0005-0000-0000-00008B110000}"/>
    <cellStyle name="20% - Énfasis6 3 2 5" xfId="4463" xr:uid="{00000000-0005-0000-0000-00008C110000}"/>
    <cellStyle name="20% - Énfasis6 3 2 5 2" xfId="19347" xr:uid="{00000000-0005-0000-0000-00008D110000}"/>
    <cellStyle name="20% - Énfasis6 3 2 5 2 2" xfId="41990" xr:uid="{00000000-0005-0000-0000-00008E110000}"/>
    <cellStyle name="20% - Énfasis6 3 2 5 3" xfId="11907" xr:uid="{00000000-0005-0000-0000-00008F110000}"/>
    <cellStyle name="20% - Énfasis6 3 2 5 3 2" xfId="34550" xr:uid="{00000000-0005-0000-0000-000090110000}"/>
    <cellStyle name="20% - Énfasis6 3 2 5 4" xfId="27109" xr:uid="{00000000-0005-0000-0000-000091110000}"/>
    <cellStyle name="20% - Énfasis6 3 2 6" xfId="733" xr:uid="{00000000-0005-0000-0000-000092110000}"/>
    <cellStyle name="20% - Énfasis6 3 2 6 2" xfId="15629" xr:uid="{00000000-0005-0000-0000-000093110000}"/>
    <cellStyle name="20% - Énfasis6 3 2 6 2 2" xfId="38272" xr:uid="{00000000-0005-0000-0000-000094110000}"/>
    <cellStyle name="20% - Énfasis6 3 2 6 3" xfId="23391" xr:uid="{00000000-0005-0000-0000-000095110000}"/>
    <cellStyle name="20% - Énfasis6 3 2 7" xfId="8189" xr:uid="{00000000-0005-0000-0000-000096110000}"/>
    <cellStyle name="20% - Énfasis6 3 2 7 2" xfId="30832" xr:uid="{00000000-0005-0000-0000-000097110000}"/>
    <cellStyle name="20% - Énfasis6 3 2 8" xfId="22881" xr:uid="{00000000-0005-0000-0000-000098110000}"/>
    <cellStyle name="20% - Énfasis6 3 3" xfId="261" xr:uid="{00000000-0005-0000-0000-000099110000}"/>
    <cellStyle name="20% - Énfasis6 3 3 2" xfId="1915" xr:uid="{00000000-0005-0000-0000-00009A110000}"/>
    <cellStyle name="20% - Énfasis6 3 3 2 2" xfId="3765" xr:uid="{00000000-0005-0000-0000-00009B110000}"/>
    <cellStyle name="20% - Énfasis6 3 3 2 2 2" xfId="7486" xr:uid="{00000000-0005-0000-0000-00009C110000}"/>
    <cellStyle name="20% - Énfasis6 3 3 2 2 2 2" xfId="22370" xr:uid="{00000000-0005-0000-0000-00009D110000}"/>
    <cellStyle name="20% - Énfasis6 3 3 2 2 2 2 2" xfId="45013" xr:uid="{00000000-0005-0000-0000-00009E110000}"/>
    <cellStyle name="20% - Énfasis6 3 3 2 2 2 3" xfId="14930" xr:uid="{00000000-0005-0000-0000-00009F110000}"/>
    <cellStyle name="20% - Énfasis6 3 3 2 2 2 3 2" xfId="37573" xr:uid="{00000000-0005-0000-0000-0000A0110000}"/>
    <cellStyle name="20% - Énfasis6 3 3 2 2 2 4" xfId="30132" xr:uid="{00000000-0005-0000-0000-0000A1110000}"/>
    <cellStyle name="20% - Énfasis6 3 3 2 2 3" xfId="18652" xr:uid="{00000000-0005-0000-0000-0000A2110000}"/>
    <cellStyle name="20% - Énfasis6 3 3 2 2 3 2" xfId="41295" xr:uid="{00000000-0005-0000-0000-0000A3110000}"/>
    <cellStyle name="20% - Énfasis6 3 3 2 2 4" xfId="11212" xr:uid="{00000000-0005-0000-0000-0000A4110000}"/>
    <cellStyle name="20% - Énfasis6 3 3 2 2 4 2" xfId="33855" xr:uid="{00000000-0005-0000-0000-0000A5110000}"/>
    <cellStyle name="20% - Énfasis6 3 3 2 2 5" xfId="26414" xr:uid="{00000000-0005-0000-0000-0000A6110000}"/>
    <cellStyle name="20% - Énfasis6 3 3 2 3" xfId="5639" xr:uid="{00000000-0005-0000-0000-0000A7110000}"/>
    <cellStyle name="20% - Énfasis6 3 3 2 3 2" xfId="20523" xr:uid="{00000000-0005-0000-0000-0000A8110000}"/>
    <cellStyle name="20% - Énfasis6 3 3 2 3 2 2" xfId="43166" xr:uid="{00000000-0005-0000-0000-0000A9110000}"/>
    <cellStyle name="20% - Énfasis6 3 3 2 3 3" xfId="13083" xr:uid="{00000000-0005-0000-0000-0000AA110000}"/>
    <cellStyle name="20% - Énfasis6 3 3 2 3 3 2" xfId="35726" xr:uid="{00000000-0005-0000-0000-0000AB110000}"/>
    <cellStyle name="20% - Énfasis6 3 3 2 3 4" xfId="28285" xr:uid="{00000000-0005-0000-0000-0000AC110000}"/>
    <cellStyle name="20% - Énfasis6 3 3 2 4" xfId="16805" xr:uid="{00000000-0005-0000-0000-0000AD110000}"/>
    <cellStyle name="20% - Énfasis6 3 3 2 4 2" xfId="39448" xr:uid="{00000000-0005-0000-0000-0000AE110000}"/>
    <cellStyle name="20% - Énfasis6 3 3 2 5" xfId="9365" xr:uid="{00000000-0005-0000-0000-0000AF110000}"/>
    <cellStyle name="20% - Énfasis6 3 3 2 5 2" xfId="32008" xr:uid="{00000000-0005-0000-0000-0000B0110000}"/>
    <cellStyle name="20% - Énfasis6 3 3 2 6" xfId="24567" xr:uid="{00000000-0005-0000-0000-0000B1110000}"/>
    <cellStyle name="20% - Énfasis6 3 3 3" xfId="2840" xr:uid="{00000000-0005-0000-0000-0000B2110000}"/>
    <cellStyle name="20% - Énfasis6 3 3 3 2" xfId="6561" xr:uid="{00000000-0005-0000-0000-0000B3110000}"/>
    <cellStyle name="20% - Énfasis6 3 3 3 2 2" xfId="21445" xr:uid="{00000000-0005-0000-0000-0000B4110000}"/>
    <cellStyle name="20% - Énfasis6 3 3 3 2 2 2" xfId="44088" xr:uid="{00000000-0005-0000-0000-0000B5110000}"/>
    <cellStyle name="20% - Énfasis6 3 3 3 2 3" xfId="14005" xr:uid="{00000000-0005-0000-0000-0000B6110000}"/>
    <cellStyle name="20% - Énfasis6 3 3 3 2 3 2" xfId="36648" xr:uid="{00000000-0005-0000-0000-0000B7110000}"/>
    <cellStyle name="20% - Énfasis6 3 3 3 2 4" xfId="29207" xr:uid="{00000000-0005-0000-0000-0000B8110000}"/>
    <cellStyle name="20% - Énfasis6 3 3 3 3" xfId="17727" xr:uid="{00000000-0005-0000-0000-0000B9110000}"/>
    <cellStyle name="20% - Énfasis6 3 3 3 3 2" xfId="40370" xr:uid="{00000000-0005-0000-0000-0000BA110000}"/>
    <cellStyle name="20% - Énfasis6 3 3 3 4" xfId="10287" xr:uid="{00000000-0005-0000-0000-0000BB110000}"/>
    <cellStyle name="20% - Énfasis6 3 3 3 4 2" xfId="32930" xr:uid="{00000000-0005-0000-0000-0000BC110000}"/>
    <cellStyle name="20% - Énfasis6 3 3 3 5" xfId="25489" xr:uid="{00000000-0005-0000-0000-0000BD110000}"/>
    <cellStyle name="20% - Énfasis6 3 3 4" xfId="4714" xr:uid="{00000000-0005-0000-0000-0000BE110000}"/>
    <cellStyle name="20% - Énfasis6 3 3 4 2" xfId="19598" xr:uid="{00000000-0005-0000-0000-0000BF110000}"/>
    <cellStyle name="20% - Énfasis6 3 3 4 2 2" xfId="42241" xr:uid="{00000000-0005-0000-0000-0000C0110000}"/>
    <cellStyle name="20% - Énfasis6 3 3 4 3" xfId="12158" xr:uid="{00000000-0005-0000-0000-0000C1110000}"/>
    <cellStyle name="20% - Énfasis6 3 3 4 3 2" xfId="34801" xr:uid="{00000000-0005-0000-0000-0000C2110000}"/>
    <cellStyle name="20% - Énfasis6 3 3 4 4" xfId="27360" xr:uid="{00000000-0005-0000-0000-0000C3110000}"/>
    <cellStyle name="20% - Énfasis6 3 3 5" xfId="987" xr:uid="{00000000-0005-0000-0000-0000C4110000}"/>
    <cellStyle name="20% - Énfasis6 3 3 5 2" xfId="15880" xr:uid="{00000000-0005-0000-0000-0000C5110000}"/>
    <cellStyle name="20% - Énfasis6 3 3 5 2 2" xfId="38523" xr:uid="{00000000-0005-0000-0000-0000C6110000}"/>
    <cellStyle name="20% - Énfasis6 3 3 5 3" xfId="23642" xr:uid="{00000000-0005-0000-0000-0000C7110000}"/>
    <cellStyle name="20% - Énfasis6 3 3 6" xfId="8440" xr:uid="{00000000-0005-0000-0000-0000C8110000}"/>
    <cellStyle name="20% - Énfasis6 3 3 6 2" xfId="31083" xr:uid="{00000000-0005-0000-0000-0000C9110000}"/>
    <cellStyle name="20% - Énfasis6 3 3 7" xfId="22959" xr:uid="{00000000-0005-0000-0000-0000CA110000}"/>
    <cellStyle name="20% - Énfasis6 3 4" xfId="1453" xr:uid="{00000000-0005-0000-0000-0000CB110000}"/>
    <cellStyle name="20% - Énfasis6 3 4 2" xfId="3303" xr:uid="{00000000-0005-0000-0000-0000CC110000}"/>
    <cellStyle name="20% - Énfasis6 3 4 2 2" xfId="7024" xr:uid="{00000000-0005-0000-0000-0000CD110000}"/>
    <cellStyle name="20% - Énfasis6 3 4 2 2 2" xfId="21908" xr:uid="{00000000-0005-0000-0000-0000CE110000}"/>
    <cellStyle name="20% - Énfasis6 3 4 2 2 2 2" xfId="44551" xr:uid="{00000000-0005-0000-0000-0000CF110000}"/>
    <cellStyle name="20% - Énfasis6 3 4 2 2 3" xfId="14468" xr:uid="{00000000-0005-0000-0000-0000D0110000}"/>
    <cellStyle name="20% - Énfasis6 3 4 2 2 3 2" xfId="37111" xr:uid="{00000000-0005-0000-0000-0000D1110000}"/>
    <cellStyle name="20% - Énfasis6 3 4 2 2 4" xfId="29670" xr:uid="{00000000-0005-0000-0000-0000D2110000}"/>
    <cellStyle name="20% - Énfasis6 3 4 2 3" xfId="18190" xr:uid="{00000000-0005-0000-0000-0000D3110000}"/>
    <cellStyle name="20% - Énfasis6 3 4 2 3 2" xfId="40833" xr:uid="{00000000-0005-0000-0000-0000D4110000}"/>
    <cellStyle name="20% - Énfasis6 3 4 2 4" xfId="10750" xr:uid="{00000000-0005-0000-0000-0000D5110000}"/>
    <cellStyle name="20% - Énfasis6 3 4 2 4 2" xfId="33393" xr:uid="{00000000-0005-0000-0000-0000D6110000}"/>
    <cellStyle name="20% - Énfasis6 3 4 2 5" xfId="25952" xr:uid="{00000000-0005-0000-0000-0000D7110000}"/>
    <cellStyle name="20% - Énfasis6 3 4 3" xfId="5177" xr:uid="{00000000-0005-0000-0000-0000D8110000}"/>
    <cellStyle name="20% - Énfasis6 3 4 3 2" xfId="20061" xr:uid="{00000000-0005-0000-0000-0000D9110000}"/>
    <cellStyle name="20% - Énfasis6 3 4 3 2 2" xfId="42704" xr:uid="{00000000-0005-0000-0000-0000DA110000}"/>
    <cellStyle name="20% - Énfasis6 3 4 3 3" xfId="12621" xr:uid="{00000000-0005-0000-0000-0000DB110000}"/>
    <cellStyle name="20% - Énfasis6 3 4 3 3 2" xfId="35264" xr:uid="{00000000-0005-0000-0000-0000DC110000}"/>
    <cellStyle name="20% - Énfasis6 3 4 3 4" xfId="27823" xr:uid="{00000000-0005-0000-0000-0000DD110000}"/>
    <cellStyle name="20% - Énfasis6 3 4 4" xfId="16343" xr:uid="{00000000-0005-0000-0000-0000DE110000}"/>
    <cellStyle name="20% - Énfasis6 3 4 4 2" xfId="38986" xr:uid="{00000000-0005-0000-0000-0000DF110000}"/>
    <cellStyle name="20% - Énfasis6 3 4 5" xfId="8903" xr:uid="{00000000-0005-0000-0000-0000E0110000}"/>
    <cellStyle name="20% - Énfasis6 3 4 5 2" xfId="31546" xr:uid="{00000000-0005-0000-0000-0000E1110000}"/>
    <cellStyle name="20% - Énfasis6 3 4 6" xfId="24105" xr:uid="{00000000-0005-0000-0000-0000E2110000}"/>
    <cellStyle name="20% - Énfasis6 3 5" xfId="2378" xr:uid="{00000000-0005-0000-0000-0000E3110000}"/>
    <cellStyle name="20% - Énfasis6 3 5 2" xfId="6099" xr:uid="{00000000-0005-0000-0000-0000E4110000}"/>
    <cellStyle name="20% - Énfasis6 3 5 2 2" xfId="20983" xr:uid="{00000000-0005-0000-0000-0000E5110000}"/>
    <cellStyle name="20% - Énfasis6 3 5 2 2 2" xfId="43626" xr:uid="{00000000-0005-0000-0000-0000E6110000}"/>
    <cellStyle name="20% - Énfasis6 3 5 2 3" xfId="13543" xr:uid="{00000000-0005-0000-0000-0000E7110000}"/>
    <cellStyle name="20% - Énfasis6 3 5 2 3 2" xfId="36186" xr:uid="{00000000-0005-0000-0000-0000E8110000}"/>
    <cellStyle name="20% - Énfasis6 3 5 2 4" xfId="28745" xr:uid="{00000000-0005-0000-0000-0000E9110000}"/>
    <cellStyle name="20% - Énfasis6 3 5 3" xfId="17265" xr:uid="{00000000-0005-0000-0000-0000EA110000}"/>
    <cellStyle name="20% - Énfasis6 3 5 3 2" xfId="39908" xr:uid="{00000000-0005-0000-0000-0000EB110000}"/>
    <cellStyle name="20% - Énfasis6 3 5 4" xfId="9825" xr:uid="{00000000-0005-0000-0000-0000EC110000}"/>
    <cellStyle name="20% - Énfasis6 3 5 4 2" xfId="32468" xr:uid="{00000000-0005-0000-0000-0000ED110000}"/>
    <cellStyle name="20% - Énfasis6 3 5 5" xfId="25027" xr:uid="{00000000-0005-0000-0000-0000EE110000}"/>
    <cellStyle name="20% - Énfasis6 3 6" xfId="4252" xr:uid="{00000000-0005-0000-0000-0000EF110000}"/>
    <cellStyle name="20% - Énfasis6 3 6 2" xfId="19136" xr:uid="{00000000-0005-0000-0000-0000F0110000}"/>
    <cellStyle name="20% - Énfasis6 3 6 2 2" xfId="41779" xr:uid="{00000000-0005-0000-0000-0000F1110000}"/>
    <cellStyle name="20% - Énfasis6 3 6 3" xfId="11696" xr:uid="{00000000-0005-0000-0000-0000F2110000}"/>
    <cellStyle name="20% - Énfasis6 3 6 3 2" xfId="34339" xr:uid="{00000000-0005-0000-0000-0000F3110000}"/>
    <cellStyle name="20% - Énfasis6 3 6 4" xfId="26898" xr:uid="{00000000-0005-0000-0000-0000F4110000}"/>
    <cellStyle name="20% - Énfasis6 3 7" xfId="520" xr:uid="{00000000-0005-0000-0000-0000F5110000}"/>
    <cellStyle name="20% - Énfasis6 3 7 2" xfId="15418" xr:uid="{00000000-0005-0000-0000-0000F6110000}"/>
    <cellStyle name="20% - Énfasis6 3 7 2 2" xfId="38061" xr:uid="{00000000-0005-0000-0000-0000F7110000}"/>
    <cellStyle name="20% - Énfasis6 3 7 3" xfId="23181" xr:uid="{00000000-0005-0000-0000-0000F8110000}"/>
    <cellStyle name="20% - Énfasis6 3 8" xfId="7978" xr:uid="{00000000-0005-0000-0000-0000F9110000}"/>
    <cellStyle name="20% - Énfasis6 3 8 2" xfId="30621" xr:uid="{00000000-0005-0000-0000-0000FA110000}"/>
    <cellStyle name="20% - Énfasis6 3 9" xfId="22803" xr:uid="{00000000-0005-0000-0000-0000FB110000}"/>
    <cellStyle name="20% - Énfasis6 4" xfId="136" xr:uid="{00000000-0005-0000-0000-0000FC110000}"/>
    <cellStyle name="20% - Énfasis6 4 2" xfId="300" xr:uid="{00000000-0005-0000-0000-0000FD110000}"/>
    <cellStyle name="20% - Énfasis6 4 2 2" xfId="2021" xr:uid="{00000000-0005-0000-0000-0000FE110000}"/>
    <cellStyle name="20% - Énfasis6 4 2 2 2" xfId="3871" xr:uid="{00000000-0005-0000-0000-0000FF110000}"/>
    <cellStyle name="20% - Énfasis6 4 2 2 2 2" xfId="7592" xr:uid="{00000000-0005-0000-0000-000000120000}"/>
    <cellStyle name="20% - Énfasis6 4 2 2 2 2 2" xfId="22476" xr:uid="{00000000-0005-0000-0000-000001120000}"/>
    <cellStyle name="20% - Énfasis6 4 2 2 2 2 2 2" xfId="45119" xr:uid="{00000000-0005-0000-0000-000002120000}"/>
    <cellStyle name="20% - Énfasis6 4 2 2 2 2 3" xfId="15036" xr:uid="{00000000-0005-0000-0000-000003120000}"/>
    <cellStyle name="20% - Énfasis6 4 2 2 2 2 3 2" xfId="37679" xr:uid="{00000000-0005-0000-0000-000004120000}"/>
    <cellStyle name="20% - Énfasis6 4 2 2 2 2 4" xfId="30238" xr:uid="{00000000-0005-0000-0000-000005120000}"/>
    <cellStyle name="20% - Énfasis6 4 2 2 2 3" xfId="18758" xr:uid="{00000000-0005-0000-0000-000006120000}"/>
    <cellStyle name="20% - Énfasis6 4 2 2 2 3 2" xfId="41401" xr:uid="{00000000-0005-0000-0000-000007120000}"/>
    <cellStyle name="20% - Énfasis6 4 2 2 2 4" xfId="11318" xr:uid="{00000000-0005-0000-0000-000008120000}"/>
    <cellStyle name="20% - Énfasis6 4 2 2 2 4 2" xfId="33961" xr:uid="{00000000-0005-0000-0000-000009120000}"/>
    <cellStyle name="20% - Énfasis6 4 2 2 2 5" xfId="26520" xr:uid="{00000000-0005-0000-0000-00000A120000}"/>
    <cellStyle name="20% - Énfasis6 4 2 2 3" xfId="5745" xr:uid="{00000000-0005-0000-0000-00000B120000}"/>
    <cellStyle name="20% - Énfasis6 4 2 2 3 2" xfId="20629" xr:uid="{00000000-0005-0000-0000-00000C120000}"/>
    <cellStyle name="20% - Énfasis6 4 2 2 3 2 2" xfId="43272" xr:uid="{00000000-0005-0000-0000-00000D120000}"/>
    <cellStyle name="20% - Énfasis6 4 2 2 3 3" xfId="13189" xr:uid="{00000000-0005-0000-0000-00000E120000}"/>
    <cellStyle name="20% - Énfasis6 4 2 2 3 3 2" xfId="35832" xr:uid="{00000000-0005-0000-0000-00000F120000}"/>
    <cellStyle name="20% - Énfasis6 4 2 2 3 4" xfId="28391" xr:uid="{00000000-0005-0000-0000-000010120000}"/>
    <cellStyle name="20% - Énfasis6 4 2 2 4" xfId="16911" xr:uid="{00000000-0005-0000-0000-000011120000}"/>
    <cellStyle name="20% - Énfasis6 4 2 2 4 2" xfId="39554" xr:uid="{00000000-0005-0000-0000-000012120000}"/>
    <cellStyle name="20% - Énfasis6 4 2 2 5" xfId="9471" xr:uid="{00000000-0005-0000-0000-000013120000}"/>
    <cellStyle name="20% - Énfasis6 4 2 2 5 2" xfId="32114" xr:uid="{00000000-0005-0000-0000-000014120000}"/>
    <cellStyle name="20% - Énfasis6 4 2 2 6" xfId="24673" xr:uid="{00000000-0005-0000-0000-000015120000}"/>
    <cellStyle name="20% - Énfasis6 4 2 3" xfId="2946" xr:uid="{00000000-0005-0000-0000-000016120000}"/>
    <cellStyle name="20% - Énfasis6 4 2 3 2" xfId="6667" xr:uid="{00000000-0005-0000-0000-000017120000}"/>
    <cellStyle name="20% - Énfasis6 4 2 3 2 2" xfId="21551" xr:uid="{00000000-0005-0000-0000-000018120000}"/>
    <cellStyle name="20% - Énfasis6 4 2 3 2 2 2" xfId="44194" xr:uid="{00000000-0005-0000-0000-000019120000}"/>
    <cellStyle name="20% - Énfasis6 4 2 3 2 3" xfId="14111" xr:uid="{00000000-0005-0000-0000-00001A120000}"/>
    <cellStyle name="20% - Énfasis6 4 2 3 2 3 2" xfId="36754" xr:uid="{00000000-0005-0000-0000-00001B120000}"/>
    <cellStyle name="20% - Énfasis6 4 2 3 2 4" xfId="29313" xr:uid="{00000000-0005-0000-0000-00001C120000}"/>
    <cellStyle name="20% - Énfasis6 4 2 3 3" xfId="17833" xr:uid="{00000000-0005-0000-0000-00001D120000}"/>
    <cellStyle name="20% - Énfasis6 4 2 3 3 2" xfId="40476" xr:uid="{00000000-0005-0000-0000-00001E120000}"/>
    <cellStyle name="20% - Énfasis6 4 2 3 4" xfId="10393" xr:uid="{00000000-0005-0000-0000-00001F120000}"/>
    <cellStyle name="20% - Énfasis6 4 2 3 4 2" xfId="33036" xr:uid="{00000000-0005-0000-0000-000020120000}"/>
    <cellStyle name="20% - Énfasis6 4 2 3 5" xfId="25595" xr:uid="{00000000-0005-0000-0000-000021120000}"/>
    <cellStyle name="20% - Énfasis6 4 2 4" xfId="4820" xr:uid="{00000000-0005-0000-0000-000022120000}"/>
    <cellStyle name="20% - Énfasis6 4 2 4 2" xfId="19704" xr:uid="{00000000-0005-0000-0000-000023120000}"/>
    <cellStyle name="20% - Énfasis6 4 2 4 2 2" xfId="42347" xr:uid="{00000000-0005-0000-0000-000024120000}"/>
    <cellStyle name="20% - Énfasis6 4 2 4 3" xfId="12264" xr:uid="{00000000-0005-0000-0000-000025120000}"/>
    <cellStyle name="20% - Énfasis6 4 2 4 3 2" xfId="34907" xr:uid="{00000000-0005-0000-0000-000026120000}"/>
    <cellStyle name="20% - Énfasis6 4 2 4 4" xfId="27466" xr:uid="{00000000-0005-0000-0000-000027120000}"/>
    <cellStyle name="20% - Énfasis6 4 2 5" xfId="1093" xr:uid="{00000000-0005-0000-0000-000028120000}"/>
    <cellStyle name="20% - Énfasis6 4 2 5 2" xfId="15986" xr:uid="{00000000-0005-0000-0000-000029120000}"/>
    <cellStyle name="20% - Énfasis6 4 2 5 2 2" xfId="38629" xr:uid="{00000000-0005-0000-0000-00002A120000}"/>
    <cellStyle name="20% - Énfasis6 4 2 5 3" xfId="23748" xr:uid="{00000000-0005-0000-0000-00002B120000}"/>
    <cellStyle name="20% - Énfasis6 4 2 6" xfId="8546" xr:uid="{00000000-0005-0000-0000-00002C120000}"/>
    <cellStyle name="20% - Énfasis6 4 2 6 2" xfId="31189" xr:uid="{00000000-0005-0000-0000-00002D120000}"/>
    <cellStyle name="20% - Énfasis6 4 2 7" xfId="22998" xr:uid="{00000000-0005-0000-0000-00002E120000}"/>
    <cellStyle name="20% - Énfasis6 4 3" xfId="1559" xr:uid="{00000000-0005-0000-0000-00002F120000}"/>
    <cellStyle name="20% - Énfasis6 4 3 2" xfId="3409" xr:uid="{00000000-0005-0000-0000-000030120000}"/>
    <cellStyle name="20% - Énfasis6 4 3 2 2" xfId="7130" xr:uid="{00000000-0005-0000-0000-000031120000}"/>
    <cellStyle name="20% - Énfasis6 4 3 2 2 2" xfId="22014" xr:uid="{00000000-0005-0000-0000-000032120000}"/>
    <cellStyle name="20% - Énfasis6 4 3 2 2 2 2" xfId="44657" xr:uid="{00000000-0005-0000-0000-000033120000}"/>
    <cellStyle name="20% - Énfasis6 4 3 2 2 3" xfId="14574" xr:uid="{00000000-0005-0000-0000-000034120000}"/>
    <cellStyle name="20% - Énfasis6 4 3 2 2 3 2" xfId="37217" xr:uid="{00000000-0005-0000-0000-000035120000}"/>
    <cellStyle name="20% - Énfasis6 4 3 2 2 4" xfId="29776" xr:uid="{00000000-0005-0000-0000-000036120000}"/>
    <cellStyle name="20% - Énfasis6 4 3 2 3" xfId="18296" xr:uid="{00000000-0005-0000-0000-000037120000}"/>
    <cellStyle name="20% - Énfasis6 4 3 2 3 2" xfId="40939" xr:uid="{00000000-0005-0000-0000-000038120000}"/>
    <cellStyle name="20% - Énfasis6 4 3 2 4" xfId="10856" xr:uid="{00000000-0005-0000-0000-000039120000}"/>
    <cellStyle name="20% - Énfasis6 4 3 2 4 2" xfId="33499" xr:uid="{00000000-0005-0000-0000-00003A120000}"/>
    <cellStyle name="20% - Énfasis6 4 3 2 5" xfId="26058" xr:uid="{00000000-0005-0000-0000-00003B120000}"/>
    <cellStyle name="20% - Énfasis6 4 3 3" xfId="5283" xr:uid="{00000000-0005-0000-0000-00003C120000}"/>
    <cellStyle name="20% - Énfasis6 4 3 3 2" xfId="20167" xr:uid="{00000000-0005-0000-0000-00003D120000}"/>
    <cellStyle name="20% - Énfasis6 4 3 3 2 2" xfId="42810" xr:uid="{00000000-0005-0000-0000-00003E120000}"/>
    <cellStyle name="20% - Énfasis6 4 3 3 3" xfId="12727" xr:uid="{00000000-0005-0000-0000-00003F120000}"/>
    <cellStyle name="20% - Énfasis6 4 3 3 3 2" xfId="35370" xr:uid="{00000000-0005-0000-0000-000040120000}"/>
    <cellStyle name="20% - Énfasis6 4 3 3 4" xfId="27929" xr:uid="{00000000-0005-0000-0000-000041120000}"/>
    <cellStyle name="20% - Énfasis6 4 3 4" xfId="16449" xr:uid="{00000000-0005-0000-0000-000042120000}"/>
    <cellStyle name="20% - Énfasis6 4 3 4 2" xfId="39092" xr:uid="{00000000-0005-0000-0000-000043120000}"/>
    <cellStyle name="20% - Énfasis6 4 3 5" xfId="9009" xr:uid="{00000000-0005-0000-0000-000044120000}"/>
    <cellStyle name="20% - Énfasis6 4 3 5 2" xfId="31652" xr:uid="{00000000-0005-0000-0000-000045120000}"/>
    <cellStyle name="20% - Énfasis6 4 3 6" xfId="24211" xr:uid="{00000000-0005-0000-0000-000046120000}"/>
    <cellStyle name="20% - Énfasis6 4 4" xfId="2484" xr:uid="{00000000-0005-0000-0000-000047120000}"/>
    <cellStyle name="20% - Énfasis6 4 4 2" xfId="6205" xr:uid="{00000000-0005-0000-0000-000048120000}"/>
    <cellStyle name="20% - Énfasis6 4 4 2 2" xfId="21089" xr:uid="{00000000-0005-0000-0000-000049120000}"/>
    <cellStyle name="20% - Énfasis6 4 4 2 2 2" xfId="43732" xr:uid="{00000000-0005-0000-0000-00004A120000}"/>
    <cellStyle name="20% - Énfasis6 4 4 2 3" xfId="13649" xr:uid="{00000000-0005-0000-0000-00004B120000}"/>
    <cellStyle name="20% - Énfasis6 4 4 2 3 2" xfId="36292" xr:uid="{00000000-0005-0000-0000-00004C120000}"/>
    <cellStyle name="20% - Énfasis6 4 4 2 4" xfId="28851" xr:uid="{00000000-0005-0000-0000-00004D120000}"/>
    <cellStyle name="20% - Énfasis6 4 4 3" xfId="17371" xr:uid="{00000000-0005-0000-0000-00004E120000}"/>
    <cellStyle name="20% - Énfasis6 4 4 3 2" xfId="40014" xr:uid="{00000000-0005-0000-0000-00004F120000}"/>
    <cellStyle name="20% - Énfasis6 4 4 4" xfId="9931" xr:uid="{00000000-0005-0000-0000-000050120000}"/>
    <cellStyle name="20% - Énfasis6 4 4 4 2" xfId="32574" xr:uid="{00000000-0005-0000-0000-000051120000}"/>
    <cellStyle name="20% - Énfasis6 4 4 5" xfId="25133" xr:uid="{00000000-0005-0000-0000-000052120000}"/>
    <cellStyle name="20% - Énfasis6 4 5" xfId="4358" xr:uid="{00000000-0005-0000-0000-000053120000}"/>
    <cellStyle name="20% - Énfasis6 4 5 2" xfId="19242" xr:uid="{00000000-0005-0000-0000-000054120000}"/>
    <cellStyle name="20% - Énfasis6 4 5 2 2" xfId="41885" xr:uid="{00000000-0005-0000-0000-000055120000}"/>
    <cellStyle name="20% - Énfasis6 4 5 3" xfId="11802" xr:uid="{00000000-0005-0000-0000-000056120000}"/>
    <cellStyle name="20% - Énfasis6 4 5 3 2" xfId="34445" xr:uid="{00000000-0005-0000-0000-000057120000}"/>
    <cellStyle name="20% - Énfasis6 4 5 4" xfId="27004" xr:uid="{00000000-0005-0000-0000-000058120000}"/>
    <cellStyle name="20% - Énfasis6 4 6" xfId="626" xr:uid="{00000000-0005-0000-0000-000059120000}"/>
    <cellStyle name="20% - Énfasis6 4 6 2" xfId="15524" xr:uid="{00000000-0005-0000-0000-00005A120000}"/>
    <cellStyle name="20% - Énfasis6 4 6 2 2" xfId="38167" xr:uid="{00000000-0005-0000-0000-00005B120000}"/>
    <cellStyle name="20% - Énfasis6 4 6 3" xfId="23286" xr:uid="{00000000-0005-0000-0000-00005C120000}"/>
    <cellStyle name="20% - Énfasis6 4 7" xfId="8084" xr:uid="{00000000-0005-0000-0000-00005D120000}"/>
    <cellStyle name="20% - Énfasis6 4 7 2" xfId="30727" xr:uid="{00000000-0005-0000-0000-00005E120000}"/>
    <cellStyle name="20% - Énfasis6 4 8" xfId="22842" xr:uid="{00000000-0005-0000-0000-00005F120000}"/>
    <cellStyle name="20% - Énfasis6 5" xfId="219" xr:uid="{00000000-0005-0000-0000-000060120000}"/>
    <cellStyle name="20% - Énfasis6 5 2" xfId="1810" xr:uid="{00000000-0005-0000-0000-000061120000}"/>
    <cellStyle name="20% - Énfasis6 5 2 2" xfId="3660" xr:uid="{00000000-0005-0000-0000-000062120000}"/>
    <cellStyle name="20% - Énfasis6 5 2 2 2" xfId="7381" xr:uid="{00000000-0005-0000-0000-000063120000}"/>
    <cellStyle name="20% - Énfasis6 5 2 2 2 2" xfId="22265" xr:uid="{00000000-0005-0000-0000-000064120000}"/>
    <cellStyle name="20% - Énfasis6 5 2 2 2 2 2" xfId="44908" xr:uid="{00000000-0005-0000-0000-000065120000}"/>
    <cellStyle name="20% - Énfasis6 5 2 2 2 3" xfId="14825" xr:uid="{00000000-0005-0000-0000-000066120000}"/>
    <cellStyle name="20% - Énfasis6 5 2 2 2 3 2" xfId="37468" xr:uid="{00000000-0005-0000-0000-000067120000}"/>
    <cellStyle name="20% - Énfasis6 5 2 2 2 4" xfId="30027" xr:uid="{00000000-0005-0000-0000-000068120000}"/>
    <cellStyle name="20% - Énfasis6 5 2 2 3" xfId="18547" xr:uid="{00000000-0005-0000-0000-000069120000}"/>
    <cellStyle name="20% - Énfasis6 5 2 2 3 2" xfId="41190" xr:uid="{00000000-0005-0000-0000-00006A120000}"/>
    <cellStyle name="20% - Énfasis6 5 2 2 4" xfId="11107" xr:uid="{00000000-0005-0000-0000-00006B120000}"/>
    <cellStyle name="20% - Énfasis6 5 2 2 4 2" xfId="33750" xr:uid="{00000000-0005-0000-0000-00006C120000}"/>
    <cellStyle name="20% - Énfasis6 5 2 2 5" xfId="26309" xr:uid="{00000000-0005-0000-0000-00006D120000}"/>
    <cellStyle name="20% - Énfasis6 5 2 3" xfId="5534" xr:uid="{00000000-0005-0000-0000-00006E120000}"/>
    <cellStyle name="20% - Énfasis6 5 2 3 2" xfId="20418" xr:uid="{00000000-0005-0000-0000-00006F120000}"/>
    <cellStyle name="20% - Énfasis6 5 2 3 2 2" xfId="43061" xr:uid="{00000000-0005-0000-0000-000070120000}"/>
    <cellStyle name="20% - Énfasis6 5 2 3 3" xfId="12978" xr:uid="{00000000-0005-0000-0000-000071120000}"/>
    <cellStyle name="20% - Énfasis6 5 2 3 3 2" xfId="35621" xr:uid="{00000000-0005-0000-0000-000072120000}"/>
    <cellStyle name="20% - Énfasis6 5 2 3 4" xfId="28180" xr:uid="{00000000-0005-0000-0000-000073120000}"/>
    <cellStyle name="20% - Énfasis6 5 2 4" xfId="16700" xr:uid="{00000000-0005-0000-0000-000074120000}"/>
    <cellStyle name="20% - Énfasis6 5 2 4 2" xfId="39343" xr:uid="{00000000-0005-0000-0000-000075120000}"/>
    <cellStyle name="20% - Énfasis6 5 2 5" xfId="9260" xr:uid="{00000000-0005-0000-0000-000076120000}"/>
    <cellStyle name="20% - Énfasis6 5 2 5 2" xfId="31903" xr:uid="{00000000-0005-0000-0000-000077120000}"/>
    <cellStyle name="20% - Énfasis6 5 2 6" xfId="24462" xr:uid="{00000000-0005-0000-0000-000078120000}"/>
    <cellStyle name="20% - Énfasis6 5 3" xfId="2735" xr:uid="{00000000-0005-0000-0000-000079120000}"/>
    <cellStyle name="20% - Énfasis6 5 3 2" xfId="6456" xr:uid="{00000000-0005-0000-0000-00007A120000}"/>
    <cellStyle name="20% - Énfasis6 5 3 2 2" xfId="21340" xr:uid="{00000000-0005-0000-0000-00007B120000}"/>
    <cellStyle name="20% - Énfasis6 5 3 2 2 2" xfId="43983" xr:uid="{00000000-0005-0000-0000-00007C120000}"/>
    <cellStyle name="20% - Énfasis6 5 3 2 3" xfId="13900" xr:uid="{00000000-0005-0000-0000-00007D120000}"/>
    <cellStyle name="20% - Énfasis6 5 3 2 3 2" xfId="36543" xr:uid="{00000000-0005-0000-0000-00007E120000}"/>
    <cellStyle name="20% - Énfasis6 5 3 2 4" xfId="29102" xr:uid="{00000000-0005-0000-0000-00007F120000}"/>
    <cellStyle name="20% - Énfasis6 5 3 3" xfId="17622" xr:uid="{00000000-0005-0000-0000-000080120000}"/>
    <cellStyle name="20% - Énfasis6 5 3 3 2" xfId="40265" xr:uid="{00000000-0005-0000-0000-000081120000}"/>
    <cellStyle name="20% - Énfasis6 5 3 4" xfId="10182" xr:uid="{00000000-0005-0000-0000-000082120000}"/>
    <cellStyle name="20% - Énfasis6 5 3 4 2" xfId="32825" xr:uid="{00000000-0005-0000-0000-000083120000}"/>
    <cellStyle name="20% - Énfasis6 5 3 5" xfId="25384" xr:uid="{00000000-0005-0000-0000-000084120000}"/>
    <cellStyle name="20% - Énfasis6 5 4" xfId="4609" xr:uid="{00000000-0005-0000-0000-000085120000}"/>
    <cellStyle name="20% - Énfasis6 5 4 2" xfId="19493" xr:uid="{00000000-0005-0000-0000-000086120000}"/>
    <cellStyle name="20% - Énfasis6 5 4 2 2" xfId="42136" xr:uid="{00000000-0005-0000-0000-000087120000}"/>
    <cellStyle name="20% - Énfasis6 5 4 3" xfId="12053" xr:uid="{00000000-0005-0000-0000-000088120000}"/>
    <cellStyle name="20% - Énfasis6 5 4 3 2" xfId="34696" xr:uid="{00000000-0005-0000-0000-000089120000}"/>
    <cellStyle name="20% - Énfasis6 5 4 4" xfId="27255" xr:uid="{00000000-0005-0000-0000-00008A120000}"/>
    <cellStyle name="20% - Énfasis6 5 5" xfId="879" xr:uid="{00000000-0005-0000-0000-00008B120000}"/>
    <cellStyle name="20% - Énfasis6 5 5 2" xfId="15775" xr:uid="{00000000-0005-0000-0000-00008C120000}"/>
    <cellStyle name="20% - Énfasis6 5 5 2 2" xfId="38418" xr:uid="{00000000-0005-0000-0000-00008D120000}"/>
    <cellStyle name="20% - Énfasis6 5 5 3" xfId="23537" xr:uid="{00000000-0005-0000-0000-00008E120000}"/>
    <cellStyle name="20% - Énfasis6 5 6" xfId="8335" xr:uid="{00000000-0005-0000-0000-00008F120000}"/>
    <cellStyle name="20% - Énfasis6 5 6 2" xfId="30978" xr:uid="{00000000-0005-0000-0000-000090120000}"/>
    <cellStyle name="20% - Énfasis6 5 7" xfId="22920" xr:uid="{00000000-0005-0000-0000-000091120000}"/>
    <cellStyle name="20% - Énfasis6 6" xfId="1345" xr:uid="{00000000-0005-0000-0000-000092120000}"/>
    <cellStyle name="20% - Énfasis6 6 2" xfId="3198" xr:uid="{00000000-0005-0000-0000-000093120000}"/>
    <cellStyle name="20% - Énfasis6 6 2 2" xfId="6919" xr:uid="{00000000-0005-0000-0000-000094120000}"/>
    <cellStyle name="20% - Énfasis6 6 2 2 2" xfId="21803" xr:uid="{00000000-0005-0000-0000-000095120000}"/>
    <cellStyle name="20% - Énfasis6 6 2 2 2 2" xfId="44446" xr:uid="{00000000-0005-0000-0000-000096120000}"/>
    <cellStyle name="20% - Énfasis6 6 2 2 3" xfId="14363" xr:uid="{00000000-0005-0000-0000-000097120000}"/>
    <cellStyle name="20% - Énfasis6 6 2 2 3 2" xfId="37006" xr:uid="{00000000-0005-0000-0000-000098120000}"/>
    <cellStyle name="20% - Énfasis6 6 2 2 4" xfId="29565" xr:uid="{00000000-0005-0000-0000-000099120000}"/>
    <cellStyle name="20% - Énfasis6 6 2 3" xfId="18085" xr:uid="{00000000-0005-0000-0000-00009A120000}"/>
    <cellStyle name="20% - Énfasis6 6 2 3 2" xfId="40728" xr:uid="{00000000-0005-0000-0000-00009B120000}"/>
    <cellStyle name="20% - Énfasis6 6 2 4" xfId="10645" xr:uid="{00000000-0005-0000-0000-00009C120000}"/>
    <cellStyle name="20% - Énfasis6 6 2 4 2" xfId="33288" xr:uid="{00000000-0005-0000-0000-00009D120000}"/>
    <cellStyle name="20% - Énfasis6 6 2 5" xfId="25847" xr:uid="{00000000-0005-0000-0000-00009E120000}"/>
    <cellStyle name="20% - Énfasis6 6 3" xfId="5072" xr:uid="{00000000-0005-0000-0000-00009F120000}"/>
    <cellStyle name="20% - Énfasis6 6 3 2" xfId="19956" xr:uid="{00000000-0005-0000-0000-0000A0120000}"/>
    <cellStyle name="20% - Énfasis6 6 3 2 2" xfId="42599" xr:uid="{00000000-0005-0000-0000-0000A1120000}"/>
    <cellStyle name="20% - Énfasis6 6 3 3" xfId="12516" xr:uid="{00000000-0005-0000-0000-0000A2120000}"/>
    <cellStyle name="20% - Énfasis6 6 3 3 2" xfId="35159" xr:uid="{00000000-0005-0000-0000-0000A3120000}"/>
    <cellStyle name="20% - Énfasis6 6 3 4" xfId="27718" xr:uid="{00000000-0005-0000-0000-0000A4120000}"/>
    <cellStyle name="20% - Énfasis6 6 4" xfId="16238" xr:uid="{00000000-0005-0000-0000-0000A5120000}"/>
    <cellStyle name="20% - Énfasis6 6 4 2" xfId="38881" xr:uid="{00000000-0005-0000-0000-0000A6120000}"/>
    <cellStyle name="20% - Énfasis6 6 5" xfId="8798" xr:uid="{00000000-0005-0000-0000-0000A7120000}"/>
    <cellStyle name="20% - Énfasis6 6 5 2" xfId="31441" xr:uid="{00000000-0005-0000-0000-0000A8120000}"/>
    <cellStyle name="20% - Énfasis6 6 6" xfId="24000" xr:uid="{00000000-0005-0000-0000-0000A9120000}"/>
    <cellStyle name="20% - Énfasis6 7" xfId="2270" xr:uid="{00000000-0005-0000-0000-0000AA120000}"/>
    <cellStyle name="20% - Énfasis6 7 2" xfId="5994" xr:uid="{00000000-0005-0000-0000-0000AB120000}"/>
    <cellStyle name="20% - Énfasis6 7 2 2" xfId="20878" xr:uid="{00000000-0005-0000-0000-0000AC120000}"/>
    <cellStyle name="20% - Énfasis6 7 2 2 2" xfId="43521" xr:uid="{00000000-0005-0000-0000-0000AD120000}"/>
    <cellStyle name="20% - Énfasis6 7 2 3" xfId="13438" xr:uid="{00000000-0005-0000-0000-0000AE120000}"/>
    <cellStyle name="20% - Énfasis6 7 2 3 2" xfId="36081" xr:uid="{00000000-0005-0000-0000-0000AF120000}"/>
    <cellStyle name="20% - Énfasis6 7 2 4" xfId="28640" xr:uid="{00000000-0005-0000-0000-0000B0120000}"/>
    <cellStyle name="20% - Énfasis6 7 3" xfId="17160" xr:uid="{00000000-0005-0000-0000-0000B1120000}"/>
    <cellStyle name="20% - Énfasis6 7 3 2" xfId="39803" xr:uid="{00000000-0005-0000-0000-0000B2120000}"/>
    <cellStyle name="20% - Énfasis6 7 4" xfId="9720" xr:uid="{00000000-0005-0000-0000-0000B3120000}"/>
    <cellStyle name="20% - Énfasis6 7 4 2" xfId="32363" xr:uid="{00000000-0005-0000-0000-0000B4120000}"/>
    <cellStyle name="20% - Énfasis6 7 5" xfId="24922" xr:uid="{00000000-0005-0000-0000-0000B5120000}"/>
    <cellStyle name="20% - Énfasis6 8" xfId="4144" xr:uid="{00000000-0005-0000-0000-0000B6120000}"/>
    <cellStyle name="20% - Énfasis6 8 2" xfId="19031" xr:uid="{00000000-0005-0000-0000-0000B7120000}"/>
    <cellStyle name="20% - Énfasis6 8 2 2" xfId="41674" xr:uid="{00000000-0005-0000-0000-0000B8120000}"/>
    <cellStyle name="20% - Énfasis6 8 3" xfId="11591" xr:uid="{00000000-0005-0000-0000-0000B9120000}"/>
    <cellStyle name="20% - Énfasis6 8 3 2" xfId="34234" xr:uid="{00000000-0005-0000-0000-0000BA120000}"/>
    <cellStyle name="20% - Énfasis6 8 4" xfId="26793" xr:uid="{00000000-0005-0000-0000-0000BB120000}"/>
    <cellStyle name="20% - Énfasis6 9" xfId="379" xr:uid="{00000000-0005-0000-0000-0000BC120000}"/>
    <cellStyle name="20% - Énfasis6 9 2" xfId="15313" xr:uid="{00000000-0005-0000-0000-0000BD120000}"/>
    <cellStyle name="20% - Énfasis6 9 2 2" xfId="37956" xr:uid="{00000000-0005-0000-0000-0000BE120000}"/>
    <cellStyle name="20% - Énfasis6 9 3" xfId="23076" xr:uid="{00000000-0005-0000-0000-0000BF120000}"/>
    <cellStyle name="40% - Énfasis1" xfId="13" builtinId="31" customBuiltin="1"/>
    <cellStyle name="40% - Énfasis1 10" xfId="7861" xr:uid="{00000000-0005-0000-0000-0000C1120000}"/>
    <cellStyle name="40% - Énfasis1 10 2" xfId="30507" xr:uid="{00000000-0005-0000-0000-0000C2120000}"/>
    <cellStyle name="40% - Énfasis1 11" xfId="22752" xr:uid="{00000000-0005-0000-0000-0000C3120000}"/>
    <cellStyle name="40% - Énfasis1 2" xfId="14" xr:uid="{00000000-0005-0000-0000-0000C4120000}"/>
    <cellStyle name="40% - Énfasis1 2 10" xfId="22770" xr:uid="{00000000-0005-0000-0000-0000C5120000}"/>
    <cellStyle name="40% - Énfasis1 2 2" xfId="103" xr:uid="{00000000-0005-0000-0000-0000C6120000}"/>
    <cellStyle name="40% - Énfasis1 2 2 2" xfId="186" xr:uid="{00000000-0005-0000-0000-0000C7120000}"/>
    <cellStyle name="40% - Énfasis1 2 2 2 2" xfId="347" xr:uid="{00000000-0005-0000-0000-0000C8120000}"/>
    <cellStyle name="40% - Énfasis1 2 2 2 2 2" xfId="2169" xr:uid="{00000000-0005-0000-0000-0000C9120000}"/>
    <cellStyle name="40% - Énfasis1 2 2 2 2 2 2" xfId="4019" xr:uid="{00000000-0005-0000-0000-0000CA120000}"/>
    <cellStyle name="40% - Énfasis1 2 2 2 2 2 2 2" xfId="7740" xr:uid="{00000000-0005-0000-0000-0000CB120000}"/>
    <cellStyle name="40% - Énfasis1 2 2 2 2 2 2 2 2" xfId="22624" xr:uid="{00000000-0005-0000-0000-0000CC120000}"/>
    <cellStyle name="40% - Énfasis1 2 2 2 2 2 2 2 2 2" xfId="45267" xr:uid="{00000000-0005-0000-0000-0000CD120000}"/>
    <cellStyle name="40% - Énfasis1 2 2 2 2 2 2 2 3" xfId="15184" xr:uid="{00000000-0005-0000-0000-0000CE120000}"/>
    <cellStyle name="40% - Énfasis1 2 2 2 2 2 2 2 3 2" xfId="37827" xr:uid="{00000000-0005-0000-0000-0000CF120000}"/>
    <cellStyle name="40% - Énfasis1 2 2 2 2 2 2 2 4" xfId="30386" xr:uid="{00000000-0005-0000-0000-0000D0120000}"/>
    <cellStyle name="40% - Énfasis1 2 2 2 2 2 2 3" xfId="18906" xr:uid="{00000000-0005-0000-0000-0000D1120000}"/>
    <cellStyle name="40% - Énfasis1 2 2 2 2 2 2 3 2" xfId="41549" xr:uid="{00000000-0005-0000-0000-0000D2120000}"/>
    <cellStyle name="40% - Énfasis1 2 2 2 2 2 2 4" xfId="11466" xr:uid="{00000000-0005-0000-0000-0000D3120000}"/>
    <cellStyle name="40% - Énfasis1 2 2 2 2 2 2 4 2" xfId="34109" xr:uid="{00000000-0005-0000-0000-0000D4120000}"/>
    <cellStyle name="40% - Énfasis1 2 2 2 2 2 2 5" xfId="26668" xr:uid="{00000000-0005-0000-0000-0000D5120000}"/>
    <cellStyle name="40% - Énfasis1 2 2 2 2 2 3" xfId="5893" xr:uid="{00000000-0005-0000-0000-0000D6120000}"/>
    <cellStyle name="40% - Énfasis1 2 2 2 2 2 3 2" xfId="20777" xr:uid="{00000000-0005-0000-0000-0000D7120000}"/>
    <cellStyle name="40% - Énfasis1 2 2 2 2 2 3 2 2" xfId="43420" xr:uid="{00000000-0005-0000-0000-0000D8120000}"/>
    <cellStyle name="40% - Énfasis1 2 2 2 2 2 3 3" xfId="13337" xr:uid="{00000000-0005-0000-0000-0000D9120000}"/>
    <cellStyle name="40% - Énfasis1 2 2 2 2 2 3 3 2" xfId="35980" xr:uid="{00000000-0005-0000-0000-0000DA120000}"/>
    <cellStyle name="40% - Énfasis1 2 2 2 2 2 3 4" xfId="28539" xr:uid="{00000000-0005-0000-0000-0000DB120000}"/>
    <cellStyle name="40% - Énfasis1 2 2 2 2 2 4" xfId="17059" xr:uid="{00000000-0005-0000-0000-0000DC120000}"/>
    <cellStyle name="40% - Énfasis1 2 2 2 2 2 4 2" xfId="39702" xr:uid="{00000000-0005-0000-0000-0000DD120000}"/>
    <cellStyle name="40% - Énfasis1 2 2 2 2 2 5" xfId="9619" xr:uid="{00000000-0005-0000-0000-0000DE120000}"/>
    <cellStyle name="40% - Énfasis1 2 2 2 2 2 5 2" xfId="32262" xr:uid="{00000000-0005-0000-0000-0000DF120000}"/>
    <cellStyle name="40% - Énfasis1 2 2 2 2 2 6" xfId="24821" xr:uid="{00000000-0005-0000-0000-0000E0120000}"/>
    <cellStyle name="40% - Énfasis1 2 2 2 2 3" xfId="3094" xr:uid="{00000000-0005-0000-0000-0000E1120000}"/>
    <cellStyle name="40% - Énfasis1 2 2 2 2 3 2" xfId="6815" xr:uid="{00000000-0005-0000-0000-0000E2120000}"/>
    <cellStyle name="40% - Énfasis1 2 2 2 2 3 2 2" xfId="21699" xr:uid="{00000000-0005-0000-0000-0000E3120000}"/>
    <cellStyle name="40% - Énfasis1 2 2 2 2 3 2 2 2" xfId="44342" xr:uid="{00000000-0005-0000-0000-0000E4120000}"/>
    <cellStyle name="40% - Énfasis1 2 2 2 2 3 2 3" xfId="14259" xr:uid="{00000000-0005-0000-0000-0000E5120000}"/>
    <cellStyle name="40% - Énfasis1 2 2 2 2 3 2 3 2" xfId="36902" xr:uid="{00000000-0005-0000-0000-0000E6120000}"/>
    <cellStyle name="40% - Énfasis1 2 2 2 2 3 2 4" xfId="29461" xr:uid="{00000000-0005-0000-0000-0000E7120000}"/>
    <cellStyle name="40% - Énfasis1 2 2 2 2 3 3" xfId="17981" xr:uid="{00000000-0005-0000-0000-0000E8120000}"/>
    <cellStyle name="40% - Énfasis1 2 2 2 2 3 3 2" xfId="40624" xr:uid="{00000000-0005-0000-0000-0000E9120000}"/>
    <cellStyle name="40% - Énfasis1 2 2 2 2 3 4" xfId="10541" xr:uid="{00000000-0005-0000-0000-0000EA120000}"/>
    <cellStyle name="40% - Énfasis1 2 2 2 2 3 4 2" xfId="33184" xr:uid="{00000000-0005-0000-0000-0000EB120000}"/>
    <cellStyle name="40% - Énfasis1 2 2 2 2 3 5" xfId="25743" xr:uid="{00000000-0005-0000-0000-0000EC120000}"/>
    <cellStyle name="40% - Énfasis1 2 2 2 2 4" xfId="4968" xr:uid="{00000000-0005-0000-0000-0000ED120000}"/>
    <cellStyle name="40% - Énfasis1 2 2 2 2 4 2" xfId="19852" xr:uid="{00000000-0005-0000-0000-0000EE120000}"/>
    <cellStyle name="40% - Énfasis1 2 2 2 2 4 2 2" xfId="42495" xr:uid="{00000000-0005-0000-0000-0000EF120000}"/>
    <cellStyle name="40% - Énfasis1 2 2 2 2 4 3" xfId="12412" xr:uid="{00000000-0005-0000-0000-0000F0120000}"/>
    <cellStyle name="40% - Énfasis1 2 2 2 2 4 3 2" xfId="35055" xr:uid="{00000000-0005-0000-0000-0000F1120000}"/>
    <cellStyle name="40% - Énfasis1 2 2 2 2 4 4" xfId="27614" xr:uid="{00000000-0005-0000-0000-0000F2120000}"/>
    <cellStyle name="40% - Énfasis1 2 2 2 2 5" xfId="1241" xr:uid="{00000000-0005-0000-0000-0000F3120000}"/>
    <cellStyle name="40% - Énfasis1 2 2 2 2 5 2" xfId="16134" xr:uid="{00000000-0005-0000-0000-0000F4120000}"/>
    <cellStyle name="40% - Énfasis1 2 2 2 2 5 2 2" xfId="38777" xr:uid="{00000000-0005-0000-0000-0000F5120000}"/>
    <cellStyle name="40% - Énfasis1 2 2 2 2 5 3" xfId="23896" xr:uid="{00000000-0005-0000-0000-0000F6120000}"/>
    <cellStyle name="40% - Énfasis1 2 2 2 2 6" xfId="8694" xr:uid="{00000000-0005-0000-0000-0000F7120000}"/>
    <cellStyle name="40% - Énfasis1 2 2 2 2 6 2" xfId="31337" xr:uid="{00000000-0005-0000-0000-0000F8120000}"/>
    <cellStyle name="40% - Énfasis1 2 2 2 2 7" xfId="23045" xr:uid="{00000000-0005-0000-0000-0000F9120000}"/>
    <cellStyle name="40% - Énfasis1 2 2 2 3" xfId="1707" xr:uid="{00000000-0005-0000-0000-0000FA120000}"/>
    <cellStyle name="40% - Énfasis1 2 2 2 3 2" xfId="3557" xr:uid="{00000000-0005-0000-0000-0000FB120000}"/>
    <cellStyle name="40% - Énfasis1 2 2 2 3 2 2" xfId="7278" xr:uid="{00000000-0005-0000-0000-0000FC120000}"/>
    <cellStyle name="40% - Énfasis1 2 2 2 3 2 2 2" xfId="22162" xr:uid="{00000000-0005-0000-0000-0000FD120000}"/>
    <cellStyle name="40% - Énfasis1 2 2 2 3 2 2 2 2" xfId="44805" xr:uid="{00000000-0005-0000-0000-0000FE120000}"/>
    <cellStyle name="40% - Énfasis1 2 2 2 3 2 2 3" xfId="14722" xr:uid="{00000000-0005-0000-0000-0000FF120000}"/>
    <cellStyle name="40% - Énfasis1 2 2 2 3 2 2 3 2" xfId="37365" xr:uid="{00000000-0005-0000-0000-000000130000}"/>
    <cellStyle name="40% - Énfasis1 2 2 2 3 2 2 4" xfId="29924" xr:uid="{00000000-0005-0000-0000-000001130000}"/>
    <cellStyle name="40% - Énfasis1 2 2 2 3 2 3" xfId="18444" xr:uid="{00000000-0005-0000-0000-000002130000}"/>
    <cellStyle name="40% - Énfasis1 2 2 2 3 2 3 2" xfId="41087" xr:uid="{00000000-0005-0000-0000-000003130000}"/>
    <cellStyle name="40% - Énfasis1 2 2 2 3 2 4" xfId="11004" xr:uid="{00000000-0005-0000-0000-000004130000}"/>
    <cellStyle name="40% - Énfasis1 2 2 2 3 2 4 2" xfId="33647" xr:uid="{00000000-0005-0000-0000-000005130000}"/>
    <cellStyle name="40% - Énfasis1 2 2 2 3 2 5" xfId="26206" xr:uid="{00000000-0005-0000-0000-000006130000}"/>
    <cellStyle name="40% - Énfasis1 2 2 2 3 3" xfId="5431" xr:uid="{00000000-0005-0000-0000-000007130000}"/>
    <cellStyle name="40% - Énfasis1 2 2 2 3 3 2" xfId="20315" xr:uid="{00000000-0005-0000-0000-000008130000}"/>
    <cellStyle name="40% - Énfasis1 2 2 2 3 3 2 2" xfId="42958" xr:uid="{00000000-0005-0000-0000-000009130000}"/>
    <cellStyle name="40% - Énfasis1 2 2 2 3 3 3" xfId="12875" xr:uid="{00000000-0005-0000-0000-00000A130000}"/>
    <cellStyle name="40% - Énfasis1 2 2 2 3 3 3 2" xfId="35518" xr:uid="{00000000-0005-0000-0000-00000B130000}"/>
    <cellStyle name="40% - Énfasis1 2 2 2 3 3 4" xfId="28077" xr:uid="{00000000-0005-0000-0000-00000C130000}"/>
    <cellStyle name="40% - Énfasis1 2 2 2 3 4" xfId="16597" xr:uid="{00000000-0005-0000-0000-00000D130000}"/>
    <cellStyle name="40% - Énfasis1 2 2 2 3 4 2" xfId="39240" xr:uid="{00000000-0005-0000-0000-00000E130000}"/>
    <cellStyle name="40% - Énfasis1 2 2 2 3 5" xfId="9157" xr:uid="{00000000-0005-0000-0000-00000F130000}"/>
    <cellStyle name="40% - Énfasis1 2 2 2 3 5 2" xfId="31800" xr:uid="{00000000-0005-0000-0000-000010130000}"/>
    <cellStyle name="40% - Énfasis1 2 2 2 3 6" xfId="24359" xr:uid="{00000000-0005-0000-0000-000011130000}"/>
    <cellStyle name="40% - Énfasis1 2 2 2 4" xfId="2632" xr:uid="{00000000-0005-0000-0000-000012130000}"/>
    <cellStyle name="40% - Énfasis1 2 2 2 4 2" xfId="6353" xr:uid="{00000000-0005-0000-0000-000013130000}"/>
    <cellStyle name="40% - Énfasis1 2 2 2 4 2 2" xfId="21237" xr:uid="{00000000-0005-0000-0000-000014130000}"/>
    <cellStyle name="40% - Énfasis1 2 2 2 4 2 2 2" xfId="43880" xr:uid="{00000000-0005-0000-0000-000015130000}"/>
    <cellStyle name="40% - Énfasis1 2 2 2 4 2 3" xfId="13797" xr:uid="{00000000-0005-0000-0000-000016130000}"/>
    <cellStyle name="40% - Énfasis1 2 2 2 4 2 3 2" xfId="36440" xr:uid="{00000000-0005-0000-0000-000017130000}"/>
    <cellStyle name="40% - Énfasis1 2 2 2 4 2 4" xfId="28999" xr:uid="{00000000-0005-0000-0000-000018130000}"/>
    <cellStyle name="40% - Énfasis1 2 2 2 4 3" xfId="17519" xr:uid="{00000000-0005-0000-0000-000019130000}"/>
    <cellStyle name="40% - Énfasis1 2 2 2 4 3 2" xfId="40162" xr:uid="{00000000-0005-0000-0000-00001A130000}"/>
    <cellStyle name="40% - Énfasis1 2 2 2 4 4" xfId="10079" xr:uid="{00000000-0005-0000-0000-00001B130000}"/>
    <cellStyle name="40% - Énfasis1 2 2 2 4 4 2" xfId="32722" xr:uid="{00000000-0005-0000-0000-00001C130000}"/>
    <cellStyle name="40% - Énfasis1 2 2 2 4 5" xfId="25281" xr:uid="{00000000-0005-0000-0000-00001D130000}"/>
    <cellStyle name="40% - Énfasis1 2 2 2 5" xfId="4506" xr:uid="{00000000-0005-0000-0000-00001E130000}"/>
    <cellStyle name="40% - Énfasis1 2 2 2 5 2" xfId="19390" xr:uid="{00000000-0005-0000-0000-00001F130000}"/>
    <cellStyle name="40% - Énfasis1 2 2 2 5 2 2" xfId="42033" xr:uid="{00000000-0005-0000-0000-000020130000}"/>
    <cellStyle name="40% - Énfasis1 2 2 2 5 3" xfId="11950" xr:uid="{00000000-0005-0000-0000-000021130000}"/>
    <cellStyle name="40% - Énfasis1 2 2 2 5 3 2" xfId="34593" xr:uid="{00000000-0005-0000-0000-000022130000}"/>
    <cellStyle name="40% - Énfasis1 2 2 2 5 4" xfId="27152" xr:uid="{00000000-0005-0000-0000-000023130000}"/>
    <cellStyle name="40% - Énfasis1 2 2 2 6" xfId="776" xr:uid="{00000000-0005-0000-0000-000024130000}"/>
    <cellStyle name="40% - Énfasis1 2 2 2 6 2" xfId="15672" xr:uid="{00000000-0005-0000-0000-000025130000}"/>
    <cellStyle name="40% - Énfasis1 2 2 2 6 2 2" xfId="38315" xr:uid="{00000000-0005-0000-0000-000026130000}"/>
    <cellStyle name="40% - Énfasis1 2 2 2 6 3" xfId="23434" xr:uid="{00000000-0005-0000-0000-000027130000}"/>
    <cellStyle name="40% - Énfasis1 2 2 2 7" xfId="8232" xr:uid="{00000000-0005-0000-0000-000028130000}"/>
    <cellStyle name="40% - Énfasis1 2 2 2 7 2" xfId="30875" xr:uid="{00000000-0005-0000-0000-000029130000}"/>
    <cellStyle name="40% - Énfasis1 2 2 2 8" xfId="22889" xr:uid="{00000000-0005-0000-0000-00002A130000}"/>
    <cellStyle name="40% - Énfasis1 2 2 3" xfId="269" xr:uid="{00000000-0005-0000-0000-00002B130000}"/>
    <cellStyle name="40% - Énfasis1 2 2 3 2" xfId="1958" xr:uid="{00000000-0005-0000-0000-00002C130000}"/>
    <cellStyle name="40% - Énfasis1 2 2 3 2 2" xfId="3808" xr:uid="{00000000-0005-0000-0000-00002D130000}"/>
    <cellStyle name="40% - Énfasis1 2 2 3 2 2 2" xfId="7529" xr:uid="{00000000-0005-0000-0000-00002E130000}"/>
    <cellStyle name="40% - Énfasis1 2 2 3 2 2 2 2" xfId="22413" xr:uid="{00000000-0005-0000-0000-00002F130000}"/>
    <cellStyle name="40% - Énfasis1 2 2 3 2 2 2 2 2" xfId="45056" xr:uid="{00000000-0005-0000-0000-000030130000}"/>
    <cellStyle name="40% - Énfasis1 2 2 3 2 2 2 3" xfId="14973" xr:uid="{00000000-0005-0000-0000-000031130000}"/>
    <cellStyle name="40% - Énfasis1 2 2 3 2 2 2 3 2" xfId="37616" xr:uid="{00000000-0005-0000-0000-000032130000}"/>
    <cellStyle name="40% - Énfasis1 2 2 3 2 2 2 4" xfId="30175" xr:uid="{00000000-0005-0000-0000-000033130000}"/>
    <cellStyle name="40% - Énfasis1 2 2 3 2 2 3" xfId="18695" xr:uid="{00000000-0005-0000-0000-000034130000}"/>
    <cellStyle name="40% - Énfasis1 2 2 3 2 2 3 2" xfId="41338" xr:uid="{00000000-0005-0000-0000-000035130000}"/>
    <cellStyle name="40% - Énfasis1 2 2 3 2 2 4" xfId="11255" xr:uid="{00000000-0005-0000-0000-000036130000}"/>
    <cellStyle name="40% - Énfasis1 2 2 3 2 2 4 2" xfId="33898" xr:uid="{00000000-0005-0000-0000-000037130000}"/>
    <cellStyle name="40% - Énfasis1 2 2 3 2 2 5" xfId="26457" xr:uid="{00000000-0005-0000-0000-000038130000}"/>
    <cellStyle name="40% - Énfasis1 2 2 3 2 3" xfId="5682" xr:uid="{00000000-0005-0000-0000-000039130000}"/>
    <cellStyle name="40% - Énfasis1 2 2 3 2 3 2" xfId="20566" xr:uid="{00000000-0005-0000-0000-00003A130000}"/>
    <cellStyle name="40% - Énfasis1 2 2 3 2 3 2 2" xfId="43209" xr:uid="{00000000-0005-0000-0000-00003B130000}"/>
    <cellStyle name="40% - Énfasis1 2 2 3 2 3 3" xfId="13126" xr:uid="{00000000-0005-0000-0000-00003C130000}"/>
    <cellStyle name="40% - Énfasis1 2 2 3 2 3 3 2" xfId="35769" xr:uid="{00000000-0005-0000-0000-00003D130000}"/>
    <cellStyle name="40% - Énfasis1 2 2 3 2 3 4" xfId="28328" xr:uid="{00000000-0005-0000-0000-00003E130000}"/>
    <cellStyle name="40% - Énfasis1 2 2 3 2 4" xfId="16848" xr:uid="{00000000-0005-0000-0000-00003F130000}"/>
    <cellStyle name="40% - Énfasis1 2 2 3 2 4 2" xfId="39491" xr:uid="{00000000-0005-0000-0000-000040130000}"/>
    <cellStyle name="40% - Énfasis1 2 2 3 2 5" xfId="9408" xr:uid="{00000000-0005-0000-0000-000041130000}"/>
    <cellStyle name="40% - Énfasis1 2 2 3 2 5 2" xfId="32051" xr:uid="{00000000-0005-0000-0000-000042130000}"/>
    <cellStyle name="40% - Énfasis1 2 2 3 2 6" xfId="24610" xr:uid="{00000000-0005-0000-0000-000043130000}"/>
    <cellStyle name="40% - Énfasis1 2 2 3 3" xfId="2883" xr:uid="{00000000-0005-0000-0000-000044130000}"/>
    <cellStyle name="40% - Énfasis1 2 2 3 3 2" xfId="6604" xr:uid="{00000000-0005-0000-0000-000045130000}"/>
    <cellStyle name="40% - Énfasis1 2 2 3 3 2 2" xfId="21488" xr:uid="{00000000-0005-0000-0000-000046130000}"/>
    <cellStyle name="40% - Énfasis1 2 2 3 3 2 2 2" xfId="44131" xr:uid="{00000000-0005-0000-0000-000047130000}"/>
    <cellStyle name="40% - Énfasis1 2 2 3 3 2 3" xfId="14048" xr:uid="{00000000-0005-0000-0000-000048130000}"/>
    <cellStyle name="40% - Énfasis1 2 2 3 3 2 3 2" xfId="36691" xr:uid="{00000000-0005-0000-0000-000049130000}"/>
    <cellStyle name="40% - Énfasis1 2 2 3 3 2 4" xfId="29250" xr:uid="{00000000-0005-0000-0000-00004A130000}"/>
    <cellStyle name="40% - Énfasis1 2 2 3 3 3" xfId="17770" xr:uid="{00000000-0005-0000-0000-00004B130000}"/>
    <cellStyle name="40% - Énfasis1 2 2 3 3 3 2" xfId="40413" xr:uid="{00000000-0005-0000-0000-00004C130000}"/>
    <cellStyle name="40% - Énfasis1 2 2 3 3 4" xfId="10330" xr:uid="{00000000-0005-0000-0000-00004D130000}"/>
    <cellStyle name="40% - Énfasis1 2 2 3 3 4 2" xfId="32973" xr:uid="{00000000-0005-0000-0000-00004E130000}"/>
    <cellStyle name="40% - Énfasis1 2 2 3 3 5" xfId="25532" xr:uid="{00000000-0005-0000-0000-00004F130000}"/>
    <cellStyle name="40% - Énfasis1 2 2 3 4" xfId="4757" xr:uid="{00000000-0005-0000-0000-000050130000}"/>
    <cellStyle name="40% - Énfasis1 2 2 3 4 2" xfId="19641" xr:uid="{00000000-0005-0000-0000-000051130000}"/>
    <cellStyle name="40% - Énfasis1 2 2 3 4 2 2" xfId="42284" xr:uid="{00000000-0005-0000-0000-000052130000}"/>
    <cellStyle name="40% - Énfasis1 2 2 3 4 3" xfId="12201" xr:uid="{00000000-0005-0000-0000-000053130000}"/>
    <cellStyle name="40% - Énfasis1 2 2 3 4 3 2" xfId="34844" xr:uid="{00000000-0005-0000-0000-000054130000}"/>
    <cellStyle name="40% - Énfasis1 2 2 3 4 4" xfId="27403" xr:uid="{00000000-0005-0000-0000-000055130000}"/>
    <cellStyle name="40% - Énfasis1 2 2 3 5" xfId="1030" xr:uid="{00000000-0005-0000-0000-000056130000}"/>
    <cellStyle name="40% - Énfasis1 2 2 3 5 2" xfId="15923" xr:uid="{00000000-0005-0000-0000-000057130000}"/>
    <cellStyle name="40% - Énfasis1 2 2 3 5 2 2" xfId="38566" xr:uid="{00000000-0005-0000-0000-000058130000}"/>
    <cellStyle name="40% - Énfasis1 2 2 3 5 3" xfId="23685" xr:uid="{00000000-0005-0000-0000-000059130000}"/>
    <cellStyle name="40% - Énfasis1 2 2 3 6" xfId="8483" xr:uid="{00000000-0005-0000-0000-00005A130000}"/>
    <cellStyle name="40% - Énfasis1 2 2 3 6 2" xfId="31126" xr:uid="{00000000-0005-0000-0000-00005B130000}"/>
    <cellStyle name="40% - Énfasis1 2 2 3 7" xfId="22967" xr:uid="{00000000-0005-0000-0000-00005C130000}"/>
    <cellStyle name="40% - Énfasis1 2 2 4" xfId="1496" xr:uid="{00000000-0005-0000-0000-00005D130000}"/>
    <cellStyle name="40% - Énfasis1 2 2 4 2" xfId="3346" xr:uid="{00000000-0005-0000-0000-00005E130000}"/>
    <cellStyle name="40% - Énfasis1 2 2 4 2 2" xfId="7067" xr:uid="{00000000-0005-0000-0000-00005F130000}"/>
    <cellStyle name="40% - Énfasis1 2 2 4 2 2 2" xfId="21951" xr:uid="{00000000-0005-0000-0000-000060130000}"/>
    <cellStyle name="40% - Énfasis1 2 2 4 2 2 2 2" xfId="44594" xr:uid="{00000000-0005-0000-0000-000061130000}"/>
    <cellStyle name="40% - Énfasis1 2 2 4 2 2 3" xfId="14511" xr:uid="{00000000-0005-0000-0000-000062130000}"/>
    <cellStyle name="40% - Énfasis1 2 2 4 2 2 3 2" xfId="37154" xr:uid="{00000000-0005-0000-0000-000063130000}"/>
    <cellStyle name="40% - Énfasis1 2 2 4 2 2 4" xfId="29713" xr:uid="{00000000-0005-0000-0000-000064130000}"/>
    <cellStyle name="40% - Énfasis1 2 2 4 2 3" xfId="18233" xr:uid="{00000000-0005-0000-0000-000065130000}"/>
    <cellStyle name="40% - Énfasis1 2 2 4 2 3 2" xfId="40876" xr:uid="{00000000-0005-0000-0000-000066130000}"/>
    <cellStyle name="40% - Énfasis1 2 2 4 2 4" xfId="10793" xr:uid="{00000000-0005-0000-0000-000067130000}"/>
    <cellStyle name="40% - Énfasis1 2 2 4 2 4 2" xfId="33436" xr:uid="{00000000-0005-0000-0000-000068130000}"/>
    <cellStyle name="40% - Énfasis1 2 2 4 2 5" xfId="25995" xr:uid="{00000000-0005-0000-0000-000069130000}"/>
    <cellStyle name="40% - Énfasis1 2 2 4 3" xfId="5220" xr:uid="{00000000-0005-0000-0000-00006A130000}"/>
    <cellStyle name="40% - Énfasis1 2 2 4 3 2" xfId="20104" xr:uid="{00000000-0005-0000-0000-00006B130000}"/>
    <cellStyle name="40% - Énfasis1 2 2 4 3 2 2" xfId="42747" xr:uid="{00000000-0005-0000-0000-00006C130000}"/>
    <cellStyle name="40% - Énfasis1 2 2 4 3 3" xfId="12664" xr:uid="{00000000-0005-0000-0000-00006D130000}"/>
    <cellStyle name="40% - Énfasis1 2 2 4 3 3 2" xfId="35307" xr:uid="{00000000-0005-0000-0000-00006E130000}"/>
    <cellStyle name="40% - Énfasis1 2 2 4 3 4" xfId="27866" xr:uid="{00000000-0005-0000-0000-00006F130000}"/>
    <cellStyle name="40% - Énfasis1 2 2 4 4" xfId="16386" xr:uid="{00000000-0005-0000-0000-000070130000}"/>
    <cellStyle name="40% - Énfasis1 2 2 4 4 2" xfId="39029" xr:uid="{00000000-0005-0000-0000-000071130000}"/>
    <cellStyle name="40% - Énfasis1 2 2 4 5" xfId="8946" xr:uid="{00000000-0005-0000-0000-000072130000}"/>
    <cellStyle name="40% - Énfasis1 2 2 4 5 2" xfId="31589" xr:uid="{00000000-0005-0000-0000-000073130000}"/>
    <cellStyle name="40% - Énfasis1 2 2 4 6" xfId="24148" xr:uid="{00000000-0005-0000-0000-000074130000}"/>
    <cellStyle name="40% - Énfasis1 2 2 5" xfId="2421" xr:uid="{00000000-0005-0000-0000-000075130000}"/>
    <cellStyle name="40% - Énfasis1 2 2 5 2" xfId="6142" xr:uid="{00000000-0005-0000-0000-000076130000}"/>
    <cellStyle name="40% - Énfasis1 2 2 5 2 2" xfId="21026" xr:uid="{00000000-0005-0000-0000-000077130000}"/>
    <cellStyle name="40% - Énfasis1 2 2 5 2 2 2" xfId="43669" xr:uid="{00000000-0005-0000-0000-000078130000}"/>
    <cellStyle name="40% - Énfasis1 2 2 5 2 3" xfId="13586" xr:uid="{00000000-0005-0000-0000-000079130000}"/>
    <cellStyle name="40% - Énfasis1 2 2 5 2 3 2" xfId="36229" xr:uid="{00000000-0005-0000-0000-00007A130000}"/>
    <cellStyle name="40% - Énfasis1 2 2 5 2 4" xfId="28788" xr:uid="{00000000-0005-0000-0000-00007B130000}"/>
    <cellStyle name="40% - Énfasis1 2 2 5 3" xfId="17308" xr:uid="{00000000-0005-0000-0000-00007C130000}"/>
    <cellStyle name="40% - Énfasis1 2 2 5 3 2" xfId="39951" xr:uid="{00000000-0005-0000-0000-00007D130000}"/>
    <cellStyle name="40% - Énfasis1 2 2 5 4" xfId="9868" xr:uid="{00000000-0005-0000-0000-00007E130000}"/>
    <cellStyle name="40% - Énfasis1 2 2 5 4 2" xfId="32511" xr:uid="{00000000-0005-0000-0000-00007F130000}"/>
    <cellStyle name="40% - Énfasis1 2 2 5 5" xfId="25070" xr:uid="{00000000-0005-0000-0000-000080130000}"/>
    <cellStyle name="40% - Énfasis1 2 2 6" xfId="4295" xr:uid="{00000000-0005-0000-0000-000081130000}"/>
    <cellStyle name="40% - Énfasis1 2 2 6 2" xfId="19179" xr:uid="{00000000-0005-0000-0000-000082130000}"/>
    <cellStyle name="40% - Énfasis1 2 2 6 2 2" xfId="41822" xr:uid="{00000000-0005-0000-0000-000083130000}"/>
    <cellStyle name="40% - Énfasis1 2 2 6 3" xfId="11739" xr:uid="{00000000-0005-0000-0000-000084130000}"/>
    <cellStyle name="40% - Énfasis1 2 2 6 3 2" xfId="34382" xr:uid="{00000000-0005-0000-0000-000085130000}"/>
    <cellStyle name="40% - Énfasis1 2 2 6 4" xfId="26941" xr:uid="{00000000-0005-0000-0000-000086130000}"/>
    <cellStyle name="40% - Énfasis1 2 2 7" xfId="564" xr:uid="{00000000-0005-0000-0000-000087130000}"/>
    <cellStyle name="40% - Énfasis1 2 2 7 2" xfId="15461" xr:uid="{00000000-0005-0000-0000-000088130000}"/>
    <cellStyle name="40% - Énfasis1 2 2 7 2 2" xfId="38104" xr:uid="{00000000-0005-0000-0000-000089130000}"/>
    <cellStyle name="40% - Énfasis1 2 2 7 3" xfId="23224" xr:uid="{00000000-0005-0000-0000-00008A130000}"/>
    <cellStyle name="40% - Énfasis1 2 2 8" xfId="8021" xr:uid="{00000000-0005-0000-0000-00008B130000}"/>
    <cellStyle name="40% - Énfasis1 2 2 8 2" xfId="30664" xr:uid="{00000000-0005-0000-0000-00008C130000}"/>
    <cellStyle name="40% - Énfasis1 2 2 9" xfId="22811" xr:uid="{00000000-0005-0000-0000-00008D130000}"/>
    <cellStyle name="40% - Énfasis1 2 3" xfId="145" xr:uid="{00000000-0005-0000-0000-00008E130000}"/>
    <cellStyle name="40% - Énfasis1 2 3 2" xfId="308" xr:uid="{00000000-0005-0000-0000-00008F130000}"/>
    <cellStyle name="40% - Énfasis1 2 3 2 2" xfId="2064" xr:uid="{00000000-0005-0000-0000-000090130000}"/>
    <cellStyle name="40% - Énfasis1 2 3 2 2 2" xfId="3914" xr:uid="{00000000-0005-0000-0000-000091130000}"/>
    <cellStyle name="40% - Énfasis1 2 3 2 2 2 2" xfId="7635" xr:uid="{00000000-0005-0000-0000-000092130000}"/>
    <cellStyle name="40% - Énfasis1 2 3 2 2 2 2 2" xfId="22519" xr:uid="{00000000-0005-0000-0000-000093130000}"/>
    <cellStyle name="40% - Énfasis1 2 3 2 2 2 2 2 2" xfId="45162" xr:uid="{00000000-0005-0000-0000-000094130000}"/>
    <cellStyle name="40% - Énfasis1 2 3 2 2 2 2 3" xfId="15079" xr:uid="{00000000-0005-0000-0000-000095130000}"/>
    <cellStyle name="40% - Énfasis1 2 3 2 2 2 2 3 2" xfId="37722" xr:uid="{00000000-0005-0000-0000-000096130000}"/>
    <cellStyle name="40% - Énfasis1 2 3 2 2 2 2 4" xfId="30281" xr:uid="{00000000-0005-0000-0000-000097130000}"/>
    <cellStyle name="40% - Énfasis1 2 3 2 2 2 3" xfId="18801" xr:uid="{00000000-0005-0000-0000-000098130000}"/>
    <cellStyle name="40% - Énfasis1 2 3 2 2 2 3 2" xfId="41444" xr:uid="{00000000-0005-0000-0000-000099130000}"/>
    <cellStyle name="40% - Énfasis1 2 3 2 2 2 4" xfId="11361" xr:uid="{00000000-0005-0000-0000-00009A130000}"/>
    <cellStyle name="40% - Énfasis1 2 3 2 2 2 4 2" xfId="34004" xr:uid="{00000000-0005-0000-0000-00009B130000}"/>
    <cellStyle name="40% - Énfasis1 2 3 2 2 2 5" xfId="26563" xr:uid="{00000000-0005-0000-0000-00009C130000}"/>
    <cellStyle name="40% - Énfasis1 2 3 2 2 3" xfId="5788" xr:uid="{00000000-0005-0000-0000-00009D130000}"/>
    <cellStyle name="40% - Énfasis1 2 3 2 2 3 2" xfId="20672" xr:uid="{00000000-0005-0000-0000-00009E130000}"/>
    <cellStyle name="40% - Énfasis1 2 3 2 2 3 2 2" xfId="43315" xr:uid="{00000000-0005-0000-0000-00009F130000}"/>
    <cellStyle name="40% - Énfasis1 2 3 2 2 3 3" xfId="13232" xr:uid="{00000000-0005-0000-0000-0000A0130000}"/>
    <cellStyle name="40% - Énfasis1 2 3 2 2 3 3 2" xfId="35875" xr:uid="{00000000-0005-0000-0000-0000A1130000}"/>
    <cellStyle name="40% - Énfasis1 2 3 2 2 3 4" xfId="28434" xr:uid="{00000000-0005-0000-0000-0000A2130000}"/>
    <cellStyle name="40% - Énfasis1 2 3 2 2 4" xfId="16954" xr:uid="{00000000-0005-0000-0000-0000A3130000}"/>
    <cellStyle name="40% - Énfasis1 2 3 2 2 4 2" xfId="39597" xr:uid="{00000000-0005-0000-0000-0000A4130000}"/>
    <cellStyle name="40% - Énfasis1 2 3 2 2 5" xfId="9514" xr:uid="{00000000-0005-0000-0000-0000A5130000}"/>
    <cellStyle name="40% - Énfasis1 2 3 2 2 5 2" xfId="32157" xr:uid="{00000000-0005-0000-0000-0000A6130000}"/>
    <cellStyle name="40% - Énfasis1 2 3 2 2 6" xfId="24716" xr:uid="{00000000-0005-0000-0000-0000A7130000}"/>
    <cellStyle name="40% - Énfasis1 2 3 2 3" xfId="2989" xr:uid="{00000000-0005-0000-0000-0000A8130000}"/>
    <cellStyle name="40% - Énfasis1 2 3 2 3 2" xfId="6710" xr:uid="{00000000-0005-0000-0000-0000A9130000}"/>
    <cellStyle name="40% - Énfasis1 2 3 2 3 2 2" xfId="21594" xr:uid="{00000000-0005-0000-0000-0000AA130000}"/>
    <cellStyle name="40% - Énfasis1 2 3 2 3 2 2 2" xfId="44237" xr:uid="{00000000-0005-0000-0000-0000AB130000}"/>
    <cellStyle name="40% - Énfasis1 2 3 2 3 2 3" xfId="14154" xr:uid="{00000000-0005-0000-0000-0000AC130000}"/>
    <cellStyle name="40% - Énfasis1 2 3 2 3 2 3 2" xfId="36797" xr:uid="{00000000-0005-0000-0000-0000AD130000}"/>
    <cellStyle name="40% - Énfasis1 2 3 2 3 2 4" xfId="29356" xr:uid="{00000000-0005-0000-0000-0000AE130000}"/>
    <cellStyle name="40% - Énfasis1 2 3 2 3 3" xfId="17876" xr:uid="{00000000-0005-0000-0000-0000AF130000}"/>
    <cellStyle name="40% - Énfasis1 2 3 2 3 3 2" xfId="40519" xr:uid="{00000000-0005-0000-0000-0000B0130000}"/>
    <cellStyle name="40% - Énfasis1 2 3 2 3 4" xfId="10436" xr:uid="{00000000-0005-0000-0000-0000B1130000}"/>
    <cellStyle name="40% - Énfasis1 2 3 2 3 4 2" xfId="33079" xr:uid="{00000000-0005-0000-0000-0000B2130000}"/>
    <cellStyle name="40% - Énfasis1 2 3 2 3 5" xfId="25638" xr:uid="{00000000-0005-0000-0000-0000B3130000}"/>
    <cellStyle name="40% - Énfasis1 2 3 2 4" xfId="4863" xr:uid="{00000000-0005-0000-0000-0000B4130000}"/>
    <cellStyle name="40% - Énfasis1 2 3 2 4 2" xfId="19747" xr:uid="{00000000-0005-0000-0000-0000B5130000}"/>
    <cellStyle name="40% - Énfasis1 2 3 2 4 2 2" xfId="42390" xr:uid="{00000000-0005-0000-0000-0000B6130000}"/>
    <cellStyle name="40% - Énfasis1 2 3 2 4 3" xfId="12307" xr:uid="{00000000-0005-0000-0000-0000B7130000}"/>
    <cellStyle name="40% - Énfasis1 2 3 2 4 3 2" xfId="34950" xr:uid="{00000000-0005-0000-0000-0000B8130000}"/>
    <cellStyle name="40% - Énfasis1 2 3 2 4 4" xfId="27509" xr:uid="{00000000-0005-0000-0000-0000B9130000}"/>
    <cellStyle name="40% - Énfasis1 2 3 2 5" xfId="1136" xr:uid="{00000000-0005-0000-0000-0000BA130000}"/>
    <cellStyle name="40% - Énfasis1 2 3 2 5 2" xfId="16029" xr:uid="{00000000-0005-0000-0000-0000BB130000}"/>
    <cellStyle name="40% - Énfasis1 2 3 2 5 2 2" xfId="38672" xr:uid="{00000000-0005-0000-0000-0000BC130000}"/>
    <cellStyle name="40% - Énfasis1 2 3 2 5 3" xfId="23791" xr:uid="{00000000-0005-0000-0000-0000BD130000}"/>
    <cellStyle name="40% - Énfasis1 2 3 2 6" xfId="8589" xr:uid="{00000000-0005-0000-0000-0000BE130000}"/>
    <cellStyle name="40% - Énfasis1 2 3 2 6 2" xfId="31232" xr:uid="{00000000-0005-0000-0000-0000BF130000}"/>
    <cellStyle name="40% - Énfasis1 2 3 2 7" xfId="23006" xr:uid="{00000000-0005-0000-0000-0000C0130000}"/>
    <cellStyle name="40% - Énfasis1 2 3 3" xfId="1602" xr:uid="{00000000-0005-0000-0000-0000C1130000}"/>
    <cellStyle name="40% - Énfasis1 2 3 3 2" xfId="3452" xr:uid="{00000000-0005-0000-0000-0000C2130000}"/>
    <cellStyle name="40% - Énfasis1 2 3 3 2 2" xfId="7173" xr:uid="{00000000-0005-0000-0000-0000C3130000}"/>
    <cellStyle name="40% - Énfasis1 2 3 3 2 2 2" xfId="22057" xr:uid="{00000000-0005-0000-0000-0000C4130000}"/>
    <cellStyle name="40% - Énfasis1 2 3 3 2 2 2 2" xfId="44700" xr:uid="{00000000-0005-0000-0000-0000C5130000}"/>
    <cellStyle name="40% - Énfasis1 2 3 3 2 2 3" xfId="14617" xr:uid="{00000000-0005-0000-0000-0000C6130000}"/>
    <cellStyle name="40% - Énfasis1 2 3 3 2 2 3 2" xfId="37260" xr:uid="{00000000-0005-0000-0000-0000C7130000}"/>
    <cellStyle name="40% - Énfasis1 2 3 3 2 2 4" xfId="29819" xr:uid="{00000000-0005-0000-0000-0000C8130000}"/>
    <cellStyle name="40% - Énfasis1 2 3 3 2 3" xfId="18339" xr:uid="{00000000-0005-0000-0000-0000C9130000}"/>
    <cellStyle name="40% - Énfasis1 2 3 3 2 3 2" xfId="40982" xr:uid="{00000000-0005-0000-0000-0000CA130000}"/>
    <cellStyle name="40% - Énfasis1 2 3 3 2 4" xfId="10899" xr:uid="{00000000-0005-0000-0000-0000CB130000}"/>
    <cellStyle name="40% - Énfasis1 2 3 3 2 4 2" xfId="33542" xr:uid="{00000000-0005-0000-0000-0000CC130000}"/>
    <cellStyle name="40% - Énfasis1 2 3 3 2 5" xfId="26101" xr:uid="{00000000-0005-0000-0000-0000CD130000}"/>
    <cellStyle name="40% - Énfasis1 2 3 3 3" xfId="5326" xr:uid="{00000000-0005-0000-0000-0000CE130000}"/>
    <cellStyle name="40% - Énfasis1 2 3 3 3 2" xfId="20210" xr:uid="{00000000-0005-0000-0000-0000CF130000}"/>
    <cellStyle name="40% - Énfasis1 2 3 3 3 2 2" xfId="42853" xr:uid="{00000000-0005-0000-0000-0000D0130000}"/>
    <cellStyle name="40% - Énfasis1 2 3 3 3 3" xfId="12770" xr:uid="{00000000-0005-0000-0000-0000D1130000}"/>
    <cellStyle name="40% - Énfasis1 2 3 3 3 3 2" xfId="35413" xr:uid="{00000000-0005-0000-0000-0000D2130000}"/>
    <cellStyle name="40% - Énfasis1 2 3 3 3 4" xfId="27972" xr:uid="{00000000-0005-0000-0000-0000D3130000}"/>
    <cellStyle name="40% - Énfasis1 2 3 3 4" xfId="16492" xr:uid="{00000000-0005-0000-0000-0000D4130000}"/>
    <cellStyle name="40% - Énfasis1 2 3 3 4 2" xfId="39135" xr:uid="{00000000-0005-0000-0000-0000D5130000}"/>
    <cellStyle name="40% - Énfasis1 2 3 3 5" xfId="9052" xr:uid="{00000000-0005-0000-0000-0000D6130000}"/>
    <cellStyle name="40% - Énfasis1 2 3 3 5 2" xfId="31695" xr:uid="{00000000-0005-0000-0000-0000D7130000}"/>
    <cellStyle name="40% - Énfasis1 2 3 3 6" xfId="24254" xr:uid="{00000000-0005-0000-0000-0000D8130000}"/>
    <cellStyle name="40% - Énfasis1 2 3 4" xfId="2527" xr:uid="{00000000-0005-0000-0000-0000D9130000}"/>
    <cellStyle name="40% - Énfasis1 2 3 4 2" xfId="6248" xr:uid="{00000000-0005-0000-0000-0000DA130000}"/>
    <cellStyle name="40% - Énfasis1 2 3 4 2 2" xfId="21132" xr:uid="{00000000-0005-0000-0000-0000DB130000}"/>
    <cellStyle name="40% - Énfasis1 2 3 4 2 2 2" xfId="43775" xr:uid="{00000000-0005-0000-0000-0000DC130000}"/>
    <cellStyle name="40% - Énfasis1 2 3 4 2 3" xfId="13692" xr:uid="{00000000-0005-0000-0000-0000DD130000}"/>
    <cellStyle name="40% - Énfasis1 2 3 4 2 3 2" xfId="36335" xr:uid="{00000000-0005-0000-0000-0000DE130000}"/>
    <cellStyle name="40% - Énfasis1 2 3 4 2 4" xfId="28894" xr:uid="{00000000-0005-0000-0000-0000DF130000}"/>
    <cellStyle name="40% - Énfasis1 2 3 4 3" xfId="17414" xr:uid="{00000000-0005-0000-0000-0000E0130000}"/>
    <cellStyle name="40% - Énfasis1 2 3 4 3 2" xfId="40057" xr:uid="{00000000-0005-0000-0000-0000E1130000}"/>
    <cellStyle name="40% - Énfasis1 2 3 4 4" xfId="9974" xr:uid="{00000000-0005-0000-0000-0000E2130000}"/>
    <cellStyle name="40% - Énfasis1 2 3 4 4 2" xfId="32617" xr:uid="{00000000-0005-0000-0000-0000E3130000}"/>
    <cellStyle name="40% - Énfasis1 2 3 4 5" xfId="25176" xr:uid="{00000000-0005-0000-0000-0000E4130000}"/>
    <cellStyle name="40% - Énfasis1 2 3 5" xfId="4401" xr:uid="{00000000-0005-0000-0000-0000E5130000}"/>
    <cellStyle name="40% - Énfasis1 2 3 5 2" xfId="19285" xr:uid="{00000000-0005-0000-0000-0000E6130000}"/>
    <cellStyle name="40% - Énfasis1 2 3 5 2 2" xfId="41928" xr:uid="{00000000-0005-0000-0000-0000E7130000}"/>
    <cellStyle name="40% - Énfasis1 2 3 5 3" xfId="11845" xr:uid="{00000000-0005-0000-0000-0000E8130000}"/>
    <cellStyle name="40% - Énfasis1 2 3 5 3 2" xfId="34488" xr:uid="{00000000-0005-0000-0000-0000E9130000}"/>
    <cellStyle name="40% - Énfasis1 2 3 5 4" xfId="27047" xr:uid="{00000000-0005-0000-0000-0000EA130000}"/>
    <cellStyle name="40% - Énfasis1 2 3 6" xfId="671" xr:uid="{00000000-0005-0000-0000-0000EB130000}"/>
    <cellStyle name="40% - Énfasis1 2 3 6 2" xfId="15567" xr:uid="{00000000-0005-0000-0000-0000EC130000}"/>
    <cellStyle name="40% - Énfasis1 2 3 6 2 2" xfId="38210" xr:uid="{00000000-0005-0000-0000-0000ED130000}"/>
    <cellStyle name="40% - Énfasis1 2 3 6 3" xfId="23329" xr:uid="{00000000-0005-0000-0000-0000EE130000}"/>
    <cellStyle name="40% - Énfasis1 2 3 7" xfId="8127" xr:uid="{00000000-0005-0000-0000-0000EF130000}"/>
    <cellStyle name="40% - Énfasis1 2 3 7 2" xfId="30770" xr:uid="{00000000-0005-0000-0000-0000F0130000}"/>
    <cellStyle name="40% - Énfasis1 2 3 8" xfId="22850" xr:uid="{00000000-0005-0000-0000-0000F1130000}"/>
    <cellStyle name="40% - Énfasis1 2 4" xfId="228" xr:uid="{00000000-0005-0000-0000-0000F2130000}"/>
    <cellStyle name="40% - Énfasis1 2 4 2" xfId="1853" xr:uid="{00000000-0005-0000-0000-0000F3130000}"/>
    <cellStyle name="40% - Énfasis1 2 4 2 2" xfId="3703" xr:uid="{00000000-0005-0000-0000-0000F4130000}"/>
    <cellStyle name="40% - Énfasis1 2 4 2 2 2" xfId="7424" xr:uid="{00000000-0005-0000-0000-0000F5130000}"/>
    <cellStyle name="40% - Énfasis1 2 4 2 2 2 2" xfId="22308" xr:uid="{00000000-0005-0000-0000-0000F6130000}"/>
    <cellStyle name="40% - Énfasis1 2 4 2 2 2 2 2" xfId="44951" xr:uid="{00000000-0005-0000-0000-0000F7130000}"/>
    <cellStyle name="40% - Énfasis1 2 4 2 2 2 3" xfId="14868" xr:uid="{00000000-0005-0000-0000-0000F8130000}"/>
    <cellStyle name="40% - Énfasis1 2 4 2 2 2 3 2" xfId="37511" xr:uid="{00000000-0005-0000-0000-0000F9130000}"/>
    <cellStyle name="40% - Énfasis1 2 4 2 2 2 4" xfId="30070" xr:uid="{00000000-0005-0000-0000-0000FA130000}"/>
    <cellStyle name="40% - Énfasis1 2 4 2 2 3" xfId="18590" xr:uid="{00000000-0005-0000-0000-0000FB130000}"/>
    <cellStyle name="40% - Énfasis1 2 4 2 2 3 2" xfId="41233" xr:uid="{00000000-0005-0000-0000-0000FC130000}"/>
    <cellStyle name="40% - Énfasis1 2 4 2 2 4" xfId="11150" xr:uid="{00000000-0005-0000-0000-0000FD130000}"/>
    <cellStyle name="40% - Énfasis1 2 4 2 2 4 2" xfId="33793" xr:uid="{00000000-0005-0000-0000-0000FE130000}"/>
    <cellStyle name="40% - Énfasis1 2 4 2 2 5" xfId="26352" xr:uid="{00000000-0005-0000-0000-0000FF130000}"/>
    <cellStyle name="40% - Énfasis1 2 4 2 3" xfId="5577" xr:uid="{00000000-0005-0000-0000-000000140000}"/>
    <cellStyle name="40% - Énfasis1 2 4 2 3 2" xfId="20461" xr:uid="{00000000-0005-0000-0000-000001140000}"/>
    <cellStyle name="40% - Énfasis1 2 4 2 3 2 2" xfId="43104" xr:uid="{00000000-0005-0000-0000-000002140000}"/>
    <cellStyle name="40% - Énfasis1 2 4 2 3 3" xfId="13021" xr:uid="{00000000-0005-0000-0000-000003140000}"/>
    <cellStyle name="40% - Énfasis1 2 4 2 3 3 2" xfId="35664" xr:uid="{00000000-0005-0000-0000-000004140000}"/>
    <cellStyle name="40% - Énfasis1 2 4 2 3 4" xfId="28223" xr:uid="{00000000-0005-0000-0000-000005140000}"/>
    <cellStyle name="40% - Énfasis1 2 4 2 4" xfId="16743" xr:uid="{00000000-0005-0000-0000-000006140000}"/>
    <cellStyle name="40% - Énfasis1 2 4 2 4 2" xfId="39386" xr:uid="{00000000-0005-0000-0000-000007140000}"/>
    <cellStyle name="40% - Énfasis1 2 4 2 5" xfId="9303" xr:uid="{00000000-0005-0000-0000-000008140000}"/>
    <cellStyle name="40% - Énfasis1 2 4 2 5 2" xfId="31946" xr:uid="{00000000-0005-0000-0000-000009140000}"/>
    <cellStyle name="40% - Énfasis1 2 4 2 6" xfId="24505" xr:uid="{00000000-0005-0000-0000-00000A140000}"/>
    <cellStyle name="40% - Énfasis1 2 4 3" xfId="2778" xr:uid="{00000000-0005-0000-0000-00000B140000}"/>
    <cellStyle name="40% - Énfasis1 2 4 3 2" xfId="6499" xr:uid="{00000000-0005-0000-0000-00000C140000}"/>
    <cellStyle name="40% - Énfasis1 2 4 3 2 2" xfId="21383" xr:uid="{00000000-0005-0000-0000-00000D140000}"/>
    <cellStyle name="40% - Énfasis1 2 4 3 2 2 2" xfId="44026" xr:uid="{00000000-0005-0000-0000-00000E140000}"/>
    <cellStyle name="40% - Énfasis1 2 4 3 2 3" xfId="13943" xr:uid="{00000000-0005-0000-0000-00000F140000}"/>
    <cellStyle name="40% - Énfasis1 2 4 3 2 3 2" xfId="36586" xr:uid="{00000000-0005-0000-0000-000010140000}"/>
    <cellStyle name="40% - Énfasis1 2 4 3 2 4" xfId="29145" xr:uid="{00000000-0005-0000-0000-000011140000}"/>
    <cellStyle name="40% - Énfasis1 2 4 3 3" xfId="17665" xr:uid="{00000000-0005-0000-0000-000012140000}"/>
    <cellStyle name="40% - Énfasis1 2 4 3 3 2" xfId="40308" xr:uid="{00000000-0005-0000-0000-000013140000}"/>
    <cellStyle name="40% - Énfasis1 2 4 3 4" xfId="10225" xr:uid="{00000000-0005-0000-0000-000014140000}"/>
    <cellStyle name="40% - Énfasis1 2 4 3 4 2" xfId="32868" xr:uid="{00000000-0005-0000-0000-000015140000}"/>
    <cellStyle name="40% - Énfasis1 2 4 3 5" xfId="25427" xr:uid="{00000000-0005-0000-0000-000016140000}"/>
    <cellStyle name="40% - Énfasis1 2 4 4" xfId="4652" xr:uid="{00000000-0005-0000-0000-000017140000}"/>
    <cellStyle name="40% - Énfasis1 2 4 4 2" xfId="19536" xr:uid="{00000000-0005-0000-0000-000018140000}"/>
    <cellStyle name="40% - Énfasis1 2 4 4 2 2" xfId="42179" xr:uid="{00000000-0005-0000-0000-000019140000}"/>
    <cellStyle name="40% - Énfasis1 2 4 4 3" xfId="12096" xr:uid="{00000000-0005-0000-0000-00001A140000}"/>
    <cellStyle name="40% - Énfasis1 2 4 4 3 2" xfId="34739" xr:uid="{00000000-0005-0000-0000-00001B140000}"/>
    <cellStyle name="40% - Énfasis1 2 4 4 4" xfId="27298" xr:uid="{00000000-0005-0000-0000-00001C140000}"/>
    <cellStyle name="40% - Énfasis1 2 4 5" xfId="925" xr:uid="{00000000-0005-0000-0000-00001D140000}"/>
    <cellStyle name="40% - Énfasis1 2 4 5 2" xfId="15818" xr:uid="{00000000-0005-0000-0000-00001E140000}"/>
    <cellStyle name="40% - Énfasis1 2 4 5 2 2" xfId="38461" xr:uid="{00000000-0005-0000-0000-00001F140000}"/>
    <cellStyle name="40% - Énfasis1 2 4 5 3" xfId="23580" xr:uid="{00000000-0005-0000-0000-000020140000}"/>
    <cellStyle name="40% - Énfasis1 2 4 6" xfId="8378" xr:uid="{00000000-0005-0000-0000-000021140000}"/>
    <cellStyle name="40% - Énfasis1 2 4 6 2" xfId="31021" xr:uid="{00000000-0005-0000-0000-000022140000}"/>
    <cellStyle name="40% - Énfasis1 2 4 7" xfId="22928" xr:uid="{00000000-0005-0000-0000-000023140000}"/>
    <cellStyle name="40% - Énfasis1 2 5" xfId="1391" xr:uid="{00000000-0005-0000-0000-000024140000}"/>
    <cellStyle name="40% - Énfasis1 2 5 2" xfId="3241" xr:uid="{00000000-0005-0000-0000-000025140000}"/>
    <cellStyle name="40% - Énfasis1 2 5 2 2" xfId="6962" xr:uid="{00000000-0005-0000-0000-000026140000}"/>
    <cellStyle name="40% - Énfasis1 2 5 2 2 2" xfId="21846" xr:uid="{00000000-0005-0000-0000-000027140000}"/>
    <cellStyle name="40% - Énfasis1 2 5 2 2 2 2" xfId="44489" xr:uid="{00000000-0005-0000-0000-000028140000}"/>
    <cellStyle name="40% - Énfasis1 2 5 2 2 3" xfId="14406" xr:uid="{00000000-0005-0000-0000-000029140000}"/>
    <cellStyle name="40% - Énfasis1 2 5 2 2 3 2" xfId="37049" xr:uid="{00000000-0005-0000-0000-00002A140000}"/>
    <cellStyle name="40% - Énfasis1 2 5 2 2 4" xfId="29608" xr:uid="{00000000-0005-0000-0000-00002B140000}"/>
    <cellStyle name="40% - Énfasis1 2 5 2 3" xfId="18128" xr:uid="{00000000-0005-0000-0000-00002C140000}"/>
    <cellStyle name="40% - Énfasis1 2 5 2 3 2" xfId="40771" xr:uid="{00000000-0005-0000-0000-00002D140000}"/>
    <cellStyle name="40% - Énfasis1 2 5 2 4" xfId="10688" xr:uid="{00000000-0005-0000-0000-00002E140000}"/>
    <cellStyle name="40% - Énfasis1 2 5 2 4 2" xfId="33331" xr:uid="{00000000-0005-0000-0000-00002F140000}"/>
    <cellStyle name="40% - Énfasis1 2 5 2 5" xfId="25890" xr:uid="{00000000-0005-0000-0000-000030140000}"/>
    <cellStyle name="40% - Énfasis1 2 5 3" xfId="5115" xr:uid="{00000000-0005-0000-0000-000031140000}"/>
    <cellStyle name="40% - Énfasis1 2 5 3 2" xfId="19999" xr:uid="{00000000-0005-0000-0000-000032140000}"/>
    <cellStyle name="40% - Énfasis1 2 5 3 2 2" xfId="42642" xr:uid="{00000000-0005-0000-0000-000033140000}"/>
    <cellStyle name="40% - Énfasis1 2 5 3 3" xfId="12559" xr:uid="{00000000-0005-0000-0000-000034140000}"/>
    <cellStyle name="40% - Énfasis1 2 5 3 3 2" xfId="35202" xr:uid="{00000000-0005-0000-0000-000035140000}"/>
    <cellStyle name="40% - Énfasis1 2 5 3 4" xfId="27761" xr:uid="{00000000-0005-0000-0000-000036140000}"/>
    <cellStyle name="40% - Énfasis1 2 5 4" xfId="16281" xr:uid="{00000000-0005-0000-0000-000037140000}"/>
    <cellStyle name="40% - Énfasis1 2 5 4 2" xfId="38924" xr:uid="{00000000-0005-0000-0000-000038140000}"/>
    <cellStyle name="40% - Énfasis1 2 5 5" xfId="8841" xr:uid="{00000000-0005-0000-0000-000039140000}"/>
    <cellStyle name="40% - Énfasis1 2 5 5 2" xfId="31484" xr:uid="{00000000-0005-0000-0000-00003A140000}"/>
    <cellStyle name="40% - Énfasis1 2 5 6" xfId="24043" xr:uid="{00000000-0005-0000-0000-00003B140000}"/>
    <cellStyle name="40% - Énfasis1 2 6" xfId="2316" xr:uid="{00000000-0005-0000-0000-00003C140000}"/>
    <cellStyle name="40% - Énfasis1 2 6 2" xfId="6037" xr:uid="{00000000-0005-0000-0000-00003D140000}"/>
    <cellStyle name="40% - Énfasis1 2 6 2 2" xfId="20921" xr:uid="{00000000-0005-0000-0000-00003E140000}"/>
    <cellStyle name="40% - Énfasis1 2 6 2 2 2" xfId="43564" xr:uid="{00000000-0005-0000-0000-00003F140000}"/>
    <cellStyle name="40% - Énfasis1 2 6 2 3" xfId="13481" xr:uid="{00000000-0005-0000-0000-000040140000}"/>
    <cellStyle name="40% - Énfasis1 2 6 2 3 2" xfId="36124" xr:uid="{00000000-0005-0000-0000-000041140000}"/>
    <cellStyle name="40% - Énfasis1 2 6 2 4" xfId="28683" xr:uid="{00000000-0005-0000-0000-000042140000}"/>
    <cellStyle name="40% - Énfasis1 2 6 3" xfId="17203" xr:uid="{00000000-0005-0000-0000-000043140000}"/>
    <cellStyle name="40% - Énfasis1 2 6 3 2" xfId="39846" xr:uid="{00000000-0005-0000-0000-000044140000}"/>
    <cellStyle name="40% - Énfasis1 2 6 4" xfId="9763" xr:uid="{00000000-0005-0000-0000-000045140000}"/>
    <cellStyle name="40% - Énfasis1 2 6 4 2" xfId="32406" xr:uid="{00000000-0005-0000-0000-000046140000}"/>
    <cellStyle name="40% - Énfasis1 2 6 5" xfId="24965" xr:uid="{00000000-0005-0000-0000-000047140000}"/>
    <cellStyle name="40% - Énfasis1 2 7" xfId="4190" xr:uid="{00000000-0005-0000-0000-000048140000}"/>
    <cellStyle name="40% - Énfasis1 2 7 2" xfId="19074" xr:uid="{00000000-0005-0000-0000-000049140000}"/>
    <cellStyle name="40% - Énfasis1 2 7 2 2" xfId="41717" xr:uid="{00000000-0005-0000-0000-00004A140000}"/>
    <cellStyle name="40% - Énfasis1 2 7 3" xfId="11634" xr:uid="{00000000-0005-0000-0000-00004B140000}"/>
    <cellStyle name="40% - Énfasis1 2 7 3 2" xfId="34277" xr:uid="{00000000-0005-0000-0000-00004C140000}"/>
    <cellStyle name="40% - Énfasis1 2 7 4" xfId="26836" xr:uid="{00000000-0005-0000-0000-00004D140000}"/>
    <cellStyle name="40% - Énfasis1 2 8" xfId="457" xr:uid="{00000000-0005-0000-0000-00004E140000}"/>
    <cellStyle name="40% - Énfasis1 2 8 2" xfId="15356" xr:uid="{00000000-0005-0000-0000-00004F140000}"/>
    <cellStyle name="40% - Énfasis1 2 8 2 2" xfId="37999" xr:uid="{00000000-0005-0000-0000-000050140000}"/>
    <cellStyle name="40% - Énfasis1 2 8 3" xfId="23119" xr:uid="{00000000-0005-0000-0000-000051140000}"/>
    <cellStyle name="40% - Énfasis1 2 9" xfId="7916" xr:uid="{00000000-0005-0000-0000-000052140000}"/>
    <cellStyle name="40% - Énfasis1 2 9 2" xfId="30559" xr:uid="{00000000-0005-0000-0000-000053140000}"/>
    <cellStyle name="40% - Énfasis1 3" xfId="85" xr:uid="{00000000-0005-0000-0000-000054140000}"/>
    <cellStyle name="40% - Énfasis1 3 2" xfId="169" xr:uid="{00000000-0005-0000-0000-000055140000}"/>
    <cellStyle name="40% - Énfasis1 3 2 2" xfId="330" xr:uid="{00000000-0005-0000-0000-000056140000}"/>
    <cellStyle name="40% - Énfasis1 3 2 2 2" xfId="2117" xr:uid="{00000000-0005-0000-0000-000057140000}"/>
    <cellStyle name="40% - Énfasis1 3 2 2 2 2" xfId="3967" xr:uid="{00000000-0005-0000-0000-000058140000}"/>
    <cellStyle name="40% - Énfasis1 3 2 2 2 2 2" xfId="7688" xr:uid="{00000000-0005-0000-0000-000059140000}"/>
    <cellStyle name="40% - Énfasis1 3 2 2 2 2 2 2" xfId="22572" xr:uid="{00000000-0005-0000-0000-00005A140000}"/>
    <cellStyle name="40% - Énfasis1 3 2 2 2 2 2 2 2" xfId="45215" xr:uid="{00000000-0005-0000-0000-00005B140000}"/>
    <cellStyle name="40% - Énfasis1 3 2 2 2 2 2 3" xfId="15132" xr:uid="{00000000-0005-0000-0000-00005C140000}"/>
    <cellStyle name="40% - Énfasis1 3 2 2 2 2 2 3 2" xfId="37775" xr:uid="{00000000-0005-0000-0000-00005D140000}"/>
    <cellStyle name="40% - Énfasis1 3 2 2 2 2 2 4" xfId="30334" xr:uid="{00000000-0005-0000-0000-00005E140000}"/>
    <cellStyle name="40% - Énfasis1 3 2 2 2 2 3" xfId="18854" xr:uid="{00000000-0005-0000-0000-00005F140000}"/>
    <cellStyle name="40% - Énfasis1 3 2 2 2 2 3 2" xfId="41497" xr:uid="{00000000-0005-0000-0000-000060140000}"/>
    <cellStyle name="40% - Énfasis1 3 2 2 2 2 4" xfId="11414" xr:uid="{00000000-0005-0000-0000-000061140000}"/>
    <cellStyle name="40% - Énfasis1 3 2 2 2 2 4 2" xfId="34057" xr:uid="{00000000-0005-0000-0000-000062140000}"/>
    <cellStyle name="40% - Énfasis1 3 2 2 2 2 5" xfId="26616" xr:uid="{00000000-0005-0000-0000-000063140000}"/>
    <cellStyle name="40% - Énfasis1 3 2 2 2 3" xfId="5841" xr:uid="{00000000-0005-0000-0000-000064140000}"/>
    <cellStyle name="40% - Énfasis1 3 2 2 2 3 2" xfId="20725" xr:uid="{00000000-0005-0000-0000-000065140000}"/>
    <cellStyle name="40% - Énfasis1 3 2 2 2 3 2 2" xfId="43368" xr:uid="{00000000-0005-0000-0000-000066140000}"/>
    <cellStyle name="40% - Énfasis1 3 2 2 2 3 3" xfId="13285" xr:uid="{00000000-0005-0000-0000-000067140000}"/>
    <cellStyle name="40% - Énfasis1 3 2 2 2 3 3 2" xfId="35928" xr:uid="{00000000-0005-0000-0000-000068140000}"/>
    <cellStyle name="40% - Énfasis1 3 2 2 2 3 4" xfId="28487" xr:uid="{00000000-0005-0000-0000-000069140000}"/>
    <cellStyle name="40% - Énfasis1 3 2 2 2 4" xfId="17007" xr:uid="{00000000-0005-0000-0000-00006A140000}"/>
    <cellStyle name="40% - Énfasis1 3 2 2 2 4 2" xfId="39650" xr:uid="{00000000-0005-0000-0000-00006B140000}"/>
    <cellStyle name="40% - Énfasis1 3 2 2 2 5" xfId="9567" xr:uid="{00000000-0005-0000-0000-00006C140000}"/>
    <cellStyle name="40% - Énfasis1 3 2 2 2 5 2" xfId="32210" xr:uid="{00000000-0005-0000-0000-00006D140000}"/>
    <cellStyle name="40% - Énfasis1 3 2 2 2 6" xfId="24769" xr:uid="{00000000-0005-0000-0000-00006E140000}"/>
    <cellStyle name="40% - Énfasis1 3 2 2 3" xfId="3042" xr:uid="{00000000-0005-0000-0000-00006F140000}"/>
    <cellStyle name="40% - Énfasis1 3 2 2 3 2" xfId="6763" xr:uid="{00000000-0005-0000-0000-000070140000}"/>
    <cellStyle name="40% - Énfasis1 3 2 2 3 2 2" xfId="21647" xr:uid="{00000000-0005-0000-0000-000071140000}"/>
    <cellStyle name="40% - Énfasis1 3 2 2 3 2 2 2" xfId="44290" xr:uid="{00000000-0005-0000-0000-000072140000}"/>
    <cellStyle name="40% - Énfasis1 3 2 2 3 2 3" xfId="14207" xr:uid="{00000000-0005-0000-0000-000073140000}"/>
    <cellStyle name="40% - Énfasis1 3 2 2 3 2 3 2" xfId="36850" xr:uid="{00000000-0005-0000-0000-000074140000}"/>
    <cellStyle name="40% - Énfasis1 3 2 2 3 2 4" xfId="29409" xr:uid="{00000000-0005-0000-0000-000075140000}"/>
    <cellStyle name="40% - Énfasis1 3 2 2 3 3" xfId="17929" xr:uid="{00000000-0005-0000-0000-000076140000}"/>
    <cellStyle name="40% - Énfasis1 3 2 2 3 3 2" xfId="40572" xr:uid="{00000000-0005-0000-0000-000077140000}"/>
    <cellStyle name="40% - Énfasis1 3 2 2 3 4" xfId="10489" xr:uid="{00000000-0005-0000-0000-000078140000}"/>
    <cellStyle name="40% - Énfasis1 3 2 2 3 4 2" xfId="33132" xr:uid="{00000000-0005-0000-0000-000079140000}"/>
    <cellStyle name="40% - Énfasis1 3 2 2 3 5" xfId="25691" xr:uid="{00000000-0005-0000-0000-00007A140000}"/>
    <cellStyle name="40% - Énfasis1 3 2 2 4" xfId="4916" xr:uid="{00000000-0005-0000-0000-00007B140000}"/>
    <cellStyle name="40% - Énfasis1 3 2 2 4 2" xfId="19800" xr:uid="{00000000-0005-0000-0000-00007C140000}"/>
    <cellStyle name="40% - Énfasis1 3 2 2 4 2 2" xfId="42443" xr:uid="{00000000-0005-0000-0000-00007D140000}"/>
    <cellStyle name="40% - Énfasis1 3 2 2 4 3" xfId="12360" xr:uid="{00000000-0005-0000-0000-00007E140000}"/>
    <cellStyle name="40% - Énfasis1 3 2 2 4 3 2" xfId="35003" xr:uid="{00000000-0005-0000-0000-00007F140000}"/>
    <cellStyle name="40% - Énfasis1 3 2 2 4 4" xfId="27562" xr:uid="{00000000-0005-0000-0000-000080140000}"/>
    <cellStyle name="40% - Énfasis1 3 2 2 5" xfId="1189" xr:uid="{00000000-0005-0000-0000-000081140000}"/>
    <cellStyle name="40% - Énfasis1 3 2 2 5 2" xfId="16082" xr:uid="{00000000-0005-0000-0000-000082140000}"/>
    <cellStyle name="40% - Énfasis1 3 2 2 5 2 2" xfId="38725" xr:uid="{00000000-0005-0000-0000-000083140000}"/>
    <cellStyle name="40% - Énfasis1 3 2 2 5 3" xfId="23844" xr:uid="{00000000-0005-0000-0000-000084140000}"/>
    <cellStyle name="40% - Énfasis1 3 2 2 6" xfId="8642" xr:uid="{00000000-0005-0000-0000-000085140000}"/>
    <cellStyle name="40% - Énfasis1 3 2 2 6 2" xfId="31285" xr:uid="{00000000-0005-0000-0000-000086140000}"/>
    <cellStyle name="40% - Énfasis1 3 2 2 7" xfId="23028" xr:uid="{00000000-0005-0000-0000-000087140000}"/>
    <cellStyle name="40% - Énfasis1 3 2 3" xfId="1655" xr:uid="{00000000-0005-0000-0000-000088140000}"/>
    <cellStyle name="40% - Énfasis1 3 2 3 2" xfId="3505" xr:uid="{00000000-0005-0000-0000-000089140000}"/>
    <cellStyle name="40% - Énfasis1 3 2 3 2 2" xfId="7226" xr:uid="{00000000-0005-0000-0000-00008A140000}"/>
    <cellStyle name="40% - Énfasis1 3 2 3 2 2 2" xfId="22110" xr:uid="{00000000-0005-0000-0000-00008B140000}"/>
    <cellStyle name="40% - Énfasis1 3 2 3 2 2 2 2" xfId="44753" xr:uid="{00000000-0005-0000-0000-00008C140000}"/>
    <cellStyle name="40% - Énfasis1 3 2 3 2 2 3" xfId="14670" xr:uid="{00000000-0005-0000-0000-00008D140000}"/>
    <cellStyle name="40% - Énfasis1 3 2 3 2 2 3 2" xfId="37313" xr:uid="{00000000-0005-0000-0000-00008E140000}"/>
    <cellStyle name="40% - Énfasis1 3 2 3 2 2 4" xfId="29872" xr:uid="{00000000-0005-0000-0000-00008F140000}"/>
    <cellStyle name="40% - Énfasis1 3 2 3 2 3" xfId="18392" xr:uid="{00000000-0005-0000-0000-000090140000}"/>
    <cellStyle name="40% - Énfasis1 3 2 3 2 3 2" xfId="41035" xr:uid="{00000000-0005-0000-0000-000091140000}"/>
    <cellStyle name="40% - Énfasis1 3 2 3 2 4" xfId="10952" xr:uid="{00000000-0005-0000-0000-000092140000}"/>
    <cellStyle name="40% - Énfasis1 3 2 3 2 4 2" xfId="33595" xr:uid="{00000000-0005-0000-0000-000093140000}"/>
    <cellStyle name="40% - Énfasis1 3 2 3 2 5" xfId="26154" xr:uid="{00000000-0005-0000-0000-000094140000}"/>
    <cellStyle name="40% - Énfasis1 3 2 3 3" xfId="5379" xr:uid="{00000000-0005-0000-0000-000095140000}"/>
    <cellStyle name="40% - Énfasis1 3 2 3 3 2" xfId="20263" xr:uid="{00000000-0005-0000-0000-000096140000}"/>
    <cellStyle name="40% - Énfasis1 3 2 3 3 2 2" xfId="42906" xr:uid="{00000000-0005-0000-0000-000097140000}"/>
    <cellStyle name="40% - Énfasis1 3 2 3 3 3" xfId="12823" xr:uid="{00000000-0005-0000-0000-000098140000}"/>
    <cellStyle name="40% - Énfasis1 3 2 3 3 3 2" xfId="35466" xr:uid="{00000000-0005-0000-0000-000099140000}"/>
    <cellStyle name="40% - Énfasis1 3 2 3 3 4" xfId="28025" xr:uid="{00000000-0005-0000-0000-00009A140000}"/>
    <cellStyle name="40% - Énfasis1 3 2 3 4" xfId="16545" xr:uid="{00000000-0005-0000-0000-00009B140000}"/>
    <cellStyle name="40% - Énfasis1 3 2 3 4 2" xfId="39188" xr:uid="{00000000-0005-0000-0000-00009C140000}"/>
    <cellStyle name="40% - Énfasis1 3 2 3 5" xfId="9105" xr:uid="{00000000-0005-0000-0000-00009D140000}"/>
    <cellStyle name="40% - Énfasis1 3 2 3 5 2" xfId="31748" xr:uid="{00000000-0005-0000-0000-00009E140000}"/>
    <cellStyle name="40% - Énfasis1 3 2 3 6" xfId="24307" xr:uid="{00000000-0005-0000-0000-00009F140000}"/>
    <cellStyle name="40% - Énfasis1 3 2 4" xfId="2580" xr:uid="{00000000-0005-0000-0000-0000A0140000}"/>
    <cellStyle name="40% - Énfasis1 3 2 4 2" xfId="6301" xr:uid="{00000000-0005-0000-0000-0000A1140000}"/>
    <cellStyle name="40% - Énfasis1 3 2 4 2 2" xfId="21185" xr:uid="{00000000-0005-0000-0000-0000A2140000}"/>
    <cellStyle name="40% - Énfasis1 3 2 4 2 2 2" xfId="43828" xr:uid="{00000000-0005-0000-0000-0000A3140000}"/>
    <cellStyle name="40% - Énfasis1 3 2 4 2 3" xfId="13745" xr:uid="{00000000-0005-0000-0000-0000A4140000}"/>
    <cellStyle name="40% - Énfasis1 3 2 4 2 3 2" xfId="36388" xr:uid="{00000000-0005-0000-0000-0000A5140000}"/>
    <cellStyle name="40% - Énfasis1 3 2 4 2 4" xfId="28947" xr:uid="{00000000-0005-0000-0000-0000A6140000}"/>
    <cellStyle name="40% - Énfasis1 3 2 4 3" xfId="17467" xr:uid="{00000000-0005-0000-0000-0000A7140000}"/>
    <cellStyle name="40% - Énfasis1 3 2 4 3 2" xfId="40110" xr:uid="{00000000-0005-0000-0000-0000A8140000}"/>
    <cellStyle name="40% - Énfasis1 3 2 4 4" xfId="10027" xr:uid="{00000000-0005-0000-0000-0000A9140000}"/>
    <cellStyle name="40% - Énfasis1 3 2 4 4 2" xfId="32670" xr:uid="{00000000-0005-0000-0000-0000AA140000}"/>
    <cellStyle name="40% - Énfasis1 3 2 4 5" xfId="25229" xr:uid="{00000000-0005-0000-0000-0000AB140000}"/>
    <cellStyle name="40% - Énfasis1 3 2 5" xfId="4454" xr:uid="{00000000-0005-0000-0000-0000AC140000}"/>
    <cellStyle name="40% - Énfasis1 3 2 5 2" xfId="19338" xr:uid="{00000000-0005-0000-0000-0000AD140000}"/>
    <cellStyle name="40% - Énfasis1 3 2 5 2 2" xfId="41981" xr:uid="{00000000-0005-0000-0000-0000AE140000}"/>
    <cellStyle name="40% - Énfasis1 3 2 5 3" xfId="11898" xr:uid="{00000000-0005-0000-0000-0000AF140000}"/>
    <cellStyle name="40% - Énfasis1 3 2 5 3 2" xfId="34541" xr:uid="{00000000-0005-0000-0000-0000B0140000}"/>
    <cellStyle name="40% - Énfasis1 3 2 5 4" xfId="27100" xr:uid="{00000000-0005-0000-0000-0000B1140000}"/>
    <cellStyle name="40% - Énfasis1 3 2 6" xfId="724" xr:uid="{00000000-0005-0000-0000-0000B2140000}"/>
    <cellStyle name="40% - Énfasis1 3 2 6 2" xfId="15620" xr:uid="{00000000-0005-0000-0000-0000B3140000}"/>
    <cellStyle name="40% - Énfasis1 3 2 6 2 2" xfId="38263" xr:uid="{00000000-0005-0000-0000-0000B4140000}"/>
    <cellStyle name="40% - Énfasis1 3 2 6 3" xfId="23382" xr:uid="{00000000-0005-0000-0000-0000B5140000}"/>
    <cellStyle name="40% - Énfasis1 3 2 7" xfId="8180" xr:uid="{00000000-0005-0000-0000-0000B6140000}"/>
    <cellStyle name="40% - Énfasis1 3 2 7 2" xfId="30823" xr:uid="{00000000-0005-0000-0000-0000B7140000}"/>
    <cellStyle name="40% - Énfasis1 3 2 8" xfId="22872" xr:uid="{00000000-0005-0000-0000-0000B8140000}"/>
    <cellStyle name="40% - Énfasis1 3 3" xfId="252" xr:uid="{00000000-0005-0000-0000-0000B9140000}"/>
    <cellStyle name="40% - Énfasis1 3 3 2" xfId="1906" xr:uid="{00000000-0005-0000-0000-0000BA140000}"/>
    <cellStyle name="40% - Énfasis1 3 3 2 2" xfId="3756" xr:uid="{00000000-0005-0000-0000-0000BB140000}"/>
    <cellStyle name="40% - Énfasis1 3 3 2 2 2" xfId="7477" xr:uid="{00000000-0005-0000-0000-0000BC140000}"/>
    <cellStyle name="40% - Énfasis1 3 3 2 2 2 2" xfId="22361" xr:uid="{00000000-0005-0000-0000-0000BD140000}"/>
    <cellStyle name="40% - Énfasis1 3 3 2 2 2 2 2" xfId="45004" xr:uid="{00000000-0005-0000-0000-0000BE140000}"/>
    <cellStyle name="40% - Énfasis1 3 3 2 2 2 3" xfId="14921" xr:uid="{00000000-0005-0000-0000-0000BF140000}"/>
    <cellStyle name="40% - Énfasis1 3 3 2 2 2 3 2" xfId="37564" xr:uid="{00000000-0005-0000-0000-0000C0140000}"/>
    <cellStyle name="40% - Énfasis1 3 3 2 2 2 4" xfId="30123" xr:uid="{00000000-0005-0000-0000-0000C1140000}"/>
    <cellStyle name="40% - Énfasis1 3 3 2 2 3" xfId="18643" xr:uid="{00000000-0005-0000-0000-0000C2140000}"/>
    <cellStyle name="40% - Énfasis1 3 3 2 2 3 2" xfId="41286" xr:uid="{00000000-0005-0000-0000-0000C3140000}"/>
    <cellStyle name="40% - Énfasis1 3 3 2 2 4" xfId="11203" xr:uid="{00000000-0005-0000-0000-0000C4140000}"/>
    <cellStyle name="40% - Énfasis1 3 3 2 2 4 2" xfId="33846" xr:uid="{00000000-0005-0000-0000-0000C5140000}"/>
    <cellStyle name="40% - Énfasis1 3 3 2 2 5" xfId="26405" xr:uid="{00000000-0005-0000-0000-0000C6140000}"/>
    <cellStyle name="40% - Énfasis1 3 3 2 3" xfId="5630" xr:uid="{00000000-0005-0000-0000-0000C7140000}"/>
    <cellStyle name="40% - Énfasis1 3 3 2 3 2" xfId="20514" xr:uid="{00000000-0005-0000-0000-0000C8140000}"/>
    <cellStyle name="40% - Énfasis1 3 3 2 3 2 2" xfId="43157" xr:uid="{00000000-0005-0000-0000-0000C9140000}"/>
    <cellStyle name="40% - Énfasis1 3 3 2 3 3" xfId="13074" xr:uid="{00000000-0005-0000-0000-0000CA140000}"/>
    <cellStyle name="40% - Énfasis1 3 3 2 3 3 2" xfId="35717" xr:uid="{00000000-0005-0000-0000-0000CB140000}"/>
    <cellStyle name="40% - Énfasis1 3 3 2 3 4" xfId="28276" xr:uid="{00000000-0005-0000-0000-0000CC140000}"/>
    <cellStyle name="40% - Énfasis1 3 3 2 4" xfId="16796" xr:uid="{00000000-0005-0000-0000-0000CD140000}"/>
    <cellStyle name="40% - Énfasis1 3 3 2 4 2" xfId="39439" xr:uid="{00000000-0005-0000-0000-0000CE140000}"/>
    <cellStyle name="40% - Énfasis1 3 3 2 5" xfId="9356" xr:uid="{00000000-0005-0000-0000-0000CF140000}"/>
    <cellStyle name="40% - Énfasis1 3 3 2 5 2" xfId="31999" xr:uid="{00000000-0005-0000-0000-0000D0140000}"/>
    <cellStyle name="40% - Énfasis1 3 3 2 6" xfId="24558" xr:uid="{00000000-0005-0000-0000-0000D1140000}"/>
    <cellStyle name="40% - Énfasis1 3 3 3" xfId="2831" xr:uid="{00000000-0005-0000-0000-0000D2140000}"/>
    <cellStyle name="40% - Énfasis1 3 3 3 2" xfId="6552" xr:uid="{00000000-0005-0000-0000-0000D3140000}"/>
    <cellStyle name="40% - Énfasis1 3 3 3 2 2" xfId="21436" xr:uid="{00000000-0005-0000-0000-0000D4140000}"/>
    <cellStyle name="40% - Énfasis1 3 3 3 2 2 2" xfId="44079" xr:uid="{00000000-0005-0000-0000-0000D5140000}"/>
    <cellStyle name="40% - Énfasis1 3 3 3 2 3" xfId="13996" xr:uid="{00000000-0005-0000-0000-0000D6140000}"/>
    <cellStyle name="40% - Énfasis1 3 3 3 2 3 2" xfId="36639" xr:uid="{00000000-0005-0000-0000-0000D7140000}"/>
    <cellStyle name="40% - Énfasis1 3 3 3 2 4" xfId="29198" xr:uid="{00000000-0005-0000-0000-0000D8140000}"/>
    <cellStyle name="40% - Énfasis1 3 3 3 3" xfId="17718" xr:uid="{00000000-0005-0000-0000-0000D9140000}"/>
    <cellStyle name="40% - Énfasis1 3 3 3 3 2" xfId="40361" xr:uid="{00000000-0005-0000-0000-0000DA140000}"/>
    <cellStyle name="40% - Énfasis1 3 3 3 4" xfId="10278" xr:uid="{00000000-0005-0000-0000-0000DB140000}"/>
    <cellStyle name="40% - Énfasis1 3 3 3 4 2" xfId="32921" xr:uid="{00000000-0005-0000-0000-0000DC140000}"/>
    <cellStyle name="40% - Énfasis1 3 3 3 5" xfId="25480" xr:uid="{00000000-0005-0000-0000-0000DD140000}"/>
    <cellStyle name="40% - Énfasis1 3 3 4" xfId="4705" xr:uid="{00000000-0005-0000-0000-0000DE140000}"/>
    <cellStyle name="40% - Énfasis1 3 3 4 2" xfId="19589" xr:uid="{00000000-0005-0000-0000-0000DF140000}"/>
    <cellStyle name="40% - Énfasis1 3 3 4 2 2" xfId="42232" xr:uid="{00000000-0005-0000-0000-0000E0140000}"/>
    <cellStyle name="40% - Énfasis1 3 3 4 3" xfId="12149" xr:uid="{00000000-0005-0000-0000-0000E1140000}"/>
    <cellStyle name="40% - Énfasis1 3 3 4 3 2" xfId="34792" xr:uid="{00000000-0005-0000-0000-0000E2140000}"/>
    <cellStyle name="40% - Énfasis1 3 3 4 4" xfId="27351" xr:uid="{00000000-0005-0000-0000-0000E3140000}"/>
    <cellStyle name="40% - Énfasis1 3 3 5" xfId="978" xr:uid="{00000000-0005-0000-0000-0000E4140000}"/>
    <cellStyle name="40% - Énfasis1 3 3 5 2" xfId="15871" xr:uid="{00000000-0005-0000-0000-0000E5140000}"/>
    <cellStyle name="40% - Énfasis1 3 3 5 2 2" xfId="38514" xr:uid="{00000000-0005-0000-0000-0000E6140000}"/>
    <cellStyle name="40% - Énfasis1 3 3 5 3" xfId="23633" xr:uid="{00000000-0005-0000-0000-0000E7140000}"/>
    <cellStyle name="40% - Énfasis1 3 3 6" xfId="8431" xr:uid="{00000000-0005-0000-0000-0000E8140000}"/>
    <cellStyle name="40% - Énfasis1 3 3 6 2" xfId="31074" xr:uid="{00000000-0005-0000-0000-0000E9140000}"/>
    <cellStyle name="40% - Énfasis1 3 3 7" xfId="22950" xr:uid="{00000000-0005-0000-0000-0000EA140000}"/>
    <cellStyle name="40% - Énfasis1 3 4" xfId="1444" xr:uid="{00000000-0005-0000-0000-0000EB140000}"/>
    <cellStyle name="40% - Énfasis1 3 4 2" xfId="3294" xr:uid="{00000000-0005-0000-0000-0000EC140000}"/>
    <cellStyle name="40% - Énfasis1 3 4 2 2" xfId="7015" xr:uid="{00000000-0005-0000-0000-0000ED140000}"/>
    <cellStyle name="40% - Énfasis1 3 4 2 2 2" xfId="21899" xr:uid="{00000000-0005-0000-0000-0000EE140000}"/>
    <cellStyle name="40% - Énfasis1 3 4 2 2 2 2" xfId="44542" xr:uid="{00000000-0005-0000-0000-0000EF140000}"/>
    <cellStyle name="40% - Énfasis1 3 4 2 2 3" xfId="14459" xr:uid="{00000000-0005-0000-0000-0000F0140000}"/>
    <cellStyle name="40% - Énfasis1 3 4 2 2 3 2" xfId="37102" xr:uid="{00000000-0005-0000-0000-0000F1140000}"/>
    <cellStyle name="40% - Énfasis1 3 4 2 2 4" xfId="29661" xr:uid="{00000000-0005-0000-0000-0000F2140000}"/>
    <cellStyle name="40% - Énfasis1 3 4 2 3" xfId="18181" xr:uid="{00000000-0005-0000-0000-0000F3140000}"/>
    <cellStyle name="40% - Énfasis1 3 4 2 3 2" xfId="40824" xr:uid="{00000000-0005-0000-0000-0000F4140000}"/>
    <cellStyle name="40% - Énfasis1 3 4 2 4" xfId="10741" xr:uid="{00000000-0005-0000-0000-0000F5140000}"/>
    <cellStyle name="40% - Énfasis1 3 4 2 4 2" xfId="33384" xr:uid="{00000000-0005-0000-0000-0000F6140000}"/>
    <cellStyle name="40% - Énfasis1 3 4 2 5" xfId="25943" xr:uid="{00000000-0005-0000-0000-0000F7140000}"/>
    <cellStyle name="40% - Énfasis1 3 4 3" xfId="5168" xr:uid="{00000000-0005-0000-0000-0000F8140000}"/>
    <cellStyle name="40% - Énfasis1 3 4 3 2" xfId="20052" xr:uid="{00000000-0005-0000-0000-0000F9140000}"/>
    <cellStyle name="40% - Énfasis1 3 4 3 2 2" xfId="42695" xr:uid="{00000000-0005-0000-0000-0000FA140000}"/>
    <cellStyle name="40% - Énfasis1 3 4 3 3" xfId="12612" xr:uid="{00000000-0005-0000-0000-0000FB140000}"/>
    <cellStyle name="40% - Énfasis1 3 4 3 3 2" xfId="35255" xr:uid="{00000000-0005-0000-0000-0000FC140000}"/>
    <cellStyle name="40% - Énfasis1 3 4 3 4" xfId="27814" xr:uid="{00000000-0005-0000-0000-0000FD140000}"/>
    <cellStyle name="40% - Énfasis1 3 4 4" xfId="16334" xr:uid="{00000000-0005-0000-0000-0000FE140000}"/>
    <cellStyle name="40% - Énfasis1 3 4 4 2" xfId="38977" xr:uid="{00000000-0005-0000-0000-0000FF140000}"/>
    <cellStyle name="40% - Énfasis1 3 4 5" xfId="8894" xr:uid="{00000000-0005-0000-0000-000000150000}"/>
    <cellStyle name="40% - Énfasis1 3 4 5 2" xfId="31537" xr:uid="{00000000-0005-0000-0000-000001150000}"/>
    <cellStyle name="40% - Énfasis1 3 4 6" xfId="24096" xr:uid="{00000000-0005-0000-0000-000002150000}"/>
    <cellStyle name="40% - Énfasis1 3 5" xfId="2369" xr:uid="{00000000-0005-0000-0000-000003150000}"/>
    <cellStyle name="40% - Énfasis1 3 5 2" xfId="6090" xr:uid="{00000000-0005-0000-0000-000004150000}"/>
    <cellStyle name="40% - Énfasis1 3 5 2 2" xfId="20974" xr:uid="{00000000-0005-0000-0000-000005150000}"/>
    <cellStyle name="40% - Énfasis1 3 5 2 2 2" xfId="43617" xr:uid="{00000000-0005-0000-0000-000006150000}"/>
    <cellStyle name="40% - Énfasis1 3 5 2 3" xfId="13534" xr:uid="{00000000-0005-0000-0000-000007150000}"/>
    <cellStyle name="40% - Énfasis1 3 5 2 3 2" xfId="36177" xr:uid="{00000000-0005-0000-0000-000008150000}"/>
    <cellStyle name="40% - Énfasis1 3 5 2 4" xfId="28736" xr:uid="{00000000-0005-0000-0000-000009150000}"/>
    <cellStyle name="40% - Énfasis1 3 5 3" xfId="17256" xr:uid="{00000000-0005-0000-0000-00000A150000}"/>
    <cellStyle name="40% - Énfasis1 3 5 3 2" xfId="39899" xr:uid="{00000000-0005-0000-0000-00000B150000}"/>
    <cellStyle name="40% - Énfasis1 3 5 4" xfId="9816" xr:uid="{00000000-0005-0000-0000-00000C150000}"/>
    <cellStyle name="40% - Énfasis1 3 5 4 2" xfId="32459" xr:uid="{00000000-0005-0000-0000-00000D150000}"/>
    <cellStyle name="40% - Énfasis1 3 5 5" xfId="25018" xr:uid="{00000000-0005-0000-0000-00000E150000}"/>
    <cellStyle name="40% - Énfasis1 3 6" xfId="4243" xr:uid="{00000000-0005-0000-0000-00000F150000}"/>
    <cellStyle name="40% - Énfasis1 3 6 2" xfId="19127" xr:uid="{00000000-0005-0000-0000-000010150000}"/>
    <cellStyle name="40% - Énfasis1 3 6 2 2" xfId="41770" xr:uid="{00000000-0005-0000-0000-000011150000}"/>
    <cellStyle name="40% - Énfasis1 3 6 3" xfId="11687" xr:uid="{00000000-0005-0000-0000-000012150000}"/>
    <cellStyle name="40% - Énfasis1 3 6 3 2" xfId="34330" xr:uid="{00000000-0005-0000-0000-000013150000}"/>
    <cellStyle name="40% - Énfasis1 3 6 4" xfId="26889" xr:uid="{00000000-0005-0000-0000-000014150000}"/>
    <cellStyle name="40% - Énfasis1 3 7" xfId="511" xr:uid="{00000000-0005-0000-0000-000015150000}"/>
    <cellStyle name="40% - Énfasis1 3 7 2" xfId="15409" xr:uid="{00000000-0005-0000-0000-000016150000}"/>
    <cellStyle name="40% - Énfasis1 3 7 2 2" xfId="38052" xr:uid="{00000000-0005-0000-0000-000017150000}"/>
    <cellStyle name="40% - Énfasis1 3 7 3" xfId="23172" xr:uid="{00000000-0005-0000-0000-000018150000}"/>
    <cellStyle name="40% - Énfasis1 3 8" xfId="7969" xr:uid="{00000000-0005-0000-0000-000019150000}"/>
    <cellStyle name="40% - Énfasis1 3 8 2" xfId="30612" xr:uid="{00000000-0005-0000-0000-00001A150000}"/>
    <cellStyle name="40% - Énfasis1 3 9" xfId="22794" xr:uid="{00000000-0005-0000-0000-00001B150000}"/>
    <cellStyle name="40% - Énfasis1 4" xfId="127" xr:uid="{00000000-0005-0000-0000-00001C150000}"/>
    <cellStyle name="40% - Énfasis1 4 2" xfId="291" xr:uid="{00000000-0005-0000-0000-00001D150000}"/>
    <cellStyle name="40% - Énfasis1 4 2 2" xfId="2012" xr:uid="{00000000-0005-0000-0000-00001E150000}"/>
    <cellStyle name="40% - Énfasis1 4 2 2 2" xfId="3862" xr:uid="{00000000-0005-0000-0000-00001F150000}"/>
    <cellStyle name="40% - Énfasis1 4 2 2 2 2" xfId="7583" xr:uid="{00000000-0005-0000-0000-000020150000}"/>
    <cellStyle name="40% - Énfasis1 4 2 2 2 2 2" xfId="22467" xr:uid="{00000000-0005-0000-0000-000021150000}"/>
    <cellStyle name="40% - Énfasis1 4 2 2 2 2 2 2" xfId="45110" xr:uid="{00000000-0005-0000-0000-000022150000}"/>
    <cellStyle name="40% - Énfasis1 4 2 2 2 2 3" xfId="15027" xr:uid="{00000000-0005-0000-0000-000023150000}"/>
    <cellStyle name="40% - Énfasis1 4 2 2 2 2 3 2" xfId="37670" xr:uid="{00000000-0005-0000-0000-000024150000}"/>
    <cellStyle name="40% - Énfasis1 4 2 2 2 2 4" xfId="30229" xr:uid="{00000000-0005-0000-0000-000025150000}"/>
    <cellStyle name="40% - Énfasis1 4 2 2 2 3" xfId="18749" xr:uid="{00000000-0005-0000-0000-000026150000}"/>
    <cellStyle name="40% - Énfasis1 4 2 2 2 3 2" xfId="41392" xr:uid="{00000000-0005-0000-0000-000027150000}"/>
    <cellStyle name="40% - Énfasis1 4 2 2 2 4" xfId="11309" xr:uid="{00000000-0005-0000-0000-000028150000}"/>
    <cellStyle name="40% - Énfasis1 4 2 2 2 4 2" xfId="33952" xr:uid="{00000000-0005-0000-0000-000029150000}"/>
    <cellStyle name="40% - Énfasis1 4 2 2 2 5" xfId="26511" xr:uid="{00000000-0005-0000-0000-00002A150000}"/>
    <cellStyle name="40% - Énfasis1 4 2 2 3" xfId="5736" xr:uid="{00000000-0005-0000-0000-00002B150000}"/>
    <cellStyle name="40% - Énfasis1 4 2 2 3 2" xfId="20620" xr:uid="{00000000-0005-0000-0000-00002C150000}"/>
    <cellStyle name="40% - Énfasis1 4 2 2 3 2 2" xfId="43263" xr:uid="{00000000-0005-0000-0000-00002D150000}"/>
    <cellStyle name="40% - Énfasis1 4 2 2 3 3" xfId="13180" xr:uid="{00000000-0005-0000-0000-00002E150000}"/>
    <cellStyle name="40% - Énfasis1 4 2 2 3 3 2" xfId="35823" xr:uid="{00000000-0005-0000-0000-00002F150000}"/>
    <cellStyle name="40% - Énfasis1 4 2 2 3 4" xfId="28382" xr:uid="{00000000-0005-0000-0000-000030150000}"/>
    <cellStyle name="40% - Énfasis1 4 2 2 4" xfId="16902" xr:uid="{00000000-0005-0000-0000-000031150000}"/>
    <cellStyle name="40% - Énfasis1 4 2 2 4 2" xfId="39545" xr:uid="{00000000-0005-0000-0000-000032150000}"/>
    <cellStyle name="40% - Énfasis1 4 2 2 5" xfId="9462" xr:uid="{00000000-0005-0000-0000-000033150000}"/>
    <cellStyle name="40% - Énfasis1 4 2 2 5 2" xfId="32105" xr:uid="{00000000-0005-0000-0000-000034150000}"/>
    <cellStyle name="40% - Énfasis1 4 2 2 6" xfId="24664" xr:uid="{00000000-0005-0000-0000-000035150000}"/>
    <cellStyle name="40% - Énfasis1 4 2 3" xfId="2937" xr:uid="{00000000-0005-0000-0000-000036150000}"/>
    <cellStyle name="40% - Énfasis1 4 2 3 2" xfId="6658" xr:uid="{00000000-0005-0000-0000-000037150000}"/>
    <cellStyle name="40% - Énfasis1 4 2 3 2 2" xfId="21542" xr:uid="{00000000-0005-0000-0000-000038150000}"/>
    <cellStyle name="40% - Énfasis1 4 2 3 2 2 2" xfId="44185" xr:uid="{00000000-0005-0000-0000-000039150000}"/>
    <cellStyle name="40% - Énfasis1 4 2 3 2 3" xfId="14102" xr:uid="{00000000-0005-0000-0000-00003A150000}"/>
    <cellStyle name="40% - Énfasis1 4 2 3 2 3 2" xfId="36745" xr:uid="{00000000-0005-0000-0000-00003B150000}"/>
    <cellStyle name="40% - Énfasis1 4 2 3 2 4" xfId="29304" xr:uid="{00000000-0005-0000-0000-00003C150000}"/>
    <cellStyle name="40% - Énfasis1 4 2 3 3" xfId="17824" xr:uid="{00000000-0005-0000-0000-00003D150000}"/>
    <cellStyle name="40% - Énfasis1 4 2 3 3 2" xfId="40467" xr:uid="{00000000-0005-0000-0000-00003E150000}"/>
    <cellStyle name="40% - Énfasis1 4 2 3 4" xfId="10384" xr:uid="{00000000-0005-0000-0000-00003F150000}"/>
    <cellStyle name="40% - Énfasis1 4 2 3 4 2" xfId="33027" xr:uid="{00000000-0005-0000-0000-000040150000}"/>
    <cellStyle name="40% - Énfasis1 4 2 3 5" xfId="25586" xr:uid="{00000000-0005-0000-0000-000041150000}"/>
    <cellStyle name="40% - Énfasis1 4 2 4" xfId="4811" xr:uid="{00000000-0005-0000-0000-000042150000}"/>
    <cellStyle name="40% - Énfasis1 4 2 4 2" xfId="19695" xr:uid="{00000000-0005-0000-0000-000043150000}"/>
    <cellStyle name="40% - Énfasis1 4 2 4 2 2" xfId="42338" xr:uid="{00000000-0005-0000-0000-000044150000}"/>
    <cellStyle name="40% - Énfasis1 4 2 4 3" xfId="12255" xr:uid="{00000000-0005-0000-0000-000045150000}"/>
    <cellStyle name="40% - Énfasis1 4 2 4 3 2" xfId="34898" xr:uid="{00000000-0005-0000-0000-000046150000}"/>
    <cellStyle name="40% - Énfasis1 4 2 4 4" xfId="27457" xr:uid="{00000000-0005-0000-0000-000047150000}"/>
    <cellStyle name="40% - Énfasis1 4 2 5" xfId="1084" xr:uid="{00000000-0005-0000-0000-000048150000}"/>
    <cellStyle name="40% - Énfasis1 4 2 5 2" xfId="15977" xr:uid="{00000000-0005-0000-0000-000049150000}"/>
    <cellStyle name="40% - Énfasis1 4 2 5 2 2" xfId="38620" xr:uid="{00000000-0005-0000-0000-00004A150000}"/>
    <cellStyle name="40% - Énfasis1 4 2 5 3" xfId="23739" xr:uid="{00000000-0005-0000-0000-00004B150000}"/>
    <cellStyle name="40% - Énfasis1 4 2 6" xfId="8537" xr:uid="{00000000-0005-0000-0000-00004C150000}"/>
    <cellStyle name="40% - Énfasis1 4 2 6 2" xfId="31180" xr:uid="{00000000-0005-0000-0000-00004D150000}"/>
    <cellStyle name="40% - Énfasis1 4 2 7" xfId="22989" xr:uid="{00000000-0005-0000-0000-00004E150000}"/>
    <cellStyle name="40% - Énfasis1 4 3" xfId="1550" xr:uid="{00000000-0005-0000-0000-00004F150000}"/>
    <cellStyle name="40% - Énfasis1 4 3 2" xfId="3400" xr:uid="{00000000-0005-0000-0000-000050150000}"/>
    <cellStyle name="40% - Énfasis1 4 3 2 2" xfId="7121" xr:uid="{00000000-0005-0000-0000-000051150000}"/>
    <cellStyle name="40% - Énfasis1 4 3 2 2 2" xfId="22005" xr:uid="{00000000-0005-0000-0000-000052150000}"/>
    <cellStyle name="40% - Énfasis1 4 3 2 2 2 2" xfId="44648" xr:uid="{00000000-0005-0000-0000-000053150000}"/>
    <cellStyle name="40% - Énfasis1 4 3 2 2 3" xfId="14565" xr:uid="{00000000-0005-0000-0000-000054150000}"/>
    <cellStyle name="40% - Énfasis1 4 3 2 2 3 2" xfId="37208" xr:uid="{00000000-0005-0000-0000-000055150000}"/>
    <cellStyle name="40% - Énfasis1 4 3 2 2 4" xfId="29767" xr:uid="{00000000-0005-0000-0000-000056150000}"/>
    <cellStyle name="40% - Énfasis1 4 3 2 3" xfId="18287" xr:uid="{00000000-0005-0000-0000-000057150000}"/>
    <cellStyle name="40% - Énfasis1 4 3 2 3 2" xfId="40930" xr:uid="{00000000-0005-0000-0000-000058150000}"/>
    <cellStyle name="40% - Énfasis1 4 3 2 4" xfId="10847" xr:uid="{00000000-0005-0000-0000-000059150000}"/>
    <cellStyle name="40% - Énfasis1 4 3 2 4 2" xfId="33490" xr:uid="{00000000-0005-0000-0000-00005A150000}"/>
    <cellStyle name="40% - Énfasis1 4 3 2 5" xfId="26049" xr:uid="{00000000-0005-0000-0000-00005B150000}"/>
    <cellStyle name="40% - Énfasis1 4 3 3" xfId="5274" xr:uid="{00000000-0005-0000-0000-00005C150000}"/>
    <cellStyle name="40% - Énfasis1 4 3 3 2" xfId="20158" xr:uid="{00000000-0005-0000-0000-00005D150000}"/>
    <cellStyle name="40% - Énfasis1 4 3 3 2 2" xfId="42801" xr:uid="{00000000-0005-0000-0000-00005E150000}"/>
    <cellStyle name="40% - Énfasis1 4 3 3 3" xfId="12718" xr:uid="{00000000-0005-0000-0000-00005F150000}"/>
    <cellStyle name="40% - Énfasis1 4 3 3 3 2" xfId="35361" xr:uid="{00000000-0005-0000-0000-000060150000}"/>
    <cellStyle name="40% - Énfasis1 4 3 3 4" xfId="27920" xr:uid="{00000000-0005-0000-0000-000061150000}"/>
    <cellStyle name="40% - Énfasis1 4 3 4" xfId="16440" xr:uid="{00000000-0005-0000-0000-000062150000}"/>
    <cellStyle name="40% - Énfasis1 4 3 4 2" xfId="39083" xr:uid="{00000000-0005-0000-0000-000063150000}"/>
    <cellStyle name="40% - Énfasis1 4 3 5" xfId="9000" xr:uid="{00000000-0005-0000-0000-000064150000}"/>
    <cellStyle name="40% - Énfasis1 4 3 5 2" xfId="31643" xr:uid="{00000000-0005-0000-0000-000065150000}"/>
    <cellStyle name="40% - Énfasis1 4 3 6" xfId="24202" xr:uid="{00000000-0005-0000-0000-000066150000}"/>
    <cellStyle name="40% - Énfasis1 4 4" xfId="2475" xr:uid="{00000000-0005-0000-0000-000067150000}"/>
    <cellStyle name="40% - Énfasis1 4 4 2" xfId="6196" xr:uid="{00000000-0005-0000-0000-000068150000}"/>
    <cellStyle name="40% - Énfasis1 4 4 2 2" xfId="21080" xr:uid="{00000000-0005-0000-0000-000069150000}"/>
    <cellStyle name="40% - Énfasis1 4 4 2 2 2" xfId="43723" xr:uid="{00000000-0005-0000-0000-00006A150000}"/>
    <cellStyle name="40% - Énfasis1 4 4 2 3" xfId="13640" xr:uid="{00000000-0005-0000-0000-00006B150000}"/>
    <cellStyle name="40% - Énfasis1 4 4 2 3 2" xfId="36283" xr:uid="{00000000-0005-0000-0000-00006C150000}"/>
    <cellStyle name="40% - Énfasis1 4 4 2 4" xfId="28842" xr:uid="{00000000-0005-0000-0000-00006D150000}"/>
    <cellStyle name="40% - Énfasis1 4 4 3" xfId="17362" xr:uid="{00000000-0005-0000-0000-00006E150000}"/>
    <cellStyle name="40% - Énfasis1 4 4 3 2" xfId="40005" xr:uid="{00000000-0005-0000-0000-00006F150000}"/>
    <cellStyle name="40% - Énfasis1 4 4 4" xfId="9922" xr:uid="{00000000-0005-0000-0000-000070150000}"/>
    <cellStyle name="40% - Énfasis1 4 4 4 2" xfId="32565" xr:uid="{00000000-0005-0000-0000-000071150000}"/>
    <cellStyle name="40% - Énfasis1 4 4 5" xfId="25124" xr:uid="{00000000-0005-0000-0000-000072150000}"/>
    <cellStyle name="40% - Énfasis1 4 5" xfId="4349" xr:uid="{00000000-0005-0000-0000-000073150000}"/>
    <cellStyle name="40% - Énfasis1 4 5 2" xfId="19233" xr:uid="{00000000-0005-0000-0000-000074150000}"/>
    <cellStyle name="40% - Énfasis1 4 5 2 2" xfId="41876" xr:uid="{00000000-0005-0000-0000-000075150000}"/>
    <cellStyle name="40% - Énfasis1 4 5 3" xfId="11793" xr:uid="{00000000-0005-0000-0000-000076150000}"/>
    <cellStyle name="40% - Énfasis1 4 5 3 2" xfId="34436" xr:uid="{00000000-0005-0000-0000-000077150000}"/>
    <cellStyle name="40% - Énfasis1 4 5 4" xfId="26995" xr:uid="{00000000-0005-0000-0000-000078150000}"/>
    <cellStyle name="40% - Énfasis1 4 6" xfId="617" xr:uid="{00000000-0005-0000-0000-000079150000}"/>
    <cellStyle name="40% - Énfasis1 4 6 2" xfId="15515" xr:uid="{00000000-0005-0000-0000-00007A150000}"/>
    <cellStyle name="40% - Énfasis1 4 6 2 2" xfId="38158" xr:uid="{00000000-0005-0000-0000-00007B150000}"/>
    <cellStyle name="40% - Énfasis1 4 6 3" xfId="23277" xr:uid="{00000000-0005-0000-0000-00007C150000}"/>
    <cellStyle name="40% - Énfasis1 4 7" xfId="8075" xr:uid="{00000000-0005-0000-0000-00007D150000}"/>
    <cellStyle name="40% - Énfasis1 4 7 2" xfId="30718" xr:uid="{00000000-0005-0000-0000-00007E150000}"/>
    <cellStyle name="40% - Énfasis1 4 8" xfId="22833" xr:uid="{00000000-0005-0000-0000-00007F150000}"/>
    <cellStyle name="40% - Énfasis1 5" xfId="210" xr:uid="{00000000-0005-0000-0000-000080150000}"/>
    <cellStyle name="40% - Énfasis1 5 2" xfId="1801" xr:uid="{00000000-0005-0000-0000-000081150000}"/>
    <cellStyle name="40% - Énfasis1 5 2 2" xfId="3651" xr:uid="{00000000-0005-0000-0000-000082150000}"/>
    <cellStyle name="40% - Énfasis1 5 2 2 2" xfId="7372" xr:uid="{00000000-0005-0000-0000-000083150000}"/>
    <cellStyle name="40% - Énfasis1 5 2 2 2 2" xfId="22256" xr:uid="{00000000-0005-0000-0000-000084150000}"/>
    <cellStyle name="40% - Énfasis1 5 2 2 2 2 2" xfId="44899" xr:uid="{00000000-0005-0000-0000-000085150000}"/>
    <cellStyle name="40% - Énfasis1 5 2 2 2 3" xfId="14816" xr:uid="{00000000-0005-0000-0000-000086150000}"/>
    <cellStyle name="40% - Énfasis1 5 2 2 2 3 2" xfId="37459" xr:uid="{00000000-0005-0000-0000-000087150000}"/>
    <cellStyle name="40% - Énfasis1 5 2 2 2 4" xfId="30018" xr:uid="{00000000-0005-0000-0000-000088150000}"/>
    <cellStyle name="40% - Énfasis1 5 2 2 3" xfId="18538" xr:uid="{00000000-0005-0000-0000-000089150000}"/>
    <cellStyle name="40% - Énfasis1 5 2 2 3 2" xfId="41181" xr:uid="{00000000-0005-0000-0000-00008A150000}"/>
    <cellStyle name="40% - Énfasis1 5 2 2 4" xfId="11098" xr:uid="{00000000-0005-0000-0000-00008B150000}"/>
    <cellStyle name="40% - Énfasis1 5 2 2 4 2" xfId="33741" xr:uid="{00000000-0005-0000-0000-00008C150000}"/>
    <cellStyle name="40% - Énfasis1 5 2 2 5" xfId="26300" xr:uid="{00000000-0005-0000-0000-00008D150000}"/>
    <cellStyle name="40% - Énfasis1 5 2 3" xfId="5525" xr:uid="{00000000-0005-0000-0000-00008E150000}"/>
    <cellStyle name="40% - Énfasis1 5 2 3 2" xfId="20409" xr:uid="{00000000-0005-0000-0000-00008F150000}"/>
    <cellStyle name="40% - Énfasis1 5 2 3 2 2" xfId="43052" xr:uid="{00000000-0005-0000-0000-000090150000}"/>
    <cellStyle name="40% - Énfasis1 5 2 3 3" xfId="12969" xr:uid="{00000000-0005-0000-0000-000091150000}"/>
    <cellStyle name="40% - Énfasis1 5 2 3 3 2" xfId="35612" xr:uid="{00000000-0005-0000-0000-000092150000}"/>
    <cellStyle name="40% - Énfasis1 5 2 3 4" xfId="28171" xr:uid="{00000000-0005-0000-0000-000093150000}"/>
    <cellStyle name="40% - Énfasis1 5 2 4" xfId="16691" xr:uid="{00000000-0005-0000-0000-000094150000}"/>
    <cellStyle name="40% - Énfasis1 5 2 4 2" xfId="39334" xr:uid="{00000000-0005-0000-0000-000095150000}"/>
    <cellStyle name="40% - Énfasis1 5 2 5" xfId="9251" xr:uid="{00000000-0005-0000-0000-000096150000}"/>
    <cellStyle name="40% - Énfasis1 5 2 5 2" xfId="31894" xr:uid="{00000000-0005-0000-0000-000097150000}"/>
    <cellStyle name="40% - Énfasis1 5 2 6" xfId="24453" xr:uid="{00000000-0005-0000-0000-000098150000}"/>
    <cellStyle name="40% - Énfasis1 5 3" xfId="2726" xr:uid="{00000000-0005-0000-0000-000099150000}"/>
    <cellStyle name="40% - Énfasis1 5 3 2" xfId="6447" xr:uid="{00000000-0005-0000-0000-00009A150000}"/>
    <cellStyle name="40% - Énfasis1 5 3 2 2" xfId="21331" xr:uid="{00000000-0005-0000-0000-00009B150000}"/>
    <cellStyle name="40% - Énfasis1 5 3 2 2 2" xfId="43974" xr:uid="{00000000-0005-0000-0000-00009C150000}"/>
    <cellStyle name="40% - Énfasis1 5 3 2 3" xfId="13891" xr:uid="{00000000-0005-0000-0000-00009D150000}"/>
    <cellStyle name="40% - Énfasis1 5 3 2 3 2" xfId="36534" xr:uid="{00000000-0005-0000-0000-00009E150000}"/>
    <cellStyle name="40% - Énfasis1 5 3 2 4" xfId="29093" xr:uid="{00000000-0005-0000-0000-00009F150000}"/>
    <cellStyle name="40% - Énfasis1 5 3 3" xfId="17613" xr:uid="{00000000-0005-0000-0000-0000A0150000}"/>
    <cellStyle name="40% - Énfasis1 5 3 3 2" xfId="40256" xr:uid="{00000000-0005-0000-0000-0000A1150000}"/>
    <cellStyle name="40% - Énfasis1 5 3 4" xfId="10173" xr:uid="{00000000-0005-0000-0000-0000A2150000}"/>
    <cellStyle name="40% - Énfasis1 5 3 4 2" xfId="32816" xr:uid="{00000000-0005-0000-0000-0000A3150000}"/>
    <cellStyle name="40% - Énfasis1 5 3 5" xfId="25375" xr:uid="{00000000-0005-0000-0000-0000A4150000}"/>
    <cellStyle name="40% - Énfasis1 5 4" xfId="4600" xr:uid="{00000000-0005-0000-0000-0000A5150000}"/>
    <cellStyle name="40% - Énfasis1 5 4 2" xfId="19484" xr:uid="{00000000-0005-0000-0000-0000A6150000}"/>
    <cellStyle name="40% - Énfasis1 5 4 2 2" xfId="42127" xr:uid="{00000000-0005-0000-0000-0000A7150000}"/>
    <cellStyle name="40% - Énfasis1 5 4 3" xfId="12044" xr:uid="{00000000-0005-0000-0000-0000A8150000}"/>
    <cellStyle name="40% - Énfasis1 5 4 3 2" xfId="34687" xr:uid="{00000000-0005-0000-0000-0000A9150000}"/>
    <cellStyle name="40% - Énfasis1 5 4 4" xfId="27246" xr:uid="{00000000-0005-0000-0000-0000AA150000}"/>
    <cellStyle name="40% - Énfasis1 5 5" xfId="870" xr:uid="{00000000-0005-0000-0000-0000AB150000}"/>
    <cellStyle name="40% - Énfasis1 5 5 2" xfId="15766" xr:uid="{00000000-0005-0000-0000-0000AC150000}"/>
    <cellStyle name="40% - Énfasis1 5 5 2 2" xfId="38409" xr:uid="{00000000-0005-0000-0000-0000AD150000}"/>
    <cellStyle name="40% - Énfasis1 5 5 3" xfId="23528" xr:uid="{00000000-0005-0000-0000-0000AE150000}"/>
    <cellStyle name="40% - Énfasis1 5 6" xfId="8326" xr:uid="{00000000-0005-0000-0000-0000AF150000}"/>
    <cellStyle name="40% - Énfasis1 5 6 2" xfId="30969" xr:uid="{00000000-0005-0000-0000-0000B0150000}"/>
    <cellStyle name="40% - Énfasis1 5 7" xfId="22911" xr:uid="{00000000-0005-0000-0000-0000B1150000}"/>
    <cellStyle name="40% - Énfasis1 6" xfId="1336" xr:uid="{00000000-0005-0000-0000-0000B2150000}"/>
    <cellStyle name="40% - Énfasis1 6 2" xfId="3189" xr:uid="{00000000-0005-0000-0000-0000B3150000}"/>
    <cellStyle name="40% - Énfasis1 6 2 2" xfId="6910" xr:uid="{00000000-0005-0000-0000-0000B4150000}"/>
    <cellStyle name="40% - Énfasis1 6 2 2 2" xfId="21794" xr:uid="{00000000-0005-0000-0000-0000B5150000}"/>
    <cellStyle name="40% - Énfasis1 6 2 2 2 2" xfId="44437" xr:uid="{00000000-0005-0000-0000-0000B6150000}"/>
    <cellStyle name="40% - Énfasis1 6 2 2 3" xfId="14354" xr:uid="{00000000-0005-0000-0000-0000B7150000}"/>
    <cellStyle name="40% - Énfasis1 6 2 2 3 2" xfId="36997" xr:uid="{00000000-0005-0000-0000-0000B8150000}"/>
    <cellStyle name="40% - Énfasis1 6 2 2 4" xfId="29556" xr:uid="{00000000-0005-0000-0000-0000B9150000}"/>
    <cellStyle name="40% - Énfasis1 6 2 3" xfId="18076" xr:uid="{00000000-0005-0000-0000-0000BA150000}"/>
    <cellStyle name="40% - Énfasis1 6 2 3 2" xfId="40719" xr:uid="{00000000-0005-0000-0000-0000BB150000}"/>
    <cellStyle name="40% - Énfasis1 6 2 4" xfId="10636" xr:uid="{00000000-0005-0000-0000-0000BC150000}"/>
    <cellStyle name="40% - Énfasis1 6 2 4 2" xfId="33279" xr:uid="{00000000-0005-0000-0000-0000BD150000}"/>
    <cellStyle name="40% - Énfasis1 6 2 5" xfId="25838" xr:uid="{00000000-0005-0000-0000-0000BE150000}"/>
    <cellStyle name="40% - Énfasis1 6 3" xfId="5063" xr:uid="{00000000-0005-0000-0000-0000BF150000}"/>
    <cellStyle name="40% - Énfasis1 6 3 2" xfId="19947" xr:uid="{00000000-0005-0000-0000-0000C0150000}"/>
    <cellStyle name="40% - Énfasis1 6 3 2 2" xfId="42590" xr:uid="{00000000-0005-0000-0000-0000C1150000}"/>
    <cellStyle name="40% - Énfasis1 6 3 3" xfId="12507" xr:uid="{00000000-0005-0000-0000-0000C2150000}"/>
    <cellStyle name="40% - Énfasis1 6 3 3 2" xfId="35150" xr:uid="{00000000-0005-0000-0000-0000C3150000}"/>
    <cellStyle name="40% - Énfasis1 6 3 4" xfId="27709" xr:uid="{00000000-0005-0000-0000-0000C4150000}"/>
    <cellStyle name="40% - Énfasis1 6 4" xfId="16229" xr:uid="{00000000-0005-0000-0000-0000C5150000}"/>
    <cellStyle name="40% - Énfasis1 6 4 2" xfId="38872" xr:uid="{00000000-0005-0000-0000-0000C6150000}"/>
    <cellStyle name="40% - Énfasis1 6 5" xfId="8789" xr:uid="{00000000-0005-0000-0000-0000C7150000}"/>
    <cellStyle name="40% - Énfasis1 6 5 2" xfId="31432" xr:uid="{00000000-0005-0000-0000-0000C8150000}"/>
    <cellStyle name="40% - Énfasis1 6 6" xfId="23991" xr:uid="{00000000-0005-0000-0000-0000C9150000}"/>
    <cellStyle name="40% - Énfasis1 7" xfId="2261" xr:uid="{00000000-0005-0000-0000-0000CA150000}"/>
    <cellStyle name="40% - Énfasis1 7 2" xfId="5985" xr:uid="{00000000-0005-0000-0000-0000CB150000}"/>
    <cellStyle name="40% - Énfasis1 7 2 2" xfId="20869" xr:uid="{00000000-0005-0000-0000-0000CC150000}"/>
    <cellStyle name="40% - Énfasis1 7 2 2 2" xfId="43512" xr:uid="{00000000-0005-0000-0000-0000CD150000}"/>
    <cellStyle name="40% - Énfasis1 7 2 3" xfId="13429" xr:uid="{00000000-0005-0000-0000-0000CE150000}"/>
    <cellStyle name="40% - Énfasis1 7 2 3 2" xfId="36072" xr:uid="{00000000-0005-0000-0000-0000CF150000}"/>
    <cellStyle name="40% - Énfasis1 7 2 4" xfId="28631" xr:uid="{00000000-0005-0000-0000-0000D0150000}"/>
    <cellStyle name="40% - Énfasis1 7 3" xfId="17151" xr:uid="{00000000-0005-0000-0000-0000D1150000}"/>
    <cellStyle name="40% - Énfasis1 7 3 2" xfId="39794" xr:uid="{00000000-0005-0000-0000-0000D2150000}"/>
    <cellStyle name="40% - Énfasis1 7 4" xfId="9711" xr:uid="{00000000-0005-0000-0000-0000D3150000}"/>
    <cellStyle name="40% - Énfasis1 7 4 2" xfId="32354" xr:uid="{00000000-0005-0000-0000-0000D4150000}"/>
    <cellStyle name="40% - Énfasis1 7 5" xfId="24913" xr:uid="{00000000-0005-0000-0000-0000D5150000}"/>
    <cellStyle name="40% - Énfasis1 8" xfId="4135" xr:uid="{00000000-0005-0000-0000-0000D6150000}"/>
    <cellStyle name="40% - Énfasis1 8 2" xfId="19022" xr:uid="{00000000-0005-0000-0000-0000D7150000}"/>
    <cellStyle name="40% - Énfasis1 8 2 2" xfId="41665" xr:uid="{00000000-0005-0000-0000-0000D8150000}"/>
    <cellStyle name="40% - Énfasis1 8 3" xfId="11582" xr:uid="{00000000-0005-0000-0000-0000D9150000}"/>
    <cellStyle name="40% - Énfasis1 8 3 2" xfId="34225" xr:uid="{00000000-0005-0000-0000-0000DA150000}"/>
    <cellStyle name="40% - Énfasis1 8 4" xfId="26784" xr:uid="{00000000-0005-0000-0000-0000DB150000}"/>
    <cellStyle name="40% - Énfasis1 9" xfId="370" xr:uid="{00000000-0005-0000-0000-0000DC150000}"/>
    <cellStyle name="40% - Énfasis1 9 2" xfId="15304" xr:uid="{00000000-0005-0000-0000-0000DD150000}"/>
    <cellStyle name="40% - Énfasis1 9 2 2" xfId="37947" xr:uid="{00000000-0005-0000-0000-0000DE150000}"/>
    <cellStyle name="40% - Énfasis1 9 3" xfId="23067" xr:uid="{00000000-0005-0000-0000-0000DF150000}"/>
    <cellStyle name="40% - Énfasis2" xfId="15" builtinId="35" customBuiltin="1"/>
    <cellStyle name="40% - Énfasis2 10" xfId="7863" xr:uid="{00000000-0005-0000-0000-0000E1150000}"/>
    <cellStyle name="40% - Énfasis2 10 2" xfId="30509" xr:uid="{00000000-0005-0000-0000-0000E2150000}"/>
    <cellStyle name="40% - Énfasis2 11" xfId="22754" xr:uid="{00000000-0005-0000-0000-0000E3150000}"/>
    <cellStyle name="40% - Énfasis2 2" xfId="16" xr:uid="{00000000-0005-0000-0000-0000E4150000}"/>
    <cellStyle name="40% - Énfasis2 2 10" xfId="22771" xr:uid="{00000000-0005-0000-0000-0000E5150000}"/>
    <cellStyle name="40% - Énfasis2 2 2" xfId="104" xr:uid="{00000000-0005-0000-0000-0000E6150000}"/>
    <cellStyle name="40% - Énfasis2 2 2 2" xfId="187" xr:uid="{00000000-0005-0000-0000-0000E7150000}"/>
    <cellStyle name="40% - Énfasis2 2 2 2 2" xfId="348" xr:uid="{00000000-0005-0000-0000-0000E8150000}"/>
    <cellStyle name="40% - Énfasis2 2 2 2 2 2" xfId="2171" xr:uid="{00000000-0005-0000-0000-0000E9150000}"/>
    <cellStyle name="40% - Énfasis2 2 2 2 2 2 2" xfId="4021" xr:uid="{00000000-0005-0000-0000-0000EA150000}"/>
    <cellStyle name="40% - Énfasis2 2 2 2 2 2 2 2" xfId="7742" xr:uid="{00000000-0005-0000-0000-0000EB150000}"/>
    <cellStyle name="40% - Énfasis2 2 2 2 2 2 2 2 2" xfId="22626" xr:uid="{00000000-0005-0000-0000-0000EC150000}"/>
    <cellStyle name="40% - Énfasis2 2 2 2 2 2 2 2 2 2" xfId="45269" xr:uid="{00000000-0005-0000-0000-0000ED150000}"/>
    <cellStyle name="40% - Énfasis2 2 2 2 2 2 2 2 3" xfId="15186" xr:uid="{00000000-0005-0000-0000-0000EE150000}"/>
    <cellStyle name="40% - Énfasis2 2 2 2 2 2 2 2 3 2" xfId="37829" xr:uid="{00000000-0005-0000-0000-0000EF150000}"/>
    <cellStyle name="40% - Énfasis2 2 2 2 2 2 2 2 4" xfId="30388" xr:uid="{00000000-0005-0000-0000-0000F0150000}"/>
    <cellStyle name="40% - Énfasis2 2 2 2 2 2 2 3" xfId="18908" xr:uid="{00000000-0005-0000-0000-0000F1150000}"/>
    <cellStyle name="40% - Énfasis2 2 2 2 2 2 2 3 2" xfId="41551" xr:uid="{00000000-0005-0000-0000-0000F2150000}"/>
    <cellStyle name="40% - Énfasis2 2 2 2 2 2 2 4" xfId="11468" xr:uid="{00000000-0005-0000-0000-0000F3150000}"/>
    <cellStyle name="40% - Énfasis2 2 2 2 2 2 2 4 2" xfId="34111" xr:uid="{00000000-0005-0000-0000-0000F4150000}"/>
    <cellStyle name="40% - Énfasis2 2 2 2 2 2 2 5" xfId="26670" xr:uid="{00000000-0005-0000-0000-0000F5150000}"/>
    <cellStyle name="40% - Énfasis2 2 2 2 2 2 3" xfId="5895" xr:uid="{00000000-0005-0000-0000-0000F6150000}"/>
    <cellStyle name="40% - Énfasis2 2 2 2 2 2 3 2" xfId="20779" xr:uid="{00000000-0005-0000-0000-0000F7150000}"/>
    <cellStyle name="40% - Énfasis2 2 2 2 2 2 3 2 2" xfId="43422" xr:uid="{00000000-0005-0000-0000-0000F8150000}"/>
    <cellStyle name="40% - Énfasis2 2 2 2 2 2 3 3" xfId="13339" xr:uid="{00000000-0005-0000-0000-0000F9150000}"/>
    <cellStyle name="40% - Énfasis2 2 2 2 2 2 3 3 2" xfId="35982" xr:uid="{00000000-0005-0000-0000-0000FA150000}"/>
    <cellStyle name="40% - Énfasis2 2 2 2 2 2 3 4" xfId="28541" xr:uid="{00000000-0005-0000-0000-0000FB150000}"/>
    <cellStyle name="40% - Énfasis2 2 2 2 2 2 4" xfId="17061" xr:uid="{00000000-0005-0000-0000-0000FC150000}"/>
    <cellStyle name="40% - Énfasis2 2 2 2 2 2 4 2" xfId="39704" xr:uid="{00000000-0005-0000-0000-0000FD150000}"/>
    <cellStyle name="40% - Énfasis2 2 2 2 2 2 5" xfId="9621" xr:uid="{00000000-0005-0000-0000-0000FE150000}"/>
    <cellStyle name="40% - Énfasis2 2 2 2 2 2 5 2" xfId="32264" xr:uid="{00000000-0005-0000-0000-0000FF150000}"/>
    <cellStyle name="40% - Énfasis2 2 2 2 2 2 6" xfId="24823" xr:uid="{00000000-0005-0000-0000-000000160000}"/>
    <cellStyle name="40% - Énfasis2 2 2 2 2 3" xfId="3096" xr:uid="{00000000-0005-0000-0000-000001160000}"/>
    <cellStyle name="40% - Énfasis2 2 2 2 2 3 2" xfId="6817" xr:uid="{00000000-0005-0000-0000-000002160000}"/>
    <cellStyle name="40% - Énfasis2 2 2 2 2 3 2 2" xfId="21701" xr:uid="{00000000-0005-0000-0000-000003160000}"/>
    <cellStyle name="40% - Énfasis2 2 2 2 2 3 2 2 2" xfId="44344" xr:uid="{00000000-0005-0000-0000-000004160000}"/>
    <cellStyle name="40% - Énfasis2 2 2 2 2 3 2 3" xfId="14261" xr:uid="{00000000-0005-0000-0000-000005160000}"/>
    <cellStyle name="40% - Énfasis2 2 2 2 2 3 2 3 2" xfId="36904" xr:uid="{00000000-0005-0000-0000-000006160000}"/>
    <cellStyle name="40% - Énfasis2 2 2 2 2 3 2 4" xfId="29463" xr:uid="{00000000-0005-0000-0000-000007160000}"/>
    <cellStyle name="40% - Énfasis2 2 2 2 2 3 3" xfId="17983" xr:uid="{00000000-0005-0000-0000-000008160000}"/>
    <cellStyle name="40% - Énfasis2 2 2 2 2 3 3 2" xfId="40626" xr:uid="{00000000-0005-0000-0000-000009160000}"/>
    <cellStyle name="40% - Énfasis2 2 2 2 2 3 4" xfId="10543" xr:uid="{00000000-0005-0000-0000-00000A160000}"/>
    <cellStyle name="40% - Énfasis2 2 2 2 2 3 4 2" xfId="33186" xr:uid="{00000000-0005-0000-0000-00000B160000}"/>
    <cellStyle name="40% - Énfasis2 2 2 2 2 3 5" xfId="25745" xr:uid="{00000000-0005-0000-0000-00000C160000}"/>
    <cellStyle name="40% - Énfasis2 2 2 2 2 4" xfId="4970" xr:uid="{00000000-0005-0000-0000-00000D160000}"/>
    <cellStyle name="40% - Énfasis2 2 2 2 2 4 2" xfId="19854" xr:uid="{00000000-0005-0000-0000-00000E160000}"/>
    <cellStyle name="40% - Énfasis2 2 2 2 2 4 2 2" xfId="42497" xr:uid="{00000000-0005-0000-0000-00000F160000}"/>
    <cellStyle name="40% - Énfasis2 2 2 2 2 4 3" xfId="12414" xr:uid="{00000000-0005-0000-0000-000010160000}"/>
    <cellStyle name="40% - Énfasis2 2 2 2 2 4 3 2" xfId="35057" xr:uid="{00000000-0005-0000-0000-000011160000}"/>
    <cellStyle name="40% - Énfasis2 2 2 2 2 4 4" xfId="27616" xr:uid="{00000000-0005-0000-0000-000012160000}"/>
    <cellStyle name="40% - Énfasis2 2 2 2 2 5" xfId="1243" xr:uid="{00000000-0005-0000-0000-000013160000}"/>
    <cellStyle name="40% - Énfasis2 2 2 2 2 5 2" xfId="16136" xr:uid="{00000000-0005-0000-0000-000014160000}"/>
    <cellStyle name="40% - Énfasis2 2 2 2 2 5 2 2" xfId="38779" xr:uid="{00000000-0005-0000-0000-000015160000}"/>
    <cellStyle name="40% - Énfasis2 2 2 2 2 5 3" xfId="23898" xr:uid="{00000000-0005-0000-0000-000016160000}"/>
    <cellStyle name="40% - Énfasis2 2 2 2 2 6" xfId="8696" xr:uid="{00000000-0005-0000-0000-000017160000}"/>
    <cellStyle name="40% - Énfasis2 2 2 2 2 6 2" xfId="31339" xr:uid="{00000000-0005-0000-0000-000018160000}"/>
    <cellStyle name="40% - Énfasis2 2 2 2 2 7" xfId="23046" xr:uid="{00000000-0005-0000-0000-000019160000}"/>
    <cellStyle name="40% - Énfasis2 2 2 2 3" xfId="1709" xr:uid="{00000000-0005-0000-0000-00001A160000}"/>
    <cellStyle name="40% - Énfasis2 2 2 2 3 2" xfId="3559" xr:uid="{00000000-0005-0000-0000-00001B160000}"/>
    <cellStyle name="40% - Énfasis2 2 2 2 3 2 2" xfId="7280" xr:uid="{00000000-0005-0000-0000-00001C160000}"/>
    <cellStyle name="40% - Énfasis2 2 2 2 3 2 2 2" xfId="22164" xr:uid="{00000000-0005-0000-0000-00001D160000}"/>
    <cellStyle name="40% - Énfasis2 2 2 2 3 2 2 2 2" xfId="44807" xr:uid="{00000000-0005-0000-0000-00001E160000}"/>
    <cellStyle name="40% - Énfasis2 2 2 2 3 2 2 3" xfId="14724" xr:uid="{00000000-0005-0000-0000-00001F160000}"/>
    <cellStyle name="40% - Énfasis2 2 2 2 3 2 2 3 2" xfId="37367" xr:uid="{00000000-0005-0000-0000-000020160000}"/>
    <cellStyle name="40% - Énfasis2 2 2 2 3 2 2 4" xfId="29926" xr:uid="{00000000-0005-0000-0000-000021160000}"/>
    <cellStyle name="40% - Énfasis2 2 2 2 3 2 3" xfId="18446" xr:uid="{00000000-0005-0000-0000-000022160000}"/>
    <cellStyle name="40% - Énfasis2 2 2 2 3 2 3 2" xfId="41089" xr:uid="{00000000-0005-0000-0000-000023160000}"/>
    <cellStyle name="40% - Énfasis2 2 2 2 3 2 4" xfId="11006" xr:uid="{00000000-0005-0000-0000-000024160000}"/>
    <cellStyle name="40% - Énfasis2 2 2 2 3 2 4 2" xfId="33649" xr:uid="{00000000-0005-0000-0000-000025160000}"/>
    <cellStyle name="40% - Énfasis2 2 2 2 3 2 5" xfId="26208" xr:uid="{00000000-0005-0000-0000-000026160000}"/>
    <cellStyle name="40% - Énfasis2 2 2 2 3 3" xfId="5433" xr:uid="{00000000-0005-0000-0000-000027160000}"/>
    <cellStyle name="40% - Énfasis2 2 2 2 3 3 2" xfId="20317" xr:uid="{00000000-0005-0000-0000-000028160000}"/>
    <cellStyle name="40% - Énfasis2 2 2 2 3 3 2 2" xfId="42960" xr:uid="{00000000-0005-0000-0000-000029160000}"/>
    <cellStyle name="40% - Énfasis2 2 2 2 3 3 3" xfId="12877" xr:uid="{00000000-0005-0000-0000-00002A160000}"/>
    <cellStyle name="40% - Énfasis2 2 2 2 3 3 3 2" xfId="35520" xr:uid="{00000000-0005-0000-0000-00002B160000}"/>
    <cellStyle name="40% - Énfasis2 2 2 2 3 3 4" xfId="28079" xr:uid="{00000000-0005-0000-0000-00002C160000}"/>
    <cellStyle name="40% - Énfasis2 2 2 2 3 4" xfId="16599" xr:uid="{00000000-0005-0000-0000-00002D160000}"/>
    <cellStyle name="40% - Énfasis2 2 2 2 3 4 2" xfId="39242" xr:uid="{00000000-0005-0000-0000-00002E160000}"/>
    <cellStyle name="40% - Énfasis2 2 2 2 3 5" xfId="9159" xr:uid="{00000000-0005-0000-0000-00002F160000}"/>
    <cellStyle name="40% - Énfasis2 2 2 2 3 5 2" xfId="31802" xr:uid="{00000000-0005-0000-0000-000030160000}"/>
    <cellStyle name="40% - Énfasis2 2 2 2 3 6" xfId="24361" xr:uid="{00000000-0005-0000-0000-000031160000}"/>
    <cellStyle name="40% - Énfasis2 2 2 2 4" xfId="2634" xr:uid="{00000000-0005-0000-0000-000032160000}"/>
    <cellStyle name="40% - Énfasis2 2 2 2 4 2" xfId="6355" xr:uid="{00000000-0005-0000-0000-000033160000}"/>
    <cellStyle name="40% - Énfasis2 2 2 2 4 2 2" xfId="21239" xr:uid="{00000000-0005-0000-0000-000034160000}"/>
    <cellStyle name="40% - Énfasis2 2 2 2 4 2 2 2" xfId="43882" xr:uid="{00000000-0005-0000-0000-000035160000}"/>
    <cellStyle name="40% - Énfasis2 2 2 2 4 2 3" xfId="13799" xr:uid="{00000000-0005-0000-0000-000036160000}"/>
    <cellStyle name="40% - Énfasis2 2 2 2 4 2 3 2" xfId="36442" xr:uid="{00000000-0005-0000-0000-000037160000}"/>
    <cellStyle name="40% - Énfasis2 2 2 2 4 2 4" xfId="29001" xr:uid="{00000000-0005-0000-0000-000038160000}"/>
    <cellStyle name="40% - Énfasis2 2 2 2 4 3" xfId="17521" xr:uid="{00000000-0005-0000-0000-000039160000}"/>
    <cellStyle name="40% - Énfasis2 2 2 2 4 3 2" xfId="40164" xr:uid="{00000000-0005-0000-0000-00003A160000}"/>
    <cellStyle name="40% - Énfasis2 2 2 2 4 4" xfId="10081" xr:uid="{00000000-0005-0000-0000-00003B160000}"/>
    <cellStyle name="40% - Énfasis2 2 2 2 4 4 2" xfId="32724" xr:uid="{00000000-0005-0000-0000-00003C160000}"/>
    <cellStyle name="40% - Énfasis2 2 2 2 4 5" xfId="25283" xr:uid="{00000000-0005-0000-0000-00003D160000}"/>
    <cellStyle name="40% - Énfasis2 2 2 2 5" xfId="4508" xr:uid="{00000000-0005-0000-0000-00003E160000}"/>
    <cellStyle name="40% - Énfasis2 2 2 2 5 2" xfId="19392" xr:uid="{00000000-0005-0000-0000-00003F160000}"/>
    <cellStyle name="40% - Énfasis2 2 2 2 5 2 2" xfId="42035" xr:uid="{00000000-0005-0000-0000-000040160000}"/>
    <cellStyle name="40% - Énfasis2 2 2 2 5 3" xfId="11952" xr:uid="{00000000-0005-0000-0000-000041160000}"/>
    <cellStyle name="40% - Énfasis2 2 2 2 5 3 2" xfId="34595" xr:uid="{00000000-0005-0000-0000-000042160000}"/>
    <cellStyle name="40% - Énfasis2 2 2 2 5 4" xfId="27154" xr:uid="{00000000-0005-0000-0000-000043160000}"/>
    <cellStyle name="40% - Énfasis2 2 2 2 6" xfId="778" xr:uid="{00000000-0005-0000-0000-000044160000}"/>
    <cellStyle name="40% - Énfasis2 2 2 2 6 2" xfId="15674" xr:uid="{00000000-0005-0000-0000-000045160000}"/>
    <cellStyle name="40% - Énfasis2 2 2 2 6 2 2" xfId="38317" xr:uid="{00000000-0005-0000-0000-000046160000}"/>
    <cellStyle name="40% - Énfasis2 2 2 2 6 3" xfId="23436" xr:uid="{00000000-0005-0000-0000-000047160000}"/>
    <cellStyle name="40% - Énfasis2 2 2 2 7" xfId="8234" xr:uid="{00000000-0005-0000-0000-000048160000}"/>
    <cellStyle name="40% - Énfasis2 2 2 2 7 2" xfId="30877" xr:uid="{00000000-0005-0000-0000-000049160000}"/>
    <cellStyle name="40% - Énfasis2 2 2 2 8" xfId="22890" xr:uid="{00000000-0005-0000-0000-00004A160000}"/>
    <cellStyle name="40% - Énfasis2 2 2 3" xfId="270" xr:uid="{00000000-0005-0000-0000-00004B160000}"/>
    <cellStyle name="40% - Énfasis2 2 2 3 2" xfId="1960" xr:uid="{00000000-0005-0000-0000-00004C160000}"/>
    <cellStyle name="40% - Énfasis2 2 2 3 2 2" xfId="3810" xr:uid="{00000000-0005-0000-0000-00004D160000}"/>
    <cellStyle name="40% - Énfasis2 2 2 3 2 2 2" xfId="7531" xr:uid="{00000000-0005-0000-0000-00004E160000}"/>
    <cellStyle name="40% - Énfasis2 2 2 3 2 2 2 2" xfId="22415" xr:uid="{00000000-0005-0000-0000-00004F160000}"/>
    <cellStyle name="40% - Énfasis2 2 2 3 2 2 2 2 2" xfId="45058" xr:uid="{00000000-0005-0000-0000-000050160000}"/>
    <cellStyle name="40% - Énfasis2 2 2 3 2 2 2 3" xfId="14975" xr:uid="{00000000-0005-0000-0000-000051160000}"/>
    <cellStyle name="40% - Énfasis2 2 2 3 2 2 2 3 2" xfId="37618" xr:uid="{00000000-0005-0000-0000-000052160000}"/>
    <cellStyle name="40% - Énfasis2 2 2 3 2 2 2 4" xfId="30177" xr:uid="{00000000-0005-0000-0000-000053160000}"/>
    <cellStyle name="40% - Énfasis2 2 2 3 2 2 3" xfId="18697" xr:uid="{00000000-0005-0000-0000-000054160000}"/>
    <cellStyle name="40% - Énfasis2 2 2 3 2 2 3 2" xfId="41340" xr:uid="{00000000-0005-0000-0000-000055160000}"/>
    <cellStyle name="40% - Énfasis2 2 2 3 2 2 4" xfId="11257" xr:uid="{00000000-0005-0000-0000-000056160000}"/>
    <cellStyle name="40% - Énfasis2 2 2 3 2 2 4 2" xfId="33900" xr:uid="{00000000-0005-0000-0000-000057160000}"/>
    <cellStyle name="40% - Énfasis2 2 2 3 2 2 5" xfId="26459" xr:uid="{00000000-0005-0000-0000-000058160000}"/>
    <cellStyle name="40% - Énfasis2 2 2 3 2 3" xfId="5684" xr:uid="{00000000-0005-0000-0000-000059160000}"/>
    <cellStyle name="40% - Énfasis2 2 2 3 2 3 2" xfId="20568" xr:uid="{00000000-0005-0000-0000-00005A160000}"/>
    <cellStyle name="40% - Énfasis2 2 2 3 2 3 2 2" xfId="43211" xr:uid="{00000000-0005-0000-0000-00005B160000}"/>
    <cellStyle name="40% - Énfasis2 2 2 3 2 3 3" xfId="13128" xr:uid="{00000000-0005-0000-0000-00005C160000}"/>
    <cellStyle name="40% - Énfasis2 2 2 3 2 3 3 2" xfId="35771" xr:uid="{00000000-0005-0000-0000-00005D160000}"/>
    <cellStyle name="40% - Énfasis2 2 2 3 2 3 4" xfId="28330" xr:uid="{00000000-0005-0000-0000-00005E160000}"/>
    <cellStyle name="40% - Énfasis2 2 2 3 2 4" xfId="16850" xr:uid="{00000000-0005-0000-0000-00005F160000}"/>
    <cellStyle name="40% - Énfasis2 2 2 3 2 4 2" xfId="39493" xr:uid="{00000000-0005-0000-0000-000060160000}"/>
    <cellStyle name="40% - Énfasis2 2 2 3 2 5" xfId="9410" xr:uid="{00000000-0005-0000-0000-000061160000}"/>
    <cellStyle name="40% - Énfasis2 2 2 3 2 5 2" xfId="32053" xr:uid="{00000000-0005-0000-0000-000062160000}"/>
    <cellStyle name="40% - Énfasis2 2 2 3 2 6" xfId="24612" xr:uid="{00000000-0005-0000-0000-000063160000}"/>
    <cellStyle name="40% - Énfasis2 2 2 3 3" xfId="2885" xr:uid="{00000000-0005-0000-0000-000064160000}"/>
    <cellStyle name="40% - Énfasis2 2 2 3 3 2" xfId="6606" xr:uid="{00000000-0005-0000-0000-000065160000}"/>
    <cellStyle name="40% - Énfasis2 2 2 3 3 2 2" xfId="21490" xr:uid="{00000000-0005-0000-0000-000066160000}"/>
    <cellStyle name="40% - Énfasis2 2 2 3 3 2 2 2" xfId="44133" xr:uid="{00000000-0005-0000-0000-000067160000}"/>
    <cellStyle name="40% - Énfasis2 2 2 3 3 2 3" xfId="14050" xr:uid="{00000000-0005-0000-0000-000068160000}"/>
    <cellStyle name="40% - Énfasis2 2 2 3 3 2 3 2" xfId="36693" xr:uid="{00000000-0005-0000-0000-000069160000}"/>
    <cellStyle name="40% - Énfasis2 2 2 3 3 2 4" xfId="29252" xr:uid="{00000000-0005-0000-0000-00006A160000}"/>
    <cellStyle name="40% - Énfasis2 2 2 3 3 3" xfId="17772" xr:uid="{00000000-0005-0000-0000-00006B160000}"/>
    <cellStyle name="40% - Énfasis2 2 2 3 3 3 2" xfId="40415" xr:uid="{00000000-0005-0000-0000-00006C160000}"/>
    <cellStyle name="40% - Énfasis2 2 2 3 3 4" xfId="10332" xr:uid="{00000000-0005-0000-0000-00006D160000}"/>
    <cellStyle name="40% - Énfasis2 2 2 3 3 4 2" xfId="32975" xr:uid="{00000000-0005-0000-0000-00006E160000}"/>
    <cellStyle name="40% - Énfasis2 2 2 3 3 5" xfId="25534" xr:uid="{00000000-0005-0000-0000-00006F160000}"/>
    <cellStyle name="40% - Énfasis2 2 2 3 4" xfId="4759" xr:uid="{00000000-0005-0000-0000-000070160000}"/>
    <cellStyle name="40% - Énfasis2 2 2 3 4 2" xfId="19643" xr:uid="{00000000-0005-0000-0000-000071160000}"/>
    <cellStyle name="40% - Énfasis2 2 2 3 4 2 2" xfId="42286" xr:uid="{00000000-0005-0000-0000-000072160000}"/>
    <cellStyle name="40% - Énfasis2 2 2 3 4 3" xfId="12203" xr:uid="{00000000-0005-0000-0000-000073160000}"/>
    <cellStyle name="40% - Énfasis2 2 2 3 4 3 2" xfId="34846" xr:uid="{00000000-0005-0000-0000-000074160000}"/>
    <cellStyle name="40% - Énfasis2 2 2 3 4 4" xfId="27405" xr:uid="{00000000-0005-0000-0000-000075160000}"/>
    <cellStyle name="40% - Énfasis2 2 2 3 5" xfId="1032" xr:uid="{00000000-0005-0000-0000-000076160000}"/>
    <cellStyle name="40% - Énfasis2 2 2 3 5 2" xfId="15925" xr:uid="{00000000-0005-0000-0000-000077160000}"/>
    <cellStyle name="40% - Énfasis2 2 2 3 5 2 2" xfId="38568" xr:uid="{00000000-0005-0000-0000-000078160000}"/>
    <cellStyle name="40% - Énfasis2 2 2 3 5 3" xfId="23687" xr:uid="{00000000-0005-0000-0000-000079160000}"/>
    <cellStyle name="40% - Énfasis2 2 2 3 6" xfId="8485" xr:uid="{00000000-0005-0000-0000-00007A160000}"/>
    <cellStyle name="40% - Énfasis2 2 2 3 6 2" xfId="31128" xr:uid="{00000000-0005-0000-0000-00007B160000}"/>
    <cellStyle name="40% - Énfasis2 2 2 3 7" xfId="22968" xr:uid="{00000000-0005-0000-0000-00007C160000}"/>
    <cellStyle name="40% - Énfasis2 2 2 4" xfId="1498" xr:uid="{00000000-0005-0000-0000-00007D160000}"/>
    <cellStyle name="40% - Énfasis2 2 2 4 2" xfId="3348" xr:uid="{00000000-0005-0000-0000-00007E160000}"/>
    <cellStyle name="40% - Énfasis2 2 2 4 2 2" xfId="7069" xr:uid="{00000000-0005-0000-0000-00007F160000}"/>
    <cellStyle name="40% - Énfasis2 2 2 4 2 2 2" xfId="21953" xr:uid="{00000000-0005-0000-0000-000080160000}"/>
    <cellStyle name="40% - Énfasis2 2 2 4 2 2 2 2" xfId="44596" xr:uid="{00000000-0005-0000-0000-000081160000}"/>
    <cellStyle name="40% - Énfasis2 2 2 4 2 2 3" xfId="14513" xr:uid="{00000000-0005-0000-0000-000082160000}"/>
    <cellStyle name="40% - Énfasis2 2 2 4 2 2 3 2" xfId="37156" xr:uid="{00000000-0005-0000-0000-000083160000}"/>
    <cellStyle name="40% - Énfasis2 2 2 4 2 2 4" xfId="29715" xr:uid="{00000000-0005-0000-0000-000084160000}"/>
    <cellStyle name="40% - Énfasis2 2 2 4 2 3" xfId="18235" xr:uid="{00000000-0005-0000-0000-000085160000}"/>
    <cellStyle name="40% - Énfasis2 2 2 4 2 3 2" xfId="40878" xr:uid="{00000000-0005-0000-0000-000086160000}"/>
    <cellStyle name="40% - Énfasis2 2 2 4 2 4" xfId="10795" xr:uid="{00000000-0005-0000-0000-000087160000}"/>
    <cellStyle name="40% - Énfasis2 2 2 4 2 4 2" xfId="33438" xr:uid="{00000000-0005-0000-0000-000088160000}"/>
    <cellStyle name="40% - Énfasis2 2 2 4 2 5" xfId="25997" xr:uid="{00000000-0005-0000-0000-000089160000}"/>
    <cellStyle name="40% - Énfasis2 2 2 4 3" xfId="5222" xr:uid="{00000000-0005-0000-0000-00008A160000}"/>
    <cellStyle name="40% - Énfasis2 2 2 4 3 2" xfId="20106" xr:uid="{00000000-0005-0000-0000-00008B160000}"/>
    <cellStyle name="40% - Énfasis2 2 2 4 3 2 2" xfId="42749" xr:uid="{00000000-0005-0000-0000-00008C160000}"/>
    <cellStyle name="40% - Énfasis2 2 2 4 3 3" xfId="12666" xr:uid="{00000000-0005-0000-0000-00008D160000}"/>
    <cellStyle name="40% - Énfasis2 2 2 4 3 3 2" xfId="35309" xr:uid="{00000000-0005-0000-0000-00008E160000}"/>
    <cellStyle name="40% - Énfasis2 2 2 4 3 4" xfId="27868" xr:uid="{00000000-0005-0000-0000-00008F160000}"/>
    <cellStyle name="40% - Énfasis2 2 2 4 4" xfId="16388" xr:uid="{00000000-0005-0000-0000-000090160000}"/>
    <cellStyle name="40% - Énfasis2 2 2 4 4 2" xfId="39031" xr:uid="{00000000-0005-0000-0000-000091160000}"/>
    <cellStyle name="40% - Énfasis2 2 2 4 5" xfId="8948" xr:uid="{00000000-0005-0000-0000-000092160000}"/>
    <cellStyle name="40% - Énfasis2 2 2 4 5 2" xfId="31591" xr:uid="{00000000-0005-0000-0000-000093160000}"/>
    <cellStyle name="40% - Énfasis2 2 2 4 6" xfId="24150" xr:uid="{00000000-0005-0000-0000-000094160000}"/>
    <cellStyle name="40% - Énfasis2 2 2 5" xfId="2423" xr:uid="{00000000-0005-0000-0000-000095160000}"/>
    <cellStyle name="40% - Énfasis2 2 2 5 2" xfId="6144" xr:uid="{00000000-0005-0000-0000-000096160000}"/>
    <cellStyle name="40% - Énfasis2 2 2 5 2 2" xfId="21028" xr:uid="{00000000-0005-0000-0000-000097160000}"/>
    <cellStyle name="40% - Énfasis2 2 2 5 2 2 2" xfId="43671" xr:uid="{00000000-0005-0000-0000-000098160000}"/>
    <cellStyle name="40% - Énfasis2 2 2 5 2 3" xfId="13588" xr:uid="{00000000-0005-0000-0000-000099160000}"/>
    <cellStyle name="40% - Énfasis2 2 2 5 2 3 2" xfId="36231" xr:uid="{00000000-0005-0000-0000-00009A160000}"/>
    <cellStyle name="40% - Énfasis2 2 2 5 2 4" xfId="28790" xr:uid="{00000000-0005-0000-0000-00009B160000}"/>
    <cellStyle name="40% - Énfasis2 2 2 5 3" xfId="17310" xr:uid="{00000000-0005-0000-0000-00009C160000}"/>
    <cellStyle name="40% - Énfasis2 2 2 5 3 2" xfId="39953" xr:uid="{00000000-0005-0000-0000-00009D160000}"/>
    <cellStyle name="40% - Énfasis2 2 2 5 4" xfId="9870" xr:uid="{00000000-0005-0000-0000-00009E160000}"/>
    <cellStyle name="40% - Énfasis2 2 2 5 4 2" xfId="32513" xr:uid="{00000000-0005-0000-0000-00009F160000}"/>
    <cellStyle name="40% - Énfasis2 2 2 5 5" xfId="25072" xr:uid="{00000000-0005-0000-0000-0000A0160000}"/>
    <cellStyle name="40% - Énfasis2 2 2 6" xfId="4297" xr:uid="{00000000-0005-0000-0000-0000A1160000}"/>
    <cellStyle name="40% - Énfasis2 2 2 6 2" xfId="19181" xr:uid="{00000000-0005-0000-0000-0000A2160000}"/>
    <cellStyle name="40% - Énfasis2 2 2 6 2 2" xfId="41824" xr:uid="{00000000-0005-0000-0000-0000A3160000}"/>
    <cellStyle name="40% - Énfasis2 2 2 6 3" xfId="11741" xr:uid="{00000000-0005-0000-0000-0000A4160000}"/>
    <cellStyle name="40% - Énfasis2 2 2 6 3 2" xfId="34384" xr:uid="{00000000-0005-0000-0000-0000A5160000}"/>
    <cellStyle name="40% - Énfasis2 2 2 6 4" xfId="26943" xr:uid="{00000000-0005-0000-0000-0000A6160000}"/>
    <cellStyle name="40% - Énfasis2 2 2 7" xfId="566" xr:uid="{00000000-0005-0000-0000-0000A7160000}"/>
    <cellStyle name="40% - Énfasis2 2 2 7 2" xfId="15463" xr:uid="{00000000-0005-0000-0000-0000A8160000}"/>
    <cellStyle name="40% - Énfasis2 2 2 7 2 2" xfId="38106" xr:uid="{00000000-0005-0000-0000-0000A9160000}"/>
    <cellStyle name="40% - Énfasis2 2 2 7 3" xfId="23226" xr:uid="{00000000-0005-0000-0000-0000AA160000}"/>
    <cellStyle name="40% - Énfasis2 2 2 8" xfId="8023" xr:uid="{00000000-0005-0000-0000-0000AB160000}"/>
    <cellStyle name="40% - Énfasis2 2 2 8 2" xfId="30666" xr:uid="{00000000-0005-0000-0000-0000AC160000}"/>
    <cellStyle name="40% - Énfasis2 2 2 9" xfId="22812" xr:uid="{00000000-0005-0000-0000-0000AD160000}"/>
    <cellStyle name="40% - Énfasis2 2 3" xfId="146" xr:uid="{00000000-0005-0000-0000-0000AE160000}"/>
    <cellStyle name="40% - Énfasis2 2 3 2" xfId="309" xr:uid="{00000000-0005-0000-0000-0000AF160000}"/>
    <cellStyle name="40% - Énfasis2 2 3 2 2" xfId="2066" xr:uid="{00000000-0005-0000-0000-0000B0160000}"/>
    <cellStyle name="40% - Énfasis2 2 3 2 2 2" xfId="3916" xr:uid="{00000000-0005-0000-0000-0000B1160000}"/>
    <cellStyle name="40% - Énfasis2 2 3 2 2 2 2" xfId="7637" xr:uid="{00000000-0005-0000-0000-0000B2160000}"/>
    <cellStyle name="40% - Énfasis2 2 3 2 2 2 2 2" xfId="22521" xr:uid="{00000000-0005-0000-0000-0000B3160000}"/>
    <cellStyle name="40% - Énfasis2 2 3 2 2 2 2 2 2" xfId="45164" xr:uid="{00000000-0005-0000-0000-0000B4160000}"/>
    <cellStyle name="40% - Énfasis2 2 3 2 2 2 2 3" xfId="15081" xr:uid="{00000000-0005-0000-0000-0000B5160000}"/>
    <cellStyle name="40% - Énfasis2 2 3 2 2 2 2 3 2" xfId="37724" xr:uid="{00000000-0005-0000-0000-0000B6160000}"/>
    <cellStyle name="40% - Énfasis2 2 3 2 2 2 2 4" xfId="30283" xr:uid="{00000000-0005-0000-0000-0000B7160000}"/>
    <cellStyle name="40% - Énfasis2 2 3 2 2 2 3" xfId="18803" xr:uid="{00000000-0005-0000-0000-0000B8160000}"/>
    <cellStyle name="40% - Énfasis2 2 3 2 2 2 3 2" xfId="41446" xr:uid="{00000000-0005-0000-0000-0000B9160000}"/>
    <cellStyle name="40% - Énfasis2 2 3 2 2 2 4" xfId="11363" xr:uid="{00000000-0005-0000-0000-0000BA160000}"/>
    <cellStyle name="40% - Énfasis2 2 3 2 2 2 4 2" xfId="34006" xr:uid="{00000000-0005-0000-0000-0000BB160000}"/>
    <cellStyle name="40% - Énfasis2 2 3 2 2 2 5" xfId="26565" xr:uid="{00000000-0005-0000-0000-0000BC160000}"/>
    <cellStyle name="40% - Énfasis2 2 3 2 2 3" xfId="5790" xr:uid="{00000000-0005-0000-0000-0000BD160000}"/>
    <cellStyle name="40% - Énfasis2 2 3 2 2 3 2" xfId="20674" xr:uid="{00000000-0005-0000-0000-0000BE160000}"/>
    <cellStyle name="40% - Énfasis2 2 3 2 2 3 2 2" xfId="43317" xr:uid="{00000000-0005-0000-0000-0000BF160000}"/>
    <cellStyle name="40% - Énfasis2 2 3 2 2 3 3" xfId="13234" xr:uid="{00000000-0005-0000-0000-0000C0160000}"/>
    <cellStyle name="40% - Énfasis2 2 3 2 2 3 3 2" xfId="35877" xr:uid="{00000000-0005-0000-0000-0000C1160000}"/>
    <cellStyle name="40% - Énfasis2 2 3 2 2 3 4" xfId="28436" xr:uid="{00000000-0005-0000-0000-0000C2160000}"/>
    <cellStyle name="40% - Énfasis2 2 3 2 2 4" xfId="16956" xr:uid="{00000000-0005-0000-0000-0000C3160000}"/>
    <cellStyle name="40% - Énfasis2 2 3 2 2 4 2" xfId="39599" xr:uid="{00000000-0005-0000-0000-0000C4160000}"/>
    <cellStyle name="40% - Énfasis2 2 3 2 2 5" xfId="9516" xr:uid="{00000000-0005-0000-0000-0000C5160000}"/>
    <cellStyle name="40% - Énfasis2 2 3 2 2 5 2" xfId="32159" xr:uid="{00000000-0005-0000-0000-0000C6160000}"/>
    <cellStyle name="40% - Énfasis2 2 3 2 2 6" xfId="24718" xr:uid="{00000000-0005-0000-0000-0000C7160000}"/>
    <cellStyle name="40% - Énfasis2 2 3 2 3" xfId="2991" xr:uid="{00000000-0005-0000-0000-0000C8160000}"/>
    <cellStyle name="40% - Énfasis2 2 3 2 3 2" xfId="6712" xr:uid="{00000000-0005-0000-0000-0000C9160000}"/>
    <cellStyle name="40% - Énfasis2 2 3 2 3 2 2" xfId="21596" xr:uid="{00000000-0005-0000-0000-0000CA160000}"/>
    <cellStyle name="40% - Énfasis2 2 3 2 3 2 2 2" xfId="44239" xr:uid="{00000000-0005-0000-0000-0000CB160000}"/>
    <cellStyle name="40% - Énfasis2 2 3 2 3 2 3" xfId="14156" xr:uid="{00000000-0005-0000-0000-0000CC160000}"/>
    <cellStyle name="40% - Énfasis2 2 3 2 3 2 3 2" xfId="36799" xr:uid="{00000000-0005-0000-0000-0000CD160000}"/>
    <cellStyle name="40% - Énfasis2 2 3 2 3 2 4" xfId="29358" xr:uid="{00000000-0005-0000-0000-0000CE160000}"/>
    <cellStyle name="40% - Énfasis2 2 3 2 3 3" xfId="17878" xr:uid="{00000000-0005-0000-0000-0000CF160000}"/>
    <cellStyle name="40% - Énfasis2 2 3 2 3 3 2" xfId="40521" xr:uid="{00000000-0005-0000-0000-0000D0160000}"/>
    <cellStyle name="40% - Énfasis2 2 3 2 3 4" xfId="10438" xr:uid="{00000000-0005-0000-0000-0000D1160000}"/>
    <cellStyle name="40% - Énfasis2 2 3 2 3 4 2" xfId="33081" xr:uid="{00000000-0005-0000-0000-0000D2160000}"/>
    <cellStyle name="40% - Énfasis2 2 3 2 3 5" xfId="25640" xr:uid="{00000000-0005-0000-0000-0000D3160000}"/>
    <cellStyle name="40% - Énfasis2 2 3 2 4" xfId="4865" xr:uid="{00000000-0005-0000-0000-0000D4160000}"/>
    <cellStyle name="40% - Énfasis2 2 3 2 4 2" xfId="19749" xr:uid="{00000000-0005-0000-0000-0000D5160000}"/>
    <cellStyle name="40% - Énfasis2 2 3 2 4 2 2" xfId="42392" xr:uid="{00000000-0005-0000-0000-0000D6160000}"/>
    <cellStyle name="40% - Énfasis2 2 3 2 4 3" xfId="12309" xr:uid="{00000000-0005-0000-0000-0000D7160000}"/>
    <cellStyle name="40% - Énfasis2 2 3 2 4 3 2" xfId="34952" xr:uid="{00000000-0005-0000-0000-0000D8160000}"/>
    <cellStyle name="40% - Énfasis2 2 3 2 4 4" xfId="27511" xr:uid="{00000000-0005-0000-0000-0000D9160000}"/>
    <cellStyle name="40% - Énfasis2 2 3 2 5" xfId="1138" xr:uid="{00000000-0005-0000-0000-0000DA160000}"/>
    <cellStyle name="40% - Énfasis2 2 3 2 5 2" xfId="16031" xr:uid="{00000000-0005-0000-0000-0000DB160000}"/>
    <cellStyle name="40% - Énfasis2 2 3 2 5 2 2" xfId="38674" xr:uid="{00000000-0005-0000-0000-0000DC160000}"/>
    <cellStyle name="40% - Énfasis2 2 3 2 5 3" xfId="23793" xr:uid="{00000000-0005-0000-0000-0000DD160000}"/>
    <cellStyle name="40% - Énfasis2 2 3 2 6" xfId="8591" xr:uid="{00000000-0005-0000-0000-0000DE160000}"/>
    <cellStyle name="40% - Énfasis2 2 3 2 6 2" xfId="31234" xr:uid="{00000000-0005-0000-0000-0000DF160000}"/>
    <cellStyle name="40% - Énfasis2 2 3 2 7" xfId="23007" xr:uid="{00000000-0005-0000-0000-0000E0160000}"/>
    <cellStyle name="40% - Énfasis2 2 3 3" xfId="1604" xr:uid="{00000000-0005-0000-0000-0000E1160000}"/>
    <cellStyle name="40% - Énfasis2 2 3 3 2" xfId="3454" xr:uid="{00000000-0005-0000-0000-0000E2160000}"/>
    <cellStyle name="40% - Énfasis2 2 3 3 2 2" xfId="7175" xr:uid="{00000000-0005-0000-0000-0000E3160000}"/>
    <cellStyle name="40% - Énfasis2 2 3 3 2 2 2" xfId="22059" xr:uid="{00000000-0005-0000-0000-0000E4160000}"/>
    <cellStyle name="40% - Énfasis2 2 3 3 2 2 2 2" xfId="44702" xr:uid="{00000000-0005-0000-0000-0000E5160000}"/>
    <cellStyle name="40% - Énfasis2 2 3 3 2 2 3" xfId="14619" xr:uid="{00000000-0005-0000-0000-0000E6160000}"/>
    <cellStyle name="40% - Énfasis2 2 3 3 2 2 3 2" xfId="37262" xr:uid="{00000000-0005-0000-0000-0000E7160000}"/>
    <cellStyle name="40% - Énfasis2 2 3 3 2 2 4" xfId="29821" xr:uid="{00000000-0005-0000-0000-0000E8160000}"/>
    <cellStyle name="40% - Énfasis2 2 3 3 2 3" xfId="18341" xr:uid="{00000000-0005-0000-0000-0000E9160000}"/>
    <cellStyle name="40% - Énfasis2 2 3 3 2 3 2" xfId="40984" xr:uid="{00000000-0005-0000-0000-0000EA160000}"/>
    <cellStyle name="40% - Énfasis2 2 3 3 2 4" xfId="10901" xr:uid="{00000000-0005-0000-0000-0000EB160000}"/>
    <cellStyle name="40% - Énfasis2 2 3 3 2 4 2" xfId="33544" xr:uid="{00000000-0005-0000-0000-0000EC160000}"/>
    <cellStyle name="40% - Énfasis2 2 3 3 2 5" xfId="26103" xr:uid="{00000000-0005-0000-0000-0000ED160000}"/>
    <cellStyle name="40% - Énfasis2 2 3 3 3" xfId="5328" xr:uid="{00000000-0005-0000-0000-0000EE160000}"/>
    <cellStyle name="40% - Énfasis2 2 3 3 3 2" xfId="20212" xr:uid="{00000000-0005-0000-0000-0000EF160000}"/>
    <cellStyle name="40% - Énfasis2 2 3 3 3 2 2" xfId="42855" xr:uid="{00000000-0005-0000-0000-0000F0160000}"/>
    <cellStyle name="40% - Énfasis2 2 3 3 3 3" xfId="12772" xr:uid="{00000000-0005-0000-0000-0000F1160000}"/>
    <cellStyle name="40% - Énfasis2 2 3 3 3 3 2" xfId="35415" xr:uid="{00000000-0005-0000-0000-0000F2160000}"/>
    <cellStyle name="40% - Énfasis2 2 3 3 3 4" xfId="27974" xr:uid="{00000000-0005-0000-0000-0000F3160000}"/>
    <cellStyle name="40% - Énfasis2 2 3 3 4" xfId="16494" xr:uid="{00000000-0005-0000-0000-0000F4160000}"/>
    <cellStyle name="40% - Énfasis2 2 3 3 4 2" xfId="39137" xr:uid="{00000000-0005-0000-0000-0000F5160000}"/>
    <cellStyle name="40% - Énfasis2 2 3 3 5" xfId="9054" xr:uid="{00000000-0005-0000-0000-0000F6160000}"/>
    <cellStyle name="40% - Énfasis2 2 3 3 5 2" xfId="31697" xr:uid="{00000000-0005-0000-0000-0000F7160000}"/>
    <cellStyle name="40% - Énfasis2 2 3 3 6" xfId="24256" xr:uid="{00000000-0005-0000-0000-0000F8160000}"/>
    <cellStyle name="40% - Énfasis2 2 3 4" xfId="2529" xr:uid="{00000000-0005-0000-0000-0000F9160000}"/>
    <cellStyle name="40% - Énfasis2 2 3 4 2" xfId="6250" xr:uid="{00000000-0005-0000-0000-0000FA160000}"/>
    <cellStyle name="40% - Énfasis2 2 3 4 2 2" xfId="21134" xr:uid="{00000000-0005-0000-0000-0000FB160000}"/>
    <cellStyle name="40% - Énfasis2 2 3 4 2 2 2" xfId="43777" xr:uid="{00000000-0005-0000-0000-0000FC160000}"/>
    <cellStyle name="40% - Énfasis2 2 3 4 2 3" xfId="13694" xr:uid="{00000000-0005-0000-0000-0000FD160000}"/>
    <cellStyle name="40% - Énfasis2 2 3 4 2 3 2" xfId="36337" xr:uid="{00000000-0005-0000-0000-0000FE160000}"/>
    <cellStyle name="40% - Énfasis2 2 3 4 2 4" xfId="28896" xr:uid="{00000000-0005-0000-0000-0000FF160000}"/>
    <cellStyle name="40% - Énfasis2 2 3 4 3" xfId="17416" xr:uid="{00000000-0005-0000-0000-000000170000}"/>
    <cellStyle name="40% - Énfasis2 2 3 4 3 2" xfId="40059" xr:uid="{00000000-0005-0000-0000-000001170000}"/>
    <cellStyle name="40% - Énfasis2 2 3 4 4" xfId="9976" xr:uid="{00000000-0005-0000-0000-000002170000}"/>
    <cellStyle name="40% - Énfasis2 2 3 4 4 2" xfId="32619" xr:uid="{00000000-0005-0000-0000-000003170000}"/>
    <cellStyle name="40% - Énfasis2 2 3 4 5" xfId="25178" xr:uid="{00000000-0005-0000-0000-000004170000}"/>
    <cellStyle name="40% - Énfasis2 2 3 5" xfId="4403" xr:uid="{00000000-0005-0000-0000-000005170000}"/>
    <cellStyle name="40% - Énfasis2 2 3 5 2" xfId="19287" xr:uid="{00000000-0005-0000-0000-000006170000}"/>
    <cellStyle name="40% - Énfasis2 2 3 5 2 2" xfId="41930" xr:uid="{00000000-0005-0000-0000-000007170000}"/>
    <cellStyle name="40% - Énfasis2 2 3 5 3" xfId="11847" xr:uid="{00000000-0005-0000-0000-000008170000}"/>
    <cellStyle name="40% - Énfasis2 2 3 5 3 2" xfId="34490" xr:uid="{00000000-0005-0000-0000-000009170000}"/>
    <cellStyle name="40% - Énfasis2 2 3 5 4" xfId="27049" xr:uid="{00000000-0005-0000-0000-00000A170000}"/>
    <cellStyle name="40% - Énfasis2 2 3 6" xfId="673" xr:uid="{00000000-0005-0000-0000-00000B170000}"/>
    <cellStyle name="40% - Énfasis2 2 3 6 2" xfId="15569" xr:uid="{00000000-0005-0000-0000-00000C170000}"/>
    <cellStyle name="40% - Énfasis2 2 3 6 2 2" xfId="38212" xr:uid="{00000000-0005-0000-0000-00000D170000}"/>
    <cellStyle name="40% - Énfasis2 2 3 6 3" xfId="23331" xr:uid="{00000000-0005-0000-0000-00000E170000}"/>
    <cellStyle name="40% - Énfasis2 2 3 7" xfId="8129" xr:uid="{00000000-0005-0000-0000-00000F170000}"/>
    <cellStyle name="40% - Énfasis2 2 3 7 2" xfId="30772" xr:uid="{00000000-0005-0000-0000-000010170000}"/>
    <cellStyle name="40% - Énfasis2 2 3 8" xfId="22851" xr:uid="{00000000-0005-0000-0000-000011170000}"/>
    <cellStyle name="40% - Énfasis2 2 4" xfId="229" xr:uid="{00000000-0005-0000-0000-000012170000}"/>
    <cellStyle name="40% - Énfasis2 2 4 2" xfId="1855" xr:uid="{00000000-0005-0000-0000-000013170000}"/>
    <cellStyle name="40% - Énfasis2 2 4 2 2" xfId="3705" xr:uid="{00000000-0005-0000-0000-000014170000}"/>
    <cellStyle name="40% - Énfasis2 2 4 2 2 2" xfId="7426" xr:uid="{00000000-0005-0000-0000-000015170000}"/>
    <cellStyle name="40% - Énfasis2 2 4 2 2 2 2" xfId="22310" xr:uid="{00000000-0005-0000-0000-000016170000}"/>
    <cellStyle name="40% - Énfasis2 2 4 2 2 2 2 2" xfId="44953" xr:uid="{00000000-0005-0000-0000-000017170000}"/>
    <cellStyle name="40% - Énfasis2 2 4 2 2 2 3" xfId="14870" xr:uid="{00000000-0005-0000-0000-000018170000}"/>
    <cellStyle name="40% - Énfasis2 2 4 2 2 2 3 2" xfId="37513" xr:uid="{00000000-0005-0000-0000-000019170000}"/>
    <cellStyle name="40% - Énfasis2 2 4 2 2 2 4" xfId="30072" xr:uid="{00000000-0005-0000-0000-00001A170000}"/>
    <cellStyle name="40% - Énfasis2 2 4 2 2 3" xfId="18592" xr:uid="{00000000-0005-0000-0000-00001B170000}"/>
    <cellStyle name="40% - Énfasis2 2 4 2 2 3 2" xfId="41235" xr:uid="{00000000-0005-0000-0000-00001C170000}"/>
    <cellStyle name="40% - Énfasis2 2 4 2 2 4" xfId="11152" xr:uid="{00000000-0005-0000-0000-00001D170000}"/>
    <cellStyle name="40% - Énfasis2 2 4 2 2 4 2" xfId="33795" xr:uid="{00000000-0005-0000-0000-00001E170000}"/>
    <cellStyle name="40% - Énfasis2 2 4 2 2 5" xfId="26354" xr:uid="{00000000-0005-0000-0000-00001F170000}"/>
    <cellStyle name="40% - Énfasis2 2 4 2 3" xfId="5579" xr:uid="{00000000-0005-0000-0000-000020170000}"/>
    <cellStyle name="40% - Énfasis2 2 4 2 3 2" xfId="20463" xr:uid="{00000000-0005-0000-0000-000021170000}"/>
    <cellStyle name="40% - Énfasis2 2 4 2 3 2 2" xfId="43106" xr:uid="{00000000-0005-0000-0000-000022170000}"/>
    <cellStyle name="40% - Énfasis2 2 4 2 3 3" xfId="13023" xr:uid="{00000000-0005-0000-0000-000023170000}"/>
    <cellStyle name="40% - Énfasis2 2 4 2 3 3 2" xfId="35666" xr:uid="{00000000-0005-0000-0000-000024170000}"/>
    <cellStyle name="40% - Énfasis2 2 4 2 3 4" xfId="28225" xr:uid="{00000000-0005-0000-0000-000025170000}"/>
    <cellStyle name="40% - Énfasis2 2 4 2 4" xfId="16745" xr:uid="{00000000-0005-0000-0000-000026170000}"/>
    <cellStyle name="40% - Énfasis2 2 4 2 4 2" xfId="39388" xr:uid="{00000000-0005-0000-0000-000027170000}"/>
    <cellStyle name="40% - Énfasis2 2 4 2 5" xfId="9305" xr:uid="{00000000-0005-0000-0000-000028170000}"/>
    <cellStyle name="40% - Énfasis2 2 4 2 5 2" xfId="31948" xr:uid="{00000000-0005-0000-0000-000029170000}"/>
    <cellStyle name="40% - Énfasis2 2 4 2 6" xfId="24507" xr:uid="{00000000-0005-0000-0000-00002A170000}"/>
    <cellStyle name="40% - Énfasis2 2 4 3" xfId="2780" xr:uid="{00000000-0005-0000-0000-00002B170000}"/>
    <cellStyle name="40% - Énfasis2 2 4 3 2" xfId="6501" xr:uid="{00000000-0005-0000-0000-00002C170000}"/>
    <cellStyle name="40% - Énfasis2 2 4 3 2 2" xfId="21385" xr:uid="{00000000-0005-0000-0000-00002D170000}"/>
    <cellStyle name="40% - Énfasis2 2 4 3 2 2 2" xfId="44028" xr:uid="{00000000-0005-0000-0000-00002E170000}"/>
    <cellStyle name="40% - Énfasis2 2 4 3 2 3" xfId="13945" xr:uid="{00000000-0005-0000-0000-00002F170000}"/>
    <cellStyle name="40% - Énfasis2 2 4 3 2 3 2" xfId="36588" xr:uid="{00000000-0005-0000-0000-000030170000}"/>
    <cellStyle name="40% - Énfasis2 2 4 3 2 4" xfId="29147" xr:uid="{00000000-0005-0000-0000-000031170000}"/>
    <cellStyle name="40% - Énfasis2 2 4 3 3" xfId="17667" xr:uid="{00000000-0005-0000-0000-000032170000}"/>
    <cellStyle name="40% - Énfasis2 2 4 3 3 2" xfId="40310" xr:uid="{00000000-0005-0000-0000-000033170000}"/>
    <cellStyle name="40% - Énfasis2 2 4 3 4" xfId="10227" xr:uid="{00000000-0005-0000-0000-000034170000}"/>
    <cellStyle name="40% - Énfasis2 2 4 3 4 2" xfId="32870" xr:uid="{00000000-0005-0000-0000-000035170000}"/>
    <cellStyle name="40% - Énfasis2 2 4 3 5" xfId="25429" xr:uid="{00000000-0005-0000-0000-000036170000}"/>
    <cellStyle name="40% - Énfasis2 2 4 4" xfId="4654" xr:uid="{00000000-0005-0000-0000-000037170000}"/>
    <cellStyle name="40% - Énfasis2 2 4 4 2" xfId="19538" xr:uid="{00000000-0005-0000-0000-000038170000}"/>
    <cellStyle name="40% - Énfasis2 2 4 4 2 2" xfId="42181" xr:uid="{00000000-0005-0000-0000-000039170000}"/>
    <cellStyle name="40% - Énfasis2 2 4 4 3" xfId="12098" xr:uid="{00000000-0005-0000-0000-00003A170000}"/>
    <cellStyle name="40% - Énfasis2 2 4 4 3 2" xfId="34741" xr:uid="{00000000-0005-0000-0000-00003B170000}"/>
    <cellStyle name="40% - Énfasis2 2 4 4 4" xfId="27300" xr:uid="{00000000-0005-0000-0000-00003C170000}"/>
    <cellStyle name="40% - Énfasis2 2 4 5" xfId="927" xr:uid="{00000000-0005-0000-0000-00003D170000}"/>
    <cellStyle name="40% - Énfasis2 2 4 5 2" xfId="15820" xr:uid="{00000000-0005-0000-0000-00003E170000}"/>
    <cellStyle name="40% - Énfasis2 2 4 5 2 2" xfId="38463" xr:uid="{00000000-0005-0000-0000-00003F170000}"/>
    <cellStyle name="40% - Énfasis2 2 4 5 3" xfId="23582" xr:uid="{00000000-0005-0000-0000-000040170000}"/>
    <cellStyle name="40% - Énfasis2 2 4 6" xfId="8380" xr:uid="{00000000-0005-0000-0000-000041170000}"/>
    <cellStyle name="40% - Énfasis2 2 4 6 2" xfId="31023" xr:uid="{00000000-0005-0000-0000-000042170000}"/>
    <cellStyle name="40% - Énfasis2 2 4 7" xfId="22929" xr:uid="{00000000-0005-0000-0000-000043170000}"/>
    <cellStyle name="40% - Énfasis2 2 5" xfId="1393" xr:uid="{00000000-0005-0000-0000-000044170000}"/>
    <cellStyle name="40% - Énfasis2 2 5 2" xfId="3243" xr:uid="{00000000-0005-0000-0000-000045170000}"/>
    <cellStyle name="40% - Énfasis2 2 5 2 2" xfId="6964" xr:uid="{00000000-0005-0000-0000-000046170000}"/>
    <cellStyle name="40% - Énfasis2 2 5 2 2 2" xfId="21848" xr:uid="{00000000-0005-0000-0000-000047170000}"/>
    <cellStyle name="40% - Énfasis2 2 5 2 2 2 2" xfId="44491" xr:uid="{00000000-0005-0000-0000-000048170000}"/>
    <cellStyle name="40% - Énfasis2 2 5 2 2 3" xfId="14408" xr:uid="{00000000-0005-0000-0000-000049170000}"/>
    <cellStyle name="40% - Énfasis2 2 5 2 2 3 2" xfId="37051" xr:uid="{00000000-0005-0000-0000-00004A170000}"/>
    <cellStyle name="40% - Énfasis2 2 5 2 2 4" xfId="29610" xr:uid="{00000000-0005-0000-0000-00004B170000}"/>
    <cellStyle name="40% - Énfasis2 2 5 2 3" xfId="18130" xr:uid="{00000000-0005-0000-0000-00004C170000}"/>
    <cellStyle name="40% - Énfasis2 2 5 2 3 2" xfId="40773" xr:uid="{00000000-0005-0000-0000-00004D170000}"/>
    <cellStyle name="40% - Énfasis2 2 5 2 4" xfId="10690" xr:uid="{00000000-0005-0000-0000-00004E170000}"/>
    <cellStyle name="40% - Énfasis2 2 5 2 4 2" xfId="33333" xr:uid="{00000000-0005-0000-0000-00004F170000}"/>
    <cellStyle name="40% - Énfasis2 2 5 2 5" xfId="25892" xr:uid="{00000000-0005-0000-0000-000050170000}"/>
    <cellStyle name="40% - Énfasis2 2 5 3" xfId="5117" xr:uid="{00000000-0005-0000-0000-000051170000}"/>
    <cellStyle name="40% - Énfasis2 2 5 3 2" xfId="20001" xr:uid="{00000000-0005-0000-0000-000052170000}"/>
    <cellStyle name="40% - Énfasis2 2 5 3 2 2" xfId="42644" xr:uid="{00000000-0005-0000-0000-000053170000}"/>
    <cellStyle name="40% - Énfasis2 2 5 3 3" xfId="12561" xr:uid="{00000000-0005-0000-0000-000054170000}"/>
    <cellStyle name="40% - Énfasis2 2 5 3 3 2" xfId="35204" xr:uid="{00000000-0005-0000-0000-000055170000}"/>
    <cellStyle name="40% - Énfasis2 2 5 3 4" xfId="27763" xr:uid="{00000000-0005-0000-0000-000056170000}"/>
    <cellStyle name="40% - Énfasis2 2 5 4" xfId="16283" xr:uid="{00000000-0005-0000-0000-000057170000}"/>
    <cellStyle name="40% - Énfasis2 2 5 4 2" xfId="38926" xr:uid="{00000000-0005-0000-0000-000058170000}"/>
    <cellStyle name="40% - Énfasis2 2 5 5" xfId="8843" xr:uid="{00000000-0005-0000-0000-000059170000}"/>
    <cellStyle name="40% - Énfasis2 2 5 5 2" xfId="31486" xr:uid="{00000000-0005-0000-0000-00005A170000}"/>
    <cellStyle name="40% - Énfasis2 2 5 6" xfId="24045" xr:uid="{00000000-0005-0000-0000-00005B170000}"/>
    <cellStyle name="40% - Énfasis2 2 6" xfId="2318" xr:uid="{00000000-0005-0000-0000-00005C170000}"/>
    <cellStyle name="40% - Énfasis2 2 6 2" xfId="6039" xr:uid="{00000000-0005-0000-0000-00005D170000}"/>
    <cellStyle name="40% - Énfasis2 2 6 2 2" xfId="20923" xr:uid="{00000000-0005-0000-0000-00005E170000}"/>
    <cellStyle name="40% - Énfasis2 2 6 2 2 2" xfId="43566" xr:uid="{00000000-0005-0000-0000-00005F170000}"/>
    <cellStyle name="40% - Énfasis2 2 6 2 3" xfId="13483" xr:uid="{00000000-0005-0000-0000-000060170000}"/>
    <cellStyle name="40% - Énfasis2 2 6 2 3 2" xfId="36126" xr:uid="{00000000-0005-0000-0000-000061170000}"/>
    <cellStyle name="40% - Énfasis2 2 6 2 4" xfId="28685" xr:uid="{00000000-0005-0000-0000-000062170000}"/>
    <cellStyle name="40% - Énfasis2 2 6 3" xfId="17205" xr:uid="{00000000-0005-0000-0000-000063170000}"/>
    <cellStyle name="40% - Énfasis2 2 6 3 2" xfId="39848" xr:uid="{00000000-0005-0000-0000-000064170000}"/>
    <cellStyle name="40% - Énfasis2 2 6 4" xfId="9765" xr:uid="{00000000-0005-0000-0000-000065170000}"/>
    <cellStyle name="40% - Énfasis2 2 6 4 2" xfId="32408" xr:uid="{00000000-0005-0000-0000-000066170000}"/>
    <cellStyle name="40% - Énfasis2 2 6 5" xfId="24967" xr:uid="{00000000-0005-0000-0000-000067170000}"/>
    <cellStyle name="40% - Énfasis2 2 7" xfId="4192" xr:uid="{00000000-0005-0000-0000-000068170000}"/>
    <cellStyle name="40% - Énfasis2 2 7 2" xfId="19076" xr:uid="{00000000-0005-0000-0000-000069170000}"/>
    <cellStyle name="40% - Énfasis2 2 7 2 2" xfId="41719" xr:uid="{00000000-0005-0000-0000-00006A170000}"/>
    <cellStyle name="40% - Énfasis2 2 7 3" xfId="11636" xr:uid="{00000000-0005-0000-0000-00006B170000}"/>
    <cellStyle name="40% - Énfasis2 2 7 3 2" xfId="34279" xr:uid="{00000000-0005-0000-0000-00006C170000}"/>
    <cellStyle name="40% - Énfasis2 2 7 4" xfId="26838" xr:uid="{00000000-0005-0000-0000-00006D170000}"/>
    <cellStyle name="40% - Énfasis2 2 8" xfId="459" xr:uid="{00000000-0005-0000-0000-00006E170000}"/>
    <cellStyle name="40% - Énfasis2 2 8 2" xfId="15358" xr:uid="{00000000-0005-0000-0000-00006F170000}"/>
    <cellStyle name="40% - Énfasis2 2 8 2 2" xfId="38001" xr:uid="{00000000-0005-0000-0000-000070170000}"/>
    <cellStyle name="40% - Énfasis2 2 8 3" xfId="23121" xr:uid="{00000000-0005-0000-0000-000071170000}"/>
    <cellStyle name="40% - Énfasis2 2 9" xfId="7918" xr:uid="{00000000-0005-0000-0000-000072170000}"/>
    <cellStyle name="40% - Énfasis2 2 9 2" xfId="30561" xr:uid="{00000000-0005-0000-0000-000073170000}"/>
    <cellStyle name="40% - Énfasis2 3" xfId="87" xr:uid="{00000000-0005-0000-0000-000074170000}"/>
    <cellStyle name="40% - Énfasis2 3 2" xfId="171" xr:uid="{00000000-0005-0000-0000-000075170000}"/>
    <cellStyle name="40% - Énfasis2 3 2 2" xfId="332" xr:uid="{00000000-0005-0000-0000-000076170000}"/>
    <cellStyle name="40% - Énfasis2 3 2 2 2" xfId="2119" xr:uid="{00000000-0005-0000-0000-000077170000}"/>
    <cellStyle name="40% - Énfasis2 3 2 2 2 2" xfId="3969" xr:uid="{00000000-0005-0000-0000-000078170000}"/>
    <cellStyle name="40% - Énfasis2 3 2 2 2 2 2" xfId="7690" xr:uid="{00000000-0005-0000-0000-000079170000}"/>
    <cellStyle name="40% - Énfasis2 3 2 2 2 2 2 2" xfId="22574" xr:uid="{00000000-0005-0000-0000-00007A170000}"/>
    <cellStyle name="40% - Énfasis2 3 2 2 2 2 2 2 2" xfId="45217" xr:uid="{00000000-0005-0000-0000-00007B170000}"/>
    <cellStyle name="40% - Énfasis2 3 2 2 2 2 2 3" xfId="15134" xr:uid="{00000000-0005-0000-0000-00007C170000}"/>
    <cellStyle name="40% - Énfasis2 3 2 2 2 2 2 3 2" xfId="37777" xr:uid="{00000000-0005-0000-0000-00007D170000}"/>
    <cellStyle name="40% - Énfasis2 3 2 2 2 2 2 4" xfId="30336" xr:uid="{00000000-0005-0000-0000-00007E170000}"/>
    <cellStyle name="40% - Énfasis2 3 2 2 2 2 3" xfId="18856" xr:uid="{00000000-0005-0000-0000-00007F170000}"/>
    <cellStyle name="40% - Énfasis2 3 2 2 2 2 3 2" xfId="41499" xr:uid="{00000000-0005-0000-0000-000080170000}"/>
    <cellStyle name="40% - Énfasis2 3 2 2 2 2 4" xfId="11416" xr:uid="{00000000-0005-0000-0000-000081170000}"/>
    <cellStyle name="40% - Énfasis2 3 2 2 2 2 4 2" xfId="34059" xr:uid="{00000000-0005-0000-0000-000082170000}"/>
    <cellStyle name="40% - Énfasis2 3 2 2 2 2 5" xfId="26618" xr:uid="{00000000-0005-0000-0000-000083170000}"/>
    <cellStyle name="40% - Énfasis2 3 2 2 2 3" xfId="5843" xr:uid="{00000000-0005-0000-0000-000084170000}"/>
    <cellStyle name="40% - Énfasis2 3 2 2 2 3 2" xfId="20727" xr:uid="{00000000-0005-0000-0000-000085170000}"/>
    <cellStyle name="40% - Énfasis2 3 2 2 2 3 2 2" xfId="43370" xr:uid="{00000000-0005-0000-0000-000086170000}"/>
    <cellStyle name="40% - Énfasis2 3 2 2 2 3 3" xfId="13287" xr:uid="{00000000-0005-0000-0000-000087170000}"/>
    <cellStyle name="40% - Énfasis2 3 2 2 2 3 3 2" xfId="35930" xr:uid="{00000000-0005-0000-0000-000088170000}"/>
    <cellStyle name="40% - Énfasis2 3 2 2 2 3 4" xfId="28489" xr:uid="{00000000-0005-0000-0000-000089170000}"/>
    <cellStyle name="40% - Énfasis2 3 2 2 2 4" xfId="17009" xr:uid="{00000000-0005-0000-0000-00008A170000}"/>
    <cellStyle name="40% - Énfasis2 3 2 2 2 4 2" xfId="39652" xr:uid="{00000000-0005-0000-0000-00008B170000}"/>
    <cellStyle name="40% - Énfasis2 3 2 2 2 5" xfId="9569" xr:uid="{00000000-0005-0000-0000-00008C170000}"/>
    <cellStyle name="40% - Énfasis2 3 2 2 2 5 2" xfId="32212" xr:uid="{00000000-0005-0000-0000-00008D170000}"/>
    <cellStyle name="40% - Énfasis2 3 2 2 2 6" xfId="24771" xr:uid="{00000000-0005-0000-0000-00008E170000}"/>
    <cellStyle name="40% - Énfasis2 3 2 2 3" xfId="3044" xr:uid="{00000000-0005-0000-0000-00008F170000}"/>
    <cellStyle name="40% - Énfasis2 3 2 2 3 2" xfId="6765" xr:uid="{00000000-0005-0000-0000-000090170000}"/>
    <cellStyle name="40% - Énfasis2 3 2 2 3 2 2" xfId="21649" xr:uid="{00000000-0005-0000-0000-000091170000}"/>
    <cellStyle name="40% - Énfasis2 3 2 2 3 2 2 2" xfId="44292" xr:uid="{00000000-0005-0000-0000-000092170000}"/>
    <cellStyle name="40% - Énfasis2 3 2 2 3 2 3" xfId="14209" xr:uid="{00000000-0005-0000-0000-000093170000}"/>
    <cellStyle name="40% - Énfasis2 3 2 2 3 2 3 2" xfId="36852" xr:uid="{00000000-0005-0000-0000-000094170000}"/>
    <cellStyle name="40% - Énfasis2 3 2 2 3 2 4" xfId="29411" xr:uid="{00000000-0005-0000-0000-000095170000}"/>
    <cellStyle name="40% - Énfasis2 3 2 2 3 3" xfId="17931" xr:uid="{00000000-0005-0000-0000-000096170000}"/>
    <cellStyle name="40% - Énfasis2 3 2 2 3 3 2" xfId="40574" xr:uid="{00000000-0005-0000-0000-000097170000}"/>
    <cellStyle name="40% - Énfasis2 3 2 2 3 4" xfId="10491" xr:uid="{00000000-0005-0000-0000-000098170000}"/>
    <cellStyle name="40% - Énfasis2 3 2 2 3 4 2" xfId="33134" xr:uid="{00000000-0005-0000-0000-000099170000}"/>
    <cellStyle name="40% - Énfasis2 3 2 2 3 5" xfId="25693" xr:uid="{00000000-0005-0000-0000-00009A170000}"/>
    <cellStyle name="40% - Énfasis2 3 2 2 4" xfId="4918" xr:uid="{00000000-0005-0000-0000-00009B170000}"/>
    <cellStyle name="40% - Énfasis2 3 2 2 4 2" xfId="19802" xr:uid="{00000000-0005-0000-0000-00009C170000}"/>
    <cellStyle name="40% - Énfasis2 3 2 2 4 2 2" xfId="42445" xr:uid="{00000000-0005-0000-0000-00009D170000}"/>
    <cellStyle name="40% - Énfasis2 3 2 2 4 3" xfId="12362" xr:uid="{00000000-0005-0000-0000-00009E170000}"/>
    <cellStyle name="40% - Énfasis2 3 2 2 4 3 2" xfId="35005" xr:uid="{00000000-0005-0000-0000-00009F170000}"/>
    <cellStyle name="40% - Énfasis2 3 2 2 4 4" xfId="27564" xr:uid="{00000000-0005-0000-0000-0000A0170000}"/>
    <cellStyle name="40% - Énfasis2 3 2 2 5" xfId="1191" xr:uid="{00000000-0005-0000-0000-0000A1170000}"/>
    <cellStyle name="40% - Énfasis2 3 2 2 5 2" xfId="16084" xr:uid="{00000000-0005-0000-0000-0000A2170000}"/>
    <cellStyle name="40% - Énfasis2 3 2 2 5 2 2" xfId="38727" xr:uid="{00000000-0005-0000-0000-0000A3170000}"/>
    <cellStyle name="40% - Énfasis2 3 2 2 5 3" xfId="23846" xr:uid="{00000000-0005-0000-0000-0000A4170000}"/>
    <cellStyle name="40% - Énfasis2 3 2 2 6" xfId="8644" xr:uid="{00000000-0005-0000-0000-0000A5170000}"/>
    <cellStyle name="40% - Énfasis2 3 2 2 6 2" xfId="31287" xr:uid="{00000000-0005-0000-0000-0000A6170000}"/>
    <cellStyle name="40% - Énfasis2 3 2 2 7" xfId="23030" xr:uid="{00000000-0005-0000-0000-0000A7170000}"/>
    <cellStyle name="40% - Énfasis2 3 2 3" xfId="1657" xr:uid="{00000000-0005-0000-0000-0000A8170000}"/>
    <cellStyle name="40% - Énfasis2 3 2 3 2" xfId="3507" xr:uid="{00000000-0005-0000-0000-0000A9170000}"/>
    <cellStyle name="40% - Énfasis2 3 2 3 2 2" xfId="7228" xr:uid="{00000000-0005-0000-0000-0000AA170000}"/>
    <cellStyle name="40% - Énfasis2 3 2 3 2 2 2" xfId="22112" xr:uid="{00000000-0005-0000-0000-0000AB170000}"/>
    <cellStyle name="40% - Énfasis2 3 2 3 2 2 2 2" xfId="44755" xr:uid="{00000000-0005-0000-0000-0000AC170000}"/>
    <cellStyle name="40% - Énfasis2 3 2 3 2 2 3" xfId="14672" xr:uid="{00000000-0005-0000-0000-0000AD170000}"/>
    <cellStyle name="40% - Énfasis2 3 2 3 2 2 3 2" xfId="37315" xr:uid="{00000000-0005-0000-0000-0000AE170000}"/>
    <cellStyle name="40% - Énfasis2 3 2 3 2 2 4" xfId="29874" xr:uid="{00000000-0005-0000-0000-0000AF170000}"/>
    <cellStyle name="40% - Énfasis2 3 2 3 2 3" xfId="18394" xr:uid="{00000000-0005-0000-0000-0000B0170000}"/>
    <cellStyle name="40% - Énfasis2 3 2 3 2 3 2" xfId="41037" xr:uid="{00000000-0005-0000-0000-0000B1170000}"/>
    <cellStyle name="40% - Énfasis2 3 2 3 2 4" xfId="10954" xr:uid="{00000000-0005-0000-0000-0000B2170000}"/>
    <cellStyle name="40% - Énfasis2 3 2 3 2 4 2" xfId="33597" xr:uid="{00000000-0005-0000-0000-0000B3170000}"/>
    <cellStyle name="40% - Énfasis2 3 2 3 2 5" xfId="26156" xr:uid="{00000000-0005-0000-0000-0000B4170000}"/>
    <cellStyle name="40% - Énfasis2 3 2 3 3" xfId="5381" xr:uid="{00000000-0005-0000-0000-0000B5170000}"/>
    <cellStyle name="40% - Énfasis2 3 2 3 3 2" xfId="20265" xr:uid="{00000000-0005-0000-0000-0000B6170000}"/>
    <cellStyle name="40% - Énfasis2 3 2 3 3 2 2" xfId="42908" xr:uid="{00000000-0005-0000-0000-0000B7170000}"/>
    <cellStyle name="40% - Énfasis2 3 2 3 3 3" xfId="12825" xr:uid="{00000000-0005-0000-0000-0000B8170000}"/>
    <cellStyle name="40% - Énfasis2 3 2 3 3 3 2" xfId="35468" xr:uid="{00000000-0005-0000-0000-0000B9170000}"/>
    <cellStyle name="40% - Énfasis2 3 2 3 3 4" xfId="28027" xr:uid="{00000000-0005-0000-0000-0000BA170000}"/>
    <cellStyle name="40% - Énfasis2 3 2 3 4" xfId="16547" xr:uid="{00000000-0005-0000-0000-0000BB170000}"/>
    <cellStyle name="40% - Énfasis2 3 2 3 4 2" xfId="39190" xr:uid="{00000000-0005-0000-0000-0000BC170000}"/>
    <cellStyle name="40% - Énfasis2 3 2 3 5" xfId="9107" xr:uid="{00000000-0005-0000-0000-0000BD170000}"/>
    <cellStyle name="40% - Énfasis2 3 2 3 5 2" xfId="31750" xr:uid="{00000000-0005-0000-0000-0000BE170000}"/>
    <cellStyle name="40% - Énfasis2 3 2 3 6" xfId="24309" xr:uid="{00000000-0005-0000-0000-0000BF170000}"/>
    <cellStyle name="40% - Énfasis2 3 2 4" xfId="2582" xr:uid="{00000000-0005-0000-0000-0000C0170000}"/>
    <cellStyle name="40% - Énfasis2 3 2 4 2" xfId="6303" xr:uid="{00000000-0005-0000-0000-0000C1170000}"/>
    <cellStyle name="40% - Énfasis2 3 2 4 2 2" xfId="21187" xr:uid="{00000000-0005-0000-0000-0000C2170000}"/>
    <cellStyle name="40% - Énfasis2 3 2 4 2 2 2" xfId="43830" xr:uid="{00000000-0005-0000-0000-0000C3170000}"/>
    <cellStyle name="40% - Énfasis2 3 2 4 2 3" xfId="13747" xr:uid="{00000000-0005-0000-0000-0000C4170000}"/>
    <cellStyle name="40% - Énfasis2 3 2 4 2 3 2" xfId="36390" xr:uid="{00000000-0005-0000-0000-0000C5170000}"/>
    <cellStyle name="40% - Énfasis2 3 2 4 2 4" xfId="28949" xr:uid="{00000000-0005-0000-0000-0000C6170000}"/>
    <cellStyle name="40% - Énfasis2 3 2 4 3" xfId="17469" xr:uid="{00000000-0005-0000-0000-0000C7170000}"/>
    <cellStyle name="40% - Énfasis2 3 2 4 3 2" xfId="40112" xr:uid="{00000000-0005-0000-0000-0000C8170000}"/>
    <cellStyle name="40% - Énfasis2 3 2 4 4" xfId="10029" xr:uid="{00000000-0005-0000-0000-0000C9170000}"/>
    <cellStyle name="40% - Énfasis2 3 2 4 4 2" xfId="32672" xr:uid="{00000000-0005-0000-0000-0000CA170000}"/>
    <cellStyle name="40% - Énfasis2 3 2 4 5" xfId="25231" xr:uid="{00000000-0005-0000-0000-0000CB170000}"/>
    <cellStyle name="40% - Énfasis2 3 2 5" xfId="4456" xr:uid="{00000000-0005-0000-0000-0000CC170000}"/>
    <cellStyle name="40% - Énfasis2 3 2 5 2" xfId="19340" xr:uid="{00000000-0005-0000-0000-0000CD170000}"/>
    <cellStyle name="40% - Énfasis2 3 2 5 2 2" xfId="41983" xr:uid="{00000000-0005-0000-0000-0000CE170000}"/>
    <cellStyle name="40% - Énfasis2 3 2 5 3" xfId="11900" xr:uid="{00000000-0005-0000-0000-0000CF170000}"/>
    <cellStyle name="40% - Énfasis2 3 2 5 3 2" xfId="34543" xr:uid="{00000000-0005-0000-0000-0000D0170000}"/>
    <cellStyle name="40% - Énfasis2 3 2 5 4" xfId="27102" xr:uid="{00000000-0005-0000-0000-0000D1170000}"/>
    <cellStyle name="40% - Énfasis2 3 2 6" xfId="726" xr:uid="{00000000-0005-0000-0000-0000D2170000}"/>
    <cellStyle name="40% - Énfasis2 3 2 6 2" xfId="15622" xr:uid="{00000000-0005-0000-0000-0000D3170000}"/>
    <cellStyle name="40% - Énfasis2 3 2 6 2 2" xfId="38265" xr:uid="{00000000-0005-0000-0000-0000D4170000}"/>
    <cellStyle name="40% - Énfasis2 3 2 6 3" xfId="23384" xr:uid="{00000000-0005-0000-0000-0000D5170000}"/>
    <cellStyle name="40% - Énfasis2 3 2 7" xfId="8182" xr:uid="{00000000-0005-0000-0000-0000D6170000}"/>
    <cellStyle name="40% - Énfasis2 3 2 7 2" xfId="30825" xr:uid="{00000000-0005-0000-0000-0000D7170000}"/>
    <cellStyle name="40% - Énfasis2 3 2 8" xfId="22874" xr:uid="{00000000-0005-0000-0000-0000D8170000}"/>
    <cellStyle name="40% - Énfasis2 3 3" xfId="254" xr:uid="{00000000-0005-0000-0000-0000D9170000}"/>
    <cellStyle name="40% - Énfasis2 3 3 2" xfId="1908" xr:uid="{00000000-0005-0000-0000-0000DA170000}"/>
    <cellStyle name="40% - Énfasis2 3 3 2 2" xfId="3758" xr:uid="{00000000-0005-0000-0000-0000DB170000}"/>
    <cellStyle name="40% - Énfasis2 3 3 2 2 2" xfId="7479" xr:uid="{00000000-0005-0000-0000-0000DC170000}"/>
    <cellStyle name="40% - Énfasis2 3 3 2 2 2 2" xfId="22363" xr:uid="{00000000-0005-0000-0000-0000DD170000}"/>
    <cellStyle name="40% - Énfasis2 3 3 2 2 2 2 2" xfId="45006" xr:uid="{00000000-0005-0000-0000-0000DE170000}"/>
    <cellStyle name="40% - Énfasis2 3 3 2 2 2 3" xfId="14923" xr:uid="{00000000-0005-0000-0000-0000DF170000}"/>
    <cellStyle name="40% - Énfasis2 3 3 2 2 2 3 2" xfId="37566" xr:uid="{00000000-0005-0000-0000-0000E0170000}"/>
    <cellStyle name="40% - Énfasis2 3 3 2 2 2 4" xfId="30125" xr:uid="{00000000-0005-0000-0000-0000E1170000}"/>
    <cellStyle name="40% - Énfasis2 3 3 2 2 3" xfId="18645" xr:uid="{00000000-0005-0000-0000-0000E2170000}"/>
    <cellStyle name="40% - Énfasis2 3 3 2 2 3 2" xfId="41288" xr:uid="{00000000-0005-0000-0000-0000E3170000}"/>
    <cellStyle name="40% - Énfasis2 3 3 2 2 4" xfId="11205" xr:uid="{00000000-0005-0000-0000-0000E4170000}"/>
    <cellStyle name="40% - Énfasis2 3 3 2 2 4 2" xfId="33848" xr:uid="{00000000-0005-0000-0000-0000E5170000}"/>
    <cellStyle name="40% - Énfasis2 3 3 2 2 5" xfId="26407" xr:uid="{00000000-0005-0000-0000-0000E6170000}"/>
    <cellStyle name="40% - Énfasis2 3 3 2 3" xfId="5632" xr:uid="{00000000-0005-0000-0000-0000E7170000}"/>
    <cellStyle name="40% - Énfasis2 3 3 2 3 2" xfId="20516" xr:uid="{00000000-0005-0000-0000-0000E8170000}"/>
    <cellStyle name="40% - Énfasis2 3 3 2 3 2 2" xfId="43159" xr:uid="{00000000-0005-0000-0000-0000E9170000}"/>
    <cellStyle name="40% - Énfasis2 3 3 2 3 3" xfId="13076" xr:uid="{00000000-0005-0000-0000-0000EA170000}"/>
    <cellStyle name="40% - Énfasis2 3 3 2 3 3 2" xfId="35719" xr:uid="{00000000-0005-0000-0000-0000EB170000}"/>
    <cellStyle name="40% - Énfasis2 3 3 2 3 4" xfId="28278" xr:uid="{00000000-0005-0000-0000-0000EC170000}"/>
    <cellStyle name="40% - Énfasis2 3 3 2 4" xfId="16798" xr:uid="{00000000-0005-0000-0000-0000ED170000}"/>
    <cellStyle name="40% - Énfasis2 3 3 2 4 2" xfId="39441" xr:uid="{00000000-0005-0000-0000-0000EE170000}"/>
    <cellStyle name="40% - Énfasis2 3 3 2 5" xfId="9358" xr:uid="{00000000-0005-0000-0000-0000EF170000}"/>
    <cellStyle name="40% - Énfasis2 3 3 2 5 2" xfId="32001" xr:uid="{00000000-0005-0000-0000-0000F0170000}"/>
    <cellStyle name="40% - Énfasis2 3 3 2 6" xfId="24560" xr:uid="{00000000-0005-0000-0000-0000F1170000}"/>
    <cellStyle name="40% - Énfasis2 3 3 3" xfId="2833" xr:uid="{00000000-0005-0000-0000-0000F2170000}"/>
    <cellStyle name="40% - Énfasis2 3 3 3 2" xfId="6554" xr:uid="{00000000-0005-0000-0000-0000F3170000}"/>
    <cellStyle name="40% - Énfasis2 3 3 3 2 2" xfId="21438" xr:uid="{00000000-0005-0000-0000-0000F4170000}"/>
    <cellStyle name="40% - Énfasis2 3 3 3 2 2 2" xfId="44081" xr:uid="{00000000-0005-0000-0000-0000F5170000}"/>
    <cellStyle name="40% - Énfasis2 3 3 3 2 3" xfId="13998" xr:uid="{00000000-0005-0000-0000-0000F6170000}"/>
    <cellStyle name="40% - Énfasis2 3 3 3 2 3 2" xfId="36641" xr:uid="{00000000-0005-0000-0000-0000F7170000}"/>
    <cellStyle name="40% - Énfasis2 3 3 3 2 4" xfId="29200" xr:uid="{00000000-0005-0000-0000-0000F8170000}"/>
    <cellStyle name="40% - Énfasis2 3 3 3 3" xfId="17720" xr:uid="{00000000-0005-0000-0000-0000F9170000}"/>
    <cellStyle name="40% - Énfasis2 3 3 3 3 2" xfId="40363" xr:uid="{00000000-0005-0000-0000-0000FA170000}"/>
    <cellStyle name="40% - Énfasis2 3 3 3 4" xfId="10280" xr:uid="{00000000-0005-0000-0000-0000FB170000}"/>
    <cellStyle name="40% - Énfasis2 3 3 3 4 2" xfId="32923" xr:uid="{00000000-0005-0000-0000-0000FC170000}"/>
    <cellStyle name="40% - Énfasis2 3 3 3 5" xfId="25482" xr:uid="{00000000-0005-0000-0000-0000FD170000}"/>
    <cellStyle name="40% - Énfasis2 3 3 4" xfId="4707" xr:uid="{00000000-0005-0000-0000-0000FE170000}"/>
    <cellStyle name="40% - Énfasis2 3 3 4 2" xfId="19591" xr:uid="{00000000-0005-0000-0000-0000FF170000}"/>
    <cellStyle name="40% - Énfasis2 3 3 4 2 2" xfId="42234" xr:uid="{00000000-0005-0000-0000-000000180000}"/>
    <cellStyle name="40% - Énfasis2 3 3 4 3" xfId="12151" xr:uid="{00000000-0005-0000-0000-000001180000}"/>
    <cellStyle name="40% - Énfasis2 3 3 4 3 2" xfId="34794" xr:uid="{00000000-0005-0000-0000-000002180000}"/>
    <cellStyle name="40% - Énfasis2 3 3 4 4" xfId="27353" xr:uid="{00000000-0005-0000-0000-000003180000}"/>
    <cellStyle name="40% - Énfasis2 3 3 5" xfId="980" xr:uid="{00000000-0005-0000-0000-000004180000}"/>
    <cellStyle name="40% - Énfasis2 3 3 5 2" xfId="15873" xr:uid="{00000000-0005-0000-0000-000005180000}"/>
    <cellStyle name="40% - Énfasis2 3 3 5 2 2" xfId="38516" xr:uid="{00000000-0005-0000-0000-000006180000}"/>
    <cellStyle name="40% - Énfasis2 3 3 5 3" xfId="23635" xr:uid="{00000000-0005-0000-0000-000007180000}"/>
    <cellStyle name="40% - Énfasis2 3 3 6" xfId="8433" xr:uid="{00000000-0005-0000-0000-000008180000}"/>
    <cellStyle name="40% - Énfasis2 3 3 6 2" xfId="31076" xr:uid="{00000000-0005-0000-0000-000009180000}"/>
    <cellStyle name="40% - Énfasis2 3 3 7" xfId="22952" xr:uid="{00000000-0005-0000-0000-00000A180000}"/>
    <cellStyle name="40% - Énfasis2 3 4" xfId="1446" xr:uid="{00000000-0005-0000-0000-00000B180000}"/>
    <cellStyle name="40% - Énfasis2 3 4 2" xfId="3296" xr:uid="{00000000-0005-0000-0000-00000C180000}"/>
    <cellStyle name="40% - Énfasis2 3 4 2 2" xfId="7017" xr:uid="{00000000-0005-0000-0000-00000D180000}"/>
    <cellStyle name="40% - Énfasis2 3 4 2 2 2" xfId="21901" xr:uid="{00000000-0005-0000-0000-00000E180000}"/>
    <cellStyle name="40% - Énfasis2 3 4 2 2 2 2" xfId="44544" xr:uid="{00000000-0005-0000-0000-00000F180000}"/>
    <cellStyle name="40% - Énfasis2 3 4 2 2 3" xfId="14461" xr:uid="{00000000-0005-0000-0000-000010180000}"/>
    <cellStyle name="40% - Énfasis2 3 4 2 2 3 2" xfId="37104" xr:uid="{00000000-0005-0000-0000-000011180000}"/>
    <cellStyle name="40% - Énfasis2 3 4 2 2 4" xfId="29663" xr:uid="{00000000-0005-0000-0000-000012180000}"/>
    <cellStyle name="40% - Énfasis2 3 4 2 3" xfId="18183" xr:uid="{00000000-0005-0000-0000-000013180000}"/>
    <cellStyle name="40% - Énfasis2 3 4 2 3 2" xfId="40826" xr:uid="{00000000-0005-0000-0000-000014180000}"/>
    <cellStyle name="40% - Énfasis2 3 4 2 4" xfId="10743" xr:uid="{00000000-0005-0000-0000-000015180000}"/>
    <cellStyle name="40% - Énfasis2 3 4 2 4 2" xfId="33386" xr:uid="{00000000-0005-0000-0000-000016180000}"/>
    <cellStyle name="40% - Énfasis2 3 4 2 5" xfId="25945" xr:uid="{00000000-0005-0000-0000-000017180000}"/>
    <cellStyle name="40% - Énfasis2 3 4 3" xfId="5170" xr:uid="{00000000-0005-0000-0000-000018180000}"/>
    <cellStyle name="40% - Énfasis2 3 4 3 2" xfId="20054" xr:uid="{00000000-0005-0000-0000-000019180000}"/>
    <cellStyle name="40% - Énfasis2 3 4 3 2 2" xfId="42697" xr:uid="{00000000-0005-0000-0000-00001A180000}"/>
    <cellStyle name="40% - Énfasis2 3 4 3 3" xfId="12614" xr:uid="{00000000-0005-0000-0000-00001B180000}"/>
    <cellStyle name="40% - Énfasis2 3 4 3 3 2" xfId="35257" xr:uid="{00000000-0005-0000-0000-00001C180000}"/>
    <cellStyle name="40% - Énfasis2 3 4 3 4" xfId="27816" xr:uid="{00000000-0005-0000-0000-00001D180000}"/>
    <cellStyle name="40% - Énfasis2 3 4 4" xfId="16336" xr:uid="{00000000-0005-0000-0000-00001E180000}"/>
    <cellStyle name="40% - Énfasis2 3 4 4 2" xfId="38979" xr:uid="{00000000-0005-0000-0000-00001F180000}"/>
    <cellStyle name="40% - Énfasis2 3 4 5" xfId="8896" xr:uid="{00000000-0005-0000-0000-000020180000}"/>
    <cellStyle name="40% - Énfasis2 3 4 5 2" xfId="31539" xr:uid="{00000000-0005-0000-0000-000021180000}"/>
    <cellStyle name="40% - Énfasis2 3 4 6" xfId="24098" xr:uid="{00000000-0005-0000-0000-000022180000}"/>
    <cellStyle name="40% - Énfasis2 3 5" xfId="2371" xr:uid="{00000000-0005-0000-0000-000023180000}"/>
    <cellStyle name="40% - Énfasis2 3 5 2" xfId="6092" xr:uid="{00000000-0005-0000-0000-000024180000}"/>
    <cellStyle name="40% - Énfasis2 3 5 2 2" xfId="20976" xr:uid="{00000000-0005-0000-0000-000025180000}"/>
    <cellStyle name="40% - Énfasis2 3 5 2 2 2" xfId="43619" xr:uid="{00000000-0005-0000-0000-000026180000}"/>
    <cellStyle name="40% - Énfasis2 3 5 2 3" xfId="13536" xr:uid="{00000000-0005-0000-0000-000027180000}"/>
    <cellStyle name="40% - Énfasis2 3 5 2 3 2" xfId="36179" xr:uid="{00000000-0005-0000-0000-000028180000}"/>
    <cellStyle name="40% - Énfasis2 3 5 2 4" xfId="28738" xr:uid="{00000000-0005-0000-0000-000029180000}"/>
    <cellStyle name="40% - Énfasis2 3 5 3" xfId="17258" xr:uid="{00000000-0005-0000-0000-00002A180000}"/>
    <cellStyle name="40% - Énfasis2 3 5 3 2" xfId="39901" xr:uid="{00000000-0005-0000-0000-00002B180000}"/>
    <cellStyle name="40% - Énfasis2 3 5 4" xfId="9818" xr:uid="{00000000-0005-0000-0000-00002C180000}"/>
    <cellStyle name="40% - Énfasis2 3 5 4 2" xfId="32461" xr:uid="{00000000-0005-0000-0000-00002D180000}"/>
    <cellStyle name="40% - Énfasis2 3 5 5" xfId="25020" xr:uid="{00000000-0005-0000-0000-00002E180000}"/>
    <cellStyle name="40% - Énfasis2 3 6" xfId="4245" xr:uid="{00000000-0005-0000-0000-00002F180000}"/>
    <cellStyle name="40% - Énfasis2 3 6 2" xfId="19129" xr:uid="{00000000-0005-0000-0000-000030180000}"/>
    <cellStyle name="40% - Énfasis2 3 6 2 2" xfId="41772" xr:uid="{00000000-0005-0000-0000-000031180000}"/>
    <cellStyle name="40% - Énfasis2 3 6 3" xfId="11689" xr:uid="{00000000-0005-0000-0000-000032180000}"/>
    <cellStyle name="40% - Énfasis2 3 6 3 2" xfId="34332" xr:uid="{00000000-0005-0000-0000-000033180000}"/>
    <cellStyle name="40% - Énfasis2 3 6 4" xfId="26891" xr:uid="{00000000-0005-0000-0000-000034180000}"/>
    <cellStyle name="40% - Énfasis2 3 7" xfId="513" xr:uid="{00000000-0005-0000-0000-000035180000}"/>
    <cellStyle name="40% - Énfasis2 3 7 2" xfId="15411" xr:uid="{00000000-0005-0000-0000-000036180000}"/>
    <cellStyle name="40% - Énfasis2 3 7 2 2" xfId="38054" xr:uid="{00000000-0005-0000-0000-000037180000}"/>
    <cellStyle name="40% - Énfasis2 3 7 3" xfId="23174" xr:uid="{00000000-0005-0000-0000-000038180000}"/>
    <cellStyle name="40% - Énfasis2 3 8" xfId="7971" xr:uid="{00000000-0005-0000-0000-000039180000}"/>
    <cellStyle name="40% - Énfasis2 3 8 2" xfId="30614" xr:uid="{00000000-0005-0000-0000-00003A180000}"/>
    <cellStyle name="40% - Énfasis2 3 9" xfId="22796" xr:uid="{00000000-0005-0000-0000-00003B180000}"/>
    <cellStyle name="40% - Énfasis2 4" xfId="129" xr:uid="{00000000-0005-0000-0000-00003C180000}"/>
    <cellStyle name="40% - Énfasis2 4 2" xfId="293" xr:uid="{00000000-0005-0000-0000-00003D180000}"/>
    <cellStyle name="40% - Énfasis2 4 2 2" xfId="2014" xr:uid="{00000000-0005-0000-0000-00003E180000}"/>
    <cellStyle name="40% - Énfasis2 4 2 2 2" xfId="3864" xr:uid="{00000000-0005-0000-0000-00003F180000}"/>
    <cellStyle name="40% - Énfasis2 4 2 2 2 2" xfId="7585" xr:uid="{00000000-0005-0000-0000-000040180000}"/>
    <cellStyle name="40% - Énfasis2 4 2 2 2 2 2" xfId="22469" xr:uid="{00000000-0005-0000-0000-000041180000}"/>
    <cellStyle name="40% - Énfasis2 4 2 2 2 2 2 2" xfId="45112" xr:uid="{00000000-0005-0000-0000-000042180000}"/>
    <cellStyle name="40% - Énfasis2 4 2 2 2 2 3" xfId="15029" xr:uid="{00000000-0005-0000-0000-000043180000}"/>
    <cellStyle name="40% - Énfasis2 4 2 2 2 2 3 2" xfId="37672" xr:uid="{00000000-0005-0000-0000-000044180000}"/>
    <cellStyle name="40% - Énfasis2 4 2 2 2 2 4" xfId="30231" xr:uid="{00000000-0005-0000-0000-000045180000}"/>
    <cellStyle name="40% - Énfasis2 4 2 2 2 3" xfId="18751" xr:uid="{00000000-0005-0000-0000-000046180000}"/>
    <cellStyle name="40% - Énfasis2 4 2 2 2 3 2" xfId="41394" xr:uid="{00000000-0005-0000-0000-000047180000}"/>
    <cellStyle name="40% - Énfasis2 4 2 2 2 4" xfId="11311" xr:uid="{00000000-0005-0000-0000-000048180000}"/>
    <cellStyle name="40% - Énfasis2 4 2 2 2 4 2" xfId="33954" xr:uid="{00000000-0005-0000-0000-000049180000}"/>
    <cellStyle name="40% - Énfasis2 4 2 2 2 5" xfId="26513" xr:uid="{00000000-0005-0000-0000-00004A180000}"/>
    <cellStyle name="40% - Énfasis2 4 2 2 3" xfId="5738" xr:uid="{00000000-0005-0000-0000-00004B180000}"/>
    <cellStyle name="40% - Énfasis2 4 2 2 3 2" xfId="20622" xr:uid="{00000000-0005-0000-0000-00004C180000}"/>
    <cellStyle name="40% - Énfasis2 4 2 2 3 2 2" xfId="43265" xr:uid="{00000000-0005-0000-0000-00004D180000}"/>
    <cellStyle name="40% - Énfasis2 4 2 2 3 3" xfId="13182" xr:uid="{00000000-0005-0000-0000-00004E180000}"/>
    <cellStyle name="40% - Énfasis2 4 2 2 3 3 2" xfId="35825" xr:uid="{00000000-0005-0000-0000-00004F180000}"/>
    <cellStyle name="40% - Énfasis2 4 2 2 3 4" xfId="28384" xr:uid="{00000000-0005-0000-0000-000050180000}"/>
    <cellStyle name="40% - Énfasis2 4 2 2 4" xfId="16904" xr:uid="{00000000-0005-0000-0000-000051180000}"/>
    <cellStyle name="40% - Énfasis2 4 2 2 4 2" xfId="39547" xr:uid="{00000000-0005-0000-0000-000052180000}"/>
    <cellStyle name="40% - Énfasis2 4 2 2 5" xfId="9464" xr:uid="{00000000-0005-0000-0000-000053180000}"/>
    <cellStyle name="40% - Énfasis2 4 2 2 5 2" xfId="32107" xr:uid="{00000000-0005-0000-0000-000054180000}"/>
    <cellStyle name="40% - Énfasis2 4 2 2 6" xfId="24666" xr:uid="{00000000-0005-0000-0000-000055180000}"/>
    <cellStyle name="40% - Énfasis2 4 2 3" xfId="2939" xr:uid="{00000000-0005-0000-0000-000056180000}"/>
    <cellStyle name="40% - Énfasis2 4 2 3 2" xfId="6660" xr:uid="{00000000-0005-0000-0000-000057180000}"/>
    <cellStyle name="40% - Énfasis2 4 2 3 2 2" xfId="21544" xr:uid="{00000000-0005-0000-0000-000058180000}"/>
    <cellStyle name="40% - Énfasis2 4 2 3 2 2 2" xfId="44187" xr:uid="{00000000-0005-0000-0000-000059180000}"/>
    <cellStyle name="40% - Énfasis2 4 2 3 2 3" xfId="14104" xr:uid="{00000000-0005-0000-0000-00005A180000}"/>
    <cellStyle name="40% - Énfasis2 4 2 3 2 3 2" xfId="36747" xr:uid="{00000000-0005-0000-0000-00005B180000}"/>
    <cellStyle name="40% - Énfasis2 4 2 3 2 4" xfId="29306" xr:uid="{00000000-0005-0000-0000-00005C180000}"/>
    <cellStyle name="40% - Énfasis2 4 2 3 3" xfId="17826" xr:uid="{00000000-0005-0000-0000-00005D180000}"/>
    <cellStyle name="40% - Énfasis2 4 2 3 3 2" xfId="40469" xr:uid="{00000000-0005-0000-0000-00005E180000}"/>
    <cellStyle name="40% - Énfasis2 4 2 3 4" xfId="10386" xr:uid="{00000000-0005-0000-0000-00005F180000}"/>
    <cellStyle name="40% - Énfasis2 4 2 3 4 2" xfId="33029" xr:uid="{00000000-0005-0000-0000-000060180000}"/>
    <cellStyle name="40% - Énfasis2 4 2 3 5" xfId="25588" xr:uid="{00000000-0005-0000-0000-000061180000}"/>
    <cellStyle name="40% - Énfasis2 4 2 4" xfId="4813" xr:uid="{00000000-0005-0000-0000-000062180000}"/>
    <cellStyle name="40% - Énfasis2 4 2 4 2" xfId="19697" xr:uid="{00000000-0005-0000-0000-000063180000}"/>
    <cellStyle name="40% - Énfasis2 4 2 4 2 2" xfId="42340" xr:uid="{00000000-0005-0000-0000-000064180000}"/>
    <cellStyle name="40% - Énfasis2 4 2 4 3" xfId="12257" xr:uid="{00000000-0005-0000-0000-000065180000}"/>
    <cellStyle name="40% - Énfasis2 4 2 4 3 2" xfId="34900" xr:uid="{00000000-0005-0000-0000-000066180000}"/>
    <cellStyle name="40% - Énfasis2 4 2 4 4" xfId="27459" xr:uid="{00000000-0005-0000-0000-000067180000}"/>
    <cellStyle name="40% - Énfasis2 4 2 5" xfId="1086" xr:uid="{00000000-0005-0000-0000-000068180000}"/>
    <cellStyle name="40% - Énfasis2 4 2 5 2" xfId="15979" xr:uid="{00000000-0005-0000-0000-000069180000}"/>
    <cellStyle name="40% - Énfasis2 4 2 5 2 2" xfId="38622" xr:uid="{00000000-0005-0000-0000-00006A180000}"/>
    <cellStyle name="40% - Énfasis2 4 2 5 3" xfId="23741" xr:uid="{00000000-0005-0000-0000-00006B180000}"/>
    <cellStyle name="40% - Énfasis2 4 2 6" xfId="8539" xr:uid="{00000000-0005-0000-0000-00006C180000}"/>
    <cellStyle name="40% - Énfasis2 4 2 6 2" xfId="31182" xr:uid="{00000000-0005-0000-0000-00006D180000}"/>
    <cellStyle name="40% - Énfasis2 4 2 7" xfId="22991" xr:uid="{00000000-0005-0000-0000-00006E180000}"/>
    <cellStyle name="40% - Énfasis2 4 3" xfId="1552" xr:uid="{00000000-0005-0000-0000-00006F180000}"/>
    <cellStyle name="40% - Énfasis2 4 3 2" xfId="3402" xr:uid="{00000000-0005-0000-0000-000070180000}"/>
    <cellStyle name="40% - Énfasis2 4 3 2 2" xfId="7123" xr:uid="{00000000-0005-0000-0000-000071180000}"/>
    <cellStyle name="40% - Énfasis2 4 3 2 2 2" xfId="22007" xr:uid="{00000000-0005-0000-0000-000072180000}"/>
    <cellStyle name="40% - Énfasis2 4 3 2 2 2 2" xfId="44650" xr:uid="{00000000-0005-0000-0000-000073180000}"/>
    <cellStyle name="40% - Énfasis2 4 3 2 2 3" xfId="14567" xr:uid="{00000000-0005-0000-0000-000074180000}"/>
    <cellStyle name="40% - Énfasis2 4 3 2 2 3 2" xfId="37210" xr:uid="{00000000-0005-0000-0000-000075180000}"/>
    <cellStyle name="40% - Énfasis2 4 3 2 2 4" xfId="29769" xr:uid="{00000000-0005-0000-0000-000076180000}"/>
    <cellStyle name="40% - Énfasis2 4 3 2 3" xfId="18289" xr:uid="{00000000-0005-0000-0000-000077180000}"/>
    <cellStyle name="40% - Énfasis2 4 3 2 3 2" xfId="40932" xr:uid="{00000000-0005-0000-0000-000078180000}"/>
    <cellStyle name="40% - Énfasis2 4 3 2 4" xfId="10849" xr:uid="{00000000-0005-0000-0000-000079180000}"/>
    <cellStyle name="40% - Énfasis2 4 3 2 4 2" xfId="33492" xr:uid="{00000000-0005-0000-0000-00007A180000}"/>
    <cellStyle name="40% - Énfasis2 4 3 2 5" xfId="26051" xr:uid="{00000000-0005-0000-0000-00007B180000}"/>
    <cellStyle name="40% - Énfasis2 4 3 3" xfId="5276" xr:uid="{00000000-0005-0000-0000-00007C180000}"/>
    <cellStyle name="40% - Énfasis2 4 3 3 2" xfId="20160" xr:uid="{00000000-0005-0000-0000-00007D180000}"/>
    <cellStyle name="40% - Énfasis2 4 3 3 2 2" xfId="42803" xr:uid="{00000000-0005-0000-0000-00007E180000}"/>
    <cellStyle name="40% - Énfasis2 4 3 3 3" xfId="12720" xr:uid="{00000000-0005-0000-0000-00007F180000}"/>
    <cellStyle name="40% - Énfasis2 4 3 3 3 2" xfId="35363" xr:uid="{00000000-0005-0000-0000-000080180000}"/>
    <cellStyle name="40% - Énfasis2 4 3 3 4" xfId="27922" xr:uid="{00000000-0005-0000-0000-000081180000}"/>
    <cellStyle name="40% - Énfasis2 4 3 4" xfId="16442" xr:uid="{00000000-0005-0000-0000-000082180000}"/>
    <cellStyle name="40% - Énfasis2 4 3 4 2" xfId="39085" xr:uid="{00000000-0005-0000-0000-000083180000}"/>
    <cellStyle name="40% - Énfasis2 4 3 5" xfId="9002" xr:uid="{00000000-0005-0000-0000-000084180000}"/>
    <cellStyle name="40% - Énfasis2 4 3 5 2" xfId="31645" xr:uid="{00000000-0005-0000-0000-000085180000}"/>
    <cellStyle name="40% - Énfasis2 4 3 6" xfId="24204" xr:uid="{00000000-0005-0000-0000-000086180000}"/>
    <cellStyle name="40% - Énfasis2 4 4" xfId="2477" xr:uid="{00000000-0005-0000-0000-000087180000}"/>
    <cellStyle name="40% - Énfasis2 4 4 2" xfId="6198" xr:uid="{00000000-0005-0000-0000-000088180000}"/>
    <cellStyle name="40% - Énfasis2 4 4 2 2" xfId="21082" xr:uid="{00000000-0005-0000-0000-000089180000}"/>
    <cellStyle name="40% - Énfasis2 4 4 2 2 2" xfId="43725" xr:uid="{00000000-0005-0000-0000-00008A180000}"/>
    <cellStyle name="40% - Énfasis2 4 4 2 3" xfId="13642" xr:uid="{00000000-0005-0000-0000-00008B180000}"/>
    <cellStyle name="40% - Énfasis2 4 4 2 3 2" xfId="36285" xr:uid="{00000000-0005-0000-0000-00008C180000}"/>
    <cellStyle name="40% - Énfasis2 4 4 2 4" xfId="28844" xr:uid="{00000000-0005-0000-0000-00008D180000}"/>
    <cellStyle name="40% - Énfasis2 4 4 3" xfId="17364" xr:uid="{00000000-0005-0000-0000-00008E180000}"/>
    <cellStyle name="40% - Énfasis2 4 4 3 2" xfId="40007" xr:uid="{00000000-0005-0000-0000-00008F180000}"/>
    <cellStyle name="40% - Énfasis2 4 4 4" xfId="9924" xr:uid="{00000000-0005-0000-0000-000090180000}"/>
    <cellStyle name="40% - Énfasis2 4 4 4 2" xfId="32567" xr:uid="{00000000-0005-0000-0000-000091180000}"/>
    <cellStyle name="40% - Énfasis2 4 4 5" xfId="25126" xr:uid="{00000000-0005-0000-0000-000092180000}"/>
    <cellStyle name="40% - Énfasis2 4 5" xfId="4351" xr:uid="{00000000-0005-0000-0000-000093180000}"/>
    <cellStyle name="40% - Énfasis2 4 5 2" xfId="19235" xr:uid="{00000000-0005-0000-0000-000094180000}"/>
    <cellStyle name="40% - Énfasis2 4 5 2 2" xfId="41878" xr:uid="{00000000-0005-0000-0000-000095180000}"/>
    <cellStyle name="40% - Énfasis2 4 5 3" xfId="11795" xr:uid="{00000000-0005-0000-0000-000096180000}"/>
    <cellStyle name="40% - Énfasis2 4 5 3 2" xfId="34438" xr:uid="{00000000-0005-0000-0000-000097180000}"/>
    <cellStyle name="40% - Énfasis2 4 5 4" xfId="26997" xr:uid="{00000000-0005-0000-0000-000098180000}"/>
    <cellStyle name="40% - Énfasis2 4 6" xfId="619" xr:uid="{00000000-0005-0000-0000-000099180000}"/>
    <cellStyle name="40% - Énfasis2 4 6 2" xfId="15517" xr:uid="{00000000-0005-0000-0000-00009A180000}"/>
    <cellStyle name="40% - Énfasis2 4 6 2 2" xfId="38160" xr:uid="{00000000-0005-0000-0000-00009B180000}"/>
    <cellStyle name="40% - Énfasis2 4 6 3" xfId="23279" xr:uid="{00000000-0005-0000-0000-00009C180000}"/>
    <cellStyle name="40% - Énfasis2 4 7" xfId="8077" xr:uid="{00000000-0005-0000-0000-00009D180000}"/>
    <cellStyle name="40% - Énfasis2 4 7 2" xfId="30720" xr:uid="{00000000-0005-0000-0000-00009E180000}"/>
    <cellStyle name="40% - Énfasis2 4 8" xfId="22835" xr:uid="{00000000-0005-0000-0000-00009F180000}"/>
    <cellStyle name="40% - Énfasis2 5" xfId="212" xr:uid="{00000000-0005-0000-0000-0000A0180000}"/>
    <cellStyle name="40% - Énfasis2 5 2" xfId="1803" xr:uid="{00000000-0005-0000-0000-0000A1180000}"/>
    <cellStyle name="40% - Énfasis2 5 2 2" xfId="3653" xr:uid="{00000000-0005-0000-0000-0000A2180000}"/>
    <cellStyle name="40% - Énfasis2 5 2 2 2" xfId="7374" xr:uid="{00000000-0005-0000-0000-0000A3180000}"/>
    <cellStyle name="40% - Énfasis2 5 2 2 2 2" xfId="22258" xr:uid="{00000000-0005-0000-0000-0000A4180000}"/>
    <cellStyle name="40% - Énfasis2 5 2 2 2 2 2" xfId="44901" xr:uid="{00000000-0005-0000-0000-0000A5180000}"/>
    <cellStyle name="40% - Énfasis2 5 2 2 2 3" xfId="14818" xr:uid="{00000000-0005-0000-0000-0000A6180000}"/>
    <cellStyle name="40% - Énfasis2 5 2 2 2 3 2" xfId="37461" xr:uid="{00000000-0005-0000-0000-0000A7180000}"/>
    <cellStyle name="40% - Énfasis2 5 2 2 2 4" xfId="30020" xr:uid="{00000000-0005-0000-0000-0000A8180000}"/>
    <cellStyle name="40% - Énfasis2 5 2 2 3" xfId="18540" xr:uid="{00000000-0005-0000-0000-0000A9180000}"/>
    <cellStyle name="40% - Énfasis2 5 2 2 3 2" xfId="41183" xr:uid="{00000000-0005-0000-0000-0000AA180000}"/>
    <cellStyle name="40% - Énfasis2 5 2 2 4" xfId="11100" xr:uid="{00000000-0005-0000-0000-0000AB180000}"/>
    <cellStyle name="40% - Énfasis2 5 2 2 4 2" xfId="33743" xr:uid="{00000000-0005-0000-0000-0000AC180000}"/>
    <cellStyle name="40% - Énfasis2 5 2 2 5" xfId="26302" xr:uid="{00000000-0005-0000-0000-0000AD180000}"/>
    <cellStyle name="40% - Énfasis2 5 2 3" xfId="5527" xr:uid="{00000000-0005-0000-0000-0000AE180000}"/>
    <cellStyle name="40% - Énfasis2 5 2 3 2" xfId="20411" xr:uid="{00000000-0005-0000-0000-0000AF180000}"/>
    <cellStyle name="40% - Énfasis2 5 2 3 2 2" xfId="43054" xr:uid="{00000000-0005-0000-0000-0000B0180000}"/>
    <cellStyle name="40% - Énfasis2 5 2 3 3" xfId="12971" xr:uid="{00000000-0005-0000-0000-0000B1180000}"/>
    <cellStyle name="40% - Énfasis2 5 2 3 3 2" xfId="35614" xr:uid="{00000000-0005-0000-0000-0000B2180000}"/>
    <cellStyle name="40% - Énfasis2 5 2 3 4" xfId="28173" xr:uid="{00000000-0005-0000-0000-0000B3180000}"/>
    <cellStyle name="40% - Énfasis2 5 2 4" xfId="16693" xr:uid="{00000000-0005-0000-0000-0000B4180000}"/>
    <cellStyle name="40% - Énfasis2 5 2 4 2" xfId="39336" xr:uid="{00000000-0005-0000-0000-0000B5180000}"/>
    <cellStyle name="40% - Énfasis2 5 2 5" xfId="9253" xr:uid="{00000000-0005-0000-0000-0000B6180000}"/>
    <cellStyle name="40% - Énfasis2 5 2 5 2" xfId="31896" xr:uid="{00000000-0005-0000-0000-0000B7180000}"/>
    <cellStyle name="40% - Énfasis2 5 2 6" xfId="24455" xr:uid="{00000000-0005-0000-0000-0000B8180000}"/>
    <cellStyle name="40% - Énfasis2 5 3" xfId="2728" xr:uid="{00000000-0005-0000-0000-0000B9180000}"/>
    <cellStyle name="40% - Énfasis2 5 3 2" xfId="6449" xr:uid="{00000000-0005-0000-0000-0000BA180000}"/>
    <cellStyle name="40% - Énfasis2 5 3 2 2" xfId="21333" xr:uid="{00000000-0005-0000-0000-0000BB180000}"/>
    <cellStyle name="40% - Énfasis2 5 3 2 2 2" xfId="43976" xr:uid="{00000000-0005-0000-0000-0000BC180000}"/>
    <cellStyle name="40% - Énfasis2 5 3 2 3" xfId="13893" xr:uid="{00000000-0005-0000-0000-0000BD180000}"/>
    <cellStyle name="40% - Énfasis2 5 3 2 3 2" xfId="36536" xr:uid="{00000000-0005-0000-0000-0000BE180000}"/>
    <cellStyle name="40% - Énfasis2 5 3 2 4" xfId="29095" xr:uid="{00000000-0005-0000-0000-0000BF180000}"/>
    <cellStyle name="40% - Énfasis2 5 3 3" xfId="17615" xr:uid="{00000000-0005-0000-0000-0000C0180000}"/>
    <cellStyle name="40% - Énfasis2 5 3 3 2" xfId="40258" xr:uid="{00000000-0005-0000-0000-0000C1180000}"/>
    <cellStyle name="40% - Énfasis2 5 3 4" xfId="10175" xr:uid="{00000000-0005-0000-0000-0000C2180000}"/>
    <cellStyle name="40% - Énfasis2 5 3 4 2" xfId="32818" xr:uid="{00000000-0005-0000-0000-0000C3180000}"/>
    <cellStyle name="40% - Énfasis2 5 3 5" xfId="25377" xr:uid="{00000000-0005-0000-0000-0000C4180000}"/>
    <cellStyle name="40% - Énfasis2 5 4" xfId="4602" xr:uid="{00000000-0005-0000-0000-0000C5180000}"/>
    <cellStyle name="40% - Énfasis2 5 4 2" xfId="19486" xr:uid="{00000000-0005-0000-0000-0000C6180000}"/>
    <cellStyle name="40% - Énfasis2 5 4 2 2" xfId="42129" xr:uid="{00000000-0005-0000-0000-0000C7180000}"/>
    <cellStyle name="40% - Énfasis2 5 4 3" xfId="12046" xr:uid="{00000000-0005-0000-0000-0000C8180000}"/>
    <cellStyle name="40% - Énfasis2 5 4 3 2" xfId="34689" xr:uid="{00000000-0005-0000-0000-0000C9180000}"/>
    <cellStyle name="40% - Énfasis2 5 4 4" xfId="27248" xr:uid="{00000000-0005-0000-0000-0000CA180000}"/>
    <cellStyle name="40% - Énfasis2 5 5" xfId="872" xr:uid="{00000000-0005-0000-0000-0000CB180000}"/>
    <cellStyle name="40% - Énfasis2 5 5 2" xfId="15768" xr:uid="{00000000-0005-0000-0000-0000CC180000}"/>
    <cellStyle name="40% - Énfasis2 5 5 2 2" xfId="38411" xr:uid="{00000000-0005-0000-0000-0000CD180000}"/>
    <cellStyle name="40% - Énfasis2 5 5 3" xfId="23530" xr:uid="{00000000-0005-0000-0000-0000CE180000}"/>
    <cellStyle name="40% - Énfasis2 5 6" xfId="8328" xr:uid="{00000000-0005-0000-0000-0000CF180000}"/>
    <cellStyle name="40% - Énfasis2 5 6 2" xfId="30971" xr:uid="{00000000-0005-0000-0000-0000D0180000}"/>
    <cellStyle name="40% - Énfasis2 5 7" xfId="22913" xr:uid="{00000000-0005-0000-0000-0000D1180000}"/>
    <cellStyle name="40% - Énfasis2 6" xfId="1338" xr:uid="{00000000-0005-0000-0000-0000D2180000}"/>
    <cellStyle name="40% - Énfasis2 6 2" xfId="3191" xr:uid="{00000000-0005-0000-0000-0000D3180000}"/>
    <cellStyle name="40% - Énfasis2 6 2 2" xfId="6912" xr:uid="{00000000-0005-0000-0000-0000D4180000}"/>
    <cellStyle name="40% - Énfasis2 6 2 2 2" xfId="21796" xr:uid="{00000000-0005-0000-0000-0000D5180000}"/>
    <cellStyle name="40% - Énfasis2 6 2 2 2 2" xfId="44439" xr:uid="{00000000-0005-0000-0000-0000D6180000}"/>
    <cellStyle name="40% - Énfasis2 6 2 2 3" xfId="14356" xr:uid="{00000000-0005-0000-0000-0000D7180000}"/>
    <cellStyle name="40% - Énfasis2 6 2 2 3 2" xfId="36999" xr:uid="{00000000-0005-0000-0000-0000D8180000}"/>
    <cellStyle name="40% - Énfasis2 6 2 2 4" xfId="29558" xr:uid="{00000000-0005-0000-0000-0000D9180000}"/>
    <cellStyle name="40% - Énfasis2 6 2 3" xfId="18078" xr:uid="{00000000-0005-0000-0000-0000DA180000}"/>
    <cellStyle name="40% - Énfasis2 6 2 3 2" xfId="40721" xr:uid="{00000000-0005-0000-0000-0000DB180000}"/>
    <cellStyle name="40% - Énfasis2 6 2 4" xfId="10638" xr:uid="{00000000-0005-0000-0000-0000DC180000}"/>
    <cellStyle name="40% - Énfasis2 6 2 4 2" xfId="33281" xr:uid="{00000000-0005-0000-0000-0000DD180000}"/>
    <cellStyle name="40% - Énfasis2 6 2 5" xfId="25840" xr:uid="{00000000-0005-0000-0000-0000DE180000}"/>
    <cellStyle name="40% - Énfasis2 6 3" xfId="5065" xr:uid="{00000000-0005-0000-0000-0000DF180000}"/>
    <cellStyle name="40% - Énfasis2 6 3 2" xfId="19949" xr:uid="{00000000-0005-0000-0000-0000E0180000}"/>
    <cellStyle name="40% - Énfasis2 6 3 2 2" xfId="42592" xr:uid="{00000000-0005-0000-0000-0000E1180000}"/>
    <cellStyle name="40% - Énfasis2 6 3 3" xfId="12509" xr:uid="{00000000-0005-0000-0000-0000E2180000}"/>
    <cellStyle name="40% - Énfasis2 6 3 3 2" xfId="35152" xr:uid="{00000000-0005-0000-0000-0000E3180000}"/>
    <cellStyle name="40% - Énfasis2 6 3 4" xfId="27711" xr:uid="{00000000-0005-0000-0000-0000E4180000}"/>
    <cellStyle name="40% - Énfasis2 6 4" xfId="16231" xr:uid="{00000000-0005-0000-0000-0000E5180000}"/>
    <cellStyle name="40% - Énfasis2 6 4 2" xfId="38874" xr:uid="{00000000-0005-0000-0000-0000E6180000}"/>
    <cellStyle name="40% - Énfasis2 6 5" xfId="8791" xr:uid="{00000000-0005-0000-0000-0000E7180000}"/>
    <cellStyle name="40% - Énfasis2 6 5 2" xfId="31434" xr:uid="{00000000-0005-0000-0000-0000E8180000}"/>
    <cellStyle name="40% - Énfasis2 6 6" xfId="23993" xr:uid="{00000000-0005-0000-0000-0000E9180000}"/>
    <cellStyle name="40% - Énfasis2 7" xfId="2263" xr:uid="{00000000-0005-0000-0000-0000EA180000}"/>
    <cellStyle name="40% - Énfasis2 7 2" xfId="5987" xr:uid="{00000000-0005-0000-0000-0000EB180000}"/>
    <cellStyle name="40% - Énfasis2 7 2 2" xfId="20871" xr:uid="{00000000-0005-0000-0000-0000EC180000}"/>
    <cellStyle name="40% - Énfasis2 7 2 2 2" xfId="43514" xr:uid="{00000000-0005-0000-0000-0000ED180000}"/>
    <cellStyle name="40% - Énfasis2 7 2 3" xfId="13431" xr:uid="{00000000-0005-0000-0000-0000EE180000}"/>
    <cellStyle name="40% - Énfasis2 7 2 3 2" xfId="36074" xr:uid="{00000000-0005-0000-0000-0000EF180000}"/>
    <cellStyle name="40% - Énfasis2 7 2 4" xfId="28633" xr:uid="{00000000-0005-0000-0000-0000F0180000}"/>
    <cellStyle name="40% - Énfasis2 7 3" xfId="17153" xr:uid="{00000000-0005-0000-0000-0000F1180000}"/>
    <cellStyle name="40% - Énfasis2 7 3 2" xfId="39796" xr:uid="{00000000-0005-0000-0000-0000F2180000}"/>
    <cellStyle name="40% - Énfasis2 7 4" xfId="9713" xr:uid="{00000000-0005-0000-0000-0000F3180000}"/>
    <cellStyle name="40% - Énfasis2 7 4 2" xfId="32356" xr:uid="{00000000-0005-0000-0000-0000F4180000}"/>
    <cellStyle name="40% - Énfasis2 7 5" xfId="24915" xr:uid="{00000000-0005-0000-0000-0000F5180000}"/>
    <cellStyle name="40% - Énfasis2 8" xfId="4137" xr:uid="{00000000-0005-0000-0000-0000F6180000}"/>
    <cellStyle name="40% - Énfasis2 8 2" xfId="19024" xr:uid="{00000000-0005-0000-0000-0000F7180000}"/>
    <cellStyle name="40% - Énfasis2 8 2 2" xfId="41667" xr:uid="{00000000-0005-0000-0000-0000F8180000}"/>
    <cellStyle name="40% - Énfasis2 8 3" xfId="11584" xr:uid="{00000000-0005-0000-0000-0000F9180000}"/>
    <cellStyle name="40% - Énfasis2 8 3 2" xfId="34227" xr:uid="{00000000-0005-0000-0000-0000FA180000}"/>
    <cellStyle name="40% - Énfasis2 8 4" xfId="26786" xr:uid="{00000000-0005-0000-0000-0000FB180000}"/>
    <cellStyle name="40% - Énfasis2 9" xfId="372" xr:uid="{00000000-0005-0000-0000-0000FC180000}"/>
    <cellStyle name="40% - Énfasis2 9 2" xfId="15306" xr:uid="{00000000-0005-0000-0000-0000FD180000}"/>
    <cellStyle name="40% - Énfasis2 9 2 2" xfId="37949" xr:uid="{00000000-0005-0000-0000-0000FE180000}"/>
    <cellStyle name="40% - Énfasis2 9 3" xfId="23069" xr:uid="{00000000-0005-0000-0000-0000FF180000}"/>
    <cellStyle name="40% - Énfasis3" xfId="17" builtinId="39" customBuiltin="1"/>
    <cellStyle name="40% - Énfasis3 10" xfId="7865" xr:uid="{00000000-0005-0000-0000-000001190000}"/>
    <cellStyle name="40% - Énfasis3 10 2" xfId="30511" xr:uid="{00000000-0005-0000-0000-000002190000}"/>
    <cellStyle name="40% - Énfasis3 11" xfId="22756" xr:uid="{00000000-0005-0000-0000-000003190000}"/>
    <cellStyle name="40% - Énfasis3 2" xfId="18" xr:uid="{00000000-0005-0000-0000-000004190000}"/>
    <cellStyle name="40% - Énfasis3 2 10" xfId="22772" xr:uid="{00000000-0005-0000-0000-000005190000}"/>
    <cellStyle name="40% - Énfasis3 2 2" xfId="105" xr:uid="{00000000-0005-0000-0000-000006190000}"/>
    <cellStyle name="40% - Énfasis3 2 2 2" xfId="188" xr:uid="{00000000-0005-0000-0000-000007190000}"/>
    <cellStyle name="40% - Énfasis3 2 2 2 2" xfId="349" xr:uid="{00000000-0005-0000-0000-000008190000}"/>
    <cellStyle name="40% - Énfasis3 2 2 2 2 2" xfId="2173" xr:uid="{00000000-0005-0000-0000-000009190000}"/>
    <cellStyle name="40% - Énfasis3 2 2 2 2 2 2" xfId="4023" xr:uid="{00000000-0005-0000-0000-00000A190000}"/>
    <cellStyle name="40% - Énfasis3 2 2 2 2 2 2 2" xfId="7744" xr:uid="{00000000-0005-0000-0000-00000B190000}"/>
    <cellStyle name="40% - Énfasis3 2 2 2 2 2 2 2 2" xfId="22628" xr:uid="{00000000-0005-0000-0000-00000C190000}"/>
    <cellStyle name="40% - Énfasis3 2 2 2 2 2 2 2 2 2" xfId="45271" xr:uid="{00000000-0005-0000-0000-00000D190000}"/>
    <cellStyle name="40% - Énfasis3 2 2 2 2 2 2 2 3" xfId="15188" xr:uid="{00000000-0005-0000-0000-00000E190000}"/>
    <cellStyle name="40% - Énfasis3 2 2 2 2 2 2 2 3 2" xfId="37831" xr:uid="{00000000-0005-0000-0000-00000F190000}"/>
    <cellStyle name="40% - Énfasis3 2 2 2 2 2 2 2 4" xfId="30390" xr:uid="{00000000-0005-0000-0000-000010190000}"/>
    <cellStyle name="40% - Énfasis3 2 2 2 2 2 2 3" xfId="18910" xr:uid="{00000000-0005-0000-0000-000011190000}"/>
    <cellStyle name="40% - Énfasis3 2 2 2 2 2 2 3 2" xfId="41553" xr:uid="{00000000-0005-0000-0000-000012190000}"/>
    <cellStyle name="40% - Énfasis3 2 2 2 2 2 2 4" xfId="11470" xr:uid="{00000000-0005-0000-0000-000013190000}"/>
    <cellStyle name="40% - Énfasis3 2 2 2 2 2 2 4 2" xfId="34113" xr:uid="{00000000-0005-0000-0000-000014190000}"/>
    <cellStyle name="40% - Énfasis3 2 2 2 2 2 2 5" xfId="26672" xr:uid="{00000000-0005-0000-0000-000015190000}"/>
    <cellStyle name="40% - Énfasis3 2 2 2 2 2 3" xfId="5897" xr:uid="{00000000-0005-0000-0000-000016190000}"/>
    <cellStyle name="40% - Énfasis3 2 2 2 2 2 3 2" xfId="20781" xr:uid="{00000000-0005-0000-0000-000017190000}"/>
    <cellStyle name="40% - Énfasis3 2 2 2 2 2 3 2 2" xfId="43424" xr:uid="{00000000-0005-0000-0000-000018190000}"/>
    <cellStyle name="40% - Énfasis3 2 2 2 2 2 3 3" xfId="13341" xr:uid="{00000000-0005-0000-0000-000019190000}"/>
    <cellStyle name="40% - Énfasis3 2 2 2 2 2 3 3 2" xfId="35984" xr:uid="{00000000-0005-0000-0000-00001A190000}"/>
    <cellStyle name="40% - Énfasis3 2 2 2 2 2 3 4" xfId="28543" xr:uid="{00000000-0005-0000-0000-00001B190000}"/>
    <cellStyle name="40% - Énfasis3 2 2 2 2 2 4" xfId="17063" xr:uid="{00000000-0005-0000-0000-00001C190000}"/>
    <cellStyle name="40% - Énfasis3 2 2 2 2 2 4 2" xfId="39706" xr:uid="{00000000-0005-0000-0000-00001D190000}"/>
    <cellStyle name="40% - Énfasis3 2 2 2 2 2 5" xfId="9623" xr:uid="{00000000-0005-0000-0000-00001E190000}"/>
    <cellStyle name="40% - Énfasis3 2 2 2 2 2 5 2" xfId="32266" xr:uid="{00000000-0005-0000-0000-00001F190000}"/>
    <cellStyle name="40% - Énfasis3 2 2 2 2 2 6" xfId="24825" xr:uid="{00000000-0005-0000-0000-000020190000}"/>
    <cellStyle name="40% - Énfasis3 2 2 2 2 3" xfId="3098" xr:uid="{00000000-0005-0000-0000-000021190000}"/>
    <cellStyle name="40% - Énfasis3 2 2 2 2 3 2" xfId="6819" xr:uid="{00000000-0005-0000-0000-000022190000}"/>
    <cellStyle name="40% - Énfasis3 2 2 2 2 3 2 2" xfId="21703" xr:uid="{00000000-0005-0000-0000-000023190000}"/>
    <cellStyle name="40% - Énfasis3 2 2 2 2 3 2 2 2" xfId="44346" xr:uid="{00000000-0005-0000-0000-000024190000}"/>
    <cellStyle name="40% - Énfasis3 2 2 2 2 3 2 3" xfId="14263" xr:uid="{00000000-0005-0000-0000-000025190000}"/>
    <cellStyle name="40% - Énfasis3 2 2 2 2 3 2 3 2" xfId="36906" xr:uid="{00000000-0005-0000-0000-000026190000}"/>
    <cellStyle name="40% - Énfasis3 2 2 2 2 3 2 4" xfId="29465" xr:uid="{00000000-0005-0000-0000-000027190000}"/>
    <cellStyle name="40% - Énfasis3 2 2 2 2 3 3" xfId="17985" xr:uid="{00000000-0005-0000-0000-000028190000}"/>
    <cellStyle name="40% - Énfasis3 2 2 2 2 3 3 2" xfId="40628" xr:uid="{00000000-0005-0000-0000-000029190000}"/>
    <cellStyle name="40% - Énfasis3 2 2 2 2 3 4" xfId="10545" xr:uid="{00000000-0005-0000-0000-00002A190000}"/>
    <cellStyle name="40% - Énfasis3 2 2 2 2 3 4 2" xfId="33188" xr:uid="{00000000-0005-0000-0000-00002B190000}"/>
    <cellStyle name="40% - Énfasis3 2 2 2 2 3 5" xfId="25747" xr:uid="{00000000-0005-0000-0000-00002C190000}"/>
    <cellStyle name="40% - Énfasis3 2 2 2 2 4" xfId="4972" xr:uid="{00000000-0005-0000-0000-00002D190000}"/>
    <cellStyle name="40% - Énfasis3 2 2 2 2 4 2" xfId="19856" xr:uid="{00000000-0005-0000-0000-00002E190000}"/>
    <cellStyle name="40% - Énfasis3 2 2 2 2 4 2 2" xfId="42499" xr:uid="{00000000-0005-0000-0000-00002F190000}"/>
    <cellStyle name="40% - Énfasis3 2 2 2 2 4 3" xfId="12416" xr:uid="{00000000-0005-0000-0000-000030190000}"/>
    <cellStyle name="40% - Énfasis3 2 2 2 2 4 3 2" xfId="35059" xr:uid="{00000000-0005-0000-0000-000031190000}"/>
    <cellStyle name="40% - Énfasis3 2 2 2 2 4 4" xfId="27618" xr:uid="{00000000-0005-0000-0000-000032190000}"/>
    <cellStyle name="40% - Énfasis3 2 2 2 2 5" xfId="1245" xr:uid="{00000000-0005-0000-0000-000033190000}"/>
    <cellStyle name="40% - Énfasis3 2 2 2 2 5 2" xfId="16138" xr:uid="{00000000-0005-0000-0000-000034190000}"/>
    <cellStyle name="40% - Énfasis3 2 2 2 2 5 2 2" xfId="38781" xr:uid="{00000000-0005-0000-0000-000035190000}"/>
    <cellStyle name="40% - Énfasis3 2 2 2 2 5 3" xfId="23900" xr:uid="{00000000-0005-0000-0000-000036190000}"/>
    <cellStyle name="40% - Énfasis3 2 2 2 2 6" xfId="8698" xr:uid="{00000000-0005-0000-0000-000037190000}"/>
    <cellStyle name="40% - Énfasis3 2 2 2 2 6 2" xfId="31341" xr:uid="{00000000-0005-0000-0000-000038190000}"/>
    <cellStyle name="40% - Énfasis3 2 2 2 2 7" xfId="23047" xr:uid="{00000000-0005-0000-0000-000039190000}"/>
    <cellStyle name="40% - Énfasis3 2 2 2 3" xfId="1711" xr:uid="{00000000-0005-0000-0000-00003A190000}"/>
    <cellStyle name="40% - Énfasis3 2 2 2 3 2" xfId="3561" xr:uid="{00000000-0005-0000-0000-00003B190000}"/>
    <cellStyle name="40% - Énfasis3 2 2 2 3 2 2" xfId="7282" xr:uid="{00000000-0005-0000-0000-00003C190000}"/>
    <cellStyle name="40% - Énfasis3 2 2 2 3 2 2 2" xfId="22166" xr:uid="{00000000-0005-0000-0000-00003D190000}"/>
    <cellStyle name="40% - Énfasis3 2 2 2 3 2 2 2 2" xfId="44809" xr:uid="{00000000-0005-0000-0000-00003E190000}"/>
    <cellStyle name="40% - Énfasis3 2 2 2 3 2 2 3" xfId="14726" xr:uid="{00000000-0005-0000-0000-00003F190000}"/>
    <cellStyle name="40% - Énfasis3 2 2 2 3 2 2 3 2" xfId="37369" xr:uid="{00000000-0005-0000-0000-000040190000}"/>
    <cellStyle name="40% - Énfasis3 2 2 2 3 2 2 4" xfId="29928" xr:uid="{00000000-0005-0000-0000-000041190000}"/>
    <cellStyle name="40% - Énfasis3 2 2 2 3 2 3" xfId="18448" xr:uid="{00000000-0005-0000-0000-000042190000}"/>
    <cellStyle name="40% - Énfasis3 2 2 2 3 2 3 2" xfId="41091" xr:uid="{00000000-0005-0000-0000-000043190000}"/>
    <cellStyle name="40% - Énfasis3 2 2 2 3 2 4" xfId="11008" xr:uid="{00000000-0005-0000-0000-000044190000}"/>
    <cellStyle name="40% - Énfasis3 2 2 2 3 2 4 2" xfId="33651" xr:uid="{00000000-0005-0000-0000-000045190000}"/>
    <cellStyle name="40% - Énfasis3 2 2 2 3 2 5" xfId="26210" xr:uid="{00000000-0005-0000-0000-000046190000}"/>
    <cellStyle name="40% - Énfasis3 2 2 2 3 3" xfId="5435" xr:uid="{00000000-0005-0000-0000-000047190000}"/>
    <cellStyle name="40% - Énfasis3 2 2 2 3 3 2" xfId="20319" xr:uid="{00000000-0005-0000-0000-000048190000}"/>
    <cellStyle name="40% - Énfasis3 2 2 2 3 3 2 2" xfId="42962" xr:uid="{00000000-0005-0000-0000-000049190000}"/>
    <cellStyle name="40% - Énfasis3 2 2 2 3 3 3" xfId="12879" xr:uid="{00000000-0005-0000-0000-00004A190000}"/>
    <cellStyle name="40% - Énfasis3 2 2 2 3 3 3 2" xfId="35522" xr:uid="{00000000-0005-0000-0000-00004B190000}"/>
    <cellStyle name="40% - Énfasis3 2 2 2 3 3 4" xfId="28081" xr:uid="{00000000-0005-0000-0000-00004C190000}"/>
    <cellStyle name="40% - Énfasis3 2 2 2 3 4" xfId="16601" xr:uid="{00000000-0005-0000-0000-00004D190000}"/>
    <cellStyle name="40% - Énfasis3 2 2 2 3 4 2" xfId="39244" xr:uid="{00000000-0005-0000-0000-00004E190000}"/>
    <cellStyle name="40% - Énfasis3 2 2 2 3 5" xfId="9161" xr:uid="{00000000-0005-0000-0000-00004F190000}"/>
    <cellStyle name="40% - Énfasis3 2 2 2 3 5 2" xfId="31804" xr:uid="{00000000-0005-0000-0000-000050190000}"/>
    <cellStyle name="40% - Énfasis3 2 2 2 3 6" xfId="24363" xr:uid="{00000000-0005-0000-0000-000051190000}"/>
    <cellStyle name="40% - Énfasis3 2 2 2 4" xfId="2636" xr:uid="{00000000-0005-0000-0000-000052190000}"/>
    <cellStyle name="40% - Énfasis3 2 2 2 4 2" xfId="6357" xr:uid="{00000000-0005-0000-0000-000053190000}"/>
    <cellStyle name="40% - Énfasis3 2 2 2 4 2 2" xfId="21241" xr:uid="{00000000-0005-0000-0000-000054190000}"/>
    <cellStyle name="40% - Énfasis3 2 2 2 4 2 2 2" xfId="43884" xr:uid="{00000000-0005-0000-0000-000055190000}"/>
    <cellStyle name="40% - Énfasis3 2 2 2 4 2 3" xfId="13801" xr:uid="{00000000-0005-0000-0000-000056190000}"/>
    <cellStyle name="40% - Énfasis3 2 2 2 4 2 3 2" xfId="36444" xr:uid="{00000000-0005-0000-0000-000057190000}"/>
    <cellStyle name="40% - Énfasis3 2 2 2 4 2 4" xfId="29003" xr:uid="{00000000-0005-0000-0000-000058190000}"/>
    <cellStyle name="40% - Énfasis3 2 2 2 4 3" xfId="17523" xr:uid="{00000000-0005-0000-0000-000059190000}"/>
    <cellStyle name="40% - Énfasis3 2 2 2 4 3 2" xfId="40166" xr:uid="{00000000-0005-0000-0000-00005A190000}"/>
    <cellStyle name="40% - Énfasis3 2 2 2 4 4" xfId="10083" xr:uid="{00000000-0005-0000-0000-00005B190000}"/>
    <cellStyle name="40% - Énfasis3 2 2 2 4 4 2" xfId="32726" xr:uid="{00000000-0005-0000-0000-00005C190000}"/>
    <cellStyle name="40% - Énfasis3 2 2 2 4 5" xfId="25285" xr:uid="{00000000-0005-0000-0000-00005D190000}"/>
    <cellStyle name="40% - Énfasis3 2 2 2 5" xfId="4510" xr:uid="{00000000-0005-0000-0000-00005E190000}"/>
    <cellStyle name="40% - Énfasis3 2 2 2 5 2" xfId="19394" xr:uid="{00000000-0005-0000-0000-00005F190000}"/>
    <cellStyle name="40% - Énfasis3 2 2 2 5 2 2" xfId="42037" xr:uid="{00000000-0005-0000-0000-000060190000}"/>
    <cellStyle name="40% - Énfasis3 2 2 2 5 3" xfId="11954" xr:uid="{00000000-0005-0000-0000-000061190000}"/>
    <cellStyle name="40% - Énfasis3 2 2 2 5 3 2" xfId="34597" xr:uid="{00000000-0005-0000-0000-000062190000}"/>
    <cellStyle name="40% - Énfasis3 2 2 2 5 4" xfId="27156" xr:uid="{00000000-0005-0000-0000-000063190000}"/>
    <cellStyle name="40% - Énfasis3 2 2 2 6" xfId="780" xr:uid="{00000000-0005-0000-0000-000064190000}"/>
    <cellStyle name="40% - Énfasis3 2 2 2 6 2" xfId="15676" xr:uid="{00000000-0005-0000-0000-000065190000}"/>
    <cellStyle name="40% - Énfasis3 2 2 2 6 2 2" xfId="38319" xr:uid="{00000000-0005-0000-0000-000066190000}"/>
    <cellStyle name="40% - Énfasis3 2 2 2 6 3" xfId="23438" xr:uid="{00000000-0005-0000-0000-000067190000}"/>
    <cellStyle name="40% - Énfasis3 2 2 2 7" xfId="8236" xr:uid="{00000000-0005-0000-0000-000068190000}"/>
    <cellStyle name="40% - Énfasis3 2 2 2 7 2" xfId="30879" xr:uid="{00000000-0005-0000-0000-000069190000}"/>
    <cellStyle name="40% - Énfasis3 2 2 2 8" xfId="22891" xr:uid="{00000000-0005-0000-0000-00006A190000}"/>
    <cellStyle name="40% - Énfasis3 2 2 3" xfId="271" xr:uid="{00000000-0005-0000-0000-00006B190000}"/>
    <cellStyle name="40% - Énfasis3 2 2 3 2" xfId="1962" xr:uid="{00000000-0005-0000-0000-00006C190000}"/>
    <cellStyle name="40% - Énfasis3 2 2 3 2 2" xfId="3812" xr:uid="{00000000-0005-0000-0000-00006D190000}"/>
    <cellStyle name="40% - Énfasis3 2 2 3 2 2 2" xfId="7533" xr:uid="{00000000-0005-0000-0000-00006E190000}"/>
    <cellStyle name="40% - Énfasis3 2 2 3 2 2 2 2" xfId="22417" xr:uid="{00000000-0005-0000-0000-00006F190000}"/>
    <cellStyle name="40% - Énfasis3 2 2 3 2 2 2 2 2" xfId="45060" xr:uid="{00000000-0005-0000-0000-000070190000}"/>
    <cellStyle name="40% - Énfasis3 2 2 3 2 2 2 3" xfId="14977" xr:uid="{00000000-0005-0000-0000-000071190000}"/>
    <cellStyle name="40% - Énfasis3 2 2 3 2 2 2 3 2" xfId="37620" xr:uid="{00000000-0005-0000-0000-000072190000}"/>
    <cellStyle name="40% - Énfasis3 2 2 3 2 2 2 4" xfId="30179" xr:uid="{00000000-0005-0000-0000-000073190000}"/>
    <cellStyle name="40% - Énfasis3 2 2 3 2 2 3" xfId="18699" xr:uid="{00000000-0005-0000-0000-000074190000}"/>
    <cellStyle name="40% - Énfasis3 2 2 3 2 2 3 2" xfId="41342" xr:uid="{00000000-0005-0000-0000-000075190000}"/>
    <cellStyle name="40% - Énfasis3 2 2 3 2 2 4" xfId="11259" xr:uid="{00000000-0005-0000-0000-000076190000}"/>
    <cellStyle name="40% - Énfasis3 2 2 3 2 2 4 2" xfId="33902" xr:uid="{00000000-0005-0000-0000-000077190000}"/>
    <cellStyle name="40% - Énfasis3 2 2 3 2 2 5" xfId="26461" xr:uid="{00000000-0005-0000-0000-000078190000}"/>
    <cellStyle name="40% - Énfasis3 2 2 3 2 3" xfId="5686" xr:uid="{00000000-0005-0000-0000-000079190000}"/>
    <cellStyle name="40% - Énfasis3 2 2 3 2 3 2" xfId="20570" xr:uid="{00000000-0005-0000-0000-00007A190000}"/>
    <cellStyle name="40% - Énfasis3 2 2 3 2 3 2 2" xfId="43213" xr:uid="{00000000-0005-0000-0000-00007B190000}"/>
    <cellStyle name="40% - Énfasis3 2 2 3 2 3 3" xfId="13130" xr:uid="{00000000-0005-0000-0000-00007C190000}"/>
    <cellStyle name="40% - Énfasis3 2 2 3 2 3 3 2" xfId="35773" xr:uid="{00000000-0005-0000-0000-00007D190000}"/>
    <cellStyle name="40% - Énfasis3 2 2 3 2 3 4" xfId="28332" xr:uid="{00000000-0005-0000-0000-00007E190000}"/>
    <cellStyle name="40% - Énfasis3 2 2 3 2 4" xfId="16852" xr:uid="{00000000-0005-0000-0000-00007F190000}"/>
    <cellStyle name="40% - Énfasis3 2 2 3 2 4 2" xfId="39495" xr:uid="{00000000-0005-0000-0000-000080190000}"/>
    <cellStyle name="40% - Énfasis3 2 2 3 2 5" xfId="9412" xr:uid="{00000000-0005-0000-0000-000081190000}"/>
    <cellStyle name="40% - Énfasis3 2 2 3 2 5 2" xfId="32055" xr:uid="{00000000-0005-0000-0000-000082190000}"/>
    <cellStyle name="40% - Énfasis3 2 2 3 2 6" xfId="24614" xr:uid="{00000000-0005-0000-0000-000083190000}"/>
    <cellStyle name="40% - Énfasis3 2 2 3 3" xfId="2887" xr:uid="{00000000-0005-0000-0000-000084190000}"/>
    <cellStyle name="40% - Énfasis3 2 2 3 3 2" xfId="6608" xr:uid="{00000000-0005-0000-0000-000085190000}"/>
    <cellStyle name="40% - Énfasis3 2 2 3 3 2 2" xfId="21492" xr:uid="{00000000-0005-0000-0000-000086190000}"/>
    <cellStyle name="40% - Énfasis3 2 2 3 3 2 2 2" xfId="44135" xr:uid="{00000000-0005-0000-0000-000087190000}"/>
    <cellStyle name="40% - Énfasis3 2 2 3 3 2 3" xfId="14052" xr:uid="{00000000-0005-0000-0000-000088190000}"/>
    <cellStyle name="40% - Énfasis3 2 2 3 3 2 3 2" xfId="36695" xr:uid="{00000000-0005-0000-0000-000089190000}"/>
    <cellStyle name="40% - Énfasis3 2 2 3 3 2 4" xfId="29254" xr:uid="{00000000-0005-0000-0000-00008A190000}"/>
    <cellStyle name="40% - Énfasis3 2 2 3 3 3" xfId="17774" xr:uid="{00000000-0005-0000-0000-00008B190000}"/>
    <cellStyle name="40% - Énfasis3 2 2 3 3 3 2" xfId="40417" xr:uid="{00000000-0005-0000-0000-00008C190000}"/>
    <cellStyle name="40% - Énfasis3 2 2 3 3 4" xfId="10334" xr:uid="{00000000-0005-0000-0000-00008D190000}"/>
    <cellStyle name="40% - Énfasis3 2 2 3 3 4 2" xfId="32977" xr:uid="{00000000-0005-0000-0000-00008E190000}"/>
    <cellStyle name="40% - Énfasis3 2 2 3 3 5" xfId="25536" xr:uid="{00000000-0005-0000-0000-00008F190000}"/>
    <cellStyle name="40% - Énfasis3 2 2 3 4" xfId="4761" xr:uid="{00000000-0005-0000-0000-000090190000}"/>
    <cellStyle name="40% - Énfasis3 2 2 3 4 2" xfId="19645" xr:uid="{00000000-0005-0000-0000-000091190000}"/>
    <cellStyle name="40% - Énfasis3 2 2 3 4 2 2" xfId="42288" xr:uid="{00000000-0005-0000-0000-000092190000}"/>
    <cellStyle name="40% - Énfasis3 2 2 3 4 3" xfId="12205" xr:uid="{00000000-0005-0000-0000-000093190000}"/>
    <cellStyle name="40% - Énfasis3 2 2 3 4 3 2" xfId="34848" xr:uid="{00000000-0005-0000-0000-000094190000}"/>
    <cellStyle name="40% - Énfasis3 2 2 3 4 4" xfId="27407" xr:uid="{00000000-0005-0000-0000-000095190000}"/>
    <cellStyle name="40% - Énfasis3 2 2 3 5" xfId="1034" xr:uid="{00000000-0005-0000-0000-000096190000}"/>
    <cellStyle name="40% - Énfasis3 2 2 3 5 2" xfId="15927" xr:uid="{00000000-0005-0000-0000-000097190000}"/>
    <cellStyle name="40% - Énfasis3 2 2 3 5 2 2" xfId="38570" xr:uid="{00000000-0005-0000-0000-000098190000}"/>
    <cellStyle name="40% - Énfasis3 2 2 3 5 3" xfId="23689" xr:uid="{00000000-0005-0000-0000-000099190000}"/>
    <cellStyle name="40% - Énfasis3 2 2 3 6" xfId="8487" xr:uid="{00000000-0005-0000-0000-00009A190000}"/>
    <cellStyle name="40% - Énfasis3 2 2 3 6 2" xfId="31130" xr:uid="{00000000-0005-0000-0000-00009B190000}"/>
    <cellStyle name="40% - Énfasis3 2 2 3 7" xfId="22969" xr:uid="{00000000-0005-0000-0000-00009C190000}"/>
    <cellStyle name="40% - Énfasis3 2 2 4" xfId="1500" xr:uid="{00000000-0005-0000-0000-00009D190000}"/>
    <cellStyle name="40% - Énfasis3 2 2 4 2" xfId="3350" xr:uid="{00000000-0005-0000-0000-00009E190000}"/>
    <cellStyle name="40% - Énfasis3 2 2 4 2 2" xfId="7071" xr:uid="{00000000-0005-0000-0000-00009F190000}"/>
    <cellStyle name="40% - Énfasis3 2 2 4 2 2 2" xfId="21955" xr:uid="{00000000-0005-0000-0000-0000A0190000}"/>
    <cellStyle name="40% - Énfasis3 2 2 4 2 2 2 2" xfId="44598" xr:uid="{00000000-0005-0000-0000-0000A1190000}"/>
    <cellStyle name="40% - Énfasis3 2 2 4 2 2 3" xfId="14515" xr:uid="{00000000-0005-0000-0000-0000A2190000}"/>
    <cellStyle name="40% - Énfasis3 2 2 4 2 2 3 2" xfId="37158" xr:uid="{00000000-0005-0000-0000-0000A3190000}"/>
    <cellStyle name="40% - Énfasis3 2 2 4 2 2 4" xfId="29717" xr:uid="{00000000-0005-0000-0000-0000A4190000}"/>
    <cellStyle name="40% - Énfasis3 2 2 4 2 3" xfId="18237" xr:uid="{00000000-0005-0000-0000-0000A5190000}"/>
    <cellStyle name="40% - Énfasis3 2 2 4 2 3 2" xfId="40880" xr:uid="{00000000-0005-0000-0000-0000A6190000}"/>
    <cellStyle name="40% - Énfasis3 2 2 4 2 4" xfId="10797" xr:uid="{00000000-0005-0000-0000-0000A7190000}"/>
    <cellStyle name="40% - Énfasis3 2 2 4 2 4 2" xfId="33440" xr:uid="{00000000-0005-0000-0000-0000A8190000}"/>
    <cellStyle name="40% - Énfasis3 2 2 4 2 5" xfId="25999" xr:uid="{00000000-0005-0000-0000-0000A9190000}"/>
    <cellStyle name="40% - Énfasis3 2 2 4 3" xfId="5224" xr:uid="{00000000-0005-0000-0000-0000AA190000}"/>
    <cellStyle name="40% - Énfasis3 2 2 4 3 2" xfId="20108" xr:uid="{00000000-0005-0000-0000-0000AB190000}"/>
    <cellStyle name="40% - Énfasis3 2 2 4 3 2 2" xfId="42751" xr:uid="{00000000-0005-0000-0000-0000AC190000}"/>
    <cellStyle name="40% - Énfasis3 2 2 4 3 3" xfId="12668" xr:uid="{00000000-0005-0000-0000-0000AD190000}"/>
    <cellStyle name="40% - Énfasis3 2 2 4 3 3 2" xfId="35311" xr:uid="{00000000-0005-0000-0000-0000AE190000}"/>
    <cellStyle name="40% - Énfasis3 2 2 4 3 4" xfId="27870" xr:uid="{00000000-0005-0000-0000-0000AF190000}"/>
    <cellStyle name="40% - Énfasis3 2 2 4 4" xfId="16390" xr:uid="{00000000-0005-0000-0000-0000B0190000}"/>
    <cellStyle name="40% - Énfasis3 2 2 4 4 2" xfId="39033" xr:uid="{00000000-0005-0000-0000-0000B1190000}"/>
    <cellStyle name="40% - Énfasis3 2 2 4 5" xfId="8950" xr:uid="{00000000-0005-0000-0000-0000B2190000}"/>
    <cellStyle name="40% - Énfasis3 2 2 4 5 2" xfId="31593" xr:uid="{00000000-0005-0000-0000-0000B3190000}"/>
    <cellStyle name="40% - Énfasis3 2 2 4 6" xfId="24152" xr:uid="{00000000-0005-0000-0000-0000B4190000}"/>
    <cellStyle name="40% - Énfasis3 2 2 5" xfId="2425" xr:uid="{00000000-0005-0000-0000-0000B5190000}"/>
    <cellStyle name="40% - Énfasis3 2 2 5 2" xfId="6146" xr:uid="{00000000-0005-0000-0000-0000B6190000}"/>
    <cellStyle name="40% - Énfasis3 2 2 5 2 2" xfId="21030" xr:uid="{00000000-0005-0000-0000-0000B7190000}"/>
    <cellStyle name="40% - Énfasis3 2 2 5 2 2 2" xfId="43673" xr:uid="{00000000-0005-0000-0000-0000B8190000}"/>
    <cellStyle name="40% - Énfasis3 2 2 5 2 3" xfId="13590" xr:uid="{00000000-0005-0000-0000-0000B9190000}"/>
    <cellStyle name="40% - Énfasis3 2 2 5 2 3 2" xfId="36233" xr:uid="{00000000-0005-0000-0000-0000BA190000}"/>
    <cellStyle name="40% - Énfasis3 2 2 5 2 4" xfId="28792" xr:uid="{00000000-0005-0000-0000-0000BB190000}"/>
    <cellStyle name="40% - Énfasis3 2 2 5 3" xfId="17312" xr:uid="{00000000-0005-0000-0000-0000BC190000}"/>
    <cellStyle name="40% - Énfasis3 2 2 5 3 2" xfId="39955" xr:uid="{00000000-0005-0000-0000-0000BD190000}"/>
    <cellStyle name="40% - Énfasis3 2 2 5 4" xfId="9872" xr:uid="{00000000-0005-0000-0000-0000BE190000}"/>
    <cellStyle name="40% - Énfasis3 2 2 5 4 2" xfId="32515" xr:uid="{00000000-0005-0000-0000-0000BF190000}"/>
    <cellStyle name="40% - Énfasis3 2 2 5 5" xfId="25074" xr:uid="{00000000-0005-0000-0000-0000C0190000}"/>
    <cellStyle name="40% - Énfasis3 2 2 6" xfId="4299" xr:uid="{00000000-0005-0000-0000-0000C1190000}"/>
    <cellStyle name="40% - Énfasis3 2 2 6 2" xfId="19183" xr:uid="{00000000-0005-0000-0000-0000C2190000}"/>
    <cellStyle name="40% - Énfasis3 2 2 6 2 2" xfId="41826" xr:uid="{00000000-0005-0000-0000-0000C3190000}"/>
    <cellStyle name="40% - Énfasis3 2 2 6 3" xfId="11743" xr:uid="{00000000-0005-0000-0000-0000C4190000}"/>
    <cellStyle name="40% - Énfasis3 2 2 6 3 2" xfId="34386" xr:uid="{00000000-0005-0000-0000-0000C5190000}"/>
    <cellStyle name="40% - Énfasis3 2 2 6 4" xfId="26945" xr:uid="{00000000-0005-0000-0000-0000C6190000}"/>
    <cellStyle name="40% - Énfasis3 2 2 7" xfId="568" xr:uid="{00000000-0005-0000-0000-0000C7190000}"/>
    <cellStyle name="40% - Énfasis3 2 2 7 2" xfId="15465" xr:uid="{00000000-0005-0000-0000-0000C8190000}"/>
    <cellStyle name="40% - Énfasis3 2 2 7 2 2" xfId="38108" xr:uid="{00000000-0005-0000-0000-0000C9190000}"/>
    <cellStyle name="40% - Énfasis3 2 2 7 3" xfId="23228" xr:uid="{00000000-0005-0000-0000-0000CA190000}"/>
    <cellStyle name="40% - Énfasis3 2 2 8" xfId="8025" xr:uid="{00000000-0005-0000-0000-0000CB190000}"/>
    <cellStyle name="40% - Énfasis3 2 2 8 2" xfId="30668" xr:uid="{00000000-0005-0000-0000-0000CC190000}"/>
    <cellStyle name="40% - Énfasis3 2 2 9" xfId="22813" xr:uid="{00000000-0005-0000-0000-0000CD190000}"/>
    <cellStyle name="40% - Énfasis3 2 3" xfId="147" xr:uid="{00000000-0005-0000-0000-0000CE190000}"/>
    <cellStyle name="40% - Énfasis3 2 3 2" xfId="310" xr:uid="{00000000-0005-0000-0000-0000CF190000}"/>
    <cellStyle name="40% - Énfasis3 2 3 2 2" xfId="2068" xr:uid="{00000000-0005-0000-0000-0000D0190000}"/>
    <cellStyle name="40% - Énfasis3 2 3 2 2 2" xfId="3918" xr:uid="{00000000-0005-0000-0000-0000D1190000}"/>
    <cellStyle name="40% - Énfasis3 2 3 2 2 2 2" xfId="7639" xr:uid="{00000000-0005-0000-0000-0000D2190000}"/>
    <cellStyle name="40% - Énfasis3 2 3 2 2 2 2 2" xfId="22523" xr:uid="{00000000-0005-0000-0000-0000D3190000}"/>
    <cellStyle name="40% - Énfasis3 2 3 2 2 2 2 2 2" xfId="45166" xr:uid="{00000000-0005-0000-0000-0000D4190000}"/>
    <cellStyle name="40% - Énfasis3 2 3 2 2 2 2 3" xfId="15083" xr:uid="{00000000-0005-0000-0000-0000D5190000}"/>
    <cellStyle name="40% - Énfasis3 2 3 2 2 2 2 3 2" xfId="37726" xr:uid="{00000000-0005-0000-0000-0000D6190000}"/>
    <cellStyle name="40% - Énfasis3 2 3 2 2 2 2 4" xfId="30285" xr:uid="{00000000-0005-0000-0000-0000D7190000}"/>
    <cellStyle name="40% - Énfasis3 2 3 2 2 2 3" xfId="18805" xr:uid="{00000000-0005-0000-0000-0000D8190000}"/>
    <cellStyle name="40% - Énfasis3 2 3 2 2 2 3 2" xfId="41448" xr:uid="{00000000-0005-0000-0000-0000D9190000}"/>
    <cellStyle name="40% - Énfasis3 2 3 2 2 2 4" xfId="11365" xr:uid="{00000000-0005-0000-0000-0000DA190000}"/>
    <cellStyle name="40% - Énfasis3 2 3 2 2 2 4 2" xfId="34008" xr:uid="{00000000-0005-0000-0000-0000DB190000}"/>
    <cellStyle name="40% - Énfasis3 2 3 2 2 2 5" xfId="26567" xr:uid="{00000000-0005-0000-0000-0000DC190000}"/>
    <cellStyle name="40% - Énfasis3 2 3 2 2 3" xfId="5792" xr:uid="{00000000-0005-0000-0000-0000DD190000}"/>
    <cellStyle name="40% - Énfasis3 2 3 2 2 3 2" xfId="20676" xr:uid="{00000000-0005-0000-0000-0000DE190000}"/>
    <cellStyle name="40% - Énfasis3 2 3 2 2 3 2 2" xfId="43319" xr:uid="{00000000-0005-0000-0000-0000DF190000}"/>
    <cellStyle name="40% - Énfasis3 2 3 2 2 3 3" xfId="13236" xr:uid="{00000000-0005-0000-0000-0000E0190000}"/>
    <cellStyle name="40% - Énfasis3 2 3 2 2 3 3 2" xfId="35879" xr:uid="{00000000-0005-0000-0000-0000E1190000}"/>
    <cellStyle name="40% - Énfasis3 2 3 2 2 3 4" xfId="28438" xr:uid="{00000000-0005-0000-0000-0000E2190000}"/>
    <cellStyle name="40% - Énfasis3 2 3 2 2 4" xfId="16958" xr:uid="{00000000-0005-0000-0000-0000E3190000}"/>
    <cellStyle name="40% - Énfasis3 2 3 2 2 4 2" xfId="39601" xr:uid="{00000000-0005-0000-0000-0000E4190000}"/>
    <cellStyle name="40% - Énfasis3 2 3 2 2 5" xfId="9518" xr:uid="{00000000-0005-0000-0000-0000E5190000}"/>
    <cellStyle name="40% - Énfasis3 2 3 2 2 5 2" xfId="32161" xr:uid="{00000000-0005-0000-0000-0000E6190000}"/>
    <cellStyle name="40% - Énfasis3 2 3 2 2 6" xfId="24720" xr:uid="{00000000-0005-0000-0000-0000E7190000}"/>
    <cellStyle name="40% - Énfasis3 2 3 2 3" xfId="2993" xr:uid="{00000000-0005-0000-0000-0000E8190000}"/>
    <cellStyle name="40% - Énfasis3 2 3 2 3 2" xfId="6714" xr:uid="{00000000-0005-0000-0000-0000E9190000}"/>
    <cellStyle name="40% - Énfasis3 2 3 2 3 2 2" xfId="21598" xr:uid="{00000000-0005-0000-0000-0000EA190000}"/>
    <cellStyle name="40% - Énfasis3 2 3 2 3 2 2 2" xfId="44241" xr:uid="{00000000-0005-0000-0000-0000EB190000}"/>
    <cellStyle name="40% - Énfasis3 2 3 2 3 2 3" xfId="14158" xr:uid="{00000000-0005-0000-0000-0000EC190000}"/>
    <cellStyle name="40% - Énfasis3 2 3 2 3 2 3 2" xfId="36801" xr:uid="{00000000-0005-0000-0000-0000ED190000}"/>
    <cellStyle name="40% - Énfasis3 2 3 2 3 2 4" xfId="29360" xr:uid="{00000000-0005-0000-0000-0000EE190000}"/>
    <cellStyle name="40% - Énfasis3 2 3 2 3 3" xfId="17880" xr:uid="{00000000-0005-0000-0000-0000EF190000}"/>
    <cellStyle name="40% - Énfasis3 2 3 2 3 3 2" xfId="40523" xr:uid="{00000000-0005-0000-0000-0000F0190000}"/>
    <cellStyle name="40% - Énfasis3 2 3 2 3 4" xfId="10440" xr:uid="{00000000-0005-0000-0000-0000F1190000}"/>
    <cellStyle name="40% - Énfasis3 2 3 2 3 4 2" xfId="33083" xr:uid="{00000000-0005-0000-0000-0000F2190000}"/>
    <cellStyle name="40% - Énfasis3 2 3 2 3 5" xfId="25642" xr:uid="{00000000-0005-0000-0000-0000F3190000}"/>
    <cellStyle name="40% - Énfasis3 2 3 2 4" xfId="4867" xr:uid="{00000000-0005-0000-0000-0000F4190000}"/>
    <cellStyle name="40% - Énfasis3 2 3 2 4 2" xfId="19751" xr:uid="{00000000-0005-0000-0000-0000F5190000}"/>
    <cellStyle name="40% - Énfasis3 2 3 2 4 2 2" xfId="42394" xr:uid="{00000000-0005-0000-0000-0000F6190000}"/>
    <cellStyle name="40% - Énfasis3 2 3 2 4 3" xfId="12311" xr:uid="{00000000-0005-0000-0000-0000F7190000}"/>
    <cellStyle name="40% - Énfasis3 2 3 2 4 3 2" xfId="34954" xr:uid="{00000000-0005-0000-0000-0000F8190000}"/>
    <cellStyle name="40% - Énfasis3 2 3 2 4 4" xfId="27513" xr:uid="{00000000-0005-0000-0000-0000F9190000}"/>
    <cellStyle name="40% - Énfasis3 2 3 2 5" xfId="1140" xr:uid="{00000000-0005-0000-0000-0000FA190000}"/>
    <cellStyle name="40% - Énfasis3 2 3 2 5 2" xfId="16033" xr:uid="{00000000-0005-0000-0000-0000FB190000}"/>
    <cellStyle name="40% - Énfasis3 2 3 2 5 2 2" xfId="38676" xr:uid="{00000000-0005-0000-0000-0000FC190000}"/>
    <cellStyle name="40% - Énfasis3 2 3 2 5 3" xfId="23795" xr:uid="{00000000-0005-0000-0000-0000FD190000}"/>
    <cellStyle name="40% - Énfasis3 2 3 2 6" xfId="8593" xr:uid="{00000000-0005-0000-0000-0000FE190000}"/>
    <cellStyle name="40% - Énfasis3 2 3 2 6 2" xfId="31236" xr:uid="{00000000-0005-0000-0000-0000FF190000}"/>
    <cellStyle name="40% - Énfasis3 2 3 2 7" xfId="23008" xr:uid="{00000000-0005-0000-0000-0000001A0000}"/>
    <cellStyle name="40% - Énfasis3 2 3 3" xfId="1606" xr:uid="{00000000-0005-0000-0000-0000011A0000}"/>
    <cellStyle name="40% - Énfasis3 2 3 3 2" xfId="3456" xr:uid="{00000000-0005-0000-0000-0000021A0000}"/>
    <cellStyle name="40% - Énfasis3 2 3 3 2 2" xfId="7177" xr:uid="{00000000-0005-0000-0000-0000031A0000}"/>
    <cellStyle name="40% - Énfasis3 2 3 3 2 2 2" xfId="22061" xr:uid="{00000000-0005-0000-0000-0000041A0000}"/>
    <cellStyle name="40% - Énfasis3 2 3 3 2 2 2 2" xfId="44704" xr:uid="{00000000-0005-0000-0000-0000051A0000}"/>
    <cellStyle name="40% - Énfasis3 2 3 3 2 2 3" xfId="14621" xr:uid="{00000000-0005-0000-0000-0000061A0000}"/>
    <cellStyle name="40% - Énfasis3 2 3 3 2 2 3 2" xfId="37264" xr:uid="{00000000-0005-0000-0000-0000071A0000}"/>
    <cellStyle name="40% - Énfasis3 2 3 3 2 2 4" xfId="29823" xr:uid="{00000000-0005-0000-0000-0000081A0000}"/>
    <cellStyle name="40% - Énfasis3 2 3 3 2 3" xfId="18343" xr:uid="{00000000-0005-0000-0000-0000091A0000}"/>
    <cellStyle name="40% - Énfasis3 2 3 3 2 3 2" xfId="40986" xr:uid="{00000000-0005-0000-0000-00000A1A0000}"/>
    <cellStyle name="40% - Énfasis3 2 3 3 2 4" xfId="10903" xr:uid="{00000000-0005-0000-0000-00000B1A0000}"/>
    <cellStyle name="40% - Énfasis3 2 3 3 2 4 2" xfId="33546" xr:uid="{00000000-0005-0000-0000-00000C1A0000}"/>
    <cellStyle name="40% - Énfasis3 2 3 3 2 5" xfId="26105" xr:uid="{00000000-0005-0000-0000-00000D1A0000}"/>
    <cellStyle name="40% - Énfasis3 2 3 3 3" xfId="5330" xr:uid="{00000000-0005-0000-0000-00000E1A0000}"/>
    <cellStyle name="40% - Énfasis3 2 3 3 3 2" xfId="20214" xr:uid="{00000000-0005-0000-0000-00000F1A0000}"/>
    <cellStyle name="40% - Énfasis3 2 3 3 3 2 2" xfId="42857" xr:uid="{00000000-0005-0000-0000-0000101A0000}"/>
    <cellStyle name="40% - Énfasis3 2 3 3 3 3" xfId="12774" xr:uid="{00000000-0005-0000-0000-0000111A0000}"/>
    <cellStyle name="40% - Énfasis3 2 3 3 3 3 2" xfId="35417" xr:uid="{00000000-0005-0000-0000-0000121A0000}"/>
    <cellStyle name="40% - Énfasis3 2 3 3 3 4" xfId="27976" xr:uid="{00000000-0005-0000-0000-0000131A0000}"/>
    <cellStyle name="40% - Énfasis3 2 3 3 4" xfId="16496" xr:uid="{00000000-0005-0000-0000-0000141A0000}"/>
    <cellStyle name="40% - Énfasis3 2 3 3 4 2" xfId="39139" xr:uid="{00000000-0005-0000-0000-0000151A0000}"/>
    <cellStyle name="40% - Énfasis3 2 3 3 5" xfId="9056" xr:uid="{00000000-0005-0000-0000-0000161A0000}"/>
    <cellStyle name="40% - Énfasis3 2 3 3 5 2" xfId="31699" xr:uid="{00000000-0005-0000-0000-0000171A0000}"/>
    <cellStyle name="40% - Énfasis3 2 3 3 6" xfId="24258" xr:uid="{00000000-0005-0000-0000-0000181A0000}"/>
    <cellStyle name="40% - Énfasis3 2 3 4" xfId="2531" xr:uid="{00000000-0005-0000-0000-0000191A0000}"/>
    <cellStyle name="40% - Énfasis3 2 3 4 2" xfId="6252" xr:uid="{00000000-0005-0000-0000-00001A1A0000}"/>
    <cellStyle name="40% - Énfasis3 2 3 4 2 2" xfId="21136" xr:uid="{00000000-0005-0000-0000-00001B1A0000}"/>
    <cellStyle name="40% - Énfasis3 2 3 4 2 2 2" xfId="43779" xr:uid="{00000000-0005-0000-0000-00001C1A0000}"/>
    <cellStyle name="40% - Énfasis3 2 3 4 2 3" xfId="13696" xr:uid="{00000000-0005-0000-0000-00001D1A0000}"/>
    <cellStyle name="40% - Énfasis3 2 3 4 2 3 2" xfId="36339" xr:uid="{00000000-0005-0000-0000-00001E1A0000}"/>
    <cellStyle name="40% - Énfasis3 2 3 4 2 4" xfId="28898" xr:uid="{00000000-0005-0000-0000-00001F1A0000}"/>
    <cellStyle name="40% - Énfasis3 2 3 4 3" xfId="17418" xr:uid="{00000000-0005-0000-0000-0000201A0000}"/>
    <cellStyle name="40% - Énfasis3 2 3 4 3 2" xfId="40061" xr:uid="{00000000-0005-0000-0000-0000211A0000}"/>
    <cellStyle name="40% - Énfasis3 2 3 4 4" xfId="9978" xr:uid="{00000000-0005-0000-0000-0000221A0000}"/>
    <cellStyle name="40% - Énfasis3 2 3 4 4 2" xfId="32621" xr:uid="{00000000-0005-0000-0000-0000231A0000}"/>
    <cellStyle name="40% - Énfasis3 2 3 4 5" xfId="25180" xr:uid="{00000000-0005-0000-0000-0000241A0000}"/>
    <cellStyle name="40% - Énfasis3 2 3 5" xfId="4405" xr:uid="{00000000-0005-0000-0000-0000251A0000}"/>
    <cellStyle name="40% - Énfasis3 2 3 5 2" xfId="19289" xr:uid="{00000000-0005-0000-0000-0000261A0000}"/>
    <cellStyle name="40% - Énfasis3 2 3 5 2 2" xfId="41932" xr:uid="{00000000-0005-0000-0000-0000271A0000}"/>
    <cellStyle name="40% - Énfasis3 2 3 5 3" xfId="11849" xr:uid="{00000000-0005-0000-0000-0000281A0000}"/>
    <cellStyle name="40% - Énfasis3 2 3 5 3 2" xfId="34492" xr:uid="{00000000-0005-0000-0000-0000291A0000}"/>
    <cellStyle name="40% - Énfasis3 2 3 5 4" xfId="27051" xr:uid="{00000000-0005-0000-0000-00002A1A0000}"/>
    <cellStyle name="40% - Énfasis3 2 3 6" xfId="675" xr:uid="{00000000-0005-0000-0000-00002B1A0000}"/>
    <cellStyle name="40% - Énfasis3 2 3 6 2" xfId="15571" xr:uid="{00000000-0005-0000-0000-00002C1A0000}"/>
    <cellStyle name="40% - Énfasis3 2 3 6 2 2" xfId="38214" xr:uid="{00000000-0005-0000-0000-00002D1A0000}"/>
    <cellStyle name="40% - Énfasis3 2 3 6 3" xfId="23333" xr:uid="{00000000-0005-0000-0000-00002E1A0000}"/>
    <cellStyle name="40% - Énfasis3 2 3 7" xfId="8131" xr:uid="{00000000-0005-0000-0000-00002F1A0000}"/>
    <cellStyle name="40% - Énfasis3 2 3 7 2" xfId="30774" xr:uid="{00000000-0005-0000-0000-0000301A0000}"/>
    <cellStyle name="40% - Énfasis3 2 3 8" xfId="22852" xr:uid="{00000000-0005-0000-0000-0000311A0000}"/>
    <cellStyle name="40% - Énfasis3 2 4" xfId="230" xr:uid="{00000000-0005-0000-0000-0000321A0000}"/>
    <cellStyle name="40% - Énfasis3 2 4 2" xfId="1857" xr:uid="{00000000-0005-0000-0000-0000331A0000}"/>
    <cellStyle name="40% - Énfasis3 2 4 2 2" xfId="3707" xr:uid="{00000000-0005-0000-0000-0000341A0000}"/>
    <cellStyle name="40% - Énfasis3 2 4 2 2 2" xfId="7428" xr:uid="{00000000-0005-0000-0000-0000351A0000}"/>
    <cellStyle name="40% - Énfasis3 2 4 2 2 2 2" xfId="22312" xr:uid="{00000000-0005-0000-0000-0000361A0000}"/>
    <cellStyle name="40% - Énfasis3 2 4 2 2 2 2 2" xfId="44955" xr:uid="{00000000-0005-0000-0000-0000371A0000}"/>
    <cellStyle name="40% - Énfasis3 2 4 2 2 2 3" xfId="14872" xr:uid="{00000000-0005-0000-0000-0000381A0000}"/>
    <cellStyle name="40% - Énfasis3 2 4 2 2 2 3 2" xfId="37515" xr:uid="{00000000-0005-0000-0000-0000391A0000}"/>
    <cellStyle name="40% - Énfasis3 2 4 2 2 2 4" xfId="30074" xr:uid="{00000000-0005-0000-0000-00003A1A0000}"/>
    <cellStyle name="40% - Énfasis3 2 4 2 2 3" xfId="18594" xr:uid="{00000000-0005-0000-0000-00003B1A0000}"/>
    <cellStyle name="40% - Énfasis3 2 4 2 2 3 2" xfId="41237" xr:uid="{00000000-0005-0000-0000-00003C1A0000}"/>
    <cellStyle name="40% - Énfasis3 2 4 2 2 4" xfId="11154" xr:uid="{00000000-0005-0000-0000-00003D1A0000}"/>
    <cellStyle name="40% - Énfasis3 2 4 2 2 4 2" xfId="33797" xr:uid="{00000000-0005-0000-0000-00003E1A0000}"/>
    <cellStyle name="40% - Énfasis3 2 4 2 2 5" xfId="26356" xr:uid="{00000000-0005-0000-0000-00003F1A0000}"/>
    <cellStyle name="40% - Énfasis3 2 4 2 3" xfId="5581" xr:uid="{00000000-0005-0000-0000-0000401A0000}"/>
    <cellStyle name="40% - Énfasis3 2 4 2 3 2" xfId="20465" xr:uid="{00000000-0005-0000-0000-0000411A0000}"/>
    <cellStyle name="40% - Énfasis3 2 4 2 3 2 2" xfId="43108" xr:uid="{00000000-0005-0000-0000-0000421A0000}"/>
    <cellStyle name="40% - Énfasis3 2 4 2 3 3" xfId="13025" xr:uid="{00000000-0005-0000-0000-0000431A0000}"/>
    <cellStyle name="40% - Énfasis3 2 4 2 3 3 2" xfId="35668" xr:uid="{00000000-0005-0000-0000-0000441A0000}"/>
    <cellStyle name="40% - Énfasis3 2 4 2 3 4" xfId="28227" xr:uid="{00000000-0005-0000-0000-0000451A0000}"/>
    <cellStyle name="40% - Énfasis3 2 4 2 4" xfId="16747" xr:uid="{00000000-0005-0000-0000-0000461A0000}"/>
    <cellStyle name="40% - Énfasis3 2 4 2 4 2" xfId="39390" xr:uid="{00000000-0005-0000-0000-0000471A0000}"/>
    <cellStyle name="40% - Énfasis3 2 4 2 5" xfId="9307" xr:uid="{00000000-0005-0000-0000-0000481A0000}"/>
    <cellStyle name="40% - Énfasis3 2 4 2 5 2" xfId="31950" xr:uid="{00000000-0005-0000-0000-0000491A0000}"/>
    <cellStyle name="40% - Énfasis3 2 4 2 6" xfId="24509" xr:uid="{00000000-0005-0000-0000-00004A1A0000}"/>
    <cellStyle name="40% - Énfasis3 2 4 3" xfId="2782" xr:uid="{00000000-0005-0000-0000-00004B1A0000}"/>
    <cellStyle name="40% - Énfasis3 2 4 3 2" xfId="6503" xr:uid="{00000000-0005-0000-0000-00004C1A0000}"/>
    <cellStyle name="40% - Énfasis3 2 4 3 2 2" xfId="21387" xr:uid="{00000000-0005-0000-0000-00004D1A0000}"/>
    <cellStyle name="40% - Énfasis3 2 4 3 2 2 2" xfId="44030" xr:uid="{00000000-0005-0000-0000-00004E1A0000}"/>
    <cellStyle name="40% - Énfasis3 2 4 3 2 3" xfId="13947" xr:uid="{00000000-0005-0000-0000-00004F1A0000}"/>
    <cellStyle name="40% - Énfasis3 2 4 3 2 3 2" xfId="36590" xr:uid="{00000000-0005-0000-0000-0000501A0000}"/>
    <cellStyle name="40% - Énfasis3 2 4 3 2 4" xfId="29149" xr:uid="{00000000-0005-0000-0000-0000511A0000}"/>
    <cellStyle name="40% - Énfasis3 2 4 3 3" xfId="17669" xr:uid="{00000000-0005-0000-0000-0000521A0000}"/>
    <cellStyle name="40% - Énfasis3 2 4 3 3 2" xfId="40312" xr:uid="{00000000-0005-0000-0000-0000531A0000}"/>
    <cellStyle name="40% - Énfasis3 2 4 3 4" xfId="10229" xr:uid="{00000000-0005-0000-0000-0000541A0000}"/>
    <cellStyle name="40% - Énfasis3 2 4 3 4 2" xfId="32872" xr:uid="{00000000-0005-0000-0000-0000551A0000}"/>
    <cellStyle name="40% - Énfasis3 2 4 3 5" xfId="25431" xr:uid="{00000000-0005-0000-0000-0000561A0000}"/>
    <cellStyle name="40% - Énfasis3 2 4 4" xfId="4656" xr:uid="{00000000-0005-0000-0000-0000571A0000}"/>
    <cellStyle name="40% - Énfasis3 2 4 4 2" xfId="19540" xr:uid="{00000000-0005-0000-0000-0000581A0000}"/>
    <cellStyle name="40% - Énfasis3 2 4 4 2 2" xfId="42183" xr:uid="{00000000-0005-0000-0000-0000591A0000}"/>
    <cellStyle name="40% - Énfasis3 2 4 4 3" xfId="12100" xr:uid="{00000000-0005-0000-0000-00005A1A0000}"/>
    <cellStyle name="40% - Énfasis3 2 4 4 3 2" xfId="34743" xr:uid="{00000000-0005-0000-0000-00005B1A0000}"/>
    <cellStyle name="40% - Énfasis3 2 4 4 4" xfId="27302" xr:uid="{00000000-0005-0000-0000-00005C1A0000}"/>
    <cellStyle name="40% - Énfasis3 2 4 5" xfId="929" xr:uid="{00000000-0005-0000-0000-00005D1A0000}"/>
    <cellStyle name="40% - Énfasis3 2 4 5 2" xfId="15822" xr:uid="{00000000-0005-0000-0000-00005E1A0000}"/>
    <cellStyle name="40% - Énfasis3 2 4 5 2 2" xfId="38465" xr:uid="{00000000-0005-0000-0000-00005F1A0000}"/>
    <cellStyle name="40% - Énfasis3 2 4 5 3" xfId="23584" xr:uid="{00000000-0005-0000-0000-0000601A0000}"/>
    <cellStyle name="40% - Énfasis3 2 4 6" xfId="8382" xr:uid="{00000000-0005-0000-0000-0000611A0000}"/>
    <cellStyle name="40% - Énfasis3 2 4 6 2" xfId="31025" xr:uid="{00000000-0005-0000-0000-0000621A0000}"/>
    <cellStyle name="40% - Énfasis3 2 4 7" xfId="22930" xr:uid="{00000000-0005-0000-0000-0000631A0000}"/>
    <cellStyle name="40% - Énfasis3 2 5" xfId="1395" xr:uid="{00000000-0005-0000-0000-0000641A0000}"/>
    <cellStyle name="40% - Énfasis3 2 5 2" xfId="3245" xr:uid="{00000000-0005-0000-0000-0000651A0000}"/>
    <cellStyle name="40% - Énfasis3 2 5 2 2" xfId="6966" xr:uid="{00000000-0005-0000-0000-0000661A0000}"/>
    <cellStyle name="40% - Énfasis3 2 5 2 2 2" xfId="21850" xr:uid="{00000000-0005-0000-0000-0000671A0000}"/>
    <cellStyle name="40% - Énfasis3 2 5 2 2 2 2" xfId="44493" xr:uid="{00000000-0005-0000-0000-0000681A0000}"/>
    <cellStyle name="40% - Énfasis3 2 5 2 2 3" xfId="14410" xr:uid="{00000000-0005-0000-0000-0000691A0000}"/>
    <cellStyle name="40% - Énfasis3 2 5 2 2 3 2" xfId="37053" xr:uid="{00000000-0005-0000-0000-00006A1A0000}"/>
    <cellStyle name="40% - Énfasis3 2 5 2 2 4" xfId="29612" xr:uid="{00000000-0005-0000-0000-00006B1A0000}"/>
    <cellStyle name="40% - Énfasis3 2 5 2 3" xfId="18132" xr:uid="{00000000-0005-0000-0000-00006C1A0000}"/>
    <cellStyle name="40% - Énfasis3 2 5 2 3 2" xfId="40775" xr:uid="{00000000-0005-0000-0000-00006D1A0000}"/>
    <cellStyle name="40% - Énfasis3 2 5 2 4" xfId="10692" xr:uid="{00000000-0005-0000-0000-00006E1A0000}"/>
    <cellStyle name="40% - Énfasis3 2 5 2 4 2" xfId="33335" xr:uid="{00000000-0005-0000-0000-00006F1A0000}"/>
    <cellStyle name="40% - Énfasis3 2 5 2 5" xfId="25894" xr:uid="{00000000-0005-0000-0000-0000701A0000}"/>
    <cellStyle name="40% - Énfasis3 2 5 3" xfId="5119" xr:uid="{00000000-0005-0000-0000-0000711A0000}"/>
    <cellStyle name="40% - Énfasis3 2 5 3 2" xfId="20003" xr:uid="{00000000-0005-0000-0000-0000721A0000}"/>
    <cellStyle name="40% - Énfasis3 2 5 3 2 2" xfId="42646" xr:uid="{00000000-0005-0000-0000-0000731A0000}"/>
    <cellStyle name="40% - Énfasis3 2 5 3 3" xfId="12563" xr:uid="{00000000-0005-0000-0000-0000741A0000}"/>
    <cellStyle name="40% - Énfasis3 2 5 3 3 2" xfId="35206" xr:uid="{00000000-0005-0000-0000-0000751A0000}"/>
    <cellStyle name="40% - Énfasis3 2 5 3 4" xfId="27765" xr:uid="{00000000-0005-0000-0000-0000761A0000}"/>
    <cellStyle name="40% - Énfasis3 2 5 4" xfId="16285" xr:uid="{00000000-0005-0000-0000-0000771A0000}"/>
    <cellStyle name="40% - Énfasis3 2 5 4 2" xfId="38928" xr:uid="{00000000-0005-0000-0000-0000781A0000}"/>
    <cellStyle name="40% - Énfasis3 2 5 5" xfId="8845" xr:uid="{00000000-0005-0000-0000-0000791A0000}"/>
    <cellStyle name="40% - Énfasis3 2 5 5 2" xfId="31488" xr:uid="{00000000-0005-0000-0000-00007A1A0000}"/>
    <cellStyle name="40% - Énfasis3 2 5 6" xfId="24047" xr:uid="{00000000-0005-0000-0000-00007B1A0000}"/>
    <cellStyle name="40% - Énfasis3 2 6" xfId="2320" xr:uid="{00000000-0005-0000-0000-00007C1A0000}"/>
    <cellStyle name="40% - Énfasis3 2 6 2" xfId="6041" xr:uid="{00000000-0005-0000-0000-00007D1A0000}"/>
    <cellStyle name="40% - Énfasis3 2 6 2 2" xfId="20925" xr:uid="{00000000-0005-0000-0000-00007E1A0000}"/>
    <cellStyle name="40% - Énfasis3 2 6 2 2 2" xfId="43568" xr:uid="{00000000-0005-0000-0000-00007F1A0000}"/>
    <cellStyle name="40% - Énfasis3 2 6 2 3" xfId="13485" xr:uid="{00000000-0005-0000-0000-0000801A0000}"/>
    <cellStyle name="40% - Énfasis3 2 6 2 3 2" xfId="36128" xr:uid="{00000000-0005-0000-0000-0000811A0000}"/>
    <cellStyle name="40% - Énfasis3 2 6 2 4" xfId="28687" xr:uid="{00000000-0005-0000-0000-0000821A0000}"/>
    <cellStyle name="40% - Énfasis3 2 6 3" xfId="17207" xr:uid="{00000000-0005-0000-0000-0000831A0000}"/>
    <cellStyle name="40% - Énfasis3 2 6 3 2" xfId="39850" xr:uid="{00000000-0005-0000-0000-0000841A0000}"/>
    <cellStyle name="40% - Énfasis3 2 6 4" xfId="9767" xr:uid="{00000000-0005-0000-0000-0000851A0000}"/>
    <cellStyle name="40% - Énfasis3 2 6 4 2" xfId="32410" xr:uid="{00000000-0005-0000-0000-0000861A0000}"/>
    <cellStyle name="40% - Énfasis3 2 6 5" xfId="24969" xr:uid="{00000000-0005-0000-0000-0000871A0000}"/>
    <cellStyle name="40% - Énfasis3 2 7" xfId="4194" xr:uid="{00000000-0005-0000-0000-0000881A0000}"/>
    <cellStyle name="40% - Énfasis3 2 7 2" xfId="19078" xr:uid="{00000000-0005-0000-0000-0000891A0000}"/>
    <cellStyle name="40% - Énfasis3 2 7 2 2" xfId="41721" xr:uid="{00000000-0005-0000-0000-00008A1A0000}"/>
    <cellStyle name="40% - Énfasis3 2 7 3" xfId="11638" xr:uid="{00000000-0005-0000-0000-00008B1A0000}"/>
    <cellStyle name="40% - Énfasis3 2 7 3 2" xfId="34281" xr:uid="{00000000-0005-0000-0000-00008C1A0000}"/>
    <cellStyle name="40% - Énfasis3 2 7 4" xfId="26840" xr:uid="{00000000-0005-0000-0000-00008D1A0000}"/>
    <cellStyle name="40% - Énfasis3 2 8" xfId="461" xr:uid="{00000000-0005-0000-0000-00008E1A0000}"/>
    <cellStyle name="40% - Énfasis3 2 8 2" xfId="15360" xr:uid="{00000000-0005-0000-0000-00008F1A0000}"/>
    <cellStyle name="40% - Énfasis3 2 8 2 2" xfId="38003" xr:uid="{00000000-0005-0000-0000-0000901A0000}"/>
    <cellStyle name="40% - Énfasis3 2 8 3" xfId="23123" xr:uid="{00000000-0005-0000-0000-0000911A0000}"/>
    <cellStyle name="40% - Énfasis3 2 9" xfId="7920" xr:uid="{00000000-0005-0000-0000-0000921A0000}"/>
    <cellStyle name="40% - Énfasis3 2 9 2" xfId="30563" xr:uid="{00000000-0005-0000-0000-0000931A0000}"/>
    <cellStyle name="40% - Énfasis3 3" xfId="89" xr:uid="{00000000-0005-0000-0000-0000941A0000}"/>
    <cellStyle name="40% - Énfasis3 3 2" xfId="173" xr:uid="{00000000-0005-0000-0000-0000951A0000}"/>
    <cellStyle name="40% - Énfasis3 3 2 2" xfId="334" xr:uid="{00000000-0005-0000-0000-0000961A0000}"/>
    <cellStyle name="40% - Énfasis3 3 2 2 2" xfId="2121" xr:uid="{00000000-0005-0000-0000-0000971A0000}"/>
    <cellStyle name="40% - Énfasis3 3 2 2 2 2" xfId="3971" xr:uid="{00000000-0005-0000-0000-0000981A0000}"/>
    <cellStyle name="40% - Énfasis3 3 2 2 2 2 2" xfId="7692" xr:uid="{00000000-0005-0000-0000-0000991A0000}"/>
    <cellStyle name="40% - Énfasis3 3 2 2 2 2 2 2" xfId="22576" xr:uid="{00000000-0005-0000-0000-00009A1A0000}"/>
    <cellStyle name="40% - Énfasis3 3 2 2 2 2 2 2 2" xfId="45219" xr:uid="{00000000-0005-0000-0000-00009B1A0000}"/>
    <cellStyle name="40% - Énfasis3 3 2 2 2 2 2 3" xfId="15136" xr:uid="{00000000-0005-0000-0000-00009C1A0000}"/>
    <cellStyle name="40% - Énfasis3 3 2 2 2 2 2 3 2" xfId="37779" xr:uid="{00000000-0005-0000-0000-00009D1A0000}"/>
    <cellStyle name="40% - Énfasis3 3 2 2 2 2 2 4" xfId="30338" xr:uid="{00000000-0005-0000-0000-00009E1A0000}"/>
    <cellStyle name="40% - Énfasis3 3 2 2 2 2 3" xfId="18858" xr:uid="{00000000-0005-0000-0000-00009F1A0000}"/>
    <cellStyle name="40% - Énfasis3 3 2 2 2 2 3 2" xfId="41501" xr:uid="{00000000-0005-0000-0000-0000A01A0000}"/>
    <cellStyle name="40% - Énfasis3 3 2 2 2 2 4" xfId="11418" xr:uid="{00000000-0005-0000-0000-0000A11A0000}"/>
    <cellStyle name="40% - Énfasis3 3 2 2 2 2 4 2" xfId="34061" xr:uid="{00000000-0005-0000-0000-0000A21A0000}"/>
    <cellStyle name="40% - Énfasis3 3 2 2 2 2 5" xfId="26620" xr:uid="{00000000-0005-0000-0000-0000A31A0000}"/>
    <cellStyle name="40% - Énfasis3 3 2 2 2 3" xfId="5845" xr:uid="{00000000-0005-0000-0000-0000A41A0000}"/>
    <cellStyle name="40% - Énfasis3 3 2 2 2 3 2" xfId="20729" xr:uid="{00000000-0005-0000-0000-0000A51A0000}"/>
    <cellStyle name="40% - Énfasis3 3 2 2 2 3 2 2" xfId="43372" xr:uid="{00000000-0005-0000-0000-0000A61A0000}"/>
    <cellStyle name="40% - Énfasis3 3 2 2 2 3 3" xfId="13289" xr:uid="{00000000-0005-0000-0000-0000A71A0000}"/>
    <cellStyle name="40% - Énfasis3 3 2 2 2 3 3 2" xfId="35932" xr:uid="{00000000-0005-0000-0000-0000A81A0000}"/>
    <cellStyle name="40% - Énfasis3 3 2 2 2 3 4" xfId="28491" xr:uid="{00000000-0005-0000-0000-0000A91A0000}"/>
    <cellStyle name="40% - Énfasis3 3 2 2 2 4" xfId="17011" xr:uid="{00000000-0005-0000-0000-0000AA1A0000}"/>
    <cellStyle name="40% - Énfasis3 3 2 2 2 4 2" xfId="39654" xr:uid="{00000000-0005-0000-0000-0000AB1A0000}"/>
    <cellStyle name="40% - Énfasis3 3 2 2 2 5" xfId="9571" xr:uid="{00000000-0005-0000-0000-0000AC1A0000}"/>
    <cellStyle name="40% - Énfasis3 3 2 2 2 5 2" xfId="32214" xr:uid="{00000000-0005-0000-0000-0000AD1A0000}"/>
    <cellStyle name="40% - Énfasis3 3 2 2 2 6" xfId="24773" xr:uid="{00000000-0005-0000-0000-0000AE1A0000}"/>
    <cellStyle name="40% - Énfasis3 3 2 2 3" xfId="3046" xr:uid="{00000000-0005-0000-0000-0000AF1A0000}"/>
    <cellStyle name="40% - Énfasis3 3 2 2 3 2" xfId="6767" xr:uid="{00000000-0005-0000-0000-0000B01A0000}"/>
    <cellStyle name="40% - Énfasis3 3 2 2 3 2 2" xfId="21651" xr:uid="{00000000-0005-0000-0000-0000B11A0000}"/>
    <cellStyle name="40% - Énfasis3 3 2 2 3 2 2 2" xfId="44294" xr:uid="{00000000-0005-0000-0000-0000B21A0000}"/>
    <cellStyle name="40% - Énfasis3 3 2 2 3 2 3" xfId="14211" xr:uid="{00000000-0005-0000-0000-0000B31A0000}"/>
    <cellStyle name="40% - Énfasis3 3 2 2 3 2 3 2" xfId="36854" xr:uid="{00000000-0005-0000-0000-0000B41A0000}"/>
    <cellStyle name="40% - Énfasis3 3 2 2 3 2 4" xfId="29413" xr:uid="{00000000-0005-0000-0000-0000B51A0000}"/>
    <cellStyle name="40% - Énfasis3 3 2 2 3 3" xfId="17933" xr:uid="{00000000-0005-0000-0000-0000B61A0000}"/>
    <cellStyle name="40% - Énfasis3 3 2 2 3 3 2" xfId="40576" xr:uid="{00000000-0005-0000-0000-0000B71A0000}"/>
    <cellStyle name="40% - Énfasis3 3 2 2 3 4" xfId="10493" xr:uid="{00000000-0005-0000-0000-0000B81A0000}"/>
    <cellStyle name="40% - Énfasis3 3 2 2 3 4 2" xfId="33136" xr:uid="{00000000-0005-0000-0000-0000B91A0000}"/>
    <cellStyle name="40% - Énfasis3 3 2 2 3 5" xfId="25695" xr:uid="{00000000-0005-0000-0000-0000BA1A0000}"/>
    <cellStyle name="40% - Énfasis3 3 2 2 4" xfId="4920" xr:uid="{00000000-0005-0000-0000-0000BB1A0000}"/>
    <cellStyle name="40% - Énfasis3 3 2 2 4 2" xfId="19804" xr:uid="{00000000-0005-0000-0000-0000BC1A0000}"/>
    <cellStyle name="40% - Énfasis3 3 2 2 4 2 2" xfId="42447" xr:uid="{00000000-0005-0000-0000-0000BD1A0000}"/>
    <cellStyle name="40% - Énfasis3 3 2 2 4 3" xfId="12364" xr:uid="{00000000-0005-0000-0000-0000BE1A0000}"/>
    <cellStyle name="40% - Énfasis3 3 2 2 4 3 2" xfId="35007" xr:uid="{00000000-0005-0000-0000-0000BF1A0000}"/>
    <cellStyle name="40% - Énfasis3 3 2 2 4 4" xfId="27566" xr:uid="{00000000-0005-0000-0000-0000C01A0000}"/>
    <cellStyle name="40% - Énfasis3 3 2 2 5" xfId="1193" xr:uid="{00000000-0005-0000-0000-0000C11A0000}"/>
    <cellStyle name="40% - Énfasis3 3 2 2 5 2" xfId="16086" xr:uid="{00000000-0005-0000-0000-0000C21A0000}"/>
    <cellStyle name="40% - Énfasis3 3 2 2 5 2 2" xfId="38729" xr:uid="{00000000-0005-0000-0000-0000C31A0000}"/>
    <cellStyle name="40% - Énfasis3 3 2 2 5 3" xfId="23848" xr:uid="{00000000-0005-0000-0000-0000C41A0000}"/>
    <cellStyle name="40% - Énfasis3 3 2 2 6" xfId="8646" xr:uid="{00000000-0005-0000-0000-0000C51A0000}"/>
    <cellStyle name="40% - Énfasis3 3 2 2 6 2" xfId="31289" xr:uid="{00000000-0005-0000-0000-0000C61A0000}"/>
    <cellStyle name="40% - Énfasis3 3 2 2 7" xfId="23032" xr:uid="{00000000-0005-0000-0000-0000C71A0000}"/>
    <cellStyle name="40% - Énfasis3 3 2 3" xfId="1659" xr:uid="{00000000-0005-0000-0000-0000C81A0000}"/>
    <cellStyle name="40% - Énfasis3 3 2 3 2" xfId="3509" xr:uid="{00000000-0005-0000-0000-0000C91A0000}"/>
    <cellStyle name="40% - Énfasis3 3 2 3 2 2" xfId="7230" xr:uid="{00000000-0005-0000-0000-0000CA1A0000}"/>
    <cellStyle name="40% - Énfasis3 3 2 3 2 2 2" xfId="22114" xr:uid="{00000000-0005-0000-0000-0000CB1A0000}"/>
    <cellStyle name="40% - Énfasis3 3 2 3 2 2 2 2" xfId="44757" xr:uid="{00000000-0005-0000-0000-0000CC1A0000}"/>
    <cellStyle name="40% - Énfasis3 3 2 3 2 2 3" xfId="14674" xr:uid="{00000000-0005-0000-0000-0000CD1A0000}"/>
    <cellStyle name="40% - Énfasis3 3 2 3 2 2 3 2" xfId="37317" xr:uid="{00000000-0005-0000-0000-0000CE1A0000}"/>
    <cellStyle name="40% - Énfasis3 3 2 3 2 2 4" xfId="29876" xr:uid="{00000000-0005-0000-0000-0000CF1A0000}"/>
    <cellStyle name="40% - Énfasis3 3 2 3 2 3" xfId="18396" xr:uid="{00000000-0005-0000-0000-0000D01A0000}"/>
    <cellStyle name="40% - Énfasis3 3 2 3 2 3 2" xfId="41039" xr:uid="{00000000-0005-0000-0000-0000D11A0000}"/>
    <cellStyle name="40% - Énfasis3 3 2 3 2 4" xfId="10956" xr:uid="{00000000-0005-0000-0000-0000D21A0000}"/>
    <cellStyle name="40% - Énfasis3 3 2 3 2 4 2" xfId="33599" xr:uid="{00000000-0005-0000-0000-0000D31A0000}"/>
    <cellStyle name="40% - Énfasis3 3 2 3 2 5" xfId="26158" xr:uid="{00000000-0005-0000-0000-0000D41A0000}"/>
    <cellStyle name="40% - Énfasis3 3 2 3 3" xfId="5383" xr:uid="{00000000-0005-0000-0000-0000D51A0000}"/>
    <cellStyle name="40% - Énfasis3 3 2 3 3 2" xfId="20267" xr:uid="{00000000-0005-0000-0000-0000D61A0000}"/>
    <cellStyle name="40% - Énfasis3 3 2 3 3 2 2" xfId="42910" xr:uid="{00000000-0005-0000-0000-0000D71A0000}"/>
    <cellStyle name="40% - Énfasis3 3 2 3 3 3" xfId="12827" xr:uid="{00000000-0005-0000-0000-0000D81A0000}"/>
    <cellStyle name="40% - Énfasis3 3 2 3 3 3 2" xfId="35470" xr:uid="{00000000-0005-0000-0000-0000D91A0000}"/>
    <cellStyle name="40% - Énfasis3 3 2 3 3 4" xfId="28029" xr:uid="{00000000-0005-0000-0000-0000DA1A0000}"/>
    <cellStyle name="40% - Énfasis3 3 2 3 4" xfId="16549" xr:uid="{00000000-0005-0000-0000-0000DB1A0000}"/>
    <cellStyle name="40% - Énfasis3 3 2 3 4 2" xfId="39192" xr:uid="{00000000-0005-0000-0000-0000DC1A0000}"/>
    <cellStyle name="40% - Énfasis3 3 2 3 5" xfId="9109" xr:uid="{00000000-0005-0000-0000-0000DD1A0000}"/>
    <cellStyle name="40% - Énfasis3 3 2 3 5 2" xfId="31752" xr:uid="{00000000-0005-0000-0000-0000DE1A0000}"/>
    <cellStyle name="40% - Énfasis3 3 2 3 6" xfId="24311" xr:uid="{00000000-0005-0000-0000-0000DF1A0000}"/>
    <cellStyle name="40% - Énfasis3 3 2 4" xfId="2584" xr:uid="{00000000-0005-0000-0000-0000E01A0000}"/>
    <cellStyle name="40% - Énfasis3 3 2 4 2" xfId="6305" xr:uid="{00000000-0005-0000-0000-0000E11A0000}"/>
    <cellStyle name="40% - Énfasis3 3 2 4 2 2" xfId="21189" xr:uid="{00000000-0005-0000-0000-0000E21A0000}"/>
    <cellStyle name="40% - Énfasis3 3 2 4 2 2 2" xfId="43832" xr:uid="{00000000-0005-0000-0000-0000E31A0000}"/>
    <cellStyle name="40% - Énfasis3 3 2 4 2 3" xfId="13749" xr:uid="{00000000-0005-0000-0000-0000E41A0000}"/>
    <cellStyle name="40% - Énfasis3 3 2 4 2 3 2" xfId="36392" xr:uid="{00000000-0005-0000-0000-0000E51A0000}"/>
    <cellStyle name="40% - Énfasis3 3 2 4 2 4" xfId="28951" xr:uid="{00000000-0005-0000-0000-0000E61A0000}"/>
    <cellStyle name="40% - Énfasis3 3 2 4 3" xfId="17471" xr:uid="{00000000-0005-0000-0000-0000E71A0000}"/>
    <cellStyle name="40% - Énfasis3 3 2 4 3 2" xfId="40114" xr:uid="{00000000-0005-0000-0000-0000E81A0000}"/>
    <cellStyle name="40% - Énfasis3 3 2 4 4" xfId="10031" xr:uid="{00000000-0005-0000-0000-0000E91A0000}"/>
    <cellStyle name="40% - Énfasis3 3 2 4 4 2" xfId="32674" xr:uid="{00000000-0005-0000-0000-0000EA1A0000}"/>
    <cellStyle name="40% - Énfasis3 3 2 4 5" xfId="25233" xr:uid="{00000000-0005-0000-0000-0000EB1A0000}"/>
    <cellStyle name="40% - Énfasis3 3 2 5" xfId="4458" xr:uid="{00000000-0005-0000-0000-0000EC1A0000}"/>
    <cellStyle name="40% - Énfasis3 3 2 5 2" xfId="19342" xr:uid="{00000000-0005-0000-0000-0000ED1A0000}"/>
    <cellStyle name="40% - Énfasis3 3 2 5 2 2" xfId="41985" xr:uid="{00000000-0005-0000-0000-0000EE1A0000}"/>
    <cellStyle name="40% - Énfasis3 3 2 5 3" xfId="11902" xr:uid="{00000000-0005-0000-0000-0000EF1A0000}"/>
    <cellStyle name="40% - Énfasis3 3 2 5 3 2" xfId="34545" xr:uid="{00000000-0005-0000-0000-0000F01A0000}"/>
    <cellStyle name="40% - Énfasis3 3 2 5 4" xfId="27104" xr:uid="{00000000-0005-0000-0000-0000F11A0000}"/>
    <cellStyle name="40% - Énfasis3 3 2 6" xfId="728" xr:uid="{00000000-0005-0000-0000-0000F21A0000}"/>
    <cellStyle name="40% - Énfasis3 3 2 6 2" xfId="15624" xr:uid="{00000000-0005-0000-0000-0000F31A0000}"/>
    <cellStyle name="40% - Énfasis3 3 2 6 2 2" xfId="38267" xr:uid="{00000000-0005-0000-0000-0000F41A0000}"/>
    <cellStyle name="40% - Énfasis3 3 2 6 3" xfId="23386" xr:uid="{00000000-0005-0000-0000-0000F51A0000}"/>
    <cellStyle name="40% - Énfasis3 3 2 7" xfId="8184" xr:uid="{00000000-0005-0000-0000-0000F61A0000}"/>
    <cellStyle name="40% - Énfasis3 3 2 7 2" xfId="30827" xr:uid="{00000000-0005-0000-0000-0000F71A0000}"/>
    <cellStyle name="40% - Énfasis3 3 2 8" xfId="22876" xr:uid="{00000000-0005-0000-0000-0000F81A0000}"/>
    <cellStyle name="40% - Énfasis3 3 3" xfId="256" xr:uid="{00000000-0005-0000-0000-0000F91A0000}"/>
    <cellStyle name="40% - Énfasis3 3 3 2" xfId="1910" xr:uid="{00000000-0005-0000-0000-0000FA1A0000}"/>
    <cellStyle name="40% - Énfasis3 3 3 2 2" xfId="3760" xr:uid="{00000000-0005-0000-0000-0000FB1A0000}"/>
    <cellStyle name="40% - Énfasis3 3 3 2 2 2" xfId="7481" xr:uid="{00000000-0005-0000-0000-0000FC1A0000}"/>
    <cellStyle name="40% - Énfasis3 3 3 2 2 2 2" xfId="22365" xr:uid="{00000000-0005-0000-0000-0000FD1A0000}"/>
    <cellStyle name="40% - Énfasis3 3 3 2 2 2 2 2" xfId="45008" xr:uid="{00000000-0005-0000-0000-0000FE1A0000}"/>
    <cellStyle name="40% - Énfasis3 3 3 2 2 2 3" xfId="14925" xr:uid="{00000000-0005-0000-0000-0000FF1A0000}"/>
    <cellStyle name="40% - Énfasis3 3 3 2 2 2 3 2" xfId="37568" xr:uid="{00000000-0005-0000-0000-0000001B0000}"/>
    <cellStyle name="40% - Énfasis3 3 3 2 2 2 4" xfId="30127" xr:uid="{00000000-0005-0000-0000-0000011B0000}"/>
    <cellStyle name="40% - Énfasis3 3 3 2 2 3" xfId="18647" xr:uid="{00000000-0005-0000-0000-0000021B0000}"/>
    <cellStyle name="40% - Énfasis3 3 3 2 2 3 2" xfId="41290" xr:uid="{00000000-0005-0000-0000-0000031B0000}"/>
    <cellStyle name="40% - Énfasis3 3 3 2 2 4" xfId="11207" xr:uid="{00000000-0005-0000-0000-0000041B0000}"/>
    <cellStyle name="40% - Énfasis3 3 3 2 2 4 2" xfId="33850" xr:uid="{00000000-0005-0000-0000-0000051B0000}"/>
    <cellStyle name="40% - Énfasis3 3 3 2 2 5" xfId="26409" xr:uid="{00000000-0005-0000-0000-0000061B0000}"/>
    <cellStyle name="40% - Énfasis3 3 3 2 3" xfId="5634" xr:uid="{00000000-0005-0000-0000-0000071B0000}"/>
    <cellStyle name="40% - Énfasis3 3 3 2 3 2" xfId="20518" xr:uid="{00000000-0005-0000-0000-0000081B0000}"/>
    <cellStyle name="40% - Énfasis3 3 3 2 3 2 2" xfId="43161" xr:uid="{00000000-0005-0000-0000-0000091B0000}"/>
    <cellStyle name="40% - Énfasis3 3 3 2 3 3" xfId="13078" xr:uid="{00000000-0005-0000-0000-00000A1B0000}"/>
    <cellStyle name="40% - Énfasis3 3 3 2 3 3 2" xfId="35721" xr:uid="{00000000-0005-0000-0000-00000B1B0000}"/>
    <cellStyle name="40% - Énfasis3 3 3 2 3 4" xfId="28280" xr:uid="{00000000-0005-0000-0000-00000C1B0000}"/>
    <cellStyle name="40% - Énfasis3 3 3 2 4" xfId="16800" xr:uid="{00000000-0005-0000-0000-00000D1B0000}"/>
    <cellStyle name="40% - Énfasis3 3 3 2 4 2" xfId="39443" xr:uid="{00000000-0005-0000-0000-00000E1B0000}"/>
    <cellStyle name="40% - Énfasis3 3 3 2 5" xfId="9360" xr:uid="{00000000-0005-0000-0000-00000F1B0000}"/>
    <cellStyle name="40% - Énfasis3 3 3 2 5 2" xfId="32003" xr:uid="{00000000-0005-0000-0000-0000101B0000}"/>
    <cellStyle name="40% - Énfasis3 3 3 2 6" xfId="24562" xr:uid="{00000000-0005-0000-0000-0000111B0000}"/>
    <cellStyle name="40% - Énfasis3 3 3 3" xfId="2835" xr:uid="{00000000-0005-0000-0000-0000121B0000}"/>
    <cellStyle name="40% - Énfasis3 3 3 3 2" xfId="6556" xr:uid="{00000000-0005-0000-0000-0000131B0000}"/>
    <cellStyle name="40% - Énfasis3 3 3 3 2 2" xfId="21440" xr:uid="{00000000-0005-0000-0000-0000141B0000}"/>
    <cellStyle name="40% - Énfasis3 3 3 3 2 2 2" xfId="44083" xr:uid="{00000000-0005-0000-0000-0000151B0000}"/>
    <cellStyle name="40% - Énfasis3 3 3 3 2 3" xfId="14000" xr:uid="{00000000-0005-0000-0000-0000161B0000}"/>
    <cellStyle name="40% - Énfasis3 3 3 3 2 3 2" xfId="36643" xr:uid="{00000000-0005-0000-0000-0000171B0000}"/>
    <cellStyle name="40% - Énfasis3 3 3 3 2 4" xfId="29202" xr:uid="{00000000-0005-0000-0000-0000181B0000}"/>
    <cellStyle name="40% - Énfasis3 3 3 3 3" xfId="17722" xr:uid="{00000000-0005-0000-0000-0000191B0000}"/>
    <cellStyle name="40% - Énfasis3 3 3 3 3 2" xfId="40365" xr:uid="{00000000-0005-0000-0000-00001A1B0000}"/>
    <cellStyle name="40% - Énfasis3 3 3 3 4" xfId="10282" xr:uid="{00000000-0005-0000-0000-00001B1B0000}"/>
    <cellStyle name="40% - Énfasis3 3 3 3 4 2" xfId="32925" xr:uid="{00000000-0005-0000-0000-00001C1B0000}"/>
    <cellStyle name="40% - Énfasis3 3 3 3 5" xfId="25484" xr:uid="{00000000-0005-0000-0000-00001D1B0000}"/>
    <cellStyle name="40% - Énfasis3 3 3 4" xfId="4709" xr:uid="{00000000-0005-0000-0000-00001E1B0000}"/>
    <cellStyle name="40% - Énfasis3 3 3 4 2" xfId="19593" xr:uid="{00000000-0005-0000-0000-00001F1B0000}"/>
    <cellStyle name="40% - Énfasis3 3 3 4 2 2" xfId="42236" xr:uid="{00000000-0005-0000-0000-0000201B0000}"/>
    <cellStyle name="40% - Énfasis3 3 3 4 3" xfId="12153" xr:uid="{00000000-0005-0000-0000-0000211B0000}"/>
    <cellStyle name="40% - Énfasis3 3 3 4 3 2" xfId="34796" xr:uid="{00000000-0005-0000-0000-0000221B0000}"/>
    <cellStyle name="40% - Énfasis3 3 3 4 4" xfId="27355" xr:uid="{00000000-0005-0000-0000-0000231B0000}"/>
    <cellStyle name="40% - Énfasis3 3 3 5" xfId="982" xr:uid="{00000000-0005-0000-0000-0000241B0000}"/>
    <cellStyle name="40% - Énfasis3 3 3 5 2" xfId="15875" xr:uid="{00000000-0005-0000-0000-0000251B0000}"/>
    <cellStyle name="40% - Énfasis3 3 3 5 2 2" xfId="38518" xr:uid="{00000000-0005-0000-0000-0000261B0000}"/>
    <cellStyle name="40% - Énfasis3 3 3 5 3" xfId="23637" xr:uid="{00000000-0005-0000-0000-0000271B0000}"/>
    <cellStyle name="40% - Énfasis3 3 3 6" xfId="8435" xr:uid="{00000000-0005-0000-0000-0000281B0000}"/>
    <cellStyle name="40% - Énfasis3 3 3 6 2" xfId="31078" xr:uid="{00000000-0005-0000-0000-0000291B0000}"/>
    <cellStyle name="40% - Énfasis3 3 3 7" xfId="22954" xr:uid="{00000000-0005-0000-0000-00002A1B0000}"/>
    <cellStyle name="40% - Énfasis3 3 4" xfId="1448" xr:uid="{00000000-0005-0000-0000-00002B1B0000}"/>
    <cellStyle name="40% - Énfasis3 3 4 2" xfId="3298" xr:uid="{00000000-0005-0000-0000-00002C1B0000}"/>
    <cellStyle name="40% - Énfasis3 3 4 2 2" xfId="7019" xr:uid="{00000000-0005-0000-0000-00002D1B0000}"/>
    <cellStyle name="40% - Énfasis3 3 4 2 2 2" xfId="21903" xr:uid="{00000000-0005-0000-0000-00002E1B0000}"/>
    <cellStyle name="40% - Énfasis3 3 4 2 2 2 2" xfId="44546" xr:uid="{00000000-0005-0000-0000-00002F1B0000}"/>
    <cellStyle name="40% - Énfasis3 3 4 2 2 3" xfId="14463" xr:uid="{00000000-0005-0000-0000-0000301B0000}"/>
    <cellStyle name="40% - Énfasis3 3 4 2 2 3 2" xfId="37106" xr:uid="{00000000-0005-0000-0000-0000311B0000}"/>
    <cellStyle name="40% - Énfasis3 3 4 2 2 4" xfId="29665" xr:uid="{00000000-0005-0000-0000-0000321B0000}"/>
    <cellStyle name="40% - Énfasis3 3 4 2 3" xfId="18185" xr:uid="{00000000-0005-0000-0000-0000331B0000}"/>
    <cellStyle name="40% - Énfasis3 3 4 2 3 2" xfId="40828" xr:uid="{00000000-0005-0000-0000-0000341B0000}"/>
    <cellStyle name="40% - Énfasis3 3 4 2 4" xfId="10745" xr:uid="{00000000-0005-0000-0000-0000351B0000}"/>
    <cellStyle name="40% - Énfasis3 3 4 2 4 2" xfId="33388" xr:uid="{00000000-0005-0000-0000-0000361B0000}"/>
    <cellStyle name="40% - Énfasis3 3 4 2 5" xfId="25947" xr:uid="{00000000-0005-0000-0000-0000371B0000}"/>
    <cellStyle name="40% - Énfasis3 3 4 3" xfId="5172" xr:uid="{00000000-0005-0000-0000-0000381B0000}"/>
    <cellStyle name="40% - Énfasis3 3 4 3 2" xfId="20056" xr:uid="{00000000-0005-0000-0000-0000391B0000}"/>
    <cellStyle name="40% - Énfasis3 3 4 3 2 2" xfId="42699" xr:uid="{00000000-0005-0000-0000-00003A1B0000}"/>
    <cellStyle name="40% - Énfasis3 3 4 3 3" xfId="12616" xr:uid="{00000000-0005-0000-0000-00003B1B0000}"/>
    <cellStyle name="40% - Énfasis3 3 4 3 3 2" xfId="35259" xr:uid="{00000000-0005-0000-0000-00003C1B0000}"/>
    <cellStyle name="40% - Énfasis3 3 4 3 4" xfId="27818" xr:uid="{00000000-0005-0000-0000-00003D1B0000}"/>
    <cellStyle name="40% - Énfasis3 3 4 4" xfId="16338" xr:uid="{00000000-0005-0000-0000-00003E1B0000}"/>
    <cellStyle name="40% - Énfasis3 3 4 4 2" xfId="38981" xr:uid="{00000000-0005-0000-0000-00003F1B0000}"/>
    <cellStyle name="40% - Énfasis3 3 4 5" xfId="8898" xr:uid="{00000000-0005-0000-0000-0000401B0000}"/>
    <cellStyle name="40% - Énfasis3 3 4 5 2" xfId="31541" xr:uid="{00000000-0005-0000-0000-0000411B0000}"/>
    <cellStyle name="40% - Énfasis3 3 4 6" xfId="24100" xr:uid="{00000000-0005-0000-0000-0000421B0000}"/>
    <cellStyle name="40% - Énfasis3 3 5" xfId="2373" xr:uid="{00000000-0005-0000-0000-0000431B0000}"/>
    <cellStyle name="40% - Énfasis3 3 5 2" xfId="6094" xr:uid="{00000000-0005-0000-0000-0000441B0000}"/>
    <cellStyle name="40% - Énfasis3 3 5 2 2" xfId="20978" xr:uid="{00000000-0005-0000-0000-0000451B0000}"/>
    <cellStyle name="40% - Énfasis3 3 5 2 2 2" xfId="43621" xr:uid="{00000000-0005-0000-0000-0000461B0000}"/>
    <cellStyle name="40% - Énfasis3 3 5 2 3" xfId="13538" xr:uid="{00000000-0005-0000-0000-0000471B0000}"/>
    <cellStyle name="40% - Énfasis3 3 5 2 3 2" xfId="36181" xr:uid="{00000000-0005-0000-0000-0000481B0000}"/>
    <cellStyle name="40% - Énfasis3 3 5 2 4" xfId="28740" xr:uid="{00000000-0005-0000-0000-0000491B0000}"/>
    <cellStyle name="40% - Énfasis3 3 5 3" xfId="17260" xr:uid="{00000000-0005-0000-0000-00004A1B0000}"/>
    <cellStyle name="40% - Énfasis3 3 5 3 2" xfId="39903" xr:uid="{00000000-0005-0000-0000-00004B1B0000}"/>
    <cellStyle name="40% - Énfasis3 3 5 4" xfId="9820" xr:uid="{00000000-0005-0000-0000-00004C1B0000}"/>
    <cellStyle name="40% - Énfasis3 3 5 4 2" xfId="32463" xr:uid="{00000000-0005-0000-0000-00004D1B0000}"/>
    <cellStyle name="40% - Énfasis3 3 5 5" xfId="25022" xr:uid="{00000000-0005-0000-0000-00004E1B0000}"/>
    <cellStyle name="40% - Énfasis3 3 6" xfId="4247" xr:uid="{00000000-0005-0000-0000-00004F1B0000}"/>
    <cellStyle name="40% - Énfasis3 3 6 2" xfId="19131" xr:uid="{00000000-0005-0000-0000-0000501B0000}"/>
    <cellStyle name="40% - Énfasis3 3 6 2 2" xfId="41774" xr:uid="{00000000-0005-0000-0000-0000511B0000}"/>
    <cellStyle name="40% - Énfasis3 3 6 3" xfId="11691" xr:uid="{00000000-0005-0000-0000-0000521B0000}"/>
    <cellStyle name="40% - Énfasis3 3 6 3 2" xfId="34334" xr:uid="{00000000-0005-0000-0000-0000531B0000}"/>
    <cellStyle name="40% - Énfasis3 3 6 4" xfId="26893" xr:uid="{00000000-0005-0000-0000-0000541B0000}"/>
    <cellStyle name="40% - Énfasis3 3 7" xfId="515" xr:uid="{00000000-0005-0000-0000-0000551B0000}"/>
    <cellStyle name="40% - Énfasis3 3 7 2" xfId="15413" xr:uid="{00000000-0005-0000-0000-0000561B0000}"/>
    <cellStyle name="40% - Énfasis3 3 7 2 2" xfId="38056" xr:uid="{00000000-0005-0000-0000-0000571B0000}"/>
    <cellStyle name="40% - Énfasis3 3 7 3" xfId="23176" xr:uid="{00000000-0005-0000-0000-0000581B0000}"/>
    <cellStyle name="40% - Énfasis3 3 8" xfId="7973" xr:uid="{00000000-0005-0000-0000-0000591B0000}"/>
    <cellStyle name="40% - Énfasis3 3 8 2" xfId="30616" xr:uid="{00000000-0005-0000-0000-00005A1B0000}"/>
    <cellStyle name="40% - Énfasis3 3 9" xfId="22798" xr:uid="{00000000-0005-0000-0000-00005B1B0000}"/>
    <cellStyle name="40% - Énfasis3 4" xfId="131" xr:uid="{00000000-0005-0000-0000-00005C1B0000}"/>
    <cellStyle name="40% - Énfasis3 4 2" xfId="295" xr:uid="{00000000-0005-0000-0000-00005D1B0000}"/>
    <cellStyle name="40% - Énfasis3 4 2 2" xfId="2016" xr:uid="{00000000-0005-0000-0000-00005E1B0000}"/>
    <cellStyle name="40% - Énfasis3 4 2 2 2" xfId="3866" xr:uid="{00000000-0005-0000-0000-00005F1B0000}"/>
    <cellStyle name="40% - Énfasis3 4 2 2 2 2" xfId="7587" xr:uid="{00000000-0005-0000-0000-0000601B0000}"/>
    <cellStyle name="40% - Énfasis3 4 2 2 2 2 2" xfId="22471" xr:uid="{00000000-0005-0000-0000-0000611B0000}"/>
    <cellStyle name="40% - Énfasis3 4 2 2 2 2 2 2" xfId="45114" xr:uid="{00000000-0005-0000-0000-0000621B0000}"/>
    <cellStyle name="40% - Énfasis3 4 2 2 2 2 3" xfId="15031" xr:uid="{00000000-0005-0000-0000-0000631B0000}"/>
    <cellStyle name="40% - Énfasis3 4 2 2 2 2 3 2" xfId="37674" xr:uid="{00000000-0005-0000-0000-0000641B0000}"/>
    <cellStyle name="40% - Énfasis3 4 2 2 2 2 4" xfId="30233" xr:uid="{00000000-0005-0000-0000-0000651B0000}"/>
    <cellStyle name="40% - Énfasis3 4 2 2 2 3" xfId="18753" xr:uid="{00000000-0005-0000-0000-0000661B0000}"/>
    <cellStyle name="40% - Énfasis3 4 2 2 2 3 2" xfId="41396" xr:uid="{00000000-0005-0000-0000-0000671B0000}"/>
    <cellStyle name="40% - Énfasis3 4 2 2 2 4" xfId="11313" xr:uid="{00000000-0005-0000-0000-0000681B0000}"/>
    <cellStyle name="40% - Énfasis3 4 2 2 2 4 2" xfId="33956" xr:uid="{00000000-0005-0000-0000-0000691B0000}"/>
    <cellStyle name="40% - Énfasis3 4 2 2 2 5" xfId="26515" xr:uid="{00000000-0005-0000-0000-00006A1B0000}"/>
    <cellStyle name="40% - Énfasis3 4 2 2 3" xfId="5740" xr:uid="{00000000-0005-0000-0000-00006B1B0000}"/>
    <cellStyle name="40% - Énfasis3 4 2 2 3 2" xfId="20624" xr:uid="{00000000-0005-0000-0000-00006C1B0000}"/>
    <cellStyle name="40% - Énfasis3 4 2 2 3 2 2" xfId="43267" xr:uid="{00000000-0005-0000-0000-00006D1B0000}"/>
    <cellStyle name="40% - Énfasis3 4 2 2 3 3" xfId="13184" xr:uid="{00000000-0005-0000-0000-00006E1B0000}"/>
    <cellStyle name="40% - Énfasis3 4 2 2 3 3 2" xfId="35827" xr:uid="{00000000-0005-0000-0000-00006F1B0000}"/>
    <cellStyle name="40% - Énfasis3 4 2 2 3 4" xfId="28386" xr:uid="{00000000-0005-0000-0000-0000701B0000}"/>
    <cellStyle name="40% - Énfasis3 4 2 2 4" xfId="16906" xr:uid="{00000000-0005-0000-0000-0000711B0000}"/>
    <cellStyle name="40% - Énfasis3 4 2 2 4 2" xfId="39549" xr:uid="{00000000-0005-0000-0000-0000721B0000}"/>
    <cellStyle name="40% - Énfasis3 4 2 2 5" xfId="9466" xr:uid="{00000000-0005-0000-0000-0000731B0000}"/>
    <cellStyle name="40% - Énfasis3 4 2 2 5 2" xfId="32109" xr:uid="{00000000-0005-0000-0000-0000741B0000}"/>
    <cellStyle name="40% - Énfasis3 4 2 2 6" xfId="24668" xr:uid="{00000000-0005-0000-0000-0000751B0000}"/>
    <cellStyle name="40% - Énfasis3 4 2 3" xfId="2941" xr:uid="{00000000-0005-0000-0000-0000761B0000}"/>
    <cellStyle name="40% - Énfasis3 4 2 3 2" xfId="6662" xr:uid="{00000000-0005-0000-0000-0000771B0000}"/>
    <cellStyle name="40% - Énfasis3 4 2 3 2 2" xfId="21546" xr:uid="{00000000-0005-0000-0000-0000781B0000}"/>
    <cellStyle name="40% - Énfasis3 4 2 3 2 2 2" xfId="44189" xr:uid="{00000000-0005-0000-0000-0000791B0000}"/>
    <cellStyle name="40% - Énfasis3 4 2 3 2 3" xfId="14106" xr:uid="{00000000-0005-0000-0000-00007A1B0000}"/>
    <cellStyle name="40% - Énfasis3 4 2 3 2 3 2" xfId="36749" xr:uid="{00000000-0005-0000-0000-00007B1B0000}"/>
    <cellStyle name="40% - Énfasis3 4 2 3 2 4" xfId="29308" xr:uid="{00000000-0005-0000-0000-00007C1B0000}"/>
    <cellStyle name="40% - Énfasis3 4 2 3 3" xfId="17828" xr:uid="{00000000-0005-0000-0000-00007D1B0000}"/>
    <cellStyle name="40% - Énfasis3 4 2 3 3 2" xfId="40471" xr:uid="{00000000-0005-0000-0000-00007E1B0000}"/>
    <cellStyle name="40% - Énfasis3 4 2 3 4" xfId="10388" xr:uid="{00000000-0005-0000-0000-00007F1B0000}"/>
    <cellStyle name="40% - Énfasis3 4 2 3 4 2" xfId="33031" xr:uid="{00000000-0005-0000-0000-0000801B0000}"/>
    <cellStyle name="40% - Énfasis3 4 2 3 5" xfId="25590" xr:uid="{00000000-0005-0000-0000-0000811B0000}"/>
    <cellStyle name="40% - Énfasis3 4 2 4" xfId="4815" xr:uid="{00000000-0005-0000-0000-0000821B0000}"/>
    <cellStyle name="40% - Énfasis3 4 2 4 2" xfId="19699" xr:uid="{00000000-0005-0000-0000-0000831B0000}"/>
    <cellStyle name="40% - Énfasis3 4 2 4 2 2" xfId="42342" xr:uid="{00000000-0005-0000-0000-0000841B0000}"/>
    <cellStyle name="40% - Énfasis3 4 2 4 3" xfId="12259" xr:uid="{00000000-0005-0000-0000-0000851B0000}"/>
    <cellStyle name="40% - Énfasis3 4 2 4 3 2" xfId="34902" xr:uid="{00000000-0005-0000-0000-0000861B0000}"/>
    <cellStyle name="40% - Énfasis3 4 2 4 4" xfId="27461" xr:uid="{00000000-0005-0000-0000-0000871B0000}"/>
    <cellStyle name="40% - Énfasis3 4 2 5" xfId="1088" xr:uid="{00000000-0005-0000-0000-0000881B0000}"/>
    <cellStyle name="40% - Énfasis3 4 2 5 2" xfId="15981" xr:uid="{00000000-0005-0000-0000-0000891B0000}"/>
    <cellStyle name="40% - Énfasis3 4 2 5 2 2" xfId="38624" xr:uid="{00000000-0005-0000-0000-00008A1B0000}"/>
    <cellStyle name="40% - Énfasis3 4 2 5 3" xfId="23743" xr:uid="{00000000-0005-0000-0000-00008B1B0000}"/>
    <cellStyle name="40% - Énfasis3 4 2 6" xfId="8541" xr:uid="{00000000-0005-0000-0000-00008C1B0000}"/>
    <cellStyle name="40% - Énfasis3 4 2 6 2" xfId="31184" xr:uid="{00000000-0005-0000-0000-00008D1B0000}"/>
    <cellStyle name="40% - Énfasis3 4 2 7" xfId="22993" xr:uid="{00000000-0005-0000-0000-00008E1B0000}"/>
    <cellStyle name="40% - Énfasis3 4 3" xfId="1554" xr:uid="{00000000-0005-0000-0000-00008F1B0000}"/>
    <cellStyle name="40% - Énfasis3 4 3 2" xfId="3404" xr:uid="{00000000-0005-0000-0000-0000901B0000}"/>
    <cellStyle name="40% - Énfasis3 4 3 2 2" xfId="7125" xr:uid="{00000000-0005-0000-0000-0000911B0000}"/>
    <cellStyle name="40% - Énfasis3 4 3 2 2 2" xfId="22009" xr:uid="{00000000-0005-0000-0000-0000921B0000}"/>
    <cellStyle name="40% - Énfasis3 4 3 2 2 2 2" xfId="44652" xr:uid="{00000000-0005-0000-0000-0000931B0000}"/>
    <cellStyle name="40% - Énfasis3 4 3 2 2 3" xfId="14569" xr:uid="{00000000-0005-0000-0000-0000941B0000}"/>
    <cellStyle name="40% - Énfasis3 4 3 2 2 3 2" xfId="37212" xr:uid="{00000000-0005-0000-0000-0000951B0000}"/>
    <cellStyle name="40% - Énfasis3 4 3 2 2 4" xfId="29771" xr:uid="{00000000-0005-0000-0000-0000961B0000}"/>
    <cellStyle name="40% - Énfasis3 4 3 2 3" xfId="18291" xr:uid="{00000000-0005-0000-0000-0000971B0000}"/>
    <cellStyle name="40% - Énfasis3 4 3 2 3 2" xfId="40934" xr:uid="{00000000-0005-0000-0000-0000981B0000}"/>
    <cellStyle name="40% - Énfasis3 4 3 2 4" xfId="10851" xr:uid="{00000000-0005-0000-0000-0000991B0000}"/>
    <cellStyle name="40% - Énfasis3 4 3 2 4 2" xfId="33494" xr:uid="{00000000-0005-0000-0000-00009A1B0000}"/>
    <cellStyle name="40% - Énfasis3 4 3 2 5" xfId="26053" xr:uid="{00000000-0005-0000-0000-00009B1B0000}"/>
    <cellStyle name="40% - Énfasis3 4 3 3" xfId="5278" xr:uid="{00000000-0005-0000-0000-00009C1B0000}"/>
    <cellStyle name="40% - Énfasis3 4 3 3 2" xfId="20162" xr:uid="{00000000-0005-0000-0000-00009D1B0000}"/>
    <cellStyle name="40% - Énfasis3 4 3 3 2 2" xfId="42805" xr:uid="{00000000-0005-0000-0000-00009E1B0000}"/>
    <cellStyle name="40% - Énfasis3 4 3 3 3" xfId="12722" xr:uid="{00000000-0005-0000-0000-00009F1B0000}"/>
    <cellStyle name="40% - Énfasis3 4 3 3 3 2" xfId="35365" xr:uid="{00000000-0005-0000-0000-0000A01B0000}"/>
    <cellStyle name="40% - Énfasis3 4 3 3 4" xfId="27924" xr:uid="{00000000-0005-0000-0000-0000A11B0000}"/>
    <cellStyle name="40% - Énfasis3 4 3 4" xfId="16444" xr:uid="{00000000-0005-0000-0000-0000A21B0000}"/>
    <cellStyle name="40% - Énfasis3 4 3 4 2" xfId="39087" xr:uid="{00000000-0005-0000-0000-0000A31B0000}"/>
    <cellStyle name="40% - Énfasis3 4 3 5" xfId="9004" xr:uid="{00000000-0005-0000-0000-0000A41B0000}"/>
    <cellStyle name="40% - Énfasis3 4 3 5 2" xfId="31647" xr:uid="{00000000-0005-0000-0000-0000A51B0000}"/>
    <cellStyle name="40% - Énfasis3 4 3 6" xfId="24206" xr:uid="{00000000-0005-0000-0000-0000A61B0000}"/>
    <cellStyle name="40% - Énfasis3 4 4" xfId="2479" xr:uid="{00000000-0005-0000-0000-0000A71B0000}"/>
    <cellStyle name="40% - Énfasis3 4 4 2" xfId="6200" xr:uid="{00000000-0005-0000-0000-0000A81B0000}"/>
    <cellStyle name="40% - Énfasis3 4 4 2 2" xfId="21084" xr:uid="{00000000-0005-0000-0000-0000A91B0000}"/>
    <cellStyle name="40% - Énfasis3 4 4 2 2 2" xfId="43727" xr:uid="{00000000-0005-0000-0000-0000AA1B0000}"/>
    <cellStyle name="40% - Énfasis3 4 4 2 3" xfId="13644" xr:uid="{00000000-0005-0000-0000-0000AB1B0000}"/>
    <cellStyle name="40% - Énfasis3 4 4 2 3 2" xfId="36287" xr:uid="{00000000-0005-0000-0000-0000AC1B0000}"/>
    <cellStyle name="40% - Énfasis3 4 4 2 4" xfId="28846" xr:uid="{00000000-0005-0000-0000-0000AD1B0000}"/>
    <cellStyle name="40% - Énfasis3 4 4 3" xfId="17366" xr:uid="{00000000-0005-0000-0000-0000AE1B0000}"/>
    <cellStyle name="40% - Énfasis3 4 4 3 2" xfId="40009" xr:uid="{00000000-0005-0000-0000-0000AF1B0000}"/>
    <cellStyle name="40% - Énfasis3 4 4 4" xfId="9926" xr:uid="{00000000-0005-0000-0000-0000B01B0000}"/>
    <cellStyle name="40% - Énfasis3 4 4 4 2" xfId="32569" xr:uid="{00000000-0005-0000-0000-0000B11B0000}"/>
    <cellStyle name="40% - Énfasis3 4 4 5" xfId="25128" xr:uid="{00000000-0005-0000-0000-0000B21B0000}"/>
    <cellStyle name="40% - Énfasis3 4 5" xfId="4353" xr:uid="{00000000-0005-0000-0000-0000B31B0000}"/>
    <cellStyle name="40% - Énfasis3 4 5 2" xfId="19237" xr:uid="{00000000-0005-0000-0000-0000B41B0000}"/>
    <cellStyle name="40% - Énfasis3 4 5 2 2" xfId="41880" xr:uid="{00000000-0005-0000-0000-0000B51B0000}"/>
    <cellStyle name="40% - Énfasis3 4 5 3" xfId="11797" xr:uid="{00000000-0005-0000-0000-0000B61B0000}"/>
    <cellStyle name="40% - Énfasis3 4 5 3 2" xfId="34440" xr:uid="{00000000-0005-0000-0000-0000B71B0000}"/>
    <cellStyle name="40% - Énfasis3 4 5 4" xfId="26999" xr:uid="{00000000-0005-0000-0000-0000B81B0000}"/>
    <cellStyle name="40% - Énfasis3 4 6" xfId="621" xr:uid="{00000000-0005-0000-0000-0000B91B0000}"/>
    <cellStyle name="40% - Énfasis3 4 6 2" xfId="15519" xr:uid="{00000000-0005-0000-0000-0000BA1B0000}"/>
    <cellStyle name="40% - Énfasis3 4 6 2 2" xfId="38162" xr:uid="{00000000-0005-0000-0000-0000BB1B0000}"/>
    <cellStyle name="40% - Énfasis3 4 6 3" xfId="23281" xr:uid="{00000000-0005-0000-0000-0000BC1B0000}"/>
    <cellStyle name="40% - Énfasis3 4 7" xfId="8079" xr:uid="{00000000-0005-0000-0000-0000BD1B0000}"/>
    <cellStyle name="40% - Énfasis3 4 7 2" xfId="30722" xr:uid="{00000000-0005-0000-0000-0000BE1B0000}"/>
    <cellStyle name="40% - Énfasis3 4 8" xfId="22837" xr:uid="{00000000-0005-0000-0000-0000BF1B0000}"/>
    <cellStyle name="40% - Énfasis3 5" xfId="214" xr:uid="{00000000-0005-0000-0000-0000C01B0000}"/>
    <cellStyle name="40% - Énfasis3 5 2" xfId="1805" xr:uid="{00000000-0005-0000-0000-0000C11B0000}"/>
    <cellStyle name="40% - Énfasis3 5 2 2" xfId="3655" xr:uid="{00000000-0005-0000-0000-0000C21B0000}"/>
    <cellStyle name="40% - Énfasis3 5 2 2 2" xfId="7376" xr:uid="{00000000-0005-0000-0000-0000C31B0000}"/>
    <cellStyle name="40% - Énfasis3 5 2 2 2 2" xfId="22260" xr:uid="{00000000-0005-0000-0000-0000C41B0000}"/>
    <cellStyle name="40% - Énfasis3 5 2 2 2 2 2" xfId="44903" xr:uid="{00000000-0005-0000-0000-0000C51B0000}"/>
    <cellStyle name="40% - Énfasis3 5 2 2 2 3" xfId="14820" xr:uid="{00000000-0005-0000-0000-0000C61B0000}"/>
    <cellStyle name="40% - Énfasis3 5 2 2 2 3 2" xfId="37463" xr:uid="{00000000-0005-0000-0000-0000C71B0000}"/>
    <cellStyle name="40% - Énfasis3 5 2 2 2 4" xfId="30022" xr:uid="{00000000-0005-0000-0000-0000C81B0000}"/>
    <cellStyle name="40% - Énfasis3 5 2 2 3" xfId="18542" xr:uid="{00000000-0005-0000-0000-0000C91B0000}"/>
    <cellStyle name="40% - Énfasis3 5 2 2 3 2" xfId="41185" xr:uid="{00000000-0005-0000-0000-0000CA1B0000}"/>
    <cellStyle name="40% - Énfasis3 5 2 2 4" xfId="11102" xr:uid="{00000000-0005-0000-0000-0000CB1B0000}"/>
    <cellStyle name="40% - Énfasis3 5 2 2 4 2" xfId="33745" xr:uid="{00000000-0005-0000-0000-0000CC1B0000}"/>
    <cellStyle name="40% - Énfasis3 5 2 2 5" xfId="26304" xr:uid="{00000000-0005-0000-0000-0000CD1B0000}"/>
    <cellStyle name="40% - Énfasis3 5 2 3" xfId="5529" xr:uid="{00000000-0005-0000-0000-0000CE1B0000}"/>
    <cellStyle name="40% - Énfasis3 5 2 3 2" xfId="20413" xr:uid="{00000000-0005-0000-0000-0000CF1B0000}"/>
    <cellStyle name="40% - Énfasis3 5 2 3 2 2" xfId="43056" xr:uid="{00000000-0005-0000-0000-0000D01B0000}"/>
    <cellStyle name="40% - Énfasis3 5 2 3 3" xfId="12973" xr:uid="{00000000-0005-0000-0000-0000D11B0000}"/>
    <cellStyle name="40% - Énfasis3 5 2 3 3 2" xfId="35616" xr:uid="{00000000-0005-0000-0000-0000D21B0000}"/>
    <cellStyle name="40% - Énfasis3 5 2 3 4" xfId="28175" xr:uid="{00000000-0005-0000-0000-0000D31B0000}"/>
    <cellStyle name="40% - Énfasis3 5 2 4" xfId="16695" xr:uid="{00000000-0005-0000-0000-0000D41B0000}"/>
    <cellStyle name="40% - Énfasis3 5 2 4 2" xfId="39338" xr:uid="{00000000-0005-0000-0000-0000D51B0000}"/>
    <cellStyle name="40% - Énfasis3 5 2 5" xfId="9255" xr:uid="{00000000-0005-0000-0000-0000D61B0000}"/>
    <cellStyle name="40% - Énfasis3 5 2 5 2" xfId="31898" xr:uid="{00000000-0005-0000-0000-0000D71B0000}"/>
    <cellStyle name="40% - Énfasis3 5 2 6" xfId="24457" xr:uid="{00000000-0005-0000-0000-0000D81B0000}"/>
    <cellStyle name="40% - Énfasis3 5 3" xfId="2730" xr:uid="{00000000-0005-0000-0000-0000D91B0000}"/>
    <cellStyle name="40% - Énfasis3 5 3 2" xfId="6451" xr:uid="{00000000-0005-0000-0000-0000DA1B0000}"/>
    <cellStyle name="40% - Énfasis3 5 3 2 2" xfId="21335" xr:uid="{00000000-0005-0000-0000-0000DB1B0000}"/>
    <cellStyle name="40% - Énfasis3 5 3 2 2 2" xfId="43978" xr:uid="{00000000-0005-0000-0000-0000DC1B0000}"/>
    <cellStyle name="40% - Énfasis3 5 3 2 3" xfId="13895" xr:uid="{00000000-0005-0000-0000-0000DD1B0000}"/>
    <cellStyle name="40% - Énfasis3 5 3 2 3 2" xfId="36538" xr:uid="{00000000-0005-0000-0000-0000DE1B0000}"/>
    <cellStyle name="40% - Énfasis3 5 3 2 4" xfId="29097" xr:uid="{00000000-0005-0000-0000-0000DF1B0000}"/>
    <cellStyle name="40% - Énfasis3 5 3 3" xfId="17617" xr:uid="{00000000-0005-0000-0000-0000E01B0000}"/>
    <cellStyle name="40% - Énfasis3 5 3 3 2" xfId="40260" xr:uid="{00000000-0005-0000-0000-0000E11B0000}"/>
    <cellStyle name="40% - Énfasis3 5 3 4" xfId="10177" xr:uid="{00000000-0005-0000-0000-0000E21B0000}"/>
    <cellStyle name="40% - Énfasis3 5 3 4 2" xfId="32820" xr:uid="{00000000-0005-0000-0000-0000E31B0000}"/>
    <cellStyle name="40% - Énfasis3 5 3 5" xfId="25379" xr:uid="{00000000-0005-0000-0000-0000E41B0000}"/>
    <cellStyle name="40% - Énfasis3 5 4" xfId="4604" xr:uid="{00000000-0005-0000-0000-0000E51B0000}"/>
    <cellStyle name="40% - Énfasis3 5 4 2" xfId="19488" xr:uid="{00000000-0005-0000-0000-0000E61B0000}"/>
    <cellStyle name="40% - Énfasis3 5 4 2 2" xfId="42131" xr:uid="{00000000-0005-0000-0000-0000E71B0000}"/>
    <cellStyle name="40% - Énfasis3 5 4 3" xfId="12048" xr:uid="{00000000-0005-0000-0000-0000E81B0000}"/>
    <cellStyle name="40% - Énfasis3 5 4 3 2" xfId="34691" xr:uid="{00000000-0005-0000-0000-0000E91B0000}"/>
    <cellStyle name="40% - Énfasis3 5 4 4" xfId="27250" xr:uid="{00000000-0005-0000-0000-0000EA1B0000}"/>
    <cellStyle name="40% - Énfasis3 5 5" xfId="874" xr:uid="{00000000-0005-0000-0000-0000EB1B0000}"/>
    <cellStyle name="40% - Énfasis3 5 5 2" xfId="15770" xr:uid="{00000000-0005-0000-0000-0000EC1B0000}"/>
    <cellStyle name="40% - Énfasis3 5 5 2 2" xfId="38413" xr:uid="{00000000-0005-0000-0000-0000ED1B0000}"/>
    <cellStyle name="40% - Énfasis3 5 5 3" xfId="23532" xr:uid="{00000000-0005-0000-0000-0000EE1B0000}"/>
    <cellStyle name="40% - Énfasis3 5 6" xfId="8330" xr:uid="{00000000-0005-0000-0000-0000EF1B0000}"/>
    <cellStyle name="40% - Énfasis3 5 6 2" xfId="30973" xr:uid="{00000000-0005-0000-0000-0000F01B0000}"/>
    <cellStyle name="40% - Énfasis3 5 7" xfId="22915" xr:uid="{00000000-0005-0000-0000-0000F11B0000}"/>
    <cellStyle name="40% - Énfasis3 6" xfId="1340" xr:uid="{00000000-0005-0000-0000-0000F21B0000}"/>
    <cellStyle name="40% - Énfasis3 6 2" xfId="3193" xr:uid="{00000000-0005-0000-0000-0000F31B0000}"/>
    <cellStyle name="40% - Énfasis3 6 2 2" xfId="6914" xr:uid="{00000000-0005-0000-0000-0000F41B0000}"/>
    <cellStyle name="40% - Énfasis3 6 2 2 2" xfId="21798" xr:uid="{00000000-0005-0000-0000-0000F51B0000}"/>
    <cellStyle name="40% - Énfasis3 6 2 2 2 2" xfId="44441" xr:uid="{00000000-0005-0000-0000-0000F61B0000}"/>
    <cellStyle name="40% - Énfasis3 6 2 2 3" xfId="14358" xr:uid="{00000000-0005-0000-0000-0000F71B0000}"/>
    <cellStyle name="40% - Énfasis3 6 2 2 3 2" xfId="37001" xr:uid="{00000000-0005-0000-0000-0000F81B0000}"/>
    <cellStyle name="40% - Énfasis3 6 2 2 4" xfId="29560" xr:uid="{00000000-0005-0000-0000-0000F91B0000}"/>
    <cellStyle name="40% - Énfasis3 6 2 3" xfId="18080" xr:uid="{00000000-0005-0000-0000-0000FA1B0000}"/>
    <cellStyle name="40% - Énfasis3 6 2 3 2" xfId="40723" xr:uid="{00000000-0005-0000-0000-0000FB1B0000}"/>
    <cellStyle name="40% - Énfasis3 6 2 4" xfId="10640" xr:uid="{00000000-0005-0000-0000-0000FC1B0000}"/>
    <cellStyle name="40% - Énfasis3 6 2 4 2" xfId="33283" xr:uid="{00000000-0005-0000-0000-0000FD1B0000}"/>
    <cellStyle name="40% - Énfasis3 6 2 5" xfId="25842" xr:uid="{00000000-0005-0000-0000-0000FE1B0000}"/>
    <cellStyle name="40% - Énfasis3 6 3" xfId="5067" xr:uid="{00000000-0005-0000-0000-0000FF1B0000}"/>
    <cellStyle name="40% - Énfasis3 6 3 2" xfId="19951" xr:uid="{00000000-0005-0000-0000-0000001C0000}"/>
    <cellStyle name="40% - Énfasis3 6 3 2 2" xfId="42594" xr:uid="{00000000-0005-0000-0000-0000011C0000}"/>
    <cellStyle name="40% - Énfasis3 6 3 3" xfId="12511" xr:uid="{00000000-0005-0000-0000-0000021C0000}"/>
    <cellStyle name="40% - Énfasis3 6 3 3 2" xfId="35154" xr:uid="{00000000-0005-0000-0000-0000031C0000}"/>
    <cellStyle name="40% - Énfasis3 6 3 4" xfId="27713" xr:uid="{00000000-0005-0000-0000-0000041C0000}"/>
    <cellStyle name="40% - Énfasis3 6 4" xfId="16233" xr:uid="{00000000-0005-0000-0000-0000051C0000}"/>
    <cellStyle name="40% - Énfasis3 6 4 2" xfId="38876" xr:uid="{00000000-0005-0000-0000-0000061C0000}"/>
    <cellStyle name="40% - Énfasis3 6 5" xfId="8793" xr:uid="{00000000-0005-0000-0000-0000071C0000}"/>
    <cellStyle name="40% - Énfasis3 6 5 2" xfId="31436" xr:uid="{00000000-0005-0000-0000-0000081C0000}"/>
    <cellStyle name="40% - Énfasis3 6 6" xfId="23995" xr:uid="{00000000-0005-0000-0000-0000091C0000}"/>
    <cellStyle name="40% - Énfasis3 7" xfId="2265" xr:uid="{00000000-0005-0000-0000-00000A1C0000}"/>
    <cellStyle name="40% - Énfasis3 7 2" xfId="5989" xr:uid="{00000000-0005-0000-0000-00000B1C0000}"/>
    <cellStyle name="40% - Énfasis3 7 2 2" xfId="20873" xr:uid="{00000000-0005-0000-0000-00000C1C0000}"/>
    <cellStyle name="40% - Énfasis3 7 2 2 2" xfId="43516" xr:uid="{00000000-0005-0000-0000-00000D1C0000}"/>
    <cellStyle name="40% - Énfasis3 7 2 3" xfId="13433" xr:uid="{00000000-0005-0000-0000-00000E1C0000}"/>
    <cellStyle name="40% - Énfasis3 7 2 3 2" xfId="36076" xr:uid="{00000000-0005-0000-0000-00000F1C0000}"/>
    <cellStyle name="40% - Énfasis3 7 2 4" xfId="28635" xr:uid="{00000000-0005-0000-0000-0000101C0000}"/>
    <cellStyle name="40% - Énfasis3 7 3" xfId="17155" xr:uid="{00000000-0005-0000-0000-0000111C0000}"/>
    <cellStyle name="40% - Énfasis3 7 3 2" xfId="39798" xr:uid="{00000000-0005-0000-0000-0000121C0000}"/>
    <cellStyle name="40% - Énfasis3 7 4" xfId="9715" xr:uid="{00000000-0005-0000-0000-0000131C0000}"/>
    <cellStyle name="40% - Énfasis3 7 4 2" xfId="32358" xr:uid="{00000000-0005-0000-0000-0000141C0000}"/>
    <cellStyle name="40% - Énfasis3 7 5" xfId="24917" xr:uid="{00000000-0005-0000-0000-0000151C0000}"/>
    <cellStyle name="40% - Énfasis3 8" xfId="4139" xr:uid="{00000000-0005-0000-0000-0000161C0000}"/>
    <cellStyle name="40% - Énfasis3 8 2" xfId="19026" xr:uid="{00000000-0005-0000-0000-0000171C0000}"/>
    <cellStyle name="40% - Énfasis3 8 2 2" xfId="41669" xr:uid="{00000000-0005-0000-0000-0000181C0000}"/>
    <cellStyle name="40% - Énfasis3 8 3" xfId="11586" xr:uid="{00000000-0005-0000-0000-0000191C0000}"/>
    <cellStyle name="40% - Énfasis3 8 3 2" xfId="34229" xr:uid="{00000000-0005-0000-0000-00001A1C0000}"/>
    <cellStyle name="40% - Énfasis3 8 4" xfId="26788" xr:uid="{00000000-0005-0000-0000-00001B1C0000}"/>
    <cellStyle name="40% - Énfasis3 9" xfId="374" xr:uid="{00000000-0005-0000-0000-00001C1C0000}"/>
    <cellStyle name="40% - Énfasis3 9 2" xfId="15308" xr:uid="{00000000-0005-0000-0000-00001D1C0000}"/>
    <cellStyle name="40% - Énfasis3 9 2 2" xfId="37951" xr:uid="{00000000-0005-0000-0000-00001E1C0000}"/>
    <cellStyle name="40% - Énfasis3 9 3" xfId="23071" xr:uid="{00000000-0005-0000-0000-00001F1C0000}"/>
    <cellStyle name="40% - Énfasis4" xfId="19" builtinId="43" customBuiltin="1"/>
    <cellStyle name="40% - Énfasis4 10" xfId="7867" xr:uid="{00000000-0005-0000-0000-0000211C0000}"/>
    <cellStyle name="40% - Énfasis4 10 2" xfId="30513" xr:uid="{00000000-0005-0000-0000-0000221C0000}"/>
    <cellStyle name="40% - Énfasis4 11" xfId="22758" xr:uid="{00000000-0005-0000-0000-0000231C0000}"/>
    <cellStyle name="40% - Énfasis4 2" xfId="20" xr:uid="{00000000-0005-0000-0000-0000241C0000}"/>
    <cellStyle name="40% - Énfasis4 2 10" xfId="22773" xr:uid="{00000000-0005-0000-0000-0000251C0000}"/>
    <cellStyle name="40% - Énfasis4 2 2" xfId="106" xr:uid="{00000000-0005-0000-0000-0000261C0000}"/>
    <cellStyle name="40% - Énfasis4 2 2 2" xfId="189" xr:uid="{00000000-0005-0000-0000-0000271C0000}"/>
    <cellStyle name="40% - Énfasis4 2 2 2 2" xfId="350" xr:uid="{00000000-0005-0000-0000-0000281C0000}"/>
    <cellStyle name="40% - Énfasis4 2 2 2 2 2" xfId="2175" xr:uid="{00000000-0005-0000-0000-0000291C0000}"/>
    <cellStyle name="40% - Énfasis4 2 2 2 2 2 2" xfId="4025" xr:uid="{00000000-0005-0000-0000-00002A1C0000}"/>
    <cellStyle name="40% - Énfasis4 2 2 2 2 2 2 2" xfId="7746" xr:uid="{00000000-0005-0000-0000-00002B1C0000}"/>
    <cellStyle name="40% - Énfasis4 2 2 2 2 2 2 2 2" xfId="22630" xr:uid="{00000000-0005-0000-0000-00002C1C0000}"/>
    <cellStyle name="40% - Énfasis4 2 2 2 2 2 2 2 2 2" xfId="45273" xr:uid="{00000000-0005-0000-0000-00002D1C0000}"/>
    <cellStyle name="40% - Énfasis4 2 2 2 2 2 2 2 3" xfId="15190" xr:uid="{00000000-0005-0000-0000-00002E1C0000}"/>
    <cellStyle name="40% - Énfasis4 2 2 2 2 2 2 2 3 2" xfId="37833" xr:uid="{00000000-0005-0000-0000-00002F1C0000}"/>
    <cellStyle name="40% - Énfasis4 2 2 2 2 2 2 2 4" xfId="30392" xr:uid="{00000000-0005-0000-0000-0000301C0000}"/>
    <cellStyle name="40% - Énfasis4 2 2 2 2 2 2 3" xfId="18912" xr:uid="{00000000-0005-0000-0000-0000311C0000}"/>
    <cellStyle name="40% - Énfasis4 2 2 2 2 2 2 3 2" xfId="41555" xr:uid="{00000000-0005-0000-0000-0000321C0000}"/>
    <cellStyle name="40% - Énfasis4 2 2 2 2 2 2 4" xfId="11472" xr:uid="{00000000-0005-0000-0000-0000331C0000}"/>
    <cellStyle name="40% - Énfasis4 2 2 2 2 2 2 4 2" xfId="34115" xr:uid="{00000000-0005-0000-0000-0000341C0000}"/>
    <cellStyle name="40% - Énfasis4 2 2 2 2 2 2 5" xfId="26674" xr:uid="{00000000-0005-0000-0000-0000351C0000}"/>
    <cellStyle name="40% - Énfasis4 2 2 2 2 2 3" xfId="5899" xr:uid="{00000000-0005-0000-0000-0000361C0000}"/>
    <cellStyle name="40% - Énfasis4 2 2 2 2 2 3 2" xfId="20783" xr:uid="{00000000-0005-0000-0000-0000371C0000}"/>
    <cellStyle name="40% - Énfasis4 2 2 2 2 2 3 2 2" xfId="43426" xr:uid="{00000000-0005-0000-0000-0000381C0000}"/>
    <cellStyle name="40% - Énfasis4 2 2 2 2 2 3 3" xfId="13343" xr:uid="{00000000-0005-0000-0000-0000391C0000}"/>
    <cellStyle name="40% - Énfasis4 2 2 2 2 2 3 3 2" xfId="35986" xr:uid="{00000000-0005-0000-0000-00003A1C0000}"/>
    <cellStyle name="40% - Énfasis4 2 2 2 2 2 3 4" xfId="28545" xr:uid="{00000000-0005-0000-0000-00003B1C0000}"/>
    <cellStyle name="40% - Énfasis4 2 2 2 2 2 4" xfId="17065" xr:uid="{00000000-0005-0000-0000-00003C1C0000}"/>
    <cellStyle name="40% - Énfasis4 2 2 2 2 2 4 2" xfId="39708" xr:uid="{00000000-0005-0000-0000-00003D1C0000}"/>
    <cellStyle name="40% - Énfasis4 2 2 2 2 2 5" xfId="9625" xr:uid="{00000000-0005-0000-0000-00003E1C0000}"/>
    <cellStyle name="40% - Énfasis4 2 2 2 2 2 5 2" xfId="32268" xr:uid="{00000000-0005-0000-0000-00003F1C0000}"/>
    <cellStyle name="40% - Énfasis4 2 2 2 2 2 6" xfId="24827" xr:uid="{00000000-0005-0000-0000-0000401C0000}"/>
    <cellStyle name="40% - Énfasis4 2 2 2 2 3" xfId="3100" xr:uid="{00000000-0005-0000-0000-0000411C0000}"/>
    <cellStyle name="40% - Énfasis4 2 2 2 2 3 2" xfId="6821" xr:uid="{00000000-0005-0000-0000-0000421C0000}"/>
    <cellStyle name="40% - Énfasis4 2 2 2 2 3 2 2" xfId="21705" xr:uid="{00000000-0005-0000-0000-0000431C0000}"/>
    <cellStyle name="40% - Énfasis4 2 2 2 2 3 2 2 2" xfId="44348" xr:uid="{00000000-0005-0000-0000-0000441C0000}"/>
    <cellStyle name="40% - Énfasis4 2 2 2 2 3 2 3" xfId="14265" xr:uid="{00000000-0005-0000-0000-0000451C0000}"/>
    <cellStyle name="40% - Énfasis4 2 2 2 2 3 2 3 2" xfId="36908" xr:uid="{00000000-0005-0000-0000-0000461C0000}"/>
    <cellStyle name="40% - Énfasis4 2 2 2 2 3 2 4" xfId="29467" xr:uid="{00000000-0005-0000-0000-0000471C0000}"/>
    <cellStyle name="40% - Énfasis4 2 2 2 2 3 3" xfId="17987" xr:uid="{00000000-0005-0000-0000-0000481C0000}"/>
    <cellStyle name="40% - Énfasis4 2 2 2 2 3 3 2" xfId="40630" xr:uid="{00000000-0005-0000-0000-0000491C0000}"/>
    <cellStyle name="40% - Énfasis4 2 2 2 2 3 4" xfId="10547" xr:uid="{00000000-0005-0000-0000-00004A1C0000}"/>
    <cellStyle name="40% - Énfasis4 2 2 2 2 3 4 2" xfId="33190" xr:uid="{00000000-0005-0000-0000-00004B1C0000}"/>
    <cellStyle name="40% - Énfasis4 2 2 2 2 3 5" xfId="25749" xr:uid="{00000000-0005-0000-0000-00004C1C0000}"/>
    <cellStyle name="40% - Énfasis4 2 2 2 2 4" xfId="4974" xr:uid="{00000000-0005-0000-0000-00004D1C0000}"/>
    <cellStyle name="40% - Énfasis4 2 2 2 2 4 2" xfId="19858" xr:uid="{00000000-0005-0000-0000-00004E1C0000}"/>
    <cellStyle name="40% - Énfasis4 2 2 2 2 4 2 2" xfId="42501" xr:uid="{00000000-0005-0000-0000-00004F1C0000}"/>
    <cellStyle name="40% - Énfasis4 2 2 2 2 4 3" xfId="12418" xr:uid="{00000000-0005-0000-0000-0000501C0000}"/>
    <cellStyle name="40% - Énfasis4 2 2 2 2 4 3 2" xfId="35061" xr:uid="{00000000-0005-0000-0000-0000511C0000}"/>
    <cellStyle name="40% - Énfasis4 2 2 2 2 4 4" xfId="27620" xr:uid="{00000000-0005-0000-0000-0000521C0000}"/>
    <cellStyle name="40% - Énfasis4 2 2 2 2 5" xfId="1247" xr:uid="{00000000-0005-0000-0000-0000531C0000}"/>
    <cellStyle name="40% - Énfasis4 2 2 2 2 5 2" xfId="16140" xr:uid="{00000000-0005-0000-0000-0000541C0000}"/>
    <cellStyle name="40% - Énfasis4 2 2 2 2 5 2 2" xfId="38783" xr:uid="{00000000-0005-0000-0000-0000551C0000}"/>
    <cellStyle name="40% - Énfasis4 2 2 2 2 5 3" xfId="23902" xr:uid="{00000000-0005-0000-0000-0000561C0000}"/>
    <cellStyle name="40% - Énfasis4 2 2 2 2 6" xfId="8700" xr:uid="{00000000-0005-0000-0000-0000571C0000}"/>
    <cellStyle name="40% - Énfasis4 2 2 2 2 6 2" xfId="31343" xr:uid="{00000000-0005-0000-0000-0000581C0000}"/>
    <cellStyle name="40% - Énfasis4 2 2 2 2 7" xfId="23048" xr:uid="{00000000-0005-0000-0000-0000591C0000}"/>
    <cellStyle name="40% - Énfasis4 2 2 2 3" xfId="1713" xr:uid="{00000000-0005-0000-0000-00005A1C0000}"/>
    <cellStyle name="40% - Énfasis4 2 2 2 3 2" xfId="3563" xr:uid="{00000000-0005-0000-0000-00005B1C0000}"/>
    <cellStyle name="40% - Énfasis4 2 2 2 3 2 2" xfId="7284" xr:uid="{00000000-0005-0000-0000-00005C1C0000}"/>
    <cellStyle name="40% - Énfasis4 2 2 2 3 2 2 2" xfId="22168" xr:uid="{00000000-0005-0000-0000-00005D1C0000}"/>
    <cellStyle name="40% - Énfasis4 2 2 2 3 2 2 2 2" xfId="44811" xr:uid="{00000000-0005-0000-0000-00005E1C0000}"/>
    <cellStyle name="40% - Énfasis4 2 2 2 3 2 2 3" xfId="14728" xr:uid="{00000000-0005-0000-0000-00005F1C0000}"/>
    <cellStyle name="40% - Énfasis4 2 2 2 3 2 2 3 2" xfId="37371" xr:uid="{00000000-0005-0000-0000-0000601C0000}"/>
    <cellStyle name="40% - Énfasis4 2 2 2 3 2 2 4" xfId="29930" xr:uid="{00000000-0005-0000-0000-0000611C0000}"/>
    <cellStyle name="40% - Énfasis4 2 2 2 3 2 3" xfId="18450" xr:uid="{00000000-0005-0000-0000-0000621C0000}"/>
    <cellStyle name="40% - Énfasis4 2 2 2 3 2 3 2" xfId="41093" xr:uid="{00000000-0005-0000-0000-0000631C0000}"/>
    <cellStyle name="40% - Énfasis4 2 2 2 3 2 4" xfId="11010" xr:uid="{00000000-0005-0000-0000-0000641C0000}"/>
    <cellStyle name="40% - Énfasis4 2 2 2 3 2 4 2" xfId="33653" xr:uid="{00000000-0005-0000-0000-0000651C0000}"/>
    <cellStyle name="40% - Énfasis4 2 2 2 3 2 5" xfId="26212" xr:uid="{00000000-0005-0000-0000-0000661C0000}"/>
    <cellStyle name="40% - Énfasis4 2 2 2 3 3" xfId="5437" xr:uid="{00000000-0005-0000-0000-0000671C0000}"/>
    <cellStyle name="40% - Énfasis4 2 2 2 3 3 2" xfId="20321" xr:uid="{00000000-0005-0000-0000-0000681C0000}"/>
    <cellStyle name="40% - Énfasis4 2 2 2 3 3 2 2" xfId="42964" xr:uid="{00000000-0005-0000-0000-0000691C0000}"/>
    <cellStyle name="40% - Énfasis4 2 2 2 3 3 3" xfId="12881" xr:uid="{00000000-0005-0000-0000-00006A1C0000}"/>
    <cellStyle name="40% - Énfasis4 2 2 2 3 3 3 2" xfId="35524" xr:uid="{00000000-0005-0000-0000-00006B1C0000}"/>
    <cellStyle name="40% - Énfasis4 2 2 2 3 3 4" xfId="28083" xr:uid="{00000000-0005-0000-0000-00006C1C0000}"/>
    <cellStyle name="40% - Énfasis4 2 2 2 3 4" xfId="16603" xr:uid="{00000000-0005-0000-0000-00006D1C0000}"/>
    <cellStyle name="40% - Énfasis4 2 2 2 3 4 2" xfId="39246" xr:uid="{00000000-0005-0000-0000-00006E1C0000}"/>
    <cellStyle name="40% - Énfasis4 2 2 2 3 5" xfId="9163" xr:uid="{00000000-0005-0000-0000-00006F1C0000}"/>
    <cellStyle name="40% - Énfasis4 2 2 2 3 5 2" xfId="31806" xr:uid="{00000000-0005-0000-0000-0000701C0000}"/>
    <cellStyle name="40% - Énfasis4 2 2 2 3 6" xfId="24365" xr:uid="{00000000-0005-0000-0000-0000711C0000}"/>
    <cellStyle name="40% - Énfasis4 2 2 2 4" xfId="2638" xr:uid="{00000000-0005-0000-0000-0000721C0000}"/>
    <cellStyle name="40% - Énfasis4 2 2 2 4 2" xfId="6359" xr:uid="{00000000-0005-0000-0000-0000731C0000}"/>
    <cellStyle name="40% - Énfasis4 2 2 2 4 2 2" xfId="21243" xr:uid="{00000000-0005-0000-0000-0000741C0000}"/>
    <cellStyle name="40% - Énfasis4 2 2 2 4 2 2 2" xfId="43886" xr:uid="{00000000-0005-0000-0000-0000751C0000}"/>
    <cellStyle name="40% - Énfasis4 2 2 2 4 2 3" xfId="13803" xr:uid="{00000000-0005-0000-0000-0000761C0000}"/>
    <cellStyle name="40% - Énfasis4 2 2 2 4 2 3 2" xfId="36446" xr:uid="{00000000-0005-0000-0000-0000771C0000}"/>
    <cellStyle name="40% - Énfasis4 2 2 2 4 2 4" xfId="29005" xr:uid="{00000000-0005-0000-0000-0000781C0000}"/>
    <cellStyle name="40% - Énfasis4 2 2 2 4 3" xfId="17525" xr:uid="{00000000-0005-0000-0000-0000791C0000}"/>
    <cellStyle name="40% - Énfasis4 2 2 2 4 3 2" xfId="40168" xr:uid="{00000000-0005-0000-0000-00007A1C0000}"/>
    <cellStyle name="40% - Énfasis4 2 2 2 4 4" xfId="10085" xr:uid="{00000000-0005-0000-0000-00007B1C0000}"/>
    <cellStyle name="40% - Énfasis4 2 2 2 4 4 2" xfId="32728" xr:uid="{00000000-0005-0000-0000-00007C1C0000}"/>
    <cellStyle name="40% - Énfasis4 2 2 2 4 5" xfId="25287" xr:uid="{00000000-0005-0000-0000-00007D1C0000}"/>
    <cellStyle name="40% - Énfasis4 2 2 2 5" xfId="4512" xr:uid="{00000000-0005-0000-0000-00007E1C0000}"/>
    <cellStyle name="40% - Énfasis4 2 2 2 5 2" xfId="19396" xr:uid="{00000000-0005-0000-0000-00007F1C0000}"/>
    <cellStyle name="40% - Énfasis4 2 2 2 5 2 2" xfId="42039" xr:uid="{00000000-0005-0000-0000-0000801C0000}"/>
    <cellStyle name="40% - Énfasis4 2 2 2 5 3" xfId="11956" xr:uid="{00000000-0005-0000-0000-0000811C0000}"/>
    <cellStyle name="40% - Énfasis4 2 2 2 5 3 2" xfId="34599" xr:uid="{00000000-0005-0000-0000-0000821C0000}"/>
    <cellStyle name="40% - Énfasis4 2 2 2 5 4" xfId="27158" xr:uid="{00000000-0005-0000-0000-0000831C0000}"/>
    <cellStyle name="40% - Énfasis4 2 2 2 6" xfId="782" xr:uid="{00000000-0005-0000-0000-0000841C0000}"/>
    <cellStyle name="40% - Énfasis4 2 2 2 6 2" xfId="15678" xr:uid="{00000000-0005-0000-0000-0000851C0000}"/>
    <cellStyle name="40% - Énfasis4 2 2 2 6 2 2" xfId="38321" xr:uid="{00000000-0005-0000-0000-0000861C0000}"/>
    <cellStyle name="40% - Énfasis4 2 2 2 6 3" xfId="23440" xr:uid="{00000000-0005-0000-0000-0000871C0000}"/>
    <cellStyle name="40% - Énfasis4 2 2 2 7" xfId="8238" xr:uid="{00000000-0005-0000-0000-0000881C0000}"/>
    <cellStyle name="40% - Énfasis4 2 2 2 7 2" xfId="30881" xr:uid="{00000000-0005-0000-0000-0000891C0000}"/>
    <cellStyle name="40% - Énfasis4 2 2 2 8" xfId="22892" xr:uid="{00000000-0005-0000-0000-00008A1C0000}"/>
    <cellStyle name="40% - Énfasis4 2 2 3" xfId="272" xr:uid="{00000000-0005-0000-0000-00008B1C0000}"/>
    <cellStyle name="40% - Énfasis4 2 2 3 2" xfId="1964" xr:uid="{00000000-0005-0000-0000-00008C1C0000}"/>
    <cellStyle name="40% - Énfasis4 2 2 3 2 2" xfId="3814" xr:uid="{00000000-0005-0000-0000-00008D1C0000}"/>
    <cellStyle name="40% - Énfasis4 2 2 3 2 2 2" xfId="7535" xr:uid="{00000000-0005-0000-0000-00008E1C0000}"/>
    <cellStyle name="40% - Énfasis4 2 2 3 2 2 2 2" xfId="22419" xr:uid="{00000000-0005-0000-0000-00008F1C0000}"/>
    <cellStyle name="40% - Énfasis4 2 2 3 2 2 2 2 2" xfId="45062" xr:uid="{00000000-0005-0000-0000-0000901C0000}"/>
    <cellStyle name="40% - Énfasis4 2 2 3 2 2 2 3" xfId="14979" xr:uid="{00000000-0005-0000-0000-0000911C0000}"/>
    <cellStyle name="40% - Énfasis4 2 2 3 2 2 2 3 2" xfId="37622" xr:uid="{00000000-0005-0000-0000-0000921C0000}"/>
    <cellStyle name="40% - Énfasis4 2 2 3 2 2 2 4" xfId="30181" xr:uid="{00000000-0005-0000-0000-0000931C0000}"/>
    <cellStyle name="40% - Énfasis4 2 2 3 2 2 3" xfId="18701" xr:uid="{00000000-0005-0000-0000-0000941C0000}"/>
    <cellStyle name="40% - Énfasis4 2 2 3 2 2 3 2" xfId="41344" xr:uid="{00000000-0005-0000-0000-0000951C0000}"/>
    <cellStyle name="40% - Énfasis4 2 2 3 2 2 4" xfId="11261" xr:uid="{00000000-0005-0000-0000-0000961C0000}"/>
    <cellStyle name="40% - Énfasis4 2 2 3 2 2 4 2" xfId="33904" xr:uid="{00000000-0005-0000-0000-0000971C0000}"/>
    <cellStyle name="40% - Énfasis4 2 2 3 2 2 5" xfId="26463" xr:uid="{00000000-0005-0000-0000-0000981C0000}"/>
    <cellStyle name="40% - Énfasis4 2 2 3 2 3" xfId="5688" xr:uid="{00000000-0005-0000-0000-0000991C0000}"/>
    <cellStyle name="40% - Énfasis4 2 2 3 2 3 2" xfId="20572" xr:uid="{00000000-0005-0000-0000-00009A1C0000}"/>
    <cellStyle name="40% - Énfasis4 2 2 3 2 3 2 2" xfId="43215" xr:uid="{00000000-0005-0000-0000-00009B1C0000}"/>
    <cellStyle name="40% - Énfasis4 2 2 3 2 3 3" xfId="13132" xr:uid="{00000000-0005-0000-0000-00009C1C0000}"/>
    <cellStyle name="40% - Énfasis4 2 2 3 2 3 3 2" xfId="35775" xr:uid="{00000000-0005-0000-0000-00009D1C0000}"/>
    <cellStyle name="40% - Énfasis4 2 2 3 2 3 4" xfId="28334" xr:uid="{00000000-0005-0000-0000-00009E1C0000}"/>
    <cellStyle name="40% - Énfasis4 2 2 3 2 4" xfId="16854" xr:uid="{00000000-0005-0000-0000-00009F1C0000}"/>
    <cellStyle name="40% - Énfasis4 2 2 3 2 4 2" xfId="39497" xr:uid="{00000000-0005-0000-0000-0000A01C0000}"/>
    <cellStyle name="40% - Énfasis4 2 2 3 2 5" xfId="9414" xr:uid="{00000000-0005-0000-0000-0000A11C0000}"/>
    <cellStyle name="40% - Énfasis4 2 2 3 2 5 2" xfId="32057" xr:uid="{00000000-0005-0000-0000-0000A21C0000}"/>
    <cellStyle name="40% - Énfasis4 2 2 3 2 6" xfId="24616" xr:uid="{00000000-0005-0000-0000-0000A31C0000}"/>
    <cellStyle name="40% - Énfasis4 2 2 3 3" xfId="2889" xr:uid="{00000000-0005-0000-0000-0000A41C0000}"/>
    <cellStyle name="40% - Énfasis4 2 2 3 3 2" xfId="6610" xr:uid="{00000000-0005-0000-0000-0000A51C0000}"/>
    <cellStyle name="40% - Énfasis4 2 2 3 3 2 2" xfId="21494" xr:uid="{00000000-0005-0000-0000-0000A61C0000}"/>
    <cellStyle name="40% - Énfasis4 2 2 3 3 2 2 2" xfId="44137" xr:uid="{00000000-0005-0000-0000-0000A71C0000}"/>
    <cellStyle name="40% - Énfasis4 2 2 3 3 2 3" xfId="14054" xr:uid="{00000000-0005-0000-0000-0000A81C0000}"/>
    <cellStyle name="40% - Énfasis4 2 2 3 3 2 3 2" xfId="36697" xr:uid="{00000000-0005-0000-0000-0000A91C0000}"/>
    <cellStyle name="40% - Énfasis4 2 2 3 3 2 4" xfId="29256" xr:uid="{00000000-0005-0000-0000-0000AA1C0000}"/>
    <cellStyle name="40% - Énfasis4 2 2 3 3 3" xfId="17776" xr:uid="{00000000-0005-0000-0000-0000AB1C0000}"/>
    <cellStyle name="40% - Énfasis4 2 2 3 3 3 2" xfId="40419" xr:uid="{00000000-0005-0000-0000-0000AC1C0000}"/>
    <cellStyle name="40% - Énfasis4 2 2 3 3 4" xfId="10336" xr:uid="{00000000-0005-0000-0000-0000AD1C0000}"/>
    <cellStyle name="40% - Énfasis4 2 2 3 3 4 2" xfId="32979" xr:uid="{00000000-0005-0000-0000-0000AE1C0000}"/>
    <cellStyle name="40% - Énfasis4 2 2 3 3 5" xfId="25538" xr:uid="{00000000-0005-0000-0000-0000AF1C0000}"/>
    <cellStyle name="40% - Énfasis4 2 2 3 4" xfId="4763" xr:uid="{00000000-0005-0000-0000-0000B01C0000}"/>
    <cellStyle name="40% - Énfasis4 2 2 3 4 2" xfId="19647" xr:uid="{00000000-0005-0000-0000-0000B11C0000}"/>
    <cellStyle name="40% - Énfasis4 2 2 3 4 2 2" xfId="42290" xr:uid="{00000000-0005-0000-0000-0000B21C0000}"/>
    <cellStyle name="40% - Énfasis4 2 2 3 4 3" xfId="12207" xr:uid="{00000000-0005-0000-0000-0000B31C0000}"/>
    <cellStyle name="40% - Énfasis4 2 2 3 4 3 2" xfId="34850" xr:uid="{00000000-0005-0000-0000-0000B41C0000}"/>
    <cellStyle name="40% - Énfasis4 2 2 3 4 4" xfId="27409" xr:uid="{00000000-0005-0000-0000-0000B51C0000}"/>
    <cellStyle name="40% - Énfasis4 2 2 3 5" xfId="1036" xr:uid="{00000000-0005-0000-0000-0000B61C0000}"/>
    <cellStyle name="40% - Énfasis4 2 2 3 5 2" xfId="15929" xr:uid="{00000000-0005-0000-0000-0000B71C0000}"/>
    <cellStyle name="40% - Énfasis4 2 2 3 5 2 2" xfId="38572" xr:uid="{00000000-0005-0000-0000-0000B81C0000}"/>
    <cellStyle name="40% - Énfasis4 2 2 3 5 3" xfId="23691" xr:uid="{00000000-0005-0000-0000-0000B91C0000}"/>
    <cellStyle name="40% - Énfasis4 2 2 3 6" xfId="8489" xr:uid="{00000000-0005-0000-0000-0000BA1C0000}"/>
    <cellStyle name="40% - Énfasis4 2 2 3 6 2" xfId="31132" xr:uid="{00000000-0005-0000-0000-0000BB1C0000}"/>
    <cellStyle name="40% - Énfasis4 2 2 3 7" xfId="22970" xr:uid="{00000000-0005-0000-0000-0000BC1C0000}"/>
    <cellStyle name="40% - Énfasis4 2 2 4" xfId="1502" xr:uid="{00000000-0005-0000-0000-0000BD1C0000}"/>
    <cellStyle name="40% - Énfasis4 2 2 4 2" xfId="3352" xr:uid="{00000000-0005-0000-0000-0000BE1C0000}"/>
    <cellStyle name="40% - Énfasis4 2 2 4 2 2" xfId="7073" xr:uid="{00000000-0005-0000-0000-0000BF1C0000}"/>
    <cellStyle name="40% - Énfasis4 2 2 4 2 2 2" xfId="21957" xr:uid="{00000000-0005-0000-0000-0000C01C0000}"/>
    <cellStyle name="40% - Énfasis4 2 2 4 2 2 2 2" xfId="44600" xr:uid="{00000000-0005-0000-0000-0000C11C0000}"/>
    <cellStyle name="40% - Énfasis4 2 2 4 2 2 3" xfId="14517" xr:uid="{00000000-0005-0000-0000-0000C21C0000}"/>
    <cellStyle name="40% - Énfasis4 2 2 4 2 2 3 2" xfId="37160" xr:uid="{00000000-0005-0000-0000-0000C31C0000}"/>
    <cellStyle name="40% - Énfasis4 2 2 4 2 2 4" xfId="29719" xr:uid="{00000000-0005-0000-0000-0000C41C0000}"/>
    <cellStyle name="40% - Énfasis4 2 2 4 2 3" xfId="18239" xr:uid="{00000000-0005-0000-0000-0000C51C0000}"/>
    <cellStyle name="40% - Énfasis4 2 2 4 2 3 2" xfId="40882" xr:uid="{00000000-0005-0000-0000-0000C61C0000}"/>
    <cellStyle name="40% - Énfasis4 2 2 4 2 4" xfId="10799" xr:uid="{00000000-0005-0000-0000-0000C71C0000}"/>
    <cellStyle name="40% - Énfasis4 2 2 4 2 4 2" xfId="33442" xr:uid="{00000000-0005-0000-0000-0000C81C0000}"/>
    <cellStyle name="40% - Énfasis4 2 2 4 2 5" xfId="26001" xr:uid="{00000000-0005-0000-0000-0000C91C0000}"/>
    <cellStyle name="40% - Énfasis4 2 2 4 3" xfId="5226" xr:uid="{00000000-0005-0000-0000-0000CA1C0000}"/>
    <cellStyle name="40% - Énfasis4 2 2 4 3 2" xfId="20110" xr:uid="{00000000-0005-0000-0000-0000CB1C0000}"/>
    <cellStyle name="40% - Énfasis4 2 2 4 3 2 2" xfId="42753" xr:uid="{00000000-0005-0000-0000-0000CC1C0000}"/>
    <cellStyle name="40% - Énfasis4 2 2 4 3 3" xfId="12670" xr:uid="{00000000-0005-0000-0000-0000CD1C0000}"/>
    <cellStyle name="40% - Énfasis4 2 2 4 3 3 2" xfId="35313" xr:uid="{00000000-0005-0000-0000-0000CE1C0000}"/>
    <cellStyle name="40% - Énfasis4 2 2 4 3 4" xfId="27872" xr:uid="{00000000-0005-0000-0000-0000CF1C0000}"/>
    <cellStyle name="40% - Énfasis4 2 2 4 4" xfId="16392" xr:uid="{00000000-0005-0000-0000-0000D01C0000}"/>
    <cellStyle name="40% - Énfasis4 2 2 4 4 2" xfId="39035" xr:uid="{00000000-0005-0000-0000-0000D11C0000}"/>
    <cellStyle name="40% - Énfasis4 2 2 4 5" xfId="8952" xr:uid="{00000000-0005-0000-0000-0000D21C0000}"/>
    <cellStyle name="40% - Énfasis4 2 2 4 5 2" xfId="31595" xr:uid="{00000000-0005-0000-0000-0000D31C0000}"/>
    <cellStyle name="40% - Énfasis4 2 2 4 6" xfId="24154" xr:uid="{00000000-0005-0000-0000-0000D41C0000}"/>
    <cellStyle name="40% - Énfasis4 2 2 5" xfId="2427" xr:uid="{00000000-0005-0000-0000-0000D51C0000}"/>
    <cellStyle name="40% - Énfasis4 2 2 5 2" xfId="6148" xr:uid="{00000000-0005-0000-0000-0000D61C0000}"/>
    <cellStyle name="40% - Énfasis4 2 2 5 2 2" xfId="21032" xr:uid="{00000000-0005-0000-0000-0000D71C0000}"/>
    <cellStyle name="40% - Énfasis4 2 2 5 2 2 2" xfId="43675" xr:uid="{00000000-0005-0000-0000-0000D81C0000}"/>
    <cellStyle name="40% - Énfasis4 2 2 5 2 3" xfId="13592" xr:uid="{00000000-0005-0000-0000-0000D91C0000}"/>
    <cellStyle name="40% - Énfasis4 2 2 5 2 3 2" xfId="36235" xr:uid="{00000000-0005-0000-0000-0000DA1C0000}"/>
    <cellStyle name="40% - Énfasis4 2 2 5 2 4" xfId="28794" xr:uid="{00000000-0005-0000-0000-0000DB1C0000}"/>
    <cellStyle name="40% - Énfasis4 2 2 5 3" xfId="17314" xr:uid="{00000000-0005-0000-0000-0000DC1C0000}"/>
    <cellStyle name="40% - Énfasis4 2 2 5 3 2" xfId="39957" xr:uid="{00000000-0005-0000-0000-0000DD1C0000}"/>
    <cellStyle name="40% - Énfasis4 2 2 5 4" xfId="9874" xr:uid="{00000000-0005-0000-0000-0000DE1C0000}"/>
    <cellStyle name="40% - Énfasis4 2 2 5 4 2" xfId="32517" xr:uid="{00000000-0005-0000-0000-0000DF1C0000}"/>
    <cellStyle name="40% - Énfasis4 2 2 5 5" xfId="25076" xr:uid="{00000000-0005-0000-0000-0000E01C0000}"/>
    <cellStyle name="40% - Énfasis4 2 2 6" xfId="4301" xr:uid="{00000000-0005-0000-0000-0000E11C0000}"/>
    <cellStyle name="40% - Énfasis4 2 2 6 2" xfId="19185" xr:uid="{00000000-0005-0000-0000-0000E21C0000}"/>
    <cellStyle name="40% - Énfasis4 2 2 6 2 2" xfId="41828" xr:uid="{00000000-0005-0000-0000-0000E31C0000}"/>
    <cellStyle name="40% - Énfasis4 2 2 6 3" xfId="11745" xr:uid="{00000000-0005-0000-0000-0000E41C0000}"/>
    <cellStyle name="40% - Énfasis4 2 2 6 3 2" xfId="34388" xr:uid="{00000000-0005-0000-0000-0000E51C0000}"/>
    <cellStyle name="40% - Énfasis4 2 2 6 4" xfId="26947" xr:uid="{00000000-0005-0000-0000-0000E61C0000}"/>
    <cellStyle name="40% - Énfasis4 2 2 7" xfId="570" xr:uid="{00000000-0005-0000-0000-0000E71C0000}"/>
    <cellStyle name="40% - Énfasis4 2 2 7 2" xfId="15467" xr:uid="{00000000-0005-0000-0000-0000E81C0000}"/>
    <cellStyle name="40% - Énfasis4 2 2 7 2 2" xfId="38110" xr:uid="{00000000-0005-0000-0000-0000E91C0000}"/>
    <cellStyle name="40% - Énfasis4 2 2 7 3" xfId="23230" xr:uid="{00000000-0005-0000-0000-0000EA1C0000}"/>
    <cellStyle name="40% - Énfasis4 2 2 8" xfId="8027" xr:uid="{00000000-0005-0000-0000-0000EB1C0000}"/>
    <cellStyle name="40% - Énfasis4 2 2 8 2" xfId="30670" xr:uid="{00000000-0005-0000-0000-0000EC1C0000}"/>
    <cellStyle name="40% - Énfasis4 2 2 9" xfId="22814" xr:uid="{00000000-0005-0000-0000-0000ED1C0000}"/>
    <cellStyle name="40% - Énfasis4 2 3" xfId="148" xr:uid="{00000000-0005-0000-0000-0000EE1C0000}"/>
    <cellStyle name="40% - Énfasis4 2 3 2" xfId="311" xr:uid="{00000000-0005-0000-0000-0000EF1C0000}"/>
    <cellStyle name="40% - Énfasis4 2 3 2 2" xfId="2070" xr:uid="{00000000-0005-0000-0000-0000F01C0000}"/>
    <cellStyle name="40% - Énfasis4 2 3 2 2 2" xfId="3920" xr:uid="{00000000-0005-0000-0000-0000F11C0000}"/>
    <cellStyle name="40% - Énfasis4 2 3 2 2 2 2" xfId="7641" xr:uid="{00000000-0005-0000-0000-0000F21C0000}"/>
    <cellStyle name="40% - Énfasis4 2 3 2 2 2 2 2" xfId="22525" xr:uid="{00000000-0005-0000-0000-0000F31C0000}"/>
    <cellStyle name="40% - Énfasis4 2 3 2 2 2 2 2 2" xfId="45168" xr:uid="{00000000-0005-0000-0000-0000F41C0000}"/>
    <cellStyle name="40% - Énfasis4 2 3 2 2 2 2 3" xfId="15085" xr:uid="{00000000-0005-0000-0000-0000F51C0000}"/>
    <cellStyle name="40% - Énfasis4 2 3 2 2 2 2 3 2" xfId="37728" xr:uid="{00000000-0005-0000-0000-0000F61C0000}"/>
    <cellStyle name="40% - Énfasis4 2 3 2 2 2 2 4" xfId="30287" xr:uid="{00000000-0005-0000-0000-0000F71C0000}"/>
    <cellStyle name="40% - Énfasis4 2 3 2 2 2 3" xfId="18807" xr:uid="{00000000-0005-0000-0000-0000F81C0000}"/>
    <cellStyle name="40% - Énfasis4 2 3 2 2 2 3 2" xfId="41450" xr:uid="{00000000-0005-0000-0000-0000F91C0000}"/>
    <cellStyle name="40% - Énfasis4 2 3 2 2 2 4" xfId="11367" xr:uid="{00000000-0005-0000-0000-0000FA1C0000}"/>
    <cellStyle name="40% - Énfasis4 2 3 2 2 2 4 2" xfId="34010" xr:uid="{00000000-0005-0000-0000-0000FB1C0000}"/>
    <cellStyle name="40% - Énfasis4 2 3 2 2 2 5" xfId="26569" xr:uid="{00000000-0005-0000-0000-0000FC1C0000}"/>
    <cellStyle name="40% - Énfasis4 2 3 2 2 3" xfId="5794" xr:uid="{00000000-0005-0000-0000-0000FD1C0000}"/>
    <cellStyle name="40% - Énfasis4 2 3 2 2 3 2" xfId="20678" xr:uid="{00000000-0005-0000-0000-0000FE1C0000}"/>
    <cellStyle name="40% - Énfasis4 2 3 2 2 3 2 2" xfId="43321" xr:uid="{00000000-0005-0000-0000-0000FF1C0000}"/>
    <cellStyle name="40% - Énfasis4 2 3 2 2 3 3" xfId="13238" xr:uid="{00000000-0005-0000-0000-0000001D0000}"/>
    <cellStyle name="40% - Énfasis4 2 3 2 2 3 3 2" xfId="35881" xr:uid="{00000000-0005-0000-0000-0000011D0000}"/>
    <cellStyle name="40% - Énfasis4 2 3 2 2 3 4" xfId="28440" xr:uid="{00000000-0005-0000-0000-0000021D0000}"/>
    <cellStyle name="40% - Énfasis4 2 3 2 2 4" xfId="16960" xr:uid="{00000000-0005-0000-0000-0000031D0000}"/>
    <cellStyle name="40% - Énfasis4 2 3 2 2 4 2" xfId="39603" xr:uid="{00000000-0005-0000-0000-0000041D0000}"/>
    <cellStyle name="40% - Énfasis4 2 3 2 2 5" xfId="9520" xr:uid="{00000000-0005-0000-0000-0000051D0000}"/>
    <cellStyle name="40% - Énfasis4 2 3 2 2 5 2" xfId="32163" xr:uid="{00000000-0005-0000-0000-0000061D0000}"/>
    <cellStyle name="40% - Énfasis4 2 3 2 2 6" xfId="24722" xr:uid="{00000000-0005-0000-0000-0000071D0000}"/>
    <cellStyle name="40% - Énfasis4 2 3 2 3" xfId="2995" xr:uid="{00000000-0005-0000-0000-0000081D0000}"/>
    <cellStyle name="40% - Énfasis4 2 3 2 3 2" xfId="6716" xr:uid="{00000000-0005-0000-0000-0000091D0000}"/>
    <cellStyle name="40% - Énfasis4 2 3 2 3 2 2" xfId="21600" xr:uid="{00000000-0005-0000-0000-00000A1D0000}"/>
    <cellStyle name="40% - Énfasis4 2 3 2 3 2 2 2" xfId="44243" xr:uid="{00000000-0005-0000-0000-00000B1D0000}"/>
    <cellStyle name="40% - Énfasis4 2 3 2 3 2 3" xfId="14160" xr:uid="{00000000-0005-0000-0000-00000C1D0000}"/>
    <cellStyle name="40% - Énfasis4 2 3 2 3 2 3 2" xfId="36803" xr:uid="{00000000-0005-0000-0000-00000D1D0000}"/>
    <cellStyle name="40% - Énfasis4 2 3 2 3 2 4" xfId="29362" xr:uid="{00000000-0005-0000-0000-00000E1D0000}"/>
    <cellStyle name="40% - Énfasis4 2 3 2 3 3" xfId="17882" xr:uid="{00000000-0005-0000-0000-00000F1D0000}"/>
    <cellStyle name="40% - Énfasis4 2 3 2 3 3 2" xfId="40525" xr:uid="{00000000-0005-0000-0000-0000101D0000}"/>
    <cellStyle name="40% - Énfasis4 2 3 2 3 4" xfId="10442" xr:uid="{00000000-0005-0000-0000-0000111D0000}"/>
    <cellStyle name="40% - Énfasis4 2 3 2 3 4 2" xfId="33085" xr:uid="{00000000-0005-0000-0000-0000121D0000}"/>
    <cellStyle name="40% - Énfasis4 2 3 2 3 5" xfId="25644" xr:uid="{00000000-0005-0000-0000-0000131D0000}"/>
    <cellStyle name="40% - Énfasis4 2 3 2 4" xfId="4869" xr:uid="{00000000-0005-0000-0000-0000141D0000}"/>
    <cellStyle name="40% - Énfasis4 2 3 2 4 2" xfId="19753" xr:uid="{00000000-0005-0000-0000-0000151D0000}"/>
    <cellStyle name="40% - Énfasis4 2 3 2 4 2 2" xfId="42396" xr:uid="{00000000-0005-0000-0000-0000161D0000}"/>
    <cellStyle name="40% - Énfasis4 2 3 2 4 3" xfId="12313" xr:uid="{00000000-0005-0000-0000-0000171D0000}"/>
    <cellStyle name="40% - Énfasis4 2 3 2 4 3 2" xfId="34956" xr:uid="{00000000-0005-0000-0000-0000181D0000}"/>
    <cellStyle name="40% - Énfasis4 2 3 2 4 4" xfId="27515" xr:uid="{00000000-0005-0000-0000-0000191D0000}"/>
    <cellStyle name="40% - Énfasis4 2 3 2 5" xfId="1142" xr:uid="{00000000-0005-0000-0000-00001A1D0000}"/>
    <cellStyle name="40% - Énfasis4 2 3 2 5 2" xfId="16035" xr:uid="{00000000-0005-0000-0000-00001B1D0000}"/>
    <cellStyle name="40% - Énfasis4 2 3 2 5 2 2" xfId="38678" xr:uid="{00000000-0005-0000-0000-00001C1D0000}"/>
    <cellStyle name="40% - Énfasis4 2 3 2 5 3" xfId="23797" xr:uid="{00000000-0005-0000-0000-00001D1D0000}"/>
    <cellStyle name="40% - Énfasis4 2 3 2 6" xfId="8595" xr:uid="{00000000-0005-0000-0000-00001E1D0000}"/>
    <cellStyle name="40% - Énfasis4 2 3 2 6 2" xfId="31238" xr:uid="{00000000-0005-0000-0000-00001F1D0000}"/>
    <cellStyle name="40% - Énfasis4 2 3 2 7" xfId="23009" xr:uid="{00000000-0005-0000-0000-0000201D0000}"/>
    <cellStyle name="40% - Énfasis4 2 3 3" xfId="1608" xr:uid="{00000000-0005-0000-0000-0000211D0000}"/>
    <cellStyle name="40% - Énfasis4 2 3 3 2" xfId="3458" xr:uid="{00000000-0005-0000-0000-0000221D0000}"/>
    <cellStyle name="40% - Énfasis4 2 3 3 2 2" xfId="7179" xr:uid="{00000000-0005-0000-0000-0000231D0000}"/>
    <cellStyle name="40% - Énfasis4 2 3 3 2 2 2" xfId="22063" xr:uid="{00000000-0005-0000-0000-0000241D0000}"/>
    <cellStyle name="40% - Énfasis4 2 3 3 2 2 2 2" xfId="44706" xr:uid="{00000000-0005-0000-0000-0000251D0000}"/>
    <cellStyle name="40% - Énfasis4 2 3 3 2 2 3" xfId="14623" xr:uid="{00000000-0005-0000-0000-0000261D0000}"/>
    <cellStyle name="40% - Énfasis4 2 3 3 2 2 3 2" xfId="37266" xr:uid="{00000000-0005-0000-0000-0000271D0000}"/>
    <cellStyle name="40% - Énfasis4 2 3 3 2 2 4" xfId="29825" xr:uid="{00000000-0005-0000-0000-0000281D0000}"/>
    <cellStyle name="40% - Énfasis4 2 3 3 2 3" xfId="18345" xr:uid="{00000000-0005-0000-0000-0000291D0000}"/>
    <cellStyle name="40% - Énfasis4 2 3 3 2 3 2" xfId="40988" xr:uid="{00000000-0005-0000-0000-00002A1D0000}"/>
    <cellStyle name="40% - Énfasis4 2 3 3 2 4" xfId="10905" xr:uid="{00000000-0005-0000-0000-00002B1D0000}"/>
    <cellStyle name="40% - Énfasis4 2 3 3 2 4 2" xfId="33548" xr:uid="{00000000-0005-0000-0000-00002C1D0000}"/>
    <cellStyle name="40% - Énfasis4 2 3 3 2 5" xfId="26107" xr:uid="{00000000-0005-0000-0000-00002D1D0000}"/>
    <cellStyle name="40% - Énfasis4 2 3 3 3" xfId="5332" xr:uid="{00000000-0005-0000-0000-00002E1D0000}"/>
    <cellStyle name="40% - Énfasis4 2 3 3 3 2" xfId="20216" xr:uid="{00000000-0005-0000-0000-00002F1D0000}"/>
    <cellStyle name="40% - Énfasis4 2 3 3 3 2 2" xfId="42859" xr:uid="{00000000-0005-0000-0000-0000301D0000}"/>
    <cellStyle name="40% - Énfasis4 2 3 3 3 3" xfId="12776" xr:uid="{00000000-0005-0000-0000-0000311D0000}"/>
    <cellStyle name="40% - Énfasis4 2 3 3 3 3 2" xfId="35419" xr:uid="{00000000-0005-0000-0000-0000321D0000}"/>
    <cellStyle name="40% - Énfasis4 2 3 3 3 4" xfId="27978" xr:uid="{00000000-0005-0000-0000-0000331D0000}"/>
    <cellStyle name="40% - Énfasis4 2 3 3 4" xfId="16498" xr:uid="{00000000-0005-0000-0000-0000341D0000}"/>
    <cellStyle name="40% - Énfasis4 2 3 3 4 2" xfId="39141" xr:uid="{00000000-0005-0000-0000-0000351D0000}"/>
    <cellStyle name="40% - Énfasis4 2 3 3 5" xfId="9058" xr:uid="{00000000-0005-0000-0000-0000361D0000}"/>
    <cellStyle name="40% - Énfasis4 2 3 3 5 2" xfId="31701" xr:uid="{00000000-0005-0000-0000-0000371D0000}"/>
    <cellStyle name="40% - Énfasis4 2 3 3 6" xfId="24260" xr:uid="{00000000-0005-0000-0000-0000381D0000}"/>
    <cellStyle name="40% - Énfasis4 2 3 4" xfId="2533" xr:uid="{00000000-0005-0000-0000-0000391D0000}"/>
    <cellStyle name="40% - Énfasis4 2 3 4 2" xfId="6254" xr:uid="{00000000-0005-0000-0000-00003A1D0000}"/>
    <cellStyle name="40% - Énfasis4 2 3 4 2 2" xfId="21138" xr:uid="{00000000-0005-0000-0000-00003B1D0000}"/>
    <cellStyle name="40% - Énfasis4 2 3 4 2 2 2" xfId="43781" xr:uid="{00000000-0005-0000-0000-00003C1D0000}"/>
    <cellStyle name="40% - Énfasis4 2 3 4 2 3" xfId="13698" xr:uid="{00000000-0005-0000-0000-00003D1D0000}"/>
    <cellStyle name="40% - Énfasis4 2 3 4 2 3 2" xfId="36341" xr:uid="{00000000-0005-0000-0000-00003E1D0000}"/>
    <cellStyle name="40% - Énfasis4 2 3 4 2 4" xfId="28900" xr:uid="{00000000-0005-0000-0000-00003F1D0000}"/>
    <cellStyle name="40% - Énfasis4 2 3 4 3" xfId="17420" xr:uid="{00000000-0005-0000-0000-0000401D0000}"/>
    <cellStyle name="40% - Énfasis4 2 3 4 3 2" xfId="40063" xr:uid="{00000000-0005-0000-0000-0000411D0000}"/>
    <cellStyle name="40% - Énfasis4 2 3 4 4" xfId="9980" xr:uid="{00000000-0005-0000-0000-0000421D0000}"/>
    <cellStyle name="40% - Énfasis4 2 3 4 4 2" xfId="32623" xr:uid="{00000000-0005-0000-0000-0000431D0000}"/>
    <cellStyle name="40% - Énfasis4 2 3 4 5" xfId="25182" xr:uid="{00000000-0005-0000-0000-0000441D0000}"/>
    <cellStyle name="40% - Énfasis4 2 3 5" xfId="4407" xr:uid="{00000000-0005-0000-0000-0000451D0000}"/>
    <cellStyle name="40% - Énfasis4 2 3 5 2" xfId="19291" xr:uid="{00000000-0005-0000-0000-0000461D0000}"/>
    <cellStyle name="40% - Énfasis4 2 3 5 2 2" xfId="41934" xr:uid="{00000000-0005-0000-0000-0000471D0000}"/>
    <cellStyle name="40% - Énfasis4 2 3 5 3" xfId="11851" xr:uid="{00000000-0005-0000-0000-0000481D0000}"/>
    <cellStyle name="40% - Énfasis4 2 3 5 3 2" xfId="34494" xr:uid="{00000000-0005-0000-0000-0000491D0000}"/>
    <cellStyle name="40% - Énfasis4 2 3 5 4" xfId="27053" xr:uid="{00000000-0005-0000-0000-00004A1D0000}"/>
    <cellStyle name="40% - Énfasis4 2 3 6" xfId="677" xr:uid="{00000000-0005-0000-0000-00004B1D0000}"/>
    <cellStyle name="40% - Énfasis4 2 3 6 2" xfId="15573" xr:uid="{00000000-0005-0000-0000-00004C1D0000}"/>
    <cellStyle name="40% - Énfasis4 2 3 6 2 2" xfId="38216" xr:uid="{00000000-0005-0000-0000-00004D1D0000}"/>
    <cellStyle name="40% - Énfasis4 2 3 6 3" xfId="23335" xr:uid="{00000000-0005-0000-0000-00004E1D0000}"/>
    <cellStyle name="40% - Énfasis4 2 3 7" xfId="8133" xr:uid="{00000000-0005-0000-0000-00004F1D0000}"/>
    <cellStyle name="40% - Énfasis4 2 3 7 2" xfId="30776" xr:uid="{00000000-0005-0000-0000-0000501D0000}"/>
    <cellStyle name="40% - Énfasis4 2 3 8" xfId="22853" xr:uid="{00000000-0005-0000-0000-0000511D0000}"/>
    <cellStyle name="40% - Énfasis4 2 4" xfId="231" xr:uid="{00000000-0005-0000-0000-0000521D0000}"/>
    <cellStyle name="40% - Énfasis4 2 4 2" xfId="1859" xr:uid="{00000000-0005-0000-0000-0000531D0000}"/>
    <cellStyle name="40% - Énfasis4 2 4 2 2" xfId="3709" xr:uid="{00000000-0005-0000-0000-0000541D0000}"/>
    <cellStyle name="40% - Énfasis4 2 4 2 2 2" xfId="7430" xr:uid="{00000000-0005-0000-0000-0000551D0000}"/>
    <cellStyle name="40% - Énfasis4 2 4 2 2 2 2" xfId="22314" xr:uid="{00000000-0005-0000-0000-0000561D0000}"/>
    <cellStyle name="40% - Énfasis4 2 4 2 2 2 2 2" xfId="44957" xr:uid="{00000000-0005-0000-0000-0000571D0000}"/>
    <cellStyle name="40% - Énfasis4 2 4 2 2 2 3" xfId="14874" xr:uid="{00000000-0005-0000-0000-0000581D0000}"/>
    <cellStyle name="40% - Énfasis4 2 4 2 2 2 3 2" xfId="37517" xr:uid="{00000000-0005-0000-0000-0000591D0000}"/>
    <cellStyle name="40% - Énfasis4 2 4 2 2 2 4" xfId="30076" xr:uid="{00000000-0005-0000-0000-00005A1D0000}"/>
    <cellStyle name="40% - Énfasis4 2 4 2 2 3" xfId="18596" xr:uid="{00000000-0005-0000-0000-00005B1D0000}"/>
    <cellStyle name="40% - Énfasis4 2 4 2 2 3 2" xfId="41239" xr:uid="{00000000-0005-0000-0000-00005C1D0000}"/>
    <cellStyle name="40% - Énfasis4 2 4 2 2 4" xfId="11156" xr:uid="{00000000-0005-0000-0000-00005D1D0000}"/>
    <cellStyle name="40% - Énfasis4 2 4 2 2 4 2" xfId="33799" xr:uid="{00000000-0005-0000-0000-00005E1D0000}"/>
    <cellStyle name="40% - Énfasis4 2 4 2 2 5" xfId="26358" xr:uid="{00000000-0005-0000-0000-00005F1D0000}"/>
    <cellStyle name="40% - Énfasis4 2 4 2 3" xfId="5583" xr:uid="{00000000-0005-0000-0000-0000601D0000}"/>
    <cellStyle name="40% - Énfasis4 2 4 2 3 2" xfId="20467" xr:uid="{00000000-0005-0000-0000-0000611D0000}"/>
    <cellStyle name="40% - Énfasis4 2 4 2 3 2 2" xfId="43110" xr:uid="{00000000-0005-0000-0000-0000621D0000}"/>
    <cellStyle name="40% - Énfasis4 2 4 2 3 3" xfId="13027" xr:uid="{00000000-0005-0000-0000-0000631D0000}"/>
    <cellStyle name="40% - Énfasis4 2 4 2 3 3 2" xfId="35670" xr:uid="{00000000-0005-0000-0000-0000641D0000}"/>
    <cellStyle name="40% - Énfasis4 2 4 2 3 4" xfId="28229" xr:uid="{00000000-0005-0000-0000-0000651D0000}"/>
    <cellStyle name="40% - Énfasis4 2 4 2 4" xfId="16749" xr:uid="{00000000-0005-0000-0000-0000661D0000}"/>
    <cellStyle name="40% - Énfasis4 2 4 2 4 2" xfId="39392" xr:uid="{00000000-0005-0000-0000-0000671D0000}"/>
    <cellStyle name="40% - Énfasis4 2 4 2 5" xfId="9309" xr:uid="{00000000-0005-0000-0000-0000681D0000}"/>
    <cellStyle name="40% - Énfasis4 2 4 2 5 2" xfId="31952" xr:uid="{00000000-0005-0000-0000-0000691D0000}"/>
    <cellStyle name="40% - Énfasis4 2 4 2 6" xfId="24511" xr:uid="{00000000-0005-0000-0000-00006A1D0000}"/>
    <cellStyle name="40% - Énfasis4 2 4 3" xfId="2784" xr:uid="{00000000-0005-0000-0000-00006B1D0000}"/>
    <cellStyle name="40% - Énfasis4 2 4 3 2" xfId="6505" xr:uid="{00000000-0005-0000-0000-00006C1D0000}"/>
    <cellStyle name="40% - Énfasis4 2 4 3 2 2" xfId="21389" xr:uid="{00000000-0005-0000-0000-00006D1D0000}"/>
    <cellStyle name="40% - Énfasis4 2 4 3 2 2 2" xfId="44032" xr:uid="{00000000-0005-0000-0000-00006E1D0000}"/>
    <cellStyle name="40% - Énfasis4 2 4 3 2 3" xfId="13949" xr:uid="{00000000-0005-0000-0000-00006F1D0000}"/>
    <cellStyle name="40% - Énfasis4 2 4 3 2 3 2" xfId="36592" xr:uid="{00000000-0005-0000-0000-0000701D0000}"/>
    <cellStyle name="40% - Énfasis4 2 4 3 2 4" xfId="29151" xr:uid="{00000000-0005-0000-0000-0000711D0000}"/>
    <cellStyle name="40% - Énfasis4 2 4 3 3" xfId="17671" xr:uid="{00000000-0005-0000-0000-0000721D0000}"/>
    <cellStyle name="40% - Énfasis4 2 4 3 3 2" xfId="40314" xr:uid="{00000000-0005-0000-0000-0000731D0000}"/>
    <cellStyle name="40% - Énfasis4 2 4 3 4" xfId="10231" xr:uid="{00000000-0005-0000-0000-0000741D0000}"/>
    <cellStyle name="40% - Énfasis4 2 4 3 4 2" xfId="32874" xr:uid="{00000000-0005-0000-0000-0000751D0000}"/>
    <cellStyle name="40% - Énfasis4 2 4 3 5" xfId="25433" xr:uid="{00000000-0005-0000-0000-0000761D0000}"/>
    <cellStyle name="40% - Énfasis4 2 4 4" xfId="4658" xr:uid="{00000000-0005-0000-0000-0000771D0000}"/>
    <cellStyle name="40% - Énfasis4 2 4 4 2" xfId="19542" xr:uid="{00000000-0005-0000-0000-0000781D0000}"/>
    <cellStyle name="40% - Énfasis4 2 4 4 2 2" xfId="42185" xr:uid="{00000000-0005-0000-0000-0000791D0000}"/>
    <cellStyle name="40% - Énfasis4 2 4 4 3" xfId="12102" xr:uid="{00000000-0005-0000-0000-00007A1D0000}"/>
    <cellStyle name="40% - Énfasis4 2 4 4 3 2" xfId="34745" xr:uid="{00000000-0005-0000-0000-00007B1D0000}"/>
    <cellStyle name="40% - Énfasis4 2 4 4 4" xfId="27304" xr:uid="{00000000-0005-0000-0000-00007C1D0000}"/>
    <cellStyle name="40% - Énfasis4 2 4 5" xfId="931" xr:uid="{00000000-0005-0000-0000-00007D1D0000}"/>
    <cellStyle name="40% - Énfasis4 2 4 5 2" xfId="15824" xr:uid="{00000000-0005-0000-0000-00007E1D0000}"/>
    <cellStyle name="40% - Énfasis4 2 4 5 2 2" xfId="38467" xr:uid="{00000000-0005-0000-0000-00007F1D0000}"/>
    <cellStyle name="40% - Énfasis4 2 4 5 3" xfId="23586" xr:uid="{00000000-0005-0000-0000-0000801D0000}"/>
    <cellStyle name="40% - Énfasis4 2 4 6" xfId="8384" xr:uid="{00000000-0005-0000-0000-0000811D0000}"/>
    <cellStyle name="40% - Énfasis4 2 4 6 2" xfId="31027" xr:uid="{00000000-0005-0000-0000-0000821D0000}"/>
    <cellStyle name="40% - Énfasis4 2 4 7" xfId="22931" xr:uid="{00000000-0005-0000-0000-0000831D0000}"/>
    <cellStyle name="40% - Énfasis4 2 5" xfId="1397" xr:uid="{00000000-0005-0000-0000-0000841D0000}"/>
    <cellStyle name="40% - Énfasis4 2 5 2" xfId="3247" xr:uid="{00000000-0005-0000-0000-0000851D0000}"/>
    <cellStyle name="40% - Énfasis4 2 5 2 2" xfId="6968" xr:uid="{00000000-0005-0000-0000-0000861D0000}"/>
    <cellStyle name="40% - Énfasis4 2 5 2 2 2" xfId="21852" xr:uid="{00000000-0005-0000-0000-0000871D0000}"/>
    <cellStyle name="40% - Énfasis4 2 5 2 2 2 2" xfId="44495" xr:uid="{00000000-0005-0000-0000-0000881D0000}"/>
    <cellStyle name="40% - Énfasis4 2 5 2 2 3" xfId="14412" xr:uid="{00000000-0005-0000-0000-0000891D0000}"/>
    <cellStyle name="40% - Énfasis4 2 5 2 2 3 2" xfId="37055" xr:uid="{00000000-0005-0000-0000-00008A1D0000}"/>
    <cellStyle name="40% - Énfasis4 2 5 2 2 4" xfId="29614" xr:uid="{00000000-0005-0000-0000-00008B1D0000}"/>
    <cellStyle name="40% - Énfasis4 2 5 2 3" xfId="18134" xr:uid="{00000000-0005-0000-0000-00008C1D0000}"/>
    <cellStyle name="40% - Énfasis4 2 5 2 3 2" xfId="40777" xr:uid="{00000000-0005-0000-0000-00008D1D0000}"/>
    <cellStyle name="40% - Énfasis4 2 5 2 4" xfId="10694" xr:uid="{00000000-0005-0000-0000-00008E1D0000}"/>
    <cellStyle name="40% - Énfasis4 2 5 2 4 2" xfId="33337" xr:uid="{00000000-0005-0000-0000-00008F1D0000}"/>
    <cellStyle name="40% - Énfasis4 2 5 2 5" xfId="25896" xr:uid="{00000000-0005-0000-0000-0000901D0000}"/>
    <cellStyle name="40% - Énfasis4 2 5 3" xfId="5121" xr:uid="{00000000-0005-0000-0000-0000911D0000}"/>
    <cellStyle name="40% - Énfasis4 2 5 3 2" xfId="20005" xr:uid="{00000000-0005-0000-0000-0000921D0000}"/>
    <cellStyle name="40% - Énfasis4 2 5 3 2 2" xfId="42648" xr:uid="{00000000-0005-0000-0000-0000931D0000}"/>
    <cellStyle name="40% - Énfasis4 2 5 3 3" xfId="12565" xr:uid="{00000000-0005-0000-0000-0000941D0000}"/>
    <cellStyle name="40% - Énfasis4 2 5 3 3 2" xfId="35208" xr:uid="{00000000-0005-0000-0000-0000951D0000}"/>
    <cellStyle name="40% - Énfasis4 2 5 3 4" xfId="27767" xr:uid="{00000000-0005-0000-0000-0000961D0000}"/>
    <cellStyle name="40% - Énfasis4 2 5 4" xfId="16287" xr:uid="{00000000-0005-0000-0000-0000971D0000}"/>
    <cellStyle name="40% - Énfasis4 2 5 4 2" xfId="38930" xr:uid="{00000000-0005-0000-0000-0000981D0000}"/>
    <cellStyle name="40% - Énfasis4 2 5 5" xfId="8847" xr:uid="{00000000-0005-0000-0000-0000991D0000}"/>
    <cellStyle name="40% - Énfasis4 2 5 5 2" xfId="31490" xr:uid="{00000000-0005-0000-0000-00009A1D0000}"/>
    <cellStyle name="40% - Énfasis4 2 5 6" xfId="24049" xr:uid="{00000000-0005-0000-0000-00009B1D0000}"/>
    <cellStyle name="40% - Énfasis4 2 6" xfId="2322" xr:uid="{00000000-0005-0000-0000-00009C1D0000}"/>
    <cellStyle name="40% - Énfasis4 2 6 2" xfId="6043" xr:uid="{00000000-0005-0000-0000-00009D1D0000}"/>
    <cellStyle name="40% - Énfasis4 2 6 2 2" xfId="20927" xr:uid="{00000000-0005-0000-0000-00009E1D0000}"/>
    <cellStyle name="40% - Énfasis4 2 6 2 2 2" xfId="43570" xr:uid="{00000000-0005-0000-0000-00009F1D0000}"/>
    <cellStyle name="40% - Énfasis4 2 6 2 3" xfId="13487" xr:uid="{00000000-0005-0000-0000-0000A01D0000}"/>
    <cellStyle name="40% - Énfasis4 2 6 2 3 2" xfId="36130" xr:uid="{00000000-0005-0000-0000-0000A11D0000}"/>
    <cellStyle name="40% - Énfasis4 2 6 2 4" xfId="28689" xr:uid="{00000000-0005-0000-0000-0000A21D0000}"/>
    <cellStyle name="40% - Énfasis4 2 6 3" xfId="17209" xr:uid="{00000000-0005-0000-0000-0000A31D0000}"/>
    <cellStyle name="40% - Énfasis4 2 6 3 2" xfId="39852" xr:uid="{00000000-0005-0000-0000-0000A41D0000}"/>
    <cellStyle name="40% - Énfasis4 2 6 4" xfId="9769" xr:uid="{00000000-0005-0000-0000-0000A51D0000}"/>
    <cellStyle name="40% - Énfasis4 2 6 4 2" xfId="32412" xr:uid="{00000000-0005-0000-0000-0000A61D0000}"/>
    <cellStyle name="40% - Énfasis4 2 6 5" xfId="24971" xr:uid="{00000000-0005-0000-0000-0000A71D0000}"/>
    <cellStyle name="40% - Énfasis4 2 7" xfId="4196" xr:uid="{00000000-0005-0000-0000-0000A81D0000}"/>
    <cellStyle name="40% - Énfasis4 2 7 2" xfId="19080" xr:uid="{00000000-0005-0000-0000-0000A91D0000}"/>
    <cellStyle name="40% - Énfasis4 2 7 2 2" xfId="41723" xr:uid="{00000000-0005-0000-0000-0000AA1D0000}"/>
    <cellStyle name="40% - Énfasis4 2 7 3" xfId="11640" xr:uid="{00000000-0005-0000-0000-0000AB1D0000}"/>
    <cellStyle name="40% - Énfasis4 2 7 3 2" xfId="34283" xr:uid="{00000000-0005-0000-0000-0000AC1D0000}"/>
    <cellStyle name="40% - Énfasis4 2 7 4" xfId="26842" xr:uid="{00000000-0005-0000-0000-0000AD1D0000}"/>
    <cellStyle name="40% - Énfasis4 2 8" xfId="463" xr:uid="{00000000-0005-0000-0000-0000AE1D0000}"/>
    <cellStyle name="40% - Énfasis4 2 8 2" xfId="15362" xr:uid="{00000000-0005-0000-0000-0000AF1D0000}"/>
    <cellStyle name="40% - Énfasis4 2 8 2 2" xfId="38005" xr:uid="{00000000-0005-0000-0000-0000B01D0000}"/>
    <cellStyle name="40% - Énfasis4 2 8 3" xfId="23125" xr:uid="{00000000-0005-0000-0000-0000B11D0000}"/>
    <cellStyle name="40% - Énfasis4 2 9" xfId="7922" xr:uid="{00000000-0005-0000-0000-0000B21D0000}"/>
    <cellStyle name="40% - Énfasis4 2 9 2" xfId="30565" xr:uid="{00000000-0005-0000-0000-0000B31D0000}"/>
    <cellStyle name="40% - Énfasis4 3" xfId="91" xr:uid="{00000000-0005-0000-0000-0000B41D0000}"/>
    <cellStyle name="40% - Énfasis4 3 2" xfId="175" xr:uid="{00000000-0005-0000-0000-0000B51D0000}"/>
    <cellStyle name="40% - Énfasis4 3 2 2" xfId="336" xr:uid="{00000000-0005-0000-0000-0000B61D0000}"/>
    <cellStyle name="40% - Énfasis4 3 2 2 2" xfId="2123" xr:uid="{00000000-0005-0000-0000-0000B71D0000}"/>
    <cellStyle name="40% - Énfasis4 3 2 2 2 2" xfId="3973" xr:uid="{00000000-0005-0000-0000-0000B81D0000}"/>
    <cellStyle name="40% - Énfasis4 3 2 2 2 2 2" xfId="7694" xr:uid="{00000000-0005-0000-0000-0000B91D0000}"/>
    <cellStyle name="40% - Énfasis4 3 2 2 2 2 2 2" xfId="22578" xr:uid="{00000000-0005-0000-0000-0000BA1D0000}"/>
    <cellStyle name="40% - Énfasis4 3 2 2 2 2 2 2 2" xfId="45221" xr:uid="{00000000-0005-0000-0000-0000BB1D0000}"/>
    <cellStyle name="40% - Énfasis4 3 2 2 2 2 2 3" xfId="15138" xr:uid="{00000000-0005-0000-0000-0000BC1D0000}"/>
    <cellStyle name="40% - Énfasis4 3 2 2 2 2 2 3 2" xfId="37781" xr:uid="{00000000-0005-0000-0000-0000BD1D0000}"/>
    <cellStyle name="40% - Énfasis4 3 2 2 2 2 2 4" xfId="30340" xr:uid="{00000000-0005-0000-0000-0000BE1D0000}"/>
    <cellStyle name="40% - Énfasis4 3 2 2 2 2 3" xfId="18860" xr:uid="{00000000-0005-0000-0000-0000BF1D0000}"/>
    <cellStyle name="40% - Énfasis4 3 2 2 2 2 3 2" xfId="41503" xr:uid="{00000000-0005-0000-0000-0000C01D0000}"/>
    <cellStyle name="40% - Énfasis4 3 2 2 2 2 4" xfId="11420" xr:uid="{00000000-0005-0000-0000-0000C11D0000}"/>
    <cellStyle name="40% - Énfasis4 3 2 2 2 2 4 2" xfId="34063" xr:uid="{00000000-0005-0000-0000-0000C21D0000}"/>
    <cellStyle name="40% - Énfasis4 3 2 2 2 2 5" xfId="26622" xr:uid="{00000000-0005-0000-0000-0000C31D0000}"/>
    <cellStyle name="40% - Énfasis4 3 2 2 2 3" xfId="5847" xr:uid="{00000000-0005-0000-0000-0000C41D0000}"/>
    <cellStyle name="40% - Énfasis4 3 2 2 2 3 2" xfId="20731" xr:uid="{00000000-0005-0000-0000-0000C51D0000}"/>
    <cellStyle name="40% - Énfasis4 3 2 2 2 3 2 2" xfId="43374" xr:uid="{00000000-0005-0000-0000-0000C61D0000}"/>
    <cellStyle name="40% - Énfasis4 3 2 2 2 3 3" xfId="13291" xr:uid="{00000000-0005-0000-0000-0000C71D0000}"/>
    <cellStyle name="40% - Énfasis4 3 2 2 2 3 3 2" xfId="35934" xr:uid="{00000000-0005-0000-0000-0000C81D0000}"/>
    <cellStyle name="40% - Énfasis4 3 2 2 2 3 4" xfId="28493" xr:uid="{00000000-0005-0000-0000-0000C91D0000}"/>
    <cellStyle name="40% - Énfasis4 3 2 2 2 4" xfId="17013" xr:uid="{00000000-0005-0000-0000-0000CA1D0000}"/>
    <cellStyle name="40% - Énfasis4 3 2 2 2 4 2" xfId="39656" xr:uid="{00000000-0005-0000-0000-0000CB1D0000}"/>
    <cellStyle name="40% - Énfasis4 3 2 2 2 5" xfId="9573" xr:uid="{00000000-0005-0000-0000-0000CC1D0000}"/>
    <cellStyle name="40% - Énfasis4 3 2 2 2 5 2" xfId="32216" xr:uid="{00000000-0005-0000-0000-0000CD1D0000}"/>
    <cellStyle name="40% - Énfasis4 3 2 2 2 6" xfId="24775" xr:uid="{00000000-0005-0000-0000-0000CE1D0000}"/>
    <cellStyle name="40% - Énfasis4 3 2 2 3" xfId="3048" xr:uid="{00000000-0005-0000-0000-0000CF1D0000}"/>
    <cellStyle name="40% - Énfasis4 3 2 2 3 2" xfId="6769" xr:uid="{00000000-0005-0000-0000-0000D01D0000}"/>
    <cellStyle name="40% - Énfasis4 3 2 2 3 2 2" xfId="21653" xr:uid="{00000000-0005-0000-0000-0000D11D0000}"/>
    <cellStyle name="40% - Énfasis4 3 2 2 3 2 2 2" xfId="44296" xr:uid="{00000000-0005-0000-0000-0000D21D0000}"/>
    <cellStyle name="40% - Énfasis4 3 2 2 3 2 3" xfId="14213" xr:uid="{00000000-0005-0000-0000-0000D31D0000}"/>
    <cellStyle name="40% - Énfasis4 3 2 2 3 2 3 2" xfId="36856" xr:uid="{00000000-0005-0000-0000-0000D41D0000}"/>
    <cellStyle name="40% - Énfasis4 3 2 2 3 2 4" xfId="29415" xr:uid="{00000000-0005-0000-0000-0000D51D0000}"/>
    <cellStyle name="40% - Énfasis4 3 2 2 3 3" xfId="17935" xr:uid="{00000000-0005-0000-0000-0000D61D0000}"/>
    <cellStyle name="40% - Énfasis4 3 2 2 3 3 2" xfId="40578" xr:uid="{00000000-0005-0000-0000-0000D71D0000}"/>
    <cellStyle name="40% - Énfasis4 3 2 2 3 4" xfId="10495" xr:uid="{00000000-0005-0000-0000-0000D81D0000}"/>
    <cellStyle name="40% - Énfasis4 3 2 2 3 4 2" xfId="33138" xr:uid="{00000000-0005-0000-0000-0000D91D0000}"/>
    <cellStyle name="40% - Énfasis4 3 2 2 3 5" xfId="25697" xr:uid="{00000000-0005-0000-0000-0000DA1D0000}"/>
    <cellStyle name="40% - Énfasis4 3 2 2 4" xfId="4922" xr:uid="{00000000-0005-0000-0000-0000DB1D0000}"/>
    <cellStyle name="40% - Énfasis4 3 2 2 4 2" xfId="19806" xr:uid="{00000000-0005-0000-0000-0000DC1D0000}"/>
    <cellStyle name="40% - Énfasis4 3 2 2 4 2 2" xfId="42449" xr:uid="{00000000-0005-0000-0000-0000DD1D0000}"/>
    <cellStyle name="40% - Énfasis4 3 2 2 4 3" xfId="12366" xr:uid="{00000000-0005-0000-0000-0000DE1D0000}"/>
    <cellStyle name="40% - Énfasis4 3 2 2 4 3 2" xfId="35009" xr:uid="{00000000-0005-0000-0000-0000DF1D0000}"/>
    <cellStyle name="40% - Énfasis4 3 2 2 4 4" xfId="27568" xr:uid="{00000000-0005-0000-0000-0000E01D0000}"/>
    <cellStyle name="40% - Énfasis4 3 2 2 5" xfId="1195" xr:uid="{00000000-0005-0000-0000-0000E11D0000}"/>
    <cellStyle name="40% - Énfasis4 3 2 2 5 2" xfId="16088" xr:uid="{00000000-0005-0000-0000-0000E21D0000}"/>
    <cellStyle name="40% - Énfasis4 3 2 2 5 2 2" xfId="38731" xr:uid="{00000000-0005-0000-0000-0000E31D0000}"/>
    <cellStyle name="40% - Énfasis4 3 2 2 5 3" xfId="23850" xr:uid="{00000000-0005-0000-0000-0000E41D0000}"/>
    <cellStyle name="40% - Énfasis4 3 2 2 6" xfId="8648" xr:uid="{00000000-0005-0000-0000-0000E51D0000}"/>
    <cellStyle name="40% - Énfasis4 3 2 2 6 2" xfId="31291" xr:uid="{00000000-0005-0000-0000-0000E61D0000}"/>
    <cellStyle name="40% - Énfasis4 3 2 2 7" xfId="23034" xr:uid="{00000000-0005-0000-0000-0000E71D0000}"/>
    <cellStyle name="40% - Énfasis4 3 2 3" xfId="1661" xr:uid="{00000000-0005-0000-0000-0000E81D0000}"/>
    <cellStyle name="40% - Énfasis4 3 2 3 2" xfId="3511" xr:uid="{00000000-0005-0000-0000-0000E91D0000}"/>
    <cellStyle name="40% - Énfasis4 3 2 3 2 2" xfId="7232" xr:uid="{00000000-0005-0000-0000-0000EA1D0000}"/>
    <cellStyle name="40% - Énfasis4 3 2 3 2 2 2" xfId="22116" xr:uid="{00000000-0005-0000-0000-0000EB1D0000}"/>
    <cellStyle name="40% - Énfasis4 3 2 3 2 2 2 2" xfId="44759" xr:uid="{00000000-0005-0000-0000-0000EC1D0000}"/>
    <cellStyle name="40% - Énfasis4 3 2 3 2 2 3" xfId="14676" xr:uid="{00000000-0005-0000-0000-0000ED1D0000}"/>
    <cellStyle name="40% - Énfasis4 3 2 3 2 2 3 2" xfId="37319" xr:uid="{00000000-0005-0000-0000-0000EE1D0000}"/>
    <cellStyle name="40% - Énfasis4 3 2 3 2 2 4" xfId="29878" xr:uid="{00000000-0005-0000-0000-0000EF1D0000}"/>
    <cellStyle name="40% - Énfasis4 3 2 3 2 3" xfId="18398" xr:uid="{00000000-0005-0000-0000-0000F01D0000}"/>
    <cellStyle name="40% - Énfasis4 3 2 3 2 3 2" xfId="41041" xr:uid="{00000000-0005-0000-0000-0000F11D0000}"/>
    <cellStyle name="40% - Énfasis4 3 2 3 2 4" xfId="10958" xr:uid="{00000000-0005-0000-0000-0000F21D0000}"/>
    <cellStyle name="40% - Énfasis4 3 2 3 2 4 2" xfId="33601" xr:uid="{00000000-0005-0000-0000-0000F31D0000}"/>
    <cellStyle name="40% - Énfasis4 3 2 3 2 5" xfId="26160" xr:uid="{00000000-0005-0000-0000-0000F41D0000}"/>
    <cellStyle name="40% - Énfasis4 3 2 3 3" xfId="5385" xr:uid="{00000000-0005-0000-0000-0000F51D0000}"/>
    <cellStyle name="40% - Énfasis4 3 2 3 3 2" xfId="20269" xr:uid="{00000000-0005-0000-0000-0000F61D0000}"/>
    <cellStyle name="40% - Énfasis4 3 2 3 3 2 2" xfId="42912" xr:uid="{00000000-0005-0000-0000-0000F71D0000}"/>
    <cellStyle name="40% - Énfasis4 3 2 3 3 3" xfId="12829" xr:uid="{00000000-0005-0000-0000-0000F81D0000}"/>
    <cellStyle name="40% - Énfasis4 3 2 3 3 3 2" xfId="35472" xr:uid="{00000000-0005-0000-0000-0000F91D0000}"/>
    <cellStyle name="40% - Énfasis4 3 2 3 3 4" xfId="28031" xr:uid="{00000000-0005-0000-0000-0000FA1D0000}"/>
    <cellStyle name="40% - Énfasis4 3 2 3 4" xfId="16551" xr:uid="{00000000-0005-0000-0000-0000FB1D0000}"/>
    <cellStyle name="40% - Énfasis4 3 2 3 4 2" xfId="39194" xr:uid="{00000000-0005-0000-0000-0000FC1D0000}"/>
    <cellStyle name="40% - Énfasis4 3 2 3 5" xfId="9111" xr:uid="{00000000-0005-0000-0000-0000FD1D0000}"/>
    <cellStyle name="40% - Énfasis4 3 2 3 5 2" xfId="31754" xr:uid="{00000000-0005-0000-0000-0000FE1D0000}"/>
    <cellStyle name="40% - Énfasis4 3 2 3 6" xfId="24313" xr:uid="{00000000-0005-0000-0000-0000FF1D0000}"/>
    <cellStyle name="40% - Énfasis4 3 2 4" xfId="2586" xr:uid="{00000000-0005-0000-0000-0000001E0000}"/>
    <cellStyle name="40% - Énfasis4 3 2 4 2" xfId="6307" xr:uid="{00000000-0005-0000-0000-0000011E0000}"/>
    <cellStyle name="40% - Énfasis4 3 2 4 2 2" xfId="21191" xr:uid="{00000000-0005-0000-0000-0000021E0000}"/>
    <cellStyle name="40% - Énfasis4 3 2 4 2 2 2" xfId="43834" xr:uid="{00000000-0005-0000-0000-0000031E0000}"/>
    <cellStyle name="40% - Énfasis4 3 2 4 2 3" xfId="13751" xr:uid="{00000000-0005-0000-0000-0000041E0000}"/>
    <cellStyle name="40% - Énfasis4 3 2 4 2 3 2" xfId="36394" xr:uid="{00000000-0005-0000-0000-0000051E0000}"/>
    <cellStyle name="40% - Énfasis4 3 2 4 2 4" xfId="28953" xr:uid="{00000000-0005-0000-0000-0000061E0000}"/>
    <cellStyle name="40% - Énfasis4 3 2 4 3" xfId="17473" xr:uid="{00000000-0005-0000-0000-0000071E0000}"/>
    <cellStyle name="40% - Énfasis4 3 2 4 3 2" xfId="40116" xr:uid="{00000000-0005-0000-0000-0000081E0000}"/>
    <cellStyle name="40% - Énfasis4 3 2 4 4" xfId="10033" xr:uid="{00000000-0005-0000-0000-0000091E0000}"/>
    <cellStyle name="40% - Énfasis4 3 2 4 4 2" xfId="32676" xr:uid="{00000000-0005-0000-0000-00000A1E0000}"/>
    <cellStyle name="40% - Énfasis4 3 2 4 5" xfId="25235" xr:uid="{00000000-0005-0000-0000-00000B1E0000}"/>
    <cellStyle name="40% - Énfasis4 3 2 5" xfId="4460" xr:uid="{00000000-0005-0000-0000-00000C1E0000}"/>
    <cellStyle name="40% - Énfasis4 3 2 5 2" xfId="19344" xr:uid="{00000000-0005-0000-0000-00000D1E0000}"/>
    <cellStyle name="40% - Énfasis4 3 2 5 2 2" xfId="41987" xr:uid="{00000000-0005-0000-0000-00000E1E0000}"/>
    <cellStyle name="40% - Énfasis4 3 2 5 3" xfId="11904" xr:uid="{00000000-0005-0000-0000-00000F1E0000}"/>
    <cellStyle name="40% - Énfasis4 3 2 5 3 2" xfId="34547" xr:uid="{00000000-0005-0000-0000-0000101E0000}"/>
    <cellStyle name="40% - Énfasis4 3 2 5 4" xfId="27106" xr:uid="{00000000-0005-0000-0000-0000111E0000}"/>
    <cellStyle name="40% - Énfasis4 3 2 6" xfId="730" xr:uid="{00000000-0005-0000-0000-0000121E0000}"/>
    <cellStyle name="40% - Énfasis4 3 2 6 2" xfId="15626" xr:uid="{00000000-0005-0000-0000-0000131E0000}"/>
    <cellStyle name="40% - Énfasis4 3 2 6 2 2" xfId="38269" xr:uid="{00000000-0005-0000-0000-0000141E0000}"/>
    <cellStyle name="40% - Énfasis4 3 2 6 3" xfId="23388" xr:uid="{00000000-0005-0000-0000-0000151E0000}"/>
    <cellStyle name="40% - Énfasis4 3 2 7" xfId="8186" xr:uid="{00000000-0005-0000-0000-0000161E0000}"/>
    <cellStyle name="40% - Énfasis4 3 2 7 2" xfId="30829" xr:uid="{00000000-0005-0000-0000-0000171E0000}"/>
    <cellStyle name="40% - Énfasis4 3 2 8" xfId="22878" xr:uid="{00000000-0005-0000-0000-0000181E0000}"/>
    <cellStyle name="40% - Énfasis4 3 3" xfId="258" xr:uid="{00000000-0005-0000-0000-0000191E0000}"/>
    <cellStyle name="40% - Énfasis4 3 3 2" xfId="1912" xr:uid="{00000000-0005-0000-0000-00001A1E0000}"/>
    <cellStyle name="40% - Énfasis4 3 3 2 2" xfId="3762" xr:uid="{00000000-0005-0000-0000-00001B1E0000}"/>
    <cellStyle name="40% - Énfasis4 3 3 2 2 2" xfId="7483" xr:uid="{00000000-0005-0000-0000-00001C1E0000}"/>
    <cellStyle name="40% - Énfasis4 3 3 2 2 2 2" xfId="22367" xr:uid="{00000000-0005-0000-0000-00001D1E0000}"/>
    <cellStyle name="40% - Énfasis4 3 3 2 2 2 2 2" xfId="45010" xr:uid="{00000000-0005-0000-0000-00001E1E0000}"/>
    <cellStyle name="40% - Énfasis4 3 3 2 2 2 3" xfId="14927" xr:uid="{00000000-0005-0000-0000-00001F1E0000}"/>
    <cellStyle name="40% - Énfasis4 3 3 2 2 2 3 2" xfId="37570" xr:uid="{00000000-0005-0000-0000-0000201E0000}"/>
    <cellStyle name="40% - Énfasis4 3 3 2 2 2 4" xfId="30129" xr:uid="{00000000-0005-0000-0000-0000211E0000}"/>
    <cellStyle name="40% - Énfasis4 3 3 2 2 3" xfId="18649" xr:uid="{00000000-0005-0000-0000-0000221E0000}"/>
    <cellStyle name="40% - Énfasis4 3 3 2 2 3 2" xfId="41292" xr:uid="{00000000-0005-0000-0000-0000231E0000}"/>
    <cellStyle name="40% - Énfasis4 3 3 2 2 4" xfId="11209" xr:uid="{00000000-0005-0000-0000-0000241E0000}"/>
    <cellStyle name="40% - Énfasis4 3 3 2 2 4 2" xfId="33852" xr:uid="{00000000-0005-0000-0000-0000251E0000}"/>
    <cellStyle name="40% - Énfasis4 3 3 2 2 5" xfId="26411" xr:uid="{00000000-0005-0000-0000-0000261E0000}"/>
    <cellStyle name="40% - Énfasis4 3 3 2 3" xfId="5636" xr:uid="{00000000-0005-0000-0000-0000271E0000}"/>
    <cellStyle name="40% - Énfasis4 3 3 2 3 2" xfId="20520" xr:uid="{00000000-0005-0000-0000-0000281E0000}"/>
    <cellStyle name="40% - Énfasis4 3 3 2 3 2 2" xfId="43163" xr:uid="{00000000-0005-0000-0000-0000291E0000}"/>
    <cellStyle name="40% - Énfasis4 3 3 2 3 3" xfId="13080" xr:uid="{00000000-0005-0000-0000-00002A1E0000}"/>
    <cellStyle name="40% - Énfasis4 3 3 2 3 3 2" xfId="35723" xr:uid="{00000000-0005-0000-0000-00002B1E0000}"/>
    <cellStyle name="40% - Énfasis4 3 3 2 3 4" xfId="28282" xr:uid="{00000000-0005-0000-0000-00002C1E0000}"/>
    <cellStyle name="40% - Énfasis4 3 3 2 4" xfId="16802" xr:uid="{00000000-0005-0000-0000-00002D1E0000}"/>
    <cellStyle name="40% - Énfasis4 3 3 2 4 2" xfId="39445" xr:uid="{00000000-0005-0000-0000-00002E1E0000}"/>
    <cellStyle name="40% - Énfasis4 3 3 2 5" xfId="9362" xr:uid="{00000000-0005-0000-0000-00002F1E0000}"/>
    <cellStyle name="40% - Énfasis4 3 3 2 5 2" xfId="32005" xr:uid="{00000000-0005-0000-0000-0000301E0000}"/>
    <cellStyle name="40% - Énfasis4 3 3 2 6" xfId="24564" xr:uid="{00000000-0005-0000-0000-0000311E0000}"/>
    <cellStyle name="40% - Énfasis4 3 3 3" xfId="2837" xr:uid="{00000000-0005-0000-0000-0000321E0000}"/>
    <cellStyle name="40% - Énfasis4 3 3 3 2" xfId="6558" xr:uid="{00000000-0005-0000-0000-0000331E0000}"/>
    <cellStyle name="40% - Énfasis4 3 3 3 2 2" xfId="21442" xr:uid="{00000000-0005-0000-0000-0000341E0000}"/>
    <cellStyle name="40% - Énfasis4 3 3 3 2 2 2" xfId="44085" xr:uid="{00000000-0005-0000-0000-0000351E0000}"/>
    <cellStyle name="40% - Énfasis4 3 3 3 2 3" xfId="14002" xr:uid="{00000000-0005-0000-0000-0000361E0000}"/>
    <cellStyle name="40% - Énfasis4 3 3 3 2 3 2" xfId="36645" xr:uid="{00000000-0005-0000-0000-0000371E0000}"/>
    <cellStyle name="40% - Énfasis4 3 3 3 2 4" xfId="29204" xr:uid="{00000000-0005-0000-0000-0000381E0000}"/>
    <cellStyle name="40% - Énfasis4 3 3 3 3" xfId="17724" xr:uid="{00000000-0005-0000-0000-0000391E0000}"/>
    <cellStyle name="40% - Énfasis4 3 3 3 3 2" xfId="40367" xr:uid="{00000000-0005-0000-0000-00003A1E0000}"/>
    <cellStyle name="40% - Énfasis4 3 3 3 4" xfId="10284" xr:uid="{00000000-0005-0000-0000-00003B1E0000}"/>
    <cellStyle name="40% - Énfasis4 3 3 3 4 2" xfId="32927" xr:uid="{00000000-0005-0000-0000-00003C1E0000}"/>
    <cellStyle name="40% - Énfasis4 3 3 3 5" xfId="25486" xr:uid="{00000000-0005-0000-0000-00003D1E0000}"/>
    <cellStyle name="40% - Énfasis4 3 3 4" xfId="4711" xr:uid="{00000000-0005-0000-0000-00003E1E0000}"/>
    <cellStyle name="40% - Énfasis4 3 3 4 2" xfId="19595" xr:uid="{00000000-0005-0000-0000-00003F1E0000}"/>
    <cellStyle name="40% - Énfasis4 3 3 4 2 2" xfId="42238" xr:uid="{00000000-0005-0000-0000-0000401E0000}"/>
    <cellStyle name="40% - Énfasis4 3 3 4 3" xfId="12155" xr:uid="{00000000-0005-0000-0000-0000411E0000}"/>
    <cellStyle name="40% - Énfasis4 3 3 4 3 2" xfId="34798" xr:uid="{00000000-0005-0000-0000-0000421E0000}"/>
    <cellStyle name="40% - Énfasis4 3 3 4 4" xfId="27357" xr:uid="{00000000-0005-0000-0000-0000431E0000}"/>
    <cellStyle name="40% - Énfasis4 3 3 5" xfId="984" xr:uid="{00000000-0005-0000-0000-0000441E0000}"/>
    <cellStyle name="40% - Énfasis4 3 3 5 2" xfId="15877" xr:uid="{00000000-0005-0000-0000-0000451E0000}"/>
    <cellStyle name="40% - Énfasis4 3 3 5 2 2" xfId="38520" xr:uid="{00000000-0005-0000-0000-0000461E0000}"/>
    <cellStyle name="40% - Énfasis4 3 3 5 3" xfId="23639" xr:uid="{00000000-0005-0000-0000-0000471E0000}"/>
    <cellStyle name="40% - Énfasis4 3 3 6" xfId="8437" xr:uid="{00000000-0005-0000-0000-0000481E0000}"/>
    <cellStyle name="40% - Énfasis4 3 3 6 2" xfId="31080" xr:uid="{00000000-0005-0000-0000-0000491E0000}"/>
    <cellStyle name="40% - Énfasis4 3 3 7" xfId="22956" xr:uid="{00000000-0005-0000-0000-00004A1E0000}"/>
    <cellStyle name="40% - Énfasis4 3 4" xfId="1450" xr:uid="{00000000-0005-0000-0000-00004B1E0000}"/>
    <cellStyle name="40% - Énfasis4 3 4 2" xfId="3300" xr:uid="{00000000-0005-0000-0000-00004C1E0000}"/>
    <cellStyle name="40% - Énfasis4 3 4 2 2" xfId="7021" xr:uid="{00000000-0005-0000-0000-00004D1E0000}"/>
    <cellStyle name="40% - Énfasis4 3 4 2 2 2" xfId="21905" xr:uid="{00000000-0005-0000-0000-00004E1E0000}"/>
    <cellStyle name="40% - Énfasis4 3 4 2 2 2 2" xfId="44548" xr:uid="{00000000-0005-0000-0000-00004F1E0000}"/>
    <cellStyle name="40% - Énfasis4 3 4 2 2 3" xfId="14465" xr:uid="{00000000-0005-0000-0000-0000501E0000}"/>
    <cellStyle name="40% - Énfasis4 3 4 2 2 3 2" xfId="37108" xr:uid="{00000000-0005-0000-0000-0000511E0000}"/>
    <cellStyle name="40% - Énfasis4 3 4 2 2 4" xfId="29667" xr:uid="{00000000-0005-0000-0000-0000521E0000}"/>
    <cellStyle name="40% - Énfasis4 3 4 2 3" xfId="18187" xr:uid="{00000000-0005-0000-0000-0000531E0000}"/>
    <cellStyle name="40% - Énfasis4 3 4 2 3 2" xfId="40830" xr:uid="{00000000-0005-0000-0000-0000541E0000}"/>
    <cellStyle name="40% - Énfasis4 3 4 2 4" xfId="10747" xr:uid="{00000000-0005-0000-0000-0000551E0000}"/>
    <cellStyle name="40% - Énfasis4 3 4 2 4 2" xfId="33390" xr:uid="{00000000-0005-0000-0000-0000561E0000}"/>
    <cellStyle name="40% - Énfasis4 3 4 2 5" xfId="25949" xr:uid="{00000000-0005-0000-0000-0000571E0000}"/>
    <cellStyle name="40% - Énfasis4 3 4 3" xfId="5174" xr:uid="{00000000-0005-0000-0000-0000581E0000}"/>
    <cellStyle name="40% - Énfasis4 3 4 3 2" xfId="20058" xr:uid="{00000000-0005-0000-0000-0000591E0000}"/>
    <cellStyle name="40% - Énfasis4 3 4 3 2 2" xfId="42701" xr:uid="{00000000-0005-0000-0000-00005A1E0000}"/>
    <cellStyle name="40% - Énfasis4 3 4 3 3" xfId="12618" xr:uid="{00000000-0005-0000-0000-00005B1E0000}"/>
    <cellStyle name="40% - Énfasis4 3 4 3 3 2" xfId="35261" xr:uid="{00000000-0005-0000-0000-00005C1E0000}"/>
    <cellStyle name="40% - Énfasis4 3 4 3 4" xfId="27820" xr:uid="{00000000-0005-0000-0000-00005D1E0000}"/>
    <cellStyle name="40% - Énfasis4 3 4 4" xfId="16340" xr:uid="{00000000-0005-0000-0000-00005E1E0000}"/>
    <cellStyle name="40% - Énfasis4 3 4 4 2" xfId="38983" xr:uid="{00000000-0005-0000-0000-00005F1E0000}"/>
    <cellStyle name="40% - Énfasis4 3 4 5" xfId="8900" xr:uid="{00000000-0005-0000-0000-0000601E0000}"/>
    <cellStyle name="40% - Énfasis4 3 4 5 2" xfId="31543" xr:uid="{00000000-0005-0000-0000-0000611E0000}"/>
    <cellStyle name="40% - Énfasis4 3 4 6" xfId="24102" xr:uid="{00000000-0005-0000-0000-0000621E0000}"/>
    <cellStyle name="40% - Énfasis4 3 5" xfId="2375" xr:uid="{00000000-0005-0000-0000-0000631E0000}"/>
    <cellStyle name="40% - Énfasis4 3 5 2" xfId="6096" xr:uid="{00000000-0005-0000-0000-0000641E0000}"/>
    <cellStyle name="40% - Énfasis4 3 5 2 2" xfId="20980" xr:uid="{00000000-0005-0000-0000-0000651E0000}"/>
    <cellStyle name="40% - Énfasis4 3 5 2 2 2" xfId="43623" xr:uid="{00000000-0005-0000-0000-0000661E0000}"/>
    <cellStyle name="40% - Énfasis4 3 5 2 3" xfId="13540" xr:uid="{00000000-0005-0000-0000-0000671E0000}"/>
    <cellStyle name="40% - Énfasis4 3 5 2 3 2" xfId="36183" xr:uid="{00000000-0005-0000-0000-0000681E0000}"/>
    <cellStyle name="40% - Énfasis4 3 5 2 4" xfId="28742" xr:uid="{00000000-0005-0000-0000-0000691E0000}"/>
    <cellStyle name="40% - Énfasis4 3 5 3" xfId="17262" xr:uid="{00000000-0005-0000-0000-00006A1E0000}"/>
    <cellStyle name="40% - Énfasis4 3 5 3 2" xfId="39905" xr:uid="{00000000-0005-0000-0000-00006B1E0000}"/>
    <cellStyle name="40% - Énfasis4 3 5 4" xfId="9822" xr:uid="{00000000-0005-0000-0000-00006C1E0000}"/>
    <cellStyle name="40% - Énfasis4 3 5 4 2" xfId="32465" xr:uid="{00000000-0005-0000-0000-00006D1E0000}"/>
    <cellStyle name="40% - Énfasis4 3 5 5" xfId="25024" xr:uid="{00000000-0005-0000-0000-00006E1E0000}"/>
    <cellStyle name="40% - Énfasis4 3 6" xfId="4249" xr:uid="{00000000-0005-0000-0000-00006F1E0000}"/>
    <cellStyle name="40% - Énfasis4 3 6 2" xfId="19133" xr:uid="{00000000-0005-0000-0000-0000701E0000}"/>
    <cellStyle name="40% - Énfasis4 3 6 2 2" xfId="41776" xr:uid="{00000000-0005-0000-0000-0000711E0000}"/>
    <cellStyle name="40% - Énfasis4 3 6 3" xfId="11693" xr:uid="{00000000-0005-0000-0000-0000721E0000}"/>
    <cellStyle name="40% - Énfasis4 3 6 3 2" xfId="34336" xr:uid="{00000000-0005-0000-0000-0000731E0000}"/>
    <cellStyle name="40% - Énfasis4 3 6 4" xfId="26895" xr:uid="{00000000-0005-0000-0000-0000741E0000}"/>
    <cellStyle name="40% - Énfasis4 3 7" xfId="517" xr:uid="{00000000-0005-0000-0000-0000751E0000}"/>
    <cellStyle name="40% - Énfasis4 3 7 2" xfId="15415" xr:uid="{00000000-0005-0000-0000-0000761E0000}"/>
    <cellStyle name="40% - Énfasis4 3 7 2 2" xfId="38058" xr:uid="{00000000-0005-0000-0000-0000771E0000}"/>
    <cellStyle name="40% - Énfasis4 3 7 3" xfId="23178" xr:uid="{00000000-0005-0000-0000-0000781E0000}"/>
    <cellStyle name="40% - Énfasis4 3 8" xfId="7975" xr:uid="{00000000-0005-0000-0000-0000791E0000}"/>
    <cellStyle name="40% - Énfasis4 3 8 2" xfId="30618" xr:uid="{00000000-0005-0000-0000-00007A1E0000}"/>
    <cellStyle name="40% - Énfasis4 3 9" xfId="22800" xr:uid="{00000000-0005-0000-0000-00007B1E0000}"/>
    <cellStyle name="40% - Énfasis4 4" xfId="133" xr:uid="{00000000-0005-0000-0000-00007C1E0000}"/>
    <cellStyle name="40% - Énfasis4 4 2" xfId="297" xr:uid="{00000000-0005-0000-0000-00007D1E0000}"/>
    <cellStyle name="40% - Énfasis4 4 2 2" xfId="2018" xr:uid="{00000000-0005-0000-0000-00007E1E0000}"/>
    <cellStyle name="40% - Énfasis4 4 2 2 2" xfId="3868" xr:uid="{00000000-0005-0000-0000-00007F1E0000}"/>
    <cellStyle name="40% - Énfasis4 4 2 2 2 2" xfId="7589" xr:uid="{00000000-0005-0000-0000-0000801E0000}"/>
    <cellStyle name="40% - Énfasis4 4 2 2 2 2 2" xfId="22473" xr:uid="{00000000-0005-0000-0000-0000811E0000}"/>
    <cellStyle name="40% - Énfasis4 4 2 2 2 2 2 2" xfId="45116" xr:uid="{00000000-0005-0000-0000-0000821E0000}"/>
    <cellStyle name="40% - Énfasis4 4 2 2 2 2 3" xfId="15033" xr:uid="{00000000-0005-0000-0000-0000831E0000}"/>
    <cellStyle name="40% - Énfasis4 4 2 2 2 2 3 2" xfId="37676" xr:uid="{00000000-0005-0000-0000-0000841E0000}"/>
    <cellStyle name="40% - Énfasis4 4 2 2 2 2 4" xfId="30235" xr:uid="{00000000-0005-0000-0000-0000851E0000}"/>
    <cellStyle name="40% - Énfasis4 4 2 2 2 3" xfId="18755" xr:uid="{00000000-0005-0000-0000-0000861E0000}"/>
    <cellStyle name="40% - Énfasis4 4 2 2 2 3 2" xfId="41398" xr:uid="{00000000-0005-0000-0000-0000871E0000}"/>
    <cellStyle name="40% - Énfasis4 4 2 2 2 4" xfId="11315" xr:uid="{00000000-0005-0000-0000-0000881E0000}"/>
    <cellStyle name="40% - Énfasis4 4 2 2 2 4 2" xfId="33958" xr:uid="{00000000-0005-0000-0000-0000891E0000}"/>
    <cellStyle name="40% - Énfasis4 4 2 2 2 5" xfId="26517" xr:uid="{00000000-0005-0000-0000-00008A1E0000}"/>
    <cellStyle name="40% - Énfasis4 4 2 2 3" xfId="5742" xr:uid="{00000000-0005-0000-0000-00008B1E0000}"/>
    <cellStyle name="40% - Énfasis4 4 2 2 3 2" xfId="20626" xr:uid="{00000000-0005-0000-0000-00008C1E0000}"/>
    <cellStyle name="40% - Énfasis4 4 2 2 3 2 2" xfId="43269" xr:uid="{00000000-0005-0000-0000-00008D1E0000}"/>
    <cellStyle name="40% - Énfasis4 4 2 2 3 3" xfId="13186" xr:uid="{00000000-0005-0000-0000-00008E1E0000}"/>
    <cellStyle name="40% - Énfasis4 4 2 2 3 3 2" xfId="35829" xr:uid="{00000000-0005-0000-0000-00008F1E0000}"/>
    <cellStyle name="40% - Énfasis4 4 2 2 3 4" xfId="28388" xr:uid="{00000000-0005-0000-0000-0000901E0000}"/>
    <cellStyle name="40% - Énfasis4 4 2 2 4" xfId="16908" xr:uid="{00000000-0005-0000-0000-0000911E0000}"/>
    <cellStyle name="40% - Énfasis4 4 2 2 4 2" xfId="39551" xr:uid="{00000000-0005-0000-0000-0000921E0000}"/>
    <cellStyle name="40% - Énfasis4 4 2 2 5" xfId="9468" xr:uid="{00000000-0005-0000-0000-0000931E0000}"/>
    <cellStyle name="40% - Énfasis4 4 2 2 5 2" xfId="32111" xr:uid="{00000000-0005-0000-0000-0000941E0000}"/>
    <cellStyle name="40% - Énfasis4 4 2 2 6" xfId="24670" xr:uid="{00000000-0005-0000-0000-0000951E0000}"/>
    <cellStyle name="40% - Énfasis4 4 2 3" xfId="2943" xr:uid="{00000000-0005-0000-0000-0000961E0000}"/>
    <cellStyle name="40% - Énfasis4 4 2 3 2" xfId="6664" xr:uid="{00000000-0005-0000-0000-0000971E0000}"/>
    <cellStyle name="40% - Énfasis4 4 2 3 2 2" xfId="21548" xr:uid="{00000000-0005-0000-0000-0000981E0000}"/>
    <cellStyle name="40% - Énfasis4 4 2 3 2 2 2" xfId="44191" xr:uid="{00000000-0005-0000-0000-0000991E0000}"/>
    <cellStyle name="40% - Énfasis4 4 2 3 2 3" xfId="14108" xr:uid="{00000000-0005-0000-0000-00009A1E0000}"/>
    <cellStyle name="40% - Énfasis4 4 2 3 2 3 2" xfId="36751" xr:uid="{00000000-0005-0000-0000-00009B1E0000}"/>
    <cellStyle name="40% - Énfasis4 4 2 3 2 4" xfId="29310" xr:uid="{00000000-0005-0000-0000-00009C1E0000}"/>
    <cellStyle name="40% - Énfasis4 4 2 3 3" xfId="17830" xr:uid="{00000000-0005-0000-0000-00009D1E0000}"/>
    <cellStyle name="40% - Énfasis4 4 2 3 3 2" xfId="40473" xr:uid="{00000000-0005-0000-0000-00009E1E0000}"/>
    <cellStyle name="40% - Énfasis4 4 2 3 4" xfId="10390" xr:uid="{00000000-0005-0000-0000-00009F1E0000}"/>
    <cellStyle name="40% - Énfasis4 4 2 3 4 2" xfId="33033" xr:uid="{00000000-0005-0000-0000-0000A01E0000}"/>
    <cellStyle name="40% - Énfasis4 4 2 3 5" xfId="25592" xr:uid="{00000000-0005-0000-0000-0000A11E0000}"/>
    <cellStyle name="40% - Énfasis4 4 2 4" xfId="4817" xr:uid="{00000000-0005-0000-0000-0000A21E0000}"/>
    <cellStyle name="40% - Énfasis4 4 2 4 2" xfId="19701" xr:uid="{00000000-0005-0000-0000-0000A31E0000}"/>
    <cellStyle name="40% - Énfasis4 4 2 4 2 2" xfId="42344" xr:uid="{00000000-0005-0000-0000-0000A41E0000}"/>
    <cellStyle name="40% - Énfasis4 4 2 4 3" xfId="12261" xr:uid="{00000000-0005-0000-0000-0000A51E0000}"/>
    <cellStyle name="40% - Énfasis4 4 2 4 3 2" xfId="34904" xr:uid="{00000000-0005-0000-0000-0000A61E0000}"/>
    <cellStyle name="40% - Énfasis4 4 2 4 4" xfId="27463" xr:uid="{00000000-0005-0000-0000-0000A71E0000}"/>
    <cellStyle name="40% - Énfasis4 4 2 5" xfId="1090" xr:uid="{00000000-0005-0000-0000-0000A81E0000}"/>
    <cellStyle name="40% - Énfasis4 4 2 5 2" xfId="15983" xr:uid="{00000000-0005-0000-0000-0000A91E0000}"/>
    <cellStyle name="40% - Énfasis4 4 2 5 2 2" xfId="38626" xr:uid="{00000000-0005-0000-0000-0000AA1E0000}"/>
    <cellStyle name="40% - Énfasis4 4 2 5 3" xfId="23745" xr:uid="{00000000-0005-0000-0000-0000AB1E0000}"/>
    <cellStyle name="40% - Énfasis4 4 2 6" xfId="8543" xr:uid="{00000000-0005-0000-0000-0000AC1E0000}"/>
    <cellStyle name="40% - Énfasis4 4 2 6 2" xfId="31186" xr:uid="{00000000-0005-0000-0000-0000AD1E0000}"/>
    <cellStyle name="40% - Énfasis4 4 2 7" xfId="22995" xr:uid="{00000000-0005-0000-0000-0000AE1E0000}"/>
    <cellStyle name="40% - Énfasis4 4 3" xfId="1556" xr:uid="{00000000-0005-0000-0000-0000AF1E0000}"/>
    <cellStyle name="40% - Énfasis4 4 3 2" xfId="3406" xr:uid="{00000000-0005-0000-0000-0000B01E0000}"/>
    <cellStyle name="40% - Énfasis4 4 3 2 2" xfId="7127" xr:uid="{00000000-0005-0000-0000-0000B11E0000}"/>
    <cellStyle name="40% - Énfasis4 4 3 2 2 2" xfId="22011" xr:uid="{00000000-0005-0000-0000-0000B21E0000}"/>
    <cellStyle name="40% - Énfasis4 4 3 2 2 2 2" xfId="44654" xr:uid="{00000000-0005-0000-0000-0000B31E0000}"/>
    <cellStyle name="40% - Énfasis4 4 3 2 2 3" xfId="14571" xr:uid="{00000000-0005-0000-0000-0000B41E0000}"/>
    <cellStyle name="40% - Énfasis4 4 3 2 2 3 2" xfId="37214" xr:uid="{00000000-0005-0000-0000-0000B51E0000}"/>
    <cellStyle name="40% - Énfasis4 4 3 2 2 4" xfId="29773" xr:uid="{00000000-0005-0000-0000-0000B61E0000}"/>
    <cellStyle name="40% - Énfasis4 4 3 2 3" xfId="18293" xr:uid="{00000000-0005-0000-0000-0000B71E0000}"/>
    <cellStyle name="40% - Énfasis4 4 3 2 3 2" xfId="40936" xr:uid="{00000000-0005-0000-0000-0000B81E0000}"/>
    <cellStyle name="40% - Énfasis4 4 3 2 4" xfId="10853" xr:uid="{00000000-0005-0000-0000-0000B91E0000}"/>
    <cellStyle name="40% - Énfasis4 4 3 2 4 2" xfId="33496" xr:uid="{00000000-0005-0000-0000-0000BA1E0000}"/>
    <cellStyle name="40% - Énfasis4 4 3 2 5" xfId="26055" xr:uid="{00000000-0005-0000-0000-0000BB1E0000}"/>
    <cellStyle name="40% - Énfasis4 4 3 3" xfId="5280" xr:uid="{00000000-0005-0000-0000-0000BC1E0000}"/>
    <cellStyle name="40% - Énfasis4 4 3 3 2" xfId="20164" xr:uid="{00000000-0005-0000-0000-0000BD1E0000}"/>
    <cellStyle name="40% - Énfasis4 4 3 3 2 2" xfId="42807" xr:uid="{00000000-0005-0000-0000-0000BE1E0000}"/>
    <cellStyle name="40% - Énfasis4 4 3 3 3" xfId="12724" xr:uid="{00000000-0005-0000-0000-0000BF1E0000}"/>
    <cellStyle name="40% - Énfasis4 4 3 3 3 2" xfId="35367" xr:uid="{00000000-0005-0000-0000-0000C01E0000}"/>
    <cellStyle name="40% - Énfasis4 4 3 3 4" xfId="27926" xr:uid="{00000000-0005-0000-0000-0000C11E0000}"/>
    <cellStyle name="40% - Énfasis4 4 3 4" xfId="16446" xr:uid="{00000000-0005-0000-0000-0000C21E0000}"/>
    <cellStyle name="40% - Énfasis4 4 3 4 2" xfId="39089" xr:uid="{00000000-0005-0000-0000-0000C31E0000}"/>
    <cellStyle name="40% - Énfasis4 4 3 5" xfId="9006" xr:uid="{00000000-0005-0000-0000-0000C41E0000}"/>
    <cellStyle name="40% - Énfasis4 4 3 5 2" xfId="31649" xr:uid="{00000000-0005-0000-0000-0000C51E0000}"/>
    <cellStyle name="40% - Énfasis4 4 3 6" xfId="24208" xr:uid="{00000000-0005-0000-0000-0000C61E0000}"/>
    <cellStyle name="40% - Énfasis4 4 4" xfId="2481" xr:uid="{00000000-0005-0000-0000-0000C71E0000}"/>
    <cellStyle name="40% - Énfasis4 4 4 2" xfId="6202" xr:uid="{00000000-0005-0000-0000-0000C81E0000}"/>
    <cellStyle name="40% - Énfasis4 4 4 2 2" xfId="21086" xr:uid="{00000000-0005-0000-0000-0000C91E0000}"/>
    <cellStyle name="40% - Énfasis4 4 4 2 2 2" xfId="43729" xr:uid="{00000000-0005-0000-0000-0000CA1E0000}"/>
    <cellStyle name="40% - Énfasis4 4 4 2 3" xfId="13646" xr:uid="{00000000-0005-0000-0000-0000CB1E0000}"/>
    <cellStyle name="40% - Énfasis4 4 4 2 3 2" xfId="36289" xr:uid="{00000000-0005-0000-0000-0000CC1E0000}"/>
    <cellStyle name="40% - Énfasis4 4 4 2 4" xfId="28848" xr:uid="{00000000-0005-0000-0000-0000CD1E0000}"/>
    <cellStyle name="40% - Énfasis4 4 4 3" xfId="17368" xr:uid="{00000000-0005-0000-0000-0000CE1E0000}"/>
    <cellStyle name="40% - Énfasis4 4 4 3 2" xfId="40011" xr:uid="{00000000-0005-0000-0000-0000CF1E0000}"/>
    <cellStyle name="40% - Énfasis4 4 4 4" xfId="9928" xr:uid="{00000000-0005-0000-0000-0000D01E0000}"/>
    <cellStyle name="40% - Énfasis4 4 4 4 2" xfId="32571" xr:uid="{00000000-0005-0000-0000-0000D11E0000}"/>
    <cellStyle name="40% - Énfasis4 4 4 5" xfId="25130" xr:uid="{00000000-0005-0000-0000-0000D21E0000}"/>
    <cellStyle name="40% - Énfasis4 4 5" xfId="4355" xr:uid="{00000000-0005-0000-0000-0000D31E0000}"/>
    <cellStyle name="40% - Énfasis4 4 5 2" xfId="19239" xr:uid="{00000000-0005-0000-0000-0000D41E0000}"/>
    <cellStyle name="40% - Énfasis4 4 5 2 2" xfId="41882" xr:uid="{00000000-0005-0000-0000-0000D51E0000}"/>
    <cellStyle name="40% - Énfasis4 4 5 3" xfId="11799" xr:uid="{00000000-0005-0000-0000-0000D61E0000}"/>
    <cellStyle name="40% - Énfasis4 4 5 3 2" xfId="34442" xr:uid="{00000000-0005-0000-0000-0000D71E0000}"/>
    <cellStyle name="40% - Énfasis4 4 5 4" xfId="27001" xr:uid="{00000000-0005-0000-0000-0000D81E0000}"/>
    <cellStyle name="40% - Énfasis4 4 6" xfId="623" xr:uid="{00000000-0005-0000-0000-0000D91E0000}"/>
    <cellStyle name="40% - Énfasis4 4 6 2" xfId="15521" xr:uid="{00000000-0005-0000-0000-0000DA1E0000}"/>
    <cellStyle name="40% - Énfasis4 4 6 2 2" xfId="38164" xr:uid="{00000000-0005-0000-0000-0000DB1E0000}"/>
    <cellStyle name="40% - Énfasis4 4 6 3" xfId="23283" xr:uid="{00000000-0005-0000-0000-0000DC1E0000}"/>
    <cellStyle name="40% - Énfasis4 4 7" xfId="8081" xr:uid="{00000000-0005-0000-0000-0000DD1E0000}"/>
    <cellStyle name="40% - Énfasis4 4 7 2" xfId="30724" xr:uid="{00000000-0005-0000-0000-0000DE1E0000}"/>
    <cellStyle name="40% - Énfasis4 4 8" xfId="22839" xr:uid="{00000000-0005-0000-0000-0000DF1E0000}"/>
    <cellStyle name="40% - Énfasis4 5" xfId="216" xr:uid="{00000000-0005-0000-0000-0000E01E0000}"/>
    <cellStyle name="40% - Énfasis4 5 2" xfId="1807" xr:uid="{00000000-0005-0000-0000-0000E11E0000}"/>
    <cellStyle name="40% - Énfasis4 5 2 2" xfId="3657" xr:uid="{00000000-0005-0000-0000-0000E21E0000}"/>
    <cellStyle name="40% - Énfasis4 5 2 2 2" xfId="7378" xr:uid="{00000000-0005-0000-0000-0000E31E0000}"/>
    <cellStyle name="40% - Énfasis4 5 2 2 2 2" xfId="22262" xr:uid="{00000000-0005-0000-0000-0000E41E0000}"/>
    <cellStyle name="40% - Énfasis4 5 2 2 2 2 2" xfId="44905" xr:uid="{00000000-0005-0000-0000-0000E51E0000}"/>
    <cellStyle name="40% - Énfasis4 5 2 2 2 3" xfId="14822" xr:uid="{00000000-0005-0000-0000-0000E61E0000}"/>
    <cellStyle name="40% - Énfasis4 5 2 2 2 3 2" xfId="37465" xr:uid="{00000000-0005-0000-0000-0000E71E0000}"/>
    <cellStyle name="40% - Énfasis4 5 2 2 2 4" xfId="30024" xr:uid="{00000000-0005-0000-0000-0000E81E0000}"/>
    <cellStyle name="40% - Énfasis4 5 2 2 3" xfId="18544" xr:uid="{00000000-0005-0000-0000-0000E91E0000}"/>
    <cellStyle name="40% - Énfasis4 5 2 2 3 2" xfId="41187" xr:uid="{00000000-0005-0000-0000-0000EA1E0000}"/>
    <cellStyle name="40% - Énfasis4 5 2 2 4" xfId="11104" xr:uid="{00000000-0005-0000-0000-0000EB1E0000}"/>
    <cellStyle name="40% - Énfasis4 5 2 2 4 2" xfId="33747" xr:uid="{00000000-0005-0000-0000-0000EC1E0000}"/>
    <cellStyle name="40% - Énfasis4 5 2 2 5" xfId="26306" xr:uid="{00000000-0005-0000-0000-0000ED1E0000}"/>
    <cellStyle name="40% - Énfasis4 5 2 3" xfId="5531" xr:uid="{00000000-0005-0000-0000-0000EE1E0000}"/>
    <cellStyle name="40% - Énfasis4 5 2 3 2" xfId="20415" xr:uid="{00000000-0005-0000-0000-0000EF1E0000}"/>
    <cellStyle name="40% - Énfasis4 5 2 3 2 2" xfId="43058" xr:uid="{00000000-0005-0000-0000-0000F01E0000}"/>
    <cellStyle name="40% - Énfasis4 5 2 3 3" xfId="12975" xr:uid="{00000000-0005-0000-0000-0000F11E0000}"/>
    <cellStyle name="40% - Énfasis4 5 2 3 3 2" xfId="35618" xr:uid="{00000000-0005-0000-0000-0000F21E0000}"/>
    <cellStyle name="40% - Énfasis4 5 2 3 4" xfId="28177" xr:uid="{00000000-0005-0000-0000-0000F31E0000}"/>
    <cellStyle name="40% - Énfasis4 5 2 4" xfId="16697" xr:uid="{00000000-0005-0000-0000-0000F41E0000}"/>
    <cellStyle name="40% - Énfasis4 5 2 4 2" xfId="39340" xr:uid="{00000000-0005-0000-0000-0000F51E0000}"/>
    <cellStyle name="40% - Énfasis4 5 2 5" xfId="9257" xr:uid="{00000000-0005-0000-0000-0000F61E0000}"/>
    <cellStyle name="40% - Énfasis4 5 2 5 2" xfId="31900" xr:uid="{00000000-0005-0000-0000-0000F71E0000}"/>
    <cellStyle name="40% - Énfasis4 5 2 6" xfId="24459" xr:uid="{00000000-0005-0000-0000-0000F81E0000}"/>
    <cellStyle name="40% - Énfasis4 5 3" xfId="2732" xr:uid="{00000000-0005-0000-0000-0000F91E0000}"/>
    <cellStyle name="40% - Énfasis4 5 3 2" xfId="6453" xr:uid="{00000000-0005-0000-0000-0000FA1E0000}"/>
    <cellStyle name="40% - Énfasis4 5 3 2 2" xfId="21337" xr:uid="{00000000-0005-0000-0000-0000FB1E0000}"/>
    <cellStyle name="40% - Énfasis4 5 3 2 2 2" xfId="43980" xr:uid="{00000000-0005-0000-0000-0000FC1E0000}"/>
    <cellStyle name="40% - Énfasis4 5 3 2 3" xfId="13897" xr:uid="{00000000-0005-0000-0000-0000FD1E0000}"/>
    <cellStyle name="40% - Énfasis4 5 3 2 3 2" xfId="36540" xr:uid="{00000000-0005-0000-0000-0000FE1E0000}"/>
    <cellStyle name="40% - Énfasis4 5 3 2 4" xfId="29099" xr:uid="{00000000-0005-0000-0000-0000FF1E0000}"/>
    <cellStyle name="40% - Énfasis4 5 3 3" xfId="17619" xr:uid="{00000000-0005-0000-0000-0000001F0000}"/>
    <cellStyle name="40% - Énfasis4 5 3 3 2" xfId="40262" xr:uid="{00000000-0005-0000-0000-0000011F0000}"/>
    <cellStyle name="40% - Énfasis4 5 3 4" xfId="10179" xr:uid="{00000000-0005-0000-0000-0000021F0000}"/>
    <cellStyle name="40% - Énfasis4 5 3 4 2" xfId="32822" xr:uid="{00000000-0005-0000-0000-0000031F0000}"/>
    <cellStyle name="40% - Énfasis4 5 3 5" xfId="25381" xr:uid="{00000000-0005-0000-0000-0000041F0000}"/>
    <cellStyle name="40% - Énfasis4 5 4" xfId="4606" xr:uid="{00000000-0005-0000-0000-0000051F0000}"/>
    <cellStyle name="40% - Énfasis4 5 4 2" xfId="19490" xr:uid="{00000000-0005-0000-0000-0000061F0000}"/>
    <cellStyle name="40% - Énfasis4 5 4 2 2" xfId="42133" xr:uid="{00000000-0005-0000-0000-0000071F0000}"/>
    <cellStyle name="40% - Énfasis4 5 4 3" xfId="12050" xr:uid="{00000000-0005-0000-0000-0000081F0000}"/>
    <cellStyle name="40% - Énfasis4 5 4 3 2" xfId="34693" xr:uid="{00000000-0005-0000-0000-0000091F0000}"/>
    <cellStyle name="40% - Énfasis4 5 4 4" xfId="27252" xr:uid="{00000000-0005-0000-0000-00000A1F0000}"/>
    <cellStyle name="40% - Énfasis4 5 5" xfId="876" xr:uid="{00000000-0005-0000-0000-00000B1F0000}"/>
    <cellStyle name="40% - Énfasis4 5 5 2" xfId="15772" xr:uid="{00000000-0005-0000-0000-00000C1F0000}"/>
    <cellStyle name="40% - Énfasis4 5 5 2 2" xfId="38415" xr:uid="{00000000-0005-0000-0000-00000D1F0000}"/>
    <cellStyle name="40% - Énfasis4 5 5 3" xfId="23534" xr:uid="{00000000-0005-0000-0000-00000E1F0000}"/>
    <cellStyle name="40% - Énfasis4 5 6" xfId="8332" xr:uid="{00000000-0005-0000-0000-00000F1F0000}"/>
    <cellStyle name="40% - Énfasis4 5 6 2" xfId="30975" xr:uid="{00000000-0005-0000-0000-0000101F0000}"/>
    <cellStyle name="40% - Énfasis4 5 7" xfId="22917" xr:uid="{00000000-0005-0000-0000-0000111F0000}"/>
    <cellStyle name="40% - Énfasis4 6" xfId="1342" xr:uid="{00000000-0005-0000-0000-0000121F0000}"/>
    <cellStyle name="40% - Énfasis4 6 2" xfId="3195" xr:uid="{00000000-0005-0000-0000-0000131F0000}"/>
    <cellStyle name="40% - Énfasis4 6 2 2" xfId="6916" xr:uid="{00000000-0005-0000-0000-0000141F0000}"/>
    <cellStyle name="40% - Énfasis4 6 2 2 2" xfId="21800" xr:uid="{00000000-0005-0000-0000-0000151F0000}"/>
    <cellStyle name="40% - Énfasis4 6 2 2 2 2" xfId="44443" xr:uid="{00000000-0005-0000-0000-0000161F0000}"/>
    <cellStyle name="40% - Énfasis4 6 2 2 3" xfId="14360" xr:uid="{00000000-0005-0000-0000-0000171F0000}"/>
    <cellStyle name="40% - Énfasis4 6 2 2 3 2" xfId="37003" xr:uid="{00000000-0005-0000-0000-0000181F0000}"/>
    <cellStyle name="40% - Énfasis4 6 2 2 4" xfId="29562" xr:uid="{00000000-0005-0000-0000-0000191F0000}"/>
    <cellStyle name="40% - Énfasis4 6 2 3" xfId="18082" xr:uid="{00000000-0005-0000-0000-00001A1F0000}"/>
    <cellStyle name="40% - Énfasis4 6 2 3 2" xfId="40725" xr:uid="{00000000-0005-0000-0000-00001B1F0000}"/>
    <cellStyle name="40% - Énfasis4 6 2 4" xfId="10642" xr:uid="{00000000-0005-0000-0000-00001C1F0000}"/>
    <cellStyle name="40% - Énfasis4 6 2 4 2" xfId="33285" xr:uid="{00000000-0005-0000-0000-00001D1F0000}"/>
    <cellStyle name="40% - Énfasis4 6 2 5" xfId="25844" xr:uid="{00000000-0005-0000-0000-00001E1F0000}"/>
    <cellStyle name="40% - Énfasis4 6 3" xfId="5069" xr:uid="{00000000-0005-0000-0000-00001F1F0000}"/>
    <cellStyle name="40% - Énfasis4 6 3 2" xfId="19953" xr:uid="{00000000-0005-0000-0000-0000201F0000}"/>
    <cellStyle name="40% - Énfasis4 6 3 2 2" xfId="42596" xr:uid="{00000000-0005-0000-0000-0000211F0000}"/>
    <cellStyle name="40% - Énfasis4 6 3 3" xfId="12513" xr:uid="{00000000-0005-0000-0000-0000221F0000}"/>
    <cellStyle name="40% - Énfasis4 6 3 3 2" xfId="35156" xr:uid="{00000000-0005-0000-0000-0000231F0000}"/>
    <cellStyle name="40% - Énfasis4 6 3 4" xfId="27715" xr:uid="{00000000-0005-0000-0000-0000241F0000}"/>
    <cellStyle name="40% - Énfasis4 6 4" xfId="16235" xr:uid="{00000000-0005-0000-0000-0000251F0000}"/>
    <cellStyle name="40% - Énfasis4 6 4 2" xfId="38878" xr:uid="{00000000-0005-0000-0000-0000261F0000}"/>
    <cellStyle name="40% - Énfasis4 6 5" xfId="8795" xr:uid="{00000000-0005-0000-0000-0000271F0000}"/>
    <cellStyle name="40% - Énfasis4 6 5 2" xfId="31438" xr:uid="{00000000-0005-0000-0000-0000281F0000}"/>
    <cellStyle name="40% - Énfasis4 6 6" xfId="23997" xr:uid="{00000000-0005-0000-0000-0000291F0000}"/>
    <cellStyle name="40% - Énfasis4 7" xfId="2267" xr:uid="{00000000-0005-0000-0000-00002A1F0000}"/>
    <cellStyle name="40% - Énfasis4 7 2" xfId="5991" xr:uid="{00000000-0005-0000-0000-00002B1F0000}"/>
    <cellStyle name="40% - Énfasis4 7 2 2" xfId="20875" xr:uid="{00000000-0005-0000-0000-00002C1F0000}"/>
    <cellStyle name="40% - Énfasis4 7 2 2 2" xfId="43518" xr:uid="{00000000-0005-0000-0000-00002D1F0000}"/>
    <cellStyle name="40% - Énfasis4 7 2 3" xfId="13435" xr:uid="{00000000-0005-0000-0000-00002E1F0000}"/>
    <cellStyle name="40% - Énfasis4 7 2 3 2" xfId="36078" xr:uid="{00000000-0005-0000-0000-00002F1F0000}"/>
    <cellStyle name="40% - Énfasis4 7 2 4" xfId="28637" xr:uid="{00000000-0005-0000-0000-0000301F0000}"/>
    <cellStyle name="40% - Énfasis4 7 3" xfId="17157" xr:uid="{00000000-0005-0000-0000-0000311F0000}"/>
    <cellStyle name="40% - Énfasis4 7 3 2" xfId="39800" xr:uid="{00000000-0005-0000-0000-0000321F0000}"/>
    <cellStyle name="40% - Énfasis4 7 4" xfId="9717" xr:uid="{00000000-0005-0000-0000-0000331F0000}"/>
    <cellStyle name="40% - Énfasis4 7 4 2" xfId="32360" xr:uid="{00000000-0005-0000-0000-0000341F0000}"/>
    <cellStyle name="40% - Énfasis4 7 5" xfId="24919" xr:uid="{00000000-0005-0000-0000-0000351F0000}"/>
    <cellStyle name="40% - Énfasis4 8" xfId="4141" xr:uid="{00000000-0005-0000-0000-0000361F0000}"/>
    <cellStyle name="40% - Énfasis4 8 2" xfId="19028" xr:uid="{00000000-0005-0000-0000-0000371F0000}"/>
    <cellStyle name="40% - Énfasis4 8 2 2" xfId="41671" xr:uid="{00000000-0005-0000-0000-0000381F0000}"/>
    <cellStyle name="40% - Énfasis4 8 3" xfId="11588" xr:uid="{00000000-0005-0000-0000-0000391F0000}"/>
    <cellStyle name="40% - Énfasis4 8 3 2" xfId="34231" xr:uid="{00000000-0005-0000-0000-00003A1F0000}"/>
    <cellStyle name="40% - Énfasis4 8 4" xfId="26790" xr:uid="{00000000-0005-0000-0000-00003B1F0000}"/>
    <cellStyle name="40% - Énfasis4 9" xfId="376" xr:uid="{00000000-0005-0000-0000-00003C1F0000}"/>
    <cellStyle name="40% - Énfasis4 9 2" xfId="15310" xr:uid="{00000000-0005-0000-0000-00003D1F0000}"/>
    <cellStyle name="40% - Énfasis4 9 2 2" xfId="37953" xr:uid="{00000000-0005-0000-0000-00003E1F0000}"/>
    <cellStyle name="40% - Énfasis4 9 3" xfId="23073" xr:uid="{00000000-0005-0000-0000-00003F1F0000}"/>
    <cellStyle name="40% - Énfasis5" xfId="21" builtinId="47" customBuiltin="1"/>
    <cellStyle name="40% - Énfasis5 10" xfId="7869" xr:uid="{00000000-0005-0000-0000-0000411F0000}"/>
    <cellStyle name="40% - Énfasis5 10 2" xfId="30515" xr:uid="{00000000-0005-0000-0000-0000421F0000}"/>
    <cellStyle name="40% - Énfasis5 11" xfId="22760" xr:uid="{00000000-0005-0000-0000-0000431F0000}"/>
    <cellStyle name="40% - Énfasis5 2" xfId="22" xr:uid="{00000000-0005-0000-0000-0000441F0000}"/>
    <cellStyle name="40% - Énfasis5 2 10" xfId="22774" xr:uid="{00000000-0005-0000-0000-0000451F0000}"/>
    <cellStyle name="40% - Énfasis5 2 2" xfId="107" xr:uid="{00000000-0005-0000-0000-0000461F0000}"/>
    <cellStyle name="40% - Énfasis5 2 2 2" xfId="190" xr:uid="{00000000-0005-0000-0000-0000471F0000}"/>
    <cellStyle name="40% - Énfasis5 2 2 2 2" xfId="351" xr:uid="{00000000-0005-0000-0000-0000481F0000}"/>
    <cellStyle name="40% - Énfasis5 2 2 2 2 2" xfId="2177" xr:uid="{00000000-0005-0000-0000-0000491F0000}"/>
    <cellStyle name="40% - Énfasis5 2 2 2 2 2 2" xfId="4027" xr:uid="{00000000-0005-0000-0000-00004A1F0000}"/>
    <cellStyle name="40% - Énfasis5 2 2 2 2 2 2 2" xfId="7748" xr:uid="{00000000-0005-0000-0000-00004B1F0000}"/>
    <cellStyle name="40% - Énfasis5 2 2 2 2 2 2 2 2" xfId="22632" xr:uid="{00000000-0005-0000-0000-00004C1F0000}"/>
    <cellStyle name="40% - Énfasis5 2 2 2 2 2 2 2 2 2" xfId="45275" xr:uid="{00000000-0005-0000-0000-00004D1F0000}"/>
    <cellStyle name="40% - Énfasis5 2 2 2 2 2 2 2 3" xfId="15192" xr:uid="{00000000-0005-0000-0000-00004E1F0000}"/>
    <cellStyle name="40% - Énfasis5 2 2 2 2 2 2 2 3 2" xfId="37835" xr:uid="{00000000-0005-0000-0000-00004F1F0000}"/>
    <cellStyle name="40% - Énfasis5 2 2 2 2 2 2 2 4" xfId="30394" xr:uid="{00000000-0005-0000-0000-0000501F0000}"/>
    <cellStyle name="40% - Énfasis5 2 2 2 2 2 2 3" xfId="18914" xr:uid="{00000000-0005-0000-0000-0000511F0000}"/>
    <cellStyle name="40% - Énfasis5 2 2 2 2 2 2 3 2" xfId="41557" xr:uid="{00000000-0005-0000-0000-0000521F0000}"/>
    <cellStyle name="40% - Énfasis5 2 2 2 2 2 2 4" xfId="11474" xr:uid="{00000000-0005-0000-0000-0000531F0000}"/>
    <cellStyle name="40% - Énfasis5 2 2 2 2 2 2 4 2" xfId="34117" xr:uid="{00000000-0005-0000-0000-0000541F0000}"/>
    <cellStyle name="40% - Énfasis5 2 2 2 2 2 2 5" xfId="26676" xr:uid="{00000000-0005-0000-0000-0000551F0000}"/>
    <cellStyle name="40% - Énfasis5 2 2 2 2 2 3" xfId="5901" xr:uid="{00000000-0005-0000-0000-0000561F0000}"/>
    <cellStyle name="40% - Énfasis5 2 2 2 2 2 3 2" xfId="20785" xr:uid="{00000000-0005-0000-0000-0000571F0000}"/>
    <cellStyle name="40% - Énfasis5 2 2 2 2 2 3 2 2" xfId="43428" xr:uid="{00000000-0005-0000-0000-0000581F0000}"/>
    <cellStyle name="40% - Énfasis5 2 2 2 2 2 3 3" xfId="13345" xr:uid="{00000000-0005-0000-0000-0000591F0000}"/>
    <cellStyle name="40% - Énfasis5 2 2 2 2 2 3 3 2" xfId="35988" xr:uid="{00000000-0005-0000-0000-00005A1F0000}"/>
    <cellStyle name="40% - Énfasis5 2 2 2 2 2 3 4" xfId="28547" xr:uid="{00000000-0005-0000-0000-00005B1F0000}"/>
    <cellStyle name="40% - Énfasis5 2 2 2 2 2 4" xfId="17067" xr:uid="{00000000-0005-0000-0000-00005C1F0000}"/>
    <cellStyle name="40% - Énfasis5 2 2 2 2 2 4 2" xfId="39710" xr:uid="{00000000-0005-0000-0000-00005D1F0000}"/>
    <cellStyle name="40% - Énfasis5 2 2 2 2 2 5" xfId="9627" xr:uid="{00000000-0005-0000-0000-00005E1F0000}"/>
    <cellStyle name="40% - Énfasis5 2 2 2 2 2 5 2" xfId="32270" xr:uid="{00000000-0005-0000-0000-00005F1F0000}"/>
    <cellStyle name="40% - Énfasis5 2 2 2 2 2 6" xfId="24829" xr:uid="{00000000-0005-0000-0000-0000601F0000}"/>
    <cellStyle name="40% - Énfasis5 2 2 2 2 3" xfId="3102" xr:uid="{00000000-0005-0000-0000-0000611F0000}"/>
    <cellStyle name="40% - Énfasis5 2 2 2 2 3 2" xfId="6823" xr:uid="{00000000-0005-0000-0000-0000621F0000}"/>
    <cellStyle name="40% - Énfasis5 2 2 2 2 3 2 2" xfId="21707" xr:uid="{00000000-0005-0000-0000-0000631F0000}"/>
    <cellStyle name="40% - Énfasis5 2 2 2 2 3 2 2 2" xfId="44350" xr:uid="{00000000-0005-0000-0000-0000641F0000}"/>
    <cellStyle name="40% - Énfasis5 2 2 2 2 3 2 3" xfId="14267" xr:uid="{00000000-0005-0000-0000-0000651F0000}"/>
    <cellStyle name="40% - Énfasis5 2 2 2 2 3 2 3 2" xfId="36910" xr:uid="{00000000-0005-0000-0000-0000661F0000}"/>
    <cellStyle name="40% - Énfasis5 2 2 2 2 3 2 4" xfId="29469" xr:uid="{00000000-0005-0000-0000-0000671F0000}"/>
    <cellStyle name="40% - Énfasis5 2 2 2 2 3 3" xfId="17989" xr:uid="{00000000-0005-0000-0000-0000681F0000}"/>
    <cellStyle name="40% - Énfasis5 2 2 2 2 3 3 2" xfId="40632" xr:uid="{00000000-0005-0000-0000-0000691F0000}"/>
    <cellStyle name="40% - Énfasis5 2 2 2 2 3 4" xfId="10549" xr:uid="{00000000-0005-0000-0000-00006A1F0000}"/>
    <cellStyle name="40% - Énfasis5 2 2 2 2 3 4 2" xfId="33192" xr:uid="{00000000-0005-0000-0000-00006B1F0000}"/>
    <cellStyle name="40% - Énfasis5 2 2 2 2 3 5" xfId="25751" xr:uid="{00000000-0005-0000-0000-00006C1F0000}"/>
    <cellStyle name="40% - Énfasis5 2 2 2 2 4" xfId="4976" xr:uid="{00000000-0005-0000-0000-00006D1F0000}"/>
    <cellStyle name="40% - Énfasis5 2 2 2 2 4 2" xfId="19860" xr:uid="{00000000-0005-0000-0000-00006E1F0000}"/>
    <cellStyle name="40% - Énfasis5 2 2 2 2 4 2 2" xfId="42503" xr:uid="{00000000-0005-0000-0000-00006F1F0000}"/>
    <cellStyle name="40% - Énfasis5 2 2 2 2 4 3" xfId="12420" xr:uid="{00000000-0005-0000-0000-0000701F0000}"/>
    <cellStyle name="40% - Énfasis5 2 2 2 2 4 3 2" xfId="35063" xr:uid="{00000000-0005-0000-0000-0000711F0000}"/>
    <cellStyle name="40% - Énfasis5 2 2 2 2 4 4" xfId="27622" xr:uid="{00000000-0005-0000-0000-0000721F0000}"/>
    <cellStyle name="40% - Énfasis5 2 2 2 2 5" xfId="1249" xr:uid="{00000000-0005-0000-0000-0000731F0000}"/>
    <cellStyle name="40% - Énfasis5 2 2 2 2 5 2" xfId="16142" xr:uid="{00000000-0005-0000-0000-0000741F0000}"/>
    <cellStyle name="40% - Énfasis5 2 2 2 2 5 2 2" xfId="38785" xr:uid="{00000000-0005-0000-0000-0000751F0000}"/>
    <cellStyle name="40% - Énfasis5 2 2 2 2 5 3" xfId="23904" xr:uid="{00000000-0005-0000-0000-0000761F0000}"/>
    <cellStyle name="40% - Énfasis5 2 2 2 2 6" xfId="8702" xr:uid="{00000000-0005-0000-0000-0000771F0000}"/>
    <cellStyle name="40% - Énfasis5 2 2 2 2 6 2" xfId="31345" xr:uid="{00000000-0005-0000-0000-0000781F0000}"/>
    <cellStyle name="40% - Énfasis5 2 2 2 2 7" xfId="23049" xr:uid="{00000000-0005-0000-0000-0000791F0000}"/>
    <cellStyle name="40% - Énfasis5 2 2 2 3" xfId="1715" xr:uid="{00000000-0005-0000-0000-00007A1F0000}"/>
    <cellStyle name="40% - Énfasis5 2 2 2 3 2" xfId="3565" xr:uid="{00000000-0005-0000-0000-00007B1F0000}"/>
    <cellStyle name="40% - Énfasis5 2 2 2 3 2 2" xfId="7286" xr:uid="{00000000-0005-0000-0000-00007C1F0000}"/>
    <cellStyle name="40% - Énfasis5 2 2 2 3 2 2 2" xfId="22170" xr:uid="{00000000-0005-0000-0000-00007D1F0000}"/>
    <cellStyle name="40% - Énfasis5 2 2 2 3 2 2 2 2" xfId="44813" xr:uid="{00000000-0005-0000-0000-00007E1F0000}"/>
    <cellStyle name="40% - Énfasis5 2 2 2 3 2 2 3" xfId="14730" xr:uid="{00000000-0005-0000-0000-00007F1F0000}"/>
    <cellStyle name="40% - Énfasis5 2 2 2 3 2 2 3 2" xfId="37373" xr:uid="{00000000-0005-0000-0000-0000801F0000}"/>
    <cellStyle name="40% - Énfasis5 2 2 2 3 2 2 4" xfId="29932" xr:uid="{00000000-0005-0000-0000-0000811F0000}"/>
    <cellStyle name="40% - Énfasis5 2 2 2 3 2 3" xfId="18452" xr:uid="{00000000-0005-0000-0000-0000821F0000}"/>
    <cellStyle name="40% - Énfasis5 2 2 2 3 2 3 2" xfId="41095" xr:uid="{00000000-0005-0000-0000-0000831F0000}"/>
    <cellStyle name="40% - Énfasis5 2 2 2 3 2 4" xfId="11012" xr:uid="{00000000-0005-0000-0000-0000841F0000}"/>
    <cellStyle name="40% - Énfasis5 2 2 2 3 2 4 2" xfId="33655" xr:uid="{00000000-0005-0000-0000-0000851F0000}"/>
    <cellStyle name="40% - Énfasis5 2 2 2 3 2 5" xfId="26214" xr:uid="{00000000-0005-0000-0000-0000861F0000}"/>
    <cellStyle name="40% - Énfasis5 2 2 2 3 3" xfId="5439" xr:uid="{00000000-0005-0000-0000-0000871F0000}"/>
    <cellStyle name="40% - Énfasis5 2 2 2 3 3 2" xfId="20323" xr:uid="{00000000-0005-0000-0000-0000881F0000}"/>
    <cellStyle name="40% - Énfasis5 2 2 2 3 3 2 2" xfId="42966" xr:uid="{00000000-0005-0000-0000-0000891F0000}"/>
    <cellStyle name="40% - Énfasis5 2 2 2 3 3 3" xfId="12883" xr:uid="{00000000-0005-0000-0000-00008A1F0000}"/>
    <cellStyle name="40% - Énfasis5 2 2 2 3 3 3 2" xfId="35526" xr:uid="{00000000-0005-0000-0000-00008B1F0000}"/>
    <cellStyle name="40% - Énfasis5 2 2 2 3 3 4" xfId="28085" xr:uid="{00000000-0005-0000-0000-00008C1F0000}"/>
    <cellStyle name="40% - Énfasis5 2 2 2 3 4" xfId="16605" xr:uid="{00000000-0005-0000-0000-00008D1F0000}"/>
    <cellStyle name="40% - Énfasis5 2 2 2 3 4 2" xfId="39248" xr:uid="{00000000-0005-0000-0000-00008E1F0000}"/>
    <cellStyle name="40% - Énfasis5 2 2 2 3 5" xfId="9165" xr:uid="{00000000-0005-0000-0000-00008F1F0000}"/>
    <cellStyle name="40% - Énfasis5 2 2 2 3 5 2" xfId="31808" xr:uid="{00000000-0005-0000-0000-0000901F0000}"/>
    <cellStyle name="40% - Énfasis5 2 2 2 3 6" xfId="24367" xr:uid="{00000000-0005-0000-0000-0000911F0000}"/>
    <cellStyle name="40% - Énfasis5 2 2 2 4" xfId="2640" xr:uid="{00000000-0005-0000-0000-0000921F0000}"/>
    <cellStyle name="40% - Énfasis5 2 2 2 4 2" xfId="6361" xr:uid="{00000000-0005-0000-0000-0000931F0000}"/>
    <cellStyle name="40% - Énfasis5 2 2 2 4 2 2" xfId="21245" xr:uid="{00000000-0005-0000-0000-0000941F0000}"/>
    <cellStyle name="40% - Énfasis5 2 2 2 4 2 2 2" xfId="43888" xr:uid="{00000000-0005-0000-0000-0000951F0000}"/>
    <cellStyle name="40% - Énfasis5 2 2 2 4 2 3" xfId="13805" xr:uid="{00000000-0005-0000-0000-0000961F0000}"/>
    <cellStyle name="40% - Énfasis5 2 2 2 4 2 3 2" xfId="36448" xr:uid="{00000000-0005-0000-0000-0000971F0000}"/>
    <cellStyle name="40% - Énfasis5 2 2 2 4 2 4" xfId="29007" xr:uid="{00000000-0005-0000-0000-0000981F0000}"/>
    <cellStyle name="40% - Énfasis5 2 2 2 4 3" xfId="17527" xr:uid="{00000000-0005-0000-0000-0000991F0000}"/>
    <cellStyle name="40% - Énfasis5 2 2 2 4 3 2" xfId="40170" xr:uid="{00000000-0005-0000-0000-00009A1F0000}"/>
    <cellStyle name="40% - Énfasis5 2 2 2 4 4" xfId="10087" xr:uid="{00000000-0005-0000-0000-00009B1F0000}"/>
    <cellStyle name="40% - Énfasis5 2 2 2 4 4 2" xfId="32730" xr:uid="{00000000-0005-0000-0000-00009C1F0000}"/>
    <cellStyle name="40% - Énfasis5 2 2 2 4 5" xfId="25289" xr:uid="{00000000-0005-0000-0000-00009D1F0000}"/>
    <cellStyle name="40% - Énfasis5 2 2 2 5" xfId="4514" xr:uid="{00000000-0005-0000-0000-00009E1F0000}"/>
    <cellStyle name="40% - Énfasis5 2 2 2 5 2" xfId="19398" xr:uid="{00000000-0005-0000-0000-00009F1F0000}"/>
    <cellStyle name="40% - Énfasis5 2 2 2 5 2 2" xfId="42041" xr:uid="{00000000-0005-0000-0000-0000A01F0000}"/>
    <cellStyle name="40% - Énfasis5 2 2 2 5 3" xfId="11958" xr:uid="{00000000-0005-0000-0000-0000A11F0000}"/>
    <cellStyle name="40% - Énfasis5 2 2 2 5 3 2" xfId="34601" xr:uid="{00000000-0005-0000-0000-0000A21F0000}"/>
    <cellStyle name="40% - Énfasis5 2 2 2 5 4" xfId="27160" xr:uid="{00000000-0005-0000-0000-0000A31F0000}"/>
    <cellStyle name="40% - Énfasis5 2 2 2 6" xfId="784" xr:uid="{00000000-0005-0000-0000-0000A41F0000}"/>
    <cellStyle name="40% - Énfasis5 2 2 2 6 2" xfId="15680" xr:uid="{00000000-0005-0000-0000-0000A51F0000}"/>
    <cellStyle name="40% - Énfasis5 2 2 2 6 2 2" xfId="38323" xr:uid="{00000000-0005-0000-0000-0000A61F0000}"/>
    <cellStyle name="40% - Énfasis5 2 2 2 6 3" xfId="23442" xr:uid="{00000000-0005-0000-0000-0000A71F0000}"/>
    <cellStyle name="40% - Énfasis5 2 2 2 7" xfId="8240" xr:uid="{00000000-0005-0000-0000-0000A81F0000}"/>
    <cellStyle name="40% - Énfasis5 2 2 2 7 2" xfId="30883" xr:uid="{00000000-0005-0000-0000-0000A91F0000}"/>
    <cellStyle name="40% - Énfasis5 2 2 2 8" xfId="22893" xr:uid="{00000000-0005-0000-0000-0000AA1F0000}"/>
    <cellStyle name="40% - Énfasis5 2 2 3" xfId="273" xr:uid="{00000000-0005-0000-0000-0000AB1F0000}"/>
    <cellStyle name="40% - Énfasis5 2 2 3 2" xfId="1966" xr:uid="{00000000-0005-0000-0000-0000AC1F0000}"/>
    <cellStyle name="40% - Énfasis5 2 2 3 2 2" xfId="3816" xr:uid="{00000000-0005-0000-0000-0000AD1F0000}"/>
    <cellStyle name="40% - Énfasis5 2 2 3 2 2 2" xfId="7537" xr:uid="{00000000-0005-0000-0000-0000AE1F0000}"/>
    <cellStyle name="40% - Énfasis5 2 2 3 2 2 2 2" xfId="22421" xr:uid="{00000000-0005-0000-0000-0000AF1F0000}"/>
    <cellStyle name="40% - Énfasis5 2 2 3 2 2 2 2 2" xfId="45064" xr:uid="{00000000-0005-0000-0000-0000B01F0000}"/>
    <cellStyle name="40% - Énfasis5 2 2 3 2 2 2 3" xfId="14981" xr:uid="{00000000-0005-0000-0000-0000B11F0000}"/>
    <cellStyle name="40% - Énfasis5 2 2 3 2 2 2 3 2" xfId="37624" xr:uid="{00000000-0005-0000-0000-0000B21F0000}"/>
    <cellStyle name="40% - Énfasis5 2 2 3 2 2 2 4" xfId="30183" xr:uid="{00000000-0005-0000-0000-0000B31F0000}"/>
    <cellStyle name="40% - Énfasis5 2 2 3 2 2 3" xfId="18703" xr:uid="{00000000-0005-0000-0000-0000B41F0000}"/>
    <cellStyle name="40% - Énfasis5 2 2 3 2 2 3 2" xfId="41346" xr:uid="{00000000-0005-0000-0000-0000B51F0000}"/>
    <cellStyle name="40% - Énfasis5 2 2 3 2 2 4" xfId="11263" xr:uid="{00000000-0005-0000-0000-0000B61F0000}"/>
    <cellStyle name="40% - Énfasis5 2 2 3 2 2 4 2" xfId="33906" xr:uid="{00000000-0005-0000-0000-0000B71F0000}"/>
    <cellStyle name="40% - Énfasis5 2 2 3 2 2 5" xfId="26465" xr:uid="{00000000-0005-0000-0000-0000B81F0000}"/>
    <cellStyle name="40% - Énfasis5 2 2 3 2 3" xfId="5690" xr:uid="{00000000-0005-0000-0000-0000B91F0000}"/>
    <cellStyle name="40% - Énfasis5 2 2 3 2 3 2" xfId="20574" xr:uid="{00000000-0005-0000-0000-0000BA1F0000}"/>
    <cellStyle name="40% - Énfasis5 2 2 3 2 3 2 2" xfId="43217" xr:uid="{00000000-0005-0000-0000-0000BB1F0000}"/>
    <cellStyle name="40% - Énfasis5 2 2 3 2 3 3" xfId="13134" xr:uid="{00000000-0005-0000-0000-0000BC1F0000}"/>
    <cellStyle name="40% - Énfasis5 2 2 3 2 3 3 2" xfId="35777" xr:uid="{00000000-0005-0000-0000-0000BD1F0000}"/>
    <cellStyle name="40% - Énfasis5 2 2 3 2 3 4" xfId="28336" xr:uid="{00000000-0005-0000-0000-0000BE1F0000}"/>
    <cellStyle name="40% - Énfasis5 2 2 3 2 4" xfId="16856" xr:uid="{00000000-0005-0000-0000-0000BF1F0000}"/>
    <cellStyle name="40% - Énfasis5 2 2 3 2 4 2" xfId="39499" xr:uid="{00000000-0005-0000-0000-0000C01F0000}"/>
    <cellStyle name="40% - Énfasis5 2 2 3 2 5" xfId="9416" xr:uid="{00000000-0005-0000-0000-0000C11F0000}"/>
    <cellStyle name="40% - Énfasis5 2 2 3 2 5 2" xfId="32059" xr:uid="{00000000-0005-0000-0000-0000C21F0000}"/>
    <cellStyle name="40% - Énfasis5 2 2 3 2 6" xfId="24618" xr:uid="{00000000-0005-0000-0000-0000C31F0000}"/>
    <cellStyle name="40% - Énfasis5 2 2 3 3" xfId="2891" xr:uid="{00000000-0005-0000-0000-0000C41F0000}"/>
    <cellStyle name="40% - Énfasis5 2 2 3 3 2" xfId="6612" xr:uid="{00000000-0005-0000-0000-0000C51F0000}"/>
    <cellStyle name="40% - Énfasis5 2 2 3 3 2 2" xfId="21496" xr:uid="{00000000-0005-0000-0000-0000C61F0000}"/>
    <cellStyle name="40% - Énfasis5 2 2 3 3 2 2 2" xfId="44139" xr:uid="{00000000-0005-0000-0000-0000C71F0000}"/>
    <cellStyle name="40% - Énfasis5 2 2 3 3 2 3" xfId="14056" xr:uid="{00000000-0005-0000-0000-0000C81F0000}"/>
    <cellStyle name="40% - Énfasis5 2 2 3 3 2 3 2" xfId="36699" xr:uid="{00000000-0005-0000-0000-0000C91F0000}"/>
    <cellStyle name="40% - Énfasis5 2 2 3 3 2 4" xfId="29258" xr:uid="{00000000-0005-0000-0000-0000CA1F0000}"/>
    <cellStyle name="40% - Énfasis5 2 2 3 3 3" xfId="17778" xr:uid="{00000000-0005-0000-0000-0000CB1F0000}"/>
    <cellStyle name="40% - Énfasis5 2 2 3 3 3 2" xfId="40421" xr:uid="{00000000-0005-0000-0000-0000CC1F0000}"/>
    <cellStyle name="40% - Énfasis5 2 2 3 3 4" xfId="10338" xr:uid="{00000000-0005-0000-0000-0000CD1F0000}"/>
    <cellStyle name="40% - Énfasis5 2 2 3 3 4 2" xfId="32981" xr:uid="{00000000-0005-0000-0000-0000CE1F0000}"/>
    <cellStyle name="40% - Énfasis5 2 2 3 3 5" xfId="25540" xr:uid="{00000000-0005-0000-0000-0000CF1F0000}"/>
    <cellStyle name="40% - Énfasis5 2 2 3 4" xfId="4765" xr:uid="{00000000-0005-0000-0000-0000D01F0000}"/>
    <cellStyle name="40% - Énfasis5 2 2 3 4 2" xfId="19649" xr:uid="{00000000-0005-0000-0000-0000D11F0000}"/>
    <cellStyle name="40% - Énfasis5 2 2 3 4 2 2" xfId="42292" xr:uid="{00000000-0005-0000-0000-0000D21F0000}"/>
    <cellStyle name="40% - Énfasis5 2 2 3 4 3" xfId="12209" xr:uid="{00000000-0005-0000-0000-0000D31F0000}"/>
    <cellStyle name="40% - Énfasis5 2 2 3 4 3 2" xfId="34852" xr:uid="{00000000-0005-0000-0000-0000D41F0000}"/>
    <cellStyle name="40% - Énfasis5 2 2 3 4 4" xfId="27411" xr:uid="{00000000-0005-0000-0000-0000D51F0000}"/>
    <cellStyle name="40% - Énfasis5 2 2 3 5" xfId="1038" xr:uid="{00000000-0005-0000-0000-0000D61F0000}"/>
    <cellStyle name="40% - Énfasis5 2 2 3 5 2" xfId="15931" xr:uid="{00000000-0005-0000-0000-0000D71F0000}"/>
    <cellStyle name="40% - Énfasis5 2 2 3 5 2 2" xfId="38574" xr:uid="{00000000-0005-0000-0000-0000D81F0000}"/>
    <cellStyle name="40% - Énfasis5 2 2 3 5 3" xfId="23693" xr:uid="{00000000-0005-0000-0000-0000D91F0000}"/>
    <cellStyle name="40% - Énfasis5 2 2 3 6" xfId="8491" xr:uid="{00000000-0005-0000-0000-0000DA1F0000}"/>
    <cellStyle name="40% - Énfasis5 2 2 3 6 2" xfId="31134" xr:uid="{00000000-0005-0000-0000-0000DB1F0000}"/>
    <cellStyle name="40% - Énfasis5 2 2 3 7" xfId="22971" xr:uid="{00000000-0005-0000-0000-0000DC1F0000}"/>
    <cellStyle name="40% - Énfasis5 2 2 4" xfId="1504" xr:uid="{00000000-0005-0000-0000-0000DD1F0000}"/>
    <cellStyle name="40% - Énfasis5 2 2 4 2" xfId="3354" xr:uid="{00000000-0005-0000-0000-0000DE1F0000}"/>
    <cellStyle name="40% - Énfasis5 2 2 4 2 2" xfId="7075" xr:uid="{00000000-0005-0000-0000-0000DF1F0000}"/>
    <cellStyle name="40% - Énfasis5 2 2 4 2 2 2" xfId="21959" xr:uid="{00000000-0005-0000-0000-0000E01F0000}"/>
    <cellStyle name="40% - Énfasis5 2 2 4 2 2 2 2" xfId="44602" xr:uid="{00000000-0005-0000-0000-0000E11F0000}"/>
    <cellStyle name="40% - Énfasis5 2 2 4 2 2 3" xfId="14519" xr:uid="{00000000-0005-0000-0000-0000E21F0000}"/>
    <cellStyle name="40% - Énfasis5 2 2 4 2 2 3 2" xfId="37162" xr:uid="{00000000-0005-0000-0000-0000E31F0000}"/>
    <cellStyle name="40% - Énfasis5 2 2 4 2 2 4" xfId="29721" xr:uid="{00000000-0005-0000-0000-0000E41F0000}"/>
    <cellStyle name="40% - Énfasis5 2 2 4 2 3" xfId="18241" xr:uid="{00000000-0005-0000-0000-0000E51F0000}"/>
    <cellStyle name="40% - Énfasis5 2 2 4 2 3 2" xfId="40884" xr:uid="{00000000-0005-0000-0000-0000E61F0000}"/>
    <cellStyle name="40% - Énfasis5 2 2 4 2 4" xfId="10801" xr:uid="{00000000-0005-0000-0000-0000E71F0000}"/>
    <cellStyle name="40% - Énfasis5 2 2 4 2 4 2" xfId="33444" xr:uid="{00000000-0005-0000-0000-0000E81F0000}"/>
    <cellStyle name="40% - Énfasis5 2 2 4 2 5" xfId="26003" xr:uid="{00000000-0005-0000-0000-0000E91F0000}"/>
    <cellStyle name="40% - Énfasis5 2 2 4 3" xfId="5228" xr:uid="{00000000-0005-0000-0000-0000EA1F0000}"/>
    <cellStyle name="40% - Énfasis5 2 2 4 3 2" xfId="20112" xr:uid="{00000000-0005-0000-0000-0000EB1F0000}"/>
    <cellStyle name="40% - Énfasis5 2 2 4 3 2 2" xfId="42755" xr:uid="{00000000-0005-0000-0000-0000EC1F0000}"/>
    <cellStyle name="40% - Énfasis5 2 2 4 3 3" xfId="12672" xr:uid="{00000000-0005-0000-0000-0000ED1F0000}"/>
    <cellStyle name="40% - Énfasis5 2 2 4 3 3 2" xfId="35315" xr:uid="{00000000-0005-0000-0000-0000EE1F0000}"/>
    <cellStyle name="40% - Énfasis5 2 2 4 3 4" xfId="27874" xr:uid="{00000000-0005-0000-0000-0000EF1F0000}"/>
    <cellStyle name="40% - Énfasis5 2 2 4 4" xfId="16394" xr:uid="{00000000-0005-0000-0000-0000F01F0000}"/>
    <cellStyle name="40% - Énfasis5 2 2 4 4 2" xfId="39037" xr:uid="{00000000-0005-0000-0000-0000F11F0000}"/>
    <cellStyle name="40% - Énfasis5 2 2 4 5" xfId="8954" xr:uid="{00000000-0005-0000-0000-0000F21F0000}"/>
    <cellStyle name="40% - Énfasis5 2 2 4 5 2" xfId="31597" xr:uid="{00000000-0005-0000-0000-0000F31F0000}"/>
    <cellStyle name="40% - Énfasis5 2 2 4 6" xfId="24156" xr:uid="{00000000-0005-0000-0000-0000F41F0000}"/>
    <cellStyle name="40% - Énfasis5 2 2 5" xfId="2429" xr:uid="{00000000-0005-0000-0000-0000F51F0000}"/>
    <cellStyle name="40% - Énfasis5 2 2 5 2" xfId="6150" xr:uid="{00000000-0005-0000-0000-0000F61F0000}"/>
    <cellStyle name="40% - Énfasis5 2 2 5 2 2" xfId="21034" xr:uid="{00000000-0005-0000-0000-0000F71F0000}"/>
    <cellStyle name="40% - Énfasis5 2 2 5 2 2 2" xfId="43677" xr:uid="{00000000-0005-0000-0000-0000F81F0000}"/>
    <cellStyle name="40% - Énfasis5 2 2 5 2 3" xfId="13594" xr:uid="{00000000-0005-0000-0000-0000F91F0000}"/>
    <cellStyle name="40% - Énfasis5 2 2 5 2 3 2" xfId="36237" xr:uid="{00000000-0005-0000-0000-0000FA1F0000}"/>
    <cellStyle name="40% - Énfasis5 2 2 5 2 4" xfId="28796" xr:uid="{00000000-0005-0000-0000-0000FB1F0000}"/>
    <cellStyle name="40% - Énfasis5 2 2 5 3" xfId="17316" xr:uid="{00000000-0005-0000-0000-0000FC1F0000}"/>
    <cellStyle name="40% - Énfasis5 2 2 5 3 2" xfId="39959" xr:uid="{00000000-0005-0000-0000-0000FD1F0000}"/>
    <cellStyle name="40% - Énfasis5 2 2 5 4" xfId="9876" xr:uid="{00000000-0005-0000-0000-0000FE1F0000}"/>
    <cellStyle name="40% - Énfasis5 2 2 5 4 2" xfId="32519" xr:uid="{00000000-0005-0000-0000-0000FF1F0000}"/>
    <cellStyle name="40% - Énfasis5 2 2 5 5" xfId="25078" xr:uid="{00000000-0005-0000-0000-000000200000}"/>
    <cellStyle name="40% - Énfasis5 2 2 6" xfId="4303" xr:uid="{00000000-0005-0000-0000-000001200000}"/>
    <cellStyle name="40% - Énfasis5 2 2 6 2" xfId="19187" xr:uid="{00000000-0005-0000-0000-000002200000}"/>
    <cellStyle name="40% - Énfasis5 2 2 6 2 2" xfId="41830" xr:uid="{00000000-0005-0000-0000-000003200000}"/>
    <cellStyle name="40% - Énfasis5 2 2 6 3" xfId="11747" xr:uid="{00000000-0005-0000-0000-000004200000}"/>
    <cellStyle name="40% - Énfasis5 2 2 6 3 2" xfId="34390" xr:uid="{00000000-0005-0000-0000-000005200000}"/>
    <cellStyle name="40% - Énfasis5 2 2 6 4" xfId="26949" xr:uid="{00000000-0005-0000-0000-000006200000}"/>
    <cellStyle name="40% - Énfasis5 2 2 7" xfId="572" xr:uid="{00000000-0005-0000-0000-000007200000}"/>
    <cellStyle name="40% - Énfasis5 2 2 7 2" xfId="15469" xr:uid="{00000000-0005-0000-0000-000008200000}"/>
    <cellStyle name="40% - Énfasis5 2 2 7 2 2" xfId="38112" xr:uid="{00000000-0005-0000-0000-000009200000}"/>
    <cellStyle name="40% - Énfasis5 2 2 7 3" xfId="23232" xr:uid="{00000000-0005-0000-0000-00000A200000}"/>
    <cellStyle name="40% - Énfasis5 2 2 8" xfId="8029" xr:uid="{00000000-0005-0000-0000-00000B200000}"/>
    <cellStyle name="40% - Énfasis5 2 2 8 2" xfId="30672" xr:uid="{00000000-0005-0000-0000-00000C200000}"/>
    <cellStyle name="40% - Énfasis5 2 2 9" xfId="22815" xr:uid="{00000000-0005-0000-0000-00000D200000}"/>
    <cellStyle name="40% - Énfasis5 2 3" xfId="149" xr:uid="{00000000-0005-0000-0000-00000E200000}"/>
    <cellStyle name="40% - Énfasis5 2 3 2" xfId="312" xr:uid="{00000000-0005-0000-0000-00000F200000}"/>
    <cellStyle name="40% - Énfasis5 2 3 2 2" xfId="2072" xr:uid="{00000000-0005-0000-0000-000010200000}"/>
    <cellStyle name="40% - Énfasis5 2 3 2 2 2" xfId="3922" xr:uid="{00000000-0005-0000-0000-000011200000}"/>
    <cellStyle name="40% - Énfasis5 2 3 2 2 2 2" xfId="7643" xr:uid="{00000000-0005-0000-0000-000012200000}"/>
    <cellStyle name="40% - Énfasis5 2 3 2 2 2 2 2" xfId="22527" xr:uid="{00000000-0005-0000-0000-000013200000}"/>
    <cellStyle name="40% - Énfasis5 2 3 2 2 2 2 2 2" xfId="45170" xr:uid="{00000000-0005-0000-0000-000014200000}"/>
    <cellStyle name="40% - Énfasis5 2 3 2 2 2 2 3" xfId="15087" xr:uid="{00000000-0005-0000-0000-000015200000}"/>
    <cellStyle name="40% - Énfasis5 2 3 2 2 2 2 3 2" xfId="37730" xr:uid="{00000000-0005-0000-0000-000016200000}"/>
    <cellStyle name="40% - Énfasis5 2 3 2 2 2 2 4" xfId="30289" xr:uid="{00000000-0005-0000-0000-000017200000}"/>
    <cellStyle name="40% - Énfasis5 2 3 2 2 2 3" xfId="18809" xr:uid="{00000000-0005-0000-0000-000018200000}"/>
    <cellStyle name="40% - Énfasis5 2 3 2 2 2 3 2" xfId="41452" xr:uid="{00000000-0005-0000-0000-000019200000}"/>
    <cellStyle name="40% - Énfasis5 2 3 2 2 2 4" xfId="11369" xr:uid="{00000000-0005-0000-0000-00001A200000}"/>
    <cellStyle name="40% - Énfasis5 2 3 2 2 2 4 2" xfId="34012" xr:uid="{00000000-0005-0000-0000-00001B200000}"/>
    <cellStyle name="40% - Énfasis5 2 3 2 2 2 5" xfId="26571" xr:uid="{00000000-0005-0000-0000-00001C200000}"/>
    <cellStyle name="40% - Énfasis5 2 3 2 2 3" xfId="5796" xr:uid="{00000000-0005-0000-0000-00001D200000}"/>
    <cellStyle name="40% - Énfasis5 2 3 2 2 3 2" xfId="20680" xr:uid="{00000000-0005-0000-0000-00001E200000}"/>
    <cellStyle name="40% - Énfasis5 2 3 2 2 3 2 2" xfId="43323" xr:uid="{00000000-0005-0000-0000-00001F200000}"/>
    <cellStyle name="40% - Énfasis5 2 3 2 2 3 3" xfId="13240" xr:uid="{00000000-0005-0000-0000-000020200000}"/>
    <cellStyle name="40% - Énfasis5 2 3 2 2 3 3 2" xfId="35883" xr:uid="{00000000-0005-0000-0000-000021200000}"/>
    <cellStyle name="40% - Énfasis5 2 3 2 2 3 4" xfId="28442" xr:uid="{00000000-0005-0000-0000-000022200000}"/>
    <cellStyle name="40% - Énfasis5 2 3 2 2 4" xfId="16962" xr:uid="{00000000-0005-0000-0000-000023200000}"/>
    <cellStyle name="40% - Énfasis5 2 3 2 2 4 2" xfId="39605" xr:uid="{00000000-0005-0000-0000-000024200000}"/>
    <cellStyle name="40% - Énfasis5 2 3 2 2 5" xfId="9522" xr:uid="{00000000-0005-0000-0000-000025200000}"/>
    <cellStyle name="40% - Énfasis5 2 3 2 2 5 2" xfId="32165" xr:uid="{00000000-0005-0000-0000-000026200000}"/>
    <cellStyle name="40% - Énfasis5 2 3 2 2 6" xfId="24724" xr:uid="{00000000-0005-0000-0000-000027200000}"/>
    <cellStyle name="40% - Énfasis5 2 3 2 3" xfId="2997" xr:uid="{00000000-0005-0000-0000-000028200000}"/>
    <cellStyle name="40% - Énfasis5 2 3 2 3 2" xfId="6718" xr:uid="{00000000-0005-0000-0000-000029200000}"/>
    <cellStyle name="40% - Énfasis5 2 3 2 3 2 2" xfId="21602" xr:uid="{00000000-0005-0000-0000-00002A200000}"/>
    <cellStyle name="40% - Énfasis5 2 3 2 3 2 2 2" xfId="44245" xr:uid="{00000000-0005-0000-0000-00002B200000}"/>
    <cellStyle name="40% - Énfasis5 2 3 2 3 2 3" xfId="14162" xr:uid="{00000000-0005-0000-0000-00002C200000}"/>
    <cellStyle name="40% - Énfasis5 2 3 2 3 2 3 2" xfId="36805" xr:uid="{00000000-0005-0000-0000-00002D200000}"/>
    <cellStyle name="40% - Énfasis5 2 3 2 3 2 4" xfId="29364" xr:uid="{00000000-0005-0000-0000-00002E200000}"/>
    <cellStyle name="40% - Énfasis5 2 3 2 3 3" xfId="17884" xr:uid="{00000000-0005-0000-0000-00002F200000}"/>
    <cellStyle name="40% - Énfasis5 2 3 2 3 3 2" xfId="40527" xr:uid="{00000000-0005-0000-0000-000030200000}"/>
    <cellStyle name="40% - Énfasis5 2 3 2 3 4" xfId="10444" xr:uid="{00000000-0005-0000-0000-000031200000}"/>
    <cellStyle name="40% - Énfasis5 2 3 2 3 4 2" xfId="33087" xr:uid="{00000000-0005-0000-0000-000032200000}"/>
    <cellStyle name="40% - Énfasis5 2 3 2 3 5" xfId="25646" xr:uid="{00000000-0005-0000-0000-000033200000}"/>
    <cellStyle name="40% - Énfasis5 2 3 2 4" xfId="4871" xr:uid="{00000000-0005-0000-0000-000034200000}"/>
    <cellStyle name="40% - Énfasis5 2 3 2 4 2" xfId="19755" xr:uid="{00000000-0005-0000-0000-000035200000}"/>
    <cellStyle name="40% - Énfasis5 2 3 2 4 2 2" xfId="42398" xr:uid="{00000000-0005-0000-0000-000036200000}"/>
    <cellStyle name="40% - Énfasis5 2 3 2 4 3" xfId="12315" xr:uid="{00000000-0005-0000-0000-000037200000}"/>
    <cellStyle name="40% - Énfasis5 2 3 2 4 3 2" xfId="34958" xr:uid="{00000000-0005-0000-0000-000038200000}"/>
    <cellStyle name="40% - Énfasis5 2 3 2 4 4" xfId="27517" xr:uid="{00000000-0005-0000-0000-000039200000}"/>
    <cellStyle name="40% - Énfasis5 2 3 2 5" xfId="1144" xr:uid="{00000000-0005-0000-0000-00003A200000}"/>
    <cellStyle name="40% - Énfasis5 2 3 2 5 2" xfId="16037" xr:uid="{00000000-0005-0000-0000-00003B200000}"/>
    <cellStyle name="40% - Énfasis5 2 3 2 5 2 2" xfId="38680" xr:uid="{00000000-0005-0000-0000-00003C200000}"/>
    <cellStyle name="40% - Énfasis5 2 3 2 5 3" xfId="23799" xr:uid="{00000000-0005-0000-0000-00003D200000}"/>
    <cellStyle name="40% - Énfasis5 2 3 2 6" xfId="8597" xr:uid="{00000000-0005-0000-0000-00003E200000}"/>
    <cellStyle name="40% - Énfasis5 2 3 2 6 2" xfId="31240" xr:uid="{00000000-0005-0000-0000-00003F200000}"/>
    <cellStyle name="40% - Énfasis5 2 3 2 7" xfId="23010" xr:uid="{00000000-0005-0000-0000-000040200000}"/>
    <cellStyle name="40% - Énfasis5 2 3 3" xfId="1610" xr:uid="{00000000-0005-0000-0000-000041200000}"/>
    <cellStyle name="40% - Énfasis5 2 3 3 2" xfId="3460" xr:uid="{00000000-0005-0000-0000-000042200000}"/>
    <cellStyle name="40% - Énfasis5 2 3 3 2 2" xfId="7181" xr:uid="{00000000-0005-0000-0000-000043200000}"/>
    <cellStyle name="40% - Énfasis5 2 3 3 2 2 2" xfId="22065" xr:uid="{00000000-0005-0000-0000-000044200000}"/>
    <cellStyle name="40% - Énfasis5 2 3 3 2 2 2 2" xfId="44708" xr:uid="{00000000-0005-0000-0000-000045200000}"/>
    <cellStyle name="40% - Énfasis5 2 3 3 2 2 3" xfId="14625" xr:uid="{00000000-0005-0000-0000-000046200000}"/>
    <cellStyle name="40% - Énfasis5 2 3 3 2 2 3 2" xfId="37268" xr:uid="{00000000-0005-0000-0000-000047200000}"/>
    <cellStyle name="40% - Énfasis5 2 3 3 2 2 4" xfId="29827" xr:uid="{00000000-0005-0000-0000-000048200000}"/>
    <cellStyle name="40% - Énfasis5 2 3 3 2 3" xfId="18347" xr:uid="{00000000-0005-0000-0000-000049200000}"/>
    <cellStyle name="40% - Énfasis5 2 3 3 2 3 2" xfId="40990" xr:uid="{00000000-0005-0000-0000-00004A200000}"/>
    <cellStyle name="40% - Énfasis5 2 3 3 2 4" xfId="10907" xr:uid="{00000000-0005-0000-0000-00004B200000}"/>
    <cellStyle name="40% - Énfasis5 2 3 3 2 4 2" xfId="33550" xr:uid="{00000000-0005-0000-0000-00004C200000}"/>
    <cellStyle name="40% - Énfasis5 2 3 3 2 5" xfId="26109" xr:uid="{00000000-0005-0000-0000-00004D200000}"/>
    <cellStyle name="40% - Énfasis5 2 3 3 3" xfId="5334" xr:uid="{00000000-0005-0000-0000-00004E200000}"/>
    <cellStyle name="40% - Énfasis5 2 3 3 3 2" xfId="20218" xr:uid="{00000000-0005-0000-0000-00004F200000}"/>
    <cellStyle name="40% - Énfasis5 2 3 3 3 2 2" xfId="42861" xr:uid="{00000000-0005-0000-0000-000050200000}"/>
    <cellStyle name="40% - Énfasis5 2 3 3 3 3" xfId="12778" xr:uid="{00000000-0005-0000-0000-000051200000}"/>
    <cellStyle name="40% - Énfasis5 2 3 3 3 3 2" xfId="35421" xr:uid="{00000000-0005-0000-0000-000052200000}"/>
    <cellStyle name="40% - Énfasis5 2 3 3 3 4" xfId="27980" xr:uid="{00000000-0005-0000-0000-000053200000}"/>
    <cellStyle name="40% - Énfasis5 2 3 3 4" xfId="16500" xr:uid="{00000000-0005-0000-0000-000054200000}"/>
    <cellStyle name="40% - Énfasis5 2 3 3 4 2" xfId="39143" xr:uid="{00000000-0005-0000-0000-000055200000}"/>
    <cellStyle name="40% - Énfasis5 2 3 3 5" xfId="9060" xr:uid="{00000000-0005-0000-0000-000056200000}"/>
    <cellStyle name="40% - Énfasis5 2 3 3 5 2" xfId="31703" xr:uid="{00000000-0005-0000-0000-000057200000}"/>
    <cellStyle name="40% - Énfasis5 2 3 3 6" xfId="24262" xr:uid="{00000000-0005-0000-0000-000058200000}"/>
    <cellStyle name="40% - Énfasis5 2 3 4" xfId="2535" xr:uid="{00000000-0005-0000-0000-000059200000}"/>
    <cellStyle name="40% - Énfasis5 2 3 4 2" xfId="6256" xr:uid="{00000000-0005-0000-0000-00005A200000}"/>
    <cellStyle name="40% - Énfasis5 2 3 4 2 2" xfId="21140" xr:uid="{00000000-0005-0000-0000-00005B200000}"/>
    <cellStyle name="40% - Énfasis5 2 3 4 2 2 2" xfId="43783" xr:uid="{00000000-0005-0000-0000-00005C200000}"/>
    <cellStyle name="40% - Énfasis5 2 3 4 2 3" xfId="13700" xr:uid="{00000000-0005-0000-0000-00005D200000}"/>
    <cellStyle name="40% - Énfasis5 2 3 4 2 3 2" xfId="36343" xr:uid="{00000000-0005-0000-0000-00005E200000}"/>
    <cellStyle name="40% - Énfasis5 2 3 4 2 4" xfId="28902" xr:uid="{00000000-0005-0000-0000-00005F200000}"/>
    <cellStyle name="40% - Énfasis5 2 3 4 3" xfId="17422" xr:uid="{00000000-0005-0000-0000-000060200000}"/>
    <cellStyle name="40% - Énfasis5 2 3 4 3 2" xfId="40065" xr:uid="{00000000-0005-0000-0000-000061200000}"/>
    <cellStyle name="40% - Énfasis5 2 3 4 4" xfId="9982" xr:uid="{00000000-0005-0000-0000-000062200000}"/>
    <cellStyle name="40% - Énfasis5 2 3 4 4 2" xfId="32625" xr:uid="{00000000-0005-0000-0000-000063200000}"/>
    <cellStyle name="40% - Énfasis5 2 3 4 5" xfId="25184" xr:uid="{00000000-0005-0000-0000-000064200000}"/>
    <cellStyle name="40% - Énfasis5 2 3 5" xfId="4409" xr:uid="{00000000-0005-0000-0000-000065200000}"/>
    <cellStyle name="40% - Énfasis5 2 3 5 2" xfId="19293" xr:uid="{00000000-0005-0000-0000-000066200000}"/>
    <cellStyle name="40% - Énfasis5 2 3 5 2 2" xfId="41936" xr:uid="{00000000-0005-0000-0000-000067200000}"/>
    <cellStyle name="40% - Énfasis5 2 3 5 3" xfId="11853" xr:uid="{00000000-0005-0000-0000-000068200000}"/>
    <cellStyle name="40% - Énfasis5 2 3 5 3 2" xfId="34496" xr:uid="{00000000-0005-0000-0000-000069200000}"/>
    <cellStyle name="40% - Énfasis5 2 3 5 4" xfId="27055" xr:uid="{00000000-0005-0000-0000-00006A200000}"/>
    <cellStyle name="40% - Énfasis5 2 3 6" xfId="679" xr:uid="{00000000-0005-0000-0000-00006B200000}"/>
    <cellStyle name="40% - Énfasis5 2 3 6 2" xfId="15575" xr:uid="{00000000-0005-0000-0000-00006C200000}"/>
    <cellStyle name="40% - Énfasis5 2 3 6 2 2" xfId="38218" xr:uid="{00000000-0005-0000-0000-00006D200000}"/>
    <cellStyle name="40% - Énfasis5 2 3 6 3" xfId="23337" xr:uid="{00000000-0005-0000-0000-00006E200000}"/>
    <cellStyle name="40% - Énfasis5 2 3 7" xfId="8135" xr:uid="{00000000-0005-0000-0000-00006F200000}"/>
    <cellStyle name="40% - Énfasis5 2 3 7 2" xfId="30778" xr:uid="{00000000-0005-0000-0000-000070200000}"/>
    <cellStyle name="40% - Énfasis5 2 3 8" xfId="22854" xr:uid="{00000000-0005-0000-0000-000071200000}"/>
    <cellStyle name="40% - Énfasis5 2 4" xfId="232" xr:uid="{00000000-0005-0000-0000-000072200000}"/>
    <cellStyle name="40% - Énfasis5 2 4 2" xfId="1861" xr:uid="{00000000-0005-0000-0000-000073200000}"/>
    <cellStyle name="40% - Énfasis5 2 4 2 2" xfId="3711" xr:uid="{00000000-0005-0000-0000-000074200000}"/>
    <cellStyle name="40% - Énfasis5 2 4 2 2 2" xfId="7432" xr:uid="{00000000-0005-0000-0000-000075200000}"/>
    <cellStyle name="40% - Énfasis5 2 4 2 2 2 2" xfId="22316" xr:uid="{00000000-0005-0000-0000-000076200000}"/>
    <cellStyle name="40% - Énfasis5 2 4 2 2 2 2 2" xfId="44959" xr:uid="{00000000-0005-0000-0000-000077200000}"/>
    <cellStyle name="40% - Énfasis5 2 4 2 2 2 3" xfId="14876" xr:uid="{00000000-0005-0000-0000-000078200000}"/>
    <cellStyle name="40% - Énfasis5 2 4 2 2 2 3 2" xfId="37519" xr:uid="{00000000-0005-0000-0000-000079200000}"/>
    <cellStyle name="40% - Énfasis5 2 4 2 2 2 4" xfId="30078" xr:uid="{00000000-0005-0000-0000-00007A200000}"/>
    <cellStyle name="40% - Énfasis5 2 4 2 2 3" xfId="18598" xr:uid="{00000000-0005-0000-0000-00007B200000}"/>
    <cellStyle name="40% - Énfasis5 2 4 2 2 3 2" xfId="41241" xr:uid="{00000000-0005-0000-0000-00007C200000}"/>
    <cellStyle name="40% - Énfasis5 2 4 2 2 4" xfId="11158" xr:uid="{00000000-0005-0000-0000-00007D200000}"/>
    <cellStyle name="40% - Énfasis5 2 4 2 2 4 2" xfId="33801" xr:uid="{00000000-0005-0000-0000-00007E200000}"/>
    <cellStyle name="40% - Énfasis5 2 4 2 2 5" xfId="26360" xr:uid="{00000000-0005-0000-0000-00007F200000}"/>
    <cellStyle name="40% - Énfasis5 2 4 2 3" xfId="5585" xr:uid="{00000000-0005-0000-0000-000080200000}"/>
    <cellStyle name="40% - Énfasis5 2 4 2 3 2" xfId="20469" xr:uid="{00000000-0005-0000-0000-000081200000}"/>
    <cellStyle name="40% - Énfasis5 2 4 2 3 2 2" xfId="43112" xr:uid="{00000000-0005-0000-0000-000082200000}"/>
    <cellStyle name="40% - Énfasis5 2 4 2 3 3" xfId="13029" xr:uid="{00000000-0005-0000-0000-000083200000}"/>
    <cellStyle name="40% - Énfasis5 2 4 2 3 3 2" xfId="35672" xr:uid="{00000000-0005-0000-0000-000084200000}"/>
    <cellStyle name="40% - Énfasis5 2 4 2 3 4" xfId="28231" xr:uid="{00000000-0005-0000-0000-000085200000}"/>
    <cellStyle name="40% - Énfasis5 2 4 2 4" xfId="16751" xr:uid="{00000000-0005-0000-0000-000086200000}"/>
    <cellStyle name="40% - Énfasis5 2 4 2 4 2" xfId="39394" xr:uid="{00000000-0005-0000-0000-000087200000}"/>
    <cellStyle name="40% - Énfasis5 2 4 2 5" xfId="9311" xr:uid="{00000000-0005-0000-0000-000088200000}"/>
    <cellStyle name="40% - Énfasis5 2 4 2 5 2" xfId="31954" xr:uid="{00000000-0005-0000-0000-000089200000}"/>
    <cellStyle name="40% - Énfasis5 2 4 2 6" xfId="24513" xr:uid="{00000000-0005-0000-0000-00008A200000}"/>
    <cellStyle name="40% - Énfasis5 2 4 3" xfId="2786" xr:uid="{00000000-0005-0000-0000-00008B200000}"/>
    <cellStyle name="40% - Énfasis5 2 4 3 2" xfId="6507" xr:uid="{00000000-0005-0000-0000-00008C200000}"/>
    <cellStyle name="40% - Énfasis5 2 4 3 2 2" xfId="21391" xr:uid="{00000000-0005-0000-0000-00008D200000}"/>
    <cellStyle name="40% - Énfasis5 2 4 3 2 2 2" xfId="44034" xr:uid="{00000000-0005-0000-0000-00008E200000}"/>
    <cellStyle name="40% - Énfasis5 2 4 3 2 3" xfId="13951" xr:uid="{00000000-0005-0000-0000-00008F200000}"/>
    <cellStyle name="40% - Énfasis5 2 4 3 2 3 2" xfId="36594" xr:uid="{00000000-0005-0000-0000-000090200000}"/>
    <cellStyle name="40% - Énfasis5 2 4 3 2 4" xfId="29153" xr:uid="{00000000-0005-0000-0000-000091200000}"/>
    <cellStyle name="40% - Énfasis5 2 4 3 3" xfId="17673" xr:uid="{00000000-0005-0000-0000-000092200000}"/>
    <cellStyle name="40% - Énfasis5 2 4 3 3 2" xfId="40316" xr:uid="{00000000-0005-0000-0000-000093200000}"/>
    <cellStyle name="40% - Énfasis5 2 4 3 4" xfId="10233" xr:uid="{00000000-0005-0000-0000-000094200000}"/>
    <cellStyle name="40% - Énfasis5 2 4 3 4 2" xfId="32876" xr:uid="{00000000-0005-0000-0000-000095200000}"/>
    <cellStyle name="40% - Énfasis5 2 4 3 5" xfId="25435" xr:uid="{00000000-0005-0000-0000-000096200000}"/>
    <cellStyle name="40% - Énfasis5 2 4 4" xfId="4660" xr:uid="{00000000-0005-0000-0000-000097200000}"/>
    <cellStyle name="40% - Énfasis5 2 4 4 2" xfId="19544" xr:uid="{00000000-0005-0000-0000-000098200000}"/>
    <cellStyle name="40% - Énfasis5 2 4 4 2 2" xfId="42187" xr:uid="{00000000-0005-0000-0000-000099200000}"/>
    <cellStyle name="40% - Énfasis5 2 4 4 3" xfId="12104" xr:uid="{00000000-0005-0000-0000-00009A200000}"/>
    <cellStyle name="40% - Énfasis5 2 4 4 3 2" xfId="34747" xr:uid="{00000000-0005-0000-0000-00009B200000}"/>
    <cellStyle name="40% - Énfasis5 2 4 4 4" xfId="27306" xr:uid="{00000000-0005-0000-0000-00009C200000}"/>
    <cellStyle name="40% - Énfasis5 2 4 5" xfId="933" xr:uid="{00000000-0005-0000-0000-00009D200000}"/>
    <cellStyle name="40% - Énfasis5 2 4 5 2" xfId="15826" xr:uid="{00000000-0005-0000-0000-00009E200000}"/>
    <cellStyle name="40% - Énfasis5 2 4 5 2 2" xfId="38469" xr:uid="{00000000-0005-0000-0000-00009F200000}"/>
    <cellStyle name="40% - Énfasis5 2 4 5 3" xfId="23588" xr:uid="{00000000-0005-0000-0000-0000A0200000}"/>
    <cellStyle name="40% - Énfasis5 2 4 6" xfId="8386" xr:uid="{00000000-0005-0000-0000-0000A1200000}"/>
    <cellStyle name="40% - Énfasis5 2 4 6 2" xfId="31029" xr:uid="{00000000-0005-0000-0000-0000A2200000}"/>
    <cellStyle name="40% - Énfasis5 2 4 7" xfId="22932" xr:uid="{00000000-0005-0000-0000-0000A3200000}"/>
    <cellStyle name="40% - Énfasis5 2 5" xfId="1399" xr:uid="{00000000-0005-0000-0000-0000A4200000}"/>
    <cellStyle name="40% - Énfasis5 2 5 2" xfId="3249" xr:uid="{00000000-0005-0000-0000-0000A5200000}"/>
    <cellStyle name="40% - Énfasis5 2 5 2 2" xfId="6970" xr:uid="{00000000-0005-0000-0000-0000A6200000}"/>
    <cellStyle name="40% - Énfasis5 2 5 2 2 2" xfId="21854" xr:uid="{00000000-0005-0000-0000-0000A7200000}"/>
    <cellStyle name="40% - Énfasis5 2 5 2 2 2 2" xfId="44497" xr:uid="{00000000-0005-0000-0000-0000A8200000}"/>
    <cellStyle name="40% - Énfasis5 2 5 2 2 3" xfId="14414" xr:uid="{00000000-0005-0000-0000-0000A9200000}"/>
    <cellStyle name="40% - Énfasis5 2 5 2 2 3 2" xfId="37057" xr:uid="{00000000-0005-0000-0000-0000AA200000}"/>
    <cellStyle name="40% - Énfasis5 2 5 2 2 4" xfId="29616" xr:uid="{00000000-0005-0000-0000-0000AB200000}"/>
    <cellStyle name="40% - Énfasis5 2 5 2 3" xfId="18136" xr:uid="{00000000-0005-0000-0000-0000AC200000}"/>
    <cellStyle name="40% - Énfasis5 2 5 2 3 2" xfId="40779" xr:uid="{00000000-0005-0000-0000-0000AD200000}"/>
    <cellStyle name="40% - Énfasis5 2 5 2 4" xfId="10696" xr:uid="{00000000-0005-0000-0000-0000AE200000}"/>
    <cellStyle name="40% - Énfasis5 2 5 2 4 2" xfId="33339" xr:uid="{00000000-0005-0000-0000-0000AF200000}"/>
    <cellStyle name="40% - Énfasis5 2 5 2 5" xfId="25898" xr:uid="{00000000-0005-0000-0000-0000B0200000}"/>
    <cellStyle name="40% - Énfasis5 2 5 3" xfId="5123" xr:uid="{00000000-0005-0000-0000-0000B1200000}"/>
    <cellStyle name="40% - Énfasis5 2 5 3 2" xfId="20007" xr:uid="{00000000-0005-0000-0000-0000B2200000}"/>
    <cellStyle name="40% - Énfasis5 2 5 3 2 2" xfId="42650" xr:uid="{00000000-0005-0000-0000-0000B3200000}"/>
    <cellStyle name="40% - Énfasis5 2 5 3 3" xfId="12567" xr:uid="{00000000-0005-0000-0000-0000B4200000}"/>
    <cellStyle name="40% - Énfasis5 2 5 3 3 2" xfId="35210" xr:uid="{00000000-0005-0000-0000-0000B5200000}"/>
    <cellStyle name="40% - Énfasis5 2 5 3 4" xfId="27769" xr:uid="{00000000-0005-0000-0000-0000B6200000}"/>
    <cellStyle name="40% - Énfasis5 2 5 4" xfId="16289" xr:uid="{00000000-0005-0000-0000-0000B7200000}"/>
    <cellStyle name="40% - Énfasis5 2 5 4 2" xfId="38932" xr:uid="{00000000-0005-0000-0000-0000B8200000}"/>
    <cellStyle name="40% - Énfasis5 2 5 5" xfId="8849" xr:uid="{00000000-0005-0000-0000-0000B9200000}"/>
    <cellStyle name="40% - Énfasis5 2 5 5 2" xfId="31492" xr:uid="{00000000-0005-0000-0000-0000BA200000}"/>
    <cellStyle name="40% - Énfasis5 2 5 6" xfId="24051" xr:uid="{00000000-0005-0000-0000-0000BB200000}"/>
    <cellStyle name="40% - Énfasis5 2 6" xfId="2324" xr:uid="{00000000-0005-0000-0000-0000BC200000}"/>
    <cellStyle name="40% - Énfasis5 2 6 2" xfId="6045" xr:uid="{00000000-0005-0000-0000-0000BD200000}"/>
    <cellStyle name="40% - Énfasis5 2 6 2 2" xfId="20929" xr:uid="{00000000-0005-0000-0000-0000BE200000}"/>
    <cellStyle name="40% - Énfasis5 2 6 2 2 2" xfId="43572" xr:uid="{00000000-0005-0000-0000-0000BF200000}"/>
    <cellStyle name="40% - Énfasis5 2 6 2 3" xfId="13489" xr:uid="{00000000-0005-0000-0000-0000C0200000}"/>
    <cellStyle name="40% - Énfasis5 2 6 2 3 2" xfId="36132" xr:uid="{00000000-0005-0000-0000-0000C1200000}"/>
    <cellStyle name="40% - Énfasis5 2 6 2 4" xfId="28691" xr:uid="{00000000-0005-0000-0000-0000C2200000}"/>
    <cellStyle name="40% - Énfasis5 2 6 3" xfId="17211" xr:uid="{00000000-0005-0000-0000-0000C3200000}"/>
    <cellStyle name="40% - Énfasis5 2 6 3 2" xfId="39854" xr:uid="{00000000-0005-0000-0000-0000C4200000}"/>
    <cellStyle name="40% - Énfasis5 2 6 4" xfId="9771" xr:uid="{00000000-0005-0000-0000-0000C5200000}"/>
    <cellStyle name="40% - Énfasis5 2 6 4 2" xfId="32414" xr:uid="{00000000-0005-0000-0000-0000C6200000}"/>
    <cellStyle name="40% - Énfasis5 2 6 5" xfId="24973" xr:uid="{00000000-0005-0000-0000-0000C7200000}"/>
    <cellStyle name="40% - Énfasis5 2 7" xfId="4198" xr:uid="{00000000-0005-0000-0000-0000C8200000}"/>
    <cellStyle name="40% - Énfasis5 2 7 2" xfId="19082" xr:uid="{00000000-0005-0000-0000-0000C9200000}"/>
    <cellStyle name="40% - Énfasis5 2 7 2 2" xfId="41725" xr:uid="{00000000-0005-0000-0000-0000CA200000}"/>
    <cellStyle name="40% - Énfasis5 2 7 3" xfId="11642" xr:uid="{00000000-0005-0000-0000-0000CB200000}"/>
    <cellStyle name="40% - Énfasis5 2 7 3 2" xfId="34285" xr:uid="{00000000-0005-0000-0000-0000CC200000}"/>
    <cellStyle name="40% - Énfasis5 2 7 4" xfId="26844" xr:uid="{00000000-0005-0000-0000-0000CD200000}"/>
    <cellStyle name="40% - Énfasis5 2 8" xfId="465" xr:uid="{00000000-0005-0000-0000-0000CE200000}"/>
    <cellStyle name="40% - Énfasis5 2 8 2" xfId="15364" xr:uid="{00000000-0005-0000-0000-0000CF200000}"/>
    <cellStyle name="40% - Énfasis5 2 8 2 2" xfId="38007" xr:uid="{00000000-0005-0000-0000-0000D0200000}"/>
    <cellStyle name="40% - Énfasis5 2 8 3" xfId="23127" xr:uid="{00000000-0005-0000-0000-0000D1200000}"/>
    <cellStyle name="40% - Énfasis5 2 9" xfId="7924" xr:uid="{00000000-0005-0000-0000-0000D2200000}"/>
    <cellStyle name="40% - Énfasis5 2 9 2" xfId="30567" xr:uid="{00000000-0005-0000-0000-0000D3200000}"/>
    <cellStyle name="40% - Énfasis5 3" xfId="93" xr:uid="{00000000-0005-0000-0000-0000D4200000}"/>
    <cellStyle name="40% - Énfasis5 3 2" xfId="177" xr:uid="{00000000-0005-0000-0000-0000D5200000}"/>
    <cellStyle name="40% - Énfasis5 3 2 2" xfId="338" xr:uid="{00000000-0005-0000-0000-0000D6200000}"/>
    <cellStyle name="40% - Énfasis5 3 2 2 2" xfId="2125" xr:uid="{00000000-0005-0000-0000-0000D7200000}"/>
    <cellStyle name="40% - Énfasis5 3 2 2 2 2" xfId="3975" xr:uid="{00000000-0005-0000-0000-0000D8200000}"/>
    <cellStyle name="40% - Énfasis5 3 2 2 2 2 2" xfId="7696" xr:uid="{00000000-0005-0000-0000-0000D9200000}"/>
    <cellStyle name="40% - Énfasis5 3 2 2 2 2 2 2" xfId="22580" xr:uid="{00000000-0005-0000-0000-0000DA200000}"/>
    <cellStyle name="40% - Énfasis5 3 2 2 2 2 2 2 2" xfId="45223" xr:uid="{00000000-0005-0000-0000-0000DB200000}"/>
    <cellStyle name="40% - Énfasis5 3 2 2 2 2 2 3" xfId="15140" xr:uid="{00000000-0005-0000-0000-0000DC200000}"/>
    <cellStyle name="40% - Énfasis5 3 2 2 2 2 2 3 2" xfId="37783" xr:uid="{00000000-0005-0000-0000-0000DD200000}"/>
    <cellStyle name="40% - Énfasis5 3 2 2 2 2 2 4" xfId="30342" xr:uid="{00000000-0005-0000-0000-0000DE200000}"/>
    <cellStyle name="40% - Énfasis5 3 2 2 2 2 3" xfId="18862" xr:uid="{00000000-0005-0000-0000-0000DF200000}"/>
    <cellStyle name="40% - Énfasis5 3 2 2 2 2 3 2" xfId="41505" xr:uid="{00000000-0005-0000-0000-0000E0200000}"/>
    <cellStyle name="40% - Énfasis5 3 2 2 2 2 4" xfId="11422" xr:uid="{00000000-0005-0000-0000-0000E1200000}"/>
    <cellStyle name="40% - Énfasis5 3 2 2 2 2 4 2" xfId="34065" xr:uid="{00000000-0005-0000-0000-0000E2200000}"/>
    <cellStyle name="40% - Énfasis5 3 2 2 2 2 5" xfId="26624" xr:uid="{00000000-0005-0000-0000-0000E3200000}"/>
    <cellStyle name="40% - Énfasis5 3 2 2 2 3" xfId="5849" xr:uid="{00000000-0005-0000-0000-0000E4200000}"/>
    <cellStyle name="40% - Énfasis5 3 2 2 2 3 2" xfId="20733" xr:uid="{00000000-0005-0000-0000-0000E5200000}"/>
    <cellStyle name="40% - Énfasis5 3 2 2 2 3 2 2" xfId="43376" xr:uid="{00000000-0005-0000-0000-0000E6200000}"/>
    <cellStyle name="40% - Énfasis5 3 2 2 2 3 3" xfId="13293" xr:uid="{00000000-0005-0000-0000-0000E7200000}"/>
    <cellStyle name="40% - Énfasis5 3 2 2 2 3 3 2" xfId="35936" xr:uid="{00000000-0005-0000-0000-0000E8200000}"/>
    <cellStyle name="40% - Énfasis5 3 2 2 2 3 4" xfId="28495" xr:uid="{00000000-0005-0000-0000-0000E9200000}"/>
    <cellStyle name="40% - Énfasis5 3 2 2 2 4" xfId="17015" xr:uid="{00000000-0005-0000-0000-0000EA200000}"/>
    <cellStyle name="40% - Énfasis5 3 2 2 2 4 2" xfId="39658" xr:uid="{00000000-0005-0000-0000-0000EB200000}"/>
    <cellStyle name="40% - Énfasis5 3 2 2 2 5" xfId="9575" xr:uid="{00000000-0005-0000-0000-0000EC200000}"/>
    <cellStyle name="40% - Énfasis5 3 2 2 2 5 2" xfId="32218" xr:uid="{00000000-0005-0000-0000-0000ED200000}"/>
    <cellStyle name="40% - Énfasis5 3 2 2 2 6" xfId="24777" xr:uid="{00000000-0005-0000-0000-0000EE200000}"/>
    <cellStyle name="40% - Énfasis5 3 2 2 3" xfId="3050" xr:uid="{00000000-0005-0000-0000-0000EF200000}"/>
    <cellStyle name="40% - Énfasis5 3 2 2 3 2" xfId="6771" xr:uid="{00000000-0005-0000-0000-0000F0200000}"/>
    <cellStyle name="40% - Énfasis5 3 2 2 3 2 2" xfId="21655" xr:uid="{00000000-0005-0000-0000-0000F1200000}"/>
    <cellStyle name="40% - Énfasis5 3 2 2 3 2 2 2" xfId="44298" xr:uid="{00000000-0005-0000-0000-0000F2200000}"/>
    <cellStyle name="40% - Énfasis5 3 2 2 3 2 3" xfId="14215" xr:uid="{00000000-0005-0000-0000-0000F3200000}"/>
    <cellStyle name="40% - Énfasis5 3 2 2 3 2 3 2" xfId="36858" xr:uid="{00000000-0005-0000-0000-0000F4200000}"/>
    <cellStyle name="40% - Énfasis5 3 2 2 3 2 4" xfId="29417" xr:uid="{00000000-0005-0000-0000-0000F5200000}"/>
    <cellStyle name="40% - Énfasis5 3 2 2 3 3" xfId="17937" xr:uid="{00000000-0005-0000-0000-0000F6200000}"/>
    <cellStyle name="40% - Énfasis5 3 2 2 3 3 2" xfId="40580" xr:uid="{00000000-0005-0000-0000-0000F7200000}"/>
    <cellStyle name="40% - Énfasis5 3 2 2 3 4" xfId="10497" xr:uid="{00000000-0005-0000-0000-0000F8200000}"/>
    <cellStyle name="40% - Énfasis5 3 2 2 3 4 2" xfId="33140" xr:uid="{00000000-0005-0000-0000-0000F9200000}"/>
    <cellStyle name="40% - Énfasis5 3 2 2 3 5" xfId="25699" xr:uid="{00000000-0005-0000-0000-0000FA200000}"/>
    <cellStyle name="40% - Énfasis5 3 2 2 4" xfId="4924" xr:uid="{00000000-0005-0000-0000-0000FB200000}"/>
    <cellStyle name="40% - Énfasis5 3 2 2 4 2" xfId="19808" xr:uid="{00000000-0005-0000-0000-0000FC200000}"/>
    <cellStyle name="40% - Énfasis5 3 2 2 4 2 2" xfId="42451" xr:uid="{00000000-0005-0000-0000-0000FD200000}"/>
    <cellStyle name="40% - Énfasis5 3 2 2 4 3" xfId="12368" xr:uid="{00000000-0005-0000-0000-0000FE200000}"/>
    <cellStyle name="40% - Énfasis5 3 2 2 4 3 2" xfId="35011" xr:uid="{00000000-0005-0000-0000-0000FF200000}"/>
    <cellStyle name="40% - Énfasis5 3 2 2 4 4" xfId="27570" xr:uid="{00000000-0005-0000-0000-000000210000}"/>
    <cellStyle name="40% - Énfasis5 3 2 2 5" xfId="1197" xr:uid="{00000000-0005-0000-0000-000001210000}"/>
    <cellStyle name="40% - Énfasis5 3 2 2 5 2" xfId="16090" xr:uid="{00000000-0005-0000-0000-000002210000}"/>
    <cellStyle name="40% - Énfasis5 3 2 2 5 2 2" xfId="38733" xr:uid="{00000000-0005-0000-0000-000003210000}"/>
    <cellStyle name="40% - Énfasis5 3 2 2 5 3" xfId="23852" xr:uid="{00000000-0005-0000-0000-000004210000}"/>
    <cellStyle name="40% - Énfasis5 3 2 2 6" xfId="8650" xr:uid="{00000000-0005-0000-0000-000005210000}"/>
    <cellStyle name="40% - Énfasis5 3 2 2 6 2" xfId="31293" xr:uid="{00000000-0005-0000-0000-000006210000}"/>
    <cellStyle name="40% - Énfasis5 3 2 2 7" xfId="23036" xr:uid="{00000000-0005-0000-0000-000007210000}"/>
    <cellStyle name="40% - Énfasis5 3 2 3" xfId="1663" xr:uid="{00000000-0005-0000-0000-000008210000}"/>
    <cellStyle name="40% - Énfasis5 3 2 3 2" xfId="3513" xr:uid="{00000000-0005-0000-0000-000009210000}"/>
    <cellStyle name="40% - Énfasis5 3 2 3 2 2" xfId="7234" xr:uid="{00000000-0005-0000-0000-00000A210000}"/>
    <cellStyle name="40% - Énfasis5 3 2 3 2 2 2" xfId="22118" xr:uid="{00000000-0005-0000-0000-00000B210000}"/>
    <cellStyle name="40% - Énfasis5 3 2 3 2 2 2 2" xfId="44761" xr:uid="{00000000-0005-0000-0000-00000C210000}"/>
    <cellStyle name="40% - Énfasis5 3 2 3 2 2 3" xfId="14678" xr:uid="{00000000-0005-0000-0000-00000D210000}"/>
    <cellStyle name="40% - Énfasis5 3 2 3 2 2 3 2" xfId="37321" xr:uid="{00000000-0005-0000-0000-00000E210000}"/>
    <cellStyle name="40% - Énfasis5 3 2 3 2 2 4" xfId="29880" xr:uid="{00000000-0005-0000-0000-00000F210000}"/>
    <cellStyle name="40% - Énfasis5 3 2 3 2 3" xfId="18400" xr:uid="{00000000-0005-0000-0000-000010210000}"/>
    <cellStyle name="40% - Énfasis5 3 2 3 2 3 2" xfId="41043" xr:uid="{00000000-0005-0000-0000-000011210000}"/>
    <cellStyle name="40% - Énfasis5 3 2 3 2 4" xfId="10960" xr:uid="{00000000-0005-0000-0000-000012210000}"/>
    <cellStyle name="40% - Énfasis5 3 2 3 2 4 2" xfId="33603" xr:uid="{00000000-0005-0000-0000-000013210000}"/>
    <cellStyle name="40% - Énfasis5 3 2 3 2 5" xfId="26162" xr:uid="{00000000-0005-0000-0000-000014210000}"/>
    <cellStyle name="40% - Énfasis5 3 2 3 3" xfId="5387" xr:uid="{00000000-0005-0000-0000-000015210000}"/>
    <cellStyle name="40% - Énfasis5 3 2 3 3 2" xfId="20271" xr:uid="{00000000-0005-0000-0000-000016210000}"/>
    <cellStyle name="40% - Énfasis5 3 2 3 3 2 2" xfId="42914" xr:uid="{00000000-0005-0000-0000-000017210000}"/>
    <cellStyle name="40% - Énfasis5 3 2 3 3 3" xfId="12831" xr:uid="{00000000-0005-0000-0000-000018210000}"/>
    <cellStyle name="40% - Énfasis5 3 2 3 3 3 2" xfId="35474" xr:uid="{00000000-0005-0000-0000-000019210000}"/>
    <cellStyle name="40% - Énfasis5 3 2 3 3 4" xfId="28033" xr:uid="{00000000-0005-0000-0000-00001A210000}"/>
    <cellStyle name="40% - Énfasis5 3 2 3 4" xfId="16553" xr:uid="{00000000-0005-0000-0000-00001B210000}"/>
    <cellStyle name="40% - Énfasis5 3 2 3 4 2" xfId="39196" xr:uid="{00000000-0005-0000-0000-00001C210000}"/>
    <cellStyle name="40% - Énfasis5 3 2 3 5" xfId="9113" xr:uid="{00000000-0005-0000-0000-00001D210000}"/>
    <cellStyle name="40% - Énfasis5 3 2 3 5 2" xfId="31756" xr:uid="{00000000-0005-0000-0000-00001E210000}"/>
    <cellStyle name="40% - Énfasis5 3 2 3 6" xfId="24315" xr:uid="{00000000-0005-0000-0000-00001F210000}"/>
    <cellStyle name="40% - Énfasis5 3 2 4" xfId="2588" xr:uid="{00000000-0005-0000-0000-000020210000}"/>
    <cellStyle name="40% - Énfasis5 3 2 4 2" xfId="6309" xr:uid="{00000000-0005-0000-0000-000021210000}"/>
    <cellStyle name="40% - Énfasis5 3 2 4 2 2" xfId="21193" xr:uid="{00000000-0005-0000-0000-000022210000}"/>
    <cellStyle name="40% - Énfasis5 3 2 4 2 2 2" xfId="43836" xr:uid="{00000000-0005-0000-0000-000023210000}"/>
    <cellStyle name="40% - Énfasis5 3 2 4 2 3" xfId="13753" xr:uid="{00000000-0005-0000-0000-000024210000}"/>
    <cellStyle name="40% - Énfasis5 3 2 4 2 3 2" xfId="36396" xr:uid="{00000000-0005-0000-0000-000025210000}"/>
    <cellStyle name="40% - Énfasis5 3 2 4 2 4" xfId="28955" xr:uid="{00000000-0005-0000-0000-000026210000}"/>
    <cellStyle name="40% - Énfasis5 3 2 4 3" xfId="17475" xr:uid="{00000000-0005-0000-0000-000027210000}"/>
    <cellStyle name="40% - Énfasis5 3 2 4 3 2" xfId="40118" xr:uid="{00000000-0005-0000-0000-000028210000}"/>
    <cellStyle name="40% - Énfasis5 3 2 4 4" xfId="10035" xr:uid="{00000000-0005-0000-0000-000029210000}"/>
    <cellStyle name="40% - Énfasis5 3 2 4 4 2" xfId="32678" xr:uid="{00000000-0005-0000-0000-00002A210000}"/>
    <cellStyle name="40% - Énfasis5 3 2 4 5" xfId="25237" xr:uid="{00000000-0005-0000-0000-00002B210000}"/>
    <cellStyle name="40% - Énfasis5 3 2 5" xfId="4462" xr:uid="{00000000-0005-0000-0000-00002C210000}"/>
    <cellStyle name="40% - Énfasis5 3 2 5 2" xfId="19346" xr:uid="{00000000-0005-0000-0000-00002D210000}"/>
    <cellStyle name="40% - Énfasis5 3 2 5 2 2" xfId="41989" xr:uid="{00000000-0005-0000-0000-00002E210000}"/>
    <cellStyle name="40% - Énfasis5 3 2 5 3" xfId="11906" xr:uid="{00000000-0005-0000-0000-00002F210000}"/>
    <cellStyle name="40% - Énfasis5 3 2 5 3 2" xfId="34549" xr:uid="{00000000-0005-0000-0000-000030210000}"/>
    <cellStyle name="40% - Énfasis5 3 2 5 4" xfId="27108" xr:uid="{00000000-0005-0000-0000-000031210000}"/>
    <cellStyle name="40% - Énfasis5 3 2 6" xfId="732" xr:uid="{00000000-0005-0000-0000-000032210000}"/>
    <cellStyle name="40% - Énfasis5 3 2 6 2" xfId="15628" xr:uid="{00000000-0005-0000-0000-000033210000}"/>
    <cellStyle name="40% - Énfasis5 3 2 6 2 2" xfId="38271" xr:uid="{00000000-0005-0000-0000-000034210000}"/>
    <cellStyle name="40% - Énfasis5 3 2 6 3" xfId="23390" xr:uid="{00000000-0005-0000-0000-000035210000}"/>
    <cellStyle name="40% - Énfasis5 3 2 7" xfId="8188" xr:uid="{00000000-0005-0000-0000-000036210000}"/>
    <cellStyle name="40% - Énfasis5 3 2 7 2" xfId="30831" xr:uid="{00000000-0005-0000-0000-000037210000}"/>
    <cellStyle name="40% - Énfasis5 3 2 8" xfId="22880" xr:uid="{00000000-0005-0000-0000-000038210000}"/>
    <cellStyle name="40% - Énfasis5 3 3" xfId="260" xr:uid="{00000000-0005-0000-0000-000039210000}"/>
    <cellStyle name="40% - Énfasis5 3 3 2" xfId="1914" xr:uid="{00000000-0005-0000-0000-00003A210000}"/>
    <cellStyle name="40% - Énfasis5 3 3 2 2" xfId="3764" xr:uid="{00000000-0005-0000-0000-00003B210000}"/>
    <cellStyle name="40% - Énfasis5 3 3 2 2 2" xfId="7485" xr:uid="{00000000-0005-0000-0000-00003C210000}"/>
    <cellStyle name="40% - Énfasis5 3 3 2 2 2 2" xfId="22369" xr:uid="{00000000-0005-0000-0000-00003D210000}"/>
    <cellStyle name="40% - Énfasis5 3 3 2 2 2 2 2" xfId="45012" xr:uid="{00000000-0005-0000-0000-00003E210000}"/>
    <cellStyle name="40% - Énfasis5 3 3 2 2 2 3" xfId="14929" xr:uid="{00000000-0005-0000-0000-00003F210000}"/>
    <cellStyle name="40% - Énfasis5 3 3 2 2 2 3 2" xfId="37572" xr:uid="{00000000-0005-0000-0000-000040210000}"/>
    <cellStyle name="40% - Énfasis5 3 3 2 2 2 4" xfId="30131" xr:uid="{00000000-0005-0000-0000-000041210000}"/>
    <cellStyle name="40% - Énfasis5 3 3 2 2 3" xfId="18651" xr:uid="{00000000-0005-0000-0000-000042210000}"/>
    <cellStyle name="40% - Énfasis5 3 3 2 2 3 2" xfId="41294" xr:uid="{00000000-0005-0000-0000-000043210000}"/>
    <cellStyle name="40% - Énfasis5 3 3 2 2 4" xfId="11211" xr:uid="{00000000-0005-0000-0000-000044210000}"/>
    <cellStyle name="40% - Énfasis5 3 3 2 2 4 2" xfId="33854" xr:uid="{00000000-0005-0000-0000-000045210000}"/>
    <cellStyle name="40% - Énfasis5 3 3 2 2 5" xfId="26413" xr:uid="{00000000-0005-0000-0000-000046210000}"/>
    <cellStyle name="40% - Énfasis5 3 3 2 3" xfId="5638" xr:uid="{00000000-0005-0000-0000-000047210000}"/>
    <cellStyle name="40% - Énfasis5 3 3 2 3 2" xfId="20522" xr:uid="{00000000-0005-0000-0000-000048210000}"/>
    <cellStyle name="40% - Énfasis5 3 3 2 3 2 2" xfId="43165" xr:uid="{00000000-0005-0000-0000-000049210000}"/>
    <cellStyle name="40% - Énfasis5 3 3 2 3 3" xfId="13082" xr:uid="{00000000-0005-0000-0000-00004A210000}"/>
    <cellStyle name="40% - Énfasis5 3 3 2 3 3 2" xfId="35725" xr:uid="{00000000-0005-0000-0000-00004B210000}"/>
    <cellStyle name="40% - Énfasis5 3 3 2 3 4" xfId="28284" xr:uid="{00000000-0005-0000-0000-00004C210000}"/>
    <cellStyle name="40% - Énfasis5 3 3 2 4" xfId="16804" xr:uid="{00000000-0005-0000-0000-00004D210000}"/>
    <cellStyle name="40% - Énfasis5 3 3 2 4 2" xfId="39447" xr:uid="{00000000-0005-0000-0000-00004E210000}"/>
    <cellStyle name="40% - Énfasis5 3 3 2 5" xfId="9364" xr:uid="{00000000-0005-0000-0000-00004F210000}"/>
    <cellStyle name="40% - Énfasis5 3 3 2 5 2" xfId="32007" xr:uid="{00000000-0005-0000-0000-000050210000}"/>
    <cellStyle name="40% - Énfasis5 3 3 2 6" xfId="24566" xr:uid="{00000000-0005-0000-0000-000051210000}"/>
    <cellStyle name="40% - Énfasis5 3 3 3" xfId="2839" xr:uid="{00000000-0005-0000-0000-000052210000}"/>
    <cellStyle name="40% - Énfasis5 3 3 3 2" xfId="6560" xr:uid="{00000000-0005-0000-0000-000053210000}"/>
    <cellStyle name="40% - Énfasis5 3 3 3 2 2" xfId="21444" xr:uid="{00000000-0005-0000-0000-000054210000}"/>
    <cellStyle name="40% - Énfasis5 3 3 3 2 2 2" xfId="44087" xr:uid="{00000000-0005-0000-0000-000055210000}"/>
    <cellStyle name="40% - Énfasis5 3 3 3 2 3" xfId="14004" xr:uid="{00000000-0005-0000-0000-000056210000}"/>
    <cellStyle name="40% - Énfasis5 3 3 3 2 3 2" xfId="36647" xr:uid="{00000000-0005-0000-0000-000057210000}"/>
    <cellStyle name="40% - Énfasis5 3 3 3 2 4" xfId="29206" xr:uid="{00000000-0005-0000-0000-000058210000}"/>
    <cellStyle name="40% - Énfasis5 3 3 3 3" xfId="17726" xr:uid="{00000000-0005-0000-0000-000059210000}"/>
    <cellStyle name="40% - Énfasis5 3 3 3 3 2" xfId="40369" xr:uid="{00000000-0005-0000-0000-00005A210000}"/>
    <cellStyle name="40% - Énfasis5 3 3 3 4" xfId="10286" xr:uid="{00000000-0005-0000-0000-00005B210000}"/>
    <cellStyle name="40% - Énfasis5 3 3 3 4 2" xfId="32929" xr:uid="{00000000-0005-0000-0000-00005C210000}"/>
    <cellStyle name="40% - Énfasis5 3 3 3 5" xfId="25488" xr:uid="{00000000-0005-0000-0000-00005D210000}"/>
    <cellStyle name="40% - Énfasis5 3 3 4" xfId="4713" xr:uid="{00000000-0005-0000-0000-00005E210000}"/>
    <cellStyle name="40% - Énfasis5 3 3 4 2" xfId="19597" xr:uid="{00000000-0005-0000-0000-00005F210000}"/>
    <cellStyle name="40% - Énfasis5 3 3 4 2 2" xfId="42240" xr:uid="{00000000-0005-0000-0000-000060210000}"/>
    <cellStyle name="40% - Énfasis5 3 3 4 3" xfId="12157" xr:uid="{00000000-0005-0000-0000-000061210000}"/>
    <cellStyle name="40% - Énfasis5 3 3 4 3 2" xfId="34800" xr:uid="{00000000-0005-0000-0000-000062210000}"/>
    <cellStyle name="40% - Énfasis5 3 3 4 4" xfId="27359" xr:uid="{00000000-0005-0000-0000-000063210000}"/>
    <cellStyle name="40% - Énfasis5 3 3 5" xfId="986" xr:uid="{00000000-0005-0000-0000-000064210000}"/>
    <cellStyle name="40% - Énfasis5 3 3 5 2" xfId="15879" xr:uid="{00000000-0005-0000-0000-000065210000}"/>
    <cellStyle name="40% - Énfasis5 3 3 5 2 2" xfId="38522" xr:uid="{00000000-0005-0000-0000-000066210000}"/>
    <cellStyle name="40% - Énfasis5 3 3 5 3" xfId="23641" xr:uid="{00000000-0005-0000-0000-000067210000}"/>
    <cellStyle name="40% - Énfasis5 3 3 6" xfId="8439" xr:uid="{00000000-0005-0000-0000-000068210000}"/>
    <cellStyle name="40% - Énfasis5 3 3 6 2" xfId="31082" xr:uid="{00000000-0005-0000-0000-000069210000}"/>
    <cellStyle name="40% - Énfasis5 3 3 7" xfId="22958" xr:uid="{00000000-0005-0000-0000-00006A210000}"/>
    <cellStyle name="40% - Énfasis5 3 4" xfId="1452" xr:uid="{00000000-0005-0000-0000-00006B210000}"/>
    <cellStyle name="40% - Énfasis5 3 4 2" xfId="3302" xr:uid="{00000000-0005-0000-0000-00006C210000}"/>
    <cellStyle name="40% - Énfasis5 3 4 2 2" xfId="7023" xr:uid="{00000000-0005-0000-0000-00006D210000}"/>
    <cellStyle name="40% - Énfasis5 3 4 2 2 2" xfId="21907" xr:uid="{00000000-0005-0000-0000-00006E210000}"/>
    <cellStyle name="40% - Énfasis5 3 4 2 2 2 2" xfId="44550" xr:uid="{00000000-0005-0000-0000-00006F210000}"/>
    <cellStyle name="40% - Énfasis5 3 4 2 2 3" xfId="14467" xr:uid="{00000000-0005-0000-0000-000070210000}"/>
    <cellStyle name="40% - Énfasis5 3 4 2 2 3 2" xfId="37110" xr:uid="{00000000-0005-0000-0000-000071210000}"/>
    <cellStyle name="40% - Énfasis5 3 4 2 2 4" xfId="29669" xr:uid="{00000000-0005-0000-0000-000072210000}"/>
    <cellStyle name="40% - Énfasis5 3 4 2 3" xfId="18189" xr:uid="{00000000-0005-0000-0000-000073210000}"/>
    <cellStyle name="40% - Énfasis5 3 4 2 3 2" xfId="40832" xr:uid="{00000000-0005-0000-0000-000074210000}"/>
    <cellStyle name="40% - Énfasis5 3 4 2 4" xfId="10749" xr:uid="{00000000-0005-0000-0000-000075210000}"/>
    <cellStyle name="40% - Énfasis5 3 4 2 4 2" xfId="33392" xr:uid="{00000000-0005-0000-0000-000076210000}"/>
    <cellStyle name="40% - Énfasis5 3 4 2 5" xfId="25951" xr:uid="{00000000-0005-0000-0000-000077210000}"/>
    <cellStyle name="40% - Énfasis5 3 4 3" xfId="5176" xr:uid="{00000000-0005-0000-0000-000078210000}"/>
    <cellStyle name="40% - Énfasis5 3 4 3 2" xfId="20060" xr:uid="{00000000-0005-0000-0000-000079210000}"/>
    <cellStyle name="40% - Énfasis5 3 4 3 2 2" xfId="42703" xr:uid="{00000000-0005-0000-0000-00007A210000}"/>
    <cellStyle name="40% - Énfasis5 3 4 3 3" xfId="12620" xr:uid="{00000000-0005-0000-0000-00007B210000}"/>
    <cellStyle name="40% - Énfasis5 3 4 3 3 2" xfId="35263" xr:uid="{00000000-0005-0000-0000-00007C210000}"/>
    <cellStyle name="40% - Énfasis5 3 4 3 4" xfId="27822" xr:uid="{00000000-0005-0000-0000-00007D210000}"/>
    <cellStyle name="40% - Énfasis5 3 4 4" xfId="16342" xr:uid="{00000000-0005-0000-0000-00007E210000}"/>
    <cellStyle name="40% - Énfasis5 3 4 4 2" xfId="38985" xr:uid="{00000000-0005-0000-0000-00007F210000}"/>
    <cellStyle name="40% - Énfasis5 3 4 5" xfId="8902" xr:uid="{00000000-0005-0000-0000-000080210000}"/>
    <cellStyle name="40% - Énfasis5 3 4 5 2" xfId="31545" xr:uid="{00000000-0005-0000-0000-000081210000}"/>
    <cellStyle name="40% - Énfasis5 3 4 6" xfId="24104" xr:uid="{00000000-0005-0000-0000-000082210000}"/>
    <cellStyle name="40% - Énfasis5 3 5" xfId="2377" xr:uid="{00000000-0005-0000-0000-000083210000}"/>
    <cellStyle name="40% - Énfasis5 3 5 2" xfId="6098" xr:uid="{00000000-0005-0000-0000-000084210000}"/>
    <cellStyle name="40% - Énfasis5 3 5 2 2" xfId="20982" xr:uid="{00000000-0005-0000-0000-000085210000}"/>
    <cellStyle name="40% - Énfasis5 3 5 2 2 2" xfId="43625" xr:uid="{00000000-0005-0000-0000-000086210000}"/>
    <cellStyle name="40% - Énfasis5 3 5 2 3" xfId="13542" xr:uid="{00000000-0005-0000-0000-000087210000}"/>
    <cellStyle name="40% - Énfasis5 3 5 2 3 2" xfId="36185" xr:uid="{00000000-0005-0000-0000-000088210000}"/>
    <cellStyle name="40% - Énfasis5 3 5 2 4" xfId="28744" xr:uid="{00000000-0005-0000-0000-000089210000}"/>
    <cellStyle name="40% - Énfasis5 3 5 3" xfId="17264" xr:uid="{00000000-0005-0000-0000-00008A210000}"/>
    <cellStyle name="40% - Énfasis5 3 5 3 2" xfId="39907" xr:uid="{00000000-0005-0000-0000-00008B210000}"/>
    <cellStyle name="40% - Énfasis5 3 5 4" xfId="9824" xr:uid="{00000000-0005-0000-0000-00008C210000}"/>
    <cellStyle name="40% - Énfasis5 3 5 4 2" xfId="32467" xr:uid="{00000000-0005-0000-0000-00008D210000}"/>
    <cellStyle name="40% - Énfasis5 3 5 5" xfId="25026" xr:uid="{00000000-0005-0000-0000-00008E210000}"/>
    <cellStyle name="40% - Énfasis5 3 6" xfId="4251" xr:uid="{00000000-0005-0000-0000-00008F210000}"/>
    <cellStyle name="40% - Énfasis5 3 6 2" xfId="19135" xr:uid="{00000000-0005-0000-0000-000090210000}"/>
    <cellStyle name="40% - Énfasis5 3 6 2 2" xfId="41778" xr:uid="{00000000-0005-0000-0000-000091210000}"/>
    <cellStyle name="40% - Énfasis5 3 6 3" xfId="11695" xr:uid="{00000000-0005-0000-0000-000092210000}"/>
    <cellStyle name="40% - Énfasis5 3 6 3 2" xfId="34338" xr:uid="{00000000-0005-0000-0000-000093210000}"/>
    <cellStyle name="40% - Énfasis5 3 6 4" xfId="26897" xr:uid="{00000000-0005-0000-0000-000094210000}"/>
    <cellStyle name="40% - Énfasis5 3 7" xfId="519" xr:uid="{00000000-0005-0000-0000-000095210000}"/>
    <cellStyle name="40% - Énfasis5 3 7 2" xfId="15417" xr:uid="{00000000-0005-0000-0000-000096210000}"/>
    <cellStyle name="40% - Énfasis5 3 7 2 2" xfId="38060" xr:uid="{00000000-0005-0000-0000-000097210000}"/>
    <cellStyle name="40% - Énfasis5 3 7 3" xfId="23180" xr:uid="{00000000-0005-0000-0000-000098210000}"/>
    <cellStyle name="40% - Énfasis5 3 8" xfId="7977" xr:uid="{00000000-0005-0000-0000-000099210000}"/>
    <cellStyle name="40% - Énfasis5 3 8 2" xfId="30620" xr:uid="{00000000-0005-0000-0000-00009A210000}"/>
    <cellStyle name="40% - Énfasis5 3 9" xfId="22802" xr:uid="{00000000-0005-0000-0000-00009B210000}"/>
    <cellStyle name="40% - Énfasis5 4" xfId="135" xr:uid="{00000000-0005-0000-0000-00009C210000}"/>
    <cellStyle name="40% - Énfasis5 4 2" xfId="299" xr:uid="{00000000-0005-0000-0000-00009D210000}"/>
    <cellStyle name="40% - Énfasis5 4 2 2" xfId="2020" xr:uid="{00000000-0005-0000-0000-00009E210000}"/>
    <cellStyle name="40% - Énfasis5 4 2 2 2" xfId="3870" xr:uid="{00000000-0005-0000-0000-00009F210000}"/>
    <cellStyle name="40% - Énfasis5 4 2 2 2 2" xfId="7591" xr:uid="{00000000-0005-0000-0000-0000A0210000}"/>
    <cellStyle name="40% - Énfasis5 4 2 2 2 2 2" xfId="22475" xr:uid="{00000000-0005-0000-0000-0000A1210000}"/>
    <cellStyle name="40% - Énfasis5 4 2 2 2 2 2 2" xfId="45118" xr:uid="{00000000-0005-0000-0000-0000A2210000}"/>
    <cellStyle name="40% - Énfasis5 4 2 2 2 2 3" xfId="15035" xr:uid="{00000000-0005-0000-0000-0000A3210000}"/>
    <cellStyle name="40% - Énfasis5 4 2 2 2 2 3 2" xfId="37678" xr:uid="{00000000-0005-0000-0000-0000A4210000}"/>
    <cellStyle name="40% - Énfasis5 4 2 2 2 2 4" xfId="30237" xr:uid="{00000000-0005-0000-0000-0000A5210000}"/>
    <cellStyle name="40% - Énfasis5 4 2 2 2 3" xfId="18757" xr:uid="{00000000-0005-0000-0000-0000A6210000}"/>
    <cellStyle name="40% - Énfasis5 4 2 2 2 3 2" xfId="41400" xr:uid="{00000000-0005-0000-0000-0000A7210000}"/>
    <cellStyle name="40% - Énfasis5 4 2 2 2 4" xfId="11317" xr:uid="{00000000-0005-0000-0000-0000A8210000}"/>
    <cellStyle name="40% - Énfasis5 4 2 2 2 4 2" xfId="33960" xr:uid="{00000000-0005-0000-0000-0000A9210000}"/>
    <cellStyle name="40% - Énfasis5 4 2 2 2 5" xfId="26519" xr:uid="{00000000-0005-0000-0000-0000AA210000}"/>
    <cellStyle name="40% - Énfasis5 4 2 2 3" xfId="5744" xr:uid="{00000000-0005-0000-0000-0000AB210000}"/>
    <cellStyle name="40% - Énfasis5 4 2 2 3 2" xfId="20628" xr:uid="{00000000-0005-0000-0000-0000AC210000}"/>
    <cellStyle name="40% - Énfasis5 4 2 2 3 2 2" xfId="43271" xr:uid="{00000000-0005-0000-0000-0000AD210000}"/>
    <cellStyle name="40% - Énfasis5 4 2 2 3 3" xfId="13188" xr:uid="{00000000-0005-0000-0000-0000AE210000}"/>
    <cellStyle name="40% - Énfasis5 4 2 2 3 3 2" xfId="35831" xr:uid="{00000000-0005-0000-0000-0000AF210000}"/>
    <cellStyle name="40% - Énfasis5 4 2 2 3 4" xfId="28390" xr:uid="{00000000-0005-0000-0000-0000B0210000}"/>
    <cellStyle name="40% - Énfasis5 4 2 2 4" xfId="16910" xr:uid="{00000000-0005-0000-0000-0000B1210000}"/>
    <cellStyle name="40% - Énfasis5 4 2 2 4 2" xfId="39553" xr:uid="{00000000-0005-0000-0000-0000B2210000}"/>
    <cellStyle name="40% - Énfasis5 4 2 2 5" xfId="9470" xr:uid="{00000000-0005-0000-0000-0000B3210000}"/>
    <cellStyle name="40% - Énfasis5 4 2 2 5 2" xfId="32113" xr:uid="{00000000-0005-0000-0000-0000B4210000}"/>
    <cellStyle name="40% - Énfasis5 4 2 2 6" xfId="24672" xr:uid="{00000000-0005-0000-0000-0000B5210000}"/>
    <cellStyle name="40% - Énfasis5 4 2 3" xfId="2945" xr:uid="{00000000-0005-0000-0000-0000B6210000}"/>
    <cellStyle name="40% - Énfasis5 4 2 3 2" xfId="6666" xr:uid="{00000000-0005-0000-0000-0000B7210000}"/>
    <cellStyle name="40% - Énfasis5 4 2 3 2 2" xfId="21550" xr:uid="{00000000-0005-0000-0000-0000B8210000}"/>
    <cellStyle name="40% - Énfasis5 4 2 3 2 2 2" xfId="44193" xr:uid="{00000000-0005-0000-0000-0000B9210000}"/>
    <cellStyle name="40% - Énfasis5 4 2 3 2 3" xfId="14110" xr:uid="{00000000-0005-0000-0000-0000BA210000}"/>
    <cellStyle name="40% - Énfasis5 4 2 3 2 3 2" xfId="36753" xr:uid="{00000000-0005-0000-0000-0000BB210000}"/>
    <cellStyle name="40% - Énfasis5 4 2 3 2 4" xfId="29312" xr:uid="{00000000-0005-0000-0000-0000BC210000}"/>
    <cellStyle name="40% - Énfasis5 4 2 3 3" xfId="17832" xr:uid="{00000000-0005-0000-0000-0000BD210000}"/>
    <cellStyle name="40% - Énfasis5 4 2 3 3 2" xfId="40475" xr:uid="{00000000-0005-0000-0000-0000BE210000}"/>
    <cellStyle name="40% - Énfasis5 4 2 3 4" xfId="10392" xr:uid="{00000000-0005-0000-0000-0000BF210000}"/>
    <cellStyle name="40% - Énfasis5 4 2 3 4 2" xfId="33035" xr:uid="{00000000-0005-0000-0000-0000C0210000}"/>
    <cellStyle name="40% - Énfasis5 4 2 3 5" xfId="25594" xr:uid="{00000000-0005-0000-0000-0000C1210000}"/>
    <cellStyle name="40% - Énfasis5 4 2 4" xfId="4819" xr:uid="{00000000-0005-0000-0000-0000C2210000}"/>
    <cellStyle name="40% - Énfasis5 4 2 4 2" xfId="19703" xr:uid="{00000000-0005-0000-0000-0000C3210000}"/>
    <cellStyle name="40% - Énfasis5 4 2 4 2 2" xfId="42346" xr:uid="{00000000-0005-0000-0000-0000C4210000}"/>
    <cellStyle name="40% - Énfasis5 4 2 4 3" xfId="12263" xr:uid="{00000000-0005-0000-0000-0000C5210000}"/>
    <cellStyle name="40% - Énfasis5 4 2 4 3 2" xfId="34906" xr:uid="{00000000-0005-0000-0000-0000C6210000}"/>
    <cellStyle name="40% - Énfasis5 4 2 4 4" xfId="27465" xr:uid="{00000000-0005-0000-0000-0000C7210000}"/>
    <cellStyle name="40% - Énfasis5 4 2 5" xfId="1092" xr:uid="{00000000-0005-0000-0000-0000C8210000}"/>
    <cellStyle name="40% - Énfasis5 4 2 5 2" xfId="15985" xr:uid="{00000000-0005-0000-0000-0000C9210000}"/>
    <cellStyle name="40% - Énfasis5 4 2 5 2 2" xfId="38628" xr:uid="{00000000-0005-0000-0000-0000CA210000}"/>
    <cellStyle name="40% - Énfasis5 4 2 5 3" xfId="23747" xr:uid="{00000000-0005-0000-0000-0000CB210000}"/>
    <cellStyle name="40% - Énfasis5 4 2 6" xfId="8545" xr:uid="{00000000-0005-0000-0000-0000CC210000}"/>
    <cellStyle name="40% - Énfasis5 4 2 6 2" xfId="31188" xr:uid="{00000000-0005-0000-0000-0000CD210000}"/>
    <cellStyle name="40% - Énfasis5 4 2 7" xfId="22997" xr:uid="{00000000-0005-0000-0000-0000CE210000}"/>
    <cellStyle name="40% - Énfasis5 4 3" xfId="1558" xr:uid="{00000000-0005-0000-0000-0000CF210000}"/>
    <cellStyle name="40% - Énfasis5 4 3 2" xfId="3408" xr:uid="{00000000-0005-0000-0000-0000D0210000}"/>
    <cellStyle name="40% - Énfasis5 4 3 2 2" xfId="7129" xr:uid="{00000000-0005-0000-0000-0000D1210000}"/>
    <cellStyle name="40% - Énfasis5 4 3 2 2 2" xfId="22013" xr:uid="{00000000-0005-0000-0000-0000D2210000}"/>
    <cellStyle name="40% - Énfasis5 4 3 2 2 2 2" xfId="44656" xr:uid="{00000000-0005-0000-0000-0000D3210000}"/>
    <cellStyle name="40% - Énfasis5 4 3 2 2 3" xfId="14573" xr:uid="{00000000-0005-0000-0000-0000D4210000}"/>
    <cellStyle name="40% - Énfasis5 4 3 2 2 3 2" xfId="37216" xr:uid="{00000000-0005-0000-0000-0000D5210000}"/>
    <cellStyle name="40% - Énfasis5 4 3 2 2 4" xfId="29775" xr:uid="{00000000-0005-0000-0000-0000D6210000}"/>
    <cellStyle name="40% - Énfasis5 4 3 2 3" xfId="18295" xr:uid="{00000000-0005-0000-0000-0000D7210000}"/>
    <cellStyle name="40% - Énfasis5 4 3 2 3 2" xfId="40938" xr:uid="{00000000-0005-0000-0000-0000D8210000}"/>
    <cellStyle name="40% - Énfasis5 4 3 2 4" xfId="10855" xr:uid="{00000000-0005-0000-0000-0000D9210000}"/>
    <cellStyle name="40% - Énfasis5 4 3 2 4 2" xfId="33498" xr:uid="{00000000-0005-0000-0000-0000DA210000}"/>
    <cellStyle name="40% - Énfasis5 4 3 2 5" xfId="26057" xr:uid="{00000000-0005-0000-0000-0000DB210000}"/>
    <cellStyle name="40% - Énfasis5 4 3 3" xfId="5282" xr:uid="{00000000-0005-0000-0000-0000DC210000}"/>
    <cellStyle name="40% - Énfasis5 4 3 3 2" xfId="20166" xr:uid="{00000000-0005-0000-0000-0000DD210000}"/>
    <cellStyle name="40% - Énfasis5 4 3 3 2 2" xfId="42809" xr:uid="{00000000-0005-0000-0000-0000DE210000}"/>
    <cellStyle name="40% - Énfasis5 4 3 3 3" xfId="12726" xr:uid="{00000000-0005-0000-0000-0000DF210000}"/>
    <cellStyle name="40% - Énfasis5 4 3 3 3 2" xfId="35369" xr:uid="{00000000-0005-0000-0000-0000E0210000}"/>
    <cellStyle name="40% - Énfasis5 4 3 3 4" xfId="27928" xr:uid="{00000000-0005-0000-0000-0000E1210000}"/>
    <cellStyle name="40% - Énfasis5 4 3 4" xfId="16448" xr:uid="{00000000-0005-0000-0000-0000E2210000}"/>
    <cellStyle name="40% - Énfasis5 4 3 4 2" xfId="39091" xr:uid="{00000000-0005-0000-0000-0000E3210000}"/>
    <cellStyle name="40% - Énfasis5 4 3 5" xfId="9008" xr:uid="{00000000-0005-0000-0000-0000E4210000}"/>
    <cellStyle name="40% - Énfasis5 4 3 5 2" xfId="31651" xr:uid="{00000000-0005-0000-0000-0000E5210000}"/>
    <cellStyle name="40% - Énfasis5 4 3 6" xfId="24210" xr:uid="{00000000-0005-0000-0000-0000E6210000}"/>
    <cellStyle name="40% - Énfasis5 4 4" xfId="2483" xr:uid="{00000000-0005-0000-0000-0000E7210000}"/>
    <cellStyle name="40% - Énfasis5 4 4 2" xfId="6204" xr:uid="{00000000-0005-0000-0000-0000E8210000}"/>
    <cellStyle name="40% - Énfasis5 4 4 2 2" xfId="21088" xr:uid="{00000000-0005-0000-0000-0000E9210000}"/>
    <cellStyle name="40% - Énfasis5 4 4 2 2 2" xfId="43731" xr:uid="{00000000-0005-0000-0000-0000EA210000}"/>
    <cellStyle name="40% - Énfasis5 4 4 2 3" xfId="13648" xr:uid="{00000000-0005-0000-0000-0000EB210000}"/>
    <cellStyle name="40% - Énfasis5 4 4 2 3 2" xfId="36291" xr:uid="{00000000-0005-0000-0000-0000EC210000}"/>
    <cellStyle name="40% - Énfasis5 4 4 2 4" xfId="28850" xr:uid="{00000000-0005-0000-0000-0000ED210000}"/>
    <cellStyle name="40% - Énfasis5 4 4 3" xfId="17370" xr:uid="{00000000-0005-0000-0000-0000EE210000}"/>
    <cellStyle name="40% - Énfasis5 4 4 3 2" xfId="40013" xr:uid="{00000000-0005-0000-0000-0000EF210000}"/>
    <cellStyle name="40% - Énfasis5 4 4 4" xfId="9930" xr:uid="{00000000-0005-0000-0000-0000F0210000}"/>
    <cellStyle name="40% - Énfasis5 4 4 4 2" xfId="32573" xr:uid="{00000000-0005-0000-0000-0000F1210000}"/>
    <cellStyle name="40% - Énfasis5 4 4 5" xfId="25132" xr:uid="{00000000-0005-0000-0000-0000F2210000}"/>
    <cellStyle name="40% - Énfasis5 4 5" xfId="4357" xr:uid="{00000000-0005-0000-0000-0000F3210000}"/>
    <cellStyle name="40% - Énfasis5 4 5 2" xfId="19241" xr:uid="{00000000-0005-0000-0000-0000F4210000}"/>
    <cellStyle name="40% - Énfasis5 4 5 2 2" xfId="41884" xr:uid="{00000000-0005-0000-0000-0000F5210000}"/>
    <cellStyle name="40% - Énfasis5 4 5 3" xfId="11801" xr:uid="{00000000-0005-0000-0000-0000F6210000}"/>
    <cellStyle name="40% - Énfasis5 4 5 3 2" xfId="34444" xr:uid="{00000000-0005-0000-0000-0000F7210000}"/>
    <cellStyle name="40% - Énfasis5 4 5 4" xfId="27003" xr:uid="{00000000-0005-0000-0000-0000F8210000}"/>
    <cellStyle name="40% - Énfasis5 4 6" xfId="625" xr:uid="{00000000-0005-0000-0000-0000F9210000}"/>
    <cellStyle name="40% - Énfasis5 4 6 2" xfId="15523" xr:uid="{00000000-0005-0000-0000-0000FA210000}"/>
    <cellStyle name="40% - Énfasis5 4 6 2 2" xfId="38166" xr:uid="{00000000-0005-0000-0000-0000FB210000}"/>
    <cellStyle name="40% - Énfasis5 4 6 3" xfId="23285" xr:uid="{00000000-0005-0000-0000-0000FC210000}"/>
    <cellStyle name="40% - Énfasis5 4 7" xfId="8083" xr:uid="{00000000-0005-0000-0000-0000FD210000}"/>
    <cellStyle name="40% - Énfasis5 4 7 2" xfId="30726" xr:uid="{00000000-0005-0000-0000-0000FE210000}"/>
    <cellStyle name="40% - Énfasis5 4 8" xfId="22841" xr:uid="{00000000-0005-0000-0000-0000FF210000}"/>
    <cellStyle name="40% - Énfasis5 5" xfId="218" xr:uid="{00000000-0005-0000-0000-000000220000}"/>
    <cellStyle name="40% - Énfasis5 5 2" xfId="1809" xr:uid="{00000000-0005-0000-0000-000001220000}"/>
    <cellStyle name="40% - Énfasis5 5 2 2" xfId="3659" xr:uid="{00000000-0005-0000-0000-000002220000}"/>
    <cellStyle name="40% - Énfasis5 5 2 2 2" xfId="7380" xr:uid="{00000000-0005-0000-0000-000003220000}"/>
    <cellStyle name="40% - Énfasis5 5 2 2 2 2" xfId="22264" xr:uid="{00000000-0005-0000-0000-000004220000}"/>
    <cellStyle name="40% - Énfasis5 5 2 2 2 2 2" xfId="44907" xr:uid="{00000000-0005-0000-0000-000005220000}"/>
    <cellStyle name="40% - Énfasis5 5 2 2 2 3" xfId="14824" xr:uid="{00000000-0005-0000-0000-000006220000}"/>
    <cellStyle name="40% - Énfasis5 5 2 2 2 3 2" xfId="37467" xr:uid="{00000000-0005-0000-0000-000007220000}"/>
    <cellStyle name="40% - Énfasis5 5 2 2 2 4" xfId="30026" xr:uid="{00000000-0005-0000-0000-000008220000}"/>
    <cellStyle name="40% - Énfasis5 5 2 2 3" xfId="18546" xr:uid="{00000000-0005-0000-0000-000009220000}"/>
    <cellStyle name="40% - Énfasis5 5 2 2 3 2" xfId="41189" xr:uid="{00000000-0005-0000-0000-00000A220000}"/>
    <cellStyle name="40% - Énfasis5 5 2 2 4" xfId="11106" xr:uid="{00000000-0005-0000-0000-00000B220000}"/>
    <cellStyle name="40% - Énfasis5 5 2 2 4 2" xfId="33749" xr:uid="{00000000-0005-0000-0000-00000C220000}"/>
    <cellStyle name="40% - Énfasis5 5 2 2 5" xfId="26308" xr:uid="{00000000-0005-0000-0000-00000D220000}"/>
    <cellStyle name="40% - Énfasis5 5 2 3" xfId="5533" xr:uid="{00000000-0005-0000-0000-00000E220000}"/>
    <cellStyle name="40% - Énfasis5 5 2 3 2" xfId="20417" xr:uid="{00000000-0005-0000-0000-00000F220000}"/>
    <cellStyle name="40% - Énfasis5 5 2 3 2 2" xfId="43060" xr:uid="{00000000-0005-0000-0000-000010220000}"/>
    <cellStyle name="40% - Énfasis5 5 2 3 3" xfId="12977" xr:uid="{00000000-0005-0000-0000-000011220000}"/>
    <cellStyle name="40% - Énfasis5 5 2 3 3 2" xfId="35620" xr:uid="{00000000-0005-0000-0000-000012220000}"/>
    <cellStyle name="40% - Énfasis5 5 2 3 4" xfId="28179" xr:uid="{00000000-0005-0000-0000-000013220000}"/>
    <cellStyle name="40% - Énfasis5 5 2 4" xfId="16699" xr:uid="{00000000-0005-0000-0000-000014220000}"/>
    <cellStyle name="40% - Énfasis5 5 2 4 2" xfId="39342" xr:uid="{00000000-0005-0000-0000-000015220000}"/>
    <cellStyle name="40% - Énfasis5 5 2 5" xfId="9259" xr:uid="{00000000-0005-0000-0000-000016220000}"/>
    <cellStyle name="40% - Énfasis5 5 2 5 2" xfId="31902" xr:uid="{00000000-0005-0000-0000-000017220000}"/>
    <cellStyle name="40% - Énfasis5 5 2 6" xfId="24461" xr:uid="{00000000-0005-0000-0000-000018220000}"/>
    <cellStyle name="40% - Énfasis5 5 3" xfId="2734" xr:uid="{00000000-0005-0000-0000-000019220000}"/>
    <cellStyle name="40% - Énfasis5 5 3 2" xfId="6455" xr:uid="{00000000-0005-0000-0000-00001A220000}"/>
    <cellStyle name="40% - Énfasis5 5 3 2 2" xfId="21339" xr:uid="{00000000-0005-0000-0000-00001B220000}"/>
    <cellStyle name="40% - Énfasis5 5 3 2 2 2" xfId="43982" xr:uid="{00000000-0005-0000-0000-00001C220000}"/>
    <cellStyle name="40% - Énfasis5 5 3 2 3" xfId="13899" xr:uid="{00000000-0005-0000-0000-00001D220000}"/>
    <cellStyle name="40% - Énfasis5 5 3 2 3 2" xfId="36542" xr:uid="{00000000-0005-0000-0000-00001E220000}"/>
    <cellStyle name="40% - Énfasis5 5 3 2 4" xfId="29101" xr:uid="{00000000-0005-0000-0000-00001F220000}"/>
    <cellStyle name="40% - Énfasis5 5 3 3" xfId="17621" xr:uid="{00000000-0005-0000-0000-000020220000}"/>
    <cellStyle name="40% - Énfasis5 5 3 3 2" xfId="40264" xr:uid="{00000000-0005-0000-0000-000021220000}"/>
    <cellStyle name="40% - Énfasis5 5 3 4" xfId="10181" xr:uid="{00000000-0005-0000-0000-000022220000}"/>
    <cellStyle name="40% - Énfasis5 5 3 4 2" xfId="32824" xr:uid="{00000000-0005-0000-0000-000023220000}"/>
    <cellStyle name="40% - Énfasis5 5 3 5" xfId="25383" xr:uid="{00000000-0005-0000-0000-000024220000}"/>
    <cellStyle name="40% - Énfasis5 5 4" xfId="4608" xr:uid="{00000000-0005-0000-0000-000025220000}"/>
    <cellStyle name="40% - Énfasis5 5 4 2" xfId="19492" xr:uid="{00000000-0005-0000-0000-000026220000}"/>
    <cellStyle name="40% - Énfasis5 5 4 2 2" xfId="42135" xr:uid="{00000000-0005-0000-0000-000027220000}"/>
    <cellStyle name="40% - Énfasis5 5 4 3" xfId="12052" xr:uid="{00000000-0005-0000-0000-000028220000}"/>
    <cellStyle name="40% - Énfasis5 5 4 3 2" xfId="34695" xr:uid="{00000000-0005-0000-0000-000029220000}"/>
    <cellStyle name="40% - Énfasis5 5 4 4" xfId="27254" xr:uid="{00000000-0005-0000-0000-00002A220000}"/>
    <cellStyle name="40% - Énfasis5 5 5" xfId="878" xr:uid="{00000000-0005-0000-0000-00002B220000}"/>
    <cellStyle name="40% - Énfasis5 5 5 2" xfId="15774" xr:uid="{00000000-0005-0000-0000-00002C220000}"/>
    <cellStyle name="40% - Énfasis5 5 5 2 2" xfId="38417" xr:uid="{00000000-0005-0000-0000-00002D220000}"/>
    <cellStyle name="40% - Énfasis5 5 5 3" xfId="23536" xr:uid="{00000000-0005-0000-0000-00002E220000}"/>
    <cellStyle name="40% - Énfasis5 5 6" xfId="8334" xr:uid="{00000000-0005-0000-0000-00002F220000}"/>
    <cellStyle name="40% - Énfasis5 5 6 2" xfId="30977" xr:uid="{00000000-0005-0000-0000-000030220000}"/>
    <cellStyle name="40% - Énfasis5 5 7" xfId="22919" xr:uid="{00000000-0005-0000-0000-000031220000}"/>
    <cellStyle name="40% - Énfasis5 6" xfId="1344" xr:uid="{00000000-0005-0000-0000-000032220000}"/>
    <cellStyle name="40% - Énfasis5 6 2" xfId="3197" xr:uid="{00000000-0005-0000-0000-000033220000}"/>
    <cellStyle name="40% - Énfasis5 6 2 2" xfId="6918" xr:uid="{00000000-0005-0000-0000-000034220000}"/>
    <cellStyle name="40% - Énfasis5 6 2 2 2" xfId="21802" xr:uid="{00000000-0005-0000-0000-000035220000}"/>
    <cellStyle name="40% - Énfasis5 6 2 2 2 2" xfId="44445" xr:uid="{00000000-0005-0000-0000-000036220000}"/>
    <cellStyle name="40% - Énfasis5 6 2 2 3" xfId="14362" xr:uid="{00000000-0005-0000-0000-000037220000}"/>
    <cellStyle name="40% - Énfasis5 6 2 2 3 2" xfId="37005" xr:uid="{00000000-0005-0000-0000-000038220000}"/>
    <cellStyle name="40% - Énfasis5 6 2 2 4" xfId="29564" xr:uid="{00000000-0005-0000-0000-000039220000}"/>
    <cellStyle name="40% - Énfasis5 6 2 3" xfId="18084" xr:uid="{00000000-0005-0000-0000-00003A220000}"/>
    <cellStyle name="40% - Énfasis5 6 2 3 2" xfId="40727" xr:uid="{00000000-0005-0000-0000-00003B220000}"/>
    <cellStyle name="40% - Énfasis5 6 2 4" xfId="10644" xr:uid="{00000000-0005-0000-0000-00003C220000}"/>
    <cellStyle name="40% - Énfasis5 6 2 4 2" xfId="33287" xr:uid="{00000000-0005-0000-0000-00003D220000}"/>
    <cellStyle name="40% - Énfasis5 6 2 5" xfId="25846" xr:uid="{00000000-0005-0000-0000-00003E220000}"/>
    <cellStyle name="40% - Énfasis5 6 3" xfId="5071" xr:uid="{00000000-0005-0000-0000-00003F220000}"/>
    <cellStyle name="40% - Énfasis5 6 3 2" xfId="19955" xr:uid="{00000000-0005-0000-0000-000040220000}"/>
    <cellStyle name="40% - Énfasis5 6 3 2 2" xfId="42598" xr:uid="{00000000-0005-0000-0000-000041220000}"/>
    <cellStyle name="40% - Énfasis5 6 3 3" xfId="12515" xr:uid="{00000000-0005-0000-0000-000042220000}"/>
    <cellStyle name="40% - Énfasis5 6 3 3 2" xfId="35158" xr:uid="{00000000-0005-0000-0000-000043220000}"/>
    <cellStyle name="40% - Énfasis5 6 3 4" xfId="27717" xr:uid="{00000000-0005-0000-0000-000044220000}"/>
    <cellStyle name="40% - Énfasis5 6 4" xfId="16237" xr:uid="{00000000-0005-0000-0000-000045220000}"/>
    <cellStyle name="40% - Énfasis5 6 4 2" xfId="38880" xr:uid="{00000000-0005-0000-0000-000046220000}"/>
    <cellStyle name="40% - Énfasis5 6 5" xfId="8797" xr:uid="{00000000-0005-0000-0000-000047220000}"/>
    <cellStyle name="40% - Énfasis5 6 5 2" xfId="31440" xr:uid="{00000000-0005-0000-0000-000048220000}"/>
    <cellStyle name="40% - Énfasis5 6 6" xfId="23999" xr:uid="{00000000-0005-0000-0000-000049220000}"/>
    <cellStyle name="40% - Énfasis5 7" xfId="2269" xr:uid="{00000000-0005-0000-0000-00004A220000}"/>
    <cellStyle name="40% - Énfasis5 7 2" xfId="5993" xr:uid="{00000000-0005-0000-0000-00004B220000}"/>
    <cellStyle name="40% - Énfasis5 7 2 2" xfId="20877" xr:uid="{00000000-0005-0000-0000-00004C220000}"/>
    <cellStyle name="40% - Énfasis5 7 2 2 2" xfId="43520" xr:uid="{00000000-0005-0000-0000-00004D220000}"/>
    <cellStyle name="40% - Énfasis5 7 2 3" xfId="13437" xr:uid="{00000000-0005-0000-0000-00004E220000}"/>
    <cellStyle name="40% - Énfasis5 7 2 3 2" xfId="36080" xr:uid="{00000000-0005-0000-0000-00004F220000}"/>
    <cellStyle name="40% - Énfasis5 7 2 4" xfId="28639" xr:uid="{00000000-0005-0000-0000-000050220000}"/>
    <cellStyle name="40% - Énfasis5 7 3" xfId="17159" xr:uid="{00000000-0005-0000-0000-000051220000}"/>
    <cellStyle name="40% - Énfasis5 7 3 2" xfId="39802" xr:uid="{00000000-0005-0000-0000-000052220000}"/>
    <cellStyle name="40% - Énfasis5 7 4" xfId="9719" xr:uid="{00000000-0005-0000-0000-000053220000}"/>
    <cellStyle name="40% - Énfasis5 7 4 2" xfId="32362" xr:uid="{00000000-0005-0000-0000-000054220000}"/>
    <cellStyle name="40% - Énfasis5 7 5" xfId="24921" xr:uid="{00000000-0005-0000-0000-000055220000}"/>
    <cellStyle name="40% - Énfasis5 8" xfId="4143" xr:uid="{00000000-0005-0000-0000-000056220000}"/>
    <cellStyle name="40% - Énfasis5 8 2" xfId="19030" xr:uid="{00000000-0005-0000-0000-000057220000}"/>
    <cellStyle name="40% - Énfasis5 8 2 2" xfId="41673" xr:uid="{00000000-0005-0000-0000-000058220000}"/>
    <cellStyle name="40% - Énfasis5 8 3" xfId="11590" xr:uid="{00000000-0005-0000-0000-000059220000}"/>
    <cellStyle name="40% - Énfasis5 8 3 2" xfId="34233" xr:uid="{00000000-0005-0000-0000-00005A220000}"/>
    <cellStyle name="40% - Énfasis5 8 4" xfId="26792" xr:uid="{00000000-0005-0000-0000-00005B220000}"/>
    <cellStyle name="40% - Énfasis5 9" xfId="378" xr:uid="{00000000-0005-0000-0000-00005C220000}"/>
    <cellStyle name="40% - Énfasis5 9 2" xfId="15312" xr:uid="{00000000-0005-0000-0000-00005D220000}"/>
    <cellStyle name="40% - Énfasis5 9 2 2" xfId="37955" xr:uid="{00000000-0005-0000-0000-00005E220000}"/>
    <cellStyle name="40% - Énfasis5 9 3" xfId="23075" xr:uid="{00000000-0005-0000-0000-00005F220000}"/>
    <cellStyle name="40% - Énfasis6" xfId="23" builtinId="51" customBuiltin="1"/>
    <cellStyle name="40% - Énfasis6 10" xfId="7871" xr:uid="{00000000-0005-0000-0000-000061220000}"/>
    <cellStyle name="40% - Énfasis6 10 2" xfId="30517" xr:uid="{00000000-0005-0000-0000-000062220000}"/>
    <cellStyle name="40% - Énfasis6 11" xfId="22762" xr:uid="{00000000-0005-0000-0000-000063220000}"/>
    <cellStyle name="40% - Énfasis6 2" xfId="24" xr:uid="{00000000-0005-0000-0000-000064220000}"/>
    <cellStyle name="40% - Énfasis6 2 10" xfId="22775" xr:uid="{00000000-0005-0000-0000-000065220000}"/>
    <cellStyle name="40% - Énfasis6 2 2" xfId="108" xr:uid="{00000000-0005-0000-0000-000066220000}"/>
    <cellStyle name="40% - Énfasis6 2 2 2" xfId="191" xr:uid="{00000000-0005-0000-0000-000067220000}"/>
    <cellStyle name="40% - Énfasis6 2 2 2 2" xfId="352" xr:uid="{00000000-0005-0000-0000-000068220000}"/>
    <cellStyle name="40% - Énfasis6 2 2 2 2 2" xfId="2179" xr:uid="{00000000-0005-0000-0000-000069220000}"/>
    <cellStyle name="40% - Énfasis6 2 2 2 2 2 2" xfId="4029" xr:uid="{00000000-0005-0000-0000-00006A220000}"/>
    <cellStyle name="40% - Énfasis6 2 2 2 2 2 2 2" xfId="7750" xr:uid="{00000000-0005-0000-0000-00006B220000}"/>
    <cellStyle name="40% - Énfasis6 2 2 2 2 2 2 2 2" xfId="22634" xr:uid="{00000000-0005-0000-0000-00006C220000}"/>
    <cellStyle name="40% - Énfasis6 2 2 2 2 2 2 2 2 2" xfId="45277" xr:uid="{00000000-0005-0000-0000-00006D220000}"/>
    <cellStyle name="40% - Énfasis6 2 2 2 2 2 2 2 3" xfId="15194" xr:uid="{00000000-0005-0000-0000-00006E220000}"/>
    <cellStyle name="40% - Énfasis6 2 2 2 2 2 2 2 3 2" xfId="37837" xr:uid="{00000000-0005-0000-0000-00006F220000}"/>
    <cellStyle name="40% - Énfasis6 2 2 2 2 2 2 2 4" xfId="30396" xr:uid="{00000000-0005-0000-0000-000070220000}"/>
    <cellStyle name="40% - Énfasis6 2 2 2 2 2 2 3" xfId="18916" xr:uid="{00000000-0005-0000-0000-000071220000}"/>
    <cellStyle name="40% - Énfasis6 2 2 2 2 2 2 3 2" xfId="41559" xr:uid="{00000000-0005-0000-0000-000072220000}"/>
    <cellStyle name="40% - Énfasis6 2 2 2 2 2 2 4" xfId="11476" xr:uid="{00000000-0005-0000-0000-000073220000}"/>
    <cellStyle name="40% - Énfasis6 2 2 2 2 2 2 4 2" xfId="34119" xr:uid="{00000000-0005-0000-0000-000074220000}"/>
    <cellStyle name="40% - Énfasis6 2 2 2 2 2 2 5" xfId="26678" xr:uid="{00000000-0005-0000-0000-000075220000}"/>
    <cellStyle name="40% - Énfasis6 2 2 2 2 2 3" xfId="5903" xr:uid="{00000000-0005-0000-0000-000076220000}"/>
    <cellStyle name="40% - Énfasis6 2 2 2 2 2 3 2" xfId="20787" xr:uid="{00000000-0005-0000-0000-000077220000}"/>
    <cellStyle name="40% - Énfasis6 2 2 2 2 2 3 2 2" xfId="43430" xr:uid="{00000000-0005-0000-0000-000078220000}"/>
    <cellStyle name="40% - Énfasis6 2 2 2 2 2 3 3" xfId="13347" xr:uid="{00000000-0005-0000-0000-000079220000}"/>
    <cellStyle name="40% - Énfasis6 2 2 2 2 2 3 3 2" xfId="35990" xr:uid="{00000000-0005-0000-0000-00007A220000}"/>
    <cellStyle name="40% - Énfasis6 2 2 2 2 2 3 4" xfId="28549" xr:uid="{00000000-0005-0000-0000-00007B220000}"/>
    <cellStyle name="40% - Énfasis6 2 2 2 2 2 4" xfId="17069" xr:uid="{00000000-0005-0000-0000-00007C220000}"/>
    <cellStyle name="40% - Énfasis6 2 2 2 2 2 4 2" xfId="39712" xr:uid="{00000000-0005-0000-0000-00007D220000}"/>
    <cellStyle name="40% - Énfasis6 2 2 2 2 2 5" xfId="9629" xr:uid="{00000000-0005-0000-0000-00007E220000}"/>
    <cellStyle name="40% - Énfasis6 2 2 2 2 2 5 2" xfId="32272" xr:uid="{00000000-0005-0000-0000-00007F220000}"/>
    <cellStyle name="40% - Énfasis6 2 2 2 2 2 6" xfId="24831" xr:uid="{00000000-0005-0000-0000-000080220000}"/>
    <cellStyle name="40% - Énfasis6 2 2 2 2 3" xfId="3104" xr:uid="{00000000-0005-0000-0000-000081220000}"/>
    <cellStyle name="40% - Énfasis6 2 2 2 2 3 2" xfId="6825" xr:uid="{00000000-0005-0000-0000-000082220000}"/>
    <cellStyle name="40% - Énfasis6 2 2 2 2 3 2 2" xfId="21709" xr:uid="{00000000-0005-0000-0000-000083220000}"/>
    <cellStyle name="40% - Énfasis6 2 2 2 2 3 2 2 2" xfId="44352" xr:uid="{00000000-0005-0000-0000-000084220000}"/>
    <cellStyle name="40% - Énfasis6 2 2 2 2 3 2 3" xfId="14269" xr:uid="{00000000-0005-0000-0000-000085220000}"/>
    <cellStyle name="40% - Énfasis6 2 2 2 2 3 2 3 2" xfId="36912" xr:uid="{00000000-0005-0000-0000-000086220000}"/>
    <cellStyle name="40% - Énfasis6 2 2 2 2 3 2 4" xfId="29471" xr:uid="{00000000-0005-0000-0000-000087220000}"/>
    <cellStyle name="40% - Énfasis6 2 2 2 2 3 3" xfId="17991" xr:uid="{00000000-0005-0000-0000-000088220000}"/>
    <cellStyle name="40% - Énfasis6 2 2 2 2 3 3 2" xfId="40634" xr:uid="{00000000-0005-0000-0000-000089220000}"/>
    <cellStyle name="40% - Énfasis6 2 2 2 2 3 4" xfId="10551" xr:uid="{00000000-0005-0000-0000-00008A220000}"/>
    <cellStyle name="40% - Énfasis6 2 2 2 2 3 4 2" xfId="33194" xr:uid="{00000000-0005-0000-0000-00008B220000}"/>
    <cellStyle name="40% - Énfasis6 2 2 2 2 3 5" xfId="25753" xr:uid="{00000000-0005-0000-0000-00008C220000}"/>
    <cellStyle name="40% - Énfasis6 2 2 2 2 4" xfId="4978" xr:uid="{00000000-0005-0000-0000-00008D220000}"/>
    <cellStyle name="40% - Énfasis6 2 2 2 2 4 2" xfId="19862" xr:uid="{00000000-0005-0000-0000-00008E220000}"/>
    <cellStyle name="40% - Énfasis6 2 2 2 2 4 2 2" xfId="42505" xr:uid="{00000000-0005-0000-0000-00008F220000}"/>
    <cellStyle name="40% - Énfasis6 2 2 2 2 4 3" xfId="12422" xr:uid="{00000000-0005-0000-0000-000090220000}"/>
    <cellStyle name="40% - Énfasis6 2 2 2 2 4 3 2" xfId="35065" xr:uid="{00000000-0005-0000-0000-000091220000}"/>
    <cellStyle name="40% - Énfasis6 2 2 2 2 4 4" xfId="27624" xr:uid="{00000000-0005-0000-0000-000092220000}"/>
    <cellStyle name="40% - Énfasis6 2 2 2 2 5" xfId="1251" xr:uid="{00000000-0005-0000-0000-000093220000}"/>
    <cellStyle name="40% - Énfasis6 2 2 2 2 5 2" xfId="16144" xr:uid="{00000000-0005-0000-0000-000094220000}"/>
    <cellStyle name="40% - Énfasis6 2 2 2 2 5 2 2" xfId="38787" xr:uid="{00000000-0005-0000-0000-000095220000}"/>
    <cellStyle name="40% - Énfasis6 2 2 2 2 5 3" xfId="23906" xr:uid="{00000000-0005-0000-0000-000096220000}"/>
    <cellStyle name="40% - Énfasis6 2 2 2 2 6" xfId="8704" xr:uid="{00000000-0005-0000-0000-000097220000}"/>
    <cellStyle name="40% - Énfasis6 2 2 2 2 6 2" xfId="31347" xr:uid="{00000000-0005-0000-0000-000098220000}"/>
    <cellStyle name="40% - Énfasis6 2 2 2 2 7" xfId="23050" xr:uid="{00000000-0005-0000-0000-000099220000}"/>
    <cellStyle name="40% - Énfasis6 2 2 2 3" xfId="1717" xr:uid="{00000000-0005-0000-0000-00009A220000}"/>
    <cellStyle name="40% - Énfasis6 2 2 2 3 2" xfId="3567" xr:uid="{00000000-0005-0000-0000-00009B220000}"/>
    <cellStyle name="40% - Énfasis6 2 2 2 3 2 2" xfId="7288" xr:uid="{00000000-0005-0000-0000-00009C220000}"/>
    <cellStyle name="40% - Énfasis6 2 2 2 3 2 2 2" xfId="22172" xr:uid="{00000000-0005-0000-0000-00009D220000}"/>
    <cellStyle name="40% - Énfasis6 2 2 2 3 2 2 2 2" xfId="44815" xr:uid="{00000000-0005-0000-0000-00009E220000}"/>
    <cellStyle name="40% - Énfasis6 2 2 2 3 2 2 3" xfId="14732" xr:uid="{00000000-0005-0000-0000-00009F220000}"/>
    <cellStyle name="40% - Énfasis6 2 2 2 3 2 2 3 2" xfId="37375" xr:uid="{00000000-0005-0000-0000-0000A0220000}"/>
    <cellStyle name="40% - Énfasis6 2 2 2 3 2 2 4" xfId="29934" xr:uid="{00000000-0005-0000-0000-0000A1220000}"/>
    <cellStyle name="40% - Énfasis6 2 2 2 3 2 3" xfId="18454" xr:uid="{00000000-0005-0000-0000-0000A2220000}"/>
    <cellStyle name="40% - Énfasis6 2 2 2 3 2 3 2" xfId="41097" xr:uid="{00000000-0005-0000-0000-0000A3220000}"/>
    <cellStyle name="40% - Énfasis6 2 2 2 3 2 4" xfId="11014" xr:uid="{00000000-0005-0000-0000-0000A4220000}"/>
    <cellStyle name="40% - Énfasis6 2 2 2 3 2 4 2" xfId="33657" xr:uid="{00000000-0005-0000-0000-0000A5220000}"/>
    <cellStyle name="40% - Énfasis6 2 2 2 3 2 5" xfId="26216" xr:uid="{00000000-0005-0000-0000-0000A6220000}"/>
    <cellStyle name="40% - Énfasis6 2 2 2 3 3" xfId="5441" xr:uid="{00000000-0005-0000-0000-0000A7220000}"/>
    <cellStyle name="40% - Énfasis6 2 2 2 3 3 2" xfId="20325" xr:uid="{00000000-0005-0000-0000-0000A8220000}"/>
    <cellStyle name="40% - Énfasis6 2 2 2 3 3 2 2" xfId="42968" xr:uid="{00000000-0005-0000-0000-0000A9220000}"/>
    <cellStyle name="40% - Énfasis6 2 2 2 3 3 3" xfId="12885" xr:uid="{00000000-0005-0000-0000-0000AA220000}"/>
    <cellStyle name="40% - Énfasis6 2 2 2 3 3 3 2" xfId="35528" xr:uid="{00000000-0005-0000-0000-0000AB220000}"/>
    <cellStyle name="40% - Énfasis6 2 2 2 3 3 4" xfId="28087" xr:uid="{00000000-0005-0000-0000-0000AC220000}"/>
    <cellStyle name="40% - Énfasis6 2 2 2 3 4" xfId="16607" xr:uid="{00000000-0005-0000-0000-0000AD220000}"/>
    <cellStyle name="40% - Énfasis6 2 2 2 3 4 2" xfId="39250" xr:uid="{00000000-0005-0000-0000-0000AE220000}"/>
    <cellStyle name="40% - Énfasis6 2 2 2 3 5" xfId="9167" xr:uid="{00000000-0005-0000-0000-0000AF220000}"/>
    <cellStyle name="40% - Énfasis6 2 2 2 3 5 2" xfId="31810" xr:uid="{00000000-0005-0000-0000-0000B0220000}"/>
    <cellStyle name="40% - Énfasis6 2 2 2 3 6" xfId="24369" xr:uid="{00000000-0005-0000-0000-0000B1220000}"/>
    <cellStyle name="40% - Énfasis6 2 2 2 4" xfId="2642" xr:uid="{00000000-0005-0000-0000-0000B2220000}"/>
    <cellStyle name="40% - Énfasis6 2 2 2 4 2" xfId="6363" xr:uid="{00000000-0005-0000-0000-0000B3220000}"/>
    <cellStyle name="40% - Énfasis6 2 2 2 4 2 2" xfId="21247" xr:uid="{00000000-0005-0000-0000-0000B4220000}"/>
    <cellStyle name="40% - Énfasis6 2 2 2 4 2 2 2" xfId="43890" xr:uid="{00000000-0005-0000-0000-0000B5220000}"/>
    <cellStyle name="40% - Énfasis6 2 2 2 4 2 3" xfId="13807" xr:uid="{00000000-0005-0000-0000-0000B6220000}"/>
    <cellStyle name="40% - Énfasis6 2 2 2 4 2 3 2" xfId="36450" xr:uid="{00000000-0005-0000-0000-0000B7220000}"/>
    <cellStyle name="40% - Énfasis6 2 2 2 4 2 4" xfId="29009" xr:uid="{00000000-0005-0000-0000-0000B8220000}"/>
    <cellStyle name="40% - Énfasis6 2 2 2 4 3" xfId="17529" xr:uid="{00000000-0005-0000-0000-0000B9220000}"/>
    <cellStyle name="40% - Énfasis6 2 2 2 4 3 2" xfId="40172" xr:uid="{00000000-0005-0000-0000-0000BA220000}"/>
    <cellStyle name="40% - Énfasis6 2 2 2 4 4" xfId="10089" xr:uid="{00000000-0005-0000-0000-0000BB220000}"/>
    <cellStyle name="40% - Énfasis6 2 2 2 4 4 2" xfId="32732" xr:uid="{00000000-0005-0000-0000-0000BC220000}"/>
    <cellStyle name="40% - Énfasis6 2 2 2 4 5" xfId="25291" xr:uid="{00000000-0005-0000-0000-0000BD220000}"/>
    <cellStyle name="40% - Énfasis6 2 2 2 5" xfId="4516" xr:uid="{00000000-0005-0000-0000-0000BE220000}"/>
    <cellStyle name="40% - Énfasis6 2 2 2 5 2" xfId="19400" xr:uid="{00000000-0005-0000-0000-0000BF220000}"/>
    <cellStyle name="40% - Énfasis6 2 2 2 5 2 2" xfId="42043" xr:uid="{00000000-0005-0000-0000-0000C0220000}"/>
    <cellStyle name="40% - Énfasis6 2 2 2 5 3" xfId="11960" xr:uid="{00000000-0005-0000-0000-0000C1220000}"/>
    <cellStyle name="40% - Énfasis6 2 2 2 5 3 2" xfId="34603" xr:uid="{00000000-0005-0000-0000-0000C2220000}"/>
    <cellStyle name="40% - Énfasis6 2 2 2 5 4" xfId="27162" xr:uid="{00000000-0005-0000-0000-0000C3220000}"/>
    <cellStyle name="40% - Énfasis6 2 2 2 6" xfId="786" xr:uid="{00000000-0005-0000-0000-0000C4220000}"/>
    <cellStyle name="40% - Énfasis6 2 2 2 6 2" xfId="15682" xr:uid="{00000000-0005-0000-0000-0000C5220000}"/>
    <cellStyle name="40% - Énfasis6 2 2 2 6 2 2" xfId="38325" xr:uid="{00000000-0005-0000-0000-0000C6220000}"/>
    <cellStyle name="40% - Énfasis6 2 2 2 6 3" xfId="23444" xr:uid="{00000000-0005-0000-0000-0000C7220000}"/>
    <cellStyle name="40% - Énfasis6 2 2 2 7" xfId="8242" xr:uid="{00000000-0005-0000-0000-0000C8220000}"/>
    <cellStyle name="40% - Énfasis6 2 2 2 7 2" xfId="30885" xr:uid="{00000000-0005-0000-0000-0000C9220000}"/>
    <cellStyle name="40% - Énfasis6 2 2 2 8" xfId="22894" xr:uid="{00000000-0005-0000-0000-0000CA220000}"/>
    <cellStyle name="40% - Énfasis6 2 2 3" xfId="274" xr:uid="{00000000-0005-0000-0000-0000CB220000}"/>
    <cellStyle name="40% - Énfasis6 2 2 3 2" xfId="1968" xr:uid="{00000000-0005-0000-0000-0000CC220000}"/>
    <cellStyle name="40% - Énfasis6 2 2 3 2 2" xfId="3818" xr:uid="{00000000-0005-0000-0000-0000CD220000}"/>
    <cellStyle name="40% - Énfasis6 2 2 3 2 2 2" xfId="7539" xr:uid="{00000000-0005-0000-0000-0000CE220000}"/>
    <cellStyle name="40% - Énfasis6 2 2 3 2 2 2 2" xfId="22423" xr:uid="{00000000-0005-0000-0000-0000CF220000}"/>
    <cellStyle name="40% - Énfasis6 2 2 3 2 2 2 2 2" xfId="45066" xr:uid="{00000000-0005-0000-0000-0000D0220000}"/>
    <cellStyle name="40% - Énfasis6 2 2 3 2 2 2 3" xfId="14983" xr:uid="{00000000-0005-0000-0000-0000D1220000}"/>
    <cellStyle name="40% - Énfasis6 2 2 3 2 2 2 3 2" xfId="37626" xr:uid="{00000000-0005-0000-0000-0000D2220000}"/>
    <cellStyle name="40% - Énfasis6 2 2 3 2 2 2 4" xfId="30185" xr:uid="{00000000-0005-0000-0000-0000D3220000}"/>
    <cellStyle name="40% - Énfasis6 2 2 3 2 2 3" xfId="18705" xr:uid="{00000000-0005-0000-0000-0000D4220000}"/>
    <cellStyle name="40% - Énfasis6 2 2 3 2 2 3 2" xfId="41348" xr:uid="{00000000-0005-0000-0000-0000D5220000}"/>
    <cellStyle name="40% - Énfasis6 2 2 3 2 2 4" xfId="11265" xr:uid="{00000000-0005-0000-0000-0000D6220000}"/>
    <cellStyle name="40% - Énfasis6 2 2 3 2 2 4 2" xfId="33908" xr:uid="{00000000-0005-0000-0000-0000D7220000}"/>
    <cellStyle name="40% - Énfasis6 2 2 3 2 2 5" xfId="26467" xr:uid="{00000000-0005-0000-0000-0000D8220000}"/>
    <cellStyle name="40% - Énfasis6 2 2 3 2 3" xfId="5692" xr:uid="{00000000-0005-0000-0000-0000D9220000}"/>
    <cellStyle name="40% - Énfasis6 2 2 3 2 3 2" xfId="20576" xr:uid="{00000000-0005-0000-0000-0000DA220000}"/>
    <cellStyle name="40% - Énfasis6 2 2 3 2 3 2 2" xfId="43219" xr:uid="{00000000-0005-0000-0000-0000DB220000}"/>
    <cellStyle name="40% - Énfasis6 2 2 3 2 3 3" xfId="13136" xr:uid="{00000000-0005-0000-0000-0000DC220000}"/>
    <cellStyle name="40% - Énfasis6 2 2 3 2 3 3 2" xfId="35779" xr:uid="{00000000-0005-0000-0000-0000DD220000}"/>
    <cellStyle name="40% - Énfasis6 2 2 3 2 3 4" xfId="28338" xr:uid="{00000000-0005-0000-0000-0000DE220000}"/>
    <cellStyle name="40% - Énfasis6 2 2 3 2 4" xfId="16858" xr:uid="{00000000-0005-0000-0000-0000DF220000}"/>
    <cellStyle name="40% - Énfasis6 2 2 3 2 4 2" xfId="39501" xr:uid="{00000000-0005-0000-0000-0000E0220000}"/>
    <cellStyle name="40% - Énfasis6 2 2 3 2 5" xfId="9418" xr:uid="{00000000-0005-0000-0000-0000E1220000}"/>
    <cellStyle name="40% - Énfasis6 2 2 3 2 5 2" xfId="32061" xr:uid="{00000000-0005-0000-0000-0000E2220000}"/>
    <cellStyle name="40% - Énfasis6 2 2 3 2 6" xfId="24620" xr:uid="{00000000-0005-0000-0000-0000E3220000}"/>
    <cellStyle name="40% - Énfasis6 2 2 3 3" xfId="2893" xr:uid="{00000000-0005-0000-0000-0000E4220000}"/>
    <cellStyle name="40% - Énfasis6 2 2 3 3 2" xfId="6614" xr:uid="{00000000-0005-0000-0000-0000E5220000}"/>
    <cellStyle name="40% - Énfasis6 2 2 3 3 2 2" xfId="21498" xr:uid="{00000000-0005-0000-0000-0000E6220000}"/>
    <cellStyle name="40% - Énfasis6 2 2 3 3 2 2 2" xfId="44141" xr:uid="{00000000-0005-0000-0000-0000E7220000}"/>
    <cellStyle name="40% - Énfasis6 2 2 3 3 2 3" xfId="14058" xr:uid="{00000000-0005-0000-0000-0000E8220000}"/>
    <cellStyle name="40% - Énfasis6 2 2 3 3 2 3 2" xfId="36701" xr:uid="{00000000-0005-0000-0000-0000E9220000}"/>
    <cellStyle name="40% - Énfasis6 2 2 3 3 2 4" xfId="29260" xr:uid="{00000000-0005-0000-0000-0000EA220000}"/>
    <cellStyle name="40% - Énfasis6 2 2 3 3 3" xfId="17780" xr:uid="{00000000-0005-0000-0000-0000EB220000}"/>
    <cellStyle name="40% - Énfasis6 2 2 3 3 3 2" xfId="40423" xr:uid="{00000000-0005-0000-0000-0000EC220000}"/>
    <cellStyle name="40% - Énfasis6 2 2 3 3 4" xfId="10340" xr:uid="{00000000-0005-0000-0000-0000ED220000}"/>
    <cellStyle name="40% - Énfasis6 2 2 3 3 4 2" xfId="32983" xr:uid="{00000000-0005-0000-0000-0000EE220000}"/>
    <cellStyle name="40% - Énfasis6 2 2 3 3 5" xfId="25542" xr:uid="{00000000-0005-0000-0000-0000EF220000}"/>
    <cellStyle name="40% - Énfasis6 2 2 3 4" xfId="4767" xr:uid="{00000000-0005-0000-0000-0000F0220000}"/>
    <cellStyle name="40% - Énfasis6 2 2 3 4 2" xfId="19651" xr:uid="{00000000-0005-0000-0000-0000F1220000}"/>
    <cellStyle name="40% - Énfasis6 2 2 3 4 2 2" xfId="42294" xr:uid="{00000000-0005-0000-0000-0000F2220000}"/>
    <cellStyle name="40% - Énfasis6 2 2 3 4 3" xfId="12211" xr:uid="{00000000-0005-0000-0000-0000F3220000}"/>
    <cellStyle name="40% - Énfasis6 2 2 3 4 3 2" xfId="34854" xr:uid="{00000000-0005-0000-0000-0000F4220000}"/>
    <cellStyle name="40% - Énfasis6 2 2 3 4 4" xfId="27413" xr:uid="{00000000-0005-0000-0000-0000F5220000}"/>
    <cellStyle name="40% - Énfasis6 2 2 3 5" xfId="1040" xr:uid="{00000000-0005-0000-0000-0000F6220000}"/>
    <cellStyle name="40% - Énfasis6 2 2 3 5 2" xfId="15933" xr:uid="{00000000-0005-0000-0000-0000F7220000}"/>
    <cellStyle name="40% - Énfasis6 2 2 3 5 2 2" xfId="38576" xr:uid="{00000000-0005-0000-0000-0000F8220000}"/>
    <cellStyle name="40% - Énfasis6 2 2 3 5 3" xfId="23695" xr:uid="{00000000-0005-0000-0000-0000F9220000}"/>
    <cellStyle name="40% - Énfasis6 2 2 3 6" xfId="8493" xr:uid="{00000000-0005-0000-0000-0000FA220000}"/>
    <cellStyle name="40% - Énfasis6 2 2 3 6 2" xfId="31136" xr:uid="{00000000-0005-0000-0000-0000FB220000}"/>
    <cellStyle name="40% - Énfasis6 2 2 3 7" xfId="22972" xr:uid="{00000000-0005-0000-0000-0000FC220000}"/>
    <cellStyle name="40% - Énfasis6 2 2 4" xfId="1506" xr:uid="{00000000-0005-0000-0000-0000FD220000}"/>
    <cellStyle name="40% - Énfasis6 2 2 4 2" xfId="3356" xr:uid="{00000000-0005-0000-0000-0000FE220000}"/>
    <cellStyle name="40% - Énfasis6 2 2 4 2 2" xfId="7077" xr:uid="{00000000-0005-0000-0000-0000FF220000}"/>
    <cellStyle name="40% - Énfasis6 2 2 4 2 2 2" xfId="21961" xr:uid="{00000000-0005-0000-0000-000000230000}"/>
    <cellStyle name="40% - Énfasis6 2 2 4 2 2 2 2" xfId="44604" xr:uid="{00000000-0005-0000-0000-000001230000}"/>
    <cellStyle name="40% - Énfasis6 2 2 4 2 2 3" xfId="14521" xr:uid="{00000000-0005-0000-0000-000002230000}"/>
    <cellStyle name="40% - Énfasis6 2 2 4 2 2 3 2" xfId="37164" xr:uid="{00000000-0005-0000-0000-000003230000}"/>
    <cellStyle name="40% - Énfasis6 2 2 4 2 2 4" xfId="29723" xr:uid="{00000000-0005-0000-0000-000004230000}"/>
    <cellStyle name="40% - Énfasis6 2 2 4 2 3" xfId="18243" xr:uid="{00000000-0005-0000-0000-000005230000}"/>
    <cellStyle name="40% - Énfasis6 2 2 4 2 3 2" xfId="40886" xr:uid="{00000000-0005-0000-0000-000006230000}"/>
    <cellStyle name="40% - Énfasis6 2 2 4 2 4" xfId="10803" xr:uid="{00000000-0005-0000-0000-000007230000}"/>
    <cellStyle name="40% - Énfasis6 2 2 4 2 4 2" xfId="33446" xr:uid="{00000000-0005-0000-0000-000008230000}"/>
    <cellStyle name="40% - Énfasis6 2 2 4 2 5" xfId="26005" xr:uid="{00000000-0005-0000-0000-000009230000}"/>
    <cellStyle name="40% - Énfasis6 2 2 4 3" xfId="5230" xr:uid="{00000000-0005-0000-0000-00000A230000}"/>
    <cellStyle name="40% - Énfasis6 2 2 4 3 2" xfId="20114" xr:uid="{00000000-0005-0000-0000-00000B230000}"/>
    <cellStyle name="40% - Énfasis6 2 2 4 3 2 2" xfId="42757" xr:uid="{00000000-0005-0000-0000-00000C230000}"/>
    <cellStyle name="40% - Énfasis6 2 2 4 3 3" xfId="12674" xr:uid="{00000000-0005-0000-0000-00000D230000}"/>
    <cellStyle name="40% - Énfasis6 2 2 4 3 3 2" xfId="35317" xr:uid="{00000000-0005-0000-0000-00000E230000}"/>
    <cellStyle name="40% - Énfasis6 2 2 4 3 4" xfId="27876" xr:uid="{00000000-0005-0000-0000-00000F230000}"/>
    <cellStyle name="40% - Énfasis6 2 2 4 4" xfId="16396" xr:uid="{00000000-0005-0000-0000-000010230000}"/>
    <cellStyle name="40% - Énfasis6 2 2 4 4 2" xfId="39039" xr:uid="{00000000-0005-0000-0000-000011230000}"/>
    <cellStyle name="40% - Énfasis6 2 2 4 5" xfId="8956" xr:uid="{00000000-0005-0000-0000-000012230000}"/>
    <cellStyle name="40% - Énfasis6 2 2 4 5 2" xfId="31599" xr:uid="{00000000-0005-0000-0000-000013230000}"/>
    <cellStyle name="40% - Énfasis6 2 2 4 6" xfId="24158" xr:uid="{00000000-0005-0000-0000-000014230000}"/>
    <cellStyle name="40% - Énfasis6 2 2 5" xfId="2431" xr:uid="{00000000-0005-0000-0000-000015230000}"/>
    <cellStyle name="40% - Énfasis6 2 2 5 2" xfId="6152" xr:uid="{00000000-0005-0000-0000-000016230000}"/>
    <cellStyle name="40% - Énfasis6 2 2 5 2 2" xfId="21036" xr:uid="{00000000-0005-0000-0000-000017230000}"/>
    <cellStyle name="40% - Énfasis6 2 2 5 2 2 2" xfId="43679" xr:uid="{00000000-0005-0000-0000-000018230000}"/>
    <cellStyle name="40% - Énfasis6 2 2 5 2 3" xfId="13596" xr:uid="{00000000-0005-0000-0000-000019230000}"/>
    <cellStyle name="40% - Énfasis6 2 2 5 2 3 2" xfId="36239" xr:uid="{00000000-0005-0000-0000-00001A230000}"/>
    <cellStyle name="40% - Énfasis6 2 2 5 2 4" xfId="28798" xr:uid="{00000000-0005-0000-0000-00001B230000}"/>
    <cellStyle name="40% - Énfasis6 2 2 5 3" xfId="17318" xr:uid="{00000000-0005-0000-0000-00001C230000}"/>
    <cellStyle name="40% - Énfasis6 2 2 5 3 2" xfId="39961" xr:uid="{00000000-0005-0000-0000-00001D230000}"/>
    <cellStyle name="40% - Énfasis6 2 2 5 4" xfId="9878" xr:uid="{00000000-0005-0000-0000-00001E230000}"/>
    <cellStyle name="40% - Énfasis6 2 2 5 4 2" xfId="32521" xr:uid="{00000000-0005-0000-0000-00001F230000}"/>
    <cellStyle name="40% - Énfasis6 2 2 5 5" xfId="25080" xr:uid="{00000000-0005-0000-0000-000020230000}"/>
    <cellStyle name="40% - Énfasis6 2 2 6" xfId="4305" xr:uid="{00000000-0005-0000-0000-000021230000}"/>
    <cellStyle name="40% - Énfasis6 2 2 6 2" xfId="19189" xr:uid="{00000000-0005-0000-0000-000022230000}"/>
    <cellStyle name="40% - Énfasis6 2 2 6 2 2" xfId="41832" xr:uid="{00000000-0005-0000-0000-000023230000}"/>
    <cellStyle name="40% - Énfasis6 2 2 6 3" xfId="11749" xr:uid="{00000000-0005-0000-0000-000024230000}"/>
    <cellStyle name="40% - Énfasis6 2 2 6 3 2" xfId="34392" xr:uid="{00000000-0005-0000-0000-000025230000}"/>
    <cellStyle name="40% - Énfasis6 2 2 6 4" xfId="26951" xr:uid="{00000000-0005-0000-0000-000026230000}"/>
    <cellStyle name="40% - Énfasis6 2 2 7" xfId="574" xr:uid="{00000000-0005-0000-0000-000027230000}"/>
    <cellStyle name="40% - Énfasis6 2 2 7 2" xfId="15471" xr:uid="{00000000-0005-0000-0000-000028230000}"/>
    <cellStyle name="40% - Énfasis6 2 2 7 2 2" xfId="38114" xr:uid="{00000000-0005-0000-0000-000029230000}"/>
    <cellStyle name="40% - Énfasis6 2 2 7 3" xfId="23234" xr:uid="{00000000-0005-0000-0000-00002A230000}"/>
    <cellStyle name="40% - Énfasis6 2 2 8" xfId="8031" xr:uid="{00000000-0005-0000-0000-00002B230000}"/>
    <cellStyle name="40% - Énfasis6 2 2 8 2" xfId="30674" xr:uid="{00000000-0005-0000-0000-00002C230000}"/>
    <cellStyle name="40% - Énfasis6 2 2 9" xfId="22816" xr:uid="{00000000-0005-0000-0000-00002D230000}"/>
    <cellStyle name="40% - Énfasis6 2 3" xfId="150" xr:uid="{00000000-0005-0000-0000-00002E230000}"/>
    <cellStyle name="40% - Énfasis6 2 3 2" xfId="313" xr:uid="{00000000-0005-0000-0000-00002F230000}"/>
    <cellStyle name="40% - Énfasis6 2 3 2 2" xfId="2074" xr:uid="{00000000-0005-0000-0000-000030230000}"/>
    <cellStyle name="40% - Énfasis6 2 3 2 2 2" xfId="3924" xr:uid="{00000000-0005-0000-0000-000031230000}"/>
    <cellStyle name="40% - Énfasis6 2 3 2 2 2 2" xfId="7645" xr:uid="{00000000-0005-0000-0000-000032230000}"/>
    <cellStyle name="40% - Énfasis6 2 3 2 2 2 2 2" xfId="22529" xr:uid="{00000000-0005-0000-0000-000033230000}"/>
    <cellStyle name="40% - Énfasis6 2 3 2 2 2 2 2 2" xfId="45172" xr:uid="{00000000-0005-0000-0000-000034230000}"/>
    <cellStyle name="40% - Énfasis6 2 3 2 2 2 2 3" xfId="15089" xr:uid="{00000000-0005-0000-0000-000035230000}"/>
    <cellStyle name="40% - Énfasis6 2 3 2 2 2 2 3 2" xfId="37732" xr:uid="{00000000-0005-0000-0000-000036230000}"/>
    <cellStyle name="40% - Énfasis6 2 3 2 2 2 2 4" xfId="30291" xr:uid="{00000000-0005-0000-0000-000037230000}"/>
    <cellStyle name="40% - Énfasis6 2 3 2 2 2 3" xfId="18811" xr:uid="{00000000-0005-0000-0000-000038230000}"/>
    <cellStyle name="40% - Énfasis6 2 3 2 2 2 3 2" xfId="41454" xr:uid="{00000000-0005-0000-0000-000039230000}"/>
    <cellStyle name="40% - Énfasis6 2 3 2 2 2 4" xfId="11371" xr:uid="{00000000-0005-0000-0000-00003A230000}"/>
    <cellStyle name="40% - Énfasis6 2 3 2 2 2 4 2" xfId="34014" xr:uid="{00000000-0005-0000-0000-00003B230000}"/>
    <cellStyle name="40% - Énfasis6 2 3 2 2 2 5" xfId="26573" xr:uid="{00000000-0005-0000-0000-00003C230000}"/>
    <cellStyle name="40% - Énfasis6 2 3 2 2 3" xfId="5798" xr:uid="{00000000-0005-0000-0000-00003D230000}"/>
    <cellStyle name="40% - Énfasis6 2 3 2 2 3 2" xfId="20682" xr:uid="{00000000-0005-0000-0000-00003E230000}"/>
    <cellStyle name="40% - Énfasis6 2 3 2 2 3 2 2" xfId="43325" xr:uid="{00000000-0005-0000-0000-00003F230000}"/>
    <cellStyle name="40% - Énfasis6 2 3 2 2 3 3" xfId="13242" xr:uid="{00000000-0005-0000-0000-000040230000}"/>
    <cellStyle name="40% - Énfasis6 2 3 2 2 3 3 2" xfId="35885" xr:uid="{00000000-0005-0000-0000-000041230000}"/>
    <cellStyle name="40% - Énfasis6 2 3 2 2 3 4" xfId="28444" xr:uid="{00000000-0005-0000-0000-000042230000}"/>
    <cellStyle name="40% - Énfasis6 2 3 2 2 4" xfId="16964" xr:uid="{00000000-0005-0000-0000-000043230000}"/>
    <cellStyle name="40% - Énfasis6 2 3 2 2 4 2" xfId="39607" xr:uid="{00000000-0005-0000-0000-000044230000}"/>
    <cellStyle name="40% - Énfasis6 2 3 2 2 5" xfId="9524" xr:uid="{00000000-0005-0000-0000-000045230000}"/>
    <cellStyle name="40% - Énfasis6 2 3 2 2 5 2" xfId="32167" xr:uid="{00000000-0005-0000-0000-000046230000}"/>
    <cellStyle name="40% - Énfasis6 2 3 2 2 6" xfId="24726" xr:uid="{00000000-0005-0000-0000-000047230000}"/>
    <cellStyle name="40% - Énfasis6 2 3 2 3" xfId="2999" xr:uid="{00000000-0005-0000-0000-000048230000}"/>
    <cellStyle name="40% - Énfasis6 2 3 2 3 2" xfId="6720" xr:uid="{00000000-0005-0000-0000-000049230000}"/>
    <cellStyle name="40% - Énfasis6 2 3 2 3 2 2" xfId="21604" xr:uid="{00000000-0005-0000-0000-00004A230000}"/>
    <cellStyle name="40% - Énfasis6 2 3 2 3 2 2 2" xfId="44247" xr:uid="{00000000-0005-0000-0000-00004B230000}"/>
    <cellStyle name="40% - Énfasis6 2 3 2 3 2 3" xfId="14164" xr:uid="{00000000-0005-0000-0000-00004C230000}"/>
    <cellStyle name="40% - Énfasis6 2 3 2 3 2 3 2" xfId="36807" xr:uid="{00000000-0005-0000-0000-00004D230000}"/>
    <cellStyle name="40% - Énfasis6 2 3 2 3 2 4" xfId="29366" xr:uid="{00000000-0005-0000-0000-00004E230000}"/>
    <cellStyle name="40% - Énfasis6 2 3 2 3 3" xfId="17886" xr:uid="{00000000-0005-0000-0000-00004F230000}"/>
    <cellStyle name="40% - Énfasis6 2 3 2 3 3 2" xfId="40529" xr:uid="{00000000-0005-0000-0000-000050230000}"/>
    <cellStyle name="40% - Énfasis6 2 3 2 3 4" xfId="10446" xr:uid="{00000000-0005-0000-0000-000051230000}"/>
    <cellStyle name="40% - Énfasis6 2 3 2 3 4 2" xfId="33089" xr:uid="{00000000-0005-0000-0000-000052230000}"/>
    <cellStyle name="40% - Énfasis6 2 3 2 3 5" xfId="25648" xr:uid="{00000000-0005-0000-0000-000053230000}"/>
    <cellStyle name="40% - Énfasis6 2 3 2 4" xfId="4873" xr:uid="{00000000-0005-0000-0000-000054230000}"/>
    <cellStyle name="40% - Énfasis6 2 3 2 4 2" xfId="19757" xr:uid="{00000000-0005-0000-0000-000055230000}"/>
    <cellStyle name="40% - Énfasis6 2 3 2 4 2 2" xfId="42400" xr:uid="{00000000-0005-0000-0000-000056230000}"/>
    <cellStyle name="40% - Énfasis6 2 3 2 4 3" xfId="12317" xr:uid="{00000000-0005-0000-0000-000057230000}"/>
    <cellStyle name="40% - Énfasis6 2 3 2 4 3 2" xfId="34960" xr:uid="{00000000-0005-0000-0000-000058230000}"/>
    <cellStyle name="40% - Énfasis6 2 3 2 4 4" xfId="27519" xr:uid="{00000000-0005-0000-0000-000059230000}"/>
    <cellStyle name="40% - Énfasis6 2 3 2 5" xfId="1146" xr:uid="{00000000-0005-0000-0000-00005A230000}"/>
    <cellStyle name="40% - Énfasis6 2 3 2 5 2" xfId="16039" xr:uid="{00000000-0005-0000-0000-00005B230000}"/>
    <cellStyle name="40% - Énfasis6 2 3 2 5 2 2" xfId="38682" xr:uid="{00000000-0005-0000-0000-00005C230000}"/>
    <cellStyle name="40% - Énfasis6 2 3 2 5 3" xfId="23801" xr:uid="{00000000-0005-0000-0000-00005D230000}"/>
    <cellStyle name="40% - Énfasis6 2 3 2 6" xfId="8599" xr:uid="{00000000-0005-0000-0000-00005E230000}"/>
    <cellStyle name="40% - Énfasis6 2 3 2 6 2" xfId="31242" xr:uid="{00000000-0005-0000-0000-00005F230000}"/>
    <cellStyle name="40% - Énfasis6 2 3 2 7" xfId="23011" xr:uid="{00000000-0005-0000-0000-000060230000}"/>
    <cellStyle name="40% - Énfasis6 2 3 3" xfId="1612" xr:uid="{00000000-0005-0000-0000-000061230000}"/>
    <cellStyle name="40% - Énfasis6 2 3 3 2" xfId="3462" xr:uid="{00000000-0005-0000-0000-000062230000}"/>
    <cellStyle name="40% - Énfasis6 2 3 3 2 2" xfId="7183" xr:uid="{00000000-0005-0000-0000-000063230000}"/>
    <cellStyle name="40% - Énfasis6 2 3 3 2 2 2" xfId="22067" xr:uid="{00000000-0005-0000-0000-000064230000}"/>
    <cellStyle name="40% - Énfasis6 2 3 3 2 2 2 2" xfId="44710" xr:uid="{00000000-0005-0000-0000-000065230000}"/>
    <cellStyle name="40% - Énfasis6 2 3 3 2 2 3" xfId="14627" xr:uid="{00000000-0005-0000-0000-000066230000}"/>
    <cellStyle name="40% - Énfasis6 2 3 3 2 2 3 2" xfId="37270" xr:uid="{00000000-0005-0000-0000-000067230000}"/>
    <cellStyle name="40% - Énfasis6 2 3 3 2 2 4" xfId="29829" xr:uid="{00000000-0005-0000-0000-000068230000}"/>
    <cellStyle name="40% - Énfasis6 2 3 3 2 3" xfId="18349" xr:uid="{00000000-0005-0000-0000-000069230000}"/>
    <cellStyle name="40% - Énfasis6 2 3 3 2 3 2" xfId="40992" xr:uid="{00000000-0005-0000-0000-00006A230000}"/>
    <cellStyle name="40% - Énfasis6 2 3 3 2 4" xfId="10909" xr:uid="{00000000-0005-0000-0000-00006B230000}"/>
    <cellStyle name="40% - Énfasis6 2 3 3 2 4 2" xfId="33552" xr:uid="{00000000-0005-0000-0000-00006C230000}"/>
    <cellStyle name="40% - Énfasis6 2 3 3 2 5" xfId="26111" xr:uid="{00000000-0005-0000-0000-00006D230000}"/>
    <cellStyle name="40% - Énfasis6 2 3 3 3" xfId="5336" xr:uid="{00000000-0005-0000-0000-00006E230000}"/>
    <cellStyle name="40% - Énfasis6 2 3 3 3 2" xfId="20220" xr:uid="{00000000-0005-0000-0000-00006F230000}"/>
    <cellStyle name="40% - Énfasis6 2 3 3 3 2 2" xfId="42863" xr:uid="{00000000-0005-0000-0000-000070230000}"/>
    <cellStyle name="40% - Énfasis6 2 3 3 3 3" xfId="12780" xr:uid="{00000000-0005-0000-0000-000071230000}"/>
    <cellStyle name="40% - Énfasis6 2 3 3 3 3 2" xfId="35423" xr:uid="{00000000-0005-0000-0000-000072230000}"/>
    <cellStyle name="40% - Énfasis6 2 3 3 3 4" xfId="27982" xr:uid="{00000000-0005-0000-0000-000073230000}"/>
    <cellStyle name="40% - Énfasis6 2 3 3 4" xfId="16502" xr:uid="{00000000-0005-0000-0000-000074230000}"/>
    <cellStyle name="40% - Énfasis6 2 3 3 4 2" xfId="39145" xr:uid="{00000000-0005-0000-0000-000075230000}"/>
    <cellStyle name="40% - Énfasis6 2 3 3 5" xfId="9062" xr:uid="{00000000-0005-0000-0000-000076230000}"/>
    <cellStyle name="40% - Énfasis6 2 3 3 5 2" xfId="31705" xr:uid="{00000000-0005-0000-0000-000077230000}"/>
    <cellStyle name="40% - Énfasis6 2 3 3 6" xfId="24264" xr:uid="{00000000-0005-0000-0000-000078230000}"/>
    <cellStyle name="40% - Énfasis6 2 3 4" xfId="2537" xr:uid="{00000000-0005-0000-0000-000079230000}"/>
    <cellStyle name="40% - Énfasis6 2 3 4 2" xfId="6258" xr:uid="{00000000-0005-0000-0000-00007A230000}"/>
    <cellStyle name="40% - Énfasis6 2 3 4 2 2" xfId="21142" xr:uid="{00000000-0005-0000-0000-00007B230000}"/>
    <cellStyle name="40% - Énfasis6 2 3 4 2 2 2" xfId="43785" xr:uid="{00000000-0005-0000-0000-00007C230000}"/>
    <cellStyle name="40% - Énfasis6 2 3 4 2 3" xfId="13702" xr:uid="{00000000-0005-0000-0000-00007D230000}"/>
    <cellStyle name="40% - Énfasis6 2 3 4 2 3 2" xfId="36345" xr:uid="{00000000-0005-0000-0000-00007E230000}"/>
    <cellStyle name="40% - Énfasis6 2 3 4 2 4" xfId="28904" xr:uid="{00000000-0005-0000-0000-00007F230000}"/>
    <cellStyle name="40% - Énfasis6 2 3 4 3" xfId="17424" xr:uid="{00000000-0005-0000-0000-000080230000}"/>
    <cellStyle name="40% - Énfasis6 2 3 4 3 2" xfId="40067" xr:uid="{00000000-0005-0000-0000-000081230000}"/>
    <cellStyle name="40% - Énfasis6 2 3 4 4" xfId="9984" xr:uid="{00000000-0005-0000-0000-000082230000}"/>
    <cellStyle name="40% - Énfasis6 2 3 4 4 2" xfId="32627" xr:uid="{00000000-0005-0000-0000-000083230000}"/>
    <cellStyle name="40% - Énfasis6 2 3 4 5" xfId="25186" xr:uid="{00000000-0005-0000-0000-000084230000}"/>
    <cellStyle name="40% - Énfasis6 2 3 5" xfId="4411" xr:uid="{00000000-0005-0000-0000-000085230000}"/>
    <cellStyle name="40% - Énfasis6 2 3 5 2" xfId="19295" xr:uid="{00000000-0005-0000-0000-000086230000}"/>
    <cellStyle name="40% - Énfasis6 2 3 5 2 2" xfId="41938" xr:uid="{00000000-0005-0000-0000-000087230000}"/>
    <cellStyle name="40% - Énfasis6 2 3 5 3" xfId="11855" xr:uid="{00000000-0005-0000-0000-000088230000}"/>
    <cellStyle name="40% - Énfasis6 2 3 5 3 2" xfId="34498" xr:uid="{00000000-0005-0000-0000-000089230000}"/>
    <cellStyle name="40% - Énfasis6 2 3 5 4" xfId="27057" xr:uid="{00000000-0005-0000-0000-00008A230000}"/>
    <cellStyle name="40% - Énfasis6 2 3 6" xfId="681" xr:uid="{00000000-0005-0000-0000-00008B230000}"/>
    <cellStyle name="40% - Énfasis6 2 3 6 2" xfId="15577" xr:uid="{00000000-0005-0000-0000-00008C230000}"/>
    <cellStyle name="40% - Énfasis6 2 3 6 2 2" xfId="38220" xr:uid="{00000000-0005-0000-0000-00008D230000}"/>
    <cellStyle name="40% - Énfasis6 2 3 6 3" xfId="23339" xr:uid="{00000000-0005-0000-0000-00008E230000}"/>
    <cellStyle name="40% - Énfasis6 2 3 7" xfId="8137" xr:uid="{00000000-0005-0000-0000-00008F230000}"/>
    <cellStyle name="40% - Énfasis6 2 3 7 2" xfId="30780" xr:uid="{00000000-0005-0000-0000-000090230000}"/>
    <cellStyle name="40% - Énfasis6 2 3 8" xfId="22855" xr:uid="{00000000-0005-0000-0000-000091230000}"/>
    <cellStyle name="40% - Énfasis6 2 4" xfId="233" xr:uid="{00000000-0005-0000-0000-000092230000}"/>
    <cellStyle name="40% - Énfasis6 2 4 2" xfId="1863" xr:uid="{00000000-0005-0000-0000-000093230000}"/>
    <cellStyle name="40% - Énfasis6 2 4 2 2" xfId="3713" xr:uid="{00000000-0005-0000-0000-000094230000}"/>
    <cellStyle name="40% - Énfasis6 2 4 2 2 2" xfId="7434" xr:uid="{00000000-0005-0000-0000-000095230000}"/>
    <cellStyle name="40% - Énfasis6 2 4 2 2 2 2" xfId="22318" xr:uid="{00000000-0005-0000-0000-000096230000}"/>
    <cellStyle name="40% - Énfasis6 2 4 2 2 2 2 2" xfId="44961" xr:uid="{00000000-0005-0000-0000-000097230000}"/>
    <cellStyle name="40% - Énfasis6 2 4 2 2 2 3" xfId="14878" xr:uid="{00000000-0005-0000-0000-000098230000}"/>
    <cellStyle name="40% - Énfasis6 2 4 2 2 2 3 2" xfId="37521" xr:uid="{00000000-0005-0000-0000-000099230000}"/>
    <cellStyle name="40% - Énfasis6 2 4 2 2 2 4" xfId="30080" xr:uid="{00000000-0005-0000-0000-00009A230000}"/>
    <cellStyle name="40% - Énfasis6 2 4 2 2 3" xfId="18600" xr:uid="{00000000-0005-0000-0000-00009B230000}"/>
    <cellStyle name="40% - Énfasis6 2 4 2 2 3 2" xfId="41243" xr:uid="{00000000-0005-0000-0000-00009C230000}"/>
    <cellStyle name="40% - Énfasis6 2 4 2 2 4" xfId="11160" xr:uid="{00000000-0005-0000-0000-00009D230000}"/>
    <cellStyle name="40% - Énfasis6 2 4 2 2 4 2" xfId="33803" xr:uid="{00000000-0005-0000-0000-00009E230000}"/>
    <cellStyle name="40% - Énfasis6 2 4 2 2 5" xfId="26362" xr:uid="{00000000-0005-0000-0000-00009F230000}"/>
    <cellStyle name="40% - Énfasis6 2 4 2 3" xfId="5587" xr:uid="{00000000-0005-0000-0000-0000A0230000}"/>
    <cellStyle name="40% - Énfasis6 2 4 2 3 2" xfId="20471" xr:uid="{00000000-0005-0000-0000-0000A1230000}"/>
    <cellStyle name="40% - Énfasis6 2 4 2 3 2 2" xfId="43114" xr:uid="{00000000-0005-0000-0000-0000A2230000}"/>
    <cellStyle name="40% - Énfasis6 2 4 2 3 3" xfId="13031" xr:uid="{00000000-0005-0000-0000-0000A3230000}"/>
    <cellStyle name="40% - Énfasis6 2 4 2 3 3 2" xfId="35674" xr:uid="{00000000-0005-0000-0000-0000A4230000}"/>
    <cellStyle name="40% - Énfasis6 2 4 2 3 4" xfId="28233" xr:uid="{00000000-0005-0000-0000-0000A5230000}"/>
    <cellStyle name="40% - Énfasis6 2 4 2 4" xfId="16753" xr:uid="{00000000-0005-0000-0000-0000A6230000}"/>
    <cellStyle name="40% - Énfasis6 2 4 2 4 2" xfId="39396" xr:uid="{00000000-0005-0000-0000-0000A7230000}"/>
    <cellStyle name="40% - Énfasis6 2 4 2 5" xfId="9313" xr:uid="{00000000-0005-0000-0000-0000A8230000}"/>
    <cellStyle name="40% - Énfasis6 2 4 2 5 2" xfId="31956" xr:uid="{00000000-0005-0000-0000-0000A9230000}"/>
    <cellStyle name="40% - Énfasis6 2 4 2 6" xfId="24515" xr:uid="{00000000-0005-0000-0000-0000AA230000}"/>
    <cellStyle name="40% - Énfasis6 2 4 3" xfId="2788" xr:uid="{00000000-0005-0000-0000-0000AB230000}"/>
    <cellStyle name="40% - Énfasis6 2 4 3 2" xfId="6509" xr:uid="{00000000-0005-0000-0000-0000AC230000}"/>
    <cellStyle name="40% - Énfasis6 2 4 3 2 2" xfId="21393" xr:uid="{00000000-0005-0000-0000-0000AD230000}"/>
    <cellStyle name="40% - Énfasis6 2 4 3 2 2 2" xfId="44036" xr:uid="{00000000-0005-0000-0000-0000AE230000}"/>
    <cellStyle name="40% - Énfasis6 2 4 3 2 3" xfId="13953" xr:uid="{00000000-0005-0000-0000-0000AF230000}"/>
    <cellStyle name="40% - Énfasis6 2 4 3 2 3 2" xfId="36596" xr:uid="{00000000-0005-0000-0000-0000B0230000}"/>
    <cellStyle name="40% - Énfasis6 2 4 3 2 4" xfId="29155" xr:uid="{00000000-0005-0000-0000-0000B1230000}"/>
    <cellStyle name="40% - Énfasis6 2 4 3 3" xfId="17675" xr:uid="{00000000-0005-0000-0000-0000B2230000}"/>
    <cellStyle name="40% - Énfasis6 2 4 3 3 2" xfId="40318" xr:uid="{00000000-0005-0000-0000-0000B3230000}"/>
    <cellStyle name="40% - Énfasis6 2 4 3 4" xfId="10235" xr:uid="{00000000-0005-0000-0000-0000B4230000}"/>
    <cellStyle name="40% - Énfasis6 2 4 3 4 2" xfId="32878" xr:uid="{00000000-0005-0000-0000-0000B5230000}"/>
    <cellStyle name="40% - Énfasis6 2 4 3 5" xfId="25437" xr:uid="{00000000-0005-0000-0000-0000B6230000}"/>
    <cellStyle name="40% - Énfasis6 2 4 4" xfId="4662" xr:uid="{00000000-0005-0000-0000-0000B7230000}"/>
    <cellStyle name="40% - Énfasis6 2 4 4 2" xfId="19546" xr:uid="{00000000-0005-0000-0000-0000B8230000}"/>
    <cellStyle name="40% - Énfasis6 2 4 4 2 2" xfId="42189" xr:uid="{00000000-0005-0000-0000-0000B9230000}"/>
    <cellStyle name="40% - Énfasis6 2 4 4 3" xfId="12106" xr:uid="{00000000-0005-0000-0000-0000BA230000}"/>
    <cellStyle name="40% - Énfasis6 2 4 4 3 2" xfId="34749" xr:uid="{00000000-0005-0000-0000-0000BB230000}"/>
    <cellStyle name="40% - Énfasis6 2 4 4 4" xfId="27308" xr:uid="{00000000-0005-0000-0000-0000BC230000}"/>
    <cellStyle name="40% - Énfasis6 2 4 5" xfId="935" xr:uid="{00000000-0005-0000-0000-0000BD230000}"/>
    <cellStyle name="40% - Énfasis6 2 4 5 2" xfId="15828" xr:uid="{00000000-0005-0000-0000-0000BE230000}"/>
    <cellStyle name="40% - Énfasis6 2 4 5 2 2" xfId="38471" xr:uid="{00000000-0005-0000-0000-0000BF230000}"/>
    <cellStyle name="40% - Énfasis6 2 4 5 3" xfId="23590" xr:uid="{00000000-0005-0000-0000-0000C0230000}"/>
    <cellStyle name="40% - Énfasis6 2 4 6" xfId="8388" xr:uid="{00000000-0005-0000-0000-0000C1230000}"/>
    <cellStyle name="40% - Énfasis6 2 4 6 2" xfId="31031" xr:uid="{00000000-0005-0000-0000-0000C2230000}"/>
    <cellStyle name="40% - Énfasis6 2 4 7" xfId="22933" xr:uid="{00000000-0005-0000-0000-0000C3230000}"/>
    <cellStyle name="40% - Énfasis6 2 5" xfId="1401" xr:uid="{00000000-0005-0000-0000-0000C4230000}"/>
    <cellStyle name="40% - Énfasis6 2 5 2" xfId="3251" xr:uid="{00000000-0005-0000-0000-0000C5230000}"/>
    <cellStyle name="40% - Énfasis6 2 5 2 2" xfId="6972" xr:uid="{00000000-0005-0000-0000-0000C6230000}"/>
    <cellStyle name="40% - Énfasis6 2 5 2 2 2" xfId="21856" xr:uid="{00000000-0005-0000-0000-0000C7230000}"/>
    <cellStyle name="40% - Énfasis6 2 5 2 2 2 2" xfId="44499" xr:uid="{00000000-0005-0000-0000-0000C8230000}"/>
    <cellStyle name="40% - Énfasis6 2 5 2 2 3" xfId="14416" xr:uid="{00000000-0005-0000-0000-0000C9230000}"/>
    <cellStyle name="40% - Énfasis6 2 5 2 2 3 2" xfId="37059" xr:uid="{00000000-0005-0000-0000-0000CA230000}"/>
    <cellStyle name="40% - Énfasis6 2 5 2 2 4" xfId="29618" xr:uid="{00000000-0005-0000-0000-0000CB230000}"/>
    <cellStyle name="40% - Énfasis6 2 5 2 3" xfId="18138" xr:uid="{00000000-0005-0000-0000-0000CC230000}"/>
    <cellStyle name="40% - Énfasis6 2 5 2 3 2" xfId="40781" xr:uid="{00000000-0005-0000-0000-0000CD230000}"/>
    <cellStyle name="40% - Énfasis6 2 5 2 4" xfId="10698" xr:uid="{00000000-0005-0000-0000-0000CE230000}"/>
    <cellStyle name="40% - Énfasis6 2 5 2 4 2" xfId="33341" xr:uid="{00000000-0005-0000-0000-0000CF230000}"/>
    <cellStyle name="40% - Énfasis6 2 5 2 5" xfId="25900" xr:uid="{00000000-0005-0000-0000-0000D0230000}"/>
    <cellStyle name="40% - Énfasis6 2 5 3" xfId="5125" xr:uid="{00000000-0005-0000-0000-0000D1230000}"/>
    <cellStyle name="40% - Énfasis6 2 5 3 2" xfId="20009" xr:uid="{00000000-0005-0000-0000-0000D2230000}"/>
    <cellStyle name="40% - Énfasis6 2 5 3 2 2" xfId="42652" xr:uid="{00000000-0005-0000-0000-0000D3230000}"/>
    <cellStyle name="40% - Énfasis6 2 5 3 3" xfId="12569" xr:uid="{00000000-0005-0000-0000-0000D4230000}"/>
    <cellStyle name="40% - Énfasis6 2 5 3 3 2" xfId="35212" xr:uid="{00000000-0005-0000-0000-0000D5230000}"/>
    <cellStyle name="40% - Énfasis6 2 5 3 4" xfId="27771" xr:uid="{00000000-0005-0000-0000-0000D6230000}"/>
    <cellStyle name="40% - Énfasis6 2 5 4" xfId="16291" xr:uid="{00000000-0005-0000-0000-0000D7230000}"/>
    <cellStyle name="40% - Énfasis6 2 5 4 2" xfId="38934" xr:uid="{00000000-0005-0000-0000-0000D8230000}"/>
    <cellStyle name="40% - Énfasis6 2 5 5" xfId="8851" xr:uid="{00000000-0005-0000-0000-0000D9230000}"/>
    <cellStyle name="40% - Énfasis6 2 5 5 2" xfId="31494" xr:uid="{00000000-0005-0000-0000-0000DA230000}"/>
    <cellStyle name="40% - Énfasis6 2 5 6" xfId="24053" xr:uid="{00000000-0005-0000-0000-0000DB230000}"/>
    <cellStyle name="40% - Énfasis6 2 6" xfId="2326" xr:uid="{00000000-0005-0000-0000-0000DC230000}"/>
    <cellStyle name="40% - Énfasis6 2 6 2" xfId="6047" xr:uid="{00000000-0005-0000-0000-0000DD230000}"/>
    <cellStyle name="40% - Énfasis6 2 6 2 2" xfId="20931" xr:uid="{00000000-0005-0000-0000-0000DE230000}"/>
    <cellStyle name="40% - Énfasis6 2 6 2 2 2" xfId="43574" xr:uid="{00000000-0005-0000-0000-0000DF230000}"/>
    <cellStyle name="40% - Énfasis6 2 6 2 3" xfId="13491" xr:uid="{00000000-0005-0000-0000-0000E0230000}"/>
    <cellStyle name="40% - Énfasis6 2 6 2 3 2" xfId="36134" xr:uid="{00000000-0005-0000-0000-0000E1230000}"/>
    <cellStyle name="40% - Énfasis6 2 6 2 4" xfId="28693" xr:uid="{00000000-0005-0000-0000-0000E2230000}"/>
    <cellStyle name="40% - Énfasis6 2 6 3" xfId="17213" xr:uid="{00000000-0005-0000-0000-0000E3230000}"/>
    <cellStyle name="40% - Énfasis6 2 6 3 2" xfId="39856" xr:uid="{00000000-0005-0000-0000-0000E4230000}"/>
    <cellStyle name="40% - Énfasis6 2 6 4" xfId="9773" xr:uid="{00000000-0005-0000-0000-0000E5230000}"/>
    <cellStyle name="40% - Énfasis6 2 6 4 2" xfId="32416" xr:uid="{00000000-0005-0000-0000-0000E6230000}"/>
    <cellStyle name="40% - Énfasis6 2 6 5" xfId="24975" xr:uid="{00000000-0005-0000-0000-0000E7230000}"/>
    <cellStyle name="40% - Énfasis6 2 7" xfId="4200" xr:uid="{00000000-0005-0000-0000-0000E8230000}"/>
    <cellStyle name="40% - Énfasis6 2 7 2" xfId="19084" xr:uid="{00000000-0005-0000-0000-0000E9230000}"/>
    <cellStyle name="40% - Énfasis6 2 7 2 2" xfId="41727" xr:uid="{00000000-0005-0000-0000-0000EA230000}"/>
    <cellStyle name="40% - Énfasis6 2 7 3" xfId="11644" xr:uid="{00000000-0005-0000-0000-0000EB230000}"/>
    <cellStyle name="40% - Énfasis6 2 7 3 2" xfId="34287" xr:uid="{00000000-0005-0000-0000-0000EC230000}"/>
    <cellStyle name="40% - Énfasis6 2 7 4" xfId="26846" xr:uid="{00000000-0005-0000-0000-0000ED230000}"/>
    <cellStyle name="40% - Énfasis6 2 8" xfId="467" xr:uid="{00000000-0005-0000-0000-0000EE230000}"/>
    <cellStyle name="40% - Énfasis6 2 8 2" xfId="15366" xr:uid="{00000000-0005-0000-0000-0000EF230000}"/>
    <cellStyle name="40% - Énfasis6 2 8 2 2" xfId="38009" xr:uid="{00000000-0005-0000-0000-0000F0230000}"/>
    <cellStyle name="40% - Énfasis6 2 8 3" xfId="23129" xr:uid="{00000000-0005-0000-0000-0000F1230000}"/>
    <cellStyle name="40% - Énfasis6 2 9" xfId="7926" xr:uid="{00000000-0005-0000-0000-0000F2230000}"/>
    <cellStyle name="40% - Énfasis6 2 9 2" xfId="30569" xr:uid="{00000000-0005-0000-0000-0000F3230000}"/>
    <cellStyle name="40% - Énfasis6 3" xfId="95" xr:uid="{00000000-0005-0000-0000-0000F4230000}"/>
    <cellStyle name="40% - Énfasis6 3 2" xfId="179" xr:uid="{00000000-0005-0000-0000-0000F5230000}"/>
    <cellStyle name="40% - Énfasis6 3 2 2" xfId="340" xr:uid="{00000000-0005-0000-0000-0000F6230000}"/>
    <cellStyle name="40% - Énfasis6 3 2 2 2" xfId="2127" xr:uid="{00000000-0005-0000-0000-0000F7230000}"/>
    <cellStyle name="40% - Énfasis6 3 2 2 2 2" xfId="3977" xr:uid="{00000000-0005-0000-0000-0000F8230000}"/>
    <cellStyle name="40% - Énfasis6 3 2 2 2 2 2" xfId="7698" xr:uid="{00000000-0005-0000-0000-0000F9230000}"/>
    <cellStyle name="40% - Énfasis6 3 2 2 2 2 2 2" xfId="22582" xr:uid="{00000000-0005-0000-0000-0000FA230000}"/>
    <cellStyle name="40% - Énfasis6 3 2 2 2 2 2 2 2" xfId="45225" xr:uid="{00000000-0005-0000-0000-0000FB230000}"/>
    <cellStyle name="40% - Énfasis6 3 2 2 2 2 2 3" xfId="15142" xr:uid="{00000000-0005-0000-0000-0000FC230000}"/>
    <cellStyle name="40% - Énfasis6 3 2 2 2 2 2 3 2" xfId="37785" xr:uid="{00000000-0005-0000-0000-0000FD230000}"/>
    <cellStyle name="40% - Énfasis6 3 2 2 2 2 2 4" xfId="30344" xr:uid="{00000000-0005-0000-0000-0000FE230000}"/>
    <cellStyle name="40% - Énfasis6 3 2 2 2 2 3" xfId="18864" xr:uid="{00000000-0005-0000-0000-0000FF230000}"/>
    <cellStyle name="40% - Énfasis6 3 2 2 2 2 3 2" xfId="41507" xr:uid="{00000000-0005-0000-0000-000000240000}"/>
    <cellStyle name="40% - Énfasis6 3 2 2 2 2 4" xfId="11424" xr:uid="{00000000-0005-0000-0000-000001240000}"/>
    <cellStyle name="40% - Énfasis6 3 2 2 2 2 4 2" xfId="34067" xr:uid="{00000000-0005-0000-0000-000002240000}"/>
    <cellStyle name="40% - Énfasis6 3 2 2 2 2 5" xfId="26626" xr:uid="{00000000-0005-0000-0000-000003240000}"/>
    <cellStyle name="40% - Énfasis6 3 2 2 2 3" xfId="5851" xr:uid="{00000000-0005-0000-0000-000004240000}"/>
    <cellStyle name="40% - Énfasis6 3 2 2 2 3 2" xfId="20735" xr:uid="{00000000-0005-0000-0000-000005240000}"/>
    <cellStyle name="40% - Énfasis6 3 2 2 2 3 2 2" xfId="43378" xr:uid="{00000000-0005-0000-0000-000006240000}"/>
    <cellStyle name="40% - Énfasis6 3 2 2 2 3 3" xfId="13295" xr:uid="{00000000-0005-0000-0000-000007240000}"/>
    <cellStyle name="40% - Énfasis6 3 2 2 2 3 3 2" xfId="35938" xr:uid="{00000000-0005-0000-0000-000008240000}"/>
    <cellStyle name="40% - Énfasis6 3 2 2 2 3 4" xfId="28497" xr:uid="{00000000-0005-0000-0000-000009240000}"/>
    <cellStyle name="40% - Énfasis6 3 2 2 2 4" xfId="17017" xr:uid="{00000000-0005-0000-0000-00000A240000}"/>
    <cellStyle name="40% - Énfasis6 3 2 2 2 4 2" xfId="39660" xr:uid="{00000000-0005-0000-0000-00000B240000}"/>
    <cellStyle name="40% - Énfasis6 3 2 2 2 5" xfId="9577" xr:uid="{00000000-0005-0000-0000-00000C240000}"/>
    <cellStyle name="40% - Énfasis6 3 2 2 2 5 2" xfId="32220" xr:uid="{00000000-0005-0000-0000-00000D240000}"/>
    <cellStyle name="40% - Énfasis6 3 2 2 2 6" xfId="24779" xr:uid="{00000000-0005-0000-0000-00000E240000}"/>
    <cellStyle name="40% - Énfasis6 3 2 2 3" xfId="3052" xr:uid="{00000000-0005-0000-0000-00000F240000}"/>
    <cellStyle name="40% - Énfasis6 3 2 2 3 2" xfId="6773" xr:uid="{00000000-0005-0000-0000-000010240000}"/>
    <cellStyle name="40% - Énfasis6 3 2 2 3 2 2" xfId="21657" xr:uid="{00000000-0005-0000-0000-000011240000}"/>
    <cellStyle name="40% - Énfasis6 3 2 2 3 2 2 2" xfId="44300" xr:uid="{00000000-0005-0000-0000-000012240000}"/>
    <cellStyle name="40% - Énfasis6 3 2 2 3 2 3" xfId="14217" xr:uid="{00000000-0005-0000-0000-000013240000}"/>
    <cellStyle name="40% - Énfasis6 3 2 2 3 2 3 2" xfId="36860" xr:uid="{00000000-0005-0000-0000-000014240000}"/>
    <cellStyle name="40% - Énfasis6 3 2 2 3 2 4" xfId="29419" xr:uid="{00000000-0005-0000-0000-000015240000}"/>
    <cellStyle name="40% - Énfasis6 3 2 2 3 3" xfId="17939" xr:uid="{00000000-0005-0000-0000-000016240000}"/>
    <cellStyle name="40% - Énfasis6 3 2 2 3 3 2" xfId="40582" xr:uid="{00000000-0005-0000-0000-000017240000}"/>
    <cellStyle name="40% - Énfasis6 3 2 2 3 4" xfId="10499" xr:uid="{00000000-0005-0000-0000-000018240000}"/>
    <cellStyle name="40% - Énfasis6 3 2 2 3 4 2" xfId="33142" xr:uid="{00000000-0005-0000-0000-000019240000}"/>
    <cellStyle name="40% - Énfasis6 3 2 2 3 5" xfId="25701" xr:uid="{00000000-0005-0000-0000-00001A240000}"/>
    <cellStyle name="40% - Énfasis6 3 2 2 4" xfId="4926" xr:uid="{00000000-0005-0000-0000-00001B240000}"/>
    <cellStyle name="40% - Énfasis6 3 2 2 4 2" xfId="19810" xr:uid="{00000000-0005-0000-0000-00001C240000}"/>
    <cellStyle name="40% - Énfasis6 3 2 2 4 2 2" xfId="42453" xr:uid="{00000000-0005-0000-0000-00001D240000}"/>
    <cellStyle name="40% - Énfasis6 3 2 2 4 3" xfId="12370" xr:uid="{00000000-0005-0000-0000-00001E240000}"/>
    <cellStyle name="40% - Énfasis6 3 2 2 4 3 2" xfId="35013" xr:uid="{00000000-0005-0000-0000-00001F240000}"/>
    <cellStyle name="40% - Énfasis6 3 2 2 4 4" xfId="27572" xr:uid="{00000000-0005-0000-0000-000020240000}"/>
    <cellStyle name="40% - Énfasis6 3 2 2 5" xfId="1199" xr:uid="{00000000-0005-0000-0000-000021240000}"/>
    <cellStyle name="40% - Énfasis6 3 2 2 5 2" xfId="16092" xr:uid="{00000000-0005-0000-0000-000022240000}"/>
    <cellStyle name="40% - Énfasis6 3 2 2 5 2 2" xfId="38735" xr:uid="{00000000-0005-0000-0000-000023240000}"/>
    <cellStyle name="40% - Énfasis6 3 2 2 5 3" xfId="23854" xr:uid="{00000000-0005-0000-0000-000024240000}"/>
    <cellStyle name="40% - Énfasis6 3 2 2 6" xfId="8652" xr:uid="{00000000-0005-0000-0000-000025240000}"/>
    <cellStyle name="40% - Énfasis6 3 2 2 6 2" xfId="31295" xr:uid="{00000000-0005-0000-0000-000026240000}"/>
    <cellStyle name="40% - Énfasis6 3 2 2 7" xfId="23038" xr:uid="{00000000-0005-0000-0000-000027240000}"/>
    <cellStyle name="40% - Énfasis6 3 2 3" xfId="1665" xr:uid="{00000000-0005-0000-0000-000028240000}"/>
    <cellStyle name="40% - Énfasis6 3 2 3 2" xfId="3515" xr:uid="{00000000-0005-0000-0000-000029240000}"/>
    <cellStyle name="40% - Énfasis6 3 2 3 2 2" xfId="7236" xr:uid="{00000000-0005-0000-0000-00002A240000}"/>
    <cellStyle name="40% - Énfasis6 3 2 3 2 2 2" xfId="22120" xr:uid="{00000000-0005-0000-0000-00002B240000}"/>
    <cellStyle name="40% - Énfasis6 3 2 3 2 2 2 2" xfId="44763" xr:uid="{00000000-0005-0000-0000-00002C240000}"/>
    <cellStyle name="40% - Énfasis6 3 2 3 2 2 3" xfId="14680" xr:uid="{00000000-0005-0000-0000-00002D240000}"/>
    <cellStyle name="40% - Énfasis6 3 2 3 2 2 3 2" xfId="37323" xr:uid="{00000000-0005-0000-0000-00002E240000}"/>
    <cellStyle name="40% - Énfasis6 3 2 3 2 2 4" xfId="29882" xr:uid="{00000000-0005-0000-0000-00002F240000}"/>
    <cellStyle name="40% - Énfasis6 3 2 3 2 3" xfId="18402" xr:uid="{00000000-0005-0000-0000-000030240000}"/>
    <cellStyle name="40% - Énfasis6 3 2 3 2 3 2" xfId="41045" xr:uid="{00000000-0005-0000-0000-000031240000}"/>
    <cellStyle name="40% - Énfasis6 3 2 3 2 4" xfId="10962" xr:uid="{00000000-0005-0000-0000-000032240000}"/>
    <cellStyle name="40% - Énfasis6 3 2 3 2 4 2" xfId="33605" xr:uid="{00000000-0005-0000-0000-000033240000}"/>
    <cellStyle name="40% - Énfasis6 3 2 3 2 5" xfId="26164" xr:uid="{00000000-0005-0000-0000-000034240000}"/>
    <cellStyle name="40% - Énfasis6 3 2 3 3" xfId="5389" xr:uid="{00000000-0005-0000-0000-000035240000}"/>
    <cellStyle name="40% - Énfasis6 3 2 3 3 2" xfId="20273" xr:uid="{00000000-0005-0000-0000-000036240000}"/>
    <cellStyle name="40% - Énfasis6 3 2 3 3 2 2" xfId="42916" xr:uid="{00000000-0005-0000-0000-000037240000}"/>
    <cellStyle name="40% - Énfasis6 3 2 3 3 3" xfId="12833" xr:uid="{00000000-0005-0000-0000-000038240000}"/>
    <cellStyle name="40% - Énfasis6 3 2 3 3 3 2" xfId="35476" xr:uid="{00000000-0005-0000-0000-000039240000}"/>
    <cellStyle name="40% - Énfasis6 3 2 3 3 4" xfId="28035" xr:uid="{00000000-0005-0000-0000-00003A240000}"/>
    <cellStyle name="40% - Énfasis6 3 2 3 4" xfId="16555" xr:uid="{00000000-0005-0000-0000-00003B240000}"/>
    <cellStyle name="40% - Énfasis6 3 2 3 4 2" xfId="39198" xr:uid="{00000000-0005-0000-0000-00003C240000}"/>
    <cellStyle name="40% - Énfasis6 3 2 3 5" xfId="9115" xr:uid="{00000000-0005-0000-0000-00003D240000}"/>
    <cellStyle name="40% - Énfasis6 3 2 3 5 2" xfId="31758" xr:uid="{00000000-0005-0000-0000-00003E240000}"/>
    <cellStyle name="40% - Énfasis6 3 2 3 6" xfId="24317" xr:uid="{00000000-0005-0000-0000-00003F240000}"/>
    <cellStyle name="40% - Énfasis6 3 2 4" xfId="2590" xr:uid="{00000000-0005-0000-0000-000040240000}"/>
    <cellStyle name="40% - Énfasis6 3 2 4 2" xfId="6311" xr:uid="{00000000-0005-0000-0000-000041240000}"/>
    <cellStyle name="40% - Énfasis6 3 2 4 2 2" xfId="21195" xr:uid="{00000000-0005-0000-0000-000042240000}"/>
    <cellStyle name="40% - Énfasis6 3 2 4 2 2 2" xfId="43838" xr:uid="{00000000-0005-0000-0000-000043240000}"/>
    <cellStyle name="40% - Énfasis6 3 2 4 2 3" xfId="13755" xr:uid="{00000000-0005-0000-0000-000044240000}"/>
    <cellStyle name="40% - Énfasis6 3 2 4 2 3 2" xfId="36398" xr:uid="{00000000-0005-0000-0000-000045240000}"/>
    <cellStyle name="40% - Énfasis6 3 2 4 2 4" xfId="28957" xr:uid="{00000000-0005-0000-0000-000046240000}"/>
    <cellStyle name="40% - Énfasis6 3 2 4 3" xfId="17477" xr:uid="{00000000-0005-0000-0000-000047240000}"/>
    <cellStyle name="40% - Énfasis6 3 2 4 3 2" xfId="40120" xr:uid="{00000000-0005-0000-0000-000048240000}"/>
    <cellStyle name="40% - Énfasis6 3 2 4 4" xfId="10037" xr:uid="{00000000-0005-0000-0000-000049240000}"/>
    <cellStyle name="40% - Énfasis6 3 2 4 4 2" xfId="32680" xr:uid="{00000000-0005-0000-0000-00004A240000}"/>
    <cellStyle name="40% - Énfasis6 3 2 4 5" xfId="25239" xr:uid="{00000000-0005-0000-0000-00004B240000}"/>
    <cellStyle name="40% - Énfasis6 3 2 5" xfId="4464" xr:uid="{00000000-0005-0000-0000-00004C240000}"/>
    <cellStyle name="40% - Énfasis6 3 2 5 2" xfId="19348" xr:uid="{00000000-0005-0000-0000-00004D240000}"/>
    <cellStyle name="40% - Énfasis6 3 2 5 2 2" xfId="41991" xr:uid="{00000000-0005-0000-0000-00004E240000}"/>
    <cellStyle name="40% - Énfasis6 3 2 5 3" xfId="11908" xr:uid="{00000000-0005-0000-0000-00004F240000}"/>
    <cellStyle name="40% - Énfasis6 3 2 5 3 2" xfId="34551" xr:uid="{00000000-0005-0000-0000-000050240000}"/>
    <cellStyle name="40% - Énfasis6 3 2 5 4" xfId="27110" xr:uid="{00000000-0005-0000-0000-000051240000}"/>
    <cellStyle name="40% - Énfasis6 3 2 6" xfId="734" xr:uid="{00000000-0005-0000-0000-000052240000}"/>
    <cellStyle name="40% - Énfasis6 3 2 6 2" xfId="15630" xr:uid="{00000000-0005-0000-0000-000053240000}"/>
    <cellStyle name="40% - Énfasis6 3 2 6 2 2" xfId="38273" xr:uid="{00000000-0005-0000-0000-000054240000}"/>
    <cellStyle name="40% - Énfasis6 3 2 6 3" xfId="23392" xr:uid="{00000000-0005-0000-0000-000055240000}"/>
    <cellStyle name="40% - Énfasis6 3 2 7" xfId="8190" xr:uid="{00000000-0005-0000-0000-000056240000}"/>
    <cellStyle name="40% - Énfasis6 3 2 7 2" xfId="30833" xr:uid="{00000000-0005-0000-0000-000057240000}"/>
    <cellStyle name="40% - Énfasis6 3 2 8" xfId="22882" xr:uid="{00000000-0005-0000-0000-000058240000}"/>
    <cellStyle name="40% - Énfasis6 3 3" xfId="262" xr:uid="{00000000-0005-0000-0000-000059240000}"/>
    <cellStyle name="40% - Énfasis6 3 3 2" xfId="1916" xr:uid="{00000000-0005-0000-0000-00005A240000}"/>
    <cellStyle name="40% - Énfasis6 3 3 2 2" xfId="3766" xr:uid="{00000000-0005-0000-0000-00005B240000}"/>
    <cellStyle name="40% - Énfasis6 3 3 2 2 2" xfId="7487" xr:uid="{00000000-0005-0000-0000-00005C240000}"/>
    <cellStyle name="40% - Énfasis6 3 3 2 2 2 2" xfId="22371" xr:uid="{00000000-0005-0000-0000-00005D240000}"/>
    <cellStyle name="40% - Énfasis6 3 3 2 2 2 2 2" xfId="45014" xr:uid="{00000000-0005-0000-0000-00005E240000}"/>
    <cellStyle name="40% - Énfasis6 3 3 2 2 2 3" xfId="14931" xr:uid="{00000000-0005-0000-0000-00005F240000}"/>
    <cellStyle name="40% - Énfasis6 3 3 2 2 2 3 2" xfId="37574" xr:uid="{00000000-0005-0000-0000-000060240000}"/>
    <cellStyle name="40% - Énfasis6 3 3 2 2 2 4" xfId="30133" xr:uid="{00000000-0005-0000-0000-000061240000}"/>
    <cellStyle name="40% - Énfasis6 3 3 2 2 3" xfId="18653" xr:uid="{00000000-0005-0000-0000-000062240000}"/>
    <cellStyle name="40% - Énfasis6 3 3 2 2 3 2" xfId="41296" xr:uid="{00000000-0005-0000-0000-000063240000}"/>
    <cellStyle name="40% - Énfasis6 3 3 2 2 4" xfId="11213" xr:uid="{00000000-0005-0000-0000-000064240000}"/>
    <cellStyle name="40% - Énfasis6 3 3 2 2 4 2" xfId="33856" xr:uid="{00000000-0005-0000-0000-000065240000}"/>
    <cellStyle name="40% - Énfasis6 3 3 2 2 5" xfId="26415" xr:uid="{00000000-0005-0000-0000-000066240000}"/>
    <cellStyle name="40% - Énfasis6 3 3 2 3" xfId="5640" xr:uid="{00000000-0005-0000-0000-000067240000}"/>
    <cellStyle name="40% - Énfasis6 3 3 2 3 2" xfId="20524" xr:uid="{00000000-0005-0000-0000-000068240000}"/>
    <cellStyle name="40% - Énfasis6 3 3 2 3 2 2" xfId="43167" xr:uid="{00000000-0005-0000-0000-000069240000}"/>
    <cellStyle name="40% - Énfasis6 3 3 2 3 3" xfId="13084" xr:uid="{00000000-0005-0000-0000-00006A240000}"/>
    <cellStyle name="40% - Énfasis6 3 3 2 3 3 2" xfId="35727" xr:uid="{00000000-0005-0000-0000-00006B240000}"/>
    <cellStyle name="40% - Énfasis6 3 3 2 3 4" xfId="28286" xr:uid="{00000000-0005-0000-0000-00006C240000}"/>
    <cellStyle name="40% - Énfasis6 3 3 2 4" xfId="16806" xr:uid="{00000000-0005-0000-0000-00006D240000}"/>
    <cellStyle name="40% - Énfasis6 3 3 2 4 2" xfId="39449" xr:uid="{00000000-0005-0000-0000-00006E240000}"/>
    <cellStyle name="40% - Énfasis6 3 3 2 5" xfId="9366" xr:uid="{00000000-0005-0000-0000-00006F240000}"/>
    <cellStyle name="40% - Énfasis6 3 3 2 5 2" xfId="32009" xr:uid="{00000000-0005-0000-0000-000070240000}"/>
    <cellStyle name="40% - Énfasis6 3 3 2 6" xfId="24568" xr:uid="{00000000-0005-0000-0000-000071240000}"/>
    <cellStyle name="40% - Énfasis6 3 3 3" xfId="2841" xr:uid="{00000000-0005-0000-0000-000072240000}"/>
    <cellStyle name="40% - Énfasis6 3 3 3 2" xfId="6562" xr:uid="{00000000-0005-0000-0000-000073240000}"/>
    <cellStyle name="40% - Énfasis6 3 3 3 2 2" xfId="21446" xr:uid="{00000000-0005-0000-0000-000074240000}"/>
    <cellStyle name="40% - Énfasis6 3 3 3 2 2 2" xfId="44089" xr:uid="{00000000-0005-0000-0000-000075240000}"/>
    <cellStyle name="40% - Énfasis6 3 3 3 2 3" xfId="14006" xr:uid="{00000000-0005-0000-0000-000076240000}"/>
    <cellStyle name="40% - Énfasis6 3 3 3 2 3 2" xfId="36649" xr:uid="{00000000-0005-0000-0000-000077240000}"/>
    <cellStyle name="40% - Énfasis6 3 3 3 2 4" xfId="29208" xr:uid="{00000000-0005-0000-0000-000078240000}"/>
    <cellStyle name="40% - Énfasis6 3 3 3 3" xfId="17728" xr:uid="{00000000-0005-0000-0000-000079240000}"/>
    <cellStyle name="40% - Énfasis6 3 3 3 3 2" xfId="40371" xr:uid="{00000000-0005-0000-0000-00007A240000}"/>
    <cellStyle name="40% - Énfasis6 3 3 3 4" xfId="10288" xr:uid="{00000000-0005-0000-0000-00007B240000}"/>
    <cellStyle name="40% - Énfasis6 3 3 3 4 2" xfId="32931" xr:uid="{00000000-0005-0000-0000-00007C240000}"/>
    <cellStyle name="40% - Énfasis6 3 3 3 5" xfId="25490" xr:uid="{00000000-0005-0000-0000-00007D240000}"/>
    <cellStyle name="40% - Énfasis6 3 3 4" xfId="4715" xr:uid="{00000000-0005-0000-0000-00007E240000}"/>
    <cellStyle name="40% - Énfasis6 3 3 4 2" xfId="19599" xr:uid="{00000000-0005-0000-0000-00007F240000}"/>
    <cellStyle name="40% - Énfasis6 3 3 4 2 2" xfId="42242" xr:uid="{00000000-0005-0000-0000-000080240000}"/>
    <cellStyle name="40% - Énfasis6 3 3 4 3" xfId="12159" xr:uid="{00000000-0005-0000-0000-000081240000}"/>
    <cellStyle name="40% - Énfasis6 3 3 4 3 2" xfId="34802" xr:uid="{00000000-0005-0000-0000-000082240000}"/>
    <cellStyle name="40% - Énfasis6 3 3 4 4" xfId="27361" xr:uid="{00000000-0005-0000-0000-000083240000}"/>
    <cellStyle name="40% - Énfasis6 3 3 5" xfId="988" xr:uid="{00000000-0005-0000-0000-000084240000}"/>
    <cellStyle name="40% - Énfasis6 3 3 5 2" xfId="15881" xr:uid="{00000000-0005-0000-0000-000085240000}"/>
    <cellStyle name="40% - Énfasis6 3 3 5 2 2" xfId="38524" xr:uid="{00000000-0005-0000-0000-000086240000}"/>
    <cellStyle name="40% - Énfasis6 3 3 5 3" xfId="23643" xr:uid="{00000000-0005-0000-0000-000087240000}"/>
    <cellStyle name="40% - Énfasis6 3 3 6" xfId="8441" xr:uid="{00000000-0005-0000-0000-000088240000}"/>
    <cellStyle name="40% - Énfasis6 3 3 6 2" xfId="31084" xr:uid="{00000000-0005-0000-0000-000089240000}"/>
    <cellStyle name="40% - Énfasis6 3 3 7" xfId="22960" xr:uid="{00000000-0005-0000-0000-00008A240000}"/>
    <cellStyle name="40% - Énfasis6 3 4" xfId="1454" xr:uid="{00000000-0005-0000-0000-00008B240000}"/>
    <cellStyle name="40% - Énfasis6 3 4 2" xfId="3304" xr:uid="{00000000-0005-0000-0000-00008C240000}"/>
    <cellStyle name="40% - Énfasis6 3 4 2 2" xfId="7025" xr:uid="{00000000-0005-0000-0000-00008D240000}"/>
    <cellStyle name="40% - Énfasis6 3 4 2 2 2" xfId="21909" xr:uid="{00000000-0005-0000-0000-00008E240000}"/>
    <cellStyle name="40% - Énfasis6 3 4 2 2 2 2" xfId="44552" xr:uid="{00000000-0005-0000-0000-00008F240000}"/>
    <cellStyle name="40% - Énfasis6 3 4 2 2 3" xfId="14469" xr:uid="{00000000-0005-0000-0000-000090240000}"/>
    <cellStyle name="40% - Énfasis6 3 4 2 2 3 2" xfId="37112" xr:uid="{00000000-0005-0000-0000-000091240000}"/>
    <cellStyle name="40% - Énfasis6 3 4 2 2 4" xfId="29671" xr:uid="{00000000-0005-0000-0000-000092240000}"/>
    <cellStyle name="40% - Énfasis6 3 4 2 3" xfId="18191" xr:uid="{00000000-0005-0000-0000-000093240000}"/>
    <cellStyle name="40% - Énfasis6 3 4 2 3 2" xfId="40834" xr:uid="{00000000-0005-0000-0000-000094240000}"/>
    <cellStyle name="40% - Énfasis6 3 4 2 4" xfId="10751" xr:uid="{00000000-0005-0000-0000-000095240000}"/>
    <cellStyle name="40% - Énfasis6 3 4 2 4 2" xfId="33394" xr:uid="{00000000-0005-0000-0000-000096240000}"/>
    <cellStyle name="40% - Énfasis6 3 4 2 5" xfId="25953" xr:uid="{00000000-0005-0000-0000-000097240000}"/>
    <cellStyle name="40% - Énfasis6 3 4 3" xfId="5178" xr:uid="{00000000-0005-0000-0000-000098240000}"/>
    <cellStyle name="40% - Énfasis6 3 4 3 2" xfId="20062" xr:uid="{00000000-0005-0000-0000-000099240000}"/>
    <cellStyle name="40% - Énfasis6 3 4 3 2 2" xfId="42705" xr:uid="{00000000-0005-0000-0000-00009A240000}"/>
    <cellStyle name="40% - Énfasis6 3 4 3 3" xfId="12622" xr:uid="{00000000-0005-0000-0000-00009B240000}"/>
    <cellStyle name="40% - Énfasis6 3 4 3 3 2" xfId="35265" xr:uid="{00000000-0005-0000-0000-00009C240000}"/>
    <cellStyle name="40% - Énfasis6 3 4 3 4" xfId="27824" xr:uid="{00000000-0005-0000-0000-00009D240000}"/>
    <cellStyle name="40% - Énfasis6 3 4 4" xfId="16344" xr:uid="{00000000-0005-0000-0000-00009E240000}"/>
    <cellStyle name="40% - Énfasis6 3 4 4 2" xfId="38987" xr:uid="{00000000-0005-0000-0000-00009F240000}"/>
    <cellStyle name="40% - Énfasis6 3 4 5" xfId="8904" xr:uid="{00000000-0005-0000-0000-0000A0240000}"/>
    <cellStyle name="40% - Énfasis6 3 4 5 2" xfId="31547" xr:uid="{00000000-0005-0000-0000-0000A1240000}"/>
    <cellStyle name="40% - Énfasis6 3 4 6" xfId="24106" xr:uid="{00000000-0005-0000-0000-0000A2240000}"/>
    <cellStyle name="40% - Énfasis6 3 5" xfId="2379" xr:uid="{00000000-0005-0000-0000-0000A3240000}"/>
    <cellStyle name="40% - Énfasis6 3 5 2" xfId="6100" xr:uid="{00000000-0005-0000-0000-0000A4240000}"/>
    <cellStyle name="40% - Énfasis6 3 5 2 2" xfId="20984" xr:uid="{00000000-0005-0000-0000-0000A5240000}"/>
    <cellStyle name="40% - Énfasis6 3 5 2 2 2" xfId="43627" xr:uid="{00000000-0005-0000-0000-0000A6240000}"/>
    <cellStyle name="40% - Énfasis6 3 5 2 3" xfId="13544" xr:uid="{00000000-0005-0000-0000-0000A7240000}"/>
    <cellStyle name="40% - Énfasis6 3 5 2 3 2" xfId="36187" xr:uid="{00000000-0005-0000-0000-0000A8240000}"/>
    <cellStyle name="40% - Énfasis6 3 5 2 4" xfId="28746" xr:uid="{00000000-0005-0000-0000-0000A9240000}"/>
    <cellStyle name="40% - Énfasis6 3 5 3" xfId="17266" xr:uid="{00000000-0005-0000-0000-0000AA240000}"/>
    <cellStyle name="40% - Énfasis6 3 5 3 2" xfId="39909" xr:uid="{00000000-0005-0000-0000-0000AB240000}"/>
    <cellStyle name="40% - Énfasis6 3 5 4" xfId="9826" xr:uid="{00000000-0005-0000-0000-0000AC240000}"/>
    <cellStyle name="40% - Énfasis6 3 5 4 2" xfId="32469" xr:uid="{00000000-0005-0000-0000-0000AD240000}"/>
    <cellStyle name="40% - Énfasis6 3 5 5" xfId="25028" xr:uid="{00000000-0005-0000-0000-0000AE240000}"/>
    <cellStyle name="40% - Énfasis6 3 6" xfId="4253" xr:uid="{00000000-0005-0000-0000-0000AF240000}"/>
    <cellStyle name="40% - Énfasis6 3 6 2" xfId="19137" xr:uid="{00000000-0005-0000-0000-0000B0240000}"/>
    <cellStyle name="40% - Énfasis6 3 6 2 2" xfId="41780" xr:uid="{00000000-0005-0000-0000-0000B1240000}"/>
    <cellStyle name="40% - Énfasis6 3 6 3" xfId="11697" xr:uid="{00000000-0005-0000-0000-0000B2240000}"/>
    <cellStyle name="40% - Énfasis6 3 6 3 2" xfId="34340" xr:uid="{00000000-0005-0000-0000-0000B3240000}"/>
    <cellStyle name="40% - Énfasis6 3 6 4" xfId="26899" xr:uid="{00000000-0005-0000-0000-0000B4240000}"/>
    <cellStyle name="40% - Énfasis6 3 7" xfId="521" xr:uid="{00000000-0005-0000-0000-0000B5240000}"/>
    <cellStyle name="40% - Énfasis6 3 7 2" xfId="15419" xr:uid="{00000000-0005-0000-0000-0000B6240000}"/>
    <cellStyle name="40% - Énfasis6 3 7 2 2" xfId="38062" xr:uid="{00000000-0005-0000-0000-0000B7240000}"/>
    <cellStyle name="40% - Énfasis6 3 7 3" xfId="23182" xr:uid="{00000000-0005-0000-0000-0000B8240000}"/>
    <cellStyle name="40% - Énfasis6 3 8" xfId="7979" xr:uid="{00000000-0005-0000-0000-0000B9240000}"/>
    <cellStyle name="40% - Énfasis6 3 8 2" xfId="30622" xr:uid="{00000000-0005-0000-0000-0000BA240000}"/>
    <cellStyle name="40% - Énfasis6 3 9" xfId="22804" xr:uid="{00000000-0005-0000-0000-0000BB240000}"/>
    <cellStyle name="40% - Énfasis6 4" xfId="137" xr:uid="{00000000-0005-0000-0000-0000BC240000}"/>
    <cellStyle name="40% - Énfasis6 4 2" xfId="301" xr:uid="{00000000-0005-0000-0000-0000BD240000}"/>
    <cellStyle name="40% - Énfasis6 4 2 2" xfId="2022" xr:uid="{00000000-0005-0000-0000-0000BE240000}"/>
    <cellStyle name="40% - Énfasis6 4 2 2 2" xfId="3872" xr:uid="{00000000-0005-0000-0000-0000BF240000}"/>
    <cellStyle name="40% - Énfasis6 4 2 2 2 2" xfId="7593" xr:uid="{00000000-0005-0000-0000-0000C0240000}"/>
    <cellStyle name="40% - Énfasis6 4 2 2 2 2 2" xfId="22477" xr:uid="{00000000-0005-0000-0000-0000C1240000}"/>
    <cellStyle name="40% - Énfasis6 4 2 2 2 2 2 2" xfId="45120" xr:uid="{00000000-0005-0000-0000-0000C2240000}"/>
    <cellStyle name="40% - Énfasis6 4 2 2 2 2 3" xfId="15037" xr:uid="{00000000-0005-0000-0000-0000C3240000}"/>
    <cellStyle name="40% - Énfasis6 4 2 2 2 2 3 2" xfId="37680" xr:uid="{00000000-0005-0000-0000-0000C4240000}"/>
    <cellStyle name="40% - Énfasis6 4 2 2 2 2 4" xfId="30239" xr:uid="{00000000-0005-0000-0000-0000C5240000}"/>
    <cellStyle name="40% - Énfasis6 4 2 2 2 3" xfId="18759" xr:uid="{00000000-0005-0000-0000-0000C6240000}"/>
    <cellStyle name="40% - Énfasis6 4 2 2 2 3 2" xfId="41402" xr:uid="{00000000-0005-0000-0000-0000C7240000}"/>
    <cellStyle name="40% - Énfasis6 4 2 2 2 4" xfId="11319" xr:uid="{00000000-0005-0000-0000-0000C8240000}"/>
    <cellStyle name="40% - Énfasis6 4 2 2 2 4 2" xfId="33962" xr:uid="{00000000-0005-0000-0000-0000C9240000}"/>
    <cellStyle name="40% - Énfasis6 4 2 2 2 5" xfId="26521" xr:uid="{00000000-0005-0000-0000-0000CA240000}"/>
    <cellStyle name="40% - Énfasis6 4 2 2 3" xfId="5746" xr:uid="{00000000-0005-0000-0000-0000CB240000}"/>
    <cellStyle name="40% - Énfasis6 4 2 2 3 2" xfId="20630" xr:uid="{00000000-0005-0000-0000-0000CC240000}"/>
    <cellStyle name="40% - Énfasis6 4 2 2 3 2 2" xfId="43273" xr:uid="{00000000-0005-0000-0000-0000CD240000}"/>
    <cellStyle name="40% - Énfasis6 4 2 2 3 3" xfId="13190" xr:uid="{00000000-0005-0000-0000-0000CE240000}"/>
    <cellStyle name="40% - Énfasis6 4 2 2 3 3 2" xfId="35833" xr:uid="{00000000-0005-0000-0000-0000CF240000}"/>
    <cellStyle name="40% - Énfasis6 4 2 2 3 4" xfId="28392" xr:uid="{00000000-0005-0000-0000-0000D0240000}"/>
    <cellStyle name="40% - Énfasis6 4 2 2 4" xfId="16912" xr:uid="{00000000-0005-0000-0000-0000D1240000}"/>
    <cellStyle name="40% - Énfasis6 4 2 2 4 2" xfId="39555" xr:uid="{00000000-0005-0000-0000-0000D2240000}"/>
    <cellStyle name="40% - Énfasis6 4 2 2 5" xfId="9472" xr:uid="{00000000-0005-0000-0000-0000D3240000}"/>
    <cellStyle name="40% - Énfasis6 4 2 2 5 2" xfId="32115" xr:uid="{00000000-0005-0000-0000-0000D4240000}"/>
    <cellStyle name="40% - Énfasis6 4 2 2 6" xfId="24674" xr:uid="{00000000-0005-0000-0000-0000D5240000}"/>
    <cellStyle name="40% - Énfasis6 4 2 3" xfId="2947" xr:uid="{00000000-0005-0000-0000-0000D6240000}"/>
    <cellStyle name="40% - Énfasis6 4 2 3 2" xfId="6668" xr:uid="{00000000-0005-0000-0000-0000D7240000}"/>
    <cellStyle name="40% - Énfasis6 4 2 3 2 2" xfId="21552" xr:uid="{00000000-0005-0000-0000-0000D8240000}"/>
    <cellStyle name="40% - Énfasis6 4 2 3 2 2 2" xfId="44195" xr:uid="{00000000-0005-0000-0000-0000D9240000}"/>
    <cellStyle name="40% - Énfasis6 4 2 3 2 3" xfId="14112" xr:uid="{00000000-0005-0000-0000-0000DA240000}"/>
    <cellStyle name="40% - Énfasis6 4 2 3 2 3 2" xfId="36755" xr:uid="{00000000-0005-0000-0000-0000DB240000}"/>
    <cellStyle name="40% - Énfasis6 4 2 3 2 4" xfId="29314" xr:uid="{00000000-0005-0000-0000-0000DC240000}"/>
    <cellStyle name="40% - Énfasis6 4 2 3 3" xfId="17834" xr:uid="{00000000-0005-0000-0000-0000DD240000}"/>
    <cellStyle name="40% - Énfasis6 4 2 3 3 2" xfId="40477" xr:uid="{00000000-0005-0000-0000-0000DE240000}"/>
    <cellStyle name="40% - Énfasis6 4 2 3 4" xfId="10394" xr:uid="{00000000-0005-0000-0000-0000DF240000}"/>
    <cellStyle name="40% - Énfasis6 4 2 3 4 2" xfId="33037" xr:uid="{00000000-0005-0000-0000-0000E0240000}"/>
    <cellStyle name="40% - Énfasis6 4 2 3 5" xfId="25596" xr:uid="{00000000-0005-0000-0000-0000E1240000}"/>
    <cellStyle name="40% - Énfasis6 4 2 4" xfId="4821" xr:uid="{00000000-0005-0000-0000-0000E2240000}"/>
    <cellStyle name="40% - Énfasis6 4 2 4 2" xfId="19705" xr:uid="{00000000-0005-0000-0000-0000E3240000}"/>
    <cellStyle name="40% - Énfasis6 4 2 4 2 2" xfId="42348" xr:uid="{00000000-0005-0000-0000-0000E4240000}"/>
    <cellStyle name="40% - Énfasis6 4 2 4 3" xfId="12265" xr:uid="{00000000-0005-0000-0000-0000E5240000}"/>
    <cellStyle name="40% - Énfasis6 4 2 4 3 2" xfId="34908" xr:uid="{00000000-0005-0000-0000-0000E6240000}"/>
    <cellStyle name="40% - Énfasis6 4 2 4 4" xfId="27467" xr:uid="{00000000-0005-0000-0000-0000E7240000}"/>
    <cellStyle name="40% - Énfasis6 4 2 5" xfId="1094" xr:uid="{00000000-0005-0000-0000-0000E8240000}"/>
    <cellStyle name="40% - Énfasis6 4 2 5 2" xfId="15987" xr:uid="{00000000-0005-0000-0000-0000E9240000}"/>
    <cellStyle name="40% - Énfasis6 4 2 5 2 2" xfId="38630" xr:uid="{00000000-0005-0000-0000-0000EA240000}"/>
    <cellStyle name="40% - Énfasis6 4 2 5 3" xfId="23749" xr:uid="{00000000-0005-0000-0000-0000EB240000}"/>
    <cellStyle name="40% - Énfasis6 4 2 6" xfId="8547" xr:uid="{00000000-0005-0000-0000-0000EC240000}"/>
    <cellStyle name="40% - Énfasis6 4 2 6 2" xfId="31190" xr:uid="{00000000-0005-0000-0000-0000ED240000}"/>
    <cellStyle name="40% - Énfasis6 4 2 7" xfId="22999" xr:uid="{00000000-0005-0000-0000-0000EE240000}"/>
    <cellStyle name="40% - Énfasis6 4 3" xfId="1560" xr:uid="{00000000-0005-0000-0000-0000EF240000}"/>
    <cellStyle name="40% - Énfasis6 4 3 2" xfId="3410" xr:uid="{00000000-0005-0000-0000-0000F0240000}"/>
    <cellStyle name="40% - Énfasis6 4 3 2 2" xfId="7131" xr:uid="{00000000-0005-0000-0000-0000F1240000}"/>
    <cellStyle name="40% - Énfasis6 4 3 2 2 2" xfId="22015" xr:uid="{00000000-0005-0000-0000-0000F2240000}"/>
    <cellStyle name="40% - Énfasis6 4 3 2 2 2 2" xfId="44658" xr:uid="{00000000-0005-0000-0000-0000F3240000}"/>
    <cellStyle name="40% - Énfasis6 4 3 2 2 3" xfId="14575" xr:uid="{00000000-0005-0000-0000-0000F4240000}"/>
    <cellStyle name="40% - Énfasis6 4 3 2 2 3 2" xfId="37218" xr:uid="{00000000-0005-0000-0000-0000F5240000}"/>
    <cellStyle name="40% - Énfasis6 4 3 2 2 4" xfId="29777" xr:uid="{00000000-0005-0000-0000-0000F6240000}"/>
    <cellStyle name="40% - Énfasis6 4 3 2 3" xfId="18297" xr:uid="{00000000-0005-0000-0000-0000F7240000}"/>
    <cellStyle name="40% - Énfasis6 4 3 2 3 2" xfId="40940" xr:uid="{00000000-0005-0000-0000-0000F8240000}"/>
    <cellStyle name="40% - Énfasis6 4 3 2 4" xfId="10857" xr:uid="{00000000-0005-0000-0000-0000F9240000}"/>
    <cellStyle name="40% - Énfasis6 4 3 2 4 2" xfId="33500" xr:uid="{00000000-0005-0000-0000-0000FA240000}"/>
    <cellStyle name="40% - Énfasis6 4 3 2 5" xfId="26059" xr:uid="{00000000-0005-0000-0000-0000FB240000}"/>
    <cellStyle name="40% - Énfasis6 4 3 3" xfId="5284" xr:uid="{00000000-0005-0000-0000-0000FC240000}"/>
    <cellStyle name="40% - Énfasis6 4 3 3 2" xfId="20168" xr:uid="{00000000-0005-0000-0000-0000FD240000}"/>
    <cellStyle name="40% - Énfasis6 4 3 3 2 2" xfId="42811" xr:uid="{00000000-0005-0000-0000-0000FE240000}"/>
    <cellStyle name="40% - Énfasis6 4 3 3 3" xfId="12728" xr:uid="{00000000-0005-0000-0000-0000FF240000}"/>
    <cellStyle name="40% - Énfasis6 4 3 3 3 2" xfId="35371" xr:uid="{00000000-0005-0000-0000-000000250000}"/>
    <cellStyle name="40% - Énfasis6 4 3 3 4" xfId="27930" xr:uid="{00000000-0005-0000-0000-000001250000}"/>
    <cellStyle name="40% - Énfasis6 4 3 4" xfId="16450" xr:uid="{00000000-0005-0000-0000-000002250000}"/>
    <cellStyle name="40% - Énfasis6 4 3 4 2" xfId="39093" xr:uid="{00000000-0005-0000-0000-000003250000}"/>
    <cellStyle name="40% - Énfasis6 4 3 5" xfId="9010" xr:uid="{00000000-0005-0000-0000-000004250000}"/>
    <cellStyle name="40% - Énfasis6 4 3 5 2" xfId="31653" xr:uid="{00000000-0005-0000-0000-000005250000}"/>
    <cellStyle name="40% - Énfasis6 4 3 6" xfId="24212" xr:uid="{00000000-0005-0000-0000-000006250000}"/>
    <cellStyle name="40% - Énfasis6 4 4" xfId="2485" xr:uid="{00000000-0005-0000-0000-000007250000}"/>
    <cellStyle name="40% - Énfasis6 4 4 2" xfId="6206" xr:uid="{00000000-0005-0000-0000-000008250000}"/>
    <cellStyle name="40% - Énfasis6 4 4 2 2" xfId="21090" xr:uid="{00000000-0005-0000-0000-000009250000}"/>
    <cellStyle name="40% - Énfasis6 4 4 2 2 2" xfId="43733" xr:uid="{00000000-0005-0000-0000-00000A250000}"/>
    <cellStyle name="40% - Énfasis6 4 4 2 3" xfId="13650" xr:uid="{00000000-0005-0000-0000-00000B250000}"/>
    <cellStyle name="40% - Énfasis6 4 4 2 3 2" xfId="36293" xr:uid="{00000000-0005-0000-0000-00000C250000}"/>
    <cellStyle name="40% - Énfasis6 4 4 2 4" xfId="28852" xr:uid="{00000000-0005-0000-0000-00000D250000}"/>
    <cellStyle name="40% - Énfasis6 4 4 3" xfId="17372" xr:uid="{00000000-0005-0000-0000-00000E250000}"/>
    <cellStyle name="40% - Énfasis6 4 4 3 2" xfId="40015" xr:uid="{00000000-0005-0000-0000-00000F250000}"/>
    <cellStyle name="40% - Énfasis6 4 4 4" xfId="9932" xr:uid="{00000000-0005-0000-0000-000010250000}"/>
    <cellStyle name="40% - Énfasis6 4 4 4 2" xfId="32575" xr:uid="{00000000-0005-0000-0000-000011250000}"/>
    <cellStyle name="40% - Énfasis6 4 4 5" xfId="25134" xr:uid="{00000000-0005-0000-0000-000012250000}"/>
    <cellStyle name="40% - Énfasis6 4 5" xfId="4359" xr:uid="{00000000-0005-0000-0000-000013250000}"/>
    <cellStyle name="40% - Énfasis6 4 5 2" xfId="19243" xr:uid="{00000000-0005-0000-0000-000014250000}"/>
    <cellStyle name="40% - Énfasis6 4 5 2 2" xfId="41886" xr:uid="{00000000-0005-0000-0000-000015250000}"/>
    <cellStyle name="40% - Énfasis6 4 5 3" xfId="11803" xr:uid="{00000000-0005-0000-0000-000016250000}"/>
    <cellStyle name="40% - Énfasis6 4 5 3 2" xfId="34446" xr:uid="{00000000-0005-0000-0000-000017250000}"/>
    <cellStyle name="40% - Énfasis6 4 5 4" xfId="27005" xr:uid="{00000000-0005-0000-0000-000018250000}"/>
    <cellStyle name="40% - Énfasis6 4 6" xfId="627" xr:uid="{00000000-0005-0000-0000-000019250000}"/>
    <cellStyle name="40% - Énfasis6 4 6 2" xfId="15525" xr:uid="{00000000-0005-0000-0000-00001A250000}"/>
    <cellStyle name="40% - Énfasis6 4 6 2 2" xfId="38168" xr:uid="{00000000-0005-0000-0000-00001B250000}"/>
    <cellStyle name="40% - Énfasis6 4 6 3" xfId="23287" xr:uid="{00000000-0005-0000-0000-00001C250000}"/>
    <cellStyle name="40% - Énfasis6 4 7" xfId="8085" xr:uid="{00000000-0005-0000-0000-00001D250000}"/>
    <cellStyle name="40% - Énfasis6 4 7 2" xfId="30728" xr:uid="{00000000-0005-0000-0000-00001E250000}"/>
    <cellStyle name="40% - Énfasis6 4 8" xfId="22843" xr:uid="{00000000-0005-0000-0000-00001F250000}"/>
    <cellStyle name="40% - Énfasis6 5" xfId="220" xr:uid="{00000000-0005-0000-0000-000020250000}"/>
    <cellStyle name="40% - Énfasis6 5 2" xfId="1811" xr:uid="{00000000-0005-0000-0000-000021250000}"/>
    <cellStyle name="40% - Énfasis6 5 2 2" xfId="3661" xr:uid="{00000000-0005-0000-0000-000022250000}"/>
    <cellStyle name="40% - Énfasis6 5 2 2 2" xfId="7382" xr:uid="{00000000-0005-0000-0000-000023250000}"/>
    <cellStyle name="40% - Énfasis6 5 2 2 2 2" xfId="22266" xr:uid="{00000000-0005-0000-0000-000024250000}"/>
    <cellStyle name="40% - Énfasis6 5 2 2 2 2 2" xfId="44909" xr:uid="{00000000-0005-0000-0000-000025250000}"/>
    <cellStyle name="40% - Énfasis6 5 2 2 2 3" xfId="14826" xr:uid="{00000000-0005-0000-0000-000026250000}"/>
    <cellStyle name="40% - Énfasis6 5 2 2 2 3 2" xfId="37469" xr:uid="{00000000-0005-0000-0000-000027250000}"/>
    <cellStyle name="40% - Énfasis6 5 2 2 2 4" xfId="30028" xr:uid="{00000000-0005-0000-0000-000028250000}"/>
    <cellStyle name="40% - Énfasis6 5 2 2 3" xfId="18548" xr:uid="{00000000-0005-0000-0000-000029250000}"/>
    <cellStyle name="40% - Énfasis6 5 2 2 3 2" xfId="41191" xr:uid="{00000000-0005-0000-0000-00002A250000}"/>
    <cellStyle name="40% - Énfasis6 5 2 2 4" xfId="11108" xr:uid="{00000000-0005-0000-0000-00002B250000}"/>
    <cellStyle name="40% - Énfasis6 5 2 2 4 2" xfId="33751" xr:uid="{00000000-0005-0000-0000-00002C250000}"/>
    <cellStyle name="40% - Énfasis6 5 2 2 5" xfId="26310" xr:uid="{00000000-0005-0000-0000-00002D250000}"/>
    <cellStyle name="40% - Énfasis6 5 2 3" xfId="5535" xr:uid="{00000000-0005-0000-0000-00002E250000}"/>
    <cellStyle name="40% - Énfasis6 5 2 3 2" xfId="20419" xr:uid="{00000000-0005-0000-0000-00002F250000}"/>
    <cellStyle name="40% - Énfasis6 5 2 3 2 2" xfId="43062" xr:uid="{00000000-0005-0000-0000-000030250000}"/>
    <cellStyle name="40% - Énfasis6 5 2 3 3" xfId="12979" xr:uid="{00000000-0005-0000-0000-000031250000}"/>
    <cellStyle name="40% - Énfasis6 5 2 3 3 2" xfId="35622" xr:uid="{00000000-0005-0000-0000-000032250000}"/>
    <cellStyle name="40% - Énfasis6 5 2 3 4" xfId="28181" xr:uid="{00000000-0005-0000-0000-000033250000}"/>
    <cellStyle name="40% - Énfasis6 5 2 4" xfId="16701" xr:uid="{00000000-0005-0000-0000-000034250000}"/>
    <cellStyle name="40% - Énfasis6 5 2 4 2" xfId="39344" xr:uid="{00000000-0005-0000-0000-000035250000}"/>
    <cellStyle name="40% - Énfasis6 5 2 5" xfId="9261" xr:uid="{00000000-0005-0000-0000-000036250000}"/>
    <cellStyle name="40% - Énfasis6 5 2 5 2" xfId="31904" xr:uid="{00000000-0005-0000-0000-000037250000}"/>
    <cellStyle name="40% - Énfasis6 5 2 6" xfId="24463" xr:uid="{00000000-0005-0000-0000-000038250000}"/>
    <cellStyle name="40% - Énfasis6 5 3" xfId="2736" xr:uid="{00000000-0005-0000-0000-000039250000}"/>
    <cellStyle name="40% - Énfasis6 5 3 2" xfId="6457" xr:uid="{00000000-0005-0000-0000-00003A250000}"/>
    <cellStyle name="40% - Énfasis6 5 3 2 2" xfId="21341" xr:uid="{00000000-0005-0000-0000-00003B250000}"/>
    <cellStyle name="40% - Énfasis6 5 3 2 2 2" xfId="43984" xr:uid="{00000000-0005-0000-0000-00003C250000}"/>
    <cellStyle name="40% - Énfasis6 5 3 2 3" xfId="13901" xr:uid="{00000000-0005-0000-0000-00003D250000}"/>
    <cellStyle name="40% - Énfasis6 5 3 2 3 2" xfId="36544" xr:uid="{00000000-0005-0000-0000-00003E250000}"/>
    <cellStyle name="40% - Énfasis6 5 3 2 4" xfId="29103" xr:uid="{00000000-0005-0000-0000-00003F250000}"/>
    <cellStyle name="40% - Énfasis6 5 3 3" xfId="17623" xr:uid="{00000000-0005-0000-0000-000040250000}"/>
    <cellStyle name="40% - Énfasis6 5 3 3 2" xfId="40266" xr:uid="{00000000-0005-0000-0000-000041250000}"/>
    <cellStyle name="40% - Énfasis6 5 3 4" xfId="10183" xr:uid="{00000000-0005-0000-0000-000042250000}"/>
    <cellStyle name="40% - Énfasis6 5 3 4 2" xfId="32826" xr:uid="{00000000-0005-0000-0000-000043250000}"/>
    <cellStyle name="40% - Énfasis6 5 3 5" xfId="25385" xr:uid="{00000000-0005-0000-0000-000044250000}"/>
    <cellStyle name="40% - Énfasis6 5 4" xfId="4610" xr:uid="{00000000-0005-0000-0000-000045250000}"/>
    <cellStyle name="40% - Énfasis6 5 4 2" xfId="19494" xr:uid="{00000000-0005-0000-0000-000046250000}"/>
    <cellStyle name="40% - Énfasis6 5 4 2 2" xfId="42137" xr:uid="{00000000-0005-0000-0000-000047250000}"/>
    <cellStyle name="40% - Énfasis6 5 4 3" xfId="12054" xr:uid="{00000000-0005-0000-0000-000048250000}"/>
    <cellStyle name="40% - Énfasis6 5 4 3 2" xfId="34697" xr:uid="{00000000-0005-0000-0000-000049250000}"/>
    <cellStyle name="40% - Énfasis6 5 4 4" xfId="27256" xr:uid="{00000000-0005-0000-0000-00004A250000}"/>
    <cellStyle name="40% - Énfasis6 5 5" xfId="880" xr:uid="{00000000-0005-0000-0000-00004B250000}"/>
    <cellStyle name="40% - Énfasis6 5 5 2" xfId="15776" xr:uid="{00000000-0005-0000-0000-00004C250000}"/>
    <cellStyle name="40% - Énfasis6 5 5 2 2" xfId="38419" xr:uid="{00000000-0005-0000-0000-00004D250000}"/>
    <cellStyle name="40% - Énfasis6 5 5 3" xfId="23538" xr:uid="{00000000-0005-0000-0000-00004E250000}"/>
    <cellStyle name="40% - Énfasis6 5 6" xfId="8336" xr:uid="{00000000-0005-0000-0000-00004F250000}"/>
    <cellStyle name="40% - Énfasis6 5 6 2" xfId="30979" xr:uid="{00000000-0005-0000-0000-000050250000}"/>
    <cellStyle name="40% - Énfasis6 5 7" xfId="22921" xr:uid="{00000000-0005-0000-0000-000051250000}"/>
    <cellStyle name="40% - Énfasis6 6" xfId="1346" xr:uid="{00000000-0005-0000-0000-000052250000}"/>
    <cellStyle name="40% - Énfasis6 6 2" xfId="3199" xr:uid="{00000000-0005-0000-0000-000053250000}"/>
    <cellStyle name="40% - Énfasis6 6 2 2" xfId="6920" xr:uid="{00000000-0005-0000-0000-000054250000}"/>
    <cellStyle name="40% - Énfasis6 6 2 2 2" xfId="21804" xr:uid="{00000000-0005-0000-0000-000055250000}"/>
    <cellStyle name="40% - Énfasis6 6 2 2 2 2" xfId="44447" xr:uid="{00000000-0005-0000-0000-000056250000}"/>
    <cellStyle name="40% - Énfasis6 6 2 2 3" xfId="14364" xr:uid="{00000000-0005-0000-0000-000057250000}"/>
    <cellStyle name="40% - Énfasis6 6 2 2 3 2" xfId="37007" xr:uid="{00000000-0005-0000-0000-000058250000}"/>
    <cellStyle name="40% - Énfasis6 6 2 2 4" xfId="29566" xr:uid="{00000000-0005-0000-0000-000059250000}"/>
    <cellStyle name="40% - Énfasis6 6 2 3" xfId="18086" xr:uid="{00000000-0005-0000-0000-00005A250000}"/>
    <cellStyle name="40% - Énfasis6 6 2 3 2" xfId="40729" xr:uid="{00000000-0005-0000-0000-00005B250000}"/>
    <cellStyle name="40% - Énfasis6 6 2 4" xfId="10646" xr:uid="{00000000-0005-0000-0000-00005C250000}"/>
    <cellStyle name="40% - Énfasis6 6 2 4 2" xfId="33289" xr:uid="{00000000-0005-0000-0000-00005D250000}"/>
    <cellStyle name="40% - Énfasis6 6 2 5" xfId="25848" xr:uid="{00000000-0005-0000-0000-00005E250000}"/>
    <cellStyle name="40% - Énfasis6 6 3" xfId="5073" xr:uid="{00000000-0005-0000-0000-00005F250000}"/>
    <cellStyle name="40% - Énfasis6 6 3 2" xfId="19957" xr:uid="{00000000-0005-0000-0000-000060250000}"/>
    <cellStyle name="40% - Énfasis6 6 3 2 2" xfId="42600" xr:uid="{00000000-0005-0000-0000-000061250000}"/>
    <cellStyle name="40% - Énfasis6 6 3 3" xfId="12517" xr:uid="{00000000-0005-0000-0000-000062250000}"/>
    <cellStyle name="40% - Énfasis6 6 3 3 2" xfId="35160" xr:uid="{00000000-0005-0000-0000-000063250000}"/>
    <cellStyle name="40% - Énfasis6 6 3 4" xfId="27719" xr:uid="{00000000-0005-0000-0000-000064250000}"/>
    <cellStyle name="40% - Énfasis6 6 4" xfId="16239" xr:uid="{00000000-0005-0000-0000-000065250000}"/>
    <cellStyle name="40% - Énfasis6 6 4 2" xfId="38882" xr:uid="{00000000-0005-0000-0000-000066250000}"/>
    <cellStyle name="40% - Énfasis6 6 5" xfId="8799" xr:uid="{00000000-0005-0000-0000-000067250000}"/>
    <cellStyle name="40% - Énfasis6 6 5 2" xfId="31442" xr:uid="{00000000-0005-0000-0000-000068250000}"/>
    <cellStyle name="40% - Énfasis6 6 6" xfId="24001" xr:uid="{00000000-0005-0000-0000-000069250000}"/>
    <cellStyle name="40% - Énfasis6 7" xfId="2271" xr:uid="{00000000-0005-0000-0000-00006A250000}"/>
    <cellStyle name="40% - Énfasis6 7 2" xfId="5995" xr:uid="{00000000-0005-0000-0000-00006B250000}"/>
    <cellStyle name="40% - Énfasis6 7 2 2" xfId="20879" xr:uid="{00000000-0005-0000-0000-00006C250000}"/>
    <cellStyle name="40% - Énfasis6 7 2 2 2" xfId="43522" xr:uid="{00000000-0005-0000-0000-00006D250000}"/>
    <cellStyle name="40% - Énfasis6 7 2 3" xfId="13439" xr:uid="{00000000-0005-0000-0000-00006E250000}"/>
    <cellStyle name="40% - Énfasis6 7 2 3 2" xfId="36082" xr:uid="{00000000-0005-0000-0000-00006F250000}"/>
    <cellStyle name="40% - Énfasis6 7 2 4" xfId="28641" xr:uid="{00000000-0005-0000-0000-000070250000}"/>
    <cellStyle name="40% - Énfasis6 7 3" xfId="17161" xr:uid="{00000000-0005-0000-0000-000071250000}"/>
    <cellStyle name="40% - Énfasis6 7 3 2" xfId="39804" xr:uid="{00000000-0005-0000-0000-000072250000}"/>
    <cellStyle name="40% - Énfasis6 7 4" xfId="9721" xr:uid="{00000000-0005-0000-0000-000073250000}"/>
    <cellStyle name="40% - Énfasis6 7 4 2" xfId="32364" xr:uid="{00000000-0005-0000-0000-000074250000}"/>
    <cellStyle name="40% - Énfasis6 7 5" xfId="24923" xr:uid="{00000000-0005-0000-0000-000075250000}"/>
    <cellStyle name="40% - Énfasis6 8" xfId="4145" xr:uid="{00000000-0005-0000-0000-000076250000}"/>
    <cellStyle name="40% - Énfasis6 8 2" xfId="19032" xr:uid="{00000000-0005-0000-0000-000077250000}"/>
    <cellStyle name="40% - Énfasis6 8 2 2" xfId="41675" xr:uid="{00000000-0005-0000-0000-000078250000}"/>
    <cellStyle name="40% - Énfasis6 8 3" xfId="11592" xr:uid="{00000000-0005-0000-0000-000079250000}"/>
    <cellStyle name="40% - Énfasis6 8 3 2" xfId="34235" xr:uid="{00000000-0005-0000-0000-00007A250000}"/>
    <cellStyle name="40% - Énfasis6 8 4" xfId="26794" xr:uid="{00000000-0005-0000-0000-00007B250000}"/>
    <cellStyle name="40% - Énfasis6 9" xfId="380" xr:uid="{00000000-0005-0000-0000-00007C250000}"/>
    <cellStyle name="40% - Énfasis6 9 2" xfId="15314" xr:uid="{00000000-0005-0000-0000-00007D250000}"/>
    <cellStyle name="40% - Énfasis6 9 2 2" xfId="37957" xr:uid="{00000000-0005-0000-0000-00007E250000}"/>
    <cellStyle name="40% - Énfasis6 9 3" xfId="23077" xr:uid="{00000000-0005-0000-0000-00007F250000}"/>
    <cellStyle name="60% - Énfasis1" xfId="25" builtinId="32" customBuiltin="1"/>
    <cellStyle name="60% - Énfasis2" xfId="26" builtinId="36" customBuiltin="1"/>
    <cellStyle name="60% - Énfasis3" xfId="27" builtinId="40" customBuiltin="1"/>
    <cellStyle name="60% - Énfasis4" xfId="28" builtinId="44" customBuiltin="1"/>
    <cellStyle name="60% - Énfasis5" xfId="29" builtinId="48" customBuiltin="1"/>
    <cellStyle name="60% - Énfasis6" xfId="30" builtinId="52" customBuiltin="1"/>
    <cellStyle name="Bueno" xfId="31" builtinId="26" customBuiltin="1"/>
    <cellStyle name="Cálculo" xfId="32" builtinId="22" customBuiltin="1"/>
    <cellStyle name="Celda de comprobación" xfId="33" builtinId="23" customBuiltin="1"/>
    <cellStyle name="Celda vinculada" xfId="34" builtinId="24" customBuiltin="1"/>
    <cellStyle name="Encabezado 1" xfId="367" builtinId="16" customBuiltin="1"/>
    <cellStyle name="Encabezado 4" xfId="35" builtinId="19" customBuiltin="1"/>
    <cellStyle name="Énfasis1" xfId="36" builtinId="29" customBuiltin="1"/>
    <cellStyle name="Énfasis2" xfId="37" builtinId="33" customBuiltin="1"/>
    <cellStyle name="Énfasis3" xfId="38" builtinId="37" customBuiltin="1"/>
    <cellStyle name="Énfasis4" xfId="39" builtinId="41" customBuiltin="1"/>
    <cellStyle name="Énfasis5" xfId="40" builtinId="45" customBuiltin="1"/>
    <cellStyle name="Énfasis6" xfId="41" builtinId="49" customBuiltin="1"/>
    <cellStyle name="Entrada" xfId="42" builtinId="20" customBuiltin="1"/>
    <cellStyle name="Hipervínculo" xfId="43" builtinId="8"/>
    <cellStyle name="Hipervínculo 2" xfId="44" xr:uid="{00000000-0005-0000-0000-000094250000}"/>
    <cellStyle name="Hipervínculo 3" xfId="434" xr:uid="{00000000-0005-0000-0000-000095250000}"/>
    <cellStyle name="Hipervínculo visitado" xfId="45" builtinId="9" customBuiltin="1"/>
    <cellStyle name="Incorrecto" xfId="46" builtinId="27" customBuiltin="1"/>
    <cellStyle name="Millares" xfId="47" builtinId="3"/>
    <cellStyle name="Millares [0]" xfId="45426" builtinId="6"/>
    <cellStyle name="Millares [0] 2" xfId="45430" xr:uid="{00000000-0005-0000-0000-00009A250000}"/>
    <cellStyle name="Millares 10" xfId="48" xr:uid="{00000000-0005-0000-0000-00009B250000}"/>
    <cellStyle name="Millares 11" xfId="109" xr:uid="{00000000-0005-0000-0000-00009C250000}"/>
    <cellStyle name="Millares 12" xfId="151" xr:uid="{00000000-0005-0000-0000-00009D250000}"/>
    <cellStyle name="Millares 13" xfId="234" xr:uid="{00000000-0005-0000-0000-00009E250000}"/>
    <cellStyle name="Millares 14" xfId="882" xr:uid="{00000000-0005-0000-0000-00009F250000}"/>
    <cellStyle name="Millares 15" xfId="1348" xr:uid="{00000000-0005-0000-0000-0000A0250000}"/>
    <cellStyle name="Millares 16" xfId="2273" xr:uid="{00000000-0005-0000-0000-0000A1250000}"/>
    <cellStyle name="Millares 17" xfId="4147" xr:uid="{00000000-0005-0000-0000-0000A2250000}"/>
    <cellStyle name="Millares 18" xfId="382" xr:uid="{00000000-0005-0000-0000-0000A3250000}"/>
    <cellStyle name="Millares 19" xfId="7873" xr:uid="{00000000-0005-0000-0000-0000A4250000}"/>
    <cellStyle name="Millares 2" xfId="49" xr:uid="{00000000-0005-0000-0000-0000A5250000}"/>
    <cellStyle name="Millares 2 10" xfId="420" xr:uid="{00000000-0005-0000-0000-0000A6250000}"/>
    <cellStyle name="Millares 2 11" xfId="422" xr:uid="{00000000-0005-0000-0000-0000A7250000}"/>
    <cellStyle name="Millares 2 12" xfId="424" xr:uid="{00000000-0005-0000-0000-0000A8250000}"/>
    <cellStyle name="Millares 2 13" xfId="426" xr:uid="{00000000-0005-0000-0000-0000A9250000}"/>
    <cellStyle name="Millares 2 14" xfId="385" xr:uid="{00000000-0005-0000-0000-0000AA250000}"/>
    <cellStyle name="Millares 2 2" xfId="397" xr:uid="{00000000-0005-0000-0000-0000AB250000}"/>
    <cellStyle name="Millares 2 3" xfId="403" xr:uid="{00000000-0005-0000-0000-0000AC250000}"/>
    <cellStyle name="Millares 2 4" xfId="406" xr:uid="{00000000-0005-0000-0000-0000AD250000}"/>
    <cellStyle name="Millares 2 5" xfId="409" xr:uid="{00000000-0005-0000-0000-0000AE250000}"/>
    <cellStyle name="Millares 2 6" xfId="412" xr:uid="{00000000-0005-0000-0000-0000AF250000}"/>
    <cellStyle name="Millares 2 7" xfId="414" xr:uid="{00000000-0005-0000-0000-0000B0250000}"/>
    <cellStyle name="Millares 2 8" xfId="416" xr:uid="{00000000-0005-0000-0000-0000B1250000}"/>
    <cellStyle name="Millares 2 9" xfId="418" xr:uid="{00000000-0005-0000-0000-0000B2250000}"/>
    <cellStyle name="Millares 2_CALCULOS" xfId="399" xr:uid="{00000000-0005-0000-0000-0000B3250000}"/>
    <cellStyle name="Millares 20" xfId="22776" xr:uid="{00000000-0005-0000-0000-0000B4250000}"/>
    <cellStyle name="Millares 21" xfId="45432" xr:uid="{00000000-0005-0000-0000-0000B5250000}"/>
    <cellStyle name="Millares 22" xfId="45437" xr:uid="{00000000-0005-0000-0000-0000B6250000}"/>
    <cellStyle name="Millares 3" xfId="50" xr:uid="{00000000-0005-0000-0000-0000B7250000}"/>
    <cellStyle name="Millares 3 2" xfId="435" xr:uid="{00000000-0005-0000-0000-0000B8250000}"/>
    <cellStyle name="Millares 4" xfId="51" xr:uid="{00000000-0005-0000-0000-0000B9250000}"/>
    <cellStyle name="Millares 5" xfId="52" xr:uid="{00000000-0005-0000-0000-0000BA250000}"/>
    <cellStyle name="Millares 6" xfId="53" xr:uid="{00000000-0005-0000-0000-0000BB250000}"/>
    <cellStyle name="Millares 6 2" xfId="395" xr:uid="{00000000-0005-0000-0000-0000BC250000}"/>
    <cellStyle name="Millares 7" xfId="54" xr:uid="{00000000-0005-0000-0000-0000BD250000}"/>
    <cellStyle name="Millares 7 10" xfId="7894" xr:uid="{00000000-0005-0000-0000-0000BE250000}"/>
    <cellStyle name="Millares 7 10 2" xfId="30537" xr:uid="{00000000-0005-0000-0000-0000BF250000}"/>
    <cellStyle name="Millares 7 11" xfId="22777" xr:uid="{00000000-0005-0000-0000-0000C0250000}"/>
    <cellStyle name="Millares 7 2" xfId="55" xr:uid="{00000000-0005-0000-0000-0000C1250000}"/>
    <cellStyle name="Millares 7 2 10" xfId="22778" xr:uid="{00000000-0005-0000-0000-0000C2250000}"/>
    <cellStyle name="Millares 7 2 2" xfId="111" xr:uid="{00000000-0005-0000-0000-0000C3250000}"/>
    <cellStyle name="Millares 7 2 2 2" xfId="193" xr:uid="{00000000-0005-0000-0000-0000C4250000}"/>
    <cellStyle name="Millares 7 2 2 2 2" xfId="354" xr:uid="{00000000-0005-0000-0000-0000C5250000}"/>
    <cellStyle name="Millares 7 2 2 2 2 2" xfId="2199" xr:uid="{00000000-0005-0000-0000-0000C6250000}"/>
    <cellStyle name="Millares 7 2 2 2 2 2 2" xfId="4049" xr:uid="{00000000-0005-0000-0000-0000C7250000}"/>
    <cellStyle name="Millares 7 2 2 2 2 2 2 2" xfId="7770" xr:uid="{00000000-0005-0000-0000-0000C8250000}"/>
    <cellStyle name="Millares 7 2 2 2 2 2 2 2 2" xfId="22654" xr:uid="{00000000-0005-0000-0000-0000C9250000}"/>
    <cellStyle name="Millares 7 2 2 2 2 2 2 2 2 2" xfId="45297" xr:uid="{00000000-0005-0000-0000-0000CA250000}"/>
    <cellStyle name="Millares 7 2 2 2 2 2 2 2 3" xfId="15214" xr:uid="{00000000-0005-0000-0000-0000CB250000}"/>
    <cellStyle name="Millares 7 2 2 2 2 2 2 2 3 2" xfId="37857" xr:uid="{00000000-0005-0000-0000-0000CC250000}"/>
    <cellStyle name="Millares 7 2 2 2 2 2 2 2 4" xfId="30416" xr:uid="{00000000-0005-0000-0000-0000CD250000}"/>
    <cellStyle name="Millares 7 2 2 2 2 2 2 3" xfId="18936" xr:uid="{00000000-0005-0000-0000-0000CE250000}"/>
    <cellStyle name="Millares 7 2 2 2 2 2 2 3 2" xfId="41579" xr:uid="{00000000-0005-0000-0000-0000CF250000}"/>
    <cellStyle name="Millares 7 2 2 2 2 2 2 4" xfId="11496" xr:uid="{00000000-0005-0000-0000-0000D0250000}"/>
    <cellStyle name="Millares 7 2 2 2 2 2 2 4 2" xfId="34139" xr:uid="{00000000-0005-0000-0000-0000D1250000}"/>
    <cellStyle name="Millares 7 2 2 2 2 2 2 5" xfId="26698" xr:uid="{00000000-0005-0000-0000-0000D2250000}"/>
    <cellStyle name="Millares 7 2 2 2 2 2 3" xfId="5923" xr:uid="{00000000-0005-0000-0000-0000D3250000}"/>
    <cellStyle name="Millares 7 2 2 2 2 2 3 2" xfId="20807" xr:uid="{00000000-0005-0000-0000-0000D4250000}"/>
    <cellStyle name="Millares 7 2 2 2 2 2 3 2 2" xfId="43450" xr:uid="{00000000-0005-0000-0000-0000D5250000}"/>
    <cellStyle name="Millares 7 2 2 2 2 2 3 3" xfId="13367" xr:uid="{00000000-0005-0000-0000-0000D6250000}"/>
    <cellStyle name="Millares 7 2 2 2 2 2 3 3 2" xfId="36010" xr:uid="{00000000-0005-0000-0000-0000D7250000}"/>
    <cellStyle name="Millares 7 2 2 2 2 2 3 4" xfId="28569" xr:uid="{00000000-0005-0000-0000-0000D8250000}"/>
    <cellStyle name="Millares 7 2 2 2 2 2 4" xfId="17089" xr:uid="{00000000-0005-0000-0000-0000D9250000}"/>
    <cellStyle name="Millares 7 2 2 2 2 2 4 2" xfId="39732" xr:uid="{00000000-0005-0000-0000-0000DA250000}"/>
    <cellStyle name="Millares 7 2 2 2 2 2 5" xfId="9649" xr:uid="{00000000-0005-0000-0000-0000DB250000}"/>
    <cellStyle name="Millares 7 2 2 2 2 2 5 2" xfId="32292" xr:uid="{00000000-0005-0000-0000-0000DC250000}"/>
    <cellStyle name="Millares 7 2 2 2 2 2 6" xfId="24851" xr:uid="{00000000-0005-0000-0000-0000DD250000}"/>
    <cellStyle name="Millares 7 2 2 2 2 3" xfId="3124" xr:uid="{00000000-0005-0000-0000-0000DE250000}"/>
    <cellStyle name="Millares 7 2 2 2 2 3 2" xfId="6845" xr:uid="{00000000-0005-0000-0000-0000DF250000}"/>
    <cellStyle name="Millares 7 2 2 2 2 3 2 2" xfId="21729" xr:uid="{00000000-0005-0000-0000-0000E0250000}"/>
    <cellStyle name="Millares 7 2 2 2 2 3 2 2 2" xfId="44372" xr:uid="{00000000-0005-0000-0000-0000E1250000}"/>
    <cellStyle name="Millares 7 2 2 2 2 3 2 3" xfId="14289" xr:uid="{00000000-0005-0000-0000-0000E2250000}"/>
    <cellStyle name="Millares 7 2 2 2 2 3 2 3 2" xfId="36932" xr:uid="{00000000-0005-0000-0000-0000E3250000}"/>
    <cellStyle name="Millares 7 2 2 2 2 3 2 4" xfId="29491" xr:uid="{00000000-0005-0000-0000-0000E4250000}"/>
    <cellStyle name="Millares 7 2 2 2 2 3 3" xfId="18011" xr:uid="{00000000-0005-0000-0000-0000E5250000}"/>
    <cellStyle name="Millares 7 2 2 2 2 3 3 2" xfId="40654" xr:uid="{00000000-0005-0000-0000-0000E6250000}"/>
    <cellStyle name="Millares 7 2 2 2 2 3 4" xfId="10571" xr:uid="{00000000-0005-0000-0000-0000E7250000}"/>
    <cellStyle name="Millares 7 2 2 2 2 3 4 2" xfId="33214" xr:uid="{00000000-0005-0000-0000-0000E8250000}"/>
    <cellStyle name="Millares 7 2 2 2 2 3 5" xfId="25773" xr:uid="{00000000-0005-0000-0000-0000E9250000}"/>
    <cellStyle name="Millares 7 2 2 2 2 4" xfId="4998" xr:uid="{00000000-0005-0000-0000-0000EA250000}"/>
    <cellStyle name="Millares 7 2 2 2 2 4 2" xfId="19882" xr:uid="{00000000-0005-0000-0000-0000EB250000}"/>
    <cellStyle name="Millares 7 2 2 2 2 4 2 2" xfId="42525" xr:uid="{00000000-0005-0000-0000-0000EC250000}"/>
    <cellStyle name="Millares 7 2 2 2 2 4 3" xfId="12442" xr:uid="{00000000-0005-0000-0000-0000ED250000}"/>
    <cellStyle name="Millares 7 2 2 2 2 4 3 2" xfId="35085" xr:uid="{00000000-0005-0000-0000-0000EE250000}"/>
    <cellStyle name="Millares 7 2 2 2 2 4 4" xfId="27644" xr:uid="{00000000-0005-0000-0000-0000EF250000}"/>
    <cellStyle name="Millares 7 2 2 2 2 5" xfId="1271" xr:uid="{00000000-0005-0000-0000-0000F0250000}"/>
    <cellStyle name="Millares 7 2 2 2 2 5 2" xfId="16164" xr:uid="{00000000-0005-0000-0000-0000F1250000}"/>
    <cellStyle name="Millares 7 2 2 2 2 5 2 2" xfId="38807" xr:uid="{00000000-0005-0000-0000-0000F2250000}"/>
    <cellStyle name="Millares 7 2 2 2 2 5 3" xfId="23926" xr:uid="{00000000-0005-0000-0000-0000F3250000}"/>
    <cellStyle name="Millares 7 2 2 2 2 6" xfId="8724" xr:uid="{00000000-0005-0000-0000-0000F4250000}"/>
    <cellStyle name="Millares 7 2 2 2 2 6 2" xfId="31367" xr:uid="{00000000-0005-0000-0000-0000F5250000}"/>
    <cellStyle name="Millares 7 2 2 2 2 7" xfId="23052" xr:uid="{00000000-0005-0000-0000-0000F6250000}"/>
    <cellStyle name="Millares 7 2 2 2 3" xfId="1737" xr:uid="{00000000-0005-0000-0000-0000F7250000}"/>
    <cellStyle name="Millares 7 2 2 2 3 2" xfId="3587" xr:uid="{00000000-0005-0000-0000-0000F8250000}"/>
    <cellStyle name="Millares 7 2 2 2 3 2 2" xfId="7308" xr:uid="{00000000-0005-0000-0000-0000F9250000}"/>
    <cellStyle name="Millares 7 2 2 2 3 2 2 2" xfId="22192" xr:uid="{00000000-0005-0000-0000-0000FA250000}"/>
    <cellStyle name="Millares 7 2 2 2 3 2 2 2 2" xfId="44835" xr:uid="{00000000-0005-0000-0000-0000FB250000}"/>
    <cellStyle name="Millares 7 2 2 2 3 2 2 3" xfId="14752" xr:uid="{00000000-0005-0000-0000-0000FC250000}"/>
    <cellStyle name="Millares 7 2 2 2 3 2 2 3 2" xfId="37395" xr:uid="{00000000-0005-0000-0000-0000FD250000}"/>
    <cellStyle name="Millares 7 2 2 2 3 2 2 4" xfId="29954" xr:uid="{00000000-0005-0000-0000-0000FE250000}"/>
    <cellStyle name="Millares 7 2 2 2 3 2 3" xfId="18474" xr:uid="{00000000-0005-0000-0000-0000FF250000}"/>
    <cellStyle name="Millares 7 2 2 2 3 2 3 2" xfId="41117" xr:uid="{00000000-0005-0000-0000-000000260000}"/>
    <cellStyle name="Millares 7 2 2 2 3 2 4" xfId="11034" xr:uid="{00000000-0005-0000-0000-000001260000}"/>
    <cellStyle name="Millares 7 2 2 2 3 2 4 2" xfId="33677" xr:uid="{00000000-0005-0000-0000-000002260000}"/>
    <cellStyle name="Millares 7 2 2 2 3 2 5" xfId="26236" xr:uid="{00000000-0005-0000-0000-000003260000}"/>
    <cellStyle name="Millares 7 2 2 2 3 3" xfId="5461" xr:uid="{00000000-0005-0000-0000-000004260000}"/>
    <cellStyle name="Millares 7 2 2 2 3 3 2" xfId="20345" xr:uid="{00000000-0005-0000-0000-000005260000}"/>
    <cellStyle name="Millares 7 2 2 2 3 3 2 2" xfId="42988" xr:uid="{00000000-0005-0000-0000-000006260000}"/>
    <cellStyle name="Millares 7 2 2 2 3 3 3" xfId="12905" xr:uid="{00000000-0005-0000-0000-000007260000}"/>
    <cellStyle name="Millares 7 2 2 2 3 3 3 2" xfId="35548" xr:uid="{00000000-0005-0000-0000-000008260000}"/>
    <cellStyle name="Millares 7 2 2 2 3 3 4" xfId="28107" xr:uid="{00000000-0005-0000-0000-000009260000}"/>
    <cellStyle name="Millares 7 2 2 2 3 4" xfId="16627" xr:uid="{00000000-0005-0000-0000-00000A260000}"/>
    <cellStyle name="Millares 7 2 2 2 3 4 2" xfId="39270" xr:uid="{00000000-0005-0000-0000-00000B260000}"/>
    <cellStyle name="Millares 7 2 2 2 3 5" xfId="9187" xr:uid="{00000000-0005-0000-0000-00000C260000}"/>
    <cellStyle name="Millares 7 2 2 2 3 5 2" xfId="31830" xr:uid="{00000000-0005-0000-0000-00000D260000}"/>
    <cellStyle name="Millares 7 2 2 2 3 6" xfId="24389" xr:uid="{00000000-0005-0000-0000-00000E260000}"/>
    <cellStyle name="Millares 7 2 2 2 4" xfId="2662" xr:uid="{00000000-0005-0000-0000-00000F260000}"/>
    <cellStyle name="Millares 7 2 2 2 4 2" xfId="6383" xr:uid="{00000000-0005-0000-0000-000010260000}"/>
    <cellStyle name="Millares 7 2 2 2 4 2 2" xfId="21267" xr:uid="{00000000-0005-0000-0000-000011260000}"/>
    <cellStyle name="Millares 7 2 2 2 4 2 2 2" xfId="43910" xr:uid="{00000000-0005-0000-0000-000012260000}"/>
    <cellStyle name="Millares 7 2 2 2 4 2 3" xfId="13827" xr:uid="{00000000-0005-0000-0000-000013260000}"/>
    <cellStyle name="Millares 7 2 2 2 4 2 3 2" xfId="36470" xr:uid="{00000000-0005-0000-0000-000014260000}"/>
    <cellStyle name="Millares 7 2 2 2 4 2 4" xfId="29029" xr:uid="{00000000-0005-0000-0000-000015260000}"/>
    <cellStyle name="Millares 7 2 2 2 4 3" xfId="17549" xr:uid="{00000000-0005-0000-0000-000016260000}"/>
    <cellStyle name="Millares 7 2 2 2 4 3 2" xfId="40192" xr:uid="{00000000-0005-0000-0000-000017260000}"/>
    <cellStyle name="Millares 7 2 2 2 4 4" xfId="10109" xr:uid="{00000000-0005-0000-0000-000018260000}"/>
    <cellStyle name="Millares 7 2 2 2 4 4 2" xfId="32752" xr:uid="{00000000-0005-0000-0000-000019260000}"/>
    <cellStyle name="Millares 7 2 2 2 4 5" xfId="25311" xr:uid="{00000000-0005-0000-0000-00001A260000}"/>
    <cellStyle name="Millares 7 2 2 2 5" xfId="4536" xr:uid="{00000000-0005-0000-0000-00001B260000}"/>
    <cellStyle name="Millares 7 2 2 2 5 2" xfId="19420" xr:uid="{00000000-0005-0000-0000-00001C260000}"/>
    <cellStyle name="Millares 7 2 2 2 5 2 2" xfId="42063" xr:uid="{00000000-0005-0000-0000-00001D260000}"/>
    <cellStyle name="Millares 7 2 2 2 5 3" xfId="11980" xr:uid="{00000000-0005-0000-0000-00001E260000}"/>
    <cellStyle name="Millares 7 2 2 2 5 3 2" xfId="34623" xr:uid="{00000000-0005-0000-0000-00001F260000}"/>
    <cellStyle name="Millares 7 2 2 2 5 4" xfId="27182" xr:uid="{00000000-0005-0000-0000-000020260000}"/>
    <cellStyle name="Millares 7 2 2 2 6" xfId="806" xr:uid="{00000000-0005-0000-0000-000021260000}"/>
    <cellStyle name="Millares 7 2 2 2 6 2" xfId="15702" xr:uid="{00000000-0005-0000-0000-000022260000}"/>
    <cellStyle name="Millares 7 2 2 2 6 2 2" xfId="38345" xr:uid="{00000000-0005-0000-0000-000023260000}"/>
    <cellStyle name="Millares 7 2 2 2 6 3" xfId="23464" xr:uid="{00000000-0005-0000-0000-000024260000}"/>
    <cellStyle name="Millares 7 2 2 2 7" xfId="8262" xr:uid="{00000000-0005-0000-0000-000025260000}"/>
    <cellStyle name="Millares 7 2 2 2 7 2" xfId="30905" xr:uid="{00000000-0005-0000-0000-000026260000}"/>
    <cellStyle name="Millares 7 2 2 2 8" xfId="22896" xr:uid="{00000000-0005-0000-0000-000027260000}"/>
    <cellStyle name="Millares 7 2 2 3" xfId="276" xr:uid="{00000000-0005-0000-0000-000028260000}"/>
    <cellStyle name="Millares 7 2 2 3 2" xfId="1988" xr:uid="{00000000-0005-0000-0000-000029260000}"/>
    <cellStyle name="Millares 7 2 2 3 2 2" xfId="3838" xr:uid="{00000000-0005-0000-0000-00002A260000}"/>
    <cellStyle name="Millares 7 2 2 3 2 2 2" xfId="7559" xr:uid="{00000000-0005-0000-0000-00002B260000}"/>
    <cellStyle name="Millares 7 2 2 3 2 2 2 2" xfId="22443" xr:uid="{00000000-0005-0000-0000-00002C260000}"/>
    <cellStyle name="Millares 7 2 2 3 2 2 2 2 2" xfId="45086" xr:uid="{00000000-0005-0000-0000-00002D260000}"/>
    <cellStyle name="Millares 7 2 2 3 2 2 2 3" xfId="15003" xr:uid="{00000000-0005-0000-0000-00002E260000}"/>
    <cellStyle name="Millares 7 2 2 3 2 2 2 3 2" xfId="37646" xr:uid="{00000000-0005-0000-0000-00002F260000}"/>
    <cellStyle name="Millares 7 2 2 3 2 2 2 4" xfId="30205" xr:uid="{00000000-0005-0000-0000-000030260000}"/>
    <cellStyle name="Millares 7 2 2 3 2 2 3" xfId="18725" xr:uid="{00000000-0005-0000-0000-000031260000}"/>
    <cellStyle name="Millares 7 2 2 3 2 2 3 2" xfId="41368" xr:uid="{00000000-0005-0000-0000-000032260000}"/>
    <cellStyle name="Millares 7 2 2 3 2 2 4" xfId="11285" xr:uid="{00000000-0005-0000-0000-000033260000}"/>
    <cellStyle name="Millares 7 2 2 3 2 2 4 2" xfId="33928" xr:uid="{00000000-0005-0000-0000-000034260000}"/>
    <cellStyle name="Millares 7 2 2 3 2 2 5" xfId="26487" xr:uid="{00000000-0005-0000-0000-000035260000}"/>
    <cellStyle name="Millares 7 2 2 3 2 3" xfId="5712" xr:uid="{00000000-0005-0000-0000-000036260000}"/>
    <cellStyle name="Millares 7 2 2 3 2 3 2" xfId="20596" xr:uid="{00000000-0005-0000-0000-000037260000}"/>
    <cellStyle name="Millares 7 2 2 3 2 3 2 2" xfId="43239" xr:uid="{00000000-0005-0000-0000-000038260000}"/>
    <cellStyle name="Millares 7 2 2 3 2 3 3" xfId="13156" xr:uid="{00000000-0005-0000-0000-000039260000}"/>
    <cellStyle name="Millares 7 2 2 3 2 3 3 2" xfId="35799" xr:uid="{00000000-0005-0000-0000-00003A260000}"/>
    <cellStyle name="Millares 7 2 2 3 2 3 4" xfId="28358" xr:uid="{00000000-0005-0000-0000-00003B260000}"/>
    <cellStyle name="Millares 7 2 2 3 2 4" xfId="16878" xr:uid="{00000000-0005-0000-0000-00003C260000}"/>
    <cellStyle name="Millares 7 2 2 3 2 4 2" xfId="39521" xr:uid="{00000000-0005-0000-0000-00003D260000}"/>
    <cellStyle name="Millares 7 2 2 3 2 5" xfId="9438" xr:uid="{00000000-0005-0000-0000-00003E260000}"/>
    <cellStyle name="Millares 7 2 2 3 2 5 2" xfId="32081" xr:uid="{00000000-0005-0000-0000-00003F260000}"/>
    <cellStyle name="Millares 7 2 2 3 2 6" xfId="24640" xr:uid="{00000000-0005-0000-0000-000040260000}"/>
    <cellStyle name="Millares 7 2 2 3 3" xfId="2913" xr:uid="{00000000-0005-0000-0000-000041260000}"/>
    <cellStyle name="Millares 7 2 2 3 3 2" xfId="6634" xr:uid="{00000000-0005-0000-0000-000042260000}"/>
    <cellStyle name="Millares 7 2 2 3 3 2 2" xfId="21518" xr:uid="{00000000-0005-0000-0000-000043260000}"/>
    <cellStyle name="Millares 7 2 2 3 3 2 2 2" xfId="44161" xr:uid="{00000000-0005-0000-0000-000044260000}"/>
    <cellStyle name="Millares 7 2 2 3 3 2 3" xfId="14078" xr:uid="{00000000-0005-0000-0000-000045260000}"/>
    <cellStyle name="Millares 7 2 2 3 3 2 3 2" xfId="36721" xr:uid="{00000000-0005-0000-0000-000046260000}"/>
    <cellStyle name="Millares 7 2 2 3 3 2 4" xfId="29280" xr:uid="{00000000-0005-0000-0000-000047260000}"/>
    <cellStyle name="Millares 7 2 2 3 3 3" xfId="17800" xr:uid="{00000000-0005-0000-0000-000048260000}"/>
    <cellStyle name="Millares 7 2 2 3 3 3 2" xfId="40443" xr:uid="{00000000-0005-0000-0000-000049260000}"/>
    <cellStyle name="Millares 7 2 2 3 3 4" xfId="10360" xr:uid="{00000000-0005-0000-0000-00004A260000}"/>
    <cellStyle name="Millares 7 2 2 3 3 4 2" xfId="33003" xr:uid="{00000000-0005-0000-0000-00004B260000}"/>
    <cellStyle name="Millares 7 2 2 3 3 5" xfId="25562" xr:uid="{00000000-0005-0000-0000-00004C260000}"/>
    <cellStyle name="Millares 7 2 2 3 4" xfId="4787" xr:uid="{00000000-0005-0000-0000-00004D260000}"/>
    <cellStyle name="Millares 7 2 2 3 4 2" xfId="19671" xr:uid="{00000000-0005-0000-0000-00004E260000}"/>
    <cellStyle name="Millares 7 2 2 3 4 2 2" xfId="42314" xr:uid="{00000000-0005-0000-0000-00004F260000}"/>
    <cellStyle name="Millares 7 2 2 3 4 3" xfId="12231" xr:uid="{00000000-0005-0000-0000-000050260000}"/>
    <cellStyle name="Millares 7 2 2 3 4 3 2" xfId="34874" xr:uid="{00000000-0005-0000-0000-000051260000}"/>
    <cellStyle name="Millares 7 2 2 3 4 4" xfId="27433" xr:uid="{00000000-0005-0000-0000-000052260000}"/>
    <cellStyle name="Millares 7 2 2 3 5" xfId="1060" xr:uid="{00000000-0005-0000-0000-000053260000}"/>
    <cellStyle name="Millares 7 2 2 3 5 2" xfId="15953" xr:uid="{00000000-0005-0000-0000-000054260000}"/>
    <cellStyle name="Millares 7 2 2 3 5 2 2" xfId="38596" xr:uid="{00000000-0005-0000-0000-000055260000}"/>
    <cellStyle name="Millares 7 2 2 3 5 3" xfId="23715" xr:uid="{00000000-0005-0000-0000-000056260000}"/>
    <cellStyle name="Millares 7 2 2 3 6" xfId="8513" xr:uid="{00000000-0005-0000-0000-000057260000}"/>
    <cellStyle name="Millares 7 2 2 3 6 2" xfId="31156" xr:uid="{00000000-0005-0000-0000-000058260000}"/>
    <cellStyle name="Millares 7 2 2 3 7" xfId="22974" xr:uid="{00000000-0005-0000-0000-000059260000}"/>
    <cellStyle name="Millares 7 2 2 4" xfId="1526" xr:uid="{00000000-0005-0000-0000-00005A260000}"/>
    <cellStyle name="Millares 7 2 2 4 2" xfId="3376" xr:uid="{00000000-0005-0000-0000-00005B260000}"/>
    <cellStyle name="Millares 7 2 2 4 2 2" xfId="7097" xr:uid="{00000000-0005-0000-0000-00005C260000}"/>
    <cellStyle name="Millares 7 2 2 4 2 2 2" xfId="21981" xr:uid="{00000000-0005-0000-0000-00005D260000}"/>
    <cellStyle name="Millares 7 2 2 4 2 2 2 2" xfId="44624" xr:uid="{00000000-0005-0000-0000-00005E260000}"/>
    <cellStyle name="Millares 7 2 2 4 2 2 3" xfId="14541" xr:uid="{00000000-0005-0000-0000-00005F260000}"/>
    <cellStyle name="Millares 7 2 2 4 2 2 3 2" xfId="37184" xr:uid="{00000000-0005-0000-0000-000060260000}"/>
    <cellStyle name="Millares 7 2 2 4 2 2 4" xfId="29743" xr:uid="{00000000-0005-0000-0000-000061260000}"/>
    <cellStyle name="Millares 7 2 2 4 2 3" xfId="18263" xr:uid="{00000000-0005-0000-0000-000062260000}"/>
    <cellStyle name="Millares 7 2 2 4 2 3 2" xfId="40906" xr:uid="{00000000-0005-0000-0000-000063260000}"/>
    <cellStyle name="Millares 7 2 2 4 2 4" xfId="10823" xr:uid="{00000000-0005-0000-0000-000064260000}"/>
    <cellStyle name="Millares 7 2 2 4 2 4 2" xfId="33466" xr:uid="{00000000-0005-0000-0000-000065260000}"/>
    <cellStyle name="Millares 7 2 2 4 2 5" xfId="26025" xr:uid="{00000000-0005-0000-0000-000066260000}"/>
    <cellStyle name="Millares 7 2 2 4 3" xfId="5250" xr:uid="{00000000-0005-0000-0000-000067260000}"/>
    <cellStyle name="Millares 7 2 2 4 3 2" xfId="20134" xr:uid="{00000000-0005-0000-0000-000068260000}"/>
    <cellStyle name="Millares 7 2 2 4 3 2 2" xfId="42777" xr:uid="{00000000-0005-0000-0000-000069260000}"/>
    <cellStyle name="Millares 7 2 2 4 3 3" xfId="12694" xr:uid="{00000000-0005-0000-0000-00006A260000}"/>
    <cellStyle name="Millares 7 2 2 4 3 3 2" xfId="35337" xr:uid="{00000000-0005-0000-0000-00006B260000}"/>
    <cellStyle name="Millares 7 2 2 4 3 4" xfId="27896" xr:uid="{00000000-0005-0000-0000-00006C260000}"/>
    <cellStyle name="Millares 7 2 2 4 4" xfId="16416" xr:uid="{00000000-0005-0000-0000-00006D260000}"/>
    <cellStyle name="Millares 7 2 2 4 4 2" xfId="39059" xr:uid="{00000000-0005-0000-0000-00006E260000}"/>
    <cellStyle name="Millares 7 2 2 4 5" xfId="8976" xr:uid="{00000000-0005-0000-0000-00006F260000}"/>
    <cellStyle name="Millares 7 2 2 4 5 2" xfId="31619" xr:uid="{00000000-0005-0000-0000-000070260000}"/>
    <cellStyle name="Millares 7 2 2 4 6" xfId="24178" xr:uid="{00000000-0005-0000-0000-000071260000}"/>
    <cellStyle name="Millares 7 2 2 5" xfId="2451" xr:uid="{00000000-0005-0000-0000-000072260000}"/>
    <cellStyle name="Millares 7 2 2 5 2" xfId="6172" xr:uid="{00000000-0005-0000-0000-000073260000}"/>
    <cellStyle name="Millares 7 2 2 5 2 2" xfId="21056" xr:uid="{00000000-0005-0000-0000-000074260000}"/>
    <cellStyle name="Millares 7 2 2 5 2 2 2" xfId="43699" xr:uid="{00000000-0005-0000-0000-000075260000}"/>
    <cellStyle name="Millares 7 2 2 5 2 3" xfId="13616" xr:uid="{00000000-0005-0000-0000-000076260000}"/>
    <cellStyle name="Millares 7 2 2 5 2 3 2" xfId="36259" xr:uid="{00000000-0005-0000-0000-000077260000}"/>
    <cellStyle name="Millares 7 2 2 5 2 4" xfId="28818" xr:uid="{00000000-0005-0000-0000-000078260000}"/>
    <cellStyle name="Millares 7 2 2 5 3" xfId="17338" xr:uid="{00000000-0005-0000-0000-000079260000}"/>
    <cellStyle name="Millares 7 2 2 5 3 2" xfId="39981" xr:uid="{00000000-0005-0000-0000-00007A260000}"/>
    <cellStyle name="Millares 7 2 2 5 4" xfId="9898" xr:uid="{00000000-0005-0000-0000-00007B260000}"/>
    <cellStyle name="Millares 7 2 2 5 4 2" xfId="32541" xr:uid="{00000000-0005-0000-0000-00007C260000}"/>
    <cellStyle name="Millares 7 2 2 5 5" xfId="25100" xr:uid="{00000000-0005-0000-0000-00007D260000}"/>
    <cellStyle name="Millares 7 2 2 6" xfId="4325" xr:uid="{00000000-0005-0000-0000-00007E260000}"/>
    <cellStyle name="Millares 7 2 2 6 2" xfId="19209" xr:uid="{00000000-0005-0000-0000-00007F260000}"/>
    <cellStyle name="Millares 7 2 2 6 2 2" xfId="41852" xr:uid="{00000000-0005-0000-0000-000080260000}"/>
    <cellStyle name="Millares 7 2 2 6 3" xfId="11769" xr:uid="{00000000-0005-0000-0000-000081260000}"/>
    <cellStyle name="Millares 7 2 2 6 3 2" xfId="34412" xr:uid="{00000000-0005-0000-0000-000082260000}"/>
    <cellStyle name="Millares 7 2 2 6 4" xfId="26971" xr:uid="{00000000-0005-0000-0000-000083260000}"/>
    <cellStyle name="Millares 7 2 2 7" xfId="594" xr:uid="{00000000-0005-0000-0000-000084260000}"/>
    <cellStyle name="Millares 7 2 2 7 2" xfId="15491" xr:uid="{00000000-0005-0000-0000-000085260000}"/>
    <cellStyle name="Millares 7 2 2 7 2 2" xfId="38134" xr:uid="{00000000-0005-0000-0000-000086260000}"/>
    <cellStyle name="Millares 7 2 2 7 3" xfId="23254" xr:uid="{00000000-0005-0000-0000-000087260000}"/>
    <cellStyle name="Millares 7 2 2 8" xfId="8051" xr:uid="{00000000-0005-0000-0000-000088260000}"/>
    <cellStyle name="Millares 7 2 2 8 2" xfId="30694" xr:uid="{00000000-0005-0000-0000-000089260000}"/>
    <cellStyle name="Millares 7 2 2 9" xfId="22818" xr:uid="{00000000-0005-0000-0000-00008A260000}"/>
    <cellStyle name="Millares 7 2 3" xfId="153" xr:uid="{00000000-0005-0000-0000-00008B260000}"/>
    <cellStyle name="Millares 7 2 3 2" xfId="315" xr:uid="{00000000-0005-0000-0000-00008C260000}"/>
    <cellStyle name="Millares 7 2 3 2 2" xfId="2094" xr:uid="{00000000-0005-0000-0000-00008D260000}"/>
    <cellStyle name="Millares 7 2 3 2 2 2" xfId="3944" xr:uid="{00000000-0005-0000-0000-00008E260000}"/>
    <cellStyle name="Millares 7 2 3 2 2 2 2" xfId="7665" xr:uid="{00000000-0005-0000-0000-00008F260000}"/>
    <cellStyle name="Millares 7 2 3 2 2 2 2 2" xfId="22549" xr:uid="{00000000-0005-0000-0000-000090260000}"/>
    <cellStyle name="Millares 7 2 3 2 2 2 2 2 2" xfId="45192" xr:uid="{00000000-0005-0000-0000-000091260000}"/>
    <cellStyle name="Millares 7 2 3 2 2 2 2 3" xfId="15109" xr:uid="{00000000-0005-0000-0000-000092260000}"/>
    <cellStyle name="Millares 7 2 3 2 2 2 2 3 2" xfId="37752" xr:uid="{00000000-0005-0000-0000-000093260000}"/>
    <cellStyle name="Millares 7 2 3 2 2 2 2 4" xfId="30311" xr:uid="{00000000-0005-0000-0000-000094260000}"/>
    <cellStyle name="Millares 7 2 3 2 2 2 3" xfId="18831" xr:uid="{00000000-0005-0000-0000-000095260000}"/>
    <cellStyle name="Millares 7 2 3 2 2 2 3 2" xfId="41474" xr:uid="{00000000-0005-0000-0000-000096260000}"/>
    <cellStyle name="Millares 7 2 3 2 2 2 4" xfId="11391" xr:uid="{00000000-0005-0000-0000-000097260000}"/>
    <cellStyle name="Millares 7 2 3 2 2 2 4 2" xfId="34034" xr:uid="{00000000-0005-0000-0000-000098260000}"/>
    <cellStyle name="Millares 7 2 3 2 2 2 5" xfId="26593" xr:uid="{00000000-0005-0000-0000-000099260000}"/>
    <cellStyle name="Millares 7 2 3 2 2 3" xfId="5818" xr:uid="{00000000-0005-0000-0000-00009A260000}"/>
    <cellStyle name="Millares 7 2 3 2 2 3 2" xfId="20702" xr:uid="{00000000-0005-0000-0000-00009B260000}"/>
    <cellStyle name="Millares 7 2 3 2 2 3 2 2" xfId="43345" xr:uid="{00000000-0005-0000-0000-00009C260000}"/>
    <cellStyle name="Millares 7 2 3 2 2 3 3" xfId="13262" xr:uid="{00000000-0005-0000-0000-00009D260000}"/>
    <cellStyle name="Millares 7 2 3 2 2 3 3 2" xfId="35905" xr:uid="{00000000-0005-0000-0000-00009E260000}"/>
    <cellStyle name="Millares 7 2 3 2 2 3 4" xfId="28464" xr:uid="{00000000-0005-0000-0000-00009F260000}"/>
    <cellStyle name="Millares 7 2 3 2 2 4" xfId="16984" xr:uid="{00000000-0005-0000-0000-0000A0260000}"/>
    <cellStyle name="Millares 7 2 3 2 2 4 2" xfId="39627" xr:uid="{00000000-0005-0000-0000-0000A1260000}"/>
    <cellStyle name="Millares 7 2 3 2 2 5" xfId="9544" xr:uid="{00000000-0005-0000-0000-0000A2260000}"/>
    <cellStyle name="Millares 7 2 3 2 2 5 2" xfId="32187" xr:uid="{00000000-0005-0000-0000-0000A3260000}"/>
    <cellStyle name="Millares 7 2 3 2 2 6" xfId="24746" xr:uid="{00000000-0005-0000-0000-0000A4260000}"/>
    <cellStyle name="Millares 7 2 3 2 3" xfId="3019" xr:uid="{00000000-0005-0000-0000-0000A5260000}"/>
    <cellStyle name="Millares 7 2 3 2 3 2" xfId="6740" xr:uid="{00000000-0005-0000-0000-0000A6260000}"/>
    <cellStyle name="Millares 7 2 3 2 3 2 2" xfId="21624" xr:uid="{00000000-0005-0000-0000-0000A7260000}"/>
    <cellStyle name="Millares 7 2 3 2 3 2 2 2" xfId="44267" xr:uid="{00000000-0005-0000-0000-0000A8260000}"/>
    <cellStyle name="Millares 7 2 3 2 3 2 3" xfId="14184" xr:uid="{00000000-0005-0000-0000-0000A9260000}"/>
    <cellStyle name="Millares 7 2 3 2 3 2 3 2" xfId="36827" xr:uid="{00000000-0005-0000-0000-0000AA260000}"/>
    <cellStyle name="Millares 7 2 3 2 3 2 4" xfId="29386" xr:uid="{00000000-0005-0000-0000-0000AB260000}"/>
    <cellStyle name="Millares 7 2 3 2 3 3" xfId="17906" xr:uid="{00000000-0005-0000-0000-0000AC260000}"/>
    <cellStyle name="Millares 7 2 3 2 3 3 2" xfId="40549" xr:uid="{00000000-0005-0000-0000-0000AD260000}"/>
    <cellStyle name="Millares 7 2 3 2 3 4" xfId="10466" xr:uid="{00000000-0005-0000-0000-0000AE260000}"/>
    <cellStyle name="Millares 7 2 3 2 3 4 2" xfId="33109" xr:uid="{00000000-0005-0000-0000-0000AF260000}"/>
    <cellStyle name="Millares 7 2 3 2 3 5" xfId="25668" xr:uid="{00000000-0005-0000-0000-0000B0260000}"/>
    <cellStyle name="Millares 7 2 3 2 4" xfId="4893" xr:uid="{00000000-0005-0000-0000-0000B1260000}"/>
    <cellStyle name="Millares 7 2 3 2 4 2" xfId="19777" xr:uid="{00000000-0005-0000-0000-0000B2260000}"/>
    <cellStyle name="Millares 7 2 3 2 4 2 2" xfId="42420" xr:uid="{00000000-0005-0000-0000-0000B3260000}"/>
    <cellStyle name="Millares 7 2 3 2 4 3" xfId="12337" xr:uid="{00000000-0005-0000-0000-0000B4260000}"/>
    <cellStyle name="Millares 7 2 3 2 4 3 2" xfId="34980" xr:uid="{00000000-0005-0000-0000-0000B5260000}"/>
    <cellStyle name="Millares 7 2 3 2 4 4" xfId="27539" xr:uid="{00000000-0005-0000-0000-0000B6260000}"/>
    <cellStyle name="Millares 7 2 3 2 5" xfId="1166" xr:uid="{00000000-0005-0000-0000-0000B7260000}"/>
    <cellStyle name="Millares 7 2 3 2 5 2" xfId="16059" xr:uid="{00000000-0005-0000-0000-0000B8260000}"/>
    <cellStyle name="Millares 7 2 3 2 5 2 2" xfId="38702" xr:uid="{00000000-0005-0000-0000-0000B9260000}"/>
    <cellStyle name="Millares 7 2 3 2 5 3" xfId="23821" xr:uid="{00000000-0005-0000-0000-0000BA260000}"/>
    <cellStyle name="Millares 7 2 3 2 6" xfId="8619" xr:uid="{00000000-0005-0000-0000-0000BB260000}"/>
    <cellStyle name="Millares 7 2 3 2 6 2" xfId="31262" xr:uid="{00000000-0005-0000-0000-0000BC260000}"/>
    <cellStyle name="Millares 7 2 3 2 7" xfId="23013" xr:uid="{00000000-0005-0000-0000-0000BD260000}"/>
    <cellStyle name="Millares 7 2 3 3" xfId="1632" xr:uid="{00000000-0005-0000-0000-0000BE260000}"/>
    <cellStyle name="Millares 7 2 3 3 2" xfId="3482" xr:uid="{00000000-0005-0000-0000-0000BF260000}"/>
    <cellStyle name="Millares 7 2 3 3 2 2" xfId="7203" xr:uid="{00000000-0005-0000-0000-0000C0260000}"/>
    <cellStyle name="Millares 7 2 3 3 2 2 2" xfId="22087" xr:uid="{00000000-0005-0000-0000-0000C1260000}"/>
    <cellStyle name="Millares 7 2 3 3 2 2 2 2" xfId="44730" xr:uid="{00000000-0005-0000-0000-0000C2260000}"/>
    <cellStyle name="Millares 7 2 3 3 2 2 3" xfId="14647" xr:uid="{00000000-0005-0000-0000-0000C3260000}"/>
    <cellStyle name="Millares 7 2 3 3 2 2 3 2" xfId="37290" xr:uid="{00000000-0005-0000-0000-0000C4260000}"/>
    <cellStyle name="Millares 7 2 3 3 2 2 4" xfId="29849" xr:uid="{00000000-0005-0000-0000-0000C5260000}"/>
    <cellStyle name="Millares 7 2 3 3 2 3" xfId="18369" xr:uid="{00000000-0005-0000-0000-0000C6260000}"/>
    <cellStyle name="Millares 7 2 3 3 2 3 2" xfId="41012" xr:uid="{00000000-0005-0000-0000-0000C7260000}"/>
    <cellStyle name="Millares 7 2 3 3 2 4" xfId="10929" xr:uid="{00000000-0005-0000-0000-0000C8260000}"/>
    <cellStyle name="Millares 7 2 3 3 2 4 2" xfId="33572" xr:uid="{00000000-0005-0000-0000-0000C9260000}"/>
    <cellStyle name="Millares 7 2 3 3 2 5" xfId="26131" xr:uid="{00000000-0005-0000-0000-0000CA260000}"/>
    <cellStyle name="Millares 7 2 3 3 3" xfId="5356" xr:uid="{00000000-0005-0000-0000-0000CB260000}"/>
    <cellStyle name="Millares 7 2 3 3 3 2" xfId="20240" xr:uid="{00000000-0005-0000-0000-0000CC260000}"/>
    <cellStyle name="Millares 7 2 3 3 3 2 2" xfId="42883" xr:uid="{00000000-0005-0000-0000-0000CD260000}"/>
    <cellStyle name="Millares 7 2 3 3 3 3" xfId="12800" xr:uid="{00000000-0005-0000-0000-0000CE260000}"/>
    <cellStyle name="Millares 7 2 3 3 3 3 2" xfId="35443" xr:uid="{00000000-0005-0000-0000-0000CF260000}"/>
    <cellStyle name="Millares 7 2 3 3 3 4" xfId="28002" xr:uid="{00000000-0005-0000-0000-0000D0260000}"/>
    <cellStyle name="Millares 7 2 3 3 4" xfId="16522" xr:uid="{00000000-0005-0000-0000-0000D1260000}"/>
    <cellStyle name="Millares 7 2 3 3 4 2" xfId="39165" xr:uid="{00000000-0005-0000-0000-0000D2260000}"/>
    <cellStyle name="Millares 7 2 3 3 5" xfId="9082" xr:uid="{00000000-0005-0000-0000-0000D3260000}"/>
    <cellStyle name="Millares 7 2 3 3 5 2" xfId="31725" xr:uid="{00000000-0005-0000-0000-0000D4260000}"/>
    <cellStyle name="Millares 7 2 3 3 6" xfId="24284" xr:uid="{00000000-0005-0000-0000-0000D5260000}"/>
    <cellStyle name="Millares 7 2 3 4" xfId="2557" xr:uid="{00000000-0005-0000-0000-0000D6260000}"/>
    <cellStyle name="Millares 7 2 3 4 2" xfId="6278" xr:uid="{00000000-0005-0000-0000-0000D7260000}"/>
    <cellStyle name="Millares 7 2 3 4 2 2" xfId="21162" xr:uid="{00000000-0005-0000-0000-0000D8260000}"/>
    <cellStyle name="Millares 7 2 3 4 2 2 2" xfId="43805" xr:uid="{00000000-0005-0000-0000-0000D9260000}"/>
    <cellStyle name="Millares 7 2 3 4 2 3" xfId="13722" xr:uid="{00000000-0005-0000-0000-0000DA260000}"/>
    <cellStyle name="Millares 7 2 3 4 2 3 2" xfId="36365" xr:uid="{00000000-0005-0000-0000-0000DB260000}"/>
    <cellStyle name="Millares 7 2 3 4 2 4" xfId="28924" xr:uid="{00000000-0005-0000-0000-0000DC260000}"/>
    <cellStyle name="Millares 7 2 3 4 3" xfId="17444" xr:uid="{00000000-0005-0000-0000-0000DD260000}"/>
    <cellStyle name="Millares 7 2 3 4 3 2" xfId="40087" xr:uid="{00000000-0005-0000-0000-0000DE260000}"/>
    <cellStyle name="Millares 7 2 3 4 4" xfId="10004" xr:uid="{00000000-0005-0000-0000-0000DF260000}"/>
    <cellStyle name="Millares 7 2 3 4 4 2" xfId="32647" xr:uid="{00000000-0005-0000-0000-0000E0260000}"/>
    <cellStyle name="Millares 7 2 3 4 5" xfId="25206" xr:uid="{00000000-0005-0000-0000-0000E1260000}"/>
    <cellStyle name="Millares 7 2 3 5" xfId="4431" xr:uid="{00000000-0005-0000-0000-0000E2260000}"/>
    <cellStyle name="Millares 7 2 3 5 2" xfId="19315" xr:uid="{00000000-0005-0000-0000-0000E3260000}"/>
    <cellStyle name="Millares 7 2 3 5 2 2" xfId="41958" xr:uid="{00000000-0005-0000-0000-0000E4260000}"/>
    <cellStyle name="Millares 7 2 3 5 3" xfId="11875" xr:uid="{00000000-0005-0000-0000-0000E5260000}"/>
    <cellStyle name="Millares 7 2 3 5 3 2" xfId="34518" xr:uid="{00000000-0005-0000-0000-0000E6260000}"/>
    <cellStyle name="Millares 7 2 3 5 4" xfId="27077" xr:uid="{00000000-0005-0000-0000-0000E7260000}"/>
    <cellStyle name="Millares 7 2 3 6" xfId="701" xr:uid="{00000000-0005-0000-0000-0000E8260000}"/>
    <cellStyle name="Millares 7 2 3 6 2" xfId="15597" xr:uid="{00000000-0005-0000-0000-0000E9260000}"/>
    <cellStyle name="Millares 7 2 3 6 2 2" xfId="38240" xr:uid="{00000000-0005-0000-0000-0000EA260000}"/>
    <cellStyle name="Millares 7 2 3 6 3" xfId="23359" xr:uid="{00000000-0005-0000-0000-0000EB260000}"/>
    <cellStyle name="Millares 7 2 3 7" xfId="8157" xr:uid="{00000000-0005-0000-0000-0000EC260000}"/>
    <cellStyle name="Millares 7 2 3 7 2" xfId="30800" xr:uid="{00000000-0005-0000-0000-0000ED260000}"/>
    <cellStyle name="Millares 7 2 3 8" xfId="22857" xr:uid="{00000000-0005-0000-0000-0000EE260000}"/>
    <cellStyle name="Millares 7 2 4" xfId="236" xr:uid="{00000000-0005-0000-0000-0000EF260000}"/>
    <cellStyle name="Millares 7 2 4 2" xfId="1883" xr:uid="{00000000-0005-0000-0000-0000F0260000}"/>
    <cellStyle name="Millares 7 2 4 2 2" xfId="3733" xr:uid="{00000000-0005-0000-0000-0000F1260000}"/>
    <cellStyle name="Millares 7 2 4 2 2 2" xfId="7454" xr:uid="{00000000-0005-0000-0000-0000F2260000}"/>
    <cellStyle name="Millares 7 2 4 2 2 2 2" xfId="22338" xr:uid="{00000000-0005-0000-0000-0000F3260000}"/>
    <cellStyle name="Millares 7 2 4 2 2 2 2 2" xfId="44981" xr:uid="{00000000-0005-0000-0000-0000F4260000}"/>
    <cellStyle name="Millares 7 2 4 2 2 2 3" xfId="14898" xr:uid="{00000000-0005-0000-0000-0000F5260000}"/>
    <cellStyle name="Millares 7 2 4 2 2 2 3 2" xfId="37541" xr:uid="{00000000-0005-0000-0000-0000F6260000}"/>
    <cellStyle name="Millares 7 2 4 2 2 2 4" xfId="30100" xr:uid="{00000000-0005-0000-0000-0000F7260000}"/>
    <cellStyle name="Millares 7 2 4 2 2 3" xfId="18620" xr:uid="{00000000-0005-0000-0000-0000F8260000}"/>
    <cellStyle name="Millares 7 2 4 2 2 3 2" xfId="41263" xr:uid="{00000000-0005-0000-0000-0000F9260000}"/>
    <cellStyle name="Millares 7 2 4 2 2 4" xfId="11180" xr:uid="{00000000-0005-0000-0000-0000FA260000}"/>
    <cellStyle name="Millares 7 2 4 2 2 4 2" xfId="33823" xr:uid="{00000000-0005-0000-0000-0000FB260000}"/>
    <cellStyle name="Millares 7 2 4 2 2 5" xfId="26382" xr:uid="{00000000-0005-0000-0000-0000FC260000}"/>
    <cellStyle name="Millares 7 2 4 2 3" xfId="5607" xr:uid="{00000000-0005-0000-0000-0000FD260000}"/>
    <cellStyle name="Millares 7 2 4 2 3 2" xfId="20491" xr:uid="{00000000-0005-0000-0000-0000FE260000}"/>
    <cellStyle name="Millares 7 2 4 2 3 2 2" xfId="43134" xr:uid="{00000000-0005-0000-0000-0000FF260000}"/>
    <cellStyle name="Millares 7 2 4 2 3 3" xfId="13051" xr:uid="{00000000-0005-0000-0000-000000270000}"/>
    <cellStyle name="Millares 7 2 4 2 3 3 2" xfId="35694" xr:uid="{00000000-0005-0000-0000-000001270000}"/>
    <cellStyle name="Millares 7 2 4 2 3 4" xfId="28253" xr:uid="{00000000-0005-0000-0000-000002270000}"/>
    <cellStyle name="Millares 7 2 4 2 4" xfId="16773" xr:uid="{00000000-0005-0000-0000-000003270000}"/>
    <cellStyle name="Millares 7 2 4 2 4 2" xfId="39416" xr:uid="{00000000-0005-0000-0000-000004270000}"/>
    <cellStyle name="Millares 7 2 4 2 5" xfId="9333" xr:uid="{00000000-0005-0000-0000-000005270000}"/>
    <cellStyle name="Millares 7 2 4 2 5 2" xfId="31976" xr:uid="{00000000-0005-0000-0000-000006270000}"/>
    <cellStyle name="Millares 7 2 4 2 6" xfId="24535" xr:uid="{00000000-0005-0000-0000-000007270000}"/>
    <cellStyle name="Millares 7 2 4 3" xfId="2808" xr:uid="{00000000-0005-0000-0000-000008270000}"/>
    <cellStyle name="Millares 7 2 4 3 2" xfId="6529" xr:uid="{00000000-0005-0000-0000-000009270000}"/>
    <cellStyle name="Millares 7 2 4 3 2 2" xfId="21413" xr:uid="{00000000-0005-0000-0000-00000A270000}"/>
    <cellStyle name="Millares 7 2 4 3 2 2 2" xfId="44056" xr:uid="{00000000-0005-0000-0000-00000B270000}"/>
    <cellStyle name="Millares 7 2 4 3 2 3" xfId="13973" xr:uid="{00000000-0005-0000-0000-00000C270000}"/>
    <cellStyle name="Millares 7 2 4 3 2 3 2" xfId="36616" xr:uid="{00000000-0005-0000-0000-00000D270000}"/>
    <cellStyle name="Millares 7 2 4 3 2 4" xfId="29175" xr:uid="{00000000-0005-0000-0000-00000E270000}"/>
    <cellStyle name="Millares 7 2 4 3 3" xfId="17695" xr:uid="{00000000-0005-0000-0000-00000F270000}"/>
    <cellStyle name="Millares 7 2 4 3 3 2" xfId="40338" xr:uid="{00000000-0005-0000-0000-000010270000}"/>
    <cellStyle name="Millares 7 2 4 3 4" xfId="10255" xr:uid="{00000000-0005-0000-0000-000011270000}"/>
    <cellStyle name="Millares 7 2 4 3 4 2" xfId="32898" xr:uid="{00000000-0005-0000-0000-000012270000}"/>
    <cellStyle name="Millares 7 2 4 3 5" xfId="25457" xr:uid="{00000000-0005-0000-0000-000013270000}"/>
    <cellStyle name="Millares 7 2 4 4" xfId="4682" xr:uid="{00000000-0005-0000-0000-000014270000}"/>
    <cellStyle name="Millares 7 2 4 4 2" xfId="19566" xr:uid="{00000000-0005-0000-0000-000015270000}"/>
    <cellStyle name="Millares 7 2 4 4 2 2" xfId="42209" xr:uid="{00000000-0005-0000-0000-000016270000}"/>
    <cellStyle name="Millares 7 2 4 4 3" xfId="12126" xr:uid="{00000000-0005-0000-0000-000017270000}"/>
    <cellStyle name="Millares 7 2 4 4 3 2" xfId="34769" xr:uid="{00000000-0005-0000-0000-000018270000}"/>
    <cellStyle name="Millares 7 2 4 4 4" xfId="27328" xr:uid="{00000000-0005-0000-0000-000019270000}"/>
    <cellStyle name="Millares 7 2 4 5" xfId="955" xr:uid="{00000000-0005-0000-0000-00001A270000}"/>
    <cellStyle name="Millares 7 2 4 5 2" xfId="15848" xr:uid="{00000000-0005-0000-0000-00001B270000}"/>
    <cellStyle name="Millares 7 2 4 5 2 2" xfId="38491" xr:uid="{00000000-0005-0000-0000-00001C270000}"/>
    <cellStyle name="Millares 7 2 4 5 3" xfId="23610" xr:uid="{00000000-0005-0000-0000-00001D270000}"/>
    <cellStyle name="Millares 7 2 4 6" xfId="8408" xr:uid="{00000000-0005-0000-0000-00001E270000}"/>
    <cellStyle name="Millares 7 2 4 6 2" xfId="31051" xr:uid="{00000000-0005-0000-0000-00001F270000}"/>
    <cellStyle name="Millares 7 2 4 7" xfId="22935" xr:uid="{00000000-0005-0000-0000-000020270000}"/>
    <cellStyle name="Millares 7 2 5" xfId="1421" xr:uid="{00000000-0005-0000-0000-000021270000}"/>
    <cellStyle name="Millares 7 2 5 2" xfId="3271" xr:uid="{00000000-0005-0000-0000-000022270000}"/>
    <cellStyle name="Millares 7 2 5 2 2" xfId="6992" xr:uid="{00000000-0005-0000-0000-000023270000}"/>
    <cellStyle name="Millares 7 2 5 2 2 2" xfId="21876" xr:uid="{00000000-0005-0000-0000-000024270000}"/>
    <cellStyle name="Millares 7 2 5 2 2 2 2" xfId="44519" xr:uid="{00000000-0005-0000-0000-000025270000}"/>
    <cellStyle name="Millares 7 2 5 2 2 3" xfId="14436" xr:uid="{00000000-0005-0000-0000-000026270000}"/>
    <cellStyle name="Millares 7 2 5 2 2 3 2" xfId="37079" xr:uid="{00000000-0005-0000-0000-000027270000}"/>
    <cellStyle name="Millares 7 2 5 2 2 4" xfId="29638" xr:uid="{00000000-0005-0000-0000-000028270000}"/>
    <cellStyle name="Millares 7 2 5 2 3" xfId="18158" xr:uid="{00000000-0005-0000-0000-000029270000}"/>
    <cellStyle name="Millares 7 2 5 2 3 2" xfId="40801" xr:uid="{00000000-0005-0000-0000-00002A270000}"/>
    <cellStyle name="Millares 7 2 5 2 4" xfId="10718" xr:uid="{00000000-0005-0000-0000-00002B270000}"/>
    <cellStyle name="Millares 7 2 5 2 4 2" xfId="33361" xr:uid="{00000000-0005-0000-0000-00002C270000}"/>
    <cellStyle name="Millares 7 2 5 2 5" xfId="25920" xr:uid="{00000000-0005-0000-0000-00002D270000}"/>
    <cellStyle name="Millares 7 2 5 3" xfId="5145" xr:uid="{00000000-0005-0000-0000-00002E270000}"/>
    <cellStyle name="Millares 7 2 5 3 2" xfId="20029" xr:uid="{00000000-0005-0000-0000-00002F270000}"/>
    <cellStyle name="Millares 7 2 5 3 2 2" xfId="42672" xr:uid="{00000000-0005-0000-0000-000030270000}"/>
    <cellStyle name="Millares 7 2 5 3 3" xfId="12589" xr:uid="{00000000-0005-0000-0000-000031270000}"/>
    <cellStyle name="Millares 7 2 5 3 3 2" xfId="35232" xr:uid="{00000000-0005-0000-0000-000032270000}"/>
    <cellStyle name="Millares 7 2 5 3 4" xfId="27791" xr:uid="{00000000-0005-0000-0000-000033270000}"/>
    <cellStyle name="Millares 7 2 5 4" xfId="16311" xr:uid="{00000000-0005-0000-0000-000034270000}"/>
    <cellStyle name="Millares 7 2 5 4 2" xfId="38954" xr:uid="{00000000-0005-0000-0000-000035270000}"/>
    <cellStyle name="Millares 7 2 5 5" xfId="8871" xr:uid="{00000000-0005-0000-0000-000036270000}"/>
    <cellStyle name="Millares 7 2 5 5 2" xfId="31514" xr:uid="{00000000-0005-0000-0000-000037270000}"/>
    <cellStyle name="Millares 7 2 5 6" xfId="24073" xr:uid="{00000000-0005-0000-0000-000038270000}"/>
    <cellStyle name="Millares 7 2 6" xfId="2346" xr:uid="{00000000-0005-0000-0000-000039270000}"/>
    <cellStyle name="Millares 7 2 6 2" xfId="6067" xr:uid="{00000000-0005-0000-0000-00003A270000}"/>
    <cellStyle name="Millares 7 2 6 2 2" xfId="20951" xr:uid="{00000000-0005-0000-0000-00003B270000}"/>
    <cellStyle name="Millares 7 2 6 2 2 2" xfId="43594" xr:uid="{00000000-0005-0000-0000-00003C270000}"/>
    <cellStyle name="Millares 7 2 6 2 3" xfId="13511" xr:uid="{00000000-0005-0000-0000-00003D270000}"/>
    <cellStyle name="Millares 7 2 6 2 3 2" xfId="36154" xr:uid="{00000000-0005-0000-0000-00003E270000}"/>
    <cellStyle name="Millares 7 2 6 2 4" xfId="28713" xr:uid="{00000000-0005-0000-0000-00003F270000}"/>
    <cellStyle name="Millares 7 2 6 3" xfId="17233" xr:uid="{00000000-0005-0000-0000-000040270000}"/>
    <cellStyle name="Millares 7 2 6 3 2" xfId="39876" xr:uid="{00000000-0005-0000-0000-000041270000}"/>
    <cellStyle name="Millares 7 2 6 4" xfId="9793" xr:uid="{00000000-0005-0000-0000-000042270000}"/>
    <cellStyle name="Millares 7 2 6 4 2" xfId="32436" xr:uid="{00000000-0005-0000-0000-000043270000}"/>
    <cellStyle name="Millares 7 2 6 5" xfId="24995" xr:uid="{00000000-0005-0000-0000-000044270000}"/>
    <cellStyle name="Millares 7 2 7" xfId="4220" xr:uid="{00000000-0005-0000-0000-000045270000}"/>
    <cellStyle name="Millares 7 2 7 2" xfId="19104" xr:uid="{00000000-0005-0000-0000-000046270000}"/>
    <cellStyle name="Millares 7 2 7 2 2" xfId="41747" xr:uid="{00000000-0005-0000-0000-000047270000}"/>
    <cellStyle name="Millares 7 2 7 3" xfId="11664" xr:uid="{00000000-0005-0000-0000-000048270000}"/>
    <cellStyle name="Millares 7 2 7 3 2" xfId="34307" xr:uid="{00000000-0005-0000-0000-000049270000}"/>
    <cellStyle name="Millares 7 2 7 4" xfId="26866" xr:uid="{00000000-0005-0000-0000-00004A270000}"/>
    <cellStyle name="Millares 7 2 8" xfId="488" xr:uid="{00000000-0005-0000-0000-00004B270000}"/>
    <cellStyle name="Millares 7 2 8 2" xfId="15386" xr:uid="{00000000-0005-0000-0000-00004C270000}"/>
    <cellStyle name="Millares 7 2 8 2 2" xfId="38029" xr:uid="{00000000-0005-0000-0000-00004D270000}"/>
    <cellStyle name="Millares 7 2 8 3" xfId="23149" xr:uid="{00000000-0005-0000-0000-00004E270000}"/>
    <cellStyle name="Millares 7 2 9" xfId="7946" xr:uid="{00000000-0005-0000-0000-00004F270000}"/>
    <cellStyle name="Millares 7 2 9 2" xfId="30589" xr:uid="{00000000-0005-0000-0000-000050270000}"/>
    <cellStyle name="Millares 7 3" xfId="110" xr:uid="{00000000-0005-0000-0000-000051270000}"/>
    <cellStyle name="Millares 7 3 2" xfId="192" xr:uid="{00000000-0005-0000-0000-000052270000}"/>
    <cellStyle name="Millares 7 3 2 2" xfId="353" xr:uid="{00000000-0005-0000-0000-000053270000}"/>
    <cellStyle name="Millares 7 3 2 2 2" xfId="2147" xr:uid="{00000000-0005-0000-0000-000054270000}"/>
    <cellStyle name="Millares 7 3 2 2 2 2" xfId="3997" xr:uid="{00000000-0005-0000-0000-000055270000}"/>
    <cellStyle name="Millares 7 3 2 2 2 2 2" xfId="7718" xr:uid="{00000000-0005-0000-0000-000056270000}"/>
    <cellStyle name="Millares 7 3 2 2 2 2 2 2" xfId="22602" xr:uid="{00000000-0005-0000-0000-000057270000}"/>
    <cellStyle name="Millares 7 3 2 2 2 2 2 2 2" xfId="45245" xr:uid="{00000000-0005-0000-0000-000058270000}"/>
    <cellStyle name="Millares 7 3 2 2 2 2 2 3" xfId="15162" xr:uid="{00000000-0005-0000-0000-000059270000}"/>
    <cellStyle name="Millares 7 3 2 2 2 2 2 3 2" xfId="37805" xr:uid="{00000000-0005-0000-0000-00005A270000}"/>
    <cellStyle name="Millares 7 3 2 2 2 2 2 4" xfId="30364" xr:uid="{00000000-0005-0000-0000-00005B270000}"/>
    <cellStyle name="Millares 7 3 2 2 2 2 3" xfId="18884" xr:uid="{00000000-0005-0000-0000-00005C270000}"/>
    <cellStyle name="Millares 7 3 2 2 2 2 3 2" xfId="41527" xr:uid="{00000000-0005-0000-0000-00005D270000}"/>
    <cellStyle name="Millares 7 3 2 2 2 2 4" xfId="11444" xr:uid="{00000000-0005-0000-0000-00005E270000}"/>
    <cellStyle name="Millares 7 3 2 2 2 2 4 2" xfId="34087" xr:uid="{00000000-0005-0000-0000-00005F270000}"/>
    <cellStyle name="Millares 7 3 2 2 2 2 5" xfId="26646" xr:uid="{00000000-0005-0000-0000-000060270000}"/>
    <cellStyle name="Millares 7 3 2 2 2 3" xfId="5871" xr:uid="{00000000-0005-0000-0000-000061270000}"/>
    <cellStyle name="Millares 7 3 2 2 2 3 2" xfId="20755" xr:uid="{00000000-0005-0000-0000-000062270000}"/>
    <cellStyle name="Millares 7 3 2 2 2 3 2 2" xfId="43398" xr:uid="{00000000-0005-0000-0000-000063270000}"/>
    <cellStyle name="Millares 7 3 2 2 2 3 3" xfId="13315" xr:uid="{00000000-0005-0000-0000-000064270000}"/>
    <cellStyle name="Millares 7 3 2 2 2 3 3 2" xfId="35958" xr:uid="{00000000-0005-0000-0000-000065270000}"/>
    <cellStyle name="Millares 7 3 2 2 2 3 4" xfId="28517" xr:uid="{00000000-0005-0000-0000-000066270000}"/>
    <cellStyle name="Millares 7 3 2 2 2 4" xfId="17037" xr:uid="{00000000-0005-0000-0000-000067270000}"/>
    <cellStyle name="Millares 7 3 2 2 2 4 2" xfId="39680" xr:uid="{00000000-0005-0000-0000-000068270000}"/>
    <cellStyle name="Millares 7 3 2 2 2 5" xfId="9597" xr:uid="{00000000-0005-0000-0000-000069270000}"/>
    <cellStyle name="Millares 7 3 2 2 2 5 2" xfId="32240" xr:uid="{00000000-0005-0000-0000-00006A270000}"/>
    <cellStyle name="Millares 7 3 2 2 2 6" xfId="24799" xr:uid="{00000000-0005-0000-0000-00006B270000}"/>
    <cellStyle name="Millares 7 3 2 2 3" xfId="3072" xr:uid="{00000000-0005-0000-0000-00006C270000}"/>
    <cellStyle name="Millares 7 3 2 2 3 2" xfId="6793" xr:uid="{00000000-0005-0000-0000-00006D270000}"/>
    <cellStyle name="Millares 7 3 2 2 3 2 2" xfId="21677" xr:uid="{00000000-0005-0000-0000-00006E270000}"/>
    <cellStyle name="Millares 7 3 2 2 3 2 2 2" xfId="44320" xr:uid="{00000000-0005-0000-0000-00006F270000}"/>
    <cellStyle name="Millares 7 3 2 2 3 2 3" xfId="14237" xr:uid="{00000000-0005-0000-0000-000070270000}"/>
    <cellStyle name="Millares 7 3 2 2 3 2 3 2" xfId="36880" xr:uid="{00000000-0005-0000-0000-000071270000}"/>
    <cellStyle name="Millares 7 3 2 2 3 2 4" xfId="29439" xr:uid="{00000000-0005-0000-0000-000072270000}"/>
    <cellStyle name="Millares 7 3 2 2 3 3" xfId="17959" xr:uid="{00000000-0005-0000-0000-000073270000}"/>
    <cellStyle name="Millares 7 3 2 2 3 3 2" xfId="40602" xr:uid="{00000000-0005-0000-0000-000074270000}"/>
    <cellStyle name="Millares 7 3 2 2 3 4" xfId="10519" xr:uid="{00000000-0005-0000-0000-000075270000}"/>
    <cellStyle name="Millares 7 3 2 2 3 4 2" xfId="33162" xr:uid="{00000000-0005-0000-0000-000076270000}"/>
    <cellStyle name="Millares 7 3 2 2 3 5" xfId="25721" xr:uid="{00000000-0005-0000-0000-000077270000}"/>
    <cellStyle name="Millares 7 3 2 2 4" xfId="4946" xr:uid="{00000000-0005-0000-0000-000078270000}"/>
    <cellStyle name="Millares 7 3 2 2 4 2" xfId="19830" xr:uid="{00000000-0005-0000-0000-000079270000}"/>
    <cellStyle name="Millares 7 3 2 2 4 2 2" xfId="42473" xr:uid="{00000000-0005-0000-0000-00007A270000}"/>
    <cellStyle name="Millares 7 3 2 2 4 3" xfId="12390" xr:uid="{00000000-0005-0000-0000-00007B270000}"/>
    <cellStyle name="Millares 7 3 2 2 4 3 2" xfId="35033" xr:uid="{00000000-0005-0000-0000-00007C270000}"/>
    <cellStyle name="Millares 7 3 2 2 4 4" xfId="27592" xr:uid="{00000000-0005-0000-0000-00007D270000}"/>
    <cellStyle name="Millares 7 3 2 2 5" xfId="1219" xr:uid="{00000000-0005-0000-0000-00007E270000}"/>
    <cellStyle name="Millares 7 3 2 2 5 2" xfId="16112" xr:uid="{00000000-0005-0000-0000-00007F270000}"/>
    <cellStyle name="Millares 7 3 2 2 5 2 2" xfId="38755" xr:uid="{00000000-0005-0000-0000-000080270000}"/>
    <cellStyle name="Millares 7 3 2 2 5 3" xfId="23874" xr:uid="{00000000-0005-0000-0000-000081270000}"/>
    <cellStyle name="Millares 7 3 2 2 6" xfId="8672" xr:uid="{00000000-0005-0000-0000-000082270000}"/>
    <cellStyle name="Millares 7 3 2 2 6 2" xfId="31315" xr:uid="{00000000-0005-0000-0000-000083270000}"/>
    <cellStyle name="Millares 7 3 2 2 7" xfId="23051" xr:uid="{00000000-0005-0000-0000-000084270000}"/>
    <cellStyle name="Millares 7 3 2 3" xfId="1685" xr:uid="{00000000-0005-0000-0000-000085270000}"/>
    <cellStyle name="Millares 7 3 2 3 2" xfId="3535" xr:uid="{00000000-0005-0000-0000-000086270000}"/>
    <cellStyle name="Millares 7 3 2 3 2 2" xfId="7256" xr:uid="{00000000-0005-0000-0000-000087270000}"/>
    <cellStyle name="Millares 7 3 2 3 2 2 2" xfId="22140" xr:uid="{00000000-0005-0000-0000-000088270000}"/>
    <cellStyle name="Millares 7 3 2 3 2 2 2 2" xfId="44783" xr:uid="{00000000-0005-0000-0000-000089270000}"/>
    <cellStyle name="Millares 7 3 2 3 2 2 3" xfId="14700" xr:uid="{00000000-0005-0000-0000-00008A270000}"/>
    <cellStyle name="Millares 7 3 2 3 2 2 3 2" xfId="37343" xr:uid="{00000000-0005-0000-0000-00008B270000}"/>
    <cellStyle name="Millares 7 3 2 3 2 2 4" xfId="29902" xr:uid="{00000000-0005-0000-0000-00008C270000}"/>
    <cellStyle name="Millares 7 3 2 3 2 3" xfId="18422" xr:uid="{00000000-0005-0000-0000-00008D270000}"/>
    <cellStyle name="Millares 7 3 2 3 2 3 2" xfId="41065" xr:uid="{00000000-0005-0000-0000-00008E270000}"/>
    <cellStyle name="Millares 7 3 2 3 2 4" xfId="10982" xr:uid="{00000000-0005-0000-0000-00008F270000}"/>
    <cellStyle name="Millares 7 3 2 3 2 4 2" xfId="33625" xr:uid="{00000000-0005-0000-0000-000090270000}"/>
    <cellStyle name="Millares 7 3 2 3 2 5" xfId="26184" xr:uid="{00000000-0005-0000-0000-000091270000}"/>
    <cellStyle name="Millares 7 3 2 3 3" xfId="5409" xr:uid="{00000000-0005-0000-0000-000092270000}"/>
    <cellStyle name="Millares 7 3 2 3 3 2" xfId="20293" xr:uid="{00000000-0005-0000-0000-000093270000}"/>
    <cellStyle name="Millares 7 3 2 3 3 2 2" xfId="42936" xr:uid="{00000000-0005-0000-0000-000094270000}"/>
    <cellStyle name="Millares 7 3 2 3 3 3" xfId="12853" xr:uid="{00000000-0005-0000-0000-000095270000}"/>
    <cellStyle name="Millares 7 3 2 3 3 3 2" xfId="35496" xr:uid="{00000000-0005-0000-0000-000096270000}"/>
    <cellStyle name="Millares 7 3 2 3 3 4" xfId="28055" xr:uid="{00000000-0005-0000-0000-000097270000}"/>
    <cellStyle name="Millares 7 3 2 3 4" xfId="16575" xr:uid="{00000000-0005-0000-0000-000098270000}"/>
    <cellStyle name="Millares 7 3 2 3 4 2" xfId="39218" xr:uid="{00000000-0005-0000-0000-000099270000}"/>
    <cellStyle name="Millares 7 3 2 3 5" xfId="9135" xr:uid="{00000000-0005-0000-0000-00009A270000}"/>
    <cellStyle name="Millares 7 3 2 3 5 2" xfId="31778" xr:uid="{00000000-0005-0000-0000-00009B270000}"/>
    <cellStyle name="Millares 7 3 2 3 6" xfId="24337" xr:uid="{00000000-0005-0000-0000-00009C270000}"/>
    <cellStyle name="Millares 7 3 2 4" xfId="2610" xr:uid="{00000000-0005-0000-0000-00009D270000}"/>
    <cellStyle name="Millares 7 3 2 4 2" xfId="6331" xr:uid="{00000000-0005-0000-0000-00009E270000}"/>
    <cellStyle name="Millares 7 3 2 4 2 2" xfId="21215" xr:uid="{00000000-0005-0000-0000-00009F270000}"/>
    <cellStyle name="Millares 7 3 2 4 2 2 2" xfId="43858" xr:uid="{00000000-0005-0000-0000-0000A0270000}"/>
    <cellStyle name="Millares 7 3 2 4 2 3" xfId="13775" xr:uid="{00000000-0005-0000-0000-0000A1270000}"/>
    <cellStyle name="Millares 7 3 2 4 2 3 2" xfId="36418" xr:uid="{00000000-0005-0000-0000-0000A2270000}"/>
    <cellStyle name="Millares 7 3 2 4 2 4" xfId="28977" xr:uid="{00000000-0005-0000-0000-0000A3270000}"/>
    <cellStyle name="Millares 7 3 2 4 3" xfId="17497" xr:uid="{00000000-0005-0000-0000-0000A4270000}"/>
    <cellStyle name="Millares 7 3 2 4 3 2" xfId="40140" xr:uid="{00000000-0005-0000-0000-0000A5270000}"/>
    <cellStyle name="Millares 7 3 2 4 4" xfId="10057" xr:uid="{00000000-0005-0000-0000-0000A6270000}"/>
    <cellStyle name="Millares 7 3 2 4 4 2" xfId="32700" xr:uid="{00000000-0005-0000-0000-0000A7270000}"/>
    <cellStyle name="Millares 7 3 2 4 5" xfId="25259" xr:uid="{00000000-0005-0000-0000-0000A8270000}"/>
    <cellStyle name="Millares 7 3 2 5" xfId="4484" xr:uid="{00000000-0005-0000-0000-0000A9270000}"/>
    <cellStyle name="Millares 7 3 2 5 2" xfId="19368" xr:uid="{00000000-0005-0000-0000-0000AA270000}"/>
    <cellStyle name="Millares 7 3 2 5 2 2" xfId="42011" xr:uid="{00000000-0005-0000-0000-0000AB270000}"/>
    <cellStyle name="Millares 7 3 2 5 3" xfId="11928" xr:uid="{00000000-0005-0000-0000-0000AC270000}"/>
    <cellStyle name="Millares 7 3 2 5 3 2" xfId="34571" xr:uid="{00000000-0005-0000-0000-0000AD270000}"/>
    <cellStyle name="Millares 7 3 2 5 4" xfId="27130" xr:uid="{00000000-0005-0000-0000-0000AE270000}"/>
    <cellStyle name="Millares 7 3 2 6" xfId="754" xr:uid="{00000000-0005-0000-0000-0000AF270000}"/>
    <cellStyle name="Millares 7 3 2 6 2" xfId="15650" xr:uid="{00000000-0005-0000-0000-0000B0270000}"/>
    <cellStyle name="Millares 7 3 2 6 2 2" xfId="38293" xr:uid="{00000000-0005-0000-0000-0000B1270000}"/>
    <cellStyle name="Millares 7 3 2 6 3" xfId="23412" xr:uid="{00000000-0005-0000-0000-0000B2270000}"/>
    <cellStyle name="Millares 7 3 2 7" xfId="8210" xr:uid="{00000000-0005-0000-0000-0000B3270000}"/>
    <cellStyle name="Millares 7 3 2 7 2" xfId="30853" xr:uid="{00000000-0005-0000-0000-0000B4270000}"/>
    <cellStyle name="Millares 7 3 2 8" xfId="22895" xr:uid="{00000000-0005-0000-0000-0000B5270000}"/>
    <cellStyle name="Millares 7 3 3" xfId="275" xr:uid="{00000000-0005-0000-0000-0000B6270000}"/>
    <cellStyle name="Millares 7 3 3 2" xfId="1936" xr:uid="{00000000-0005-0000-0000-0000B7270000}"/>
    <cellStyle name="Millares 7 3 3 2 2" xfId="3786" xr:uid="{00000000-0005-0000-0000-0000B8270000}"/>
    <cellStyle name="Millares 7 3 3 2 2 2" xfId="7507" xr:uid="{00000000-0005-0000-0000-0000B9270000}"/>
    <cellStyle name="Millares 7 3 3 2 2 2 2" xfId="22391" xr:uid="{00000000-0005-0000-0000-0000BA270000}"/>
    <cellStyle name="Millares 7 3 3 2 2 2 2 2" xfId="45034" xr:uid="{00000000-0005-0000-0000-0000BB270000}"/>
    <cellStyle name="Millares 7 3 3 2 2 2 3" xfId="14951" xr:uid="{00000000-0005-0000-0000-0000BC270000}"/>
    <cellStyle name="Millares 7 3 3 2 2 2 3 2" xfId="37594" xr:uid="{00000000-0005-0000-0000-0000BD270000}"/>
    <cellStyle name="Millares 7 3 3 2 2 2 4" xfId="30153" xr:uid="{00000000-0005-0000-0000-0000BE270000}"/>
    <cellStyle name="Millares 7 3 3 2 2 3" xfId="18673" xr:uid="{00000000-0005-0000-0000-0000BF270000}"/>
    <cellStyle name="Millares 7 3 3 2 2 3 2" xfId="41316" xr:uid="{00000000-0005-0000-0000-0000C0270000}"/>
    <cellStyle name="Millares 7 3 3 2 2 4" xfId="11233" xr:uid="{00000000-0005-0000-0000-0000C1270000}"/>
    <cellStyle name="Millares 7 3 3 2 2 4 2" xfId="33876" xr:uid="{00000000-0005-0000-0000-0000C2270000}"/>
    <cellStyle name="Millares 7 3 3 2 2 5" xfId="26435" xr:uid="{00000000-0005-0000-0000-0000C3270000}"/>
    <cellStyle name="Millares 7 3 3 2 3" xfId="5660" xr:uid="{00000000-0005-0000-0000-0000C4270000}"/>
    <cellStyle name="Millares 7 3 3 2 3 2" xfId="20544" xr:uid="{00000000-0005-0000-0000-0000C5270000}"/>
    <cellStyle name="Millares 7 3 3 2 3 2 2" xfId="43187" xr:uid="{00000000-0005-0000-0000-0000C6270000}"/>
    <cellStyle name="Millares 7 3 3 2 3 3" xfId="13104" xr:uid="{00000000-0005-0000-0000-0000C7270000}"/>
    <cellStyle name="Millares 7 3 3 2 3 3 2" xfId="35747" xr:uid="{00000000-0005-0000-0000-0000C8270000}"/>
    <cellStyle name="Millares 7 3 3 2 3 4" xfId="28306" xr:uid="{00000000-0005-0000-0000-0000C9270000}"/>
    <cellStyle name="Millares 7 3 3 2 4" xfId="16826" xr:uid="{00000000-0005-0000-0000-0000CA270000}"/>
    <cellStyle name="Millares 7 3 3 2 4 2" xfId="39469" xr:uid="{00000000-0005-0000-0000-0000CB270000}"/>
    <cellStyle name="Millares 7 3 3 2 5" xfId="9386" xr:uid="{00000000-0005-0000-0000-0000CC270000}"/>
    <cellStyle name="Millares 7 3 3 2 5 2" xfId="32029" xr:uid="{00000000-0005-0000-0000-0000CD270000}"/>
    <cellStyle name="Millares 7 3 3 2 6" xfId="24588" xr:uid="{00000000-0005-0000-0000-0000CE270000}"/>
    <cellStyle name="Millares 7 3 3 3" xfId="2861" xr:uid="{00000000-0005-0000-0000-0000CF270000}"/>
    <cellStyle name="Millares 7 3 3 3 2" xfId="6582" xr:uid="{00000000-0005-0000-0000-0000D0270000}"/>
    <cellStyle name="Millares 7 3 3 3 2 2" xfId="21466" xr:uid="{00000000-0005-0000-0000-0000D1270000}"/>
    <cellStyle name="Millares 7 3 3 3 2 2 2" xfId="44109" xr:uid="{00000000-0005-0000-0000-0000D2270000}"/>
    <cellStyle name="Millares 7 3 3 3 2 3" xfId="14026" xr:uid="{00000000-0005-0000-0000-0000D3270000}"/>
    <cellStyle name="Millares 7 3 3 3 2 3 2" xfId="36669" xr:uid="{00000000-0005-0000-0000-0000D4270000}"/>
    <cellStyle name="Millares 7 3 3 3 2 4" xfId="29228" xr:uid="{00000000-0005-0000-0000-0000D5270000}"/>
    <cellStyle name="Millares 7 3 3 3 3" xfId="17748" xr:uid="{00000000-0005-0000-0000-0000D6270000}"/>
    <cellStyle name="Millares 7 3 3 3 3 2" xfId="40391" xr:uid="{00000000-0005-0000-0000-0000D7270000}"/>
    <cellStyle name="Millares 7 3 3 3 4" xfId="10308" xr:uid="{00000000-0005-0000-0000-0000D8270000}"/>
    <cellStyle name="Millares 7 3 3 3 4 2" xfId="32951" xr:uid="{00000000-0005-0000-0000-0000D9270000}"/>
    <cellStyle name="Millares 7 3 3 3 5" xfId="25510" xr:uid="{00000000-0005-0000-0000-0000DA270000}"/>
    <cellStyle name="Millares 7 3 3 4" xfId="4735" xr:uid="{00000000-0005-0000-0000-0000DB270000}"/>
    <cellStyle name="Millares 7 3 3 4 2" xfId="19619" xr:uid="{00000000-0005-0000-0000-0000DC270000}"/>
    <cellStyle name="Millares 7 3 3 4 2 2" xfId="42262" xr:uid="{00000000-0005-0000-0000-0000DD270000}"/>
    <cellStyle name="Millares 7 3 3 4 3" xfId="12179" xr:uid="{00000000-0005-0000-0000-0000DE270000}"/>
    <cellStyle name="Millares 7 3 3 4 3 2" xfId="34822" xr:uid="{00000000-0005-0000-0000-0000DF270000}"/>
    <cellStyle name="Millares 7 3 3 4 4" xfId="27381" xr:uid="{00000000-0005-0000-0000-0000E0270000}"/>
    <cellStyle name="Millares 7 3 3 5" xfId="1008" xr:uid="{00000000-0005-0000-0000-0000E1270000}"/>
    <cellStyle name="Millares 7 3 3 5 2" xfId="15901" xr:uid="{00000000-0005-0000-0000-0000E2270000}"/>
    <cellStyle name="Millares 7 3 3 5 2 2" xfId="38544" xr:uid="{00000000-0005-0000-0000-0000E3270000}"/>
    <cellStyle name="Millares 7 3 3 5 3" xfId="23663" xr:uid="{00000000-0005-0000-0000-0000E4270000}"/>
    <cellStyle name="Millares 7 3 3 6" xfId="8461" xr:uid="{00000000-0005-0000-0000-0000E5270000}"/>
    <cellStyle name="Millares 7 3 3 6 2" xfId="31104" xr:uid="{00000000-0005-0000-0000-0000E6270000}"/>
    <cellStyle name="Millares 7 3 3 7" xfId="22973" xr:uid="{00000000-0005-0000-0000-0000E7270000}"/>
    <cellStyle name="Millares 7 3 4" xfId="1474" xr:uid="{00000000-0005-0000-0000-0000E8270000}"/>
    <cellStyle name="Millares 7 3 4 2" xfId="3324" xr:uid="{00000000-0005-0000-0000-0000E9270000}"/>
    <cellStyle name="Millares 7 3 4 2 2" xfId="7045" xr:uid="{00000000-0005-0000-0000-0000EA270000}"/>
    <cellStyle name="Millares 7 3 4 2 2 2" xfId="21929" xr:uid="{00000000-0005-0000-0000-0000EB270000}"/>
    <cellStyle name="Millares 7 3 4 2 2 2 2" xfId="44572" xr:uid="{00000000-0005-0000-0000-0000EC270000}"/>
    <cellStyle name="Millares 7 3 4 2 2 3" xfId="14489" xr:uid="{00000000-0005-0000-0000-0000ED270000}"/>
    <cellStyle name="Millares 7 3 4 2 2 3 2" xfId="37132" xr:uid="{00000000-0005-0000-0000-0000EE270000}"/>
    <cellStyle name="Millares 7 3 4 2 2 4" xfId="29691" xr:uid="{00000000-0005-0000-0000-0000EF270000}"/>
    <cellStyle name="Millares 7 3 4 2 3" xfId="18211" xr:uid="{00000000-0005-0000-0000-0000F0270000}"/>
    <cellStyle name="Millares 7 3 4 2 3 2" xfId="40854" xr:uid="{00000000-0005-0000-0000-0000F1270000}"/>
    <cellStyle name="Millares 7 3 4 2 4" xfId="10771" xr:uid="{00000000-0005-0000-0000-0000F2270000}"/>
    <cellStyle name="Millares 7 3 4 2 4 2" xfId="33414" xr:uid="{00000000-0005-0000-0000-0000F3270000}"/>
    <cellStyle name="Millares 7 3 4 2 5" xfId="25973" xr:uid="{00000000-0005-0000-0000-0000F4270000}"/>
    <cellStyle name="Millares 7 3 4 3" xfId="5198" xr:uid="{00000000-0005-0000-0000-0000F5270000}"/>
    <cellStyle name="Millares 7 3 4 3 2" xfId="20082" xr:uid="{00000000-0005-0000-0000-0000F6270000}"/>
    <cellStyle name="Millares 7 3 4 3 2 2" xfId="42725" xr:uid="{00000000-0005-0000-0000-0000F7270000}"/>
    <cellStyle name="Millares 7 3 4 3 3" xfId="12642" xr:uid="{00000000-0005-0000-0000-0000F8270000}"/>
    <cellStyle name="Millares 7 3 4 3 3 2" xfId="35285" xr:uid="{00000000-0005-0000-0000-0000F9270000}"/>
    <cellStyle name="Millares 7 3 4 3 4" xfId="27844" xr:uid="{00000000-0005-0000-0000-0000FA270000}"/>
    <cellStyle name="Millares 7 3 4 4" xfId="16364" xr:uid="{00000000-0005-0000-0000-0000FB270000}"/>
    <cellStyle name="Millares 7 3 4 4 2" xfId="39007" xr:uid="{00000000-0005-0000-0000-0000FC270000}"/>
    <cellStyle name="Millares 7 3 4 5" xfId="8924" xr:uid="{00000000-0005-0000-0000-0000FD270000}"/>
    <cellStyle name="Millares 7 3 4 5 2" xfId="31567" xr:uid="{00000000-0005-0000-0000-0000FE270000}"/>
    <cellStyle name="Millares 7 3 4 6" xfId="24126" xr:uid="{00000000-0005-0000-0000-0000FF270000}"/>
    <cellStyle name="Millares 7 3 5" xfId="2399" xr:uid="{00000000-0005-0000-0000-000000280000}"/>
    <cellStyle name="Millares 7 3 5 2" xfId="6120" xr:uid="{00000000-0005-0000-0000-000001280000}"/>
    <cellStyle name="Millares 7 3 5 2 2" xfId="21004" xr:uid="{00000000-0005-0000-0000-000002280000}"/>
    <cellStyle name="Millares 7 3 5 2 2 2" xfId="43647" xr:uid="{00000000-0005-0000-0000-000003280000}"/>
    <cellStyle name="Millares 7 3 5 2 3" xfId="13564" xr:uid="{00000000-0005-0000-0000-000004280000}"/>
    <cellStyle name="Millares 7 3 5 2 3 2" xfId="36207" xr:uid="{00000000-0005-0000-0000-000005280000}"/>
    <cellStyle name="Millares 7 3 5 2 4" xfId="28766" xr:uid="{00000000-0005-0000-0000-000006280000}"/>
    <cellStyle name="Millares 7 3 5 3" xfId="17286" xr:uid="{00000000-0005-0000-0000-000007280000}"/>
    <cellStyle name="Millares 7 3 5 3 2" xfId="39929" xr:uid="{00000000-0005-0000-0000-000008280000}"/>
    <cellStyle name="Millares 7 3 5 4" xfId="9846" xr:uid="{00000000-0005-0000-0000-000009280000}"/>
    <cellStyle name="Millares 7 3 5 4 2" xfId="32489" xr:uid="{00000000-0005-0000-0000-00000A280000}"/>
    <cellStyle name="Millares 7 3 5 5" xfId="25048" xr:uid="{00000000-0005-0000-0000-00000B280000}"/>
    <cellStyle name="Millares 7 3 6" xfId="4273" xr:uid="{00000000-0005-0000-0000-00000C280000}"/>
    <cellStyle name="Millares 7 3 6 2" xfId="19157" xr:uid="{00000000-0005-0000-0000-00000D280000}"/>
    <cellStyle name="Millares 7 3 6 2 2" xfId="41800" xr:uid="{00000000-0005-0000-0000-00000E280000}"/>
    <cellStyle name="Millares 7 3 6 3" xfId="11717" xr:uid="{00000000-0005-0000-0000-00000F280000}"/>
    <cellStyle name="Millares 7 3 6 3 2" xfId="34360" xr:uid="{00000000-0005-0000-0000-000010280000}"/>
    <cellStyle name="Millares 7 3 6 4" xfId="26919" xr:uid="{00000000-0005-0000-0000-000011280000}"/>
    <cellStyle name="Millares 7 3 7" xfId="542" xr:uid="{00000000-0005-0000-0000-000012280000}"/>
    <cellStyle name="Millares 7 3 7 2" xfId="15439" xr:uid="{00000000-0005-0000-0000-000013280000}"/>
    <cellStyle name="Millares 7 3 7 2 2" xfId="38082" xr:uid="{00000000-0005-0000-0000-000014280000}"/>
    <cellStyle name="Millares 7 3 7 3" xfId="23202" xr:uid="{00000000-0005-0000-0000-000015280000}"/>
    <cellStyle name="Millares 7 3 8" xfId="7999" xr:uid="{00000000-0005-0000-0000-000016280000}"/>
    <cellStyle name="Millares 7 3 8 2" xfId="30642" xr:uid="{00000000-0005-0000-0000-000017280000}"/>
    <cellStyle name="Millares 7 3 9" xfId="22817" xr:uid="{00000000-0005-0000-0000-000018280000}"/>
    <cellStyle name="Millares 7 4" xfId="152" xr:uid="{00000000-0005-0000-0000-000019280000}"/>
    <cellStyle name="Millares 7 4 2" xfId="314" xr:uid="{00000000-0005-0000-0000-00001A280000}"/>
    <cellStyle name="Millares 7 4 2 2" xfId="2042" xr:uid="{00000000-0005-0000-0000-00001B280000}"/>
    <cellStyle name="Millares 7 4 2 2 2" xfId="3892" xr:uid="{00000000-0005-0000-0000-00001C280000}"/>
    <cellStyle name="Millares 7 4 2 2 2 2" xfId="7613" xr:uid="{00000000-0005-0000-0000-00001D280000}"/>
    <cellStyle name="Millares 7 4 2 2 2 2 2" xfId="22497" xr:uid="{00000000-0005-0000-0000-00001E280000}"/>
    <cellStyle name="Millares 7 4 2 2 2 2 2 2" xfId="45140" xr:uid="{00000000-0005-0000-0000-00001F280000}"/>
    <cellStyle name="Millares 7 4 2 2 2 2 3" xfId="15057" xr:uid="{00000000-0005-0000-0000-000020280000}"/>
    <cellStyle name="Millares 7 4 2 2 2 2 3 2" xfId="37700" xr:uid="{00000000-0005-0000-0000-000021280000}"/>
    <cellStyle name="Millares 7 4 2 2 2 2 4" xfId="30259" xr:uid="{00000000-0005-0000-0000-000022280000}"/>
    <cellStyle name="Millares 7 4 2 2 2 3" xfId="18779" xr:uid="{00000000-0005-0000-0000-000023280000}"/>
    <cellStyle name="Millares 7 4 2 2 2 3 2" xfId="41422" xr:uid="{00000000-0005-0000-0000-000024280000}"/>
    <cellStyle name="Millares 7 4 2 2 2 4" xfId="11339" xr:uid="{00000000-0005-0000-0000-000025280000}"/>
    <cellStyle name="Millares 7 4 2 2 2 4 2" xfId="33982" xr:uid="{00000000-0005-0000-0000-000026280000}"/>
    <cellStyle name="Millares 7 4 2 2 2 5" xfId="26541" xr:uid="{00000000-0005-0000-0000-000027280000}"/>
    <cellStyle name="Millares 7 4 2 2 3" xfId="5766" xr:uid="{00000000-0005-0000-0000-000028280000}"/>
    <cellStyle name="Millares 7 4 2 2 3 2" xfId="20650" xr:uid="{00000000-0005-0000-0000-000029280000}"/>
    <cellStyle name="Millares 7 4 2 2 3 2 2" xfId="43293" xr:uid="{00000000-0005-0000-0000-00002A280000}"/>
    <cellStyle name="Millares 7 4 2 2 3 3" xfId="13210" xr:uid="{00000000-0005-0000-0000-00002B280000}"/>
    <cellStyle name="Millares 7 4 2 2 3 3 2" xfId="35853" xr:uid="{00000000-0005-0000-0000-00002C280000}"/>
    <cellStyle name="Millares 7 4 2 2 3 4" xfId="28412" xr:uid="{00000000-0005-0000-0000-00002D280000}"/>
    <cellStyle name="Millares 7 4 2 2 4" xfId="16932" xr:uid="{00000000-0005-0000-0000-00002E280000}"/>
    <cellStyle name="Millares 7 4 2 2 4 2" xfId="39575" xr:uid="{00000000-0005-0000-0000-00002F280000}"/>
    <cellStyle name="Millares 7 4 2 2 5" xfId="9492" xr:uid="{00000000-0005-0000-0000-000030280000}"/>
    <cellStyle name="Millares 7 4 2 2 5 2" xfId="32135" xr:uid="{00000000-0005-0000-0000-000031280000}"/>
    <cellStyle name="Millares 7 4 2 2 6" xfId="24694" xr:uid="{00000000-0005-0000-0000-000032280000}"/>
    <cellStyle name="Millares 7 4 2 3" xfId="2967" xr:uid="{00000000-0005-0000-0000-000033280000}"/>
    <cellStyle name="Millares 7 4 2 3 2" xfId="6688" xr:uid="{00000000-0005-0000-0000-000034280000}"/>
    <cellStyle name="Millares 7 4 2 3 2 2" xfId="21572" xr:uid="{00000000-0005-0000-0000-000035280000}"/>
    <cellStyle name="Millares 7 4 2 3 2 2 2" xfId="44215" xr:uid="{00000000-0005-0000-0000-000036280000}"/>
    <cellStyle name="Millares 7 4 2 3 2 3" xfId="14132" xr:uid="{00000000-0005-0000-0000-000037280000}"/>
    <cellStyle name="Millares 7 4 2 3 2 3 2" xfId="36775" xr:uid="{00000000-0005-0000-0000-000038280000}"/>
    <cellStyle name="Millares 7 4 2 3 2 4" xfId="29334" xr:uid="{00000000-0005-0000-0000-000039280000}"/>
    <cellStyle name="Millares 7 4 2 3 3" xfId="17854" xr:uid="{00000000-0005-0000-0000-00003A280000}"/>
    <cellStyle name="Millares 7 4 2 3 3 2" xfId="40497" xr:uid="{00000000-0005-0000-0000-00003B280000}"/>
    <cellStyle name="Millares 7 4 2 3 4" xfId="10414" xr:uid="{00000000-0005-0000-0000-00003C280000}"/>
    <cellStyle name="Millares 7 4 2 3 4 2" xfId="33057" xr:uid="{00000000-0005-0000-0000-00003D280000}"/>
    <cellStyle name="Millares 7 4 2 3 5" xfId="25616" xr:uid="{00000000-0005-0000-0000-00003E280000}"/>
    <cellStyle name="Millares 7 4 2 4" xfId="4841" xr:uid="{00000000-0005-0000-0000-00003F280000}"/>
    <cellStyle name="Millares 7 4 2 4 2" xfId="19725" xr:uid="{00000000-0005-0000-0000-000040280000}"/>
    <cellStyle name="Millares 7 4 2 4 2 2" xfId="42368" xr:uid="{00000000-0005-0000-0000-000041280000}"/>
    <cellStyle name="Millares 7 4 2 4 3" xfId="12285" xr:uid="{00000000-0005-0000-0000-000042280000}"/>
    <cellStyle name="Millares 7 4 2 4 3 2" xfId="34928" xr:uid="{00000000-0005-0000-0000-000043280000}"/>
    <cellStyle name="Millares 7 4 2 4 4" xfId="27487" xr:uid="{00000000-0005-0000-0000-000044280000}"/>
    <cellStyle name="Millares 7 4 2 5" xfId="1114" xr:uid="{00000000-0005-0000-0000-000045280000}"/>
    <cellStyle name="Millares 7 4 2 5 2" xfId="16007" xr:uid="{00000000-0005-0000-0000-000046280000}"/>
    <cellStyle name="Millares 7 4 2 5 2 2" xfId="38650" xr:uid="{00000000-0005-0000-0000-000047280000}"/>
    <cellStyle name="Millares 7 4 2 5 3" xfId="23769" xr:uid="{00000000-0005-0000-0000-000048280000}"/>
    <cellStyle name="Millares 7 4 2 6" xfId="8567" xr:uid="{00000000-0005-0000-0000-000049280000}"/>
    <cellStyle name="Millares 7 4 2 6 2" xfId="31210" xr:uid="{00000000-0005-0000-0000-00004A280000}"/>
    <cellStyle name="Millares 7 4 2 7" xfId="23012" xr:uid="{00000000-0005-0000-0000-00004B280000}"/>
    <cellStyle name="Millares 7 4 3" xfId="1580" xr:uid="{00000000-0005-0000-0000-00004C280000}"/>
    <cellStyle name="Millares 7 4 3 2" xfId="3430" xr:uid="{00000000-0005-0000-0000-00004D280000}"/>
    <cellStyle name="Millares 7 4 3 2 2" xfId="7151" xr:uid="{00000000-0005-0000-0000-00004E280000}"/>
    <cellStyle name="Millares 7 4 3 2 2 2" xfId="22035" xr:uid="{00000000-0005-0000-0000-00004F280000}"/>
    <cellStyle name="Millares 7 4 3 2 2 2 2" xfId="44678" xr:uid="{00000000-0005-0000-0000-000050280000}"/>
    <cellStyle name="Millares 7 4 3 2 2 3" xfId="14595" xr:uid="{00000000-0005-0000-0000-000051280000}"/>
    <cellStyle name="Millares 7 4 3 2 2 3 2" xfId="37238" xr:uid="{00000000-0005-0000-0000-000052280000}"/>
    <cellStyle name="Millares 7 4 3 2 2 4" xfId="29797" xr:uid="{00000000-0005-0000-0000-000053280000}"/>
    <cellStyle name="Millares 7 4 3 2 3" xfId="18317" xr:uid="{00000000-0005-0000-0000-000054280000}"/>
    <cellStyle name="Millares 7 4 3 2 3 2" xfId="40960" xr:uid="{00000000-0005-0000-0000-000055280000}"/>
    <cellStyle name="Millares 7 4 3 2 4" xfId="10877" xr:uid="{00000000-0005-0000-0000-000056280000}"/>
    <cellStyle name="Millares 7 4 3 2 4 2" xfId="33520" xr:uid="{00000000-0005-0000-0000-000057280000}"/>
    <cellStyle name="Millares 7 4 3 2 5" xfId="26079" xr:uid="{00000000-0005-0000-0000-000058280000}"/>
    <cellStyle name="Millares 7 4 3 3" xfId="5304" xr:uid="{00000000-0005-0000-0000-000059280000}"/>
    <cellStyle name="Millares 7 4 3 3 2" xfId="20188" xr:uid="{00000000-0005-0000-0000-00005A280000}"/>
    <cellStyle name="Millares 7 4 3 3 2 2" xfId="42831" xr:uid="{00000000-0005-0000-0000-00005B280000}"/>
    <cellStyle name="Millares 7 4 3 3 3" xfId="12748" xr:uid="{00000000-0005-0000-0000-00005C280000}"/>
    <cellStyle name="Millares 7 4 3 3 3 2" xfId="35391" xr:uid="{00000000-0005-0000-0000-00005D280000}"/>
    <cellStyle name="Millares 7 4 3 3 4" xfId="27950" xr:uid="{00000000-0005-0000-0000-00005E280000}"/>
    <cellStyle name="Millares 7 4 3 4" xfId="16470" xr:uid="{00000000-0005-0000-0000-00005F280000}"/>
    <cellStyle name="Millares 7 4 3 4 2" xfId="39113" xr:uid="{00000000-0005-0000-0000-000060280000}"/>
    <cellStyle name="Millares 7 4 3 5" xfId="9030" xr:uid="{00000000-0005-0000-0000-000061280000}"/>
    <cellStyle name="Millares 7 4 3 5 2" xfId="31673" xr:uid="{00000000-0005-0000-0000-000062280000}"/>
    <cellStyle name="Millares 7 4 3 6" xfId="24232" xr:uid="{00000000-0005-0000-0000-000063280000}"/>
    <cellStyle name="Millares 7 4 4" xfId="2505" xr:uid="{00000000-0005-0000-0000-000064280000}"/>
    <cellStyle name="Millares 7 4 4 2" xfId="6226" xr:uid="{00000000-0005-0000-0000-000065280000}"/>
    <cellStyle name="Millares 7 4 4 2 2" xfId="21110" xr:uid="{00000000-0005-0000-0000-000066280000}"/>
    <cellStyle name="Millares 7 4 4 2 2 2" xfId="43753" xr:uid="{00000000-0005-0000-0000-000067280000}"/>
    <cellStyle name="Millares 7 4 4 2 3" xfId="13670" xr:uid="{00000000-0005-0000-0000-000068280000}"/>
    <cellStyle name="Millares 7 4 4 2 3 2" xfId="36313" xr:uid="{00000000-0005-0000-0000-000069280000}"/>
    <cellStyle name="Millares 7 4 4 2 4" xfId="28872" xr:uid="{00000000-0005-0000-0000-00006A280000}"/>
    <cellStyle name="Millares 7 4 4 3" xfId="17392" xr:uid="{00000000-0005-0000-0000-00006B280000}"/>
    <cellStyle name="Millares 7 4 4 3 2" xfId="40035" xr:uid="{00000000-0005-0000-0000-00006C280000}"/>
    <cellStyle name="Millares 7 4 4 4" xfId="9952" xr:uid="{00000000-0005-0000-0000-00006D280000}"/>
    <cellStyle name="Millares 7 4 4 4 2" xfId="32595" xr:uid="{00000000-0005-0000-0000-00006E280000}"/>
    <cellStyle name="Millares 7 4 4 5" xfId="25154" xr:uid="{00000000-0005-0000-0000-00006F280000}"/>
    <cellStyle name="Millares 7 4 5" xfId="4379" xr:uid="{00000000-0005-0000-0000-000070280000}"/>
    <cellStyle name="Millares 7 4 5 2" xfId="19263" xr:uid="{00000000-0005-0000-0000-000071280000}"/>
    <cellStyle name="Millares 7 4 5 2 2" xfId="41906" xr:uid="{00000000-0005-0000-0000-000072280000}"/>
    <cellStyle name="Millares 7 4 5 3" xfId="11823" xr:uid="{00000000-0005-0000-0000-000073280000}"/>
    <cellStyle name="Millares 7 4 5 3 2" xfId="34466" xr:uid="{00000000-0005-0000-0000-000074280000}"/>
    <cellStyle name="Millares 7 4 5 4" xfId="27025" xr:uid="{00000000-0005-0000-0000-000075280000}"/>
    <cellStyle name="Millares 7 4 6" xfId="649" xr:uid="{00000000-0005-0000-0000-000076280000}"/>
    <cellStyle name="Millares 7 4 6 2" xfId="15545" xr:uid="{00000000-0005-0000-0000-000077280000}"/>
    <cellStyle name="Millares 7 4 6 2 2" xfId="38188" xr:uid="{00000000-0005-0000-0000-000078280000}"/>
    <cellStyle name="Millares 7 4 6 3" xfId="23307" xr:uid="{00000000-0005-0000-0000-000079280000}"/>
    <cellStyle name="Millares 7 4 7" xfId="8105" xr:uid="{00000000-0005-0000-0000-00007A280000}"/>
    <cellStyle name="Millares 7 4 7 2" xfId="30748" xr:uid="{00000000-0005-0000-0000-00007B280000}"/>
    <cellStyle name="Millares 7 4 8" xfId="22856" xr:uid="{00000000-0005-0000-0000-00007C280000}"/>
    <cellStyle name="Millares 7 5" xfId="235" xr:uid="{00000000-0005-0000-0000-00007D280000}"/>
    <cellStyle name="Millares 7 5 2" xfId="1831" xr:uid="{00000000-0005-0000-0000-00007E280000}"/>
    <cellStyle name="Millares 7 5 2 2" xfId="3681" xr:uid="{00000000-0005-0000-0000-00007F280000}"/>
    <cellStyle name="Millares 7 5 2 2 2" xfId="7402" xr:uid="{00000000-0005-0000-0000-000080280000}"/>
    <cellStyle name="Millares 7 5 2 2 2 2" xfId="22286" xr:uid="{00000000-0005-0000-0000-000081280000}"/>
    <cellStyle name="Millares 7 5 2 2 2 2 2" xfId="44929" xr:uid="{00000000-0005-0000-0000-000082280000}"/>
    <cellStyle name="Millares 7 5 2 2 2 3" xfId="14846" xr:uid="{00000000-0005-0000-0000-000083280000}"/>
    <cellStyle name="Millares 7 5 2 2 2 3 2" xfId="37489" xr:uid="{00000000-0005-0000-0000-000084280000}"/>
    <cellStyle name="Millares 7 5 2 2 2 4" xfId="30048" xr:uid="{00000000-0005-0000-0000-000085280000}"/>
    <cellStyle name="Millares 7 5 2 2 3" xfId="18568" xr:uid="{00000000-0005-0000-0000-000086280000}"/>
    <cellStyle name="Millares 7 5 2 2 3 2" xfId="41211" xr:uid="{00000000-0005-0000-0000-000087280000}"/>
    <cellStyle name="Millares 7 5 2 2 4" xfId="11128" xr:uid="{00000000-0005-0000-0000-000088280000}"/>
    <cellStyle name="Millares 7 5 2 2 4 2" xfId="33771" xr:uid="{00000000-0005-0000-0000-000089280000}"/>
    <cellStyle name="Millares 7 5 2 2 5" xfId="26330" xr:uid="{00000000-0005-0000-0000-00008A280000}"/>
    <cellStyle name="Millares 7 5 2 3" xfId="5555" xr:uid="{00000000-0005-0000-0000-00008B280000}"/>
    <cellStyle name="Millares 7 5 2 3 2" xfId="20439" xr:uid="{00000000-0005-0000-0000-00008C280000}"/>
    <cellStyle name="Millares 7 5 2 3 2 2" xfId="43082" xr:uid="{00000000-0005-0000-0000-00008D280000}"/>
    <cellStyle name="Millares 7 5 2 3 3" xfId="12999" xr:uid="{00000000-0005-0000-0000-00008E280000}"/>
    <cellStyle name="Millares 7 5 2 3 3 2" xfId="35642" xr:uid="{00000000-0005-0000-0000-00008F280000}"/>
    <cellStyle name="Millares 7 5 2 3 4" xfId="28201" xr:uid="{00000000-0005-0000-0000-000090280000}"/>
    <cellStyle name="Millares 7 5 2 4" xfId="16721" xr:uid="{00000000-0005-0000-0000-000091280000}"/>
    <cellStyle name="Millares 7 5 2 4 2" xfId="39364" xr:uid="{00000000-0005-0000-0000-000092280000}"/>
    <cellStyle name="Millares 7 5 2 5" xfId="9281" xr:uid="{00000000-0005-0000-0000-000093280000}"/>
    <cellStyle name="Millares 7 5 2 5 2" xfId="31924" xr:uid="{00000000-0005-0000-0000-000094280000}"/>
    <cellStyle name="Millares 7 5 2 6" xfId="24483" xr:uid="{00000000-0005-0000-0000-000095280000}"/>
    <cellStyle name="Millares 7 5 3" xfId="2756" xr:uid="{00000000-0005-0000-0000-000096280000}"/>
    <cellStyle name="Millares 7 5 3 2" xfId="6477" xr:uid="{00000000-0005-0000-0000-000097280000}"/>
    <cellStyle name="Millares 7 5 3 2 2" xfId="21361" xr:uid="{00000000-0005-0000-0000-000098280000}"/>
    <cellStyle name="Millares 7 5 3 2 2 2" xfId="44004" xr:uid="{00000000-0005-0000-0000-000099280000}"/>
    <cellStyle name="Millares 7 5 3 2 3" xfId="13921" xr:uid="{00000000-0005-0000-0000-00009A280000}"/>
    <cellStyle name="Millares 7 5 3 2 3 2" xfId="36564" xr:uid="{00000000-0005-0000-0000-00009B280000}"/>
    <cellStyle name="Millares 7 5 3 2 4" xfId="29123" xr:uid="{00000000-0005-0000-0000-00009C280000}"/>
    <cellStyle name="Millares 7 5 3 3" xfId="17643" xr:uid="{00000000-0005-0000-0000-00009D280000}"/>
    <cellStyle name="Millares 7 5 3 3 2" xfId="40286" xr:uid="{00000000-0005-0000-0000-00009E280000}"/>
    <cellStyle name="Millares 7 5 3 4" xfId="10203" xr:uid="{00000000-0005-0000-0000-00009F280000}"/>
    <cellStyle name="Millares 7 5 3 4 2" xfId="32846" xr:uid="{00000000-0005-0000-0000-0000A0280000}"/>
    <cellStyle name="Millares 7 5 3 5" xfId="25405" xr:uid="{00000000-0005-0000-0000-0000A1280000}"/>
    <cellStyle name="Millares 7 5 4" xfId="4630" xr:uid="{00000000-0005-0000-0000-0000A2280000}"/>
    <cellStyle name="Millares 7 5 4 2" xfId="19514" xr:uid="{00000000-0005-0000-0000-0000A3280000}"/>
    <cellStyle name="Millares 7 5 4 2 2" xfId="42157" xr:uid="{00000000-0005-0000-0000-0000A4280000}"/>
    <cellStyle name="Millares 7 5 4 3" xfId="12074" xr:uid="{00000000-0005-0000-0000-0000A5280000}"/>
    <cellStyle name="Millares 7 5 4 3 2" xfId="34717" xr:uid="{00000000-0005-0000-0000-0000A6280000}"/>
    <cellStyle name="Millares 7 5 4 4" xfId="27276" xr:uid="{00000000-0005-0000-0000-0000A7280000}"/>
    <cellStyle name="Millares 7 5 5" xfId="903" xr:uid="{00000000-0005-0000-0000-0000A8280000}"/>
    <cellStyle name="Millares 7 5 5 2" xfId="15796" xr:uid="{00000000-0005-0000-0000-0000A9280000}"/>
    <cellStyle name="Millares 7 5 5 2 2" xfId="38439" xr:uid="{00000000-0005-0000-0000-0000AA280000}"/>
    <cellStyle name="Millares 7 5 5 3" xfId="23558" xr:uid="{00000000-0005-0000-0000-0000AB280000}"/>
    <cellStyle name="Millares 7 5 6" xfId="8356" xr:uid="{00000000-0005-0000-0000-0000AC280000}"/>
    <cellStyle name="Millares 7 5 6 2" xfId="30999" xr:uid="{00000000-0005-0000-0000-0000AD280000}"/>
    <cellStyle name="Millares 7 5 7" xfId="22934" xr:uid="{00000000-0005-0000-0000-0000AE280000}"/>
    <cellStyle name="Millares 7 6" xfId="1369" xr:uid="{00000000-0005-0000-0000-0000AF280000}"/>
    <cellStyle name="Millares 7 6 2" xfId="3219" xr:uid="{00000000-0005-0000-0000-0000B0280000}"/>
    <cellStyle name="Millares 7 6 2 2" xfId="6940" xr:uid="{00000000-0005-0000-0000-0000B1280000}"/>
    <cellStyle name="Millares 7 6 2 2 2" xfId="21824" xr:uid="{00000000-0005-0000-0000-0000B2280000}"/>
    <cellStyle name="Millares 7 6 2 2 2 2" xfId="44467" xr:uid="{00000000-0005-0000-0000-0000B3280000}"/>
    <cellStyle name="Millares 7 6 2 2 3" xfId="14384" xr:uid="{00000000-0005-0000-0000-0000B4280000}"/>
    <cellStyle name="Millares 7 6 2 2 3 2" xfId="37027" xr:uid="{00000000-0005-0000-0000-0000B5280000}"/>
    <cellStyle name="Millares 7 6 2 2 4" xfId="29586" xr:uid="{00000000-0005-0000-0000-0000B6280000}"/>
    <cellStyle name="Millares 7 6 2 3" xfId="18106" xr:uid="{00000000-0005-0000-0000-0000B7280000}"/>
    <cellStyle name="Millares 7 6 2 3 2" xfId="40749" xr:uid="{00000000-0005-0000-0000-0000B8280000}"/>
    <cellStyle name="Millares 7 6 2 4" xfId="10666" xr:uid="{00000000-0005-0000-0000-0000B9280000}"/>
    <cellStyle name="Millares 7 6 2 4 2" xfId="33309" xr:uid="{00000000-0005-0000-0000-0000BA280000}"/>
    <cellStyle name="Millares 7 6 2 5" xfId="25868" xr:uid="{00000000-0005-0000-0000-0000BB280000}"/>
    <cellStyle name="Millares 7 6 3" xfId="5093" xr:uid="{00000000-0005-0000-0000-0000BC280000}"/>
    <cellStyle name="Millares 7 6 3 2" xfId="19977" xr:uid="{00000000-0005-0000-0000-0000BD280000}"/>
    <cellStyle name="Millares 7 6 3 2 2" xfId="42620" xr:uid="{00000000-0005-0000-0000-0000BE280000}"/>
    <cellStyle name="Millares 7 6 3 3" xfId="12537" xr:uid="{00000000-0005-0000-0000-0000BF280000}"/>
    <cellStyle name="Millares 7 6 3 3 2" xfId="35180" xr:uid="{00000000-0005-0000-0000-0000C0280000}"/>
    <cellStyle name="Millares 7 6 3 4" xfId="27739" xr:uid="{00000000-0005-0000-0000-0000C1280000}"/>
    <cellStyle name="Millares 7 6 4" xfId="16259" xr:uid="{00000000-0005-0000-0000-0000C2280000}"/>
    <cellStyle name="Millares 7 6 4 2" xfId="38902" xr:uid="{00000000-0005-0000-0000-0000C3280000}"/>
    <cellStyle name="Millares 7 6 5" xfId="8819" xr:uid="{00000000-0005-0000-0000-0000C4280000}"/>
    <cellStyle name="Millares 7 6 5 2" xfId="31462" xr:uid="{00000000-0005-0000-0000-0000C5280000}"/>
    <cellStyle name="Millares 7 6 6" xfId="24021" xr:uid="{00000000-0005-0000-0000-0000C6280000}"/>
    <cellStyle name="Millares 7 7" xfId="2294" xr:uid="{00000000-0005-0000-0000-0000C7280000}"/>
    <cellStyle name="Millares 7 7 2" xfId="6015" xr:uid="{00000000-0005-0000-0000-0000C8280000}"/>
    <cellStyle name="Millares 7 7 2 2" xfId="20899" xr:uid="{00000000-0005-0000-0000-0000C9280000}"/>
    <cellStyle name="Millares 7 7 2 2 2" xfId="43542" xr:uid="{00000000-0005-0000-0000-0000CA280000}"/>
    <cellStyle name="Millares 7 7 2 3" xfId="13459" xr:uid="{00000000-0005-0000-0000-0000CB280000}"/>
    <cellStyle name="Millares 7 7 2 3 2" xfId="36102" xr:uid="{00000000-0005-0000-0000-0000CC280000}"/>
    <cellStyle name="Millares 7 7 2 4" xfId="28661" xr:uid="{00000000-0005-0000-0000-0000CD280000}"/>
    <cellStyle name="Millares 7 7 3" xfId="17181" xr:uid="{00000000-0005-0000-0000-0000CE280000}"/>
    <cellStyle name="Millares 7 7 3 2" xfId="39824" xr:uid="{00000000-0005-0000-0000-0000CF280000}"/>
    <cellStyle name="Millares 7 7 4" xfId="9741" xr:uid="{00000000-0005-0000-0000-0000D0280000}"/>
    <cellStyle name="Millares 7 7 4 2" xfId="32384" xr:uid="{00000000-0005-0000-0000-0000D1280000}"/>
    <cellStyle name="Millares 7 7 5" xfId="24943" xr:uid="{00000000-0005-0000-0000-0000D2280000}"/>
    <cellStyle name="Millares 7 8" xfId="4168" xr:uid="{00000000-0005-0000-0000-0000D3280000}"/>
    <cellStyle name="Millares 7 8 2" xfId="19052" xr:uid="{00000000-0005-0000-0000-0000D4280000}"/>
    <cellStyle name="Millares 7 8 2 2" xfId="41695" xr:uid="{00000000-0005-0000-0000-0000D5280000}"/>
    <cellStyle name="Millares 7 8 3" xfId="11612" xr:uid="{00000000-0005-0000-0000-0000D6280000}"/>
    <cellStyle name="Millares 7 8 3 2" xfId="34255" xr:uid="{00000000-0005-0000-0000-0000D7280000}"/>
    <cellStyle name="Millares 7 8 4" xfId="26814" xr:uid="{00000000-0005-0000-0000-0000D8280000}"/>
    <cellStyle name="Millares 7 9" xfId="433" xr:uid="{00000000-0005-0000-0000-0000D9280000}"/>
    <cellStyle name="Millares 7 9 2" xfId="15334" xr:uid="{00000000-0005-0000-0000-0000DA280000}"/>
    <cellStyle name="Millares 7 9 2 2" xfId="37977" xr:uid="{00000000-0005-0000-0000-0000DB280000}"/>
    <cellStyle name="Millares 7 9 3" xfId="23097" xr:uid="{00000000-0005-0000-0000-0000DC280000}"/>
    <cellStyle name="Millares 8" xfId="56" xr:uid="{00000000-0005-0000-0000-0000DD280000}"/>
    <cellStyle name="Millares 8 10" xfId="7912" xr:uid="{00000000-0005-0000-0000-0000DE280000}"/>
    <cellStyle name="Millares 8 10 2" xfId="30555" xr:uid="{00000000-0005-0000-0000-0000DF280000}"/>
    <cellStyle name="Millares 8 11" xfId="22779" xr:uid="{00000000-0005-0000-0000-0000E0280000}"/>
    <cellStyle name="Millares 8 2" xfId="112" xr:uid="{00000000-0005-0000-0000-0000E1280000}"/>
    <cellStyle name="Millares 8 2 10" xfId="22819" xr:uid="{00000000-0005-0000-0000-0000E2280000}"/>
    <cellStyle name="Millares 8 2 2" xfId="194" xr:uid="{00000000-0005-0000-0000-0000E3280000}"/>
    <cellStyle name="Millares 8 2 2 2" xfId="355" xr:uid="{00000000-0005-0000-0000-0000E4280000}"/>
    <cellStyle name="Millares 8 2 2 2 2" xfId="1289" xr:uid="{00000000-0005-0000-0000-0000E5280000}"/>
    <cellStyle name="Millares 8 2 2 2 2 2" xfId="2217" xr:uid="{00000000-0005-0000-0000-0000E6280000}"/>
    <cellStyle name="Millares 8 2 2 2 2 2 2" xfId="4067" xr:uid="{00000000-0005-0000-0000-0000E7280000}"/>
    <cellStyle name="Millares 8 2 2 2 2 2 2 2" xfId="7788" xr:uid="{00000000-0005-0000-0000-0000E8280000}"/>
    <cellStyle name="Millares 8 2 2 2 2 2 2 2 2" xfId="22672" xr:uid="{00000000-0005-0000-0000-0000E9280000}"/>
    <cellStyle name="Millares 8 2 2 2 2 2 2 2 2 2" xfId="45315" xr:uid="{00000000-0005-0000-0000-0000EA280000}"/>
    <cellStyle name="Millares 8 2 2 2 2 2 2 2 3" xfId="15232" xr:uid="{00000000-0005-0000-0000-0000EB280000}"/>
    <cellStyle name="Millares 8 2 2 2 2 2 2 2 3 2" xfId="37875" xr:uid="{00000000-0005-0000-0000-0000EC280000}"/>
    <cellStyle name="Millares 8 2 2 2 2 2 2 2 4" xfId="30434" xr:uid="{00000000-0005-0000-0000-0000ED280000}"/>
    <cellStyle name="Millares 8 2 2 2 2 2 2 3" xfId="18954" xr:uid="{00000000-0005-0000-0000-0000EE280000}"/>
    <cellStyle name="Millares 8 2 2 2 2 2 2 3 2" xfId="41597" xr:uid="{00000000-0005-0000-0000-0000EF280000}"/>
    <cellStyle name="Millares 8 2 2 2 2 2 2 4" xfId="11514" xr:uid="{00000000-0005-0000-0000-0000F0280000}"/>
    <cellStyle name="Millares 8 2 2 2 2 2 2 4 2" xfId="34157" xr:uid="{00000000-0005-0000-0000-0000F1280000}"/>
    <cellStyle name="Millares 8 2 2 2 2 2 2 5" xfId="26716" xr:uid="{00000000-0005-0000-0000-0000F2280000}"/>
    <cellStyle name="Millares 8 2 2 2 2 2 3" xfId="5941" xr:uid="{00000000-0005-0000-0000-0000F3280000}"/>
    <cellStyle name="Millares 8 2 2 2 2 2 3 2" xfId="20825" xr:uid="{00000000-0005-0000-0000-0000F4280000}"/>
    <cellStyle name="Millares 8 2 2 2 2 2 3 2 2" xfId="43468" xr:uid="{00000000-0005-0000-0000-0000F5280000}"/>
    <cellStyle name="Millares 8 2 2 2 2 2 3 3" xfId="13385" xr:uid="{00000000-0005-0000-0000-0000F6280000}"/>
    <cellStyle name="Millares 8 2 2 2 2 2 3 3 2" xfId="36028" xr:uid="{00000000-0005-0000-0000-0000F7280000}"/>
    <cellStyle name="Millares 8 2 2 2 2 2 3 4" xfId="28587" xr:uid="{00000000-0005-0000-0000-0000F8280000}"/>
    <cellStyle name="Millares 8 2 2 2 2 2 4" xfId="17107" xr:uid="{00000000-0005-0000-0000-0000F9280000}"/>
    <cellStyle name="Millares 8 2 2 2 2 2 4 2" xfId="39750" xr:uid="{00000000-0005-0000-0000-0000FA280000}"/>
    <cellStyle name="Millares 8 2 2 2 2 2 5" xfId="9667" xr:uid="{00000000-0005-0000-0000-0000FB280000}"/>
    <cellStyle name="Millares 8 2 2 2 2 2 5 2" xfId="32310" xr:uid="{00000000-0005-0000-0000-0000FC280000}"/>
    <cellStyle name="Millares 8 2 2 2 2 2 6" xfId="24869" xr:uid="{00000000-0005-0000-0000-0000FD280000}"/>
    <cellStyle name="Millares 8 2 2 2 2 3" xfId="3142" xr:uid="{00000000-0005-0000-0000-0000FE280000}"/>
    <cellStyle name="Millares 8 2 2 2 2 3 2" xfId="6863" xr:uid="{00000000-0005-0000-0000-0000FF280000}"/>
    <cellStyle name="Millares 8 2 2 2 2 3 2 2" xfId="21747" xr:uid="{00000000-0005-0000-0000-000000290000}"/>
    <cellStyle name="Millares 8 2 2 2 2 3 2 2 2" xfId="44390" xr:uid="{00000000-0005-0000-0000-000001290000}"/>
    <cellStyle name="Millares 8 2 2 2 2 3 2 3" xfId="14307" xr:uid="{00000000-0005-0000-0000-000002290000}"/>
    <cellStyle name="Millares 8 2 2 2 2 3 2 3 2" xfId="36950" xr:uid="{00000000-0005-0000-0000-000003290000}"/>
    <cellStyle name="Millares 8 2 2 2 2 3 2 4" xfId="29509" xr:uid="{00000000-0005-0000-0000-000004290000}"/>
    <cellStyle name="Millares 8 2 2 2 2 3 3" xfId="18029" xr:uid="{00000000-0005-0000-0000-000005290000}"/>
    <cellStyle name="Millares 8 2 2 2 2 3 3 2" xfId="40672" xr:uid="{00000000-0005-0000-0000-000006290000}"/>
    <cellStyle name="Millares 8 2 2 2 2 3 4" xfId="10589" xr:uid="{00000000-0005-0000-0000-000007290000}"/>
    <cellStyle name="Millares 8 2 2 2 2 3 4 2" xfId="33232" xr:uid="{00000000-0005-0000-0000-000008290000}"/>
    <cellStyle name="Millares 8 2 2 2 2 3 5" xfId="25791" xr:uid="{00000000-0005-0000-0000-000009290000}"/>
    <cellStyle name="Millares 8 2 2 2 2 4" xfId="5016" xr:uid="{00000000-0005-0000-0000-00000A290000}"/>
    <cellStyle name="Millares 8 2 2 2 2 4 2" xfId="19900" xr:uid="{00000000-0005-0000-0000-00000B290000}"/>
    <cellStyle name="Millares 8 2 2 2 2 4 2 2" xfId="42543" xr:uid="{00000000-0005-0000-0000-00000C290000}"/>
    <cellStyle name="Millares 8 2 2 2 2 4 3" xfId="12460" xr:uid="{00000000-0005-0000-0000-00000D290000}"/>
    <cellStyle name="Millares 8 2 2 2 2 4 3 2" xfId="35103" xr:uid="{00000000-0005-0000-0000-00000E290000}"/>
    <cellStyle name="Millares 8 2 2 2 2 4 4" xfId="27662" xr:uid="{00000000-0005-0000-0000-00000F290000}"/>
    <cellStyle name="Millares 8 2 2 2 2 5" xfId="16182" xr:uid="{00000000-0005-0000-0000-000010290000}"/>
    <cellStyle name="Millares 8 2 2 2 2 5 2" xfId="38825" xr:uid="{00000000-0005-0000-0000-000011290000}"/>
    <cellStyle name="Millares 8 2 2 2 2 6" xfId="8742" xr:uid="{00000000-0005-0000-0000-000012290000}"/>
    <cellStyle name="Millares 8 2 2 2 2 6 2" xfId="31385" xr:uid="{00000000-0005-0000-0000-000013290000}"/>
    <cellStyle name="Millares 8 2 2 2 2 7" xfId="23944" xr:uid="{00000000-0005-0000-0000-000014290000}"/>
    <cellStyle name="Millares 8 2 2 2 3" xfId="1755" xr:uid="{00000000-0005-0000-0000-000015290000}"/>
    <cellStyle name="Millares 8 2 2 2 3 2" xfId="3605" xr:uid="{00000000-0005-0000-0000-000016290000}"/>
    <cellStyle name="Millares 8 2 2 2 3 2 2" xfId="7326" xr:uid="{00000000-0005-0000-0000-000017290000}"/>
    <cellStyle name="Millares 8 2 2 2 3 2 2 2" xfId="22210" xr:uid="{00000000-0005-0000-0000-000018290000}"/>
    <cellStyle name="Millares 8 2 2 2 3 2 2 2 2" xfId="44853" xr:uid="{00000000-0005-0000-0000-000019290000}"/>
    <cellStyle name="Millares 8 2 2 2 3 2 2 3" xfId="14770" xr:uid="{00000000-0005-0000-0000-00001A290000}"/>
    <cellStyle name="Millares 8 2 2 2 3 2 2 3 2" xfId="37413" xr:uid="{00000000-0005-0000-0000-00001B290000}"/>
    <cellStyle name="Millares 8 2 2 2 3 2 2 4" xfId="29972" xr:uid="{00000000-0005-0000-0000-00001C290000}"/>
    <cellStyle name="Millares 8 2 2 2 3 2 3" xfId="18492" xr:uid="{00000000-0005-0000-0000-00001D290000}"/>
    <cellStyle name="Millares 8 2 2 2 3 2 3 2" xfId="41135" xr:uid="{00000000-0005-0000-0000-00001E290000}"/>
    <cellStyle name="Millares 8 2 2 2 3 2 4" xfId="11052" xr:uid="{00000000-0005-0000-0000-00001F290000}"/>
    <cellStyle name="Millares 8 2 2 2 3 2 4 2" xfId="33695" xr:uid="{00000000-0005-0000-0000-000020290000}"/>
    <cellStyle name="Millares 8 2 2 2 3 2 5" xfId="26254" xr:uid="{00000000-0005-0000-0000-000021290000}"/>
    <cellStyle name="Millares 8 2 2 2 3 3" xfId="5479" xr:uid="{00000000-0005-0000-0000-000022290000}"/>
    <cellStyle name="Millares 8 2 2 2 3 3 2" xfId="20363" xr:uid="{00000000-0005-0000-0000-000023290000}"/>
    <cellStyle name="Millares 8 2 2 2 3 3 2 2" xfId="43006" xr:uid="{00000000-0005-0000-0000-000024290000}"/>
    <cellStyle name="Millares 8 2 2 2 3 3 3" xfId="12923" xr:uid="{00000000-0005-0000-0000-000025290000}"/>
    <cellStyle name="Millares 8 2 2 2 3 3 3 2" xfId="35566" xr:uid="{00000000-0005-0000-0000-000026290000}"/>
    <cellStyle name="Millares 8 2 2 2 3 3 4" xfId="28125" xr:uid="{00000000-0005-0000-0000-000027290000}"/>
    <cellStyle name="Millares 8 2 2 2 3 4" xfId="16645" xr:uid="{00000000-0005-0000-0000-000028290000}"/>
    <cellStyle name="Millares 8 2 2 2 3 4 2" xfId="39288" xr:uid="{00000000-0005-0000-0000-000029290000}"/>
    <cellStyle name="Millares 8 2 2 2 3 5" xfId="9205" xr:uid="{00000000-0005-0000-0000-00002A290000}"/>
    <cellStyle name="Millares 8 2 2 2 3 5 2" xfId="31848" xr:uid="{00000000-0005-0000-0000-00002B290000}"/>
    <cellStyle name="Millares 8 2 2 2 3 6" xfId="24407" xr:uid="{00000000-0005-0000-0000-00002C290000}"/>
    <cellStyle name="Millares 8 2 2 2 4" xfId="2680" xr:uid="{00000000-0005-0000-0000-00002D290000}"/>
    <cellStyle name="Millares 8 2 2 2 4 2" xfId="6401" xr:uid="{00000000-0005-0000-0000-00002E290000}"/>
    <cellStyle name="Millares 8 2 2 2 4 2 2" xfId="21285" xr:uid="{00000000-0005-0000-0000-00002F290000}"/>
    <cellStyle name="Millares 8 2 2 2 4 2 2 2" xfId="43928" xr:uid="{00000000-0005-0000-0000-000030290000}"/>
    <cellStyle name="Millares 8 2 2 2 4 2 3" xfId="13845" xr:uid="{00000000-0005-0000-0000-000031290000}"/>
    <cellStyle name="Millares 8 2 2 2 4 2 3 2" xfId="36488" xr:uid="{00000000-0005-0000-0000-000032290000}"/>
    <cellStyle name="Millares 8 2 2 2 4 2 4" xfId="29047" xr:uid="{00000000-0005-0000-0000-000033290000}"/>
    <cellStyle name="Millares 8 2 2 2 4 3" xfId="17567" xr:uid="{00000000-0005-0000-0000-000034290000}"/>
    <cellStyle name="Millares 8 2 2 2 4 3 2" xfId="40210" xr:uid="{00000000-0005-0000-0000-000035290000}"/>
    <cellStyle name="Millares 8 2 2 2 4 4" xfId="10127" xr:uid="{00000000-0005-0000-0000-000036290000}"/>
    <cellStyle name="Millares 8 2 2 2 4 4 2" xfId="32770" xr:uid="{00000000-0005-0000-0000-000037290000}"/>
    <cellStyle name="Millares 8 2 2 2 4 5" xfId="25329" xr:uid="{00000000-0005-0000-0000-000038290000}"/>
    <cellStyle name="Millares 8 2 2 2 5" xfId="4554" xr:uid="{00000000-0005-0000-0000-000039290000}"/>
    <cellStyle name="Millares 8 2 2 2 5 2" xfId="19438" xr:uid="{00000000-0005-0000-0000-00003A290000}"/>
    <cellStyle name="Millares 8 2 2 2 5 2 2" xfId="42081" xr:uid="{00000000-0005-0000-0000-00003B290000}"/>
    <cellStyle name="Millares 8 2 2 2 5 3" xfId="11998" xr:uid="{00000000-0005-0000-0000-00003C290000}"/>
    <cellStyle name="Millares 8 2 2 2 5 3 2" xfId="34641" xr:uid="{00000000-0005-0000-0000-00003D290000}"/>
    <cellStyle name="Millares 8 2 2 2 5 4" xfId="27200" xr:uid="{00000000-0005-0000-0000-00003E290000}"/>
    <cellStyle name="Millares 8 2 2 2 6" xfId="824" xr:uid="{00000000-0005-0000-0000-00003F290000}"/>
    <cellStyle name="Millares 8 2 2 2 6 2" xfId="15720" xr:uid="{00000000-0005-0000-0000-000040290000}"/>
    <cellStyle name="Millares 8 2 2 2 6 2 2" xfId="38363" xr:uid="{00000000-0005-0000-0000-000041290000}"/>
    <cellStyle name="Millares 8 2 2 2 6 3" xfId="23482" xr:uid="{00000000-0005-0000-0000-000042290000}"/>
    <cellStyle name="Millares 8 2 2 2 7" xfId="8280" xr:uid="{00000000-0005-0000-0000-000043290000}"/>
    <cellStyle name="Millares 8 2 2 2 7 2" xfId="30923" xr:uid="{00000000-0005-0000-0000-000044290000}"/>
    <cellStyle name="Millares 8 2 2 2 8" xfId="23053" xr:uid="{00000000-0005-0000-0000-000045290000}"/>
    <cellStyle name="Millares 8 2 2 3" xfId="1078" xr:uid="{00000000-0005-0000-0000-000046290000}"/>
    <cellStyle name="Millares 8 2 2 3 2" xfId="2006" xr:uid="{00000000-0005-0000-0000-000047290000}"/>
    <cellStyle name="Millares 8 2 2 3 2 2" xfId="3856" xr:uid="{00000000-0005-0000-0000-000048290000}"/>
    <cellStyle name="Millares 8 2 2 3 2 2 2" xfId="7577" xr:uid="{00000000-0005-0000-0000-000049290000}"/>
    <cellStyle name="Millares 8 2 2 3 2 2 2 2" xfId="22461" xr:uid="{00000000-0005-0000-0000-00004A290000}"/>
    <cellStyle name="Millares 8 2 2 3 2 2 2 2 2" xfId="45104" xr:uid="{00000000-0005-0000-0000-00004B290000}"/>
    <cellStyle name="Millares 8 2 2 3 2 2 2 3" xfId="15021" xr:uid="{00000000-0005-0000-0000-00004C290000}"/>
    <cellStyle name="Millares 8 2 2 3 2 2 2 3 2" xfId="37664" xr:uid="{00000000-0005-0000-0000-00004D290000}"/>
    <cellStyle name="Millares 8 2 2 3 2 2 2 4" xfId="30223" xr:uid="{00000000-0005-0000-0000-00004E290000}"/>
    <cellStyle name="Millares 8 2 2 3 2 2 3" xfId="18743" xr:uid="{00000000-0005-0000-0000-00004F290000}"/>
    <cellStyle name="Millares 8 2 2 3 2 2 3 2" xfId="41386" xr:uid="{00000000-0005-0000-0000-000050290000}"/>
    <cellStyle name="Millares 8 2 2 3 2 2 4" xfId="11303" xr:uid="{00000000-0005-0000-0000-000051290000}"/>
    <cellStyle name="Millares 8 2 2 3 2 2 4 2" xfId="33946" xr:uid="{00000000-0005-0000-0000-000052290000}"/>
    <cellStyle name="Millares 8 2 2 3 2 2 5" xfId="26505" xr:uid="{00000000-0005-0000-0000-000053290000}"/>
    <cellStyle name="Millares 8 2 2 3 2 3" xfId="5730" xr:uid="{00000000-0005-0000-0000-000054290000}"/>
    <cellStyle name="Millares 8 2 2 3 2 3 2" xfId="20614" xr:uid="{00000000-0005-0000-0000-000055290000}"/>
    <cellStyle name="Millares 8 2 2 3 2 3 2 2" xfId="43257" xr:uid="{00000000-0005-0000-0000-000056290000}"/>
    <cellStyle name="Millares 8 2 2 3 2 3 3" xfId="13174" xr:uid="{00000000-0005-0000-0000-000057290000}"/>
    <cellStyle name="Millares 8 2 2 3 2 3 3 2" xfId="35817" xr:uid="{00000000-0005-0000-0000-000058290000}"/>
    <cellStyle name="Millares 8 2 2 3 2 3 4" xfId="28376" xr:uid="{00000000-0005-0000-0000-000059290000}"/>
    <cellStyle name="Millares 8 2 2 3 2 4" xfId="16896" xr:uid="{00000000-0005-0000-0000-00005A290000}"/>
    <cellStyle name="Millares 8 2 2 3 2 4 2" xfId="39539" xr:uid="{00000000-0005-0000-0000-00005B290000}"/>
    <cellStyle name="Millares 8 2 2 3 2 5" xfId="9456" xr:uid="{00000000-0005-0000-0000-00005C290000}"/>
    <cellStyle name="Millares 8 2 2 3 2 5 2" xfId="32099" xr:uid="{00000000-0005-0000-0000-00005D290000}"/>
    <cellStyle name="Millares 8 2 2 3 2 6" xfId="24658" xr:uid="{00000000-0005-0000-0000-00005E290000}"/>
    <cellStyle name="Millares 8 2 2 3 3" xfId="2931" xr:uid="{00000000-0005-0000-0000-00005F290000}"/>
    <cellStyle name="Millares 8 2 2 3 3 2" xfId="6652" xr:uid="{00000000-0005-0000-0000-000060290000}"/>
    <cellStyle name="Millares 8 2 2 3 3 2 2" xfId="21536" xr:uid="{00000000-0005-0000-0000-000061290000}"/>
    <cellStyle name="Millares 8 2 2 3 3 2 2 2" xfId="44179" xr:uid="{00000000-0005-0000-0000-000062290000}"/>
    <cellStyle name="Millares 8 2 2 3 3 2 3" xfId="14096" xr:uid="{00000000-0005-0000-0000-000063290000}"/>
    <cellStyle name="Millares 8 2 2 3 3 2 3 2" xfId="36739" xr:uid="{00000000-0005-0000-0000-000064290000}"/>
    <cellStyle name="Millares 8 2 2 3 3 2 4" xfId="29298" xr:uid="{00000000-0005-0000-0000-000065290000}"/>
    <cellStyle name="Millares 8 2 2 3 3 3" xfId="17818" xr:uid="{00000000-0005-0000-0000-000066290000}"/>
    <cellStyle name="Millares 8 2 2 3 3 3 2" xfId="40461" xr:uid="{00000000-0005-0000-0000-000067290000}"/>
    <cellStyle name="Millares 8 2 2 3 3 4" xfId="10378" xr:uid="{00000000-0005-0000-0000-000068290000}"/>
    <cellStyle name="Millares 8 2 2 3 3 4 2" xfId="33021" xr:uid="{00000000-0005-0000-0000-000069290000}"/>
    <cellStyle name="Millares 8 2 2 3 3 5" xfId="25580" xr:uid="{00000000-0005-0000-0000-00006A290000}"/>
    <cellStyle name="Millares 8 2 2 3 4" xfId="4805" xr:uid="{00000000-0005-0000-0000-00006B290000}"/>
    <cellStyle name="Millares 8 2 2 3 4 2" xfId="19689" xr:uid="{00000000-0005-0000-0000-00006C290000}"/>
    <cellStyle name="Millares 8 2 2 3 4 2 2" xfId="42332" xr:uid="{00000000-0005-0000-0000-00006D290000}"/>
    <cellStyle name="Millares 8 2 2 3 4 3" xfId="12249" xr:uid="{00000000-0005-0000-0000-00006E290000}"/>
    <cellStyle name="Millares 8 2 2 3 4 3 2" xfId="34892" xr:uid="{00000000-0005-0000-0000-00006F290000}"/>
    <cellStyle name="Millares 8 2 2 3 4 4" xfId="27451" xr:uid="{00000000-0005-0000-0000-000070290000}"/>
    <cellStyle name="Millares 8 2 2 3 5" xfId="15971" xr:uid="{00000000-0005-0000-0000-000071290000}"/>
    <cellStyle name="Millares 8 2 2 3 5 2" xfId="38614" xr:uid="{00000000-0005-0000-0000-000072290000}"/>
    <cellStyle name="Millares 8 2 2 3 6" xfId="8531" xr:uid="{00000000-0005-0000-0000-000073290000}"/>
    <cellStyle name="Millares 8 2 2 3 6 2" xfId="31174" xr:uid="{00000000-0005-0000-0000-000074290000}"/>
    <cellStyle name="Millares 8 2 2 3 7" xfId="23733" xr:uid="{00000000-0005-0000-0000-000075290000}"/>
    <cellStyle name="Millares 8 2 2 4" xfId="1544" xr:uid="{00000000-0005-0000-0000-000076290000}"/>
    <cellStyle name="Millares 8 2 2 4 2" xfId="3394" xr:uid="{00000000-0005-0000-0000-000077290000}"/>
    <cellStyle name="Millares 8 2 2 4 2 2" xfId="7115" xr:uid="{00000000-0005-0000-0000-000078290000}"/>
    <cellStyle name="Millares 8 2 2 4 2 2 2" xfId="21999" xr:uid="{00000000-0005-0000-0000-000079290000}"/>
    <cellStyle name="Millares 8 2 2 4 2 2 2 2" xfId="44642" xr:uid="{00000000-0005-0000-0000-00007A290000}"/>
    <cellStyle name="Millares 8 2 2 4 2 2 3" xfId="14559" xr:uid="{00000000-0005-0000-0000-00007B290000}"/>
    <cellStyle name="Millares 8 2 2 4 2 2 3 2" xfId="37202" xr:uid="{00000000-0005-0000-0000-00007C290000}"/>
    <cellStyle name="Millares 8 2 2 4 2 2 4" xfId="29761" xr:uid="{00000000-0005-0000-0000-00007D290000}"/>
    <cellStyle name="Millares 8 2 2 4 2 3" xfId="18281" xr:uid="{00000000-0005-0000-0000-00007E290000}"/>
    <cellStyle name="Millares 8 2 2 4 2 3 2" xfId="40924" xr:uid="{00000000-0005-0000-0000-00007F290000}"/>
    <cellStyle name="Millares 8 2 2 4 2 4" xfId="10841" xr:uid="{00000000-0005-0000-0000-000080290000}"/>
    <cellStyle name="Millares 8 2 2 4 2 4 2" xfId="33484" xr:uid="{00000000-0005-0000-0000-000081290000}"/>
    <cellStyle name="Millares 8 2 2 4 2 5" xfId="26043" xr:uid="{00000000-0005-0000-0000-000082290000}"/>
    <cellStyle name="Millares 8 2 2 4 3" xfId="5268" xr:uid="{00000000-0005-0000-0000-000083290000}"/>
    <cellStyle name="Millares 8 2 2 4 3 2" xfId="20152" xr:uid="{00000000-0005-0000-0000-000084290000}"/>
    <cellStyle name="Millares 8 2 2 4 3 2 2" xfId="42795" xr:uid="{00000000-0005-0000-0000-000085290000}"/>
    <cellStyle name="Millares 8 2 2 4 3 3" xfId="12712" xr:uid="{00000000-0005-0000-0000-000086290000}"/>
    <cellStyle name="Millares 8 2 2 4 3 3 2" xfId="35355" xr:uid="{00000000-0005-0000-0000-000087290000}"/>
    <cellStyle name="Millares 8 2 2 4 3 4" xfId="27914" xr:uid="{00000000-0005-0000-0000-000088290000}"/>
    <cellStyle name="Millares 8 2 2 4 4" xfId="16434" xr:uid="{00000000-0005-0000-0000-000089290000}"/>
    <cellStyle name="Millares 8 2 2 4 4 2" xfId="39077" xr:uid="{00000000-0005-0000-0000-00008A290000}"/>
    <cellStyle name="Millares 8 2 2 4 5" xfId="8994" xr:uid="{00000000-0005-0000-0000-00008B290000}"/>
    <cellStyle name="Millares 8 2 2 4 5 2" xfId="31637" xr:uid="{00000000-0005-0000-0000-00008C290000}"/>
    <cellStyle name="Millares 8 2 2 4 6" xfId="24196" xr:uid="{00000000-0005-0000-0000-00008D290000}"/>
    <cellStyle name="Millares 8 2 2 5" xfId="2469" xr:uid="{00000000-0005-0000-0000-00008E290000}"/>
    <cellStyle name="Millares 8 2 2 5 2" xfId="6190" xr:uid="{00000000-0005-0000-0000-00008F290000}"/>
    <cellStyle name="Millares 8 2 2 5 2 2" xfId="21074" xr:uid="{00000000-0005-0000-0000-000090290000}"/>
    <cellStyle name="Millares 8 2 2 5 2 2 2" xfId="43717" xr:uid="{00000000-0005-0000-0000-000091290000}"/>
    <cellStyle name="Millares 8 2 2 5 2 3" xfId="13634" xr:uid="{00000000-0005-0000-0000-000092290000}"/>
    <cellStyle name="Millares 8 2 2 5 2 3 2" xfId="36277" xr:uid="{00000000-0005-0000-0000-000093290000}"/>
    <cellStyle name="Millares 8 2 2 5 2 4" xfId="28836" xr:uid="{00000000-0005-0000-0000-000094290000}"/>
    <cellStyle name="Millares 8 2 2 5 3" xfId="17356" xr:uid="{00000000-0005-0000-0000-000095290000}"/>
    <cellStyle name="Millares 8 2 2 5 3 2" xfId="39999" xr:uid="{00000000-0005-0000-0000-000096290000}"/>
    <cellStyle name="Millares 8 2 2 5 4" xfId="9916" xr:uid="{00000000-0005-0000-0000-000097290000}"/>
    <cellStyle name="Millares 8 2 2 5 4 2" xfId="32559" xr:uid="{00000000-0005-0000-0000-000098290000}"/>
    <cellStyle name="Millares 8 2 2 5 5" xfId="25118" xr:uid="{00000000-0005-0000-0000-000099290000}"/>
    <cellStyle name="Millares 8 2 2 6" xfId="4343" xr:uid="{00000000-0005-0000-0000-00009A290000}"/>
    <cellStyle name="Millares 8 2 2 6 2" xfId="19227" xr:uid="{00000000-0005-0000-0000-00009B290000}"/>
    <cellStyle name="Millares 8 2 2 6 2 2" xfId="41870" xr:uid="{00000000-0005-0000-0000-00009C290000}"/>
    <cellStyle name="Millares 8 2 2 6 3" xfId="11787" xr:uid="{00000000-0005-0000-0000-00009D290000}"/>
    <cellStyle name="Millares 8 2 2 6 3 2" xfId="34430" xr:uid="{00000000-0005-0000-0000-00009E290000}"/>
    <cellStyle name="Millares 8 2 2 6 4" xfId="26989" xr:uid="{00000000-0005-0000-0000-00009F290000}"/>
    <cellStyle name="Millares 8 2 2 7" xfId="612" xr:uid="{00000000-0005-0000-0000-0000A0290000}"/>
    <cellStyle name="Millares 8 2 2 7 2" xfId="15509" xr:uid="{00000000-0005-0000-0000-0000A1290000}"/>
    <cellStyle name="Millares 8 2 2 7 2 2" xfId="38152" xr:uid="{00000000-0005-0000-0000-0000A2290000}"/>
    <cellStyle name="Millares 8 2 2 7 3" xfId="23272" xr:uid="{00000000-0005-0000-0000-0000A3290000}"/>
    <cellStyle name="Millares 8 2 2 8" xfId="8069" xr:uid="{00000000-0005-0000-0000-0000A4290000}"/>
    <cellStyle name="Millares 8 2 2 8 2" xfId="30712" xr:uid="{00000000-0005-0000-0000-0000A5290000}"/>
    <cellStyle name="Millares 8 2 2 9" xfId="22897" xr:uid="{00000000-0005-0000-0000-0000A6290000}"/>
    <cellStyle name="Millares 8 2 3" xfId="277" xr:uid="{00000000-0005-0000-0000-0000A7290000}"/>
    <cellStyle name="Millares 8 2 3 2" xfId="1184" xr:uid="{00000000-0005-0000-0000-0000A8290000}"/>
    <cellStyle name="Millares 8 2 3 2 2" xfId="2112" xr:uid="{00000000-0005-0000-0000-0000A9290000}"/>
    <cellStyle name="Millares 8 2 3 2 2 2" xfId="3962" xr:uid="{00000000-0005-0000-0000-0000AA290000}"/>
    <cellStyle name="Millares 8 2 3 2 2 2 2" xfId="7683" xr:uid="{00000000-0005-0000-0000-0000AB290000}"/>
    <cellStyle name="Millares 8 2 3 2 2 2 2 2" xfId="22567" xr:uid="{00000000-0005-0000-0000-0000AC290000}"/>
    <cellStyle name="Millares 8 2 3 2 2 2 2 2 2" xfId="45210" xr:uid="{00000000-0005-0000-0000-0000AD290000}"/>
    <cellStyle name="Millares 8 2 3 2 2 2 2 3" xfId="15127" xr:uid="{00000000-0005-0000-0000-0000AE290000}"/>
    <cellStyle name="Millares 8 2 3 2 2 2 2 3 2" xfId="37770" xr:uid="{00000000-0005-0000-0000-0000AF290000}"/>
    <cellStyle name="Millares 8 2 3 2 2 2 2 4" xfId="30329" xr:uid="{00000000-0005-0000-0000-0000B0290000}"/>
    <cellStyle name="Millares 8 2 3 2 2 2 3" xfId="18849" xr:uid="{00000000-0005-0000-0000-0000B1290000}"/>
    <cellStyle name="Millares 8 2 3 2 2 2 3 2" xfId="41492" xr:uid="{00000000-0005-0000-0000-0000B2290000}"/>
    <cellStyle name="Millares 8 2 3 2 2 2 4" xfId="11409" xr:uid="{00000000-0005-0000-0000-0000B3290000}"/>
    <cellStyle name="Millares 8 2 3 2 2 2 4 2" xfId="34052" xr:uid="{00000000-0005-0000-0000-0000B4290000}"/>
    <cellStyle name="Millares 8 2 3 2 2 2 5" xfId="26611" xr:uid="{00000000-0005-0000-0000-0000B5290000}"/>
    <cellStyle name="Millares 8 2 3 2 2 3" xfId="5836" xr:uid="{00000000-0005-0000-0000-0000B6290000}"/>
    <cellStyle name="Millares 8 2 3 2 2 3 2" xfId="20720" xr:uid="{00000000-0005-0000-0000-0000B7290000}"/>
    <cellStyle name="Millares 8 2 3 2 2 3 2 2" xfId="43363" xr:uid="{00000000-0005-0000-0000-0000B8290000}"/>
    <cellStyle name="Millares 8 2 3 2 2 3 3" xfId="13280" xr:uid="{00000000-0005-0000-0000-0000B9290000}"/>
    <cellStyle name="Millares 8 2 3 2 2 3 3 2" xfId="35923" xr:uid="{00000000-0005-0000-0000-0000BA290000}"/>
    <cellStyle name="Millares 8 2 3 2 2 3 4" xfId="28482" xr:uid="{00000000-0005-0000-0000-0000BB290000}"/>
    <cellStyle name="Millares 8 2 3 2 2 4" xfId="17002" xr:uid="{00000000-0005-0000-0000-0000BC290000}"/>
    <cellStyle name="Millares 8 2 3 2 2 4 2" xfId="39645" xr:uid="{00000000-0005-0000-0000-0000BD290000}"/>
    <cellStyle name="Millares 8 2 3 2 2 5" xfId="9562" xr:uid="{00000000-0005-0000-0000-0000BE290000}"/>
    <cellStyle name="Millares 8 2 3 2 2 5 2" xfId="32205" xr:uid="{00000000-0005-0000-0000-0000BF290000}"/>
    <cellStyle name="Millares 8 2 3 2 2 6" xfId="24764" xr:uid="{00000000-0005-0000-0000-0000C0290000}"/>
    <cellStyle name="Millares 8 2 3 2 3" xfId="3037" xr:uid="{00000000-0005-0000-0000-0000C1290000}"/>
    <cellStyle name="Millares 8 2 3 2 3 2" xfId="6758" xr:uid="{00000000-0005-0000-0000-0000C2290000}"/>
    <cellStyle name="Millares 8 2 3 2 3 2 2" xfId="21642" xr:uid="{00000000-0005-0000-0000-0000C3290000}"/>
    <cellStyle name="Millares 8 2 3 2 3 2 2 2" xfId="44285" xr:uid="{00000000-0005-0000-0000-0000C4290000}"/>
    <cellStyle name="Millares 8 2 3 2 3 2 3" xfId="14202" xr:uid="{00000000-0005-0000-0000-0000C5290000}"/>
    <cellStyle name="Millares 8 2 3 2 3 2 3 2" xfId="36845" xr:uid="{00000000-0005-0000-0000-0000C6290000}"/>
    <cellStyle name="Millares 8 2 3 2 3 2 4" xfId="29404" xr:uid="{00000000-0005-0000-0000-0000C7290000}"/>
    <cellStyle name="Millares 8 2 3 2 3 3" xfId="17924" xr:uid="{00000000-0005-0000-0000-0000C8290000}"/>
    <cellStyle name="Millares 8 2 3 2 3 3 2" xfId="40567" xr:uid="{00000000-0005-0000-0000-0000C9290000}"/>
    <cellStyle name="Millares 8 2 3 2 3 4" xfId="10484" xr:uid="{00000000-0005-0000-0000-0000CA290000}"/>
    <cellStyle name="Millares 8 2 3 2 3 4 2" xfId="33127" xr:uid="{00000000-0005-0000-0000-0000CB290000}"/>
    <cellStyle name="Millares 8 2 3 2 3 5" xfId="25686" xr:uid="{00000000-0005-0000-0000-0000CC290000}"/>
    <cellStyle name="Millares 8 2 3 2 4" xfId="4911" xr:uid="{00000000-0005-0000-0000-0000CD290000}"/>
    <cellStyle name="Millares 8 2 3 2 4 2" xfId="19795" xr:uid="{00000000-0005-0000-0000-0000CE290000}"/>
    <cellStyle name="Millares 8 2 3 2 4 2 2" xfId="42438" xr:uid="{00000000-0005-0000-0000-0000CF290000}"/>
    <cellStyle name="Millares 8 2 3 2 4 3" xfId="12355" xr:uid="{00000000-0005-0000-0000-0000D0290000}"/>
    <cellStyle name="Millares 8 2 3 2 4 3 2" xfId="34998" xr:uid="{00000000-0005-0000-0000-0000D1290000}"/>
    <cellStyle name="Millares 8 2 3 2 4 4" xfId="27557" xr:uid="{00000000-0005-0000-0000-0000D2290000}"/>
    <cellStyle name="Millares 8 2 3 2 5" xfId="16077" xr:uid="{00000000-0005-0000-0000-0000D3290000}"/>
    <cellStyle name="Millares 8 2 3 2 5 2" xfId="38720" xr:uid="{00000000-0005-0000-0000-0000D4290000}"/>
    <cellStyle name="Millares 8 2 3 2 6" xfId="8637" xr:uid="{00000000-0005-0000-0000-0000D5290000}"/>
    <cellStyle name="Millares 8 2 3 2 6 2" xfId="31280" xr:uid="{00000000-0005-0000-0000-0000D6290000}"/>
    <cellStyle name="Millares 8 2 3 2 7" xfId="23839" xr:uid="{00000000-0005-0000-0000-0000D7290000}"/>
    <cellStyle name="Millares 8 2 3 3" xfId="1650" xr:uid="{00000000-0005-0000-0000-0000D8290000}"/>
    <cellStyle name="Millares 8 2 3 3 2" xfId="3500" xr:uid="{00000000-0005-0000-0000-0000D9290000}"/>
    <cellStyle name="Millares 8 2 3 3 2 2" xfId="7221" xr:uid="{00000000-0005-0000-0000-0000DA290000}"/>
    <cellStyle name="Millares 8 2 3 3 2 2 2" xfId="22105" xr:uid="{00000000-0005-0000-0000-0000DB290000}"/>
    <cellStyle name="Millares 8 2 3 3 2 2 2 2" xfId="44748" xr:uid="{00000000-0005-0000-0000-0000DC290000}"/>
    <cellStyle name="Millares 8 2 3 3 2 2 3" xfId="14665" xr:uid="{00000000-0005-0000-0000-0000DD290000}"/>
    <cellStyle name="Millares 8 2 3 3 2 2 3 2" xfId="37308" xr:uid="{00000000-0005-0000-0000-0000DE290000}"/>
    <cellStyle name="Millares 8 2 3 3 2 2 4" xfId="29867" xr:uid="{00000000-0005-0000-0000-0000DF290000}"/>
    <cellStyle name="Millares 8 2 3 3 2 3" xfId="18387" xr:uid="{00000000-0005-0000-0000-0000E0290000}"/>
    <cellStyle name="Millares 8 2 3 3 2 3 2" xfId="41030" xr:uid="{00000000-0005-0000-0000-0000E1290000}"/>
    <cellStyle name="Millares 8 2 3 3 2 4" xfId="10947" xr:uid="{00000000-0005-0000-0000-0000E2290000}"/>
    <cellStyle name="Millares 8 2 3 3 2 4 2" xfId="33590" xr:uid="{00000000-0005-0000-0000-0000E3290000}"/>
    <cellStyle name="Millares 8 2 3 3 2 5" xfId="26149" xr:uid="{00000000-0005-0000-0000-0000E4290000}"/>
    <cellStyle name="Millares 8 2 3 3 3" xfId="5374" xr:uid="{00000000-0005-0000-0000-0000E5290000}"/>
    <cellStyle name="Millares 8 2 3 3 3 2" xfId="20258" xr:uid="{00000000-0005-0000-0000-0000E6290000}"/>
    <cellStyle name="Millares 8 2 3 3 3 2 2" xfId="42901" xr:uid="{00000000-0005-0000-0000-0000E7290000}"/>
    <cellStyle name="Millares 8 2 3 3 3 3" xfId="12818" xr:uid="{00000000-0005-0000-0000-0000E8290000}"/>
    <cellStyle name="Millares 8 2 3 3 3 3 2" xfId="35461" xr:uid="{00000000-0005-0000-0000-0000E9290000}"/>
    <cellStyle name="Millares 8 2 3 3 3 4" xfId="28020" xr:uid="{00000000-0005-0000-0000-0000EA290000}"/>
    <cellStyle name="Millares 8 2 3 3 4" xfId="16540" xr:uid="{00000000-0005-0000-0000-0000EB290000}"/>
    <cellStyle name="Millares 8 2 3 3 4 2" xfId="39183" xr:uid="{00000000-0005-0000-0000-0000EC290000}"/>
    <cellStyle name="Millares 8 2 3 3 5" xfId="9100" xr:uid="{00000000-0005-0000-0000-0000ED290000}"/>
    <cellStyle name="Millares 8 2 3 3 5 2" xfId="31743" xr:uid="{00000000-0005-0000-0000-0000EE290000}"/>
    <cellStyle name="Millares 8 2 3 3 6" xfId="24302" xr:uid="{00000000-0005-0000-0000-0000EF290000}"/>
    <cellStyle name="Millares 8 2 3 4" xfId="2575" xr:uid="{00000000-0005-0000-0000-0000F0290000}"/>
    <cellStyle name="Millares 8 2 3 4 2" xfId="6296" xr:uid="{00000000-0005-0000-0000-0000F1290000}"/>
    <cellStyle name="Millares 8 2 3 4 2 2" xfId="21180" xr:uid="{00000000-0005-0000-0000-0000F2290000}"/>
    <cellStyle name="Millares 8 2 3 4 2 2 2" xfId="43823" xr:uid="{00000000-0005-0000-0000-0000F3290000}"/>
    <cellStyle name="Millares 8 2 3 4 2 3" xfId="13740" xr:uid="{00000000-0005-0000-0000-0000F4290000}"/>
    <cellStyle name="Millares 8 2 3 4 2 3 2" xfId="36383" xr:uid="{00000000-0005-0000-0000-0000F5290000}"/>
    <cellStyle name="Millares 8 2 3 4 2 4" xfId="28942" xr:uid="{00000000-0005-0000-0000-0000F6290000}"/>
    <cellStyle name="Millares 8 2 3 4 3" xfId="17462" xr:uid="{00000000-0005-0000-0000-0000F7290000}"/>
    <cellStyle name="Millares 8 2 3 4 3 2" xfId="40105" xr:uid="{00000000-0005-0000-0000-0000F8290000}"/>
    <cellStyle name="Millares 8 2 3 4 4" xfId="10022" xr:uid="{00000000-0005-0000-0000-0000F9290000}"/>
    <cellStyle name="Millares 8 2 3 4 4 2" xfId="32665" xr:uid="{00000000-0005-0000-0000-0000FA290000}"/>
    <cellStyle name="Millares 8 2 3 4 5" xfId="25224" xr:uid="{00000000-0005-0000-0000-0000FB290000}"/>
    <cellStyle name="Millares 8 2 3 5" xfId="4449" xr:uid="{00000000-0005-0000-0000-0000FC290000}"/>
    <cellStyle name="Millares 8 2 3 5 2" xfId="19333" xr:uid="{00000000-0005-0000-0000-0000FD290000}"/>
    <cellStyle name="Millares 8 2 3 5 2 2" xfId="41976" xr:uid="{00000000-0005-0000-0000-0000FE290000}"/>
    <cellStyle name="Millares 8 2 3 5 3" xfId="11893" xr:uid="{00000000-0005-0000-0000-0000FF290000}"/>
    <cellStyle name="Millares 8 2 3 5 3 2" xfId="34536" xr:uid="{00000000-0005-0000-0000-0000002A0000}"/>
    <cellStyle name="Millares 8 2 3 5 4" xfId="27095" xr:uid="{00000000-0005-0000-0000-0000012A0000}"/>
    <cellStyle name="Millares 8 2 3 6" xfId="719" xr:uid="{00000000-0005-0000-0000-0000022A0000}"/>
    <cellStyle name="Millares 8 2 3 6 2" xfId="15615" xr:uid="{00000000-0005-0000-0000-0000032A0000}"/>
    <cellStyle name="Millares 8 2 3 6 2 2" xfId="38258" xr:uid="{00000000-0005-0000-0000-0000042A0000}"/>
    <cellStyle name="Millares 8 2 3 6 3" xfId="23377" xr:uid="{00000000-0005-0000-0000-0000052A0000}"/>
    <cellStyle name="Millares 8 2 3 7" xfId="8175" xr:uid="{00000000-0005-0000-0000-0000062A0000}"/>
    <cellStyle name="Millares 8 2 3 7 2" xfId="30818" xr:uid="{00000000-0005-0000-0000-0000072A0000}"/>
    <cellStyle name="Millares 8 2 3 8" xfId="22975" xr:uid="{00000000-0005-0000-0000-0000082A0000}"/>
    <cellStyle name="Millares 8 2 4" xfId="973" xr:uid="{00000000-0005-0000-0000-0000092A0000}"/>
    <cellStyle name="Millares 8 2 4 2" xfId="1901" xr:uid="{00000000-0005-0000-0000-00000A2A0000}"/>
    <cellStyle name="Millares 8 2 4 2 2" xfId="3751" xr:uid="{00000000-0005-0000-0000-00000B2A0000}"/>
    <cellStyle name="Millares 8 2 4 2 2 2" xfId="7472" xr:uid="{00000000-0005-0000-0000-00000C2A0000}"/>
    <cellStyle name="Millares 8 2 4 2 2 2 2" xfId="22356" xr:uid="{00000000-0005-0000-0000-00000D2A0000}"/>
    <cellStyle name="Millares 8 2 4 2 2 2 2 2" xfId="44999" xr:uid="{00000000-0005-0000-0000-00000E2A0000}"/>
    <cellStyle name="Millares 8 2 4 2 2 2 3" xfId="14916" xr:uid="{00000000-0005-0000-0000-00000F2A0000}"/>
    <cellStyle name="Millares 8 2 4 2 2 2 3 2" xfId="37559" xr:uid="{00000000-0005-0000-0000-0000102A0000}"/>
    <cellStyle name="Millares 8 2 4 2 2 2 4" xfId="30118" xr:uid="{00000000-0005-0000-0000-0000112A0000}"/>
    <cellStyle name="Millares 8 2 4 2 2 3" xfId="18638" xr:uid="{00000000-0005-0000-0000-0000122A0000}"/>
    <cellStyle name="Millares 8 2 4 2 2 3 2" xfId="41281" xr:uid="{00000000-0005-0000-0000-0000132A0000}"/>
    <cellStyle name="Millares 8 2 4 2 2 4" xfId="11198" xr:uid="{00000000-0005-0000-0000-0000142A0000}"/>
    <cellStyle name="Millares 8 2 4 2 2 4 2" xfId="33841" xr:uid="{00000000-0005-0000-0000-0000152A0000}"/>
    <cellStyle name="Millares 8 2 4 2 2 5" xfId="26400" xr:uid="{00000000-0005-0000-0000-0000162A0000}"/>
    <cellStyle name="Millares 8 2 4 2 3" xfId="5625" xr:uid="{00000000-0005-0000-0000-0000172A0000}"/>
    <cellStyle name="Millares 8 2 4 2 3 2" xfId="20509" xr:uid="{00000000-0005-0000-0000-0000182A0000}"/>
    <cellStyle name="Millares 8 2 4 2 3 2 2" xfId="43152" xr:uid="{00000000-0005-0000-0000-0000192A0000}"/>
    <cellStyle name="Millares 8 2 4 2 3 3" xfId="13069" xr:uid="{00000000-0005-0000-0000-00001A2A0000}"/>
    <cellStyle name="Millares 8 2 4 2 3 3 2" xfId="35712" xr:uid="{00000000-0005-0000-0000-00001B2A0000}"/>
    <cellStyle name="Millares 8 2 4 2 3 4" xfId="28271" xr:uid="{00000000-0005-0000-0000-00001C2A0000}"/>
    <cellStyle name="Millares 8 2 4 2 4" xfId="16791" xr:uid="{00000000-0005-0000-0000-00001D2A0000}"/>
    <cellStyle name="Millares 8 2 4 2 4 2" xfId="39434" xr:uid="{00000000-0005-0000-0000-00001E2A0000}"/>
    <cellStyle name="Millares 8 2 4 2 5" xfId="9351" xr:uid="{00000000-0005-0000-0000-00001F2A0000}"/>
    <cellStyle name="Millares 8 2 4 2 5 2" xfId="31994" xr:uid="{00000000-0005-0000-0000-0000202A0000}"/>
    <cellStyle name="Millares 8 2 4 2 6" xfId="24553" xr:uid="{00000000-0005-0000-0000-0000212A0000}"/>
    <cellStyle name="Millares 8 2 4 3" xfId="2826" xr:uid="{00000000-0005-0000-0000-0000222A0000}"/>
    <cellStyle name="Millares 8 2 4 3 2" xfId="6547" xr:uid="{00000000-0005-0000-0000-0000232A0000}"/>
    <cellStyle name="Millares 8 2 4 3 2 2" xfId="21431" xr:uid="{00000000-0005-0000-0000-0000242A0000}"/>
    <cellStyle name="Millares 8 2 4 3 2 2 2" xfId="44074" xr:uid="{00000000-0005-0000-0000-0000252A0000}"/>
    <cellStyle name="Millares 8 2 4 3 2 3" xfId="13991" xr:uid="{00000000-0005-0000-0000-0000262A0000}"/>
    <cellStyle name="Millares 8 2 4 3 2 3 2" xfId="36634" xr:uid="{00000000-0005-0000-0000-0000272A0000}"/>
    <cellStyle name="Millares 8 2 4 3 2 4" xfId="29193" xr:uid="{00000000-0005-0000-0000-0000282A0000}"/>
    <cellStyle name="Millares 8 2 4 3 3" xfId="17713" xr:uid="{00000000-0005-0000-0000-0000292A0000}"/>
    <cellStyle name="Millares 8 2 4 3 3 2" xfId="40356" xr:uid="{00000000-0005-0000-0000-00002A2A0000}"/>
    <cellStyle name="Millares 8 2 4 3 4" xfId="10273" xr:uid="{00000000-0005-0000-0000-00002B2A0000}"/>
    <cellStyle name="Millares 8 2 4 3 4 2" xfId="32916" xr:uid="{00000000-0005-0000-0000-00002C2A0000}"/>
    <cellStyle name="Millares 8 2 4 3 5" xfId="25475" xr:uid="{00000000-0005-0000-0000-00002D2A0000}"/>
    <cellStyle name="Millares 8 2 4 4" xfId="4700" xr:uid="{00000000-0005-0000-0000-00002E2A0000}"/>
    <cellStyle name="Millares 8 2 4 4 2" xfId="19584" xr:uid="{00000000-0005-0000-0000-00002F2A0000}"/>
    <cellStyle name="Millares 8 2 4 4 2 2" xfId="42227" xr:uid="{00000000-0005-0000-0000-0000302A0000}"/>
    <cellStyle name="Millares 8 2 4 4 3" xfId="12144" xr:uid="{00000000-0005-0000-0000-0000312A0000}"/>
    <cellStyle name="Millares 8 2 4 4 3 2" xfId="34787" xr:uid="{00000000-0005-0000-0000-0000322A0000}"/>
    <cellStyle name="Millares 8 2 4 4 4" xfId="27346" xr:uid="{00000000-0005-0000-0000-0000332A0000}"/>
    <cellStyle name="Millares 8 2 4 5" xfId="15866" xr:uid="{00000000-0005-0000-0000-0000342A0000}"/>
    <cellStyle name="Millares 8 2 4 5 2" xfId="38509" xr:uid="{00000000-0005-0000-0000-0000352A0000}"/>
    <cellStyle name="Millares 8 2 4 6" xfId="8426" xr:uid="{00000000-0005-0000-0000-0000362A0000}"/>
    <cellStyle name="Millares 8 2 4 6 2" xfId="31069" xr:uid="{00000000-0005-0000-0000-0000372A0000}"/>
    <cellStyle name="Millares 8 2 4 7" xfId="23628" xr:uid="{00000000-0005-0000-0000-0000382A0000}"/>
    <cellStyle name="Millares 8 2 5" xfId="1439" xr:uid="{00000000-0005-0000-0000-0000392A0000}"/>
    <cellStyle name="Millares 8 2 5 2" xfId="3289" xr:uid="{00000000-0005-0000-0000-00003A2A0000}"/>
    <cellStyle name="Millares 8 2 5 2 2" xfId="7010" xr:uid="{00000000-0005-0000-0000-00003B2A0000}"/>
    <cellStyle name="Millares 8 2 5 2 2 2" xfId="21894" xr:uid="{00000000-0005-0000-0000-00003C2A0000}"/>
    <cellStyle name="Millares 8 2 5 2 2 2 2" xfId="44537" xr:uid="{00000000-0005-0000-0000-00003D2A0000}"/>
    <cellStyle name="Millares 8 2 5 2 2 3" xfId="14454" xr:uid="{00000000-0005-0000-0000-00003E2A0000}"/>
    <cellStyle name="Millares 8 2 5 2 2 3 2" xfId="37097" xr:uid="{00000000-0005-0000-0000-00003F2A0000}"/>
    <cellStyle name="Millares 8 2 5 2 2 4" xfId="29656" xr:uid="{00000000-0005-0000-0000-0000402A0000}"/>
    <cellStyle name="Millares 8 2 5 2 3" xfId="18176" xr:uid="{00000000-0005-0000-0000-0000412A0000}"/>
    <cellStyle name="Millares 8 2 5 2 3 2" xfId="40819" xr:uid="{00000000-0005-0000-0000-0000422A0000}"/>
    <cellStyle name="Millares 8 2 5 2 4" xfId="10736" xr:uid="{00000000-0005-0000-0000-0000432A0000}"/>
    <cellStyle name="Millares 8 2 5 2 4 2" xfId="33379" xr:uid="{00000000-0005-0000-0000-0000442A0000}"/>
    <cellStyle name="Millares 8 2 5 2 5" xfId="25938" xr:uid="{00000000-0005-0000-0000-0000452A0000}"/>
    <cellStyle name="Millares 8 2 5 3" xfId="5163" xr:uid="{00000000-0005-0000-0000-0000462A0000}"/>
    <cellStyle name="Millares 8 2 5 3 2" xfId="20047" xr:uid="{00000000-0005-0000-0000-0000472A0000}"/>
    <cellStyle name="Millares 8 2 5 3 2 2" xfId="42690" xr:uid="{00000000-0005-0000-0000-0000482A0000}"/>
    <cellStyle name="Millares 8 2 5 3 3" xfId="12607" xr:uid="{00000000-0005-0000-0000-0000492A0000}"/>
    <cellStyle name="Millares 8 2 5 3 3 2" xfId="35250" xr:uid="{00000000-0005-0000-0000-00004A2A0000}"/>
    <cellStyle name="Millares 8 2 5 3 4" xfId="27809" xr:uid="{00000000-0005-0000-0000-00004B2A0000}"/>
    <cellStyle name="Millares 8 2 5 4" xfId="16329" xr:uid="{00000000-0005-0000-0000-00004C2A0000}"/>
    <cellStyle name="Millares 8 2 5 4 2" xfId="38972" xr:uid="{00000000-0005-0000-0000-00004D2A0000}"/>
    <cellStyle name="Millares 8 2 5 5" xfId="8889" xr:uid="{00000000-0005-0000-0000-00004E2A0000}"/>
    <cellStyle name="Millares 8 2 5 5 2" xfId="31532" xr:uid="{00000000-0005-0000-0000-00004F2A0000}"/>
    <cellStyle name="Millares 8 2 5 6" xfId="24091" xr:uid="{00000000-0005-0000-0000-0000502A0000}"/>
    <cellStyle name="Millares 8 2 6" xfId="2364" xr:uid="{00000000-0005-0000-0000-0000512A0000}"/>
    <cellStyle name="Millares 8 2 6 2" xfId="6085" xr:uid="{00000000-0005-0000-0000-0000522A0000}"/>
    <cellStyle name="Millares 8 2 6 2 2" xfId="20969" xr:uid="{00000000-0005-0000-0000-0000532A0000}"/>
    <cellStyle name="Millares 8 2 6 2 2 2" xfId="43612" xr:uid="{00000000-0005-0000-0000-0000542A0000}"/>
    <cellStyle name="Millares 8 2 6 2 3" xfId="13529" xr:uid="{00000000-0005-0000-0000-0000552A0000}"/>
    <cellStyle name="Millares 8 2 6 2 3 2" xfId="36172" xr:uid="{00000000-0005-0000-0000-0000562A0000}"/>
    <cellStyle name="Millares 8 2 6 2 4" xfId="28731" xr:uid="{00000000-0005-0000-0000-0000572A0000}"/>
    <cellStyle name="Millares 8 2 6 3" xfId="17251" xr:uid="{00000000-0005-0000-0000-0000582A0000}"/>
    <cellStyle name="Millares 8 2 6 3 2" xfId="39894" xr:uid="{00000000-0005-0000-0000-0000592A0000}"/>
    <cellStyle name="Millares 8 2 6 4" xfId="9811" xr:uid="{00000000-0005-0000-0000-00005A2A0000}"/>
    <cellStyle name="Millares 8 2 6 4 2" xfId="32454" xr:uid="{00000000-0005-0000-0000-00005B2A0000}"/>
    <cellStyle name="Millares 8 2 6 5" xfId="25013" xr:uid="{00000000-0005-0000-0000-00005C2A0000}"/>
    <cellStyle name="Millares 8 2 7" xfId="4238" xr:uid="{00000000-0005-0000-0000-00005D2A0000}"/>
    <cellStyle name="Millares 8 2 7 2" xfId="19122" xr:uid="{00000000-0005-0000-0000-00005E2A0000}"/>
    <cellStyle name="Millares 8 2 7 2 2" xfId="41765" xr:uid="{00000000-0005-0000-0000-00005F2A0000}"/>
    <cellStyle name="Millares 8 2 7 3" xfId="11682" xr:uid="{00000000-0005-0000-0000-0000602A0000}"/>
    <cellStyle name="Millares 8 2 7 3 2" xfId="34325" xr:uid="{00000000-0005-0000-0000-0000612A0000}"/>
    <cellStyle name="Millares 8 2 7 4" xfId="26884" xr:uid="{00000000-0005-0000-0000-0000622A0000}"/>
    <cellStyle name="Millares 8 2 8" xfId="506" xr:uid="{00000000-0005-0000-0000-0000632A0000}"/>
    <cellStyle name="Millares 8 2 8 2" xfId="15404" xr:uid="{00000000-0005-0000-0000-0000642A0000}"/>
    <cellStyle name="Millares 8 2 8 2 2" xfId="38047" xr:uid="{00000000-0005-0000-0000-0000652A0000}"/>
    <cellStyle name="Millares 8 2 8 3" xfId="23167" xr:uid="{00000000-0005-0000-0000-0000662A0000}"/>
    <cellStyle name="Millares 8 2 9" xfId="7964" xr:uid="{00000000-0005-0000-0000-0000672A0000}"/>
    <cellStyle name="Millares 8 2 9 2" xfId="30607" xr:uid="{00000000-0005-0000-0000-0000682A0000}"/>
    <cellStyle name="Millares 8 3" xfId="154" xr:uid="{00000000-0005-0000-0000-0000692A0000}"/>
    <cellStyle name="Millares 8 3 2" xfId="316" xr:uid="{00000000-0005-0000-0000-00006A2A0000}"/>
    <cellStyle name="Millares 8 3 2 2" xfId="1237" xr:uid="{00000000-0005-0000-0000-00006B2A0000}"/>
    <cellStyle name="Millares 8 3 2 2 2" xfId="2165" xr:uid="{00000000-0005-0000-0000-00006C2A0000}"/>
    <cellStyle name="Millares 8 3 2 2 2 2" xfId="4015" xr:uid="{00000000-0005-0000-0000-00006D2A0000}"/>
    <cellStyle name="Millares 8 3 2 2 2 2 2" xfId="7736" xr:uid="{00000000-0005-0000-0000-00006E2A0000}"/>
    <cellStyle name="Millares 8 3 2 2 2 2 2 2" xfId="22620" xr:uid="{00000000-0005-0000-0000-00006F2A0000}"/>
    <cellStyle name="Millares 8 3 2 2 2 2 2 2 2" xfId="45263" xr:uid="{00000000-0005-0000-0000-0000702A0000}"/>
    <cellStyle name="Millares 8 3 2 2 2 2 2 3" xfId="15180" xr:uid="{00000000-0005-0000-0000-0000712A0000}"/>
    <cellStyle name="Millares 8 3 2 2 2 2 2 3 2" xfId="37823" xr:uid="{00000000-0005-0000-0000-0000722A0000}"/>
    <cellStyle name="Millares 8 3 2 2 2 2 2 4" xfId="30382" xr:uid="{00000000-0005-0000-0000-0000732A0000}"/>
    <cellStyle name="Millares 8 3 2 2 2 2 3" xfId="18902" xr:uid="{00000000-0005-0000-0000-0000742A0000}"/>
    <cellStyle name="Millares 8 3 2 2 2 2 3 2" xfId="41545" xr:uid="{00000000-0005-0000-0000-0000752A0000}"/>
    <cellStyle name="Millares 8 3 2 2 2 2 4" xfId="11462" xr:uid="{00000000-0005-0000-0000-0000762A0000}"/>
    <cellStyle name="Millares 8 3 2 2 2 2 4 2" xfId="34105" xr:uid="{00000000-0005-0000-0000-0000772A0000}"/>
    <cellStyle name="Millares 8 3 2 2 2 2 5" xfId="26664" xr:uid="{00000000-0005-0000-0000-0000782A0000}"/>
    <cellStyle name="Millares 8 3 2 2 2 3" xfId="5889" xr:uid="{00000000-0005-0000-0000-0000792A0000}"/>
    <cellStyle name="Millares 8 3 2 2 2 3 2" xfId="20773" xr:uid="{00000000-0005-0000-0000-00007A2A0000}"/>
    <cellStyle name="Millares 8 3 2 2 2 3 2 2" xfId="43416" xr:uid="{00000000-0005-0000-0000-00007B2A0000}"/>
    <cellStyle name="Millares 8 3 2 2 2 3 3" xfId="13333" xr:uid="{00000000-0005-0000-0000-00007C2A0000}"/>
    <cellStyle name="Millares 8 3 2 2 2 3 3 2" xfId="35976" xr:uid="{00000000-0005-0000-0000-00007D2A0000}"/>
    <cellStyle name="Millares 8 3 2 2 2 3 4" xfId="28535" xr:uid="{00000000-0005-0000-0000-00007E2A0000}"/>
    <cellStyle name="Millares 8 3 2 2 2 4" xfId="17055" xr:uid="{00000000-0005-0000-0000-00007F2A0000}"/>
    <cellStyle name="Millares 8 3 2 2 2 4 2" xfId="39698" xr:uid="{00000000-0005-0000-0000-0000802A0000}"/>
    <cellStyle name="Millares 8 3 2 2 2 5" xfId="9615" xr:uid="{00000000-0005-0000-0000-0000812A0000}"/>
    <cellStyle name="Millares 8 3 2 2 2 5 2" xfId="32258" xr:uid="{00000000-0005-0000-0000-0000822A0000}"/>
    <cellStyle name="Millares 8 3 2 2 2 6" xfId="24817" xr:uid="{00000000-0005-0000-0000-0000832A0000}"/>
    <cellStyle name="Millares 8 3 2 2 3" xfId="3090" xr:uid="{00000000-0005-0000-0000-0000842A0000}"/>
    <cellStyle name="Millares 8 3 2 2 3 2" xfId="6811" xr:uid="{00000000-0005-0000-0000-0000852A0000}"/>
    <cellStyle name="Millares 8 3 2 2 3 2 2" xfId="21695" xr:uid="{00000000-0005-0000-0000-0000862A0000}"/>
    <cellStyle name="Millares 8 3 2 2 3 2 2 2" xfId="44338" xr:uid="{00000000-0005-0000-0000-0000872A0000}"/>
    <cellStyle name="Millares 8 3 2 2 3 2 3" xfId="14255" xr:uid="{00000000-0005-0000-0000-0000882A0000}"/>
    <cellStyle name="Millares 8 3 2 2 3 2 3 2" xfId="36898" xr:uid="{00000000-0005-0000-0000-0000892A0000}"/>
    <cellStyle name="Millares 8 3 2 2 3 2 4" xfId="29457" xr:uid="{00000000-0005-0000-0000-00008A2A0000}"/>
    <cellStyle name="Millares 8 3 2 2 3 3" xfId="17977" xr:uid="{00000000-0005-0000-0000-00008B2A0000}"/>
    <cellStyle name="Millares 8 3 2 2 3 3 2" xfId="40620" xr:uid="{00000000-0005-0000-0000-00008C2A0000}"/>
    <cellStyle name="Millares 8 3 2 2 3 4" xfId="10537" xr:uid="{00000000-0005-0000-0000-00008D2A0000}"/>
    <cellStyle name="Millares 8 3 2 2 3 4 2" xfId="33180" xr:uid="{00000000-0005-0000-0000-00008E2A0000}"/>
    <cellStyle name="Millares 8 3 2 2 3 5" xfId="25739" xr:uid="{00000000-0005-0000-0000-00008F2A0000}"/>
    <cellStyle name="Millares 8 3 2 2 4" xfId="4964" xr:uid="{00000000-0005-0000-0000-0000902A0000}"/>
    <cellStyle name="Millares 8 3 2 2 4 2" xfId="19848" xr:uid="{00000000-0005-0000-0000-0000912A0000}"/>
    <cellStyle name="Millares 8 3 2 2 4 2 2" xfId="42491" xr:uid="{00000000-0005-0000-0000-0000922A0000}"/>
    <cellStyle name="Millares 8 3 2 2 4 3" xfId="12408" xr:uid="{00000000-0005-0000-0000-0000932A0000}"/>
    <cellStyle name="Millares 8 3 2 2 4 3 2" xfId="35051" xr:uid="{00000000-0005-0000-0000-0000942A0000}"/>
    <cellStyle name="Millares 8 3 2 2 4 4" xfId="27610" xr:uid="{00000000-0005-0000-0000-0000952A0000}"/>
    <cellStyle name="Millares 8 3 2 2 5" xfId="16130" xr:uid="{00000000-0005-0000-0000-0000962A0000}"/>
    <cellStyle name="Millares 8 3 2 2 5 2" xfId="38773" xr:uid="{00000000-0005-0000-0000-0000972A0000}"/>
    <cellStyle name="Millares 8 3 2 2 6" xfId="8690" xr:uid="{00000000-0005-0000-0000-0000982A0000}"/>
    <cellStyle name="Millares 8 3 2 2 6 2" xfId="31333" xr:uid="{00000000-0005-0000-0000-0000992A0000}"/>
    <cellStyle name="Millares 8 3 2 2 7" xfId="23892" xr:uid="{00000000-0005-0000-0000-00009A2A0000}"/>
    <cellStyle name="Millares 8 3 2 3" xfId="1703" xr:uid="{00000000-0005-0000-0000-00009B2A0000}"/>
    <cellStyle name="Millares 8 3 2 3 2" xfId="3553" xr:uid="{00000000-0005-0000-0000-00009C2A0000}"/>
    <cellStyle name="Millares 8 3 2 3 2 2" xfId="7274" xr:uid="{00000000-0005-0000-0000-00009D2A0000}"/>
    <cellStyle name="Millares 8 3 2 3 2 2 2" xfId="22158" xr:uid="{00000000-0005-0000-0000-00009E2A0000}"/>
    <cellStyle name="Millares 8 3 2 3 2 2 2 2" xfId="44801" xr:uid="{00000000-0005-0000-0000-00009F2A0000}"/>
    <cellStyle name="Millares 8 3 2 3 2 2 3" xfId="14718" xr:uid="{00000000-0005-0000-0000-0000A02A0000}"/>
    <cellStyle name="Millares 8 3 2 3 2 2 3 2" xfId="37361" xr:uid="{00000000-0005-0000-0000-0000A12A0000}"/>
    <cellStyle name="Millares 8 3 2 3 2 2 4" xfId="29920" xr:uid="{00000000-0005-0000-0000-0000A22A0000}"/>
    <cellStyle name="Millares 8 3 2 3 2 3" xfId="18440" xr:uid="{00000000-0005-0000-0000-0000A32A0000}"/>
    <cellStyle name="Millares 8 3 2 3 2 3 2" xfId="41083" xr:uid="{00000000-0005-0000-0000-0000A42A0000}"/>
    <cellStyle name="Millares 8 3 2 3 2 4" xfId="11000" xr:uid="{00000000-0005-0000-0000-0000A52A0000}"/>
    <cellStyle name="Millares 8 3 2 3 2 4 2" xfId="33643" xr:uid="{00000000-0005-0000-0000-0000A62A0000}"/>
    <cellStyle name="Millares 8 3 2 3 2 5" xfId="26202" xr:uid="{00000000-0005-0000-0000-0000A72A0000}"/>
    <cellStyle name="Millares 8 3 2 3 3" xfId="5427" xr:uid="{00000000-0005-0000-0000-0000A82A0000}"/>
    <cellStyle name="Millares 8 3 2 3 3 2" xfId="20311" xr:uid="{00000000-0005-0000-0000-0000A92A0000}"/>
    <cellStyle name="Millares 8 3 2 3 3 2 2" xfId="42954" xr:uid="{00000000-0005-0000-0000-0000AA2A0000}"/>
    <cellStyle name="Millares 8 3 2 3 3 3" xfId="12871" xr:uid="{00000000-0005-0000-0000-0000AB2A0000}"/>
    <cellStyle name="Millares 8 3 2 3 3 3 2" xfId="35514" xr:uid="{00000000-0005-0000-0000-0000AC2A0000}"/>
    <cellStyle name="Millares 8 3 2 3 3 4" xfId="28073" xr:uid="{00000000-0005-0000-0000-0000AD2A0000}"/>
    <cellStyle name="Millares 8 3 2 3 4" xfId="16593" xr:uid="{00000000-0005-0000-0000-0000AE2A0000}"/>
    <cellStyle name="Millares 8 3 2 3 4 2" xfId="39236" xr:uid="{00000000-0005-0000-0000-0000AF2A0000}"/>
    <cellStyle name="Millares 8 3 2 3 5" xfId="9153" xr:uid="{00000000-0005-0000-0000-0000B02A0000}"/>
    <cellStyle name="Millares 8 3 2 3 5 2" xfId="31796" xr:uid="{00000000-0005-0000-0000-0000B12A0000}"/>
    <cellStyle name="Millares 8 3 2 3 6" xfId="24355" xr:uid="{00000000-0005-0000-0000-0000B22A0000}"/>
    <cellStyle name="Millares 8 3 2 4" xfId="2628" xr:uid="{00000000-0005-0000-0000-0000B32A0000}"/>
    <cellStyle name="Millares 8 3 2 4 2" xfId="6349" xr:uid="{00000000-0005-0000-0000-0000B42A0000}"/>
    <cellStyle name="Millares 8 3 2 4 2 2" xfId="21233" xr:uid="{00000000-0005-0000-0000-0000B52A0000}"/>
    <cellStyle name="Millares 8 3 2 4 2 2 2" xfId="43876" xr:uid="{00000000-0005-0000-0000-0000B62A0000}"/>
    <cellStyle name="Millares 8 3 2 4 2 3" xfId="13793" xr:uid="{00000000-0005-0000-0000-0000B72A0000}"/>
    <cellStyle name="Millares 8 3 2 4 2 3 2" xfId="36436" xr:uid="{00000000-0005-0000-0000-0000B82A0000}"/>
    <cellStyle name="Millares 8 3 2 4 2 4" xfId="28995" xr:uid="{00000000-0005-0000-0000-0000B92A0000}"/>
    <cellStyle name="Millares 8 3 2 4 3" xfId="17515" xr:uid="{00000000-0005-0000-0000-0000BA2A0000}"/>
    <cellStyle name="Millares 8 3 2 4 3 2" xfId="40158" xr:uid="{00000000-0005-0000-0000-0000BB2A0000}"/>
    <cellStyle name="Millares 8 3 2 4 4" xfId="10075" xr:uid="{00000000-0005-0000-0000-0000BC2A0000}"/>
    <cellStyle name="Millares 8 3 2 4 4 2" xfId="32718" xr:uid="{00000000-0005-0000-0000-0000BD2A0000}"/>
    <cellStyle name="Millares 8 3 2 4 5" xfId="25277" xr:uid="{00000000-0005-0000-0000-0000BE2A0000}"/>
    <cellStyle name="Millares 8 3 2 5" xfId="4502" xr:uid="{00000000-0005-0000-0000-0000BF2A0000}"/>
    <cellStyle name="Millares 8 3 2 5 2" xfId="19386" xr:uid="{00000000-0005-0000-0000-0000C02A0000}"/>
    <cellStyle name="Millares 8 3 2 5 2 2" xfId="42029" xr:uid="{00000000-0005-0000-0000-0000C12A0000}"/>
    <cellStyle name="Millares 8 3 2 5 3" xfId="11946" xr:uid="{00000000-0005-0000-0000-0000C22A0000}"/>
    <cellStyle name="Millares 8 3 2 5 3 2" xfId="34589" xr:uid="{00000000-0005-0000-0000-0000C32A0000}"/>
    <cellStyle name="Millares 8 3 2 5 4" xfId="27148" xr:uid="{00000000-0005-0000-0000-0000C42A0000}"/>
    <cellStyle name="Millares 8 3 2 6" xfId="772" xr:uid="{00000000-0005-0000-0000-0000C52A0000}"/>
    <cellStyle name="Millares 8 3 2 6 2" xfId="15668" xr:uid="{00000000-0005-0000-0000-0000C62A0000}"/>
    <cellStyle name="Millares 8 3 2 6 2 2" xfId="38311" xr:uid="{00000000-0005-0000-0000-0000C72A0000}"/>
    <cellStyle name="Millares 8 3 2 6 3" xfId="23430" xr:uid="{00000000-0005-0000-0000-0000C82A0000}"/>
    <cellStyle name="Millares 8 3 2 7" xfId="8228" xr:uid="{00000000-0005-0000-0000-0000C92A0000}"/>
    <cellStyle name="Millares 8 3 2 7 2" xfId="30871" xr:uid="{00000000-0005-0000-0000-0000CA2A0000}"/>
    <cellStyle name="Millares 8 3 2 8" xfId="23014" xr:uid="{00000000-0005-0000-0000-0000CB2A0000}"/>
    <cellStyle name="Millares 8 3 3" xfId="1026" xr:uid="{00000000-0005-0000-0000-0000CC2A0000}"/>
    <cellStyle name="Millares 8 3 3 2" xfId="1954" xr:uid="{00000000-0005-0000-0000-0000CD2A0000}"/>
    <cellStyle name="Millares 8 3 3 2 2" xfId="3804" xr:uid="{00000000-0005-0000-0000-0000CE2A0000}"/>
    <cellStyle name="Millares 8 3 3 2 2 2" xfId="7525" xr:uid="{00000000-0005-0000-0000-0000CF2A0000}"/>
    <cellStyle name="Millares 8 3 3 2 2 2 2" xfId="22409" xr:uid="{00000000-0005-0000-0000-0000D02A0000}"/>
    <cellStyle name="Millares 8 3 3 2 2 2 2 2" xfId="45052" xr:uid="{00000000-0005-0000-0000-0000D12A0000}"/>
    <cellStyle name="Millares 8 3 3 2 2 2 3" xfId="14969" xr:uid="{00000000-0005-0000-0000-0000D22A0000}"/>
    <cellStyle name="Millares 8 3 3 2 2 2 3 2" xfId="37612" xr:uid="{00000000-0005-0000-0000-0000D32A0000}"/>
    <cellStyle name="Millares 8 3 3 2 2 2 4" xfId="30171" xr:uid="{00000000-0005-0000-0000-0000D42A0000}"/>
    <cellStyle name="Millares 8 3 3 2 2 3" xfId="18691" xr:uid="{00000000-0005-0000-0000-0000D52A0000}"/>
    <cellStyle name="Millares 8 3 3 2 2 3 2" xfId="41334" xr:uid="{00000000-0005-0000-0000-0000D62A0000}"/>
    <cellStyle name="Millares 8 3 3 2 2 4" xfId="11251" xr:uid="{00000000-0005-0000-0000-0000D72A0000}"/>
    <cellStyle name="Millares 8 3 3 2 2 4 2" xfId="33894" xr:uid="{00000000-0005-0000-0000-0000D82A0000}"/>
    <cellStyle name="Millares 8 3 3 2 2 5" xfId="26453" xr:uid="{00000000-0005-0000-0000-0000D92A0000}"/>
    <cellStyle name="Millares 8 3 3 2 3" xfId="5678" xr:uid="{00000000-0005-0000-0000-0000DA2A0000}"/>
    <cellStyle name="Millares 8 3 3 2 3 2" xfId="20562" xr:uid="{00000000-0005-0000-0000-0000DB2A0000}"/>
    <cellStyle name="Millares 8 3 3 2 3 2 2" xfId="43205" xr:uid="{00000000-0005-0000-0000-0000DC2A0000}"/>
    <cellStyle name="Millares 8 3 3 2 3 3" xfId="13122" xr:uid="{00000000-0005-0000-0000-0000DD2A0000}"/>
    <cellStyle name="Millares 8 3 3 2 3 3 2" xfId="35765" xr:uid="{00000000-0005-0000-0000-0000DE2A0000}"/>
    <cellStyle name="Millares 8 3 3 2 3 4" xfId="28324" xr:uid="{00000000-0005-0000-0000-0000DF2A0000}"/>
    <cellStyle name="Millares 8 3 3 2 4" xfId="16844" xr:uid="{00000000-0005-0000-0000-0000E02A0000}"/>
    <cellStyle name="Millares 8 3 3 2 4 2" xfId="39487" xr:uid="{00000000-0005-0000-0000-0000E12A0000}"/>
    <cellStyle name="Millares 8 3 3 2 5" xfId="9404" xr:uid="{00000000-0005-0000-0000-0000E22A0000}"/>
    <cellStyle name="Millares 8 3 3 2 5 2" xfId="32047" xr:uid="{00000000-0005-0000-0000-0000E32A0000}"/>
    <cellStyle name="Millares 8 3 3 2 6" xfId="24606" xr:uid="{00000000-0005-0000-0000-0000E42A0000}"/>
    <cellStyle name="Millares 8 3 3 3" xfId="2879" xr:uid="{00000000-0005-0000-0000-0000E52A0000}"/>
    <cellStyle name="Millares 8 3 3 3 2" xfId="6600" xr:uid="{00000000-0005-0000-0000-0000E62A0000}"/>
    <cellStyle name="Millares 8 3 3 3 2 2" xfId="21484" xr:uid="{00000000-0005-0000-0000-0000E72A0000}"/>
    <cellStyle name="Millares 8 3 3 3 2 2 2" xfId="44127" xr:uid="{00000000-0005-0000-0000-0000E82A0000}"/>
    <cellStyle name="Millares 8 3 3 3 2 3" xfId="14044" xr:uid="{00000000-0005-0000-0000-0000E92A0000}"/>
    <cellStyle name="Millares 8 3 3 3 2 3 2" xfId="36687" xr:uid="{00000000-0005-0000-0000-0000EA2A0000}"/>
    <cellStyle name="Millares 8 3 3 3 2 4" xfId="29246" xr:uid="{00000000-0005-0000-0000-0000EB2A0000}"/>
    <cellStyle name="Millares 8 3 3 3 3" xfId="17766" xr:uid="{00000000-0005-0000-0000-0000EC2A0000}"/>
    <cellStyle name="Millares 8 3 3 3 3 2" xfId="40409" xr:uid="{00000000-0005-0000-0000-0000ED2A0000}"/>
    <cellStyle name="Millares 8 3 3 3 4" xfId="10326" xr:uid="{00000000-0005-0000-0000-0000EE2A0000}"/>
    <cellStyle name="Millares 8 3 3 3 4 2" xfId="32969" xr:uid="{00000000-0005-0000-0000-0000EF2A0000}"/>
    <cellStyle name="Millares 8 3 3 3 5" xfId="25528" xr:uid="{00000000-0005-0000-0000-0000F02A0000}"/>
    <cellStyle name="Millares 8 3 3 4" xfId="4753" xr:uid="{00000000-0005-0000-0000-0000F12A0000}"/>
    <cellStyle name="Millares 8 3 3 4 2" xfId="19637" xr:uid="{00000000-0005-0000-0000-0000F22A0000}"/>
    <cellStyle name="Millares 8 3 3 4 2 2" xfId="42280" xr:uid="{00000000-0005-0000-0000-0000F32A0000}"/>
    <cellStyle name="Millares 8 3 3 4 3" xfId="12197" xr:uid="{00000000-0005-0000-0000-0000F42A0000}"/>
    <cellStyle name="Millares 8 3 3 4 3 2" xfId="34840" xr:uid="{00000000-0005-0000-0000-0000F52A0000}"/>
    <cellStyle name="Millares 8 3 3 4 4" xfId="27399" xr:uid="{00000000-0005-0000-0000-0000F62A0000}"/>
    <cellStyle name="Millares 8 3 3 5" xfId="15919" xr:uid="{00000000-0005-0000-0000-0000F72A0000}"/>
    <cellStyle name="Millares 8 3 3 5 2" xfId="38562" xr:uid="{00000000-0005-0000-0000-0000F82A0000}"/>
    <cellStyle name="Millares 8 3 3 6" xfId="8479" xr:uid="{00000000-0005-0000-0000-0000F92A0000}"/>
    <cellStyle name="Millares 8 3 3 6 2" xfId="31122" xr:uid="{00000000-0005-0000-0000-0000FA2A0000}"/>
    <cellStyle name="Millares 8 3 3 7" xfId="23681" xr:uid="{00000000-0005-0000-0000-0000FB2A0000}"/>
    <cellStyle name="Millares 8 3 4" xfId="1492" xr:uid="{00000000-0005-0000-0000-0000FC2A0000}"/>
    <cellStyle name="Millares 8 3 4 2" xfId="3342" xr:uid="{00000000-0005-0000-0000-0000FD2A0000}"/>
    <cellStyle name="Millares 8 3 4 2 2" xfId="7063" xr:uid="{00000000-0005-0000-0000-0000FE2A0000}"/>
    <cellStyle name="Millares 8 3 4 2 2 2" xfId="21947" xr:uid="{00000000-0005-0000-0000-0000FF2A0000}"/>
    <cellStyle name="Millares 8 3 4 2 2 2 2" xfId="44590" xr:uid="{00000000-0005-0000-0000-0000002B0000}"/>
    <cellStyle name="Millares 8 3 4 2 2 3" xfId="14507" xr:uid="{00000000-0005-0000-0000-0000012B0000}"/>
    <cellStyle name="Millares 8 3 4 2 2 3 2" xfId="37150" xr:uid="{00000000-0005-0000-0000-0000022B0000}"/>
    <cellStyle name="Millares 8 3 4 2 2 4" xfId="29709" xr:uid="{00000000-0005-0000-0000-0000032B0000}"/>
    <cellStyle name="Millares 8 3 4 2 3" xfId="18229" xr:uid="{00000000-0005-0000-0000-0000042B0000}"/>
    <cellStyle name="Millares 8 3 4 2 3 2" xfId="40872" xr:uid="{00000000-0005-0000-0000-0000052B0000}"/>
    <cellStyle name="Millares 8 3 4 2 4" xfId="10789" xr:uid="{00000000-0005-0000-0000-0000062B0000}"/>
    <cellStyle name="Millares 8 3 4 2 4 2" xfId="33432" xr:uid="{00000000-0005-0000-0000-0000072B0000}"/>
    <cellStyle name="Millares 8 3 4 2 5" xfId="25991" xr:uid="{00000000-0005-0000-0000-0000082B0000}"/>
    <cellStyle name="Millares 8 3 4 3" xfId="5216" xr:uid="{00000000-0005-0000-0000-0000092B0000}"/>
    <cellStyle name="Millares 8 3 4 3 2" xfId="20100" xr:uid="{00000000-0005-0000-0000-00000A2B0000}"/>
    <cellStyle name="Millares 8 3 4 3 2 2" xfId="42743" xr:uid="{00000000-0005-0000-0000-00000B2B0000}"/>
    <cellStyle name="Millares 8 3 4 3 3" xfId="12660" xr:uid="{00000000-0005-0000-0000-00000C2B0000}"/>
    <cellStyle name="Millares 8 3 4 3 3 2" xfId="35303" xr:uid="{00000000-0005-0000-0000-00000D2B0000}"/>
    <cellStyle name="Millares 8 3 4 3 4" xfId="27862" xr:uid="{00000000-0005-0000-0000-00000E2B0000}"/>
    <cellStyle name="Millares 8 3 4 4" xfId="16382" xr:uid="{00000000-0005-0000-0000-00000F2B0000}"/>
    <cellStyle name="Millares 8 3 4 4 2" xfId="39025" xr:uid="{00000000-0005-0000-0000-0000102B0000}"/>
    <cellStyle name="Millares 8 3 4 5" xfId="8942" xr:uid="{00000000-0005-0000-0000-0000112B0000}"/>
    <cellStyle name="Millares 8 3 4 5 2" xfId="31585" xr:uid="{00000000-0005-0000-0000-0000122B0000}"/>
    <cellStyle name="Millares 8 3 4 6" xfId="24144" xr:uid="{00000000-0005-0000-0000-0000132B0000}"/>
    <cellStyle name="Millares 8 3 5" xfId="2417" xr:uid="{00000000-0005-0000-0000-0000142B0000}"/>
    <cellStyle name="Millares 8 3 5 2" xfId="6138" xr:uid="{00000000-0005-0000-0000-0000152B0000}"/>
    <cellStyle name="Millares 8 3 5 2 2" xfId="21022" xr:uid="{00000000-0005-0000-0000-0000162B0000}"/>
    <cellStyle name="Millares 8 3 5 2 2 2" xfId="43665" xr:uid="{00000000-0005-0000-0000-0000172B0000}"/>
    <cellStyle name="Millares 8 3 5 2 3" xfId="13582" xr:uid="{00000000-0005-0000-0000-0000182B0000}"/>
    <cellStyle name="Millares 8 3 5 2 3 2" xfId="36225" xr:uid="{00000000-0005-0000-0000-0000192B0000}"/>
    <cellStyle name="Millares 8 3 5 2 4" xfId="28784" xr:uid="{00000000-0005-0000-0000-00001A2B0000}"/>
    <cellStyle name="Millares 8 3 5 3" xfId="17304" xr:uid="{00000000-0005-0000-0000-00001B2B0000}"/>
    <cellStyle name="Millares 8 3 5 3 2" xfId="39947" xr:uid="{00000000-0005-0000-0000-00001C2B0000}"/>
    <cellStyle name="Millares 8 3 5 4" xfId="9864" xr:uid="{00000000-0005-0000-0000-00001D2B0000}"/>
    <cellStyle name="Millares 8 3 5 4 2" xfId="32507" xr:uid="{00000000-0005-0000-0000-00001E2B0000}"/>
    <cellStyle name="Millares 8 3 5 5" xfId="25066" xr:uid="{00000000-0005-0000-0000-00001F2B0000}"/>
    <cellStyle name="Millares 8 3 6" xfId="4291" xr:uid="{00000000-0005-0000-0000-0000202B0000}"/>
    <cellStyle name="Millares 8 3 6 2" xfId="19175" xr:uid="{00000000-0005-0000-0000-0000212B0000}"/>
    <cellStyle name="Millares 8 3 6 2 2" xfId="41818" xr:uid="{00000000-0005-0000-0000-0000222B0000}"/>
    <cellStyle name="Millares 8 3 6 3" xfId="11735" xr:uid="{00000000-0005-0000-0000-0000232B0000}"/>
    <cellStyle name="Millares 8 3 6 3 2" xfId="34378" xr:uid="{00000000-0005-0000-0000-0000242B0000}"/>
    <cellStyle name="Millares 8 3 6 4" xfId="26937" xr:uid="{00000000-0005-0000-0000-0000252B0000}"/>
    <cellStyle name="Millares 8 3 7" xfId="560" xr:uid="{00000000-0005-0000-0000-0000262B0000}"/>
    <cellStyle name="Millares 8 3 7 2" xfId="15457" xr:uid="{00000000-0005-0000-0000-0000272B0000}"/>
    <cellStyle name="Millares 8 3 7 2 2" xfId="38100" xr:uid="{00000000-0005-0000-0000-0000282B0000}"/>
    <cellStyle name="Millares 8 3 7 3" xfId="23220" xr:uid="{00000000-0005-0000-0000-0000292B0000}"/>
    <cellStyle name="Millares 8 3 8" xfId="8017" xr:uid="{00000000-0005-0000-0000-00002A2B0000}"/>
    <cellStyle name="Millares 8 3 8 2" xfId="30660" xr:uid="{00000000-0005-0000-0000-00002B2B0000}"/>
    <cellStyle name="Millares 8 3 9" xfId="22858" xr:uid="{00000000-0005-0000-0000-00002C2B0000}"/>
    <cellStyle name="Millares 8 4" xfId="237" xr:uid="{00000000-0005-0000-0000-00002D2B0000}"/>
    <cellStyle name="Millares 8 4 2" xfId="1132" xr:uid="{00000000-0005-0000-0000-00002E2B0000}"/>
    <cellStyle name="Millares 8 4 2 2" xfId="2060" xr:uid="{00000000-0005-0000-0000-00002F2B0000}"/>
    <cellStyle name="Millares 8 4 2 2 2" xfId="3910" xr:uid="{00000000-0005-0000-0000-0000302B0000}"/>
    <cellStyle name="Millares 8 4 2 2 2 2" xfId="7631" xr:uid="{00000000-0005-0000-0000-0000312B0000}"/>
    <cellStyle name="Millares 8 4 2 2 2 2 2" xfId="22515" xr:uid="{00000000-0005-0000-0000-0000322B0000}"/>
    <cellStyle name="Millares 8 4 2 2 2 2 2 2" xfId="45158" xr:uid="{00000000-0005-0000-0000-0000332B0000}"/>
    <cellStyle name="Millares 8 4 2 2 2 2 3" xfId="15075" xr:uid="{00000000-0005-0000-0000-0000342B0000}"/>
    <cellStyle name="Millares 8 4 2 2 2 2 3 2" xfId="37718" xr:uid="{00000000-0005-0000-0000-0000352B0000}"/>
    <cellStyle name="Millares 8 4 2 2 2 2 4" xfId="30277" xr:uid="{00000000-0005-0000-0000-0000362B0000}"/>
    <cellStyle name="Millares 8 4 2 2 2 3" xfId="18797" xr:uid="{00000000-0005-0000-0000-0000372B0000}"/>
    <cellStyle name="Millares 8 4 2 2 2 3 2" xfId="41440" xr:uid="{00000000-0005-0000-0000-0000382B0000}"/>
    <cellStyle name="Millares 8 4 2 2 2 4" xfId="11357" xr:uid="{00000000-0005-0000-0000-0000392B0000}"/>
    <cellStyle name="Millares 8 4 2 2 2 4 2" xfId="34000" xr:uid="{00000000-0005-0000-0000-00003A2B0000}"/>
    <cellStyle name="Millares 8 4 2 2 2 5" xfId="26559" xr:uid="{00000000-0005-0000-0000-00003B2B0000}"/>
    <cellStyle name="Millares 8 4 2 2 3" xfId="5784" xr:uid="{00000000-0005-0000-0000-00003C2B0000}"/>
    <cellStyle name="Millares 8 4 2 2 3 2" xfId="20668" xr:uid="{00000000-0005-0000-0000-00003D2B0000}"/>
    <cellStyle name="Millares 8 4 2 2 3 2 2" xfId="43311" xr:uid="{00000000-0005-0000-0000-00003E2B0000}"/>
    <cellStyle name="Millares 8 4 2 2 3 3" xfId="13228" xr:uid="{00000000-0005-0000-0000-00003F2B0000}"/>
    <cellStyle name="Millares 8 4 2 2 3 3 2" xfId="35871" xr:uid="{00000000-0005-0000-0000-0000402B0000}"/>
    <cellStyle name="Millares 8 4 2 2 3 4" xfId="28430" xr:uid="{00000000-0005-0000-0000-0000412B0000}"/>
    <cellStyle name="Millares 8 4 2 2 4" xfId="16950" xr:uid="{00000000-0005-0000-0000-0000422B0000}"/>
    <cellStyle name="Millares 8 4 2 2 4 2" xfId="39593" xr:uid="{00000000-0005-0000-0000-0000432B0000}"/>
    <cellStyle name="Millares 8 4 2 2 5" xfId="9510" xr:uid="{00000000-0005-0000-0000-0000442B0000}"/>
    <cellStyle name="Millares 8 4 2 2 5 2" xfId="32153" xr:uid="{00000000-0005-0000-0000-0000452B0000}"/>
    <cellStyle name="Millares 8 4 2 2 6" xfId="24712" xr:uid="{00000000-0005-0000-0000-0000462B0000}"/>
    <cellStyle name="Millares 8 4 2 3" xfId="2985" xr:uid="{00000000-0005-0000-0000-0000472B0000}"/>
    <cellStyle name="Millares 8 4 2 3 2" xfId="6706" xr:uid="{00000000-0005-0000-0000-0000482B0000}"/>
    <cellStyle name="Millares 8 4 2 3 2 2" xfId="21590" xr:uid="{00000000-0005-0000-0000-0000492B0000}"/>
    <cellStyle name="Millares 8 4 2 3 2 2 2" xfId="44233" xr:uid="{00000000-0005-0000-0000-00004A2B0000}"/>
    <cellStyle name="Millares 8 4 2 3 2 3" xfId="14150" xr:uid="{00000000-0005-0000-0000-00004B2B0000}"/>
    <cellStyle name="Millares 8 4 2 3 2 3 2" xfId="36793" xr:uid="{00000000-0005-0000-0000-00004C2B0000}"/>
    <cellStyle name="Millares 8 4 2 3 2 4" xfId="29352" xr:uid="{00000000-0005-0000-0000-00004D2B0000}"/>
    <cellStyle name="Millares 8 4 2 3 3" xfId="17872" xr:uid="{00000000-0005-0000-0000-00004E2B0000}"/>
    <cellStyle name="Millares 8 4 2 3 3 2" xfId="40515" xr:uid="{00000000-0005-0000-0000-00004F2B0000}"/>
    <cellStyle name="Millares 8 4 2 3 4" xfId="10432" xr:uid="{00000000-0005-0000-0000-0000502B0000}"/>
    <cellStyle name="Millares 8 4 2 3 4 2" xfId="33075" xr:uid="{00000000-0005-0000-0000-0000512B0000}"/>
    <cellStyle name="Millares 8 4 2 3 5" xfId="25634" xr:uid="{00000000-0005-0000-0000-0000522B0000}"/>
    <cellStyle name="Millares 8 4 2 4" xfId="4859" xr:uid="{00000000-0005-0000-0000-0000532B0000}"/>
    <cellStyle name="Millares 8 4 2 4 2" xfId="19743" xr:uid="{00000000-0005-0000-0000-0000542B0000}"/>
    <cellStyle name="Millares 8 4 2 4 2 2" xfId="42386" xr:uid="{00000000-0005-0000-0000-0000552B0000}"/>
    <cellStyle name="Millares 8 4 2 4 3" xfId="12303" xr:uid="{00000000-0005-0000-0000-0000562B0000}"/>
    <cellStyle name="Millares 8 4 2 4 3 2" xfId="34946" xr:uid="{00000000-0005-0000-0000-0000572B0000}"/>
    <cellStyle name="Millares 8 4 2 4 4" xfId="27505" xr:uid="{00000000-0005-0000-0000-0000582B0000}"/>
    <cellStyle name="Millares 8 4 2 5" xfId="16025" xr:uid="{00000000-0005-0000-0000-0000592B0000}"/>
    <cellStyle name="Millares 8 4 2 5 2" xfId="38668" xr:uid="{00000000-0005-0000-0000-00005A2B0000}"/>
    <cellStyle name="Millares 8 4 2 6" xfId="8585" xr:uid="{00000000-0005-0000-0000-00005B2B0000}"/>
    <cellStyle name="Millares 8 4 2 6 2" xfId="31228" xr:uid="{00000000-0005-0000-0000-00005C2B0000}"/>
    <cellStyle name="Millares 8 4 2 7" xfId="23787" xr:uid="{00000000-0005-0000-0000-00005D2B0000}"/>
    <cellStyle name="Millares 8 4 3" xfId="1598" xr:uid="{00000000-0005-0000-0000-00005E2B0000}"/>
    <cellStyle name="Millares 8 4 3 2" xfId="3448" xr:uid="{00000000-0005-0000-0000-00005F2B0000}"/>
    <cellStyle name="Millares 8 4 3 2 2" xfId="7169" xr:uid="{00000000-0005-0000-0000-0000602B0000}"/>
    <cellStyle name="Millares 8 4 3 2 2 2" xfId="22053" xr:uid="{00000000-0005-0000-0000-0000612B0000}"/>
    <cellStyle name="Millares 8 4 3 2 2 2 2" xfId="44696" xr:uid="{00000000-0005-0000-0000-0000622B0000}"/>
    <cellStyle name="Millares 8 4 3 2 2 3" xfId="14613" xr:uid="{00000000-0005-0000-0000-0000632B0000}"/>
    <cellStyle name="Millares 8 4 3 2 2 3 2" xfId="37256" xr:uid="{00000000-0005-0000-0000-0000642B0000}"/>
    <cellStyle name="Millares 8 4 3 2 2 4" xfId="29815" xr:uid="{00000000-0005-0000-0000-0000652B0000}"/>
    <cellStyle name="Millares 8 4 3 2 3" xfId="18335" xr:uid="{00000000-0005-0000-0000-0000662B0000}"/>
    <cellStyle name="Millares 8 4 3 2 3 2" xfId="40978" xr:uid="{00000000-0005-0000-0000-0000672B0000}"/>
    <cellStyle name="Millares 8 4 3 2 4" xfId="10895" xr:uid="{00000000-0005-0000-0000-0000682B0000}"/>
    <cellStyle name="Millares 8 4 3 2 4 2" xfId="33538" xr:uid="{00000000-0005-0000-0000-0000692B0000}"/>
    <cellStyle name="Millares 8 4 3 2 5" xfId="26097" xr:uid="{00000000-0005-0000-0000-00006A2B0000}"/>
    <cellStyle name="Millares 8 4 3 3" xfId="5322" xr:uid="{00000000-0005-0000-0000-00006B2B0000}"/>
    <cellStyle name="Millares 8 4 3 3 2" xfId="20206" xr:uid="{00000000-0005-0000-0000-00006C2B0000}"/>
    <cellStyle name="Millares 8 4 3 3 2 2" xfId="42849" xr:uid="{00000000-0005-0000-0000-00006D2B0000}"/>
    <cellStyle name="Millares 8 4 3 3 3" xfId="12766" xr:uid="{00000000-0005-0000-0000-00006E2B0000}"/>
    <cellStyle name="Millares 8 4 3 3 3 2" xfId="35409" xr:uid="{00000000-0005-0000-0000-00006F2B0000}"/>
    <cellStyle name="Millares 8 4 3 3 4" xfId="27968" xr:uid="{00000000-0005-0000-0000-0000702B0000}"/>
    <cellStyle name="Millares 8 4 3 4" xfId="16488" xr:uid="{00000000-0005-0000-0000-0000712B0000}"/>
    <cellStyle name="Millares 8 4 3 4 2" xfId="39131" xr:uid="{00000000-0005-0000-0000-0000722B0000}"/>
    <cellStyle name="Millares 8 4 3 5" xfId="9048" xr:uid="{00000000-0005-0000-0000-0000732B0000}"/>
    <cellStyle name="Millares 8 4 3 5 2" xfId="31691" xr:uid="{00000000-0005-0000-0000-0000742B0000}"/>
    <cellStyle name="Millares 8 4 3 6" xfId="24250" xr:uid="{00000000-0005-0000-0000-0000752B0000}"/>
    <cellStyle name="Millares 8 4 4" xfId="2523" xr:uid="{00000000-0005-0000-0000-0000762B0000}"/>
    <cellStyle name="Millares 8 4 4 2" xfId="6244" xr:uid="{00000000-0005-0000-0000-0000772B0000}"/>
    <cellStyle name="Millares 8 4 4 2 2" xfId="21128" xr:uid="{00000000-0005-0000-0000-0000782B0000}"/>
    <cellStyle name="Millares 8 4 4 2 2 2" xfId="43771" xr:uid="{00000000-0005-0000-0000-0000792B0000}"/>
    <cellStyle name="Millares 8 4 4 2 3" xfId="13688" xr:uid="{00000000-0005-0000-0000-00007A2B0000}"/>
    <cellStyle name="Millares 8 4 4 2 3 2" xfId="36331" xr:uid="{00000000-0005-0000-0000-00007B2B0000}"/>
    <cellStyle name="Millares 8 4 4 2 4" xfId="28890" xr:uid="{00000000-0005-0000-0000-00007C2B0000}"/>
    <cellStyle name="Millares 8 4 4 3" xfId="17410" xr:uid="{00000000-0005-0000-0000-00007D2B0000}"/>
    <cellStyle name="Millares 8 4 4 3 2" xfId="40053" xr:uid="{00000000-0005-0000-0000-00007E2B0000}"/>
    <cellStyle name="Millares 8 4 4 4" xfId="9970" xr:uid="{00000000-0005-0000-0000-00007F2B0000}"/>
    <cellStyle name="Millares 8 4 4 4 2" xfId="32613" xr:uid="{00000000-0005-0000-0000-0000802B0000}"/>
    <cellStyle name="Millares 8 4 4 5" xfId="25172" xr:uid="{00000000-0005-0000-0000-0000812B0000}"/>
    <cellStyle name="Millares 8 4 5" xfId="4397" xr:uid="{00000000-0005-0000-0000-0000822B0000}"/>
    <cellStyle name="Millares 8 4 5 2" xfId="19281" xr:uid="{00000000-0005-0000-0000-0000832B0000}"/>
    <cellStyle name="Millares 8 4 5 2 2" xfId="41924" xr:uid="{00000000-0005-0000-0000-0000842B0000}"/>
    <cellStyle name="Millares 8 4 5 3" xfId="11841" xr:uid="{00000000-0005-0000-0000-0000852B0000}"/>
    <cellStyle name="Millares 8 4 5 3 2" xfId="34484" xr:uid="{00000000-0005-0000-0000-0000862B0000}"/>
    <cellStyle name="Millares 8 4 5 4" xfId="27043" xr:uid="{00000000-0005-0000-0000-0000872B0000}"/>
    <cellStyle name="Millares 8 4 6" xfId="667" xr:uid="{00000000-0005-0000-0000-0000882B0000}"/>
    <cellStyle name="Millares 8 4 6 2" xfId="15563" xr:uid="{00000000-0005-0000-0000-0000892B0000}"/>
    <cellStyle name="Millares 8 4 6 2 2" xfId="38206" xr:uid="{00000000-0005-0000-0000-00008A2B0000}"/>
    <cellStyle name="Millares 8 4 6 3" xfId="23325" xr:uid="{00000000-0005-0000-0000-00008B2B0000}"/>
    <cellStyle name="Millares 8 4 7" xfId="8123" xr:uid="{00000000-0005-0000-0000-00008C2B0000}"/>
    <cellStyle name="Millares 8 4 7 2" xfId="30766" xr:uid="{00000000-0005-0000-0000-00008D2B0000}"/>
    <cellStyle name="Millares 8 4 8" xfId="22936" xr:uid="{00000000-0005-0000-0000-00008E2B0000}"/>
    <cellStyle name="Millares 8 5" xfId="921" xr:uid="{00000000-0005-0000-0000-00008F2B0000}"/>
    <cellStyle name="Millares 8 5 2" xfId="1849" xr:uid="{00000000-0005-0000-0000-0000902B0000}"/>
    <cellStyle name="Millares 8 5 2 2" xfId="3699" xr:uid="{00000000-0005-0000-0000-0000912B0000}"/>
    <cellStyle name="Millares 8 5 2 2 2" xfId="7420" xr:uid="{00000000-0005-0000-0000-0000922B0000}"/>
    <cellStyle name="Millares 8 5 2 2 2 2" xfId="22304" xr:uid="{00000000-0005-0000-0000-0000932B0000}"/>
    <cellStyle name="Millares 8 5 2 2 2 2 2" xfId="44947" xr:uid="{00000000-0005-0000-0000-0000942B0000}"/>
    <cellStyle name="Millares 8 5 2 2 2 3" xfId="14864" xr:uid="{00000000-0005-0000-0000-0000952B0000}"/>
    <cellStyle name="Millares 8 5 2 2 2 3 2" xfId="37507" xr:uid="{00000000-0005-0000-0000-0000962B0000}"/>
    <cellStyle name="Millares 8 5 2 2 2 4" xfId="30066" xr:uid="{00000000-0005-0000-0000-0000972B0000}"/>
    <cellStyle name="Millares 8 5 2 2 3" xfId="18586" xr:uid="{00000000-0005-0000-0000-0000982B0000}"/>
    <cellStyle name="Millares 8 5 2 2 3 2" xfId="41229" xr:uid="{00000000-0005-0000-0000-0000992B0000}"/>
    <cellStyle name="Millares 8 5 2 2 4" xfId="11146" xr:uid="{00000000-0005-0000-0000-00009A2B0000}"/>
    <cellStyle name="Millares 8 5 2 2 4 2" xfId="33789" xr:uid="{00000000-0005-0000-0000-00009B2B0000}"/>
    <cellStyle name="Millares 8 5 2 2 5" xfId="26348" xr:uid="{00000000-0005-0000-0000-00009C2B0000}"/>
    <cellStyle name="Millares 8 5 2 3" xfId="5573" xr:uid="{00000000-0005-0000-0000-00009D2B0000}"/>
    <cellStyle name="Millares 8 5 2 3 2" xfId="20457" xr:uid="{00000000-0005-0000-0000-00009E2B0000}"/>
    <cellStyle name="Millares 8 5 2 3 2 2" xfId="43100" xr:uid="{00000000-0005-0000-0000-00009F2B0000}"/>
    <cellStyle name="Millares 8 5 2 3 3" xfId="13017" xr:uid="{00000000-0005-0000-0000-0000A02B0000}"/>
    <cellStyle name="Millares 8 5 2 3 3 2" xfId="35660" xr:uid="{00000000-0005-0000-0000-0000A12B0000}"/>
    <cellStyle name="Millares 8 5 2 3 4" xfId="28219" xr:uid="{00000000-0005-0000-0000-0000A22B0000}"/>
    <cellStyle name="Millares 8 5 2 4" xfId="16739" xr:uid="{00000000-0005-0000-0000-0000A32B0000}"/>
    <cellStyle name="Millares 8 5 2 4 2" xfId="39382" xr:uid="{00000000-0005-0000-0000-0000A42B0000}"/>
    <cellStyle name="Millares 8 5 2 5" xfId="9299" xr:uid="{00000000-0005-0000-0000-0000A52B0000}"/>
    <cellStyle name="Millares 8 5 2 5 2" xfId="31942" xr:uid="{00000000-0005-0000-0000-0000A62B0000}"/>
    <cellStyle name="Millares 8 5 2 6" xfId="24501" xr:uid="{00000000-0005-0000-0000-0000A72B0000}"/>
    <cellStyle name="Millares 8 5 3" xfId="2774" xr:uid="{00000000-0005-0000-0000-0000A82B0000}"/>
    <cellStyle name="Millares 8 5 3 2" xfId="6495" xr:uid="{00000000-0005-0000-0000-0000A92B0000}"/>
    <cellStyle name="Millares 8 5 3 2 2" xfId="21379" xr:uid="{00000000-0005-0000-0000-0000AA2B0000}"/>
    <cellStyle name="Millares 8 5 3 2 2 2" xfId="44022" xr:uid="{00000000-0005-0000-0000-0000AB2B0000}"/>
    <cellStyle name="Millares 8 5 3 2 3" xfId="13939" xr:uid="{00000000-0005-0000-0000-0000AC2B0000}"/>
    <cellStyle name="Millares 8 5 3 2 3 2" xfId="36582" xr:uid="{00000000-0005-0000-0000-0000AD2B0000}"/>
    <cellStyle name="Millares 8 5 3 2 4" xfId="29141" xr:uid="{00000000-0005-0000-0000-0000AE2B0000}"/>
    <cellStyle name="Millares 8 5 3 3" xfId="17661" xr:uid="{00000000-0005-0000-0000-0000AF2B0000}"/>
    <cellStyle name="Millares 8 5 3 3 2" xfId="40304" xr:uid="{00000000-0005-0000-0000-0000B02B0000}"/>
    <cellStyle name="Millares 8 5 3 4" xfId="10221" xr:uid="{00000000-0005-0000-0000-0000B12B0000}"/>
    <cellStyle name="Millares 8 5 3 4 2" xfId="32864" xr:uid="{00000000-0005-0000-0000-0000B22B0000}"/>
    <cellStyle name="Millares 8 5 3 5" xfId="25423" xr:uid="{00000000-0005-0000-0000-0000B32B0000}"/>
    <cellStyle name="Millares 8 5 4" xfId="4648" xr:uid="{00000000-0005-0000-0000-0000B42B0000}"/>
    <cellStyle name="Millares 8 5 4 2" xfId="19532" xr:uid="{00000000-0005-0000-0000-0000B52B0000}"/>
    <cellStyle name="Millares 8 5 4 2 2" xfId="42175" xr:uid="{00000000-0005-0000-0000-0000B62B0000}"/>
    <cellStyle name="Millares 8 5 4 3" xfId="12092" xr:uid="{00000000-0005-0000-0000-0000B72B0000}"/>
    <cellStyle name="Millares 8 5 4 3 2" xfId="34735" xr:uid="{00000000-0005-0000-0000-0000B82B0000}"/>
    <cellStyle name="Millares 8 5 4 4" xfId="27294" xr:uid="{00000000-0005-0000-0000-0000B92B0000}"/>
    <cellStyle name="Millares 8 5 5" xfId="15814" xr:uid="{00000000-0005-0000-0000-0000BA2B0000}"/>
    <cellStyle name="Millares 8 5 5 2" xfId="38457" xr:uid="{00000000-0005-0000-0000-0000BB2B0000}"/>
    <cellStyle name="Millares 8 5 6" xfId="8374" xr:uid="{00000000-0005-0000-0000-0000BC2B0000}"/>
    <cellStyle name="Millares 8 5 6 2" xfId="31017" xr:uid="{00000000-0005-0000-0000-0000BD2B0000}"/>
    <cellStyle name="Millares 8 5 7" xfId="23576" xr:uid="{00000000-0005-0000-0000-0000BE2B0000}"/>
    <cellStyle name="Millares 8 6" xfId="1387" xr:uid="{00000000-0005-0000-0000-0000BF2B0000}"/>
    <cellStyle name="Millares 8 6 2" xfId="3237" xr:uid="{00000000-0005-0000-0000-0000C02B0000}"/>
    <cellStyle name="Millares 8 6 2 2" xfId="6958" xr:uid="{00000000-0005-0000-0000-0000C12B0000}"/>
    <cellStyle name="Millares 8 6 2 2 2" xfId="21842" xr:uid="{00000000-0005-0000-0000-0000C22B0000}"/>
    <cellStyle name="Millares 8 6 2 2 2 2" xfId="44485" xr:uid="{00000000-0005-0000-0000-0000C32B0000}"/>
    <cellStyle name="Millares 8 6 2 2 3" xfId="14402" xr:uid="{00000000-0005-0000-0000-0000C42B0000}"/>
    <cellStyle name="Millares 8 6 2 2 3 2" xfId="37045" xr:uid="{00000000-0005-0000-0000-0000C52B0000}"/>
    <cellStyle name="Millares 8 6 2 2 4" xfId="29604" xr:uid="{00000000-0005-0000-0000-0000C62B0000}"/>
    <cellStyle name="Millares 8 6 2 3" xfId="18124" xr:uid="{00000000-0005-0000-0000-0000C72B0000}"/>
    <cellStyle name="Millares 8 6 2 3 2" xfId="40767" xr:uid="{00000000-0005-0000-0000-0000C82B0000}"/>
    <cellStyle name="Millares 8 6 2 4" xfId="10684" xr:uid="{00000000-0005-0000-0000-0000C92B0000}"/>
    <cellStyle name="Millares 8 6 2 4 2" xfId="33327" xr:uid="{00000000-0005-0000-0000-0000CA2B0000}"/>
    <cellStyle name="Millares 8 6 2 5" xfId="25886" xr:uid="{00000000-0005-0000-0000-0000CB2B0000}"/>
    <cellStyle name="Millares 8 6 3" xfId="5111" xr:uid="{00000000-0005-0000-0000-0000CC2B0000}"/>
    <cellStyle name="Millares 8 6 3 2" xfId="19995" xr:uid="{00000000-0005-0000-0000-0000CD2B0000}"/>
    <cellStyle name="Millares 8 6 3 2 2" xfId="42638" xr:uid="{00000000-0005-0000-0000-0000CE2B0000}"/>
    <cellStyle name="Millares 8 6 3 3" xfId="12555" xr:uid="{00000000-0005-0000-0000-0000CF2B0000}"/>
    <cellStyle name="Millares 8 6 3 3 2" xfId="35198" xr:uid="{00000000-0005-0000-0000-0000D02B0000}"/>
    <cellStyle name="Millares 8 6 3 4" xfId="27757" xr:uid="{00000000-0005-0000-0000-0000D12B0000}"/>
    <cellStyle name="Millares 8 6 4" xfId="16277" xr:uid="{00000000-0005-0000-0000-0000D22B0000}"/>
    <cellStyle name="Millares 8 6 4 2" xfId="38920" xr:uid="{00000000-0005-0000-0000-0000D32B0000}"/>
    <cellStyle name="Millares 8 6 5" xfId="8837" xr:uid="{00000000-0005-0000-0000-0000D42B0000}"/>
    <cellStyle name="Millares 8 6 5 2" xfId="31480" xr:uid="{00000000-0005-0000-0000-0000D52B0000}"/>
    <cellStyle name="Millares 8 6 6" xfId="24039" xr:uid="{00000000-0005-0000-0000-0000D62B0000}"/>
    <cellStyle name="Millares 8 7" xfId="2312" xr:uid="{00000000-0005-0000-0000-0000D72B0000}"/>
    <cellStyle name="Millares 8 7 2" xfId="6033" xr:uid="{00000000-0005-0000-0000-0000D82B0000}"/>
    <cellStyle name="Millares 8 7 2 2" xfId="20917" xr:uid="{00000000-0005-0000-0000-0000D92B0000}"/>
    <cellStyle name="Millares 8 7 2 2 2" xfId="43560" xr:uid="{00000000-0005-0000-0000-0000DA2B0000}"/>
    <cellStyle name="Millares 8 7 2 3" xfId="13477" xr:uid="{00000000-0005-0000-0000-0000DB2B0000}"/>
    <cellStyle name="Millares 8 7 2 3 2" xfId="36120" xr:uid="{00000000-0005-0000-0000-0000DC2B0000}"/>
    <cellStyle name="Millares 8 7 2 4" xfId="28679" xr:uid="{00000000-0005-0000-0000-0000DD2B0000}"/>
    <cellStyle name="Millares 8 7 3" xfId="17199" xr:uid="{00000000-0005-0000-0000-0000DE2B0000}"/>
    <cellStyle name="Millares 8 7 3 2" xfId="39842" xr:uid="{00000000-0005-0000-0000-0000DF2B0000}"/>
    <cellStyle name="Millares 8 7 4" xfId="9759" xr:uid="{00000000-0005-0000-0000-0000E02B0000}"/>
    <cellStyle name="Millares 8 7 4 2" xfId="32402" xr:uid="{00000000-0005-0000-0000-0000E12B0000}"/>
    <cellStyle name="Millares 8 7 5" xfId="24961" xr:uid="{00000000-0005-0000-0000-0000E22B0000}"/>
    <cellStyle name="Millares 8 8" xfId="4186" xr:uid="{00000000-0005-0000-0000-0000E32B0000}"/>
    <cellStyle name="Millares 8 8 2" xfId="19070" xr:uid="{00000000-0005-0000-0000-0000E42B0000}"/>
    <cellStyle name="Millares 8 8 2 2" xfId="41713" xr:uid="{00000000-0005-0000-0000-0000E52B0000}"/>
    <cellStyle name="Millares 8 8 3" xfId="11630" xr:uid="{00000000-0005-0000-0000-0000E62B0000}"/>
    <cellStyle name="Millares 8 8 3 2" xfId="34273" xr:uid="{00000000-0005-0000-0000-0000E72B0000}"/>
    <cellStyle name="Millares 8 8 4" xfId="26832" xr:uid="{00000000-0005-0000-0000-0000E82B0000}"/>
    <cellStyle name="Millares 8 9" xfId="453" xr:uid="{00000000-0005-0000-0000-0000E92B0000}"/>
    <cellStyle name="Millares 8 9 2" xfId="15352" xr:uid="{00000000-0005-0000-0000-0000EA2B0000}"/>
    <cellStyle name="Millares 8 9 2 2" xfId="37995" xr:uid="{00000000-0005-0000-0000-0000EB2B0000}"/>
    <cellStyle name="Millares 8 9 3" xfId="23115" xr:uid="{00000000-0005-0000-0000-0000EC2B0000}"/>
    <cellStyle name="Millares 9" xfId="57" xr:uid="{00000000-0005-0000-0000-0000ED2B0000}"/>
    <cellStyle name="Millares 9 10" xfId="7913" xr:uid="{00000000-0005-0000-0000-0000EE2B0000}"/>
    <cellStyle name="Millares 9 10 2" xfId="30556" xr:uid="{00000000-0005-0000-0000-0000EF2B0000}"/>
    <cellStyle name="Millares 9 2" xfId="507" xr:uid="{00000000-0005-0000-0000-0000F02B0000}"/>
    <cellStyle name="Millares 9 2 10" xfId="23168" xr:uid="{00000000-0005-0000-0000-0000F12B0000}"/>
    <cellStyle name="Millares 9 2 2" xfId="613" xr:uid="{00000000-0005-0000-0000-0000F22B0000}"/>
    <cellStyle name="Millares 9 2 2 2" xfId="825" xr:uid="{00000000-0005-0000-0000-0000F32B0000}"/>
    <cellStyle name="Millares 9 2 2 2 2" xfId="1290" xr:uid="{00000000-0005-0000-0000-0000F42B0000}"/>
    <cellStyle name="Millares 9 2 2 2 2 2" xfId="2218" xr:uid="{00000000-0005-0000-0000-0000F52B0000}"/>
    <cellStyle name="Millares 9 2 2 2 2 2 2" xfId="4068" xr:uid="{00000000-0005-0000-0000-0000F62B0000}"/>
    <cellStyle name="Millares 9 2 2 2 2 2 2 2" xfId="7789" xr:uid="{00000000-0005-0000-0000-0000F72B0000}"/>
    <cellStyle name="Millares 9 2 2 2 2 2 2 2 2" xfId="22673" xr:uid="{00000000-0005-0000-0000-0000F82B0000}"/>
    <cellStyle name="Millares 9 2 2 2 2 2 2 2 2 2" xfId="45316" xr:uid="{00000000-0005-0000-0000-0000F92B0000}"/>
    <cellStyle name="Millares 9 2 2 2 2 2 2 2 3" xfId="15233" xr:uid="{00000000-0005-0000-0000-0000FA2B0000}"/>
    <cellStyle name="Millares 9 2 2 2 2 2 2 2 3 2" xfId="37876" xr:uid="{00000000-0005-0000-0000-0000FB2B0000}"/>
    <cellStyle name="Millares 9 2 2 2 2 2 2 2 4" xfId="30435" xr:uid="{00000000-0005-0000-0000-0000FC2B0000}"/>
    <cellStyle name="Millares 9 2 2 2 2 2 2 3" xfId="18955" xr:uid="{00000000-0005-0000-0000-0000FD2B0000}"/>
    <cellStyle name="Millares 9 2 2 2 2 2 2 3 2" xfId="41598" xr:uid="{00000000-0005-0000-0000-0000FE2B0000}"/>
    <cellStyle name="Millares 9 2 2 2 2 2 2 4" xfId="11515" xr:uid="{00000000-0005-0000-0000-0000FF2B0000}"/>
    <cellStyle name="Millares 9 2 2 2 2 2 2 4 2" xfId="34158" xr:uid="{00000000-0005-0000-0000-0000002C0000}"/>
    <cellStyle name="Millares 9 2 2 2 2 2 2 5" xfId="26717" xr:uid="{00000000-0005-0000-0000-0000012C0000}"/>
    <cellStyle name="Millares 9 2 2 2 2 2 3" xfId="5942" xr:uid="{00000000-0005-0000-0000-0000022C0000}"/>
    <cellStyle name="Millares 9 2 2 2 2 2 3 2" xfId="20826" xr:uid="{00000000-0005-0000-0000-0000032C0000}"/>
    <cellStyle name="Millares 9 2 2 2 2 2 3 2 2" xfId="43469" xr:uid="{00000000-0005-0000-0000-0000042C0000}"/>
    <cellStyle name="Millares 9 2 2 2 2 2 3 3" xfId="13386" xr:uid="{00000000-0005-0000-0000-0000052C0000}"/>
    <cellStyle name="Millares 9 2 2 2 2 2 3 3 2" xfId="36029" xr:uid="{00000000-0005-0000-0000-0000062C0000}"/>
    <cellStyle name="Millares 9 2 2 2 2 2 3 4" xfId="28588" xr:uid="{00000000-0005-0000-0000-0000072C0000}"/>
    <cellStyle name="Millares 9 2 2 2 2 2 4" xfId="17108" xr:uid="{00000000-0005-0000-0000-0000082C0000}"/>
    <cellStyle name="Millares 9 2 2 2 2 2 4 2" xfId="39751" xr:uid="{00000000-0005-0000-0000-0000092C0000}"/>
    <cellStyle name="Millares 9 2 2 2 2 2 5" xfId="9668" xr:uid="{00000000-0005-0000-0000-00000A2C0000}"/>
    <cellStyle name="Millares 9 2 2 2 2 2 5 2" xfId="32311" xr:uid="{00000000-0005-0000-0000-00000B2C0000}"/>
    <cellStyle name="Millares 9 2 2 2 2 2 6" xfId="24870" xr:uid="{00000000-0005-0000-0000-00000C2C0000}"/>
    <cellStyle name="Millares 9 2 2 2 2 3" xfId="3143" xr:uid="{00000000-0005-0000-0000-00000D2C0000}"/>
    <cellStyle name="Millares 9 2 2 2 2 3 2" xfId="6864" xr:uid="{00000000-0005-0000-0000-00000E2C0000}"/>
    <cellStyle name="Millares 9 2 2 2 2 3 2 2" xfId="21748" xr:uid="{00000000-0005-0000-0000-00000F2C0000}"/>
    <cellStyle name="Millares 9 2 2 2 2 3 2 2 2" xfId="44391" xr:uid="{00000000-0005-0000-0000-0000102C0000}"/>
    <cellStyle name="Millares 9 2 2 2 2 3 2 3" xfId="14308" xr:uid="{00000000-0005-0000-0000-0000112C0000}"/>
    <cellStyle name="Millares 9 2 2 2 2 3 2 3 2" xfId="36951" xr:uid="{00000000-0005-0000-0000-0000122C0000}"/>
    <cellStyle name="Millares 9 2 2 2 2 3 2 4" xfId="29510" xr:uid="{00000000-0005-0000-0000-0000132C0000}"/>
    <cellStyle name="Millares 9 2 2 2 2 3 3" xfId="18030" xr:uid="{00000000-0005-0000-0000-0000142C0000}"/>
    <cellStyle name="Millares 9 2 2 2 2 3 3 2" xfId="40673" xr:uid="{00000000-0005-0000-0000-0000152C0000}"/>
    <cellStyle name="Millares 9 2 2 2 2 3 4" xfId="10590" xr:uid="{00000000-0005-0000-0000-0000162C0000}"/>
    <cellStyle name="Millares 9 2 2 2 2 3 4 2" xfId="33233" xr:uid="{00000000-0005-0000-0000-0000172C0000}"/>
    <cellStyle name="Millares 9 2 2 2 2 3 5" xfId="25792" xr:uid="{00000000-0005-0000-0000-0000182C0000}"/>
    <cellStyle name="Millares 9 2 2 2 2 4" xfId="5017" xr:uid="{00000000-0005-0000-0000-0000192C0000}"/>
    <cellStyle name="Millares 9 2 2 2 2 4 2" xfId="19901" xr:uid="{00000000-0005-0000-0000-00001A2C0000}"/>
    <cellStyle name="Millares 9 2 2 2 2 4 2 2" xfId="42544" xr:uid="{00000000-0005-0000-0000-00001B2C0000}"/>
    <cellStyle name="Millares 9 2 2 2 2 4 3" xfId="12461" xr:uid="{00000000-0005-0000-0000-00001C2C0000}"/>
    <cellStyle name="Millares 9 2 2 2 2 4 3 2" xfId="35104" xr:uid="{00000000-0005-0000-0000-00001D2C0000}"/>
    <cellStyle name="Millares 9 2 2 2 2 4 4" xfId="27663" xr:uid="{00000000-0005-0000-0000-00001E2C0000}"/>
    <cellStyle name="Millares 9 2 2 2 2 5" xfId="16183" xr:uid="{00000000-0005-0000-0000-00001F2C0000}"/>
    <cellStyle name="Millares 9 2 2 2 2 5 2" xfId="38826" xr:uid="{00000000-0005-0000-0000-0000202C0000}"/>
    <cellStyle name="Millares 9 2 2 2 2 6" xfId="8743" xr:uid="{00000000-0005-0000-0000-0000212C0000}"/>
    <cellStyle name="Millares 9 2 2 2 2 6 2" xfId="31386" xr:uid="{00000000-0005-0000-0000-0000222C0000}"/>
    <cellStyle name="Millares 9 2 2 2 2 7" xfId="23945" xr:uid="{00000000-0005-0000-0000-0000232C0000}"/>
    <cellStyle name="Millares 9 2 2 2 3" xfId="1756" xr:uid="{00000000-0005-0000-0000-0000242C0000}"/>
    <cellStyle name="Millares 9 2 2 2 3 2" xfId="3606" xr:uid="{00000000-0005-0000-0000-0000252C0000}"/>
    <cellStyle name="Millares 9 2 2 2 3 2 2" xfId="7327" xr:uid="{00000000-0005-0000-0000-0000262C0000}"/>
    <cellStyle name="Millares 9 2 2 2 3 2 2 2" xfId="22211" xr:uid="{00000000-0005-0000-0000-0000272C0000}"/>
    <cellStyle name="Millares 9 2 2 2 3 2 2 2 2" xfId="44854" xr:uid="{00000000-0005-0000-0000-0000282C0000}"/>
    <cellStyle name="Millares 9 2 2 2 3 2 2 3" xfId="14771" xr:uid="{00000000-0005-0000-0000-0000292C0000}"/>
    <cellStyle name="Millares 9 2 2 2 3 2 2 3 2" xfId="37414" xr:uid="{00000000-0005-0000-0000-00002A2C0000}"/>
    <cellStyle name="Millares 9 2 2 2 3 2 2 4" xfId="29973" xr:uid="{00000000-0005-0000-0000-00002B2C0000}"/>
    <cellStyle name="Millares 9 2 2 2 3 2 3" xfId="18493" xr:uid="{00000000-0005-0000-0000-00002C2C0000}"/>
    <cellStyle name="Millares 9 2 2 2 3 2 3 2" xfId="41136" xr:uid="{00000000-0005-0000-0000-00002D2C0000}"/>
    <cellStyle name="Millares 9 2 2 2 3 2 4" xfId="11053" xr:uid="{00000000-0005-0000-0000-00002E2C0000}"/>
    <cellStyle name="Millares 9 2 2 2 3 2 4 2" xfId="33696" xr:uid="{00000000-0005-0000-0000-00002F2C0000}"/>
    <cellStyle name="Millares 9 2 2 2 3 2 5" xfId="26255" xr:uid="{00000000-0005-0000-0000-0000302C0000}"/>
    <cellStyle name="Millares 9 2 2 2 3 3" xfId="5480" xr:uid="{00000000-0005-0000-0000-0000312C0000}"/>
    <cellStyle name="Millares 9 2 2 2 3 3 2" xfId="20364" xr:uid="{00000000-0005-0000-0000-0000322C0000}"/>
    <cellStyle name="Millares 9 2 2 2 3 3 2 2" xfId="43007" xr:uid="{00000000-0005-0000-0000-0000332C0000}"/>
    <cellStyle name="Millares 9 2 2 2 3 3 3" xfId="12924" xr:uid="{00000000-0005-0000-0000-0000342C0000}"/>
    <cellStyle name="Millares 9 2 2 2 3 3 3 2" xfId="35567" xr:uid="{00000000-0005-0000-0000-0000352C0000}"/>
    <cellStyle name="Millares 9 2 2 2 3 3 4" xfId="28126" xr:uid="{00000000-0005-0000-0000-0000362C0000}"/>
    <cellStyle name="Millares 9 2 2 2 3 4" xfId="16646" xr:uid="{00000000-0005-0000-0000-0000372C0000}"/>
    <cellStyle name="Millares 9 2 2 2 3 4 2" xfId="39289" xr:uid="{00000000-0005-0000-0000-0000382C0000}"/>
    <cellStyle name="Millares 9 2 2 2 3 5" xfId="9206" xr:uid="{00000000-0005-0000-0000-0000392C0000}"/>
    <cellStyle name="Millares 9 2 2 2 3 5 2" xfId="31849" xr:uid="{00000000-0005-0000-0000-00003A2C0000}"/>
    <cellStyle name="Millares 9 2 2 2 3 6" xfId="24408" xr:uid="{00000000-0005-0000-0000-00003B2C0000}"/>
    <cellStyle name="Millares 9 2 2 2 4" xfId="2681" xr:uid="{00000000-0005-0000-0000-00003C2C0000}"/>
    <cellStyle name="Millares 9 2 2 2 4 2" xfId="6402" xr:uid="{00000000-0005-0000-0000-00003D2C0000}"/>
    <cellStyle name="Millares 9 2 2 2 4 2 2" xfId="21286" xr:uid="{00000000-0005-0000-0000-00003E2C0000}"/>
    <cellStyle name="Millares 9 2 2 2 4 2 2 2" xfId="43929" xr:uid="{00000000-0005-0000-0000-00003F2C0000}"/>
    <cellStyle name="Millares 9 2 2 2 4 2 3" xfId="13846" xr:uid="{00000000-0005-0000-0000-0000402C0000}"/>
    <cellStyle name="Millares 9 2 2 2 4 2 3 2" xfId="36489" xr:uid="{00000000-0005-0000-0000-0000412C0000}"/>
    <cellStyle name="Millares 9 2 2 2 4 2 4" xfId="29048" xr:uid="{00000000-0005-0000-0000-0000422C0000}"/>
    <cellStyle name="Millares 9 2 2 2 4 3" xfId="17568" xr:uid="{00000000-0005-0000-0000-0000432C0000}"/>
    <cellStyle name="Millares 9 2 2 2 4 3 2" xfId="40211" xr:uid="{00000000-0005-0000-0000-0000442C0000}"/>
    <cellStyle name="Millares 9 2 2 2 4 4" xfId="10128" xr:uid="{00000000-0005-0000-0000-0000452C0000}"/>
    <cellStyle name="Millares 9 2 2 2 4 4 2" xfId="32771" xr:uid="{00000000-0005-0000-0000-0000462C0000}"/>
    <cellStyle name="Millares 9 2 2 2 4 5" xfId="25330" xr:uid="{00000000-0005-0000-0000-0000472C0000}"/>
    <cellStyle name="Millares 9 2 2 2 5" xfId="4555" xr:uid="{00000000-0005-0000-0000-0000482C0000}"/>
    <cellStyle name="Millares 9 2 2 2 5 2" xfId="19439" xr:uid="{00000000-0005-0000-0000-0000492C0000}"/>
    <cellStyle name="Millares 9 2 2 2 5 2 2" xfId="42082" xr:uid="{00000000-0005-0000-0000-00004A2C0000}"/>
    <cellStyle name="Millares 9 2 2 2 5 3" xfId="11999" xr:uid="{00000000-0005-0000-0000-00004B2C0000}"/>
    <cellStyle name="Millares 9 2 2 2 5 3 2" xfId="34642" xr:uid="{00000000-0005-0000-0000-00004C2C0000}"/>
    <cellStyle name="Millares 9 2 2 2 5 4" xfId="27201" xr:uid="{00000000-0005-0000-0000-00004D2C0000}"/>
    <cellStyle name="Millares 9 2 2 2 6" xfId="15721" xr:uid="{00000000-0005-0000-0000-00004E2C0000}"/>
    <cellStyle name="Millares 9 2 2 2 6 2" xfId="38364" xr:uid="{00000000-0005-0000-0000-00004F2C0000}"/>
    <cellStyle name="Millares 9 2 2 2 7" xfId="8281" xr:uid="{00000000-0005-0000-0000-0000502C0000}"/>
    <cellStyle name="Millares 9 2 2 2 7 2" xfId="30924" xr:uid="{00000000-0005-0000-0000-0000512C0000}"/>
    <cellStyle name="Millares 9 2 2 2 8" xfId="23483" xr:uid="{00000000-0005-0000-0000-0000522C0000}"/>
    <cellStyle name="Millares 9 2 2 3" xfId="1079" xr:uid="{00000000-0005-0000-0000-0000532C0000}"/>
    <cellStyle name="Millares 9 2 2 3 2" xfId="2007" xr:uid="{00000000-0005-0000-0000-0000542C0000}"/>
    <cellStyle name="Millares 9 2 2 3 2 2" xfId="3857" xr:uid="{00000000-0005-0000-0000-0000552C0000}"/>
    <cellStyle name="Millares 9 2 2 3 2 2 2" xfId="7578" xr:uid="{00000000-0005-0000-0000-0000562C0000}"/>
    <cellStyle name="Millares 9 2 2 3 2 2 2 2" xfId="22462" xr:uid="{00000000-0005-0000-0000-0000572C0000}"/>
    <cellStyle name="Millares 9 2 2 3 2 2 2 2 2" xfId="45105" xr:uid="{00000000-0005-0000-0000-0000582C0000}"/>
    <cellStyle name="Millares 9 2 2 3 2 2 2 3" xfId="15022" xr:uid="{00000000-0005-0000-0000-0000592C0000}"/>
    <cellStyle name="Millares 9 2 2 3 2 2 2 3 2" xfId="37665" xr:uid="{00000000-0005-0000-0000-00005A2C0000}"/>
    <cellStyle name="Millares 9 2 2 3 2 2 2 4" xfId="30224" xr:uid="{00000000-0005-0000-0000-00005B2C0000}"/>
    <cellStyle name="Millares 9 2 2 3 2 2 3" xfId="18744" xr:uid="{00000000-0005-0000-0000-00005C2C0000}"/>
    <cellStyle name="Millares 9 2 2 3 2 2 3 2" xfId="41387" xr:uid="{00000000-0005-0000-0000-00005D2C0000}"/>
    <cellStyle name="Millares 9 2 2 3 2 2 4" xfId="11304" xr:uid="{00000000-0005-0000-0000-00005E2C0000}"/>
    <cellStyle name="Millares 9 2 2 3 2 2 4 2" xfId="33947" xr:uid="{00000000-0005-0000-0000-00005F2C0000}"/>
    <cellStyle name="Millares 9 2 2 3 2 2 5" xfId="26506" xr:uid="{00000000-0005-0000-0000-0000602C0000}"/>
    <cellStyle name="Millares 9 2 2 3 2 3" xfId="5731" xr:uid="{00000000-0005-0000-0000-0000612C0000}"/>
    <cellStyle name="Millares 9 2 2 3 2 3 2" xfId="20615" xr:uid="{00000000-0005-0000-0000-0000622C0000}"/>
    <cellStyle name="Millares 9 2 2 3 2 3 2 2" xfId="43258" xr:uid="{00000000-0005-0000-0000-0000632C0000}"/>
    <cellStyle name="Millares 9 2 2 3 2 3 3" xfId="13175" xr:uid="{00000000-0005-0000-0000-0000642C0000}"/>
    <cellStyle name="Millares 9 2 2 3 2 3 3 2" xfId="35818" xr:uid="{00000000-0005-0000-0000-0000652C0000}"/>
    <cellStyle name="Millares 9 2 2 3 2 3 4" xfId="28377" xr:uid="{00000000-0005-0000-0000-0000662C0000}"/>
    <cellStyle name="Millares 9 2 2 3 2 4" xfId="16897" xr:uid="{00000000-0005-0000-0000-0000672C0000}"/>
    <cellStyle name="Millares 9 2 2 3 2 4 2" xfId="39540" xr:uid="{00000000-0005-0000-0000-0000682C0000}"/>
    <cellStyle name="Millares 9 2 2 3 2 5" xfId="9457" xr:uid="{00000000-0005-0000-0000-0000692C0000}"/>
    <cellStyle name="Millares 9 2 2 3 2 5 2" xfId="32100" xr:uid="{00000000-0005-0000-0000-00006A2C0000}"/>
    <cellStyle name="Millares 9 2 2 3 2 6" xfId="24659" xr:uid="{00000000-0005-0000-0000-00006B2C0000}"/>
    <cellStyle name="Millares 9 2 2 3 3" xfId="2932" xr:uid="{00000000-0005-0000-0000-00006C2C0000}"/>
    <cellStyle name="Millares 9 2 2 3 3 2" xfId="6653" xr:uid="{00000000-0005-0000-0000-00006D2C0000}"/>
    <cellStyle name="Millares 9 2 2 3 3 2 2" xfId="21537" xr:uid="{00000000-0005-0000-0000-00006E2C0000}"/>
    <cellStyle name="Millares 9 2 2 3 3 2 2 2" xfId="44180" xr:uid="{00000000-0005-0000-0000-00006F2C0000}"/>
    <cellStyle name="Millares 9 2 2 3 3 2 3" xfId="14097" xr:uid="{00000000-0005-0000-0000-0000702C0000}"/>
    <cellStyle name="Millares 9 2 2 3 3 2 3 2" xfId="36740" xr:uid="{00000000-0005-0000-0000-0000712C0000}"/>
    <cellStyle name="Millares 9 2 2 3 3 2 4" xfId="29299" xr:uid="{00000000-0005-0000-0000-0000722C0000}"/>
    <cellStyle name="Millares 9 2 2 3 3 3" xfId="17819" xr:uid="{00000000-0005-0000-0000-0000732C0000}"/>
    <cellStyle name="Millares 9 2 2 3 3 3 2" xfId="40462" xr:uid="{00000000-0005-0000-0000-0000742C0000}"/>
    <cellStyle name="Millares 9 2 2 3 3 4" xfId="10379" xr:uid="{00000000-0005-0000-0000-0000752C0000}"/>
    <cellStyle name="Millares 9 2 2 3 3 4 2" xfId="33022" xr:uid="{00000000-0005-0000-0000-0000762C0000}"/>
    <cellStyle name="Millares 9 2 2 3 3 5" xfId="25581" xr:uid="{00000000-0005-0000-0000-0000772C0000}"/>
    <cellStyle name="Millares 9 2 2 3 4" xfId="4806" xr:uid="{00000000-0005-0000-0000-0000782C0000}"/>
    <cellStyle name="Millares 9 2 2 3 4 2" xfId="19690" xr:uid="{00000000-0005-0000-0000-0000792C0000}"/>
    <cellStyle name="Millares 9 2 2 3 4 2 2" xfId="42333" xr:uid="{00000000-0005-0000-0000-00007A2C0000}"/>
    <cellStyle name="Millares 9 2 2 3 4 3" xfId="12250" xr:uid="{00000000-0005-0000-0000-00007B2C0000}"/>
    <cellStyle name="Millares 9 2 2 3 4 3 2" xfId="34893" xr:uid="{00000000-0005-0000-0000-00007C2C0000}"/>
    <cellStyle name="Millares 9 2 2 3 4 4" xfId="27452" xr:uid="{00000000-0005-0000-0000-00007D2C0000}"/>
    <cellStyle name="Millares 9 2 2 3 5" xfId="15972" xr:uid="{00000000-0005-0000-0000-00007E2C0000}"/>
    <cellStyle name="Millares 9 2 2 3 5 2" xfId="38615" xr:uid="{00000000-0005-0000-0000-00007F2C0000}"/>
    <cellStyle name="Millares 9 2 2 3 6" xfId="8532" xr:uid="{00000000-0005-0000-0000-0000802C0000}"/>
    <cellStyle name="Millares 9 2 2 3 6 2" xfId="31175" xr:uid="{00000000-0005-0000-0000-0000812C0000}"/>
    <cellStyle name="Millares 9 2 2 3 7" xfId="23734" xr:uid="{00000000-0005-0000-0000-0000822C0000}"/>
    <cellStyle name="Millares 9 2 2 4" xfId="1545" xr:uid="{00000000-0005-0000-0000-0000832C0000}"/>
    <cellStyle name="Millares 9 2 2 4 2" xfId="3395" xr:uid="{00000000-0005-0000-0000-0000842C0000}"/>
    <cellStyle name="Millares 9 2 2 4 2 2" xfId="7116" xr:uid="{00000000-0005-0000-0000-0000852C0000}"/>
    <cellStyle name="Millares 9 2 2 4 2 2 2" xfId="22000" xr:uid="{00000000-0005-0000-0000-0000862C0000}"/>
    <cellStyle name="Millares 9 2 2 4 2 2 2 2" xfId="44643" xr:uid="{00000000-0005-0000-0000-0000872C0000}"/>
    <cellStyle name="Millares 9 2 2 4 2 2 3" xfId="14560" xr:uid="{00000000-0005-0000-0000-0000882C0000}"/>
    <cellStyle name="Millares 9 2 2 4 2 2 3 2" xfId="37203" xr:uid="{00000000-0005-0000-0000-0000892C0000}"/>
    <cellStyle name="Millares 9 2 2 4 2 2 4" xfId="29762" xr:uid="{00000000-0005-0000-0000-00008A2C0000}"/>
    <cellStyle name="Millares 9 2 2 4 2 3" xfId="18282" xr:uid="{00000000-0005-0000-0000-00008B2C0000}"/>
    <cellStyle name="Millares 9 2 2 4 2 3 2" xfId="40925" xr:uid="{00000000-0005-0000-0000-00008C2C0000}"/>
    <cellStyle name="Millares 9 2 2 4 2 4" xfId="10842" xr:uid="{00000000-0005-0000-0000-00008D2C0000}"/>
    <cellStyle name="Millares 9 2 2 4 2 4 2" xfId="33485" xr:uid="{00000000-0005-0000-0000-00008E2C0000}"/>
    <cellStyle name="Millares 9 2 2 4 2 5" xfId="26044" xr:uid="{00000000-0005-0000-0000-00008F2C0000}"/>
    <cellStyle name="Millares 9 2 2 4 3" xfId="5269" xr:uid="{00000000-0005-0000-0000-0000902C0000}"/>
    <cellStyle name="Millares 9 2 2 4 3 2" xfId="20153" xr:uid="{00000000-0005-0000-0000-0000912C0000}"/>
    <cellStyle name="Millares 9 2 2 4 3 2 2" xfId="42796" xr:uid="{00000000-0005-0000-0000-0000922C0000}"/>
    <cellStyle name="Millares 9 2 2 4 3 3" xfId="12713" xr:uid="{00000000-0005-0000-0000-0000932C0000}"/>
    <cellStyle name="Millares 9 2 2 4 3 3 2" xfId="35356" xr:uid="{00000000-0005-0000-0000-0000942C0000}"/>
    <cellStyle name="Millares 9 2 2 4 3 4" xfId="27915" xr:uid="{00000000-0005-0000-0000-0000952C0000}"/>
    <cellStyle name="Millares 9 2 2 4 4" xfId="16435" xr:uid="{00000000-0005-0000-0000-0000962C0000}"/>
    <cellStyle name="Millares 9 2 2 4 4 2" xfId="39078" xr:uid="{00000000-0005-0000-0000-0000972C0000}"/>
    <cellStyle name="Millares 9 2 2 4 5" xfId="8995" xr:uid="{00000000-0005-0000-0000-0000982C0000}"/>
    <cellStyle name="Millares 9 2 2 4 5 2" xfId="31638" xr:uid="{00000000-0005-0000-0000-0000992C0000}"/>
    <cellStyle name="Millares 9 2 2 4 6" xfId="24197" xr:uid="{00000000-0005-0000-0000-00009A2C0000}"/>
    <cellStyle name="Millares 9 2 2 5" xfId="2470" xr:uid="{00000000-0005-0000-0000-00009B2C0000}"/>
    <cellStyle name="Millares 9 2 2 5 2" xfId="6191" xr:uid="{00000000-0005-0000-0000-00009C2C0000}"/>
    <cellStyle name="Millares 9 2 2 5 2 2" xfId="21075" xr:uid="{00000000-0005-0000-0000-00009D2C0000}"/>
    <cellStyle name="Millares 9 2 2 5 2 2 2" xfId="43718" xr:uid="{00000000-0005-0000-0000-00009E2C0000}"/>
    <cellStyle name="Millares 9 2 2 5 2 3" xfId="13635" xr:uid="{00000000-0005-0000-0000-00009F2C0000}"/>
    <cellStyle name="Millares 9 2 2 5 2 3 2" xfId="36278" xr:uid="{00000000-0005-0000-0000-0000A02C0000}"/>
    <cellStyle name="Millares 9 2 2 5 2 4" xfId="28837" xr:uid="{00000000-0005-0000-0000-0000A12C0000}"/>
    <cellStyle name="Millares 9 2 2 5 3" xfId="17357" xr:uid="{00000000-0005-0000-0000-0000A22C0000}"/>
    <cellStyle name="Millares 9 2 2 5 3 2" xfId="40000" xr:uid="{00000000-0005-0000-0000-0000A32C0000}"/>
    <cellStyle name="Millares 9 2 2 5 4" xfId="9917" xr:uid="{00000000-0005-0000-0000-0000A42C0000}"/>
    <cellStyle name="Millares 9 2 2 5 4 2" xfId="32560" xr:uid="{00000000-0005-0000-0000-0000A52C0000}"/>
    <cellStyle name="Millares 9 2 2 5 5" xfId="25119" xr:uid="{00000000-0005-0000-0000-0000A62C0000}"/>
    <cellStyle name="Millares 9 2 2 6" xfId="4344" xr:uid="{00000000-0005-0000-0000-0000A72C0000}"/>
    <cellStyle name="Millares 9 2 2 6 2" xfId="19228" xr:uid="{00000000-0005-0000-0000-0000A82C0000}"/>
    <cellStyle name="Millares 9 2 2 6 2 2" xfId="41871" xr:uid="{00000000-0005-0000-0000-0000A92C0000}"/>
    <cellStyle name="Millares 9 2 2 6 3" xfId="11788" xr:uid="{00000000-0005-0000-0000-0000AA2C0000}"/>
    <cellStyle name="Millares 9 2 2 6 3 2" xfId="34431" xr:uid="{00000000-0005-0000-0000-0000AB2C0000}"/>
    <cellStyle name="Millares 9 2 2 6 4" xfId="26990" xr:uid="{00000000-0005-0000-0000-0000AC2C0000}"/>
    <cellStyle name="Millares 9 2 2 7" xfId="15510" xr:uid="{00000000-0005-0000-0000-0000AD2C0000}"/>
    <cellStyle name="Millares 9 2 2 7 2" xfId="38153" xr:uid="{00000000-0005-0000-0000-0000AE2C0000}"/>
    <cellStyle name="Millares 9 2 2 8" xfId="8070" xr:uid="{00000000-0005-0000-0000-0000AF2C0000}"/>
    <cellStyle name="Millares 9 2 2 8 2" xfId="30713" xr:uid="{00000000-0005-0000-0000-0000B02C0000}"/>
    <cellStyle name="Millares 9 2 2 9" xfId="23273" xr:uid="{00000000-0005-0000-0000-0000B12C0000}"/>
    <cellStyle name="Millares 9 2 3" xfId="720" xr:uid="{00000000-0005-0000-0000-0000B22C0000}"/>
    <cellStyle name="Millares 9 2 3 2" xfId="1185" xr:uid="{00000000-0005-0000-0000-0000B32C0000}"/>
    <cellStyle name="Millares 9 2 3 2 2" xfId="2113" xr:uid="{00000000-0005-0000-0000-0000B42C0000}"/>
    <cellStyle name="Millares 9 2 3 2 2 2" xfId="3963" xr:uid="{00000000-0005-0000-0000-0000B52C0000}"/>
    <cellStyle name="Millares 9 2 3 2 2 2 2" xfId="7684" xr:uid="{00000000-0005-0000-0000-0000B62C0000}"/>
    <cellStyle name="Millares 9 2 3 2 2 2 2 2" xfId="22568" xr:uid="{00000000-0005-0000-0000-0000B72C0000}"/>
    <cellStyle name="Millares 9 2 3 2 2 2 2 2 2" xfId="45211" xr:uid="{00000000-0005-0000-0000-0000B82C0000}"/>
    <cellStyle name="Millares 9 2 3 2 2 2 2 3" xfId="15128" xr:uid="{00000000-0005-0000-0000-0000B92C0000}"/>
    <cellStyle name="Millares 9 2 3 2 2 2 2 3 2" xfId="37771" xr:uid="{00000000-0005-0000-0000-0000BA2C0000}"/>
    <cellStyle name="Millares 9 2 3 2 2 2 2 4" xfId="30330" xr:uid="{00000000-0005-0000-0000-0000BB2C0000}"/>
    <cellStyle name="Millares 9 2 3 2 2 2 3" xfId="18850" xr:uid="{00000000-0005-0000-0000-0000BC2C0000}"/>
    <cellStyle name="Millares 9 2 3 2 2 2 3 2" xfId="41493" xr:uid="{00000000-0005-0000-0000-0000BD2C0000}"/>
    <cellStyle name="Millares 9 2 3 2 2 2 4" xfId="11410" xr:uid="{00000000-0005-0000-0000-0000BE2C0000}"/>
    <cellStyle name="Millares 9 2 3 2 2 2 4 2" xfId="34053" xr:uid="{00000000-0005-0000-0000-0000BF2C0000}"/>
    <cellStyle name="Millares 9 2 3 2 2 2 5" xfId="26612" xr:uid="{00000000-0005-0000-0000-0000C02C0000}"/>
    <cellStyle name="Millares 9 2 3 2 2 3" xfId="5837" xr:uid="{00000000-0005-0000-0000-0000C12C0000}"/>
    <cellStyle name="Millares 9 2 3 2 2 3 2" xfId="20721" xr:uid="{00000000-0005-0000-0000-0000C22C0000}"/>
    <cellStyle name="Millares 9 2 3 2 2 3 2 2" xfId="43364" xr:uid="{00000000-0005-0000-0000-0000C32C0000}"/>
    <cellStyle name="Millares 9 2 3 2 2 3 3" xfId="13281" xr:uid="{00000000-0005-0000-0000-0000C42C0000}"/>
    <cellStyle name="Millares 9 2 3 2 2 3 3 2" xfId="35924" xr:uid="{00000000-0005-0000-0000-0000C52C0000}"/>
    <cellStyle name="Millares 9 2 3 2 2 3 4" xfId="28483" xr:uid="{00000000-0005-0000-0000-0000C62C0000}"/>
    <cellStyle name="Millares 9 2 3 2 2 4" xfId="17003" xr:uid="{00000000-0005-0000-0000-0000C72C0000}"/>
    <cellStyle name="Millares 9 2 3 2 2 4 2" xfId="39646" xr:uid="{00000000-0005-0000-0000-0000C82C0000}"/>
    <cellStyle name="Millares 9 2 3 2 2 5" xfId="9563" xr:uid="{00000000-0005-0000-0000-0000C92C0000}"/>
    <cellStyle name="Millares 9 2 3 2 2 5 2" xfId="32206" xr:uid="{00000000-0005-0000-0000-0000CA2C0000}"/>
    <cellStyle name="Millares 9 2 3 2 2 6" xfId="24765" xr:uid="{00000000-0005-0000-0000-0000CB2C0000}"/>
    <cellStyle name="Millares 9 2 3 2 3" xfId="3038" xr:uid="{00000000-0005-0000-0000-0000CC2C0000}"/>
    <cellStyle name="Millares 9 2 3 2 3 2" xfId="6759" xr:uid="{00000000-0005-0000-0000-0000CD2C0000}"/>
    <cellStyle name="Millares 9 2 3 2 3 2 2" xfId="21643" xr:uid="{00000000-0005-0000-0000-0000CE2C0000}"/>
    <cellStyle name="Millares 9 2 3 2 3 2 2 2" xfId="44286" xr:uid="{00000000-0005-0000-0000-0000CF2C0000}"/>
    <cellStyle name="Millares 9 2 3 2 3 2 3" xfId="14203" xr:uid="{00000000-0005-0000-0000-0000D02C0000}"/>
    <cellStyle name="Millares 9 2 3 2 3 2 3 2" xfId="36846" xr:uid="{00000000-0005-0000-0000-0000D12C0000}"/>
    <cellStyle name="Millares 9 2 3 2 3 2 4" xfId="29405" xr:uid="{00000000-0005-0000-0000-0000D22C0000}"/>
    <cellStyle name="Millares 9 2 3 2 3 3" xfId="17925" xr:uid="{00000000-0005-0000-0000-0000D32C0000}"/>
    <cellStyle name="Millares 9 2 3 2 3 3 2" xfId="40568" xr:uid="{00000000-0005-0000-0000-0000D42C0000}"/>
    <cellStyle name="Millares 9 2 3 2 3 4" xfId="10485" xr:uid="{00000000-0005-0000-0000-0000D52C0000}"/>
    <cellStyle name="Millares 9 2 3 2 3 4 2" xfId="33128" xr:uid="{00000000-0005-0000-0000-0000D62C0000}"/>
    <cellStyle name="Millares 9 2 3 2 3 5" xfId="25687" xr:uid="{00000000-0005-0000-0000-0000D72C0000}"/>
    <cellStyle name="Millares 9 2 3 2 4" xfId="4912" xr:uid="{00000000-0005-0000-0000-0000D82C0000}"/>
    <cellStyle name="Millares 9 2 3 2 4 2" xfId="19796" xr:uid="{00000000-0005-0000-0000-0000D92C0000}"/>
    <cellStyle name="Millares 9 2 3 2 4 2 2" xfId="42439" xr:uid="{00000000-0005-0000-0000-0000DA2C0000}"/>
    <cellStyle name="Millares 9 2 3 2 4 3" xfId="12356" xr:uid="{00000000-0005-0000-0000-0000DB2C0000}"/>
    <cellStyle name="Millares 9 2 3 2 4 3 2" xfId="34999" xr:uid="{00000000-0005-0000-0000-0000DC2C0000}"/>
    <cellStyle name="Millares 9 2 3 2 4 4" xfId="27558" xr:uid="{00000000-0005-0000-0000-0000DD2C0000}"/>
    <cellStyle name="Millares 9 2 3 2 5" xfId="16078" xr:uid="{00000000-0005-0000-0000-0000DE2C0000}"/>
    <cellStyle name="Millares 9 2 3 2 5 2" xfId="38721" xr:uid="{00000000-0005-0000-0000-0000DF2C0000}"/>
    <cellStyle name="Millares 9 2 3 2 6" xfId="8638" xr:uid="{00000000-0005-0000-0000-0000E02C0000}"/>
    <cellStyle name="Millares 9 2 3 2 6 2" xfId="31281" xr:uid="{00000000-0005-0000-0000-0000E12C0000}"/>
    <cellStyle name="Millares 9 2 3 2 7" xfId="23840" xr:uid="{00000000-0005-0000-0000-0000E22C0000}"/>
    <cellStyle name="Millares 9 2 3 3" xfId="1651" xr:uid="{00000000-0005-0000-0000-0000E32C0000}"/>
    <cellStyle name="Millares 9 2 3 3 2" xfId="3501" xr:uid="{00000000-0005-0000-0000-0000E42C0000}"/>
    <cellStyle name="Millares 9 2 3 3 2 2" xfId="7222" xr:uid="{00000000-0005-0000-0000-0000E52C0000}"/>
    <cellStyle name="Millares 9 2 3 3 2 2 2" xfId="22106" xr:uid="{00000000-0005-0000-0000-0000E62C0000}"/>
    <cellStyle name="Millares 9 2 3 3 2 2 2 2" xfId="44749" xr:uid="{00000000-0005-0000-0000-0000E72C0000}"/>
    <cellStyle name="Millares 9 2 3 3 2 2 3" xfId="14666" xr:uid="{00000000-0005-0000-0000-0000E82C0000}"/>
    <cellStyle name="Millares 9 2 3 3 2 2 3 2" xfId="37309" xr:uid="{00000000-0005-0000-0000-0000E92C0000}"/>
    <cellStyle name="Millares 9 2 3 3 2 2 4" xfId="29868" xr:uid="{00000000-0005-0000-0000-0000EA2C0000}"/>
    <cellStyle name="Millares 9 2 3 3 2 3" xfId="18388" xr:uid="{00000000-0005-0000-0000-0000EB2C0000}"/>
    <cellStyle name="Millares 9 2 3 3 2 3 2" xfId="41031" xr:uid="{00000000-0005-0000-0000-0000EC2C0000}"/>
    <cellStyle name="Millares 9 2 3 3 2 4" xfId="10948" xr:uid="{00000000-0005-0000-0000-0000ED2C0000}"/>
    <cellStyle name="Millares 9 2 3 3 2 4 2" xfId="33591" xr:uid="{00000000-0005-0000-0000-0000EE2C0000}"/>
    <cellStyle name="Millares 9 2 3 3 2 5" xfId="26150" xr:uid="{00000000-0005-0000-0000-0000EF2C0000}"/>
    <cellStyle name="Millares 9 2 3 3 3" xfId="5375" xr:uid="{00000000-0005-0000-0000-0000F02C0000}"/>
    <cellStyle name="Millares 9 2 3 3 3 2" xfId="20259" xr:uid="{00000000-0005-0000-0000-0000F12C0000}"/>
    <cellStyle name="Millares 9 2 3 3 3 2 2" xfId="42902" xr:uid="{00000000-0005-0000-0000-0000F22C0000}"/>
    <cellStyle name="Millares 9 2 3 3 3 3" xfId="12819" xr:uid="{00000000-0005-0000-0000-0000F32C0000}"/>
    <cellStyle name="Millares 9 2 3 3 3 3 2" xfId="35462" xr:uid="{00000000-0005-0000-0000-0000F42C0000}"/>
    <cellStyle name="Millares 9 2 3 3 3 4" xfId="28021" xr:uid="{00000000-0005-0000-0000-0000F52C0000}"/>
    <cellStyle name="Millares 9 2 3 3 4" xfId="16541" xr:uid="{00000000-0005-0000-0000-0000F62C0000}"/>
    <cellStyle name="Millares 9 2 3 3 4 2" xfId="39184" xr:uid="{00000000-0005-0000-0000-0000F72C0000}"/>
    <cellStyle name="Millares 9 2 3 3 5" xfId="9101" xr:uid="{00000000-0005-0000-0000-0000F82C0000}"/>
    <cellStyle name="Millares 9 2 3 3 5 2" xfId="31744" xr:uid="{00000000-0005-0000-0000-0000F92C0000}"/>
    <cellStyle name="Millares 9 2 3 3 6" xfId="24303" xr:uid="{00000000-0005-0000-0000-0000FA2C0000}"/>
    <cellStyle name="Millares 9 2 3 4" xfId="2576" xr:uid="{00000000-0005-0000-0000-0000FB2C0000}"/>
    <cellStyle name="Millares 9 2 3 4 2" xfId="6297" xr:uid="{00000000-0005-0000-0000-0000FC2C0000}"/>
    <cellStyle name="Millares 9 2 3 4 2 2" xfId="21181" xr:uid="{00000000-0005-0000-0000-0000FD2C0000}"/>
    <cellStyle name="Millares 9 2 3 4 2 2 2" xfId="43824" xr:uid="{00000000-0005-0000-0000-0000FE2C0000}"/>
    <cellStyle name="Millares 9 2 3 4 2 3" xfId="13741" xr:uid="{00000000-0005-0000-0000-0000FF2C0000}"/>
    <cellStyle name="Millares 9 2 3 4 2 3 2" xfId="36384" xr:uid="{00000000-0005-0000-0000-0000002D0000}"/>
    <cellStyle name="Millares 9 2 3 4 2 4" xfId="28943" xr:uid="{00000000-0005-0000-0000-0000012D0000}"/>
    <cellStyle name="Millares 9 2 3 4 3" xfId="17463" xr:uid="{00000000-0005-0000-0000-0000022D0000}"/>
    <cellStyle name="Millares 9 2 3 4 3 2" xfId="40106" xr:uid="{00000000-0005-0000-0000-0000032D0000}"/>
    <cellStyle name="Millares 9 2 3 4 4" xfId="10023" xr:uid="{00000000-0005-0000-0000-0000042D0000}"/>
    <cellStyle name="Millares 9 2 3 4 4 2" xfId="32666" xr:uid="{00000000-0005-0000-0000-0000052D0000}"/>
    <cellStyle name="Millares 9 2 3 4 5" xfId="25225" xr:uid="{00000000-0005-0000-0000-0000062D0000}"/>
    <cellStyle name="Millares 9 2 3 5" xfId="4450" xr:uid="{00000000-0005-0000-0000-0000072D0000}"/>
    <cellStyle name="Millares 9 2 3 5 2" xfId="19334" xr:uid="{00000000-0005-0000-0000-0000082D0000}"/>
    <cellStyle name="Millares 9 2 3 5 2 2" xfId="41977" xr:uid="{00000000-0005-0000-0000-0000092D0000}"/>
    <cellStyle name="Millares 9 2 3 5 3" xfId="11894" xr:uid="{00000000-0005-0000-0000-00000A2D0000}"/>
    <cellStyle name="Millares 9 2 3 5 3 2" xfId="34537" xr:uid="{00000000-0005-0000-0000-00000B2D0000}"/>
    <cellStyle name="Millares 9 2 3 5 4" xfId="27096" xr:uid="{00000000-0005-0000-0000-00000C2D0000}"/>
    <cellStyle name="Millares 9 2 3 6" xfId="15616" xr:uid="{00000000-0005-0000-0000-00000D2D0000}"/>
    <cellStyle name="Millares 9 2 3 6 2" xfId="38259" xr:uid="{00000000-0005-0000-0000-00000E2D0000}"/>
    <cellStyle name="Millares 9 2 3 7" xfId="8176" xr:uid="{00000000-0005-0000-0000-00000F2D0000}"/>
    <cellStyle name="Millares 9 2 3 7 2" xfId="30819" xr:uid="{00000000-0005-0000-0000-0000102D0000}"/>
    <cellStyle name="Millares 9 2 3 8" xfId="23378" xr:uid="{00000000-0005-0000-0000-0000112D0000}"/>
    <cellStyle name="Millares 9 2 4" xfId="974" xr:uid="{00000000-0005-0000-0000-0000122D0000}"/>
    <cellStyle name="Millares 9 2 4 2" xfId="1902" xr:uid="{00000000-0005-0000-0000-0000132D0000}"/>
    <cellStyle name="Millares 9 2 4 2 2" xfId="3752" xr:uid="{00000000-0005-0000-0000-0000142D0000}"/>
    <cellStyle name="Millares 9 2 4 2 2 2" xfId="7473" xr:uid="{00000000-0005-0000-0000-0000152D0000}"/>
    <cellStyle name="Millares 9 2 4 2 2 2 2" xfId="22357" xr:uid="{00000000-0005-0000-0000-0000162D0000}"/>
    <cellStyle name="Millares 9 2 4 2 2 2 2 2" xfId="45000" xr:uid="{00000000-0005-0000-0000-0000172D0000}"/>
    <cellStyle name="Millares 9 2 4 2 2 2 3" xfId="14917" xr:uid="{00000000-0005-0000-0000-0000182D0000}"/>
    <cellStyle name="Millares 9 2 4 2 2 2 3 2" xfId="37560" xr:uid="{00000000-0005-0000-0000-0000192D0000}"/>
    <cellStyle name="Millares 9 2 4 2 2 2 4" xfId="30119" xr:uid="{00000000-0005-0000-0000-00001A2D0000}"/>
    <cellStyle name="Millares 9 2 4 2 2 3" xfId="18639" xr:uid="{00000000-0005-0000-0000-00001B2D0000}"/>
    <cellStyle name="Millares 9 2 4 2 2 3 2" xfId="41282" xr:uid="{00000000-0005-0000-0000-00001C2D0000}"/>
    <cellStyle name="Millares 9 2 4 2 2 4" xfId="11199" xr:uid="{00000000-0005-0000-0000-00001D2D0000}"/>
    <cellStyle name="Millares 9 2 4 2 2 4 2" xfId="33842" xr:uid="{00000000-0005-0000-0000-00001E2D0000}"/>
    <cellStyle name="Millares 9 2 4 2 2 5" xfId="26401" xr:uid="{00000000-0005-0000-0000-00001F2D0000}"/>
    <cellStyle name="Millares 9 2 4 2 3" xfId="5626" xr:uid="{00000000-0005-0000-0000-0000202D0000}"/>
    <cellStyle name="Millares 9 2 4 2 3 2" xfId="20510" xr:uid="{00000000-0005-0000-0000-0000212D0000}"/>
    <cellStyle name="Millares 9 2 4 2 3 2 2" xfId="43153" xr:uid="{00000000-0005-0000-0000-0000222D0000}"/>
    <cellStyle name="Millares 9 2 4 2 3 3" xfId="13070" xr:uid="{00000000-0005-0000-0000-0000232D0000}"/>
    <cellStyle name="Millares 9 2 4 2 3 3 2" xfId="35713" xr:uid="{00000000-0005-0000-0000-0000242D0000}"/>
    <cellStyle name="Millares 9 2 4 2 3 4" xfId="28272" xr:uid="{00000000-0005-0000-0000-0000252D0000}"/>
    <cellStyle name="Millares 9 2 4 2 4" xfId="16792" xr:uid="{00000000-0005-0000-0000-0000262D0000}"/>
    <cellStyle name="Millares 9 2 4 2 4 2" xfId="39435" xr:uid="{00000000-0005-0000-0000-0000272D0000}"/>
    <cellStyle name="Millares 9 2 4 2 5" xfId="9352" xr:uid="{00000000-0005-0000-0000-0000282D0000}"/>
    <cellStyle name="Millares 9 2 4 2 5 2" xfId="31995" xr:uid="{00000000-0005-0000-0000-0000292D0000}"/>
    <cellStyle name="Millares 9 2 4 2 6" xfId="24554" xr:uid="{00000000-0005-0000-0000-00002A2D0000}"/>
    <cellStyle name="Millares 9 2 4 3" xfId="2827" xr:uid="{00000000-0005-0000-0000-00002B2D0000}"/>
    <cellStyle name="Millares 9 2 4 3 2" xfId="6548" xr:uid="{00000000-0005-0000-0000-00002C2D0000}"/>
    <cellStyle name="Millares 9 2 4 3 2 2" xfId="21432" xr:uid="{00000000-0005-0000-0000-00002D2D0000}"/>
    <cellStyle name="Millares 9 2 4 3 2 2 2" xfId="44075" xr:uid="{00000000-0005-0000-0000-00002E2D0000}"/>
    <cellStyle name="Millares 9 2 4 3 2 3" xfId="13992" xr:uid="{00000000-0005-0000-0000-00002F2D0000}"/>
    <cellStyle name="Millares 9 2 4 3 2 3 2" xfId="36635" xr:uid="{00000000-0005-0000-0000-0000302D0000}"/>
    <cellStyle name="Millares 9 2 4 3 2 4" xfId="29194" xr:uid="{00000000-0005-0000-0000-0000312D0000}"/>
    <cellStyle name="Millares 9 2 4 3 3" xfId="17714" xr:uid="{00000000-0005-0000-0000-0000322D0000}"/>
    <cellStyle name="Millares 9 2 4 3 3 2" xfId="40357" xr:uid="{00000000-0005-0000-0000-0000332D0000}"/>
    <cellStyle name="Millares 9 2 4 3 4" xfId="10274" xr:uid="{00000000-0005-0000-0000-0000342D0000}"/>
    <cellStyle name="Millares 9 2 4 3 4 2" xfId="32917" xr:uid="{00000000-0005-0000-0000-0000352D0000}"/>
    <cellStyle name="Millares 9 2 4 3 5" xfId="25476" xr:uid="{00000000-0005-0000-0000-0000362D0000}"/>
    <cellStyle name="Millares 9 2 4 4" xfId="4701" xr:uid="{00000000-0005-0000-0000-0000372D0000}"/>
    <cellStyle name="Millares 9 2 4 4 2" xfId="19585" xr:uid="{00000000-0005-0000-0000-0000382D0000}"/>
    <cellStyle name="Millares 9 2 4 4 2 2" xfId="42228" xr:uid="{00000000-0005-0000-0000-0000392D0000}"/>
    <cellStyle name="Millares 9 2 4 4 3" xfId="12145" xr:uid="{00000000-0005-0000-0000-00003A2D0000}"/>
    <cellStyle name="Millares 9 2 4 4 3 2" xfId="34788" xr:uid="{00000000-0005-0000-0000-00003B2D0000}"/>
    <cellStyle name="Millares 9 2 4 4 4" xfId="27347" xr:uid="{00000000-0005-0000-0000-00003C2D0000}"/>
    <cellStyle name="Millares 9 2 4 5" xfId="15867" xr:uid="{00000000-0005-0000-0000-00003D2D0000}"/>
    <cellStyle name="Millares 9 2 4 5 2" xfId="38510" xr:uid="{00000000-0005-0000-0000-00003E2D0000}"/>
    <cellStyle name="Millares 9 2 4 6" xfId="8427" xr:uid="{00000000-0005-0000-0000-00003F2D0000}"/>
    <cellStyle name="Millares 9 2 4 6 2" xfId="31070" xr:uid="{00000000-0005-0000-0000-0000402D0000}"/>
    <cellStyle name="Millares 9 2 4 7" xfId="23629" xr:uid="{00000000-0005-0000-0000-0000412D0000}"/>
    <cellStyle name="Millares 9 2 5" xfId="1440" xr:uid="{00000000-0005-0000-0000-0000422D0000}"/>
    <cellStyle name="Millares 9 2 5 2" xfId="3290" xr:uid="{00000000-0005-0000-0000-0000432D0000}"/>
    <cellStyle name="Millares 9 2 5 2 2" xfId="7011" xr:uid="{00000000-0005-0000-0000-0000442D0000}"/>
    <cellStyle name="Millares 9 2 5 2 2 2" xfId="21895" xr:uid="{00000000-0005-0000-0000-0000452D0000}"/>
    <cellStyle name="Millares 9 2 5 2 2 2 2" xfId="44538" xr:uid="{00000000-0005-0000-0000-0000462D0000}"/>
    <cellStyle name="Millares 9 2 5 2 2 3" xfId="14455" xr:uid="{00000000-0005-0000-0000-0000472D0000}"/>
    <cellStyle name="Millares 9 2 5 2 2 3 2" xfId="37098" xr:uid="{00000000-0005-0000-0000-0000482D0000}"/>
    <cellStyle name="Millares 9 2 5 2 2 4" xfId="29657" xr:uid="{00000000-0005-0000-0000-0000492D0000}"/>
    <cellStyle name="Millares 9 2 5 2 3" xfId="18177" xr:uid="{00000000-0005-0000-0000-00004A2D0000}"/>
    <cellStyle name="Millares 9 2 5 2 3 2" xfId="40820" xr:uid="{00000000-0005-0000-0000-00004B2D0000}"/>
    <cellStyle name="Millares 9 2 5 2 4" xfId="10737" xr:uid="{00000000-0005-0000-0000-00004C2D0000}"/>
    <cellStyle name="Millares 9 2 5 2 4 2" xfId="33380" xr:uid="{00000000-0005-0000-0000-00004D2D0000}"/>
    <cellStyle name="Millares 9 2 5 2 5" xfId="25939" xr:uid="{00000000-0005-0000-0000-00004E2D0000}"/>
    <cellStyle name="Millares 9 2 5 3" xfId="5164" xr:uid="{00000000-0005-0000-0000-00004F2D0000}"/>
    <cellStyle name="Millares 9 2 5 3 2" xfId="20048" xr:uid="{00000000-0005-0000-0000-0000502D0000}"/>
    <cellStyle name="Millares 9 2 5 3 2 2" xfId="42691" xr:uid="{00000000-0005-0000-0000-0000512D0000}"/>
    <cellStyle name="Millares 9 2 5 3 3" xfId="12608" xr:uid="{00000000-0005-0000-0000-0000522D0000}"/>
    <cellStyle name="Millares 9 2 5 3 3 2" xfId="35251" xr:uid="{00000000-0005-0000-0000-0000532D0000}"/>
    <cellStyle name="Millares 9 2 5 3 4" xfId="27810" xr:uid="{00000000-0005-0000-0000-0000542D0000}"/>
    <cellStyle name="Millares 9 2 5 4" xfId="16330" xr:uid="{00000000-0005-0000-0000-0000552D0000}"/>
    <cellStyle name="Millares 9 2 5 4 2" xfId="38973" xr:uid="{00000000-0005-0000-0000-0000562D0000}"/>
    <cellStyle name="Millares 9 2 5 5" xfId="8890" xr:uid="{00000000-0005-0000-0000-0000572D0000}"/>
    <cellStyle name="Millares 9 2 5 5 2" xfId="31533" xr:uid="{00000000-0005-0000-0000-0000582D0000}"/>
    <cellStyle name="Millares 9 2 5 6" xfId="24092" xr:uid="{00000000-0005-0000-0000-0000592D0000}"/>
    <cellStyle name="Millares 9 2 6" xfId="2365" xr:uid="{00000000-0005-0000-0000-00005A2D0000}"/>
    <cellStyle name="Millares 9 2 6 2" xfId="6086" xr:uid="{00000000-0005-0000-0000-00005B2D0000}"/>
    <cellStyle name="Millares 9 2 6 2 2" xfId="20970" xr:uid="{00000000-0005-0000-0000-00005C2D0000}"/>
    <cellStyle name="Millares 9 2 6 2 2 2" xfId="43613" xr:uid="{00000000-0005-0000-0000-00005D2D0000}"/>
    <cellStyle name="Millares 9 2 6 2 3" xfId="13530" xr:uid="{00000000-0005-0000-0000-00005E2D0000}"/>
    <cellStyle name="Millares 9 2 6 2 3 2" xfId="36173" xr:uid="{00000000-0005-0000-0000-00005F2D0000}"/>
    <cellStyle name="Millares 9 2 6 2 4" xfId="28732" xr:uid="{00000000-0005-0000-0000-0000602D0000}"/>
    <cellStyle name="Millares 9 2 6 3" xfId="17252" xr:uid="{00000000-0005-0000-0000-0000612D0000}"/>
    <cellStyle name="Millares 9 2 6 3 2" xfId="39895" xr:uid="{00000000-0005-0000-0000-0000622D0000}"/>
    <cellStyle name="Millares 9 2 6 4" xfId="9812" xr:uid="{00000000-0005-0000-0000-0000632D0000}"/>
    <cellStyle name="Millares 9 2 6 4 2" xfId="32455" xr:uid="{00000000-0005-0000-0000-0000642D0000}"/>
    <cellStyle name="Millares 9 2 6 5" xfId="25014" xr:uid="{00000000-0005-0000-0000-0000652D0000}"/>
    <cellStyle name="Millares 9 2 7" xfId="4239" xr:uid="{00000000-0005-0000-0000-0000662D0000}"/>
    <cellStyle name="Millares 9 2 7 2" xfId="19123" xr:uid="{00000000-0005-0000-0000-0000672D0000}"/>
    <cellStyle name="Millares 9 2 7 2 2" xfId="41766" xr:uid="{00000000-0005-0000-0000-0000682D0000}"/>
    <cellStyle name="Millares 9 2 7 3" xfId="11683" xr:uid="{00000000-0005-0000-0000-0000692D0000}"/>
    <cellStyle name="Millares 9 2 7 3 2" xfId="34326" xr:uid="{00000000-0005-0000-0000-00006A2D0000}"/>
    <cellStyle name="Millares 9 2 7 4" xfId="26885" xr:uid="{00000000-0005-0000-0000-00006B2D0000}"/>
    <cellStyle name="Millares 9 2 8" xfId="15405" xr:uid="{00000000-0005-0000-0000-00006C2D0000}"/>
    <cellStyle name="Millares 9 2 8 2" xfId="38048" xr:uid="{00000000-0005-0000-0000-00006D2D0000}"/>
    <cellStyle name="Millares 9 2 9" xfId="7965" xr:uid="{00000000-0005-0000-0000-00006E2D0000}"/>
    <cellStyle name="Millares 9 2 9 2" xfId="30608" xr:uid="{00000000-0005-0000-0000-00006F2D0000}"/>
    <cellStyle name="Millares 9 3" xfId="561" xr:uid="{00000000-0005-0000-0000-0000702D0000}"/>
    <cellStyle name="Millares 9 3 2" xfId="773" xr:uid="{00000000-0005-0000-0000-0000712D0000}"/>
    <cellStyle name="Millares 9 3 2 2" xfId="1238" xr:uid="{00000000-0005-0000-0000-0000722D0000}"/>
    <cellStyle name="Millares 9 3 2 2 2" xfId="2166" xr:uid="{00000000-0005-0000-0000-0000732D0000}"/>
    <cellStyle name="Millares 9 3 2 2 2 2" xfId="4016" xr:uid="{00000000-0005-0000-0000-0000742D0000}"/>
    <cellStyle name="Millares 9 3 2 2 2 2 2" xfId="7737" xr:uid="{00000000-0005-0000-0000-0000752D0000}"/>
    <cellStyle name="Millares 9 3 2 2 2 2 2 2" xfId="22621" xr:uid="{00000000-0005-0000-0000-0000762D0000}"/>
    <cellStyle name="Millares 9 3 2 2 2 2 2 2 2" xfId="45264" xr:uid="{00000000-0005-0000-0000-0000772D0000}"/>
    <cellStyle name="Millares 9 3 2 2 2 2 2 3" xfId="15181" xr:uid="{00000000-0005-0000-0000-0000782D0000}"/>
    <cellStyle name="Millares 9 3 2 2 2 2 2 3 2" xfId="37824" xr:uid="{00000000-0005-0000-0000-0000792D0000}"/>
    <cellStyle name="Millares 9 3 2 2 2 2 2 4" xfId="30383" xr:uid="{00000000-0005-0000-0000-00007A2D0000}"/>
    <cellStyle name="Millares 9 3 2 2 2 2 3" xfId="18903" xr:uid="{00000000-0005-0000-0000-00007B2D0000}"/>
    <cellStyle name="Millares 9 3 2 2 2 2 3 2" xfId="41546" xr:uid="{00000000-0005-0000-0000-00007C2D0000}"/>
    <cellStyle name="Millares 9 3 2 2 2 2 4" xfId="11463" xr:uid="{00000000-0005-0000-0000-00007D2D0000}"/>
    <cellStyle name="Millares 9 3 2 2 2 2 4 2" xfId="34106" xr:uid="{00000000-0005-0000-0000-00007E2D0000}"/>
    <cellStyle name="Millares 9 3 2 2 2 2 5" xfId="26665" xr:uid="{00000000-0005-0000-0000-00007F2D0000}"/>
    <cellStyle name="Millares 9 3 2 2 2 3" xfId="5890" xr:uid="{00000000-0005-0000-0000-0000802D0000}"/>
    <cellStyle name="Millares 9 3 2 2 2 3 2" xfId="20774" xr:uid="{00000000-0005-0000-0000-0000812D0000}"/>
    <cellStyle name="Millares 9 3 2 2 2 3 2 2" xfId="43417" xr:uid="{00000000-0005-0000-0000-0000822D0000}"/>
    <cellStyle name="Millares 9 3 2 2 2 3 3" xfId="13334" xr:uid="{00000000-0005-0000-0000-0000832D0000}"/>
    <cellStyle name="Millares 9 3 2 2 2 3 3 2" xfId="35977" xr:uid="{00000000-0005-0000-0000-0000842D0000}"/>
    <cellStyle name="Millares 9 3 2 2 2 3 4" xfId="28536" xr:uid="{00000000-0005-0000-0000-0000852D0000}"/>
    <cellStyle name="Millares 9 3 2 2 2 4" xfId="17056" xr:uid="{00000000-0005-0000-0000-0000862D0000}"/>
    <cellStyle name="Millares 9 3 2 2 2 4 2" xfId="39699" xr:uid="{00000000-0005-0000-0000-0000872D0000}"/>
    <cellStyle name="Millares 9 3 2 2 2 5" xfId="9616" xr:uid="{00000000-0005-0000-0000-0000882D0000}"/>
    <cellStyle name="Millares 9 3 2 2 2 5 2" xfId="32259" xr:uid="{00000000-0005-0000-0000-0000892D0000}"/>
    <cellStyle name="Millares 9 3 2 2 2 6" xfId="24818" xr:uid="{00000000-0005-0000-0000-00008A2D0000}"/>
    <cellStyle name="Millares 9 3 2 2 3" xfId="3091" xr:uid="{00000000-0005-0000-0000-00008B2D0000}"/>
    <cellStyle name="Millares 9 3 2 2 3 2" xfId="6812" xr:uid="{00000000-0005-0000-0000-00008C2D0000}"/>
    <cellStyle name="Millares 9 3 2 2 3 2 2" xfId="21696" xr:uid="{00000000-0005-0000-0000-00008D2D0000}"/>
    <cellStyle name="Millares 9 3 2 2 3 2 2 2" xfId="44339" xr:uid="{00000000-0005-0000-0000-00008E2D0000}"/>
    <cellStyle name="Millares 9 3 2 2 3 2 3" xfId="14256" xr:uid="{00000000-0005-0000-0000-00008F2D0000}"/>
    <cellStyle name="Millares 9 3 2 2 3 2 3 2" xfId="36899" xr:uid="{00000000-0005-0000-0000-0000902D0000}"/>
    <cellStyle name="Millares 9 3 2 2 3 2 4" xfId="29458" xr:uid="{00000000-0005-0000-0000-0000912D0000}"/>
    <cellStyle name="Millares 9 3 2 2 3 3" xfId="17978" xr:uid="{00000000-0005-0000-0000-0000922D0000}"/>
    <cellStyle name="Millares 9 3 2 2 3 3 2" xfId="40621" xr:uid="{00000000-0005-0000-0000-0000932D0000}"/>
    <cellStyle name="Millares 9 3 2 2 3 4" xfId="10538" xr:uid="{00000000-0005-0000-0000-0000942D0000}"/>
    <cellStyle name="Millares 9 3 2 2 3 4 2" xfId="33181" xr:uid="{00000000-0005-0000-0000-0000952D0000}"/>
    <cellStyle name="Millares 9 3 2 2 3 5" xfId="25740" xr:uid="{00000000-0005-0000-0000-0000962D0000}"/>
    <cellStyle name="Millares 9 3 2 2 4" xfId="4965" xr:uid="{00000000-0005-0000-0000-0000972D0000}"/>
    <cellStyle name="Millares 9 3 2 2 4 2" xfId="19849" xr:uid="{00000000-0005-0000-0000-0000982D0000}"/>
    <cellStyle name="Millares 9 3 2 2 4 2 2" xfId="42492" xr:uid="{00000000-0005-0000-0000-0000992D0000}"/>
    <cellStyle name="Millares 9 3 2 2 4 3" xfId="12409" xr:uid="{00000000-0005-0000-0000-00009A2D0000}"/>
    <cellStyle name="Millares 9 3 2 2 4 3 2" xfId="35052" xr:uid="{00000000-0005-0000-0000-00009B2D0000}"/>
    <cellStyle name="Millares 9 3 2 2 4 4" xfId="27611" xr:uid="{00000000-0005-0000-0000-00009C2D0000}"/>
    <cellStyle name="Millares 9 3 2 2 5" xfId="16131" xr:uid="{00000000-0005-0000-0000-00009D2D0000}"/>
    <cellStyle name="Millares 9 3 2 2 5 2" xfId="38774" xr:uid="{00000000-0005-0000-0000-00009E2D0000}"/>
    <cellStyle name="Millares 9 3 2 2 6" xfId="8691" xr:uid="{00000000-0005-0000-0000-00009F2D0000}"/>
    <cellStyle name="Millares 9 3 2 2 6 2" xfId="31334" xr:uid="{00000000-0005-0000-0000-0000A02D0000}"/>
    <cellStyle name="Millares 9 3 2 2 7" xfId="23893" xr:uid="{00000000-0005-0000-0000-0000A12D0000}"/>
    <cellStyle name="Millares 9 3 2 3" xfId="1704" xr:uid="{00000000-0005-0000-0000-0000A22D0000}"/>
    <cellStyle name="Millares 9 3 2 3 2" xfId="3554" xr:uid="{00000000-0005-0000-0000-0000A32D0000}"/>
    <cellStyle name="Millares 9 3 2 3 2 2" xfId="7275" xr:uid="{00000000-0005-0000-0000-0000A42D0000}"/>
    <cellStyle name="Millares 9 3 2 3 2 2 2" xfId="22159" xr:uid="{00000000-0005-0000-0000-0000A52D0000}"/>
    <cellStyle name="Millares 9 3 2 3 2 2 2 2" xfId="44802" xr:uid="{00000000-0005-0000-0000-0000A62D0000}"/>
    <cellStyle name="Millares 9 3 2 3 2 2 3" xfId="14719" xr:uid="{00000000-0005-0000-0000-0000A72D0000}"/>
    <cellStyle name="Millares 9 3 2 3 2 2 3 2" xfId="37362" xr:uid="{00000000-0005-0000-0000-0000A82D0000}"/>
    <cellStyle name="Millares 9 3 2 3 2 2 4" xfId="29921" xr:uid="{00000000-0005-0000-0000-0000A92D0000}"/>
    <cellStyle name="Millares 9 3 2 3 2 3" xfId="18441" xr:uid="{00000000-0005-0000-0000-0000AA2D0000}"/>
    <cellStyle name="Millares 9 3 2 3 2 3 2" xfId="41084" xr:uid="{00000000-0005-0000-0000-0000AB2D0000}"/>
    <cellStyle name="Millares 9 3 2 3 2 4" xfId="11001" xr:uid="{00000000-0005-0000-0000-0000AC2D0000}"/>
    <cellStyle name="Millares 9 3 2 3 2 4 2" xfId="33644" xr:uid="{00000000-0005-0000-0000-0000AD2D0000}"/>
    <cellStyle name="Millares 9 3 2 3 2 5" xfId="26203" xr:uid="{00000000-0005-0000-0000-0000AE2D0000}"/>
    <cellStyle name="Millares 9 3 2 3 3" xfId="5428" xr:uid="{00000000-0005-0000-0000-0000AF2D0000}"/>
    <cellStyle name="Millares 9 3 2 3 3 2" xfId="20312" xr:uid="{00000000-0005-0000-0000-0000B02D0000}"/>
    <cellStyle name="Millares 9 3 2 3 3 2 2" xfId="42955" xr:uid="{00000000-0005-0000-0000-0000B12D0000}"/>
    <cellStyle name="Millares 9 3 2 3 3 3" xfId="12872" xr:uid="{00000000-0005-0000-0000-0000B22D0000}"/>
    <cellStyle name="Millares 9 3 2 3 3 3 2" xfId="35515" xr:uid="{00000000-0005-0000-0000-0000B32D0000}"/>
    <cellStyle name="Millares 9 3 2 3 3 4" xfId="28074" xr:uid="{00000000-0005-0000-0000-0000B42D0000}"/>
    <cellStyle name="Millares 9 3 2 3 4" xfId="16594" xr:uid="{00000000-0005-0000-0000-0000B52D0000}"/>
    <cellStyle name="Millares 9 3 2 3 4 2" xfId="39237" xr:uid="{00000000-0005-0000-0000-0000B62D0000}"/>
    <cellStyle name="Millares 9 3 2 3 5" xfId="9154" xr:uid="{00000000-0005-0000-0000-0000B72D0000}"/>
    <cellStyle name="Millares 9 3 2 3 5 2" xfId="31797" xr:uid="{00000000-0005-0000-0000-0000B82D0000}"/>
    <cellStyle name="Millares 9 3 2 3 6" xfId="24356" xr:uid="{00000000-0005-0000-0000-0000B92D0000}"/>
    <cellStyle name="Millares 9 3 2 4" xfId="2629" xr:uid="{00000000-0005-0000-0000-0000BA2D0000}"/>
    <cellStyle name="Millares 9 3 2 4 2" xfId="6350" xr:uid="{00000000-0005-0000-0000-0000BB2D0000}"/>
    <cellStyle name="Millares 9 3 2 4 2 2" xfId="21234" xr:uid="{00000000-0005-0000-0000-0000BC2D0000}"/>
    <cellStyle name="Millares 9 3 2 4 2 2 2" xfId="43877" xr:uid="{00000000-0005-0000-0000-0000BD2D0000}"/>
    <cellStyle name="Millares 9 3 2 4 2 3" xfId="13794" xr:uid="{00000000-0005-0000-0000-0000BE2D0000}"/>
    <cellStyle name="Millares 9 3 2 4 2 3 2" xfId="36437" xr:uid="{00000000-0005-0000-0000-0000BF2D0000}"/>
    <cellStyle name="Millares 9 3 2 4 2 4" xfId="28996" xr:uid="{00000000-0005-0000-0000-0000C02D0000}"/>
    <cellStyle name="Millares 9 3 2 4 3" xfId="17516" xr:uid="{00000000-0005-0000-0000-0000C12D0000}"/>
    <cellStyle name="Millares 9 3 2 4 3 2" xfId="40159" xr:uid="{00000000-0005-0000-0000-0000C22D0000}"/>
    <cellStyle name="Millares 9 3 2 4 4" xfId="10076" xr:uid="{00000000-0005-0000-0000-0000C32D0000}"/>
    <cellStyle name="Millares 9 3 2 4 4 2" xfId="32719" xr:uid="{00000000-0005-0000-0000-0000C42D0000}"/>
    <cellStyle name="Millares 9 3 2 4 5" xfId="25278" xr:uid="{00000000-0005-0000-0000-0000C52D0000}"/>
    <cellStyle name="Millares 9 3 2 5" xfId="4503" xr:uid="{00000000-0005-0000-0000-0000C62D0000}"/>
    <cellStyle name="Millares 9 3 2 5 2" xfId="19387" xr:uid="{00000000-0005-0000-0000-0000C72D0000}"/>
    <cellStyle name="Millares 9 3 2 5 2 2" xfId="42030" xr:uid="{00000000-0005-0000-0000-0000C82D0000}"/>
    <cellStyle name="Millares 9 3 2 5 3" xfId="11947" xr:uid="{00000000-0005-0000-0000-0000C92D0000}"/>
    <cellStyle name="Millares 9 3 2 5 3 2" xfId="34590" xr:uid="{00000000-0005-0000-0000-0000CA2D0000}"/>
    <cellStyle name="Millares 9 3 2 5 4" xfId="27149" xr:uid="{00000000-0005-0000-0000-0000CB2D0000}"/>
    <cellStyle name="Millares 9 3 2 6" xfId="15669" xr:uid="{00000000-0005-0000-0000-0000CC2D0000}"/>
    <cellStyle name="Millares 9 3 2 6 2" xfId="38312" xr:uid="{00000000-0005-0000-0000-0000CD2D0000}"/>
    <cellStyle name="Millares 9 3 2 7" xfId="8229" xr:uid="{00000000-0005-0000-0000-0000CE2D0000}"/>
    <cellStyle name="Millares 9 3 2 7 2" xfId="30872" xr:uid="{00000000-0005-0000-0000-0000CF2D0000}"/>
    <cellStyle name="Millares 9 3 2 8" xfId="23431" xr:uid="{00000000-0005-0000-0000-0000D02D0000}"/>
    <cellStyle name="Millares 9 3 3" xfId="1027" xr:uid="{00000000-0005-0000-0000-0000D12D0000}"/>
    <cellStyle name="Millares 9 3 3 2" xfId="1955" xr:uid="{00000000-0005-0000-0000-0000D22D0000}"/>
    <cellStyle name="Millares 9 3 3 2 2" xfId="3805" xr:uid="{00000000-0005-0000-0000-0000D32D0000}"/>
    <cellStyle name="Millares 9 3 3 2 2 2" xfId="7526" xr:uid="{00000000-0005-0000-0000-0000D42D0000}"/>
    <cellStyle name="Millares 9 3 3 2 2 2 2" xfId="22410" xr:uid="{00000000-0005-0000-0000-0000D52D0000}"/>
    <cellStyle name="Millares 9 3 3 2 2 2 2 2" xfId="45053" xr:uid="{00000000-0005-0000-0000-0000D62D0000}"/>
    <cellStyle name="Millares 9 3 3 2 2 2 3" xfId="14970" xr:uid="{00000000-0005-0000-0000-0000D72D0000}"/>
    <cellStyle name="Millares 9 3 3 2 2 2 3 2" xfId="37613" xr:uid="{00000000-0005-0000-0000-0000D82D0000}"/>
    <cellStyle name="Millares 9 3 3 2 2 2 4" xfId="30172" xr:uid="{00000000-0005-0000-0000-0000D92D0000}"/>
    <cellStyle name="Millares 9 3 3 2 2 3" xfId="18692" xr:uid="{00000000-0005-0000-0000-0000DA2D0000}"/>
    <cellStyle name="Millares 9 3 3 2 2 3 2" xfId="41335" xr:uid="{00000000-0005-0000-0000-0000DB2D0000}"/>
    <cellStyle name="Millares 9 3 3 2 2 4" xfId="11252" xr:uid="{00000000-0005-0000-0000-0000DC2D0000}"/>
    <cellStyle name="Millares 9 3 3 2 2 4 2" xfId="33895" xr:uid="{00000000-0005-0000-0000-0000DD2D0000}"/>
    <cellStyle name="Millares 9 3 3 2 2 5" xfId="26454" xr:uid="{00000000-0005-0000-0000-0000DE2D0000}"/>
    <cellStyle name="Millares 9 3 3 2 3" xfId="5679" xr:uid="{00000000-0005-0000-0000-0000DF2D0000}"/>
    <cellStyle name="Millares 9 3 3 2 3 2" xfId="20563" xr:uid="{00000000-0005-0000-0000-0000E02D0000}"/>
    <cellStyle name="Millares 9 3 3 2 3 2 2" xfId="43206" xr:uid="{00000000-0005-0000-0000-0000E12D0000}"/>
    <cellStyle name="Millares 9 3 3 2 3 3" xfId="13123" xr:uid="{00000000-0005-0000-0000-0000E22D0000}"/>
    <cellStyle name="Millares 9 3 3 2 3 3 2" xfId="35766" xr:uid="{00000000-0005-0000-0000-0000E32D0000}"/>
    <cellStyle name="Millares 9 3 3 2 3 4" xfId="28325" xr:uid="{00000000-0005-0000-0000-0000E42D0000}"/>
    <cellStyle name="Millares 9 3 3 2 4" xfId="16845" xr:uid="{00000000-0005-0000-0000-0000E52D0000}"/>
    <cellStyle name="Millares 9 3 3 2 4 2" xfId="39488" xr:uid="{00000000-0005-0000-0000-0000E62D0000}"/>
    <cellStyle name="Millares 9 3 3 2 5" xfId="9405" xr:uid="{00000000-0005-0000-0000-0000E72D0000}"/>
    <cellStyle name="Millares 9 3 3 2 5 2" xfId="32048" xr:uid="{00000000-0005-0000-0000-0000E82D0000}"/>
    <cellStyle name="Millares 9 3 3 2 6" xfId="24607" xr:uid="{00000000-0005-0000-0000-0000E92D0000}"/>
    <cellStyle name="Millares 9 3 3 3" xfId="2880" xr:uid="{00000000-0005-0000-0000-0000EA2D0000}"/>
    <cellStyle name="Millares 9 3 3 3 2" xfId="6601" xr:uid="{00000000-0005-0000-0000-0000EB2D0000}"/>
    <cellStyle name="Millares 9 3 3 3 2 2" xfId="21485" xr:uid="{00000000-0005-0000-0000-0000EC2D0000}"/>
    <cellStyle name="Millares 9 3 3 3 2 2 2" xfId="44128" xr:uid="{00000000-0005-0000-0000-0000ED2D0000}"/>
    <cellStyle name="Millares 9 3 3 3 2 3" xfId="14045" xr:uid="{00000000-0005-0000-0000-0000EE2D0000}"/>
    <cellStyle name="Millares 9 3 3 3 2 3 2" xfId="36688" xr:uid="{00000000-0005-0000-0000-0000EF2D0000}"/>
    <cellStyle name="Millares 9 3 3 3 2 4" xfId="29247" xr:uid="{00000000-0005-0000-0000-0000F02D0000}"/>
    <cellStyle name="Millares 9 3 3 3 3" xfId="17767" xr:uid="{00000000-0005-0000-0000-0000F12D0000}"/>
    <cellStyle name="Millares 9 3 3 3 3 2" xfId="40410" xr:uid="{00000000-0005-0000-0000-0000F22D0000}"/>
    <cellStyle name="Millares 9 3 3 3 4" xfId="10327" xr:uid="{00000000-0005-0000-0000-0000F32D0000}"/>
    <cellStyle name="Millares 9 3 3 3 4 2" xfId="32970" xr:uid="{00000000-0005-0000-0000-0000F42D0000}"/>
    <cellStyle name="Millares 9 3 3 3 5" xfId="25529" xr:uid="{00000000-0005-0000-0000-0000F52D0000}"/>
    <cellStyle name="Millares 9 3 3 4" xfId="4754" xr:uid="{00000000-0005-0000-0000-0000F62D0000}"/>
    <cellStyle name="Millares 9 3 3 4 2" xfId="19638" xr:uid="{00000000-0005-0000-0000-0000F72D0000}"/>
    <cellStyle name="Millares 9 3 3 4 2 2" xfId="42281" xr:uid="{00000000-0005-0000-0000-0000F82D0000}"/>
    <cellStyle name="Millares 9 3 3 4 3" xfId="12198" xr:uid="{00000000-0005-0000-0000-0000F92D0000}"/>
    <cellStyle name="Millares 9 3 3 4 3 2" xfId="34841" xr:uid="{00000000-0005-0000-0000-0000FA2D0000}"/>
    <cellStyle name="Millares 9 3 3 4 4" xfId="27400" xr:uid="{00000000-0005-0000-0000-0000FB2D0000}"/>
    <cellStyle name="Millares 9 3 3 5" xfId="15920" xr:uid="{00000000-0005-0000-0000-0000FC2D0000}"/>
    <cellStyle name="Millares 9 3 3 5 2" xfId="38563" xr:uid="{00000000-0005-0000-0000-0000FD2D0000}"/>
    <cellStyle name="Millares 9 3 3 6" xfId="8480" xr:uid="{00000000-0005-0000-0000-0000FE2D0000}"/>
    <cellStyle name="Millares 9 3 3 6 2" xfId="31123" xr:uid="{00000000-0005-0000-0000-0000FF2D0000}"/>
    <cellStyle name="Millares 9 3 3 7" xfId="23682" xr:uid="{00000000-0005-0000-0000-0000002E0000}"/>
    <cellStyle name="Millares 9 3 4" xfId="1493" xr:uid="{00000000-0005-0000-0000-0000012E0000}"/>
    <cellStyle name="Millares 9 3 4 2" xfId="3343" xr:uid="{00000000-0005-0000-0000-0000022E0000}"/>
    <cellStyle name="Millares 9 3 4 2 2" xfId="7064" xr:uid="{00000000-0005-0000-0000-0000032E0000}"/>
    <cellStyle name="Millares 9 3 4 2 2 2" xfId="21948" xr:uid="{00000000-0005-0000-0000-0000042E0000}"/>
    <cellStyle name="Millares 9 3 4 2 2 2 2" xfId="44591" xr:uid="{00000000-0005-0000-0000-0000052E0000}"/>
    <cellStyle name="Millares 9 3 4 2 2 3" xfId="14508" xr:uid="{00000000-0005-0000-0000-0000062E0000}"/>
    <cellStyle name="Millares 9 3 4 2 2 3 2" xfId="37151" xr:uid="{00000000-0005-0000-0000-0000072E0000}"/>
    <cellStyle name="Millares 9 3 4 2 2 4" xfId="29710" xr:uid="{00000000-0005-0000-0000-0000082E0000}"/>
    <cellStyle name="Millares 9 3 4 2 3" xfId="18230" xr:uid="{00000000-0005-0000-0000-0000092E0000}"/>
    <cellStyle name="Millares 9 3 4 2 3 2" xfId="40873" xr:uid="{00000000-0005-0000-0000-00000A2E0000}"/>
    <cellStyle name="Millares 9 3 4 2 4" xfId="10790" xr:uid="{00000000-0005-0000-0000-00000B2E0000}"/>
    <cellStyle name="Millares 9 3 4 2 4 2" xfId="33433" xr:uid="{00000000-0005-0000-0000-00000C2E0000}"/>
    <cellStyle name="Millares 9 3 4 2 5" xfId="25992" xr:uid="{00000000-0005-0000-0000-00000D2E0000}"/>
    <cellStyle name="Millares 9 3 4 3" xfId="5217" xr:uid="{00000000-0005-0000-0000-00000E2E0000}"/>
    <cellStyle name="Millares 9 3 4 3 2" xfId="20101" xr:uid="{00000000-0005-0000-0000-00000F2E0000}"/>
    <cellStyle name="Millares 9 3 4 3 2 2" xfId="42744" xr:uid="{00000000-0005-0000-0000-0000102E0000}"/>
    <cellStyle name="Millares 9 3 4 3 3" xfId="12661" xr:uid="{00000000-0005-0000-0000-0000112E0000}"/>
    <cellStyle name="Millares 9 3 4 3 3 2" xfId="35304" xr:uid="{00000000-0005-0000-0000-0000122E0000}"/>
    <cellStyle name="Millares 9 3 4 3 4" xfId="27863" xr:uid="{00000000-0005-0000-0000-0000132E0000}"/>
    <cellStyle name="Millares 9 3 4 4" xfId="16383" xr:uid="{00000000-0005-0000-0000-0000142E0000}"/>
    <cellStyle name="Millares 9 3 4 4 2" xfId="39026" xr:uid="{00000000-0005-0000-0000-0000152E0000}"/>
    <cellStyle name="Millares 9 3 4 5" xfId="8943" xr:uid="{00000000-0005-0000-0000-0000162E0000}"/>
    <cellStyle name="Millares 9 3 4 5 2" xfId="31586" xr:uid="{00000000-0005-0000-0000-0000172E0000}"/>
    <cellStyle name="Millares 9 3 4 6" xfId="24145" xr:uid="{00000000-0005-0000-0000-0000182E0000}"/>
    <cellStyle name="Millares 9 3 5" xfId="2418" xr:uid="{00000000-0005-0000-0000-0000192E0000}"/>
    <cellStyle name="Millares 9 3 5 2" xfId="6139" xr:uid="{00000000-0005-0000-0000-00001A2E0000}"/>
    <cellStyle name="Millares 9 3 5 2 2" xfId="21023" xr:uid="{00000000-0005-0000-0000-00001B2E0000}"/>
    <cellStyle name="Millares 9 3 5 2 2 2" xfId="43666" xr:uid="{00000000-0005-0000-0000-00001C2E0000}"/>
    <cellStyle name="Millares 9 3 5 2 3" xfId="13583" xr:uid="{00000000-0005-0000-0000-00001D2E0000}"/>
    <cellStyle name="Millares 9 3 5 2 3 2" xfId="36226" xr:uid="{00000000-0005-0000-0000-00001E2E0000}"/>
    <cellStyle name="Millares 9 3 5 2 4" xfId="28785" xr:uid="{00000000-0005-0000-0000-00001F2E0000}"/>
    <cellStyle name="Millares 9 3 5 3" xfId="17305" xr:uid="{00000000-0005-0000-0000-0000202E0000}"/>
    <cellStyle name="Millares 9 3 5 3 2" xfId="39948" xr:uid="{00000000-0005-0000-0000-0000212E0000}"/>
    <cellStyle name="Millares 9 3 5 4" xfId="9865" xr:uid="{00000000-0005-0000-0000-0000222E0000}"/>
    <cellStyle name="Millares 9 3 5 4 2" xfId="32508" xr:uid="{00000000-0005-0000-0000-0000232E0000}"/>
    <cellStyle name="Millares 9 3 5 5" xfId="25067" xr:uid="{00000000-0005-0000-0000-0000242E0000}"/>
    <cellStyle name="Millares 9 3 6" xfId="4292" xr:uid="{00000000-0005-0000-0000-0000252E0000}"/>
    <cellStyle name="Millares 9 3 6 2" xfId="19176" xr:uid="{00000000-0005-0000-0000-0000262E0000}"/>
    <cellStyle name="Millares 9 3 6 2 2" xfId="41819" xr:uid="{00000000-0005-0000-0000-0000272E0000}"/>
    <cellStyle name="Millares 9 3 6 3" xfId="11736" xr:uid="{00000000-0005-0000-0000-0000282E0000}"/>
    <cellStyle name="Millares 9 3 6 3 2" xfId="34379" xr:uid="{00000000-0005-0000-0000-0000292E0000}"/>
    <cellStyle name="Millares 9 3 6 4" xfId="26938" xr:uid="{00000000-0005-0000-0000-00002A2E0000}"/>
    <cellStyle name="Millares 9 3 7" xfId="15458" xr:uid="{00000000-0005-0000-0000-00002B2E0000}"/>
    <cellStyle name="Millares 9 3 7 2" xfId="38101" xr:uid="{00000000-0005-0000-0000-00002C2E0000}"/>
    <cellStyle name="Millares 9 3 8" xfId="8018" xr:uid="{00000000-0005-0000-0000-00002D2E0000}"/>
    <cellStyle name="Millares 9 3 8 2" xfId="30661" xr:uid="{00000000-0005-0000-0000-00002E2E0000}"/>
    <cellStyle name="Millares 9 3 9" xfId="23221" xr:uid="{00000000-0005-0000-0000-00002F2E0000}"/>
    <cellStyle name="Millares 9 4" xfId="668" xr:uid="{00000000-0005-0000-0000-0000302E0000}"/>
    <cellStyle name="Millares 9 4 2" xfId="1133" xr:uid="{00000000-0005-0000-0000-0000312E0000}"/>
    <cellStyle name="Millares 9 4 2 2" xfId="2061" xr:uid="{00000000-0005-0000-0000-0000322E0000}"/>
    <cellStyle name="Millares 9 4 2 2 2" xfId="3911" xr:uid="{00000000-0005-0000-0000-0000332E0000}"/>
    <cellStyle name="Millares 9 4 2 2 2 2" xfId="7632" xr:uid="{00000000-0005-0000-0000-0000342E0000}"/>
    <cellStyle name="Millares 9 4 2 2 2 2 2" xfId="22516" xr:uid="{00000000-0005-0000-0000-0000352E0000}"/>
    <cellStyle name="Millares 9 4 2 2 2 2 2 2" xfId="45159" xr:uid="{00000000-0005-0000-0000-0000362E0000}"/>
    <cellStyle name="Millares 9 4 2 2 2 2 3" xfId="15076" xr:uid="{00000000-0005-0000-0000-0000372E0000}"/>
    <cellStyle name="Millares 9 4 2 2 2 2 3 2" xfId="37719" xr:uid="{00000000-0005-0000-0000-0000382E0000}"/>
    <cellStyle name="Millares 9 4 2 2 2 2 4" xfId="30278" xr:uid="{00000000-0005-0000-0000-0000392E0000}"/>
    <cellStyle name="Millares 9 4 2 2 2 3" xfId="18798" xr:uid="{00000000-0005-0000-0000-00003A2E0000}"/>
    <cellStyle name="Millares 9 4 2 2 2 3 2" xfId="41441" xr:uid="{00000000-0005-0000-0000-00003B2E0000}"/>
    <cellStyle name="Millares 9 4 2 2 2 4" xfId="11358" xr:uid="{00000000-0005-0000-0000-00003C2E0000}"/>
    <cellStyle name="Millares 9 4 2 2 2 4 2" xfId="34001" xr:uid="{00000000-0005-0000-0000-00003D2E0000}"/>
    <cellStyle name="Millares 9 4 2 2 2 5" xfId="26560" xr:uid="{00000000-0005-0000-0000-00003E2E0000}"/>
    <cellStyle name="Millares 9 4 2 2 3" xfId="5785" xr:uid="{00000000-0005-0000-0000-00003F2E0000}"/>
    <cellStyle name="Millares 9 4 2 2 3 2" xfId="20669" xr:uid="{00000000-0005-0000-0000-0000402E0000}"/>
    <cellStyle name="Millares 9 4 2 2 3 2 2" xfId="43312" xr:uid="{00000000-0005-0000-0000-0000412E0000}"/>
    <cellStyle name="Millares 9 4 2 2 3 3" xfId="13229" xr:uid="{00000000-0005-0000-0000-0000422E0000}"/>
    <cellStyle name="Millares 9 4 2 2 3 3 2" xfId="35872" xr:uid="{00000000-0005-0000-0000-0000432E0000}"/>
    <cellStyle name="Millares 9 4 2 2 3 4" xfId="28431" xr:uid="{00000000-0005-0000-0000-0000442E0000}"/>
    <cellStyle name="Millares 9 4 2 2 4" xfId="16951" xr:uid="{00000000-0005-0000-0000-0000452E0000}"/>
    <cellStyle name="Millares 9 4 2 2 4 2" xfId="39594" xr:uid="{00000000-0005-0000-0000-0000462E0000}"/>
    <cellStyle name="Millares 9 4 2 2 5" xfId="9511" xr:uid="{00000000-0005-0000-0000-0000472E0000}"/>
    <cellStyle name="Millares 9 4 2 2 5 2" xfId="32154" xr:uid="{00000000-0005-0000-0000-0000482E0000}"/>
    <cellStyle name="Millares 9 4 2 2 6" xfId="24713" xr:uid="{00000000-0005-0000-0000-0000492E0000}"/>
    <cellStyle name="Millares 9 4 2 3" xfId="2986" xr:uid="{00000000-0005-0000-0000-00004A2E0000}"/>
    <cellStyle name="Millares 9 4 2 3 2" xfId="6707" xr:uid="{00000000-0005-0000-0000-00004B2E0000}"/>
    <cellStyle name="Millares 9 4 2 3 2 2" xfId="21591" xr:uid="{00000000-0005-0000-0000-00004C2E0000}"/>
    <cellStyle name="Millares 9 4 2 3 2 2 2" xfId="44234" xr:uid="{00000000-0005-0000-0000-00004D2E0000}"/>
    <cellStyle name="Millares 9 4 2 3 2 3" xfId="14151" xr:uid="{00000000-0005-0000-0000-00004E2E0000}"/>
    <cellStyle name="Millares 9 4 2 3 2 3 2" xfId="36794" xr:uid="{00000000-0005-0000-0000-00004F2E0000}"/>
    <cellStyle name="Millares 9 4 2 3 2 4" xfId="29353" xr:uid="{00000000-0005-0000-0000-0000502E0000}"/>
    <cellStyle name="Millares 9 4 2 3 3" xfId="17873" xr:uid="{00000000-0005-0000-0000-0000512E0000}"/>
    <cellStyle name="Millares 9 4 2 3 3 2" xfId="40516" xr:uid="{00000000-0005-0000-0000-0000522E0000}"/>
    <cellStyle name="Millares 9 4 2 3 4" xfId="10433" xr:uid="{00000000-0005-0000-0000-0000532E0000}"/>
    <cellStyle name="Millares 9 4 2 3 4 2" xfId="33076" xr:uid="{00000000-0005-0000-0000-0000542E0000}"/>
    <cellStyle name="Millares 9 4 2 3 5" xfId="25635" xr:uid="{00000000-0005-0000-0000-0000552E0000}"/>
    <cellStyle name="Millares 9 4 2 4" xfId="4860" xr:uid="{00000000-0005-0000-0000-0000562E0000}"/>
    <cellStyle name="Millares 9 4 2 4 2" xfId="19744" xr:uid="{00000000-0005-0000-0000-0000572E0000}"/>
    <cellStyle name="Millares 9 4 2 4 2 2" xfId="42387" xr:uid="{00000000-0005-0000-0000-0000582E0000}"/>
    <cellStyle name="Millares 9 4 2 4 3" xfId="12304" xr:uid="{00000000-0005-0000-0000-0000592E0000}"/>
    <cellStyle name="Millares 9 4 2 4 3 2" xfId="34947" xr:uid="{00000000-0005-0000-0000-00005A2E0000}"/>
    <cellStyle name="Millares 9 4 2 4 4" xfId="27506" xr:uid="{00000000-0005-0000-0000-00005B2E0000}"/>
    <cellStyle name="Millares 9 4 2 5" xfId="16026" xr:uid="{00000000-0005-0000-0000-00005C2E0000}"/>
    <cellStyle name="Millares 9 4 2 5 2" xfId="38669" xr:uid="{00000000-0005-0000-0000-00005D2E0000}"/>
    <cellStyle name="Millares 9 4 2 6" xfId="8586" xr:uid="{00000000-0005-0000-0000-00005E2E0000}"/>
    <cellStyle name="Millares 9 4 2 6 2" xfId="31229" xr:uid="{00000000-0005-0000-0000-00005F2E0000}"/>
    <cellStyle name="Millares 9 4 2 7" xfId="23788" xr:uid="{00000000-0005-0000-0000-0000602E0000}"/>
    <cellStyle name="Millares 9 4 3" xfId="1599" xr:uid="{00000000-0005-0000-0000-0000612E0000}"/>
    <cellStyle name="Millares 9 4 3 2" xfId="3449" xr:uid="{00000000-0005-0000-0000-0000622E0000}"/>
    <cellStyle name="Millares 9 4 3 2 2" xfId="7170" xr:uid="{00000000-0005-0000-0000-0000632E0000}"/>
    <cellStyle name="Millares 9 4 3 2 2 2" xfId="22054" xr:uid="{00000000-0005-0000-0000-0000642E0000}"/>
    <cellStyle name="Millares 9 4 3 2 2 2 2" xfId="44697" xr:uid="{00000000-0005-0000-0000-0000652E0000}"/>
    <cellStyle name="Millares 9 4 3 2 2 3" xfId="14614" xr:uid="{00000000-0005-0000-0000-0000662E0000}"/>
    <cellStyle name="Millares 9 4 3 2 2 3 2" xfId="37257" xr:uid="{00000000-0005-0000-0000-0000672E0000}"/>
    <cellStyle name="Millares 9 4 3 2 2 4" xfId="29816" xr:uid="{00000000-0005-0000-0000-0000682E0000}"/>
    <cellStyle name="Millares 9 4 3 2 3" xfId="18336" xr:uid="{00000000-0005-0000-0000-0000692E0000}"/>
    <cellStyle name="Millares 9 4 3 2 3 2" xfId="40979" xr:uid="{00000000-0005-0000-0000-00006A2E0000}"/>
    <cellStyle name="Millares 9 4 3 2 4" xfId="10896" xr:uid="{00000000-0005-0000-0000-00006B2E0000}"/>
    <cellStyle name="Millares 9 4 3 2 4 2" xfId="33539" xr:uid="{00000000-0005-0000-0000-00006C2E0000}"/>
    <cellStyle name="Millares 9 4 3 2 5" xfId="26098" xr:uid="{00000000-0005-0000-0000-00006D2E0000}"/>
    <cellStyle name="Millares 9 4 3 3" xfId="5323" xr:uid="{00000000-0005-0000-0000-00006E2E0000}"/>
    <cellStyle name="Millares 9 4 3 3 2" xfId="20207" xr:uid="{00000000-0005-0000-0000-00006F2E0000}"/>
    <cellStyle name="Millares 9 4 3 3 2 2" xfId="42850" xr:uid="{00000000-0005-0000-0000-0000702E0000}"/>
    <cellStyle name="Millares 9 4 3 3 3" xfId="12767" xr:uid="{00000000-0005-0000-0000-0000712E0000}"/>
    <cellStyle name="Millares 9 4 3 3 3 2" xfId="35410" xr:uid="{00000000-0005-0000-0000-0000722E0000}"/>
    <cellStyle name="Millares 9 4 3 3 4" xfId="27969" xr:uid="{00000000-0005-0000-0000-0000732E0000}"/>
    <cellStyle name="Millares 9 4 3 4" xfId="16489" xr:uid="{00000000-0005-0000-0000-0000742E0000}"/>
    <cellStyle name="Millares 9 4 3 4 2" xfId="39132" xr:uid="{00000000-0005-0000-0000-0000752E0000}"/>
    <cellStyle name="Millares 9 4 3 5" xfId="9049" xr:uid="{00000000-0005-0000-0000-0000762E0000}"/>
    <cellStyle name="Millares 9 4 3 5 2" xfId="31692" xr:uid="{00000000-0005-0000-0000-0000772E0000}"/>
    <cellStyle name="Millares 9 4 3 6" xfId="24251" xr:uid="{00000000-0005-0000-0000-0000782E0000}"/>
    <cellStyle name="Millares 9 4 4" xfId="2524" xr:uid="{00000000-0005-0000-0000-0000792E0000}"/>
    <cellStyle name="Millares 9 4 4 2" xfId="6245" xr:uid="{00000000-0005-0000-0000-00007A2E0000}"/>
    <cellStyle name="Millares 9 4 4 2 2" xfId="21129" xr:uid="{00000000-0005-0000-0000-00007B2E0000}"/>
    <cellStyle name="Millares 9 4 4 2 2 2" xfId="43772" xr:uid="{00000000-0005-0000-0000-00007C2E0000}"/>
    <cellStyle name="Millares 9 4 4 2 3" xfId="13689" xr:uid="{00000000-0005-0000-0000-00007D2E0000}"/>
    <cellStyle name="Millares 9 4 4 2 3 2" xfId="36332" xr:uid="{00000000-0005-0000-0000-00007E2E0000}"/>
    <cellStyle name="Millares 9 4 4 2 4" xfId="28891" xr:uid="{00000000-0005-0000-0000-00007F2E0000}"/>
    <cellStyle name="Millares 9 4 4 3" xfId="17411" xr:uid="{00000000-0005-0000-0000-0000802E0000}"/>
    <cellStyle name="Millares 9 4 4 3 2" xfId="40054" xr:uid="{00000000-0005-0000-0000-0000812E0000}"/>
    <cellStyle name="Millares 9 4 4 4" xfId="9971" xr:uid="{00000000-0005-0000-0000-0000822E0000}"/>
    <cellStyle name="Millares 9 4 4 4 2" xfId="32614" xr:uid="{00000000-0005-0000-0000-0000832E0000}"/>
    <cellStyle name="Millares 9 4 4 5" xfId="25173" xr:uid="{00000000-0005-0000-0000-0000842E0000}"/>
    <cellStyle name="Millares 9 4 5" xfId="4398" xr:uid="{00000000-0005-0000-0000-0000852E0000}"/>
    <cellStyle name="Millares 9 4 5 2" xfId="19282" xr:uid="{00000000-0005-0000-0000-0000862E0000}"/>
    <cellStyle name="Millares 9 4 5 2 2" xfId="41925" xr:uid="{00000000-0005-0000-0000-0000872E0000}"/>
    <cellStyle name="Millares 9 4 5 3" xfId="11842" xr:uid="{00000000-0005-0000-0000-0000882E0000}"/>
    <cellStyle name="Millares 9 4 5 3 2" xfId="34485" xr:uid="{00000000-0005-0000-0000-0000892E0000}"/>
    <cellStyle name="Millares 9 4 5 4" xfId="27044" xr:uid="{00000000-0005-0000-0000-00008A2E0000}"/>
    <cellStyle name="Millares 9 4 6" xfId="15564" xr:uid="{00000000-0005-0000-0000-00008B2E0000}"/>
    <cellStyle name="Millares 9 4 6 2" xfId="38207" xr:uid="{00000000-0005-0000-0000-00008C2E0000}"/>
    <cellStyle name="Millares 9 4 7" xfId="8124" xr:uid="{00000000-0005-0000-0000-00008D2E0000}"/>
    <cellStyle name="Millares 9 4 7 2" xfId="30767" xr:uid="{00000000-0005-0000-0000-00008E2E0000}"/>
    <cellStyle name="Millares 9 4 8" xfId="23326" xr:uid="{00000000-0005-0000-0000-00008F2E0000}"/>
    <cellStyle name="Millares 9 5" xfId="922" xr:uid="{00000000-0005-0000-0000-0000902E0000}"/>
    <cellStyle name="Millares 9 5 2" xfId="1850" xr:uid="{00000000-0005-0000-0000-0000912E0000}"/>
    <cellStyle name="Millares 9 5 2 2" xfId="3700" xr:uid="{00000000-0005-0000-0000-0000922E0000}"/>
    <cellStyle name="Millares 9 5 2 2 2" xfId="7421" xr:uid="{00000000-0005-0000-0000-0000932E0000}"/>
    <cellStyle name="Millares 9 5 2 2 2 2" xfId="22305" xr:uid="{00000000-0005-0000-0000-0000942E0000}"/>
    <cellStyle name="Millares 9 5 2 2 2 2 2" xfId="44948" xr:uid="{00000000-0005-0000-0000-0000952E0000}"/>
    <cellStyle name="Millares 9 5 2 2 2 3" xfId="14865" xr:uid="{00000000-0005-0000-0000-0000962E0000}"/>
    <cellStyle name="Millares 9 5 2 2 2 3 2" xfId="37508" xr:uid="{00000000-0005-0000-0000-0000972E0000}"/>
    <cellStyle name="Millares 9 5 2 2 2 4" xfId="30067" xr:uid="{00000000-0005-0000-0000-0000982E0000}"/>
    <cellStyle name="Millares 9 5 2 2 3" xfId="18587" xr:uid="{00000000-0005-0000-0000-0000992E0000}"/>
    <cellStyle name="Millares 9 5 2 2 3 2" xfId="41230" xr:uid="{00000000-0005-0000-0000-00009A2E0000}"/>
    <cellStyle name="Millares 9 5 2 2 4" xfId="11147" xr:uid="{00000000-0005-0000-0000-00009B2E0000}"/>
    <cellStyle name="Millares 9 5 2 2 4 2" xfId="33790" xr:uid="{00000000-0005-0000-0000-00009C2E0000}"/>
    <cellStyle name="Millares 9 5 2 2 5" xfId="26349" xr:uid="{00000000-0005-0000-0000-00009D2E0000}"/>
    <cellStyle name="Millares 9 5 2 3" xfId="5574" xr:uid="{00000000-0005-0000-0000-00009E2E0000}"/>
    <cellStyle name="Millares 9 5 2 3 2" xfId="20458" xr:uid="{00000000-0005-0000-0000-00009F2E0000}"/>
    <cellStyle name="Millares 9 5 2 3 2 2" xfId="43101" xr:uid="{00000000-0005-0000-0000-0000A02E0000}"/>
    <cellStyle name="Millares 9 5 2 3 3" xfId="13018" xr:uid="{00000000-0005-0000-0000-0000A12E0000}"/>
    <cellStyle name="Millares 9 5 2 3 3 2" xfId="35661" xr:uid="{00000000-0005-0000-0000-0000A22E0000}"/>
    <cellStyle name="Millares 9 5 2 3 4" xfId="28220" xr:uid="{00000000-0005-0000-0000-0000A32E0000}"/>
    <cellStyle name="Millares 9 5 2 4" xfId="16740" xr:uid="{00000000-0005-0000-0000-0000A42E0000}"/>
    <cellStyle name="Millares 9 5 2 4 2" xfId="39383" xr:uid="{00000000-0005-0000-0000-0000A52E0000}"/>
    <cellStyle name="Millares 9 5 2 5" xfId="9300" xr:uid="{00000000-0005-0000-0000-0000A62E0000}"/>
    <cellStyle name="Millares 9 5 2 5 2" xfId="31943" xr:uid="{00000000-0005-0000-0000-0000A72E0000}"/>
    <cellStyle name="Millares 9 5 2 6" xfId="24502" xr:uid="{00000000-0005-0000-0000-0000A82E0000}"/>
    <cellStyle name="Millares 9 5 3" xfId="2775" xr:uid="{00000000-0005-0000-0000-0000A92E0000}"/>
    <cellStyle name="Millares 9 5 3 2" xfId="6496" xr:uid="{00000000-0005-0000-0000-0000AA2E0000}"/>
    <cellStyle name="Millares 9 5 3 2 2" xfId="21380" xr:uid="{00000000-0005-0000-0000-0000AB2E0000}"/>
    <cellStyle name="Millares 9 5 3 2 2 2" xfId="44023" xr:uid="{00000000-0005-0000-0000-0000AC2E0000}"/>
    <cellStyle name="Millares 9 5 3 2 3" xfId="13940" xr:uid="{00000000-0005-0000-0000-0000AD2E0000}"/>
    <cellStyle name="Millares 9 5 3 2 3 2" xfId="36583" xr:uid="{00000000-0005-0000-0000-0000AE2E0000}"/>
    <cellStyle name="Millares 9 5 3 2 4" xfId="29142" xr:uid="{00000000-0005-0000-0000-0000AF2E0000}"/>
    <cellStyle name="Millares 9 5 3 3" xfId="17662" xr:uid="{00000000-0005-0000-0000-0000B02E0000}"/>
    <cellStyle name="Millares 9 5 3 3 2" xfId="40305" xr:uid="{00000000-0005-0000-0000-0000B12E0000}"/>
    <cellStyle name="Millares 9 5 3 4" xfId="10222" xr:uid="{00000000-0005-0000-0000-0000B22E0000}"/>
    <cellStyle name="Millares 9 5 3 4 2" xfId="32865" xr:uid="{00000000-0005-0000-0000-0000B32E0000}"/>
    <cellStyle name="Millares 9 5 3 5" xfId="25424" xr:uid="{00000000-0005-0000-0000-0000B42E0000}"/>
    <cellStyle name="Millares 9 5 4" xfId="4649" xr:uid="{00000000-0005-0000-0000-0000B52E0000}"/>
    <cellStyle name="Millares 9 5 4 2" xfId="19533" xr:uid="{00000000-0005-0000-0000-0000B62E0000}"/>
    <cellStyle name="Millares 9 5 4 2 2" xfId="42176" xr:uid="{00000000-0005-0000-0000-0000B72E0000}"/>
    <cellStyle name="Millares 9 5 4 3" xfId="12093" xr:uid="{00000000-0005-0000-0000-0000B82E0000}"/>
    <cellStyle name="Millares 9 5 4 3 2" xfId="34736" xr:uid="{00000000-0005-0000-0000-0000B92E0000}"/>
    <cellStyle name="Millares 9 5 4 4" xfId="27295" xr:uid="{00000000-0005-0000-0000-0000BA2E0000}"/>
    <cellStyle name="Millares 9 5 5" xfId="15815" xr:uid="{00000000-0005-0000-0000-0000BB2E0000}"/>
    <cellStyle name="Millares 9 5 5 2" xfId="38458" xr:uid="{00000000-0005-0000-0000-0000BC2E0000}"/>
    <cellStyle name="Millares 9 5 6" xfId="8375" xr:uid="{00000000-0005-0000-0000-0000BD2E0000}"/>
    <cellStyle name="Millares 9 5 6 2" xfId="31018" xr:uid="{00000000-0005-0000-0000-0000BE2E0000}"/>
    <cellStyle name="Millares 9 5 7" xfId="23577" xr:uid="{00000000-0005-0000-0000-0000BF2E0000}"/>
    <cellStyle name="Millares 9 6" xfId="1388" xr:uid="{00000000-0005-0000-0000-0000C02E0000}"/>
    <cellStyle name="Millares 9 6 2" xfId="3238" xr:uid="{00000000-0005-0000-0000-0000C12E0000}"/>
    <cellStyle name="Millares 9 6 2 2" xfId="6959" xr:uid="{00000000-0005-0000-0000-0000C22E0000}"/>
    <cellStyle name="Millares 9 6 2 2 2" xfId="21843" xr:uid="{00000000-0005-0000-0000-0000C32E0000}"/>
    <cellStyle name="Millares 9 6 2 2 2 2" xfId="44486" xr:uid="{00000000-0005-0000-0000-0000C42E0000}"/>
    <cellStyle name="Millares 9 6 2 2 3" xfId="14403" xr:uid="{00000000-0005-0000-0000-0000C52E0000}"/>
    <cellStyle name="Millares 9 6 2 2 3 2" xfId="37046" xr:uid="{00000000-0005-0000-0000-0000C62E0000}"/>
    <cellStyle name="Millares 9 6 2 2 4" xfId="29605" xr:uid="{00000000-0005-0000-0000-0000C72E0000}"/>
    <cellStyle name="Millares 9 6 2 3" xfId="18125" xr:uid="{00000000-0005-0000-0000-0000C82E0000}"/>
    <cellStyle name="Millares 9 6 2 3 2" xfId="40768" xr:uid="{00000000-0005-0000-0000-0000C92E0000}"/>
    <cellStyle name="Millares 9 6 2 4" xfId="10685" xr:uid="{00000000-0005-0000-0000-0000CA2E0000}"/>
    <cellStyle name="Millares 9 6 2 4 2" xfId="33328" xr:uid="{00000000-0005-0000-0000-0000CB2E0000}"/>
    <cellStyle name="Millares 9 6 2 5" xfId="25887" xr:uid="{00000000-0005-0000-0000-0000CC2E0000}"/>
    <cellStyle name="Millares 9 6 3" xfId="5112" xr:uid="{00000000-0005-0000-0000-0000CD2E0000}"/>
    <cellStyle name="Millares 9 6 3 2" xfId="19996" xr:uid="{00000000-0005-0000-0000-0000CE2E0000}"/>
    <cellStyle name="Millares 9 6 3 2 2" xfId="42639" xr:uid="{00000000-0005-0000-0000-0000CF2E0000}"/>
    <cellStyle name="Millares 9 6 3 3" xfId="12556" xr:uid="{00000000-0005-0000-0000-0000D02E0000}"/>
    <cellStyle name="Millares 9 6 3 3 2" xfId="35199" xr:uid="{00000000-0005-0000-0000-0000D12E0000}"/>
    <cellStyle name="Millares 9 6 3 4" xfId="27758" xr:uid="{00000000-0005-0000-0000-0000D22E0000}"/>
    <cellStyle name="Millares 9 6 4" xfId="16278" xr:uid="{00000000-0005-0000-0000-0000D32E0000}"/>
    <cellStyle name="Millares 9 6 4 2" xfId="38921" xr:uid="{00000000-0005-0000-0000-0000D42E0000}"/>
    <cellStyle name="Millares 9 6 5" xfId="8838" xr:uid="{00000000-0005-0000-0000-0000D52E0000}"/>
    <cellStyle name="Millares 9 6 5 2" xfId="31481" xr:uid="{00000000-0005-0000-0000-0000D62E0000}"/>
    <cellStyle name="Millares 9 6 6" xfId="24040" xr:uid="{00000000-0005-0000-0000-0000D72E0000}"/>
    <cellStyle name="Millares 9 7" xfId="2313" xr:uid="{00000000-0005-0000-0000-0000D82E0000}"/>
    <cellStyle name="Millares 9 7 2" xfId="6034" xr:uid="{00000000-0005-0000-0000-0000D92E0000}"/>
    <cellStyle name="Millares 9 7 2 2" xfId="20918" xr:uid="{00000000-0005-0000-0000-0000DA2E0000}"/>
    <cellStyle name="Millares 9 7 2 2 2" xfId="43561" xr:uid="{00000000-0005-0000-0000-0000DB2E0000}"/>
    <cellStyle name="Millares 9 7 2 3" xfId="13478" xr:uid="{00000000-0005-0000-0000-0000DC2E0000}"/>
    <cellStyle name="Millares 9 7 2 3 2" xfId="36121" xr:uid="{00000000-0005-0000-0000-0000DD2E0000}"/>
    <cellStyle name="Millares 9 7 2 4" xfId="28680" xr:uid="{00000000-0005-0000-0000-0000DE2E0000}"/>
    <cellStyle name="Millares 9 7 3" xfId="17200" xr:uid="{00000000-0005-0000-0000-0000DF2E0000}"/>
    <cellStyle name="Millares 9 7 3 2" xfId="39843" xr:uid="{00000000-0005-0000-0000-0000E02E0000}"/>
    <cellStyle name="Millares 9 7 4" xfId="9760" xr:uid="{00000000-0005-0000-0000-0000E12E0000}"/>
    <cellStyle name="Millares 9 7 4 2" xfId="32403" xr:uid="{00000000-0005-0000-0000-0000E22E0000}"/>
    <cellStyle name="Millares 9 7 5" xfId="24962" xr:uid="{00000000-0005-0000-0000-0000E32E0000}"/>
    <cellStyle name="Millares 9 8" xfId="4187" xr:uid="{00000000-0005-0000-0000-0000E42E0000}"/>
    <cellStyle name="Millares 9 8 2" xfId="19071" xr:uid="{00000000-0005-0000-0000-0000E52E0000}"/>
    <cellStyle name="Millares 9 8 2 2" xfId="41714" xr:uid="{00000000-0005-0000-0000-0000E62E0000}"/>
    <cellStyle name="Millares 9 8 3" xfId="11631" xr:uid="{00000000-0005-0000-0000-0000E72E0000}"/>
    <cellStyle name="Millares 9 8 3 2" xfId="34274" xr:uid="{00000000-0005-0000-0000-0000E82E0000}"/>
    <cellStyle name="Millares 9 8 4" xfId="26833" xr:uid="{00000000-0005-0000-0000-0000E92E0000}"/>
    <cellStyle name="Millares 9 9" xfId="454" xr:uid="{00000000-0005-0000-0000-0000EA2E0000}"/>
    <cellStyle name="Millares 9 9 2" xfId="15353" xr:uid="{00000000-0005-0000-0000-0000EB2E0000}"/>
    <cellStyle name="Millares 9 9 2 2" xfId="37996" xr:uid="{00000000-0005-0000-0000-0000EC2E0000}"/>
    <cellStyle name="Millares 9 9 3" xfId="23116" xr:uid="{00000000-0005-0000-0000-0000ED2E0000}"/>
    <cellStyle name="Neutral" xfId="58" builtinId="28" customBuiltin="1"/>
    <cellStyle name="Normal" xfId="0" builtinId="0"/>
    <cellStyle name="Normal 10" xfId="83" xr:uid="{00000000-0005-0000-0000-0000F02E0000}"/>
    <cellStyle name="Normal 10 10" xfId="7892" xr:uid="{00000000-0005-0000-0000-0000F12E0000}"/>
    <cellStyle name="Normal 10 10 2" xfId="30535" xr:uid="{00000000-0005-0000-0000-0000F22E0000}"/>
    <cellStyle name="Normal 10 11" xfId="22792" xr:uid="{00000000-0005-0000-0000-0000F32E0000}"/>
    <cellStyle name="Normal 10 2" xfId="167" xr:uid="{00000000-0005-0000-0000-0000F42E0000}"/>
    <cellStyle name="Normal 10 2 10" xfId="22870" xr:uid="{00000000-0005-0000-0000-0000F52E0000}"/>
    <cellStyle name="Normal 10 2 2" xfId="328" xr:uid="{00000000-0005-0000-0000-0000F62E0000}"/>
    <cellStyle name="Normal 10 2 2 2" xfId="804" xr:uid="{00000000-0005-0000-0000-0000F72E0000}"/>
    <cellStyle name="Normal 10 2 2 2 2" xfId="1269" xr:uid="{00000000-0005-0000-0000-0000F82E0000}"/>
    <cellStyle name="Normal 10 2 2 2 2 2" xfId="2197" xr:uid="{00000000-0005-0000-0000-0000F92E0000}"/>
    <cellStyle name="Normal 10 2 2 2 2 2 2" xfId="4047" xr:uid="{00000000-0005-0000-0000-0000FA2E0000}"/>
    <cellStyle name="Normal 10 2 2 2 2 2 2 2" xfId="7768" xr:uid="{00000000-0005-0000-0000-0000FB2E0000}"/>
    <cellStyle name="Normal 10 2 2 2 2 2 2 2 2" xfId="22652" xr:uid="{00000000-0005-0000-0000-0000FC2E0000}"/>
    <cellStyle name="Normal 10 2 2 2 2 2 2 2 2 2" xfId="45295" xr:uid="{00000000-0005-0000-0000-0000FD2E0000}"/>
    <cellStyle name="Normal 10 2 2 2 2 2 2 2 3" xfId="15212" xr:uid="{00000000-0005-0000-0000-0000FE2E0000}"/>
    <cellStyle name="Normal 10 2 2 2 2 2 2 2 3 2" xfId="37855" xr:uid="{00000000-0005-0000-0000-0000FF2E0000}"/>
    <cellStyle name="Normal 10 2 2 2 2 2 2 2 4" xfId="30414" xr:uid="{00000000-0005-0000-0000-0000002F0000}"/>
    <cellStyle name="Normal 10 2 2 2 2 2 2 3" xfId="18934" xr:uid="{00000000-0005-0000-0000-0000012F0000}"/>
    <cellStyle name="Normal 10 2 2 2 2 2 2 3 2" xfId="41577" xr:uid="{00000000-0005-0000-0000-0000022F0000}"/>
    <cellStyle name="Normal 10 2 2 2 2 2 2 4" xfId="11494" xr:uid="{00000000-0005-0000-0000-0000032F0000}"/>
    <cellStyle name="Normal 10 2 2 2 2 2 2 4 2" xfId="34137" xr:uid="{00000000-0005-0000-0000-0000042F0000}"/>
    <cellStyle name="Normal 10 2 2 2 2 2 2 5" xfId="26696" xr:uid="{00000000-0005-0000-0000-0000052F0000}"/>
    <cellStyle name="Normal 10 2 2 2 2 2 3" xfId="5921" xr:uid="{00000000-0005-0000-0000-0000062F0000}"/>
    <cellStyle name="Normal 10 2 2 2 2 2 3 2" xfId="20805" xr:uid="{00000000-0005-0000-0000-0000072F0000}"/>
    <cellStyle name="Normal 10 2 2 2 2 2 3 2 2" xfId="43448" xr:uid="{00000000-0005-0000-0000-0000082F0000}"/>
    <cellStyle name="Normal 10 2 2 2 2 2 3 3" xfId="13365" xr:uid="{00000000-0005-0000-0000-0000092F0000}"/>
    <cellStyle name="Normal 10 2 2 2 2 2 3 3 2" xfId="36008" xr:uid="{00000000-0005-0000-0000-00000A2F0000}"/>
    <cellStyle name="Normal 10 2 2 2 2 2 3 4" xfId="28567" xr:uid="{00000000-0005-0000-0000-00000B2F0000}"/>
    <cellStyle name="Normal 10 2 2 2 2 2 4" xfId="17087" xr:uid="{00000000-0005-0000-0000-00000C2F0000}"/>
    <cellStyle name="Normal 10 2 2 2 2 2 4 2" xfId="39730" xr:uid="{00000000-0005-0000-0000-00000D2F0000}"/>
    <cellStyle name="Normal 10 2 2 2 2 2 5" xfId="9647" xr:uid="{00000000-0005-0000-0000-00000E2F0000}"/>
    <cellStyle name="Normal 10 2 2 2 2 2 5 2" xfId="32290" xr:uid="{00000000-0005-0000-0000-00000F2F0000}"/>
    <cellStyle name="Normal 10 2 2 2 2 2 6" xfId="24849" xr:uid="{00000000-0005-0000-0000-0000102F0000}"/>
    <cellStyle name="Normal 10 2 2 2 2 3" xfId="3122" xr:uid="{00000000-0005-0000-0000-0000112F0000}"/>
    <cellStyle name="Normal 10 2 2 2 2 3 2" xfId="6843" xr:uid="{00000000-0005-0000-0000-0000122F0000}"/>
    <cellStyle name="Normal 10 2 2 2 2 3 2 2" xfId="21727" xr:uid="{00000000-0005-0000-0000-0000132F0000}"/>
    <cellStyle name="Normal 10 2 2 2 2 3 2 2 2" xfId="44370" xr:uid="{00000000-0005-0000-0000-0000142F0000}"/>
    <cellStyle name="Normal 10 2 2 2 2 3 2 3" xfId="14287" xr:uid="{00000000-0005-0000-0000-0000152F0000}"/>
    <cellStyle name="Normal 10 2 2 2 2 3 2 3 2" xfId="36930" xr:uid="{00000000-0005-0000-0000-0000162F0000}"/>
    <cellStyle name="Normal 10 2 2 2 2 3 2 4" xfId="29489" xr:uid="{00000000-0005-0000-0000-0000172F0000}"/>
    <cellStyle name="Normal 10 2 2 2 2 3 3" xfId="18009" xr:uid="{00000000-0005-0000-0000-0000182F0000}"/>
    <cellStyle name="Normal 10 2 2 2 2 3 3 2" xfId="40652" xr:uid="{00000000-0005-0000-0000-0000192F0000}"/>
    <cellStyle name="Normal 10 2 2 2 2 3 4" xfId="10569" xr:uid="{00000000-0005-0000-0000-00001A2F0000}"/>
    <cellStyle name="Normal 10 2 2 2 2 3 4 2" xfId="33212" xr:uid="{00000000-0005-0000-0000-00001B2F0000}"/>
    <cellStyle name="Normal 10 2 2 2 2 3 5" xfId="25771" xr:uid="{00000000-0005-0000-0000-00001C2F0000}"/>
    <cellStyle name="Normal 10 2 2 2 2 4" xfId="4996" xr:uid="{00000000-0005-0000-0000-00001D2F0000}"/>
    <cellStyle name="Normal 10 2 2 2 2 4 2" xfId="19880" xr:uid="{00000000-0005-0000-0000-00001E2F0000}"/>
    <cellStyle name="Normal 10 2 2 2 2 4 2 2" xfId="42523" xr:uid="{00000000-0005-0000-0000-00001F2F0000}"/>
    <cellStyle name="Normal 10 2 2 2 2 4 3" xfId="12440" xr:uid="{00000000-0005-0000-0000-0000202F0000}"/>
    <cellStyle name="Normal 10 2 2 2 2 4 3 2" xfId="35083" xr:uid="{00000000-0005-0000-0000-0000212F0000}"/>
    <cellStyle name="Normal 10 2 2 2 2 4 4" xfId="27642" xr:uid="{00000000-0005-0000-0000-0000222F0000}"/>
    <cellStyle name="Normal 10 2 2 2 2 5" xfId="16162" xr:uid="{00000000-0005-0000-0000-0000232F0000}"/>
    <cellStyle name="Normal 10 2 2 2 2 5 2" xfId="38805" xr:uid="{00000000-0005-0000-0000-0000242F0000}"/>
    <cellStyle name="Normal 10 2 2 2 2 6" xfId="8722" xr:uid="{00000000-0005-0000-0000-0000252F0000}"/>
    <cellStyle name="Normal 10 2 2 2 2 6 2" xfId="31365" xr:uid="{00000000-0005-0000-0000-0000262F0000}"/>
    <cellStyle name="Normal 10 2 2 2 2 7" xfId="23924" xr:uid="{00000000-0005-0000-0000-0000272F0000}"/>
    <cellStyle name="Normal 10 2 2 2 3" xfId="1735" xr:uid="{00000000-0005-0000-0000-0000282F0000}"/>
    <cellStyle name="Normal 10 2 2 2 3 2" xfId="3585" xr:uid="{00000000-0005-0000-0000-0000292F0000}"/>
    <cellStyle name="Normal 10 2 2 2 3 2 2" xfId="7306" xr:uid="{00000000-0005-0000-0000-00002A2F0000}"/>
    <cellStyle name="Normal 10 2 2 2 3 2 2 2" xfId="22190" xr:uid="{00000000-0005-0000-0000-00002B2F0000}"/>
    <cellStyle name="Normal 10 2 2 2 3 2 2 2 2" xfId="44833" xr:uid="{00000000-0005-0000-0000-00002C2F0000}"/>
    <cellStyle name="Normal 10 2 2 2 3 2 2 3" xfId="14750" xr:uid="{00000000-0005-0000-0000-00002D2F0000}"/>
    <cellStyle name="Normal 10 2 2 2 3 2 2 3 2" xfId="37393" xr:uid="{00000000-0005-0000-0000-00002E2F0000}"/>
    <cellStyle name="Normal 10 2 2 2 3 2 2 4" xfId="29952" xr:uid="{00000000-0005-0000-0000-00002F2F0000}"/>
    <cellStyle name="Normal 10 2 2 2 3 2 3" xfId="18472" xr:uid="{00000000-0005-0000-0000-0000302F0000}"/>
    <cellStyle name="Normal 10 2 2 2 3 2 3 2" xfId="41115" xr:uid="{00000000-0005-0000-0000-0000312F0000}"/>
    <cellStyle name="Normal 10 2 2 2 3 2 4" xfId="11032" xr:uid="{00000000-0005-0000-0000-0000322F0000}"/>
    <cellStyle name="Normal 10 2 2 2 3 2 4 2" xfId="33675" xr:uid="{00000000-0005-0000-0000-0000332F0000}"/>
    <cellStyle name="Normal 10 2 2 2 3 2 5" xfId="26234" xr:uid="{00000000-0005-0000-0000-0000342F0000}"/>
    <cellStyle name="Normal 10 2 2 2 3 3" xfId="5459" xr:uid="{00000000-0005-0000-0000-0000352F0000}"/>
    <cellStyle name="Normal 10 2 2 2 3 3 2" xfId="20343" xr:uid="{00000000-0005-0000-0000-0000362F0000}"/>
    <cellStyle name="Normal 10 2 2 2 3 3 2 2" xfId="42986" xr:uid="{00000000-0005-0000-0000-0000372F0000}"/>
    <cellStyle name="Normal 10 2 2 2 3 3 3" xfId="12903" xr:uid="{00000000-0005-0000-0000-0000382F0000}"/>
    <cellStyle name="Normal 10 2 2 2 3 3 3 2" xfId="35546" xr:uid="{00000000-0005-0000-0000-0000392F0000}"/>
    <cellStyle name="Normal 10 2 2 2 3 3 4" xfId="28105" xr:uid="{00000000-0005-0000-0000-00003A2F0000}"/>
    <cellStyle name="Normal 10 2 2 2 3 4" xfId="16625" xr:uid="{00000000-0005-0000-0000-00003B2F0000}"/>
    <cellStyle name="Normal 10 2 2 2 3 4 2" xfId="39268" xr:uid="{00000000-0005-0000-0000-00003C2F0000}"/>
    <cellStyle name="Normal 10 2 2 2 3 5" xfId="9185" xr:uid="{00000000-0005-0000-0000-00003D2F0000}"/>
    <cellStyle name="Normal 10 2 2 2 3 5 2" xfId="31828" xr:uid="{00000000-0005-0000-0000-00003E2F0000}"/>
    <cellStyle name="Normal 10 2 2 2 3 6" xfId="24387" xr:uid="{00000000-0005-0000-0000-00003F2F0000}"/>
    <cellStyle name="Normal 10 2 2 2 4" xfId="2660" xr:uid="{00000000-0005-0000-0000-0000402F0000}"/>
    <cellStyle name="Normal 10 2 2 2 4 2" xfId="6381" xr:uid="{00000000-0005-0000-0000-0000412F0000}"/>
    <cellStyle name="Normal 10 2 2 2 4 2 2" xfId="21265" xr:uid="{00000000-0005-0000-0000-0000422F0000}"/>
    <cellStyle name="Normal 10 2 2 2 4 2 2 2" xfId="43908" xr:uid="{00000000-0005-0000-0000-0000432F0000}"/>
    <cellStyle name="Normal 10 2 2 2 4 2 3" xfId="13825" xr:uid="{00000000-0005-0000-0000-0000442F0000}"/>
    <cellStyle name="Normal 10 2 2 2 4 2 3 2" xfId="36468" xr:uid="{00000000-0005-0000-0000-0000452F0000}"/>
    <cellStyle name="Normal 10 2 2 2 4 2 4" xfId="29027" xr:uid="{00000000-0005-0000-0000-0000462F0000}"/>
    <cellStyle name="Normal 10 2 2 2 4 3" xfId="17547" xr:uid="{00000000-0005-0000-0000-0000472F0000}"/>
    <cellStyle name="Normal 10 2 2 2 4 3 2" xfId="40190" xr:uid="{00000000-0005-0000-0000-0000482F0000}"/>
    <cellStyle name="Normal 10 2 2 2 4 4" xfId="10107" xr:uid="{00000000-0005-0000-0000-0000492F0000}"/>
    <cellStyle name="Normal 10 2 2 2 4 4 2" xfId="32750" xr:uid="{00000000-0005-0000-0000-00004A2F0000}"/>
    <cellStyle name="Normal 10 2 2 2 4 5" xfId="25309" xr:uid="{00000000-0005-0000-0000-00004B2F0000}"/>
    <cellStyle name="Normal 10 2 2 2 5" xfId="4534" xr:uid="{00000000-0005-0000-0000-00004C2F0000}"/>
    <cellStyle name="Normal 10 2 2 2 5 2" xfId="19418" xr:uid="{00000000-0005-0000-0000-00004D2F0000}"/>
    <cellStyle name="Normal 10 2 2 2 5 2 2" xfId="42061" xr:uid="{00000000-0005-0000-0000-00004E2F0000}"/>
    <cellStyle name="Normal 10 2 2 2 5 3" xfId="11978" xr:uid="{00000000-0005-0000-0000-00004F2F0000}"/>
    <cellStyle name="Normal 10 2 2 2 5 3 2" xfId="34621" xr:uid="{00000000-0005-0000-0000-0000502F0000}"/>
    <cellStyle name="Normal 10 2 2 2 5 4" xfId="27180" xr:uid="{00000000-0005-0000-0000-0000512F0000}"/>
    <cellStyle name="Normal 10 2 2 2 6" xfId="15700" xr:uid="{00000000-0005-0000-0000-0000522F0000}"/>
    <cellStyle name="Normal 10 2 2 2 6 2" xfId="38343" xr:uid="{00000000-0005-0000-0000-0000532F0000}"/>
    <cellStyle name="Normal 10 2 2 2 7" xfId="8260" xr:uid="{00000000-0005-0000-0000-0000542F0000}"/>
    <cellStyle name="Normal 10 2 2 2 7 2" xfId="30903" xr:uid="{00000000-0005-0000-0000-0000552F0000}"/>
    <cellStyle name="Normal 10 2 2 2 8" xfId="23462" xr:uid="{00000000-0005-0000-0000-0000562F0000}"/>
    <cellStyle name="Normal 10 2 2 3" xfId="1058" xr:uid="{00000000-0005-0000-0000-0000572F0000}"/>
    <cellStyle name="Normal 10 2 2 3 2" xfId="1986" xr:uid="{00000000-0005-0000-0000-0000582F0000}"/>
    <cellStyle name="Normal 10 2 2 3 2 2" xfId="3836" xr:uid="{00000000-0005-0000-0000-0000592F0000}"/>
    <cellStyle name="Normal 10 2 2 3 2 2 2" xfId="7557" xr:uid="{00000000-0005-0000-0000-00005A2F0000}"/>
    <cellStyle name="Normal 10 2 2 3 2 2 2 2" xfId="22441" xr:uid="{00000000-0005-0000-0000-00005B2F0000}"/>
    <cellStyle name="Normal 10 2 2 3 2 2 2 2 2" xfId="45084" xr:uid="{00000000-0005-0000-0000-00005C2F0000}"/>
    <cellStyle name="Normal 10 2 2 3 2 2 2 3" xfId="15001" xr:uid="{00000000-0005-0000-0000-00005D2F0000}"/>
    <cellStyle name="Normal 10 2 2 3 2 2 2 3 2" xfId="37644" xr:uid="{00000000-0005-0000-0000-00005E2F0000}"/>
    <cellStyle name="Normal 10 2 2 3 2 2 2 4" xfId="30203" xr:uid="{00000000-0005-0000-0000-00005F2F0000}"/>
    <cellStyle name="Normal 10 2 2 3 2 2 3" xfId="18723" xr:uid="{00000000-0005-0000-0000-0000602F0000}"/>
    <cellStyle name="Normal 10 2 2 3 2 2 3 2" xfId="41366" xr:uid="{00000000-0005-0000-0000-0000612F0000}"/>
    <cellStyle name="Normal 10 2 2 3 2 2 4" xfId="11283" xr:uid="{00000000-0005-0000-0000-0000622F0000}"/>
    <cellStyle name="Normal 10 2 2 3 2 2 4 2" xfId="33926" xr:uid="{00000000-0005-0000-0000-0000632F0000}"/>
    <cellStyle name="Normal 10 2 2 3 2 2 5" xfId="26485" xr:uid="{00000000-0005-0000-0000-0000642F0000}"/>
    <cellStyle name="Normal 10 2 2 3 2 3" xfId="5710" xr:uid="{00000000-0005-0000-0000-0000652F0000}"/>
    <cellStyle name="Normal 10 2 2 3 2 3 2" xfId="20594" xr:uid="{00000000-0005-0000-0000-0000662F0000}"/>
    <cellStyle name="Normal 10 2 2 3 2 3 2 2" xfId="43237" xr:uid="{00000000-0005-0000-0000-0000672F0000}"/>
    <cellStyle name="Normal 10 2 2 3 2 3 3" xfId="13154" xr:uid="{00000000-0005-0000-0000-0000682F0000}"/>
    <cellStyle name="Normal 10 2 2 3 2 3 3 2" xfId="35797" xr:uid="{00000000-0005-0000-0000-0000692F0000}"/>
    <cellStyle name="Normal 10 2 2 3 2 3 4" xfId="28356" xr:uid="{00000000-0005-0000-0000-00006A2F0000}"/>
    <cellStyle name="Normal 10 2 2 3 2 4" xfId="16876" xr:uid="{00000000-0005-0000-0000-00006B2F0000}"/>
    <cellStyle name="Normal 10 2 2 3 2 4 2" xfId="39519" xr:uid="{00000000-0005-0000-0000-00006C2F0000}"/>
    <cellStyle name="Normal 10 2 2 3 2 5" xfId="9436" xr:uid="{00000000-0005-0000-0000-00006D2F0000}"/>
    <cellStyle name="Normal 10 2 2 3 2 5 2" xfId="32079" xr:uid="{00000000-0005-0000-0000-00006E2F0000}"/>
    <cellStyle name="Normal 10 2 2 3 2 6" xfId="24638" xr:uid="{00000000-0005-0000-0000-00006F2F0000}"/>
    <cellStyle name="Normal 10 2 2 3 3" xfId="2911" xr:uid="{00000000-0005-0000-0000-0000702F0000}"/>
    <cellStyle name="Normal 10 2 2 3 3 2" xfId="6632" xr:uid="{00000000-0005-0000-0000-0000712F0000}"/>
    <cellStyle name="Normal 10 2 2 3 3 2 2" xfId="21516" xr:uid="{00000000-0005-0000-0000-0000722F0000}"/>
    <cellStyle name="Normal 10 2 2 3 3 2 2 2" xfId="44159" xr:uid="{00000000-0005-0000-0000-0000732F0000}"/>
    <cellStyle name="Normal 10 2 2 3 3 2 3" xfId="14076" xr:uid="{00000000-0005-0000-0000-0000742F0000}"/>
    <cellStyle name="Normal 10 2 2 3 3 2 3 2" xfId="36719" xr:uid="{00000000-0005-0000-0000-0000752F0000}"/>
    <cellStyle name="Normal 10 2 2 3 3 2 4" xfId="29278" xr:uid="{00000000-0005-0000-0000-0000762F0000}"/>
    <cellStyle name="Normal 10 2 2 3 3 3" xfId="17798" xr:uid="{00000000-0005-0000-0000-0000772F0000}"/>
    <cellStyle name="Normal 10 2 2 3 3 3 2" xfId="40441" xr:uid="{00000000-0005-0000-0000-0000782F0000}"/>
    <cellStyle name="Normal 10 2 2 3 3 4" xfId="10358" xr:uid="{00000000-0005-0000-0000-0000792F0000}"/>
    <cellStyle name="Normal 10 2 2 3 3 4 2" xfId="33001" xr:uid="{00000000-0005-0000-0000-00007A2F0000}"/>
    <cellStyle name="Normal 10 2 2 3 3 5" xfId="25560" xr:uid="{00000000-0005-0000-0000-00007B2F0000}"/>
    <cellStyle name="Normal 10 2 2 3 4" xfId="4785" xr:uid="{00000000-0005-0000-0000-00007C2F0000}"/>
    <cellStyle name="Normal 10 2 2 3 4 2" xfId="19669" xr:uid="{00000000-0005-0000-0000-00007D2F0000}"/>
    <cellStyle name="Normal 10 2 2 3 4 2 2" xfId="42312" xr:uid="{00000000-0005-0000-0000-00007E2F0000}"/>
    <cellStyle name="Normal 10 2 2 3 4 3" xfId="12229" xr:uid="{00000000-0005-0000-0000-00007F2F0000}"/>
    <cellStyle name="Normal 10 2 2 3 4 3 2" xfId="34872" xr:uid="{00000000-0005-0000-0000-0000802F0000}"/>
    <cellStyle name="Normal 10 2 2 3 4 4" xfId="27431" xr:uid="{00000000-0005-0000-0000-0000812F0000}"/>
    <cellStyle name="Normal 10 2 2 3 5" xfId="15951" xr:uid="{00000000-0005-0000-0000-0000822F0000}"/>
    <cellStyle name="Normal 10 2 2 3 5 2" xfId="38594" xr:uid="{00000000-0005-0000-0000-0000832F0000}"/>
    <cellStyle name="Normal 10 2 2 3 6" xfId="8511" xr:uid="{00000000-0005-0000-0000-0000842F0000}"/>
    <cellStyle name="Normal 10 2 2 3 6 2" xfId="31154" xr:uid="{00000000-0005-0000-0000-0000852F0000}"/>
    <cellStyle name="Normal 10 2 2 3 7" xfId="23713" xr:uid="{00000000-0005-0000-0000-0000862F0000}"/>
    <cellStyle name="Normal 10 2 2 4" xfId="1524" xr:uid="{00000000-0005-0000-0000-0000872F0000}"/>
    <cellStyle name="Normal 10 2 2 4 2" xfId="3374" xr:uid="{00000000-0005-0000-0000-0000882F0000}"/>
    <cellStyle name="Normal 10 2 2 4 2 2" xfId="7095" xr:uid="{00000000-0005-0000-0000-0000892F0000}"/>
    <cellStyle name="Normal 10 2 2 4 2 2 2" xfId="21979" xr:uid="{00000000-0005-0000-0000-00008A2F0000}"/>
    <cellStyle name="Normal 10 2 2 4 2 2 2 2" xfId="44622" xr:uid="{00000000-0005-0000-0000-00008B2F0000}"/>
    <cellStyle name="Normal 10 2 2 4 2 2 3" xfId="14539" xr:uid="{00000000-0005-0000-0000-00008C2F0000}"/>
    <cellStyle name="Normal 10 2 2 4 2 2 3 2" xfId="37182" xr:uid="{00000000-0005-0000-0000-00008D2F0000}"/>
    <cellStyle name="Normal 10 2 2 4 2 2 4" xfId="29741" xr:uid="{00000000-0005-0000-0000-00008E2F0000}"/>
    <cellStyle name="Normal 10 2 2 4 2 3" xfId="18261" xr:uid="{00000000-0005-0000-0000-00008F2F0000}"/>
    <cellStyle name="Normal 10 2 2 4 2 3 2" xfId="40904" xr:uid="{00000000-0005-0000-0000-0000902F0000}"/>
    <cellStyle name="Normal 10 2 2 4 2 4" xfId="10821" xr:uid="{00000000-0005-0000-0000-0000912F0000}"/>
    <cellStyle name="Normal 10 2 2 4 2 4 2" xfId="33464" xr:uid="{00000000-0005-0000-0000-0000922F0000}"/>
    <cellStyle name="Normal 10 2 2 4 2 5" xfId="26023" xr:uid="{00000000-0005-0000-0000-0000932F0000}"/>
    <cellStyle name="Normal 10 2 2 4 3" xfId="5248" xr:uid="{00000000-0005-0000-0000-0000942F0000}"/>
    <cellStyle name="Normal 10 2 2 4 3 2" xfId="20132" xr:uid="{00000000-0005-0000-0000-0000952F0000}"/>
    <cellStyle name="Normal 10 2 2 4 3 2 2" xfId="42775" xr:uid="{00000000-0005-0000-0000-0000962F0000}"/>
    <cellStyle name="Normal 10 2 2 4 3 3" xfId="12692" xr:uid="{00000000-0005-0000-0000-0000972F0000}"/>
    <cellStyle name="Normal 10 2 2 4 3 3 2" xfId="35335" xr:uid="{00000000-0005-0000-0000-0000982F0000}"/>
    <cellStyle name="Normal 10 2 2 4 3 4" xfId="27894" xr:uid="{00000000-0005-0000-0000-0000992F0000}"/>
    <cellStyle name="Normal 10 2 2 4 4" xfId="16414" xr:uid="{00000000-0005-0000-0000-00009A2F0000}"/>
    <cellStyle name="Normal 10 2 2 4 4 2" xfId="39057" xr:uid="{00000000-0005-0000-0000-00009B2F0000}"/>
    <cellStyle name="Normal 10 2 2 4 5" xfId="8974" xr:uid="{00000000-0005-0000-0000-00009C2F0000}"/>
    <cellStyle name="Normal 10 2 2 4 5 2" xfId="31617" xr:uid="{00000000-0005-0000-0000-00009D2F0000}"/>
    <cellStyle name="Normal 10 2 2 4 6" xfId="24176" xr:uid="{00000000-0005-0000-0000-00009E2F0000}"/>
    <cellStyle name="Normal 10 2 2 5" xfId="2449" xr:uid="{00000000-0005-0000-0000-00009F2F0000}"/>
    <cellStyle name="Normal 10 2 2 5 2" xfId="6170" xr:uid="{00000000-0005-0000-0000-0000A02F0000}"/>
    <cellStyle name="Normal 10 2 2 5 2 2" xfId="21054" xr:uid="{00000000-0005-0000-0000-0000A12F0000}"/>
    <cellStyle name="Normal 10 2 2 5 2 2 2" xfId="43697" xr:uid="{00000000-0005-0000-0000-0000A22F0000}"/>
    <cellStyle name="Normal 10 2 2 5 2 3" xfId="13614" xr:uid="{00000000-0005-0000-0000-0000A32F0000}"/>
    <cellStyle name="Normal 10 2 2 5 2 3 2" xfId="36257" xr:uid="{00000000-0005-0000-0000-0000A42F0000}"/>
    <cellStyle name="Normal 10 2 2 5 2 4" xfId="28816" xr:uid="{00000000-0005-0000-0000-0000A52F0000}"/>
    <cellStyle name="Normal 10 2 2 5 3" xfId="17336" xr:uid="{00000000-0005-0000-0000-0000A62F0000}"/>
    <cellStyle name="Normal 10 2 2 5 3 2" xfId="39979" xr:uid="{00000000-0005-0000-0000-0000A72F0000}"/>
    <cellStyle name="Normal 10 2 2 5 4" xfId="9896" xr:uid="{00000000-0005-0000-0000-0000A82F0000}"/>
    <cellStyle name="Normal 10 2 2 5 4 2" xfId="32539" xr:uid="{00000000-0005-0000-0000-0000A92F0000}"/>
    <cellStyle name="Normal 10 2 2 5 5" xfId="25098" xr:uid="{00000000-0005-0000-0000-0000AA2F0000}"/>
    <cellStyle name="Normal 10 2 2 6" xfId="4323" xr:uid="{00000000-0005-0000-0000-0000AB2F0000}"/>
    <cellStyle name="Normal 10 2 2 6 2" xfId="19207" xr:uid="{00000000-0005-0000-0000-0000AC2F0000}"/>
    <cellStyle name="Normal 10 2 2 6 2 2" xfId="41850" xr:uid="{00000000-0005-0000-0000-0000AD2F0000}"/>
    <cellStyle name="Normal 10 2 2 6 3" xfId="11767" xr:uid="{00000000-0005-0000-0000-0000AE2F0000}"/>
    <cellStyle name="Normal 10 2 2 6 3 2" xfId="34410" xr:uid="{00000000-0005-0000-0000-0000AF2F0000}"/>
    <cellStyle name="Normal 10 2 2 6 4" xfId="26969" xr:uid="{00000000-0005-0000-0000-0000B02F0000}"/>
    <cellStyle name="Normal 10 2 2 7" xfId="592" xr:uid="{00000000-0005-0000-0000-0000B12F0000}"/>
    <cellStyle name="Normal 10 2 2 7 2" xfId="15489" xr:uid="{00000000-0005-0000-0000-0000B22F0000}"/>
    <cellStyle name="Normal 10 2 2 7 2 2" xfId="38132" xr:uid="{00000000-0005-0000-0000-0000B32F0000}"/>
    <cellStyle name="Normal 10 2 2 7 3" xfId="23252" xr:uid="{00000000-0005-0000-0000-0000B42F0000}"/>
    <cellStyle name="Normal 10 2 2 8" xfId="8049" xr:uid="{00000000-0005-0000-0000-0000B52F0000}"/>
    <cellStyle name="Normal 10 2 2 8 2" xfId="30692" xr:uid="{00000000-0005-0000-0000-0000B62F0000}"/>
    <cellStyle name="Normal 10 2 2 9" xfId="23026" xr:uid="{00000000-0005-0000-0000-0000B72F0000}"/>
    <cellStyle name="Normal 10 2 3" xfId="699" xr:uid="{00000000-0005-0000-0000-0000B82F0000}"/>
    <cellStyle name="Normal 10 2 3 2" xfId="1164" xr:uid="{00000000-0005-0000-0000-0000B92F0000}"/>
    <cellStyle name="Normal 10 2 3 2 2" xfId="2092" xr:uid="{00000000-0005-0000-0000-0000BA2F0000}"/>
    <cellStyle name="Normal 10 2 3 2 2 2" xfId="3942" xr:uid="{00000000-0005-0000-0000-0000BB2F0000}"/>
    <cellStyle name="Normal 10 2 3 2 2 2 2" xfId="7663" xr:uid="{00000000-0005-0000-0000-0000BC2F0000}"/>
    <cellStyle name="Normal 10 2 3 2 2 2 2 2" xfId="22547" xr:uid="{00000000-0005-0000-0000-0000BD2F0000}"/>
    <cellStyle name="Normal 10 2 3 2 2 2 2 2 2" xfId="45190" xr:uid="{00000000-0005-0000-0000-0000BE2F0000}"/>
    <cellStyle name="Normal 10 2 3 2 2 2 2 3" xfId="15107" xr:uid="{00000000-0005-0000-0000-0000BF2F0000}"/>
    <cellStyle name="Normal 10 2 3 2 2 2 2 3 2" xfId="37750" xr:uid="{00000000-0005-0000-0000-0000C02F0000}"/>
    <cellStyle name="Normal 10 2 3 2 2 2 2 4" xfId="30309" xr:uid="{00000000-0005-0000-0000-0000C12F0000}"/>
    <cellStyle name="Normal 10 2 3 2 2 2 3" xfId="18829" xr:uid="{00000000-0005-0000-0000-0000C22F0000}"/>
    <cellStyle name="Normal 10 2 3 2 2 2 3 2" xfId="41472" xr:uid="{00000000-0005-0000-0000-0000C32F0000}"/>
    <cellStyle name="Normal 10 2 3 2 2 2 4" xfId="11389" xr:uid="{00000000-0005-0000-0000-0000C42F0000}"/>
    <cellStyle name="Normal 10 2 3 2 2 2 4 2" xfId="34032" xr:uid="{00000000-0005-0000-0000-0000C52F0000}"/>
    <cellStyle name="Normal 10 2 3 2 2 2 5" xfId="26591" xr:uid="{00000000-0005-0000-0000-0000C62F0000}"/>
    <cellStyle name="Normal 10 2 3 2 2 3" xfId="5816" xr:uid="{00000000-0005-0000-0000-0000C72F0000}"/>
    <cellStyle name="Normal 10 2 3 2 2 3 2" xfId="20700" xr:uid="{00000000-0005-0000-0000-0000C82F0000}"/>
    <cellStyle name="Normal 10 2 3 2 2 3 2 2" xfId="43343" xr:uid="{00000000-0005-0000-0000-0000C92F0000}"/>
    <cellStyle name="Normal 10 2 3 2 2 3 3" xfId="13260" xr:uid="{00000000-0005-0000-0000-0000CA2F0000}"/>
    <cellStyle name="Normal 10 2 3 2 2 3 3 2" xfId="35903" xr:uid="{00000000-0005-0000-0000-0000CB2F0000}"/>
    <cellStyle name="Normal 10 2 3 2 2 3 4" xfId="28462" xr:uid="{00000000-0005-0000-0000-0000CC2F0000}"/>
    <cellStyle name="Normal 10 2 3 2 2 4" xfId="16982" xr:uid="{00000000-0005-0000-0000-0000CD2F0000}"/>
    <cellStyle name="Normal 10 2 3 2 2 4 2" xfId="39625" xr:uid="{00000000-0005-0000-0000-0000CE2F0000}"/>
    <cellStyle name="Normal 10 2 3 2 2 5" xfId="9542" xr:uid="{00000000-0005-0000-0000-0000CF2F0000}"/>
    <cellStyle name="Normal 10 2 3 2 2 5 2" xfId="32185" xr:uid="{00000000-0005-0000-0000-0000D02F0000}"/>
    <cellStyle name="Normal 10 2 3 2 2 6" xfId="24744" xr:uid="{00000000-0005-0000-0000-0000D12F0000}"/>
    <cellStyle name="Normal 10 2 3 2 3" xfId="3017" xr:uid="{00000000-0005-0000-0000-0000D22F0000}"/>
    <cellStyle name="Normal 10 2 3 2 3 2" xfId="6738" xr:uid="{00000000-0005-0000-0000-0000D32F0000}"/>
    <cellStyle name="Normal 10 2 3 2 3 2 2" xfId="21622" xr:uid="{00000000-0005-0000-0000-0000D42F0000}"/>
    <cellStyle name="Normal 10 2 3 2 3 2 2 2" xfId="44265" xr:uid="{00000000-0005-0000-0000-0000D52F0000}"/>
    <cellStyle name="Normal 10 2 3 2 3 2 3" xfId="14182" xr:uid="{00000000-0005-0000-0000-0000D62F0000}"/>
    <cellStyle name="Normal 10 2 3 2 3 2 3 2" xfId="36825" xr:uid="{00000000-0005-0000-0000-0000D72F0000}"/>
    <cellStyle name="Normal 10 2 3 2 3 2 4" xfId="29384" xr:uid="{00000000-0005-0000-0000-0000D82F0000}"/>
    <cellStyle name="Normal 10 2 3 2 3 3" xfId="17904" xr:uid="{00000000-0005-0000-0000-0000D92F0000}"/>
    <cellStyle name="Normal 10 2 3 2 3 3 2" xfId="40547" xr:uid="{00000000-0005-0000-0000-0000DA2F0000}"/>
    <cellStyle name="Normal 10 2 3 2 3 4" xfId="10464" xr:uid="{00000000-0005-0000-0000-0000DB2F0000}"/>
    <cellStyle name="Normal 10 2 3 2 3 4 2" xfId="33107" xr:uid="{00000000-0005-0000-0000-0000DC2F0000}"/>
    <cellStyle name="Normal 10 2 3 2 3 5" xfId="25666" xr:uid="{00000000-0005-0000-0000-0000DD2F0000}"/>
    <cellStyle name="Normal 10 2 3 2 4" xfId="4891" xr:uid="{00000000-0005-0000-0000-0000DE2F0000}"/>
    <cellStyle name="Normal 10 2 3 2 4 2" xfId="19775" xr:uid="{00000000-0005-0000-0000-0000DF2F0000}"/>
    <cellStyle name="Normal 10 2 3 2 4 2 2" xfId="42418" xr:uid="{00000000-0005-0000-0000-0000E02F0000}"/>
    <cellStyle name="Normal 10 2 3 2 4 3" xfId="12335" xr:uid="{00000000-0005-0000-0000-0000E12F0000}"/>
    <cellStyle name="Normal 10 2 3 2 4 3 2" xfId="34978" xr:uid="{00000000-0005-0000-0000-0000E22F0000}"/>
    <cellStyle name="Normal 10 2 3 2 4 4" xfId="27537" xr:uid="{00000000-0005-0000-0000-0000E32F0000}"/>
    <cellStyle name="Normal 10 2 3 2 5" xfId="16057" xr:uid="{00000000-0005-0000-0000-0000E42F0000}"/>
    <cellStyle name="Normal 10 2 3 2 5 2" xfId="38700" xr:uid="{00000000-0005-0000-0000-0000E52F0000}"/>
    <cellStyle name="Normal 10 2 3 2 6" xfId="8617" xr:uid="{00000000-0005-0000-0000-0000E62F0000}"/>
    <cellStyle name="Normal 10 2 3 2 6 2" xfId="31260" xr:uid="{00000000-0005-0000-0000-0000E72F0000}"/>
    <cellStyle name="Normal 10 2 3 2 7" xfId="23819" xr:uid="{00000000-0005-0000-0000-0000E82F0000}"/>
    <cellStyle name="Normal 10 2 3 3" xfId="1630" xr:uid="{00000000-0005-0000-0000-0000E92F0000}"/>
    <cellStyle name="Normal 10 2 3 3 2" xfId="3480" xr:uid="{00000000-0005-0000-0000-0000EA2F0000}"/>
    <cellStyle name="Normal 10 2 3 3 2 2" xfId="7201" xr:uid="{00000000-0005-0000-0000-0000EB2F0000}"/>
    <cellStyle name="Normal 10 2 3 3 2 2 2" xfId="22085" xr:uid="{00000000-0005-0000-0000-0000EC2F0000}"/>
    <cellStyle name="Normal 10 2 3 3 2 2 2 2" xfId="44728" xr:uid="{00000000-0005-0000-0000-0000ED2F0000}"/>
    <cellStyle name="Normal 10 2 3 3 2 2 3" xfId="14645" xr:uid="{00000000-0005-0000-0000-0000EE2F0000}"/>
    <cellStyle name="Normal 10 2 3 3 2 2 3 2" xfId="37288" xr:uid="{00000000-0005-0000-0000-0000EF2F0000}"/>
    <cellStyle name="Normal 10 2 3 3 2 2 4" xfId="29847" xr:uid="{00000000-0005-0000-0000-0000F02F0000}"/>
    <cellStyle name="Normal 10 2 3 3 2 3" xfId="18367" xr:uid="{00000000-0005-0000-0000-0000F12F0000}"/>
    <cellStyle name="Normal 10 2 3 3 2 3 2" xfId="41010" xr:uid="{00000000-0005-0000-0000-0000F22F0000}"/>
    <cellStyle name="Normal 10 2 3 3 2 4" xfId="10927" xr:uid="{00000000-0005-0000-0000-0000F32F0000}"/>
    <cellStyle name="Normal 10 2 3 3 2 4 2" xfId="33570" xr:uid="{00000000-0005-0000-0000-0000F42F0000}"/>
    <cellStyle name="Normal 10 2 3 3 2 5" xfId="26129" xr:uid="{00000000-0005-0000-0000-0000F52F0000}"/>
    <cellStyle name="Normal 10 2 3 3 3" xfId="5354" xr:uid="{00000000-0005-0000-0000-0000F62F0000}"/>
    <cellStyle name="Normal 10 2 3 3 3 2" xfId="20238" xr:uid="{00000000-0005-0000-0000-0000F72F0000}"/>
    <cellStyle name="Normal 10 2 3 3 3 2 2" xfId="42881" xr:uid="{00000000-0005-0000-0000-0000F82F0000}"/>
    <cellStyle name="Normal 10 2 3 3 3 3" xfId="12798" xr:uid="{00000000-0005-0000-0000-0000F92F0000}"/>
    <cellStyle name="Normal 10 2 3 3 3 3 2" xfId="35441" xr:uid="{00000000-0005-0000-0000-0000FA2F0000}"/>
    <cellStyle name="Normal 10 2 3 3 3 4" xfId="28000" xr:uid="{00000000-0005-0000-0000-0000FB2F0000}"/>
    <cellStyle name="Normal 10 2 3 3 4" xfId="16520" xr:uid="{00000000-0005-0000-0000-0000FC2F0000}"/>
    <cellStyle name="Normal 10 2 3 3 4 2" xfId="39163" xr:uid="{00000000-0005-0000-0000-0000FD2F0000}"/>
    <cellStyle name="Normal 10 2 3 3 5" xfId="9080" xr:uid="{00000000-0005-0000-0000-0000FE2F0000}"/>
    <cellStyle name="Normal 10 2 3 3 5 2" xfId="31723" xr:uid="{00000000-0005-0000-0000-0000FF2F0000}"/>
    <cellStyle name="Normal 10 2 3 3 6" xfId="24282" xr:uid="{00000000-0005-0000-0000-000000300000}"/>
    <cellStyle name="Normal 10 2 3 4" xfId="2555" xr:uid="{00000000-0005-0000-0000-000001300000}"/>
    <cellStyle name="Normal 10 2 3 4 2" xfId="6276" xr:uid="{00000000-0005-0000-0000-000002300000}"/>
    <cellStyle name="Normal 10 2 3 4 2 2" xfId="21160" xr:uid="{00000000-0005-0000-0000-000003300000}"/>
    <cellStyle name="Normal 10 2 3 4 2 2 2" xfId="43803" xr:uid="{00000000-0005-0000-0000-000004300000}"/>
    <cellStyle name="Normal 10 2 3 4 2 3" xfId="13720" xr:uid="{00000000-0005-0000-0000-000005300000}"/>
    <cellStyle name="Normal 10 2 3 4 2 3 2" xfId="36363" xr:uid="{00000000-0005-0000-0000-000006300000}"/>
    <cellStyle name="Normal 10 2 3 4 2 4" xfId="28922" xr:uid="{00000000-0005-0000-0000-000007300000}"/>
    <cellStyle name="Normal 10 2 3 4 3" xfId="17442" xr:uid="{00000000-0005-0000-0000-000008300000}"/>
    <cellStyle name="Normal 10 2 3 4 3 2" xfId="40085" xr:uid="{00000000-0005-0000-0000-000009300000}"/>
    <cellStyle name="Normal 10 2 3 4 4" xfId="10002" xr:uid="{00000000-0005-0000-0000-00000A300000}"/>
    <cellStyle name="Normal 10 2 3 4 4 2" xfId="32645" xr:uid="{00000000-0005-0000-0000-00000B300000}"/>
    <cellStyle name="Normal 10 2 3 4 5" xfId="25204" xr:uid="{00000000-0005-0000-0000-00000C300000}"/>
    <cellStyle name="Normal 10 2 3 5" xfId="4429" xr:uid="{00000000-0005-0000-0000-00000D300000}"/>
    <cellStyle name="Normal 10 2 3 5 2" xfId="19313" xr:uid="{00000000-0005-0000-0000-00000E300000}"/>
    <cellStyle name="Normal 10 2 3 5 2 2" xfId="41956" xr:uid="{00000000-0005-0000-0000-00000F300000}"/>
    <cellStyle name="Normal 10 2 3 5 3" xfId="11873" xr:uid="{00000000-0005-0000-0000-000010300000}"/>
    <cellStyle name="Normal 10 2 3 5 3 2" xfId="34516" xr:uid="{00000000-0005-0000-0000-000011300000}"/>
    <cellStyle name="Normal 10 2 3 5 4" xfId="27075" xr:uid="{00000000-0005-0000-0000-000012300000}"/>
    <cellStyle name="Normal 10 2 3 6" xfId="15595" xr:uid="{00000000-0005-0000-0000-000013300000}"/>
    <cellStyle name="Normal 10 2 3 6 2" xfId="38238" xr:uid="{00000000-0005-0000-0000-000014300000}"/>
    <cellStyle name="Normal 10 2 3 7" xfId="8155" xr:uid="{00000000-0005-0000-0000-000015300000}"/>
    <cellStyle name="Normal 10 2 3 7 2" xfId="30798" xr:uid="{00000000-0005-0000-0000-000016300000}"/>
    <cellStyle name="Normal 10 2 3 8" xfId="23357" xr:uid="{00000000-0005-0000-0000-000017300000}"/>
    <cellStyle name="Normal 10 2 4" xfId="953" xr:uid="{00000000-0005-0000-0000-000018300000}"/>
    <cellStyle name="Normal 10 2 4 2" xfId="1881" xr:uid="{00000000-0005-0000-0000-000019300000}"/>
    <cellStyle name="Normal 10 2 4 2 2" xfId="3731" xr:uid="{00000000-0005-0000-0000-00001A300000}"/>
    <cellStyle name="Normal 10 2 4 2 2 2" xfId="7452" xr:uid="{00000000-0005-0000-0000-00001B300000}"/>
    <cellStyle name="Normal 10 2 4 2 2 2 2" xfId="22336" xr:uid="{00000000-0005-0000-0000-00001C300000}"/>
    <cellStyle name="Normal 10 2 4 2 2 2 2 2" xfId="44979" xr:uid="{00000000-0005-0000-0000-00001D300000}"/>
    <cellStyle name="Normal 10 2 4 2 2 2 3" xfId="14896" xr:uid="{00000000-0005-0000-0000-00001E300000}"/>
    <cellStyle name="Normal 10 2 4 2 2 2 3 2" xfId="37539" xr:uid="{00000000-0005-0000-0000-00001F300000}"/>
    <cellStyle name="Normal 10 2 4 2 2 2 4" xfId="30098" xr:uid="{00000000-0005-0000-0000-000020300000}"/>
    <cellStyle name="Normal 10 2 4 2 2 3" xfId="18618" xr:uid="{00000000-0005-0000-0000-000021300000}"/>
    <cellStyle name="Normal 10 2 4 2 2 3 2" xfId="41261" xr:uid="{00000000-0005-0000-0000-000022300000}"/>
    <cellStyle name="Normal 10 2 4 2 2 4" xfId="11178" xr:uid="{00000000-0005-0000-0000-000023300000}"/>
    <cellStyle name="Normal 10 2 4 2 2 4 2" xfId="33821" xr:uid="{00000000-0005-0000-0000-000024300000}"/>
    <cellStyle name="Normal 10 2 4 2 2 5" xfId="26380" xr:uid="{00000000-0005-0000-0000-000025300000}"/>
    <cellStyle name="Normal 10 2 4 2 3" xfId="5605" xr:uid="{00000000-0005-0000-0000-000026300000}"/>
    <cellStyle name="Normal 10 2 4 2 3 2" xfId="20489" xr:uid="{00000000-0005-0000-0000-000027300000}"/>
    <cellStyle name="Normal 10 2 4 2 3 2 2" xfId="43132" xr:uid="{00000000-0005-0000-0000-000028300000}"/>
    <cellStyle name="Normal 10 2 4 2 3 3" xfId="13049" xr:uid="{00000000-0005-0000-0000-000029300000}"/>
    <cellStyle name="Normal 10 2 4 2 3 3 2" xfId="35692" xr:uid="{00000000-0005-0000-0000-00002A300000}"/>
    <cellStyle name="Normal 10 2 4 2 3 4" xfId="28251" xr:uid="{00000000-0005-0000-0000-00002B300000}"/>
    <cellStyle name="Normal 10 2 4 2 4" xfId="16771" xr:uid="{00000000-0005-0000-0000-00002C300000}"/>
    <cellStyle name="Normal 10 2 4 2 4 2" xfId="39414" xr:uid="{00000000-0005-0000-0000-00002D300000}"/>
    <cellStyle name="Normal 10 2 4 2 5" xfId="9331" xr:uid="{00000000-0005-0000-0000-00002E300000}"/>
    <cellStyle name="Normal 10 2 4 2 5 2" xfId="31974" xr:uid="{00000000-0005-0000-0000-00002F300000}"/>
    <cellStyle name="Normal 10 2 4 2 6" xfId="24533" xr:uid="{00000000-0005-0000-0000-000030300000}"/>
    <cellStyle name="Normal 10 2 4 3" xfId="2806" xr:uid="{00000000-0005-0000-0000-000031300000}"/>
    <cellStyle name="Normal 10 2 4 3 2" xfId="6527" xr:uid="{00000000-0005-0000-0000-000032300000}"/>
    <cellStyle name="Normal 10 2 4 3 2 2" xfId="21411" xr:uid="{00000000-0005-0000-0000-000033300000}"/>
    <cellStyle name="Normal 10 2 4 3 2 2 2" xfId="44054" xr:uid="{00000000-0005-0000-0000-000034300000}"/>
    <cellStyle name="Normal 10 2 4 3 2 3" xfId="13971" xr:uid="{00000000-0005-0000-0000-000035300000}"/>
    <cellStyle name="Normal 10 2 4 3 2 3 2" xfId="36614" xr:uid="{00000000-0005-0000-0000-000036300000}"/>
    <cellStyle name="Normal 10 2 4 3 2 4" xfId="29173" xr:uid="{00000000-0005-0000-0000-000037300000}"/>
    <cellStyle name="Normal 10 2 4 3 3" xfId="17693" xr:uid="{00000000-0005-0000-0000-000038300000}"/>
    <cellStyle name="Normal 10 2 4 3 3 2" xfId="40336" xr:uid="{00000000-0005-0000-0000-000039300000}"/>
    <cellStyle name="Normal 10 2 4 3 4" xfId="10253" xr:uid="{00000000-0005-0000-0000-00003A300000}"/>
    <cellStyle name="Normal 10 2 4 3 4 2" xfId="32896" xr:uid="{00000000-0005-0000-0000-00003B300000}"/>
    <cellStyle name="Normal 10 2 4 3 5" xfId="25455" xr:uid="{00000000-0005-0000-0000-00003C300000}"/>
    <cellStyle name="Normal 10 2 4 4" xfId="4680" xr:uid="{00000000-0005-0000-0000-00003D300000}"/>
    <cellStyle name="Normal 10 2 4 4 2" xfId="19564" xr:uid="{00000000-0005-0000-0000-00003E300000}"/>
    <cellStyle name="Normal 10 2 4 4 2 2" xfId="42207" xr:uid="{00000000-0005-0000-0000-00003F300000}"/>
    <cellStyle name="Normal 10 2 4 4 3" xfId="12124" xr:uid="{00000000-0005-0000-0000-000040300000}"/>
    <cellStyle name="Normal 10 2 4 4 3 2" xfId="34767" xr:uid="{00000000-0005-0000-0000-000041300000}"/>
    <cellStyle name="Normal 10 2 4 4 4" xfId="27326" xr:uid="{00000000-0005-0000-0000-000042300000}"/>
    <cellStyle name="Normal 10 2 4 5" xfId="15846" xr:uid="{00000000-0005-0000-0000-000043300000}"/>
    <cellStyle name="Normal 10 2 4 5 2" xfId="38489" xr:uid="{00000000-0005-0000-0000-000044300000}"/>
    <cellStyle name="Normal 10 2 4 6" xfId="8406" xr:uid="{00000000-0005-0000-0000-000045300000}"/>
    <cellStyle name="Normal 10 2 4 6 2" xfId="31049" xr:uid="{00000000-0005-0000-0000-000046300000}"/>
    <cellStyle name="Normal 10 2 4 7" xfId="23608" xr:uid="{00000000-0005-0000-0000-000047300000}"/>
    <cellStyle name="Normal 10 2 5" xfId="1419" xr:uid="{00000000-0005-0000-0000-000048300000}"/>
    <cellStyle name="Normal 10 2 5 2" xfId="3269" xr:uid="{00000000-0005-0000-0000-000049300000}"/>
    <cellStyle name="Normal 10 2 5 2 2" xfId="6990" xr:uid="{00000000-0005-0000-0000-00004A300000}"/>
    <cellStyle name="Normal 10 2 5 2 2 2" xfId="21874" xr:uid="{00000000-0005-0000-0000-00004B300000}"/>
    <cellStyle name="Normal 10 2 5 2 2 2 2" xfId="44517" xr:uid="{00000000-0005-0000-0000-00004C300000}"/>
    <cellStyle name="Normal 10 2 5 2 2 3" xfId="14434" xr:uid="{00000000-0005-0000-0000-00004D300000}"/>
    <cellStyle name="Normal 10 2 5 2 2 3 2" xfId="37077" xr:uid="{00000000-0005-0000-0000-00004E300000}"/>
    <cellStyle name="Normal 10 2 5 2 2 4" xfId="29636" xr:uid="{00000000-0005-0000-0000-00004F300000}"/>
    <cellStyle name="Normal 10 2 5 2 3" xfId="18156" xr:uid="{00000000-0005-0000-0000-000050300000}"/>
    <cellStyle name="Normal 10 2 5 2 3 2" xfId="40799" xr:uid="{00000000-0005-0000-0000-000051300000}"/>
    <cellStyle name="Normal 10 2 5 2 4" xfId="10716" xr:uid="{00000000-0005-0000-0000-000052300000}"/>
    <cellStyle name="Normal 10 2 5 2 4 2" xfId="33359" xr:uid="{00000000-0005-0000-0000-000053300000}"/>
    <cellStyle name="Normal 10 2 5 2 5" xfId="25918" xr:uid="{00000000-0005-0000-0000-000054300000}"/>
    <cellStyle name="Normal 10 2 5 3" xfId="5143" xr:uid="{00000000-0005-0000-0000-000055300000}"/>
    <cellStyle name="Normal 10 2 5 3 2" xfId="20027" xr:uid="{00000000-0005-0000-0000-000056300000}"/>
    <cellStyle name="Normal 10 2 5 3 2 2" xfId="42670" xr:uid="{00000000-0005-0000-0000-000057300000}"/>
    <cellStyle name="Normal 10 2 5 3 3" xfId="12587" xr:uid="{00000000-0005-0000-0000-000058300000}"/>
    <cellStyle name="Normal 10 2 5 3 3 2" xfId="35230" xr:uid="{00000000-0005-0000-0000-000059300000}"/>
    <cellStyle name="Normal 10 2 5 3 4" xfId="27789" xr:uid="{00000000-0005-0000-0000-00005A300000}"/>
    <cellStyle name="Normal 10 2 5 4" xfId="16309" xr:uid="{00000000-0005-0000-0000-00005B300000}"/>
    <cellStyle name="Normal 10 2 5 4 2" xfId="38952" xr:uid="{00000000-0005-0000-0000-00005C300000}"/>
    <cellStyle name="Normal 10 2 5 5" xfId="8869" xr:uid="{00000000-0005-0000-0000-00005D300000}"/>
    <cellStyle name="Normal 10 2 5 5 2" xfId="31512" xr:uid="{00000000-0005-0000-0000-00005E300000}"/>
    <cellStyle name="Normal 10 2 5 6" xfId="24071" xr:uid="{00000000-0005-0000-0000-00005F300000}"/>
    <cellStyle name="Normal 10 2 6" xfId="2344" xr:uid="{00000000-0005-0000-0000-000060300000}"/>
    <cellStyle name="Normal 10 2 6 2" xfId="6065" xr:uid="{00000000-0005-0000-0000-000061300000}"/>
    <cellStyle name="Normal 10 2 6 2 2" xfId="20949" xr:uid="{00000000-0005-0000-0000-000062300000}"/>
    <cellStyle name="Normal 10 2 6 2 2 2" xfId="43592" xr:uid="{00000000-0005-0000-0000-000063300000}"/>
    <cellStyle name="Normal 10 2 6 2 3" xfId="13509" xr:uid="{00000000-0005-0000-0000-000064300000}"/>
    <cellStyle name="Normal 10 2 6 2 3 2" xfId="36152" xr:uid="{00000000-0005-0000-0000-000065300000}"/>
    <cellStyle name="Normal 10 2 6 2 4" xfId="28711" xr:uid="{00000000-0005-0000-0000-000066300000}"/>
    <cellStyle name="Normal 10 2 6 3" xfId="17231" xr:uid="{00000000-0005-0000-0000-000067300000}"/>
    <cellStyle name="Normal 10 2 6 3 2" xfId="39874" xr:uid="{00000000-0005-0000-0000-000068300000}"/>
    <cellStyle name="Normal 10 2 6 4" xfId="9791" xr:uid="{00000000-0005-0000-0000-000069300000}"/>
    <cellStyle name="Normal 10 2 6 4 2" xfId="32434" xr:uid="{00000000-0005-0000-0000-00006A300000}"/>
    <cellStyle name="Normal 10 2 6 5" xfId="24993" xr:uid="{00000000-0005-0000-0000-00006B300000}"/>
    <cellStyle name="Normal 10 2 7" xfId="4218" xr:uid="{00000000-0005-0000-0000-00006C300000}"/>
    <cellStyle name="Normal 10 2 7 2" xfId="19102" xr:uid="{00000000-0005-0000-0000-00006D300000}"/>
    <cellStyle name="Normal 10 2 7 2 2" xfId="41745" xr:uid="{00000000-0005-0000-0000-00006E300000}"/>
    <cellStyle name="Normal 10 2 7 3" xfId="11662" xr:uid="{00000000-0005-0000-0000-00006F300000}"/>
    <cellStyle name="Normal 10 2 7 3 2" xfId="34305" xr:uid="{00000000-0005-0000-0000-000070300000}"/>
    <cellStyle name="Normal 10 2 7 4" xfId="26864" xr:uid="{00000000-0005-0000-0000-000071300000}"/>
    <cellStyle name="Normal 10 2 8" xfId="486" xr:uid="{00000000-0005-0000-0000-000072300000}"/>
    <cellStyle name="Normal 10 2 8 2" xfId="15384" xr:uid="{00000000-0005-0000-0000-000073300000}"/>
    <cellStyle name="Normal 10 2 8 2 2" xfId="38027" xr:uid="{00000000-0005-0000-0000-000074300000}"/>
    <cellStyle name="Normal 10 2 8 3" xfId="23147" xr:uid="{00000000-0005-0000-0000-000075300000}"/>
    <cellStyle name="Normal 10 2 9" xfId="7944" xr:uid="{00000000-0005-0000-0000-000076300000}"/>
    <cellStyle name="Normal 10 2 9 2" xfId="30587" xr:uid="{00000000-0005-0000-0000-000077300000}"/>
    <cellStyle name="Normal 10 3" xfId="250" xr:uid="{00000000-0005-0000-0000-000078300000}"/>
    <cellStyle name="Normal 10 3 2" xfId="752" xr:uid="{00000000-0005-0000-0000-000079300000}"/>
    <cellStyle name="Normal 10 3 2 2" xfId="1217" xr:uid="{00000000-0005-0000-0000-00007A300000}"/>
    <cellStyle name="Normal 10 3 2 2 2" xfId="2145" xr:uid="{00000000-0005-0000-0000-00007B300000}"/>
    <cellStyle name="Normal 10 3 2 2 2 2" xfId="3995" xr:uid="{00000000-0005-0000-0000-00007C300000}"/>
    <cellStyle name="Normal 10 3 2 2 2 2 2" xfId="7716" xr:uid="{00000000-0005-0000-0000-00007D300000}"/>
    <cellStyle name="Normal 10 3 2 2 2 2 2 2" xfId="22600" xr:uid="{00000000-0005-0000-0000-00007E300000}"/>
    <cellStyle name="Normal 10 3 2 2 2 2 2 2 2" xfId="45243" xr:uid="{00000000-0005-0000-0000-00007F300000}"/>
    <cellStyle name="Normal 10 3 2 2 2 2 2 3" xfId="15160" xr:uid="{00000000-0005-0000-0000-000080300000}"/>
    <cellStyle name="Normal 10 3 2 2 2 2 2 3 2" xfId="37803" xr:uid="{00000000-0005-0000-0000-000081300000}"/>
    <cellStyle name="Normal 10 3 2 2 2 2 2 4" xfId="30362" xr:uid="{00000000-0005-0000-0000-000082300000}"/>
    <cellStyle name="Normal 10 3 2 2 2 2 3" xfId="18882" xr:uid="{00000000-0005-0000-0000-000083300000}"/>
    <cellStyle name="Normal 10 3 2 2 2 2 3 2" xfId="41525" xr:uid="{00000000-0005-0000-0000-000084300000}"/>
    <cellStyle name="Normal 10 3 2 2 2 2 4" xfId="11442" xr:uid="{00000000-0005-0000-0000-000085300000}"/>
    <cellStyle name="Normal 10 3 2 2 2 2 4 2" xfId="34085" xr:uid="{00000000-0005-0000-0000-000086300000}"/>
    <cellStyle name="Normal 10 3 2 2 2 2 5" xfId="26644" xr:uid="{00000000-0005-0000-0000-000087300000}"/>
    <cellStyle name="Normal 10 3 2 2 2 3" xfId="5869" xr:uid="{00000000-0005-0000-0000-000088300000}"/>
    <cellStyle name="Normal 10 3 2 2 2 3 2" xfId="20753" xr:uid="{00000000-0005-0000-0000-000089300000}"/>
    <cellStyle name="Normal 10 3 2 2 2 3 2 2" xfId="43396" xr:uid="{00000000-0005-0000-0000-00008A300000}"/>
    <cellStyle name="Normal 10 3 2 2 2 3 3" xfId="13313" xr:uid="{00000000-0005-0000-0000-00008B300000}"/>
    <cellStyle name="Normal 10 3 2 2 2 3 3 2" xfId="35956" xr:uid="{00000000-0005-0000-0000-00008C300000}"/>
    <cellStyle name="Normal 10 3 2 2 2 3 4" xfId="28515" xr:uid="{00000000-0005-0000-0000-00008D300000}"/>
    <cellStyle name="Normal 10 3 2 2 2 4" xfId="17035" xr:uid="{00000000-0005-0000-0000-00008E300000}"/>
    <cellStyle name="Normal 10 3 2 2 2 4 2" xfId="39678" xr:uid="{00000000-0005-0000-0000-00008F300000}"/>
    <cellStyle name="Normal 10 3 2 2 2 5" xfId="9595" xr:uid="{00000000-0005-0000-0000-000090300000}"/>
    <cellStyle name="Normal 10 3 2 2 2 5 2" xfId="32238" xr:uid="{00000000-0005-0000-0000-000091300000}"/>
    <cellStyle name="Normal 10 3 2 2 2 6" xfId="24797" xr:uid="{00000000-0005-0000-0000-000092300000}"/>
    <cellStyle name="Normal 10 3 2 2 3" xfId="3070" xr:uid="{00000000-0005-0000-0000-000093300000}"/>
    <cellStyle name="Normal 10 3 2 2 3 2" xfId="6791" xr:uid="{00000000-0005-0000-0000-000094300000}"/>
    <cellStyle name="Normal 10 3 2 2 3 2 2" xfId="21675" xr:uid="{00000000-0005-0000-0000-000095300000}"/>
    <cellStyle name="Normal 10 3 2 2 3 2 2 2" xfId="44318" xr:uid="{00000000-0005-0000-0000-000096300000}"/>
    <cellStyle name="Normal 10 3 2 2 3 2 3" xfId="14235" xr:uid="{00000000-0005-0000-0000-000097300000}"/>
    <cellStyle name="Normal 10 3 2 2 3 2 3 2" xfId="36878" xr:uid="{00000000-0005-0000-0000-000098300000}"/>
    <cellStyle name="Normal 10 3 2 2 3 2 4" xfId="29437" xr:uid="{00000000-0005-0000-0000-000099300000}"/>
    <cellStyle name="Normal 10 3 2 2 3 3" xfId="17957" xr:uid="{00000000-0005-0000-0000-00009A300000}"/>
    <cellStyle name="Normal 10 3 2 2 3 3 2" xfId="40600" xr:uid="{00000000-0005-0000-0000-00009B300000}"/>
    <cellStyle name="Normal 10 3 2 2 3 4" xfId="10517" xr:uid="{00000000-0005-0000-0000-00009C300000}"/>
    <cellStyle name="Normal 10 3 2 2 3 4 2" xfId="33160" xr:uid="{00000000-0005-0000-0000-00009D300000}"/>
    <cellStyle name="Normal 10 3 2 2 3 5" xfId="25719" xr:uid="{00000000-0005-0000-0000-00009E300000}"/>
    <cellStyle name="Normal 10 3 2 2 4" xfId="4944" xr:uid="{00000000-0005-0000-0000-00009F300000}"/>
    <cellStyle name="Normal 10 3 2 2 4 2" xfId="19828" xr:uid="{00000000-0005-0000-0000-0000A0300000}"/>
    <cellStyle name="Normal 10 3 2 2 4 2 2" xfId="42471" xr:uid="{00000000-0005-0000-0000-0000A1300000}"/>
    <cellStyle name="Normal 10 3 2 2 4 3" xfId="12388" xr:uid="{00000000-0005-0000-0000-0000A2300000}"/>
    <cellStyle name="Normal 10 3 2 2 4 3 2" xfId="35031" xr:uid="{00000000-0005-0000-0000-0000A3300000}"/>
    <cellStyle name="Normal 10 3 2 2 4 4" xfId="27590" xr:uid="{00000000-0005-0000-0000-0000A4300000}"/>
    <cellStyle name="Normal 10 3 2 2 5" xfId="16110" xr:uid="{00000000-0005-0000-0000-0000A5300000}"/>
    <cellStyle name="Normal 10 3 2 2 5 2" xfId="38753" xr:uid="{00000000-0005-0000-0000-0000A6300000}"/>
    <cellStyle name="Normal 10 3 2 2 6" xfId="8670" xr:uid="{00000000-0005-0000-0000-0000A7300000}"/>
    <cellStyle name="Normal 10 3 2 2 6 2" xfId="31313" xr:uid="{00000000-0005-0000-0000-0000A8300000}"/>
    <cellStyle name="Normal 10 3 2 2 7" xfId="23872" xr:uid="{00000000-0005-0000-0000-0000A9300000}"/>
    <cellStyle name="Normal 10 3 2 3" xfId="1683" xr:uid="{00000000-0005-0000-0000-0000AA300000}"/>
    <cellStyle name="Normal 10 3 2 3 2" xfId="3533" xr:uid="{00000000-0005-0000-0000-0000AB300000}"/>
    <cellStyle name="Normal 10 3 2 3 2 2" xfId="7254" xr:uid="{00000000-0005-0000-0000-0000AC300000}"/>
    <cellStyle name="Normal 10 3 2 3 2 2 2" xfId="22138" xr:uid="{00000000-0005-0000-0000-0000AD300000}"/>
    <cellStyle name="Normal 10 3 2 3 2 2 2 2" xfId="44781" xr:uid="{00000000-0005-0000-0000-0000AE300000}"/>
    <cellStyle name="Normal 10 3 2 3 2 2 3" xfId="14698" xr:uid="{00000000-0005-0000-0000-0000AF300000}"/>
    <cellStyle name="Normal 10 3 2 3 2 2 3 2" xfId="37341" xr:uid="{00000000-0005-0000-0000-0000B0300000}"/>
    <cellStyle name="Normal 10 3 2 3 2 2 4" xfId="29900" xr:uid="{00000000-0005-0000-0000-0000B1300000}"/>
    <cellStyle name="Normal 10 3 2 3 2 3" xfId="18420" xr:uid="{00000000-0005-0000-0000-0000B2300000}"/>
    <cellStyle name="Normal 10 3 2 3 2 3 2" xfId="41063" xr:uid="{00000000-0005-0000-0000-0000B3300000}"/>
    <cellStyle name="Normal 10 3 2 3 2 4" xfId="10980" xr:uid="{00000000-0005-0000-0000-0000B4300000}"/>
    <cellStyle name="Normal 10 3 2 3 2 4 2" xfId="33623" xr:uid="{00000000-0005-0000-0000-0000B5300000}"/>
    <cellStyle name="Normal 10 3 2 3 2 5" xfId="26182" xr:uid="{00000000-0005-0000-0000-0000B6300000}"/>
    <cellStyle name="Normal 10 3 2 3 3" xfId="5407" xr:uid="{00000000-0005-0000-0000-0000B7300000}"/>
    <cellStyle name="Normal 10 3 2 3 3 2" xfId="20291" xr:uid="{00000000-0005-0000-0000-0000B8300000}"/>
    <cellStyle name="Normal 10 3 2 3 3 2 2" xfId="42934" xr:uid="{00000000-0005-0000-0000-0000B9300000}"/>
    <cellStyle name="Normal 10 3 2 3 3 3" xfId="12851" xr:uid="{00000000-0005-0000-0000-0000BA300000}"/>
    <cellStyle name="Normal 10 3 2 3 3 3 2" xfId="35494" xr:uid="{00000000-0005-0000-0000-0000BB300000}"/>
    <cellStyle name="Normal 10 3 2 3 3 4" xfId="28053" xr:uid="{00000000-0005-0000-0000-0000BC300000}"/>
    <cellStyle name="Normal 10 3 2 3 4" xfId="16573" xr:uid="{00000000-0005-0000-0000-0000BD300000}"/>
    <cellStyle name="Normal 10 3 2 3 4 2" xfId="39216" xr:uid="{00000000-0005-0000-0000-0000BE300000}"/>
    <cellStyle name="Normal 10 3 2 3 5" xfId="9133" xr:uid="{00000000-0005-0000-0000-0000BF300000}"/>
    <cellStyle name="Normal 10 3 2 3 5 2" xfId="31776" xr:uid="{00000000-0005-0000-0000-0000C0300000}"/>
    <cellStyle name="Normal 10 3 2 3 6" xfId="24335" xr:uid="{00000000-0005-0000-0000-0000C1300000}"/>
    <cellStyle name="Normal 10 3 2 4" xfId="2608" xr:uid="{00000000-0005-0000-0000-0000C2300000}"/>
    <cellStyle name="Normal 10 3 2 4 2" xfId="6329" xr:uid="{00000000-0005-0000-0000-0000C3300000}"/>
    <cellStyle name="Normal 10 3 2 4 2 2" xfId="21213" xr:uid="{00000000-0005-0000-0000-0000C4300000}"/>
    <cellStyle name="Normal 10 3 2 4 2 2 2" xfId="43856" xr:uid="{00000000-0005-0000-0000-0000C5300000}"/>
    <cellStyle name="Normal 10 3 2 4 2 3" xfId="13773" xr:uid="{00000000-0005-0000-0000-0000C6300000}"/>
    <cellStyle name="Normal 10 3 2 4 2 3 2" xfId="36416" xr:uid="{00000000-0005-0000-0000-0000C7300000}"/>
    <cellStyle name="Normal 10 3 2 4 2 4" xfId="28975" xr:uid="{00000000-0005-0000-0000-0000C8300000}"/>
    <cellStyle name="Normal 10 3 2 4 3" xfId="17495" xr:uid="{00000000-0005-0000-0000-0000C9300000}"/>
    <cellStyle name="Normal 10 3 2 4 3 2" xfId="40138" xr:uid="{00000000-0005-0000-0000-0000CA300000}"/>
    <cellStyle name="Normal 10 3 2 4 4" xfId="10055" xr:uid="{00000000-0005-0000-0000-0000CB300000}"/>
    <cellStyle name="Normal 10 3 2 4 4 2" xfId="32698" xr:uid="{00000000-0005-0000-0000-0000CC300000}"/>
    <cellStyle name="Normal 10 3 2 4 5" xfId="25257" xr:uid="{00000000-0005-0000-0000-0000CD300000}"/>
    <cellStyle name="Normal 10 3 2 5" xfId="4482" xr:uid="{00000000-0005-0000-0000-0000CE300000}"/>
    <cellStyle name="Normal 10 3 2 5 2" xfId="19366" xr:uid="{00000000-0005-0000-0000-0000CF300000}"/>
    <cellStyle name="Normal 10 3 2 5 2 2" xfId="42009" xr:uid="{00000000-0005-0000-0000-0000D0300000}"/>
    <cellStyle name="Normal 10 3 2 5 3" xfId="11926" xr:uid="{00000000-0005-0000-0000-0000D1300000}"/>
    <cellStyle name="Normal 10 3 2 5 3 2" xfId="34569" xr:uid="{00000000-0005-0000-0000-0000D2300000}"/>
    <cellStyle name="Normal 10 3 2 5 4" xfId="27128" xr:uid="{00000000-0005-0000-0000-0000D3300000}"/>
    <cellStyle name="Normal 10 3 2 6" xfId="15648" xr:uid="{00000000-0005-0000-0000-0000D4300000}"/>
    <cellStyle name="Normal 10 3 2 6 2" xfId="38291" xr:uid="{00000000-0005-0000-0000-0000D5300000}"/>
    <cellStyle name="Normal 10 3 2 7" xfId="8208" xr:uid="{00000000-0005-0000-0000-0000D6300000}"/>
    <cellStyle name="Normal 10 3 2 7 2" xfId="30851" xr:uid="{00000000-0005-0000-0000-0000D7300000}"/>
    <cellStyle name="Normal 10 3 2 8" xfId="23410" xr:uid="{00000000-0005-0000-0000-0000D8300000}"/>
    <cellStyle name="Normal 10 3 3" xfId="1006" xr:uid="{00000000-0005-0000-0000-0000D9300000}"/>
    <cellStyle name="Normal 10 3 3 2" xfId="1934" xr:uid="{00000000-0005-0000-0000-0000DA300000}"/>
    <cellStyle name="Normal 10 3 3 2 2" xfId="3784" xr:uid="{00000000-0005-0000-0000-0000DB300000}"/>
    <cellStyle name="Normal 10 3 3 2 2 2" xfId="7505" xr:uid="{00000000-0005-0000-0000-0000DC300000}"/>
    <cellStyle name="Normal 10 3 3 2 2 2 2" xfId="22389" xr:uid="{00000000-0005-0000-0000-0000DD300000}"/>
    <cellStyle name="Normal 10 3 3 2 2 2 2 2" xfId="45032" xr:uid="{00000000-0005-0000-0000-0000DE300000}"/>
    <cellStyle name="Normal 10 3 3 2 2 2 3" xfId="14949" xr:uid="{00000000-0005-0000-0000-0000DF300000}"/>
    <cellStyle name="Normal 10 3 3 2 2 2 3 2" xfId="37592" xr:uid="{00000000-0005-0000-0000-0000E0300000}"/>
    <cellStyle name="Normal 10 3 3 2 2 2 4" xfId="30151" xr:uid="{00000000-0005-0000-0000-0000E1300000}"/>
    <cellStyle name="Normal 10 3 3 2 2 3" xfId="18671" xr:uid="{00000000-0005-0000-0000-0000E2300000}"/>
    <cellStyle name="Normal 10 3 3 2 2 3 2" xfId="41314" xr:uid="{00000000-0005-0000-0000-0000E3300000}"/>
    <cellStyle name="Normal 10 3 3 2 2 4" xfId="11231" xr:uid="{00000000-0005-0000-0000-0000E4300000}"/>
    <cellStyle name="Normal 10 3 3 2 2 4 2" xfId="33874" xr:uid="{00000000-0005-0000-0000-0000E5300000}"/>
    <cellStyle name="Normal 10 3 3 2 2 5" xfId="26433" xr:uid="{00000000-0005-0000-0000-0000E6300000}"/>
    <cellStyle name="Normal 10 3 3 2 3" xfId="5658" xr:uid="{00000000-0005-0000-0000-0000E7300000}"/>
    <cellStyle name="Normal 10 3 3 2 3 2" xfId="20542" xr:uid="{00000000-0005-0000-0000-0000E8300000}"/>
    <cellStyle name="Normal 10 3 3 2 3 2 2" xfId="43185" xr:uid="{00000000-0005-0000-0000-0000E9300000}"/>
    <cellStyle name="Normal 10 3 3 2 3 3" xfId="13102" xr:uid="{00000000-0005-0000-0000-0000EA300000}"/>
    <cellStyle name="Normal 10 3 3 2 3 3 2" xfId="35745" xr:uid="{00000000-0005-0000-0000-0000EB300000}"/>
    <cellStyle name="Normal 10 3 3 2 3 4" xfId="28304" xr:uid="{00000000-0005-0000-0000-0000EC300000}"/>
    <cellStyle name="Normal 10 3 3 2 4" xfId="16824" xr:uid="{00000000-0005-0000-0000-0000ED300000}"/>
    <cellStyle name="Normal 10 3 3 2 4 2" xfId="39467" xr:uid="{00000000-0005-0000-0000-0000EE300000}"/>
    <cellStyle name="Normal 10 3 3 2 5" xfId="9384" xr:uid="{00000000-0005-0000-0000-0000EF300000}"/>
    <cellStyle name="Normal 10 3 3 2 5 2" xfId="32027" xr:uid="{00000000-0005-0000-0000-0000F0300000}"/>
    <cellStyle name="Normal 10 3 3 2 6" xfId="24586" xr:uid="{00000000-0005-0000-0000-0000F1300000}"/>
    <cellStyle name="Normal 10 3 3 3" xfId="2859" xr:uid="{00000000-0005-0000-0000-0000F2300000}"/>
    <cellStyle name="Normal 10 3 3 3 2" xfId="6580" xr:uid="{00000000-0005-0000-0000-0000F3300000}"/>
    <cellStyle name="Normal 10 3 3 3 2 2" xfId="21464" xr:uid="{00000000-0005-0000-0000-0000F4300000}"/>
    <cellStyle name="Normal 10 3 3 3 2 2 2" xfId="44107" xr:uid="{00000000-0005-0000-0000-0000F5300000}"/>
    <cellStyle name="Normal 10 3 3 3 2 3" xfId="14024" xr:uid="{00000000-0005-0000-0000-0000F6300000}"/>
    <cellStyle name="Normal 10 3 3 3 2 3 2" xfId="36667" xr:uid="{00000000-0005-0000-0000-0000F7300000}"/>
    <cellStyle name="Normal 10 3 3 3 2 4" xfId="29226" xr:uid="{00000000-0005-0000-0000-0000F8300000}"/>
    <cellStyle name="Normal 10 3 3 3 3" xfId="17746" xr:uid="{00000000-0005-0000-0000-0000F9300000}"/>
    <cellStyle name="Normal 10 3 3 3 3 2" xfId="40389" xr:uid="{00000000-0005-0000-0000-0000FA300000}"/>
    <cellStyle name="Normal 10 3 3 3 4" xfId="10306" xr:uid="{00000000-0005-0000-0000-0000FB300000}"/>
    <cellStyle name="Normal 10 3 3 3 4 2" xfId="32949" xr:uid="{00000000-0005-0000-0000-0000FC300000}"/>
    <cellStyle name="Normal 10 3 3 3 5" xfId="25508" xr:uid="{00000000-0005-0000-0000-0000FD300000}"/>
    <cellStyle name="Normal 10 3 3 4" xfId="4733" xr:uid="{00000000-0005-0000-0000-0000FE300000}"/>
    <cellStyle name="Normal 10 3 3 4 2" xfId="19617" xr:uid="{00000000-0005-0000-0000-0000FF300000}"/>
    <cellStyle name="Normal 10 3 3 4 2 2" xfId="42260" xr:uid="{00000000-0005-0000-0000-000000310000}"/>
    <cellStyle name="Normal 10 3 3 4 3" xfId="12177" xr:uid="{00000000-0005-0000-0000-000001310000}"/>
    <cellStyle name="Normal 10 3 3 4 3 2" xfId="34820" xr:uid="{00000000-0005-0000-0000-000002310000}"/>
    <cellStyle name="Normal 10 3 3 4 4" xfId="27379" xr:uid="{00000000-0005-0000-0000-000003310000}"/>
    <cellStyle name="Normal 10 3 3 5" xfId="15899" xr:uid="{00000000-0005-0000-0000-000004310000}"/>
    <cellStyle name="Normal 10 3 3 5 2" xfId="38542" xr:uid="{00000000-0005-0000-0000-000005310000}"/>
    <cellStyle name="Normal 10 3 3 6" xfId="8459" xr:uid="{00000000-0005-0000-0000-000006310000}"/>
    <cellStyle name="Normal 10 3 3 6 2" xfId="31102" xr:uid="{00000000-0005-0000-0000-000007310000}"/>
    <cellStyle name="Normal 10 3 3 7" xfId="23661" xr:uid="{00000000-0005-0000-0000-000008310000}"/>
    <cellStyle name="Normal 10 3 4" xfId="1472" xr:uid="{00000000-0005-0000-0000-000009310000}"/>
    <cellStyle name="Normal 10 3 4 2" xfId="3322" xr:uid="{00000000-0005-0000-0000-00000A310000}"/>
    <cellStyle name="Normal 10 3 4 2 2" xfId="7043" xr:uid="{00000000-0005-0000-0000-00000B310000}"/>
    <cellStyle name="Normal 10 3 4 2 2 2" xfId="21927" xr:uid="{00000000-0005-0000-0000-00000C310000}"/>
    <cellStyle name="Normal 10 3 4 2 2 2 2" xfId="44570" xr:uid="{00000000-0005-0000-0000-00000D310000}"/>
    <cellStyle name="Normal 10 3 4 2 2 3" xfId="14487" xr:uid="{00000000-0005-0000-0000-00000E310000}"/>
    <cellStyle name="Normal 10 3 4 2 2 3 2" xfId="37130" xr:uid="{00000000-0005-0000-0000-00000F310000}"/>
    <cellStyle name="Normal 10 3 4 2 2 4" xfId="29689" xr:uid="{00000000-0005-0000-0000-000010310000}"/>
    <cellStyle name="Normal 10 3 4 2 3" xfId="18209" xr:uid="{00000000-0005-0000-0000-000011310000}"/>
    <cellStyle name="Normal 10 3 4 2 3 2" xfId="40852" xr:uid="{00000000-0005-0000-0000-000012310000}"/>
    <cellStyle name="Normal 10 3 4 2 4" xfId="10769" xr:uid="{00000000-0005-0000-0000-000013310000}"/>
    <cellStyle name="Normal 10 3 4 2 4 2" xfId="33412" xr:uid="{00000000-0005-0000-0000-000014310000}"/>
    <cellStyle name="Normal 10 3 4 2 5" xfId="25971" xr:uid="{00000000-0005-0000-0000-000015310000}"/>
    <cellStyle name="Normal 10 3 4 3" xfId="5196" xr:uid="{00000000-0005-0000-0000-000016310000}"/>
    <cellStyle name="Normal 10 3 4 3 2" xfId="20080" xr:uid="{00000000-0005-0000-0000-000017310000}"/>
    <cellStyle name="Normal 10 3 4 3 2 2" xfId="42723" xr:uid="{00000000-0005-0000-0000-000018310000}"/>
    <cellStyle name="Normal 10 3 4 3 3" xfId="12640" xr:uid="{00000000-0005-0000-0000-000019310000}"/>
    <cellStyle name="Normal 10 3 4 3 3 2" xfId="35283" xr:uid="{00000000-0005-0000-0000-00001A310000}"/>
    <cellStyle name="Normal 10 3 4 3 4" xfId="27842" xr:uid="{00000000-0005-0000-0000-00001B310000}"/>
    <cellStyle name="Normal 10 3 4 4" xfId="16362" xr:uid="{00000000-0005-0000-0000-00001C310000}"/>
    <cellStyle name="Normal 10 3 4 4 2" xfId="39005" xr:uid="{00000000-0005-0000-0000-00001D310000}"/>
    <cellStyle name="Normal 10 3 4 5" xfId="8922" xr:uid="{00000000-0005-0000-0000-00001E310000}"/>
    <cellStyle name="Normal 10 3 4 5 2" xfId="31565" xr:uid="{00000000-0005-0000-0000-00001F310000}"/>
    <cellStyle name="Normal 10 3 4 6" xfId="24124" xr:uid="{00000000-0005-0000-0000-000020310000}"/>
    <cellStyle name="Normal 10 3 5" xfId="2397" xr:uid="{00000000-0005-0000-0000-000021310000}"/>
    <cellStyle name="Normal 10 3 5 2" xfId="6118" xr:uid="{00000000-0005-0000-0000-000022310000}"/>
    <cellStyle name="Normal 10 3 5 2 2" xfId="21002" xr:uid="{00000000-0005-0000-0000-000023310000}"/>
    <cellStyle name="Normal 10 3 5 2 2 2" xfId="43645" xr:uid="{00000000-0005-0000-0000-000024310000}"/>
    <cellStyle name="Normal 10 3 5 2 3" xfId="13562" xr:uid="{00000000-0005-0000-0000-000025310000}"/>
    <cellStyle name="Normal 10 3 5 2 3 2" xfId="36205" xr:uid="{00000000-0005-0000-0000-000026310000}"/>
    <cellStyle name="Normal 10 3 5 2 4" xfId="28764" xr:uid="{00000000-0005-0000-0000-000027310000}"/>
    <cellStyle name="Normal 10 3 5 3" xfId="17284" xr:uid="{00000000-0005-0000-0000-000028310000}"/>
    <cellStyle name="Normal 10 3 5 3 2" xfId="39927" xr:uid="{00000000-0005-0000-0000-000029310000}"/>
    <cellStyle name="Normal 10 3 5 4" xfId="9844" xr:uid="{00000000-0005-0000-0000-00002A310000}"/>
    <cellStyle name="Normal 10 3 5 4 2" xfId="32487" xr:uid="{00000000-0005-0000-0000-00002B310000}"/>
    <cellStyle name="Normal 10 3 5 5" xfId="25046" xr:uid="{00000000-0005-0000-0000-00002C310000}"/>
    <cellStyle name="Normal 10 3 6" xfId="4271" xr:uid="{00000000-0005-0000-0000-00002D310000}"/>
    <cellStyle name="Normal 10 3 6 2" xfId="19155" xr:uid="{00000000-0005-0000-0000-00002E310000}"/>
    <cellStyle name="Normal 10 3 6 2 2" xfId="41798" xr:uid="{00000000-0005-0000-0000-00002F310000}"/>
    <cellStyle name="Normal 10 3 6 3" xfId="11715" xr:uid="{00000000-0005-0000-0000-000030310000}"/>
    <cellStyle name="Normal 10 3 6 3 2" xfId="34358" xr:uid="{00000000-0005-0000-0000-000031310000}"/>
    <cellStyle name="Normal 10 3 6 4" xfId="26917" xr:uid="{00000000-0005-0000-0000-000032310000}"/>
    <cellStyle name="Normal 10 3 7" xfId="540" xr:uid="{00000000-0005-0000-0000-000033310000}"/>
    <cellStyle name="Normal 10 3 7 2" xfId="15437" xr:uid="{00000000-0005-0000-0000-000034310000}"/>
    <cellStyle name="Normal 10 3 7 2 2" xfId="38080" xr:uid="{00000000-0005-0000-0000-000035310000}"/>
    <cellStyle name="Normal 10 3 7 3" xfId="23200" xr:uid="{00000000-0005-0000-0000-000036310000}"/>
    <cellStyle name="Normal 10 3 8" xfId="7997" xr:uid="{00000000-0005-0000-0000-000037310000}"/>
    <cellStyle name="Normal 10 3 8 2" xfId="30640" xr:uid="{00000000-0005-0000-0000-000038310000}"/>
    <cellStyle name="Normal 10 3 9" xfId="22948" xr:uid="{00000000-0005-0000-0000-000039310000}"/>
    <cellStyle name="Normal 10 4" xfId="647" xr:uid="{00000000-0005-0000-0000-00003A310000}"/>
    <cellStyle name="Normal 10 4 2" xfId="1112" xr:uid="{00000000-0005-0000-0000-00003B310000}"/>
    <cellStyle name="Normal 10 4 2 2" xfId="2040" xr:uid="{00000000-0005-0000-0000-00003C310000}"/>
    <cellStyle name="Normal 10 4 2 2 2" xfId="3890" xr:uid="{00000000-0005-0000-0000-00003D310000}"/>
    <cellStyle name="Normal 10 4 2 2 2 2" xfId="7611" xr:uid="{00000000-0005-0000-0000-00003E310000}"/>
    <cellStyle name="Normal 10 4 2 2 2 2 2" xfId="22495" xr:uid="{00000000-0005-0000-0000-00003F310000}"/>
    <cellStyle name="Normal 10 4 2 2 2 2 2 2" xfId="45138" xr:uid="{00000000-0005-0000-0000-000040310000}"/>
    <cellStyle name="Normal 10 4 2 2 2 2 3" xfId="15055" xr:uid="{00000000-0005-0000-0000-000041310000}"/>
    <cellStyle name="Normal 10 4 2 2 2 2 3 2" xfId="37698" xr:uid="{00000000-0005-0000-0000-000042310000}"/>
    <cellStyle name="Normal 10 4 2 2 2 2 4" xfId="30257" xr:uid="{00000000-0005-0000-0000-000043310000}"/>
    <cellStyle name="Normal 10 4 2 2 2 3" xfId="18777" xr:uid="{00000000-0005-0000-0000-000044310000}"/>
    <cellStyle name="Normal 10 4 2 2 2 3 2" xfId="41420" xr:uid="{00000000-0005-0000-0000-000045310000}"/>
    <cellStyle name="Normal 10 4 2 2 2 4" xfId="11337" xr:uid="{00000000-0005-0000-0000-000046310000}"/>
    <cellStyle name="Normal 10 4 2 2 2 4 2" xfId="33980" xr:uid="{00000000-0005-0000-0000-000047310000}"/>
    <cellStyle name="Normal 10 4 2 2 2 5" xfId="26539" xr:uid="{00000000-0005-0000-0000-000048310000}"/>
    <cellStyle name="Normal 10 4 2 2 3" xfId="5764" xr:uid="{00000000-0005-0000-0000-000049310000}"/>
    <cellStyle name="Normal 10 4 2 2 3 2" xfId="20648" xr:uid="{00000000-0005-0000-0000-00004A310000}"/>
    <cellStyle name="Normal 10 4 2 2 3 2 2" xfId="43291" xr:uid="{00000000-0005-0000-0000-00004B310000}"/>
    <cellStyle name="Normal 10 4 2 2 3 3" xfId="13208" xr:uid="{00000000-0005-0000-0000-00004C310000}"/>
    <cellStyle name="Normal 10 4 2 2 3 3 2" xfId="35851" xr:uid="{00000000-0005-0000-0000-00004D310000}"/>
    <cellStyle name="Normal 10 4 2 2 3 4" xfId="28410" xr:uid="{00000000-0005-0000-0000-00004E310000}"/>
    <cellStyle name="Normal 10 4 2 2 4" xfId="16930" xr:uid="{00000000-0005-0000-0000-00004F310000}"/>
    <cellStyle name="Normal 10 4 2 2 4 2" xfId="39573" xr:uid="{00000000-0005-0000-0000-000050310000}"/>
    <cellStyle name="Normal 10 4 2 2 5" xfId="9490" xr:uid="{00000000-0005-0000-0000-000051310000}"/>
    <cellStyle name="Normal 10 4 2 2 5 2" xfId="32133" xr:uid="{00000000-0005-0000-0000-000052310000}"/>
    <cellStyle name="Normal 10 4 2 2 6" xfId="24692" xr:uid="{00000000-0005-0000-0000-000053310000}"/>
    <cellStyle name="Normal 10 4 2 3" xfId="2965" xr:uid="{00000000-0005-0000-0000-000054310000}"/>
    <cellStyle name="Normal 10 4 2 3 2" xfId="6686" xr:uid="{00000000-0005-0000-0000-000055310000}"/>
    <cellStyle name="Normal 10 4 2 3 2 2" xfId="21570" xr:uid="{00000000-0005-0000-0000-000056310000}"/>
    <cellStyle name="Normal 10 4 2 3 2 2 2" xfId="44213" xr:uid="{00000000-0005-0000-0000-000057310000}"/>
    <cellStyle name="Normal 10 4 2 3 2 3" xfId="14130" xr:uid="{00000000-0005-0000-0000-000058310000}"/>
    <cellStyle name="Normal 10 4 2 3 2 3 2" xfId="36773" xr:uid="{00000000-0005-0000-0000-000059310000}"/>
    <cellStyle name="Normal 10 4 2 3 2 4" xfId="29332" xr:uid="{00000000-0005-0000-0000-00005A310000}"/>
    <cellStyle name="Normal 10 4 2 3 3" xfId="17852" xr:uid="{00000000-0005-0000-0000-00005B310000}"/>
    <cellStyle name="Normal 10 4 2 3 3 2" xfId="40495" xr:uid="{00000000-0005-0000-0000-00005C310000}"/>
    <cellStyle name="Normal 10 4 2 3 4" xfId="10412" xr:uid="{00000000-0005-0000-0000-00005D310000}"/>
    <cellStyle name="Normal 10 4 2 3 4 2" xfId="33055" xr:uid="{00000000-0005-0000-0000-00005E310000}"/>
    <cellStyle name="Normal 10 4 2 3 5" xfId="25614" xr:uid="{00000000-0005-0000-0000-00005F310000}"/>
    <cellStyle name="Normal 10 4 2 4" xfId="4839" xr:uid="{00000000-0005-0000-0000-000060310000}"/>
    <cellStyle name="Normal 10 4 2 4 2" xfId="19723" xr:uid="{00000000-0005-0000-0000-000061310000}"/>
    <cellStyle name="Normal 10 4 2 4 2 2" xfId="42366" xr:uid="{00000000-0005-0000-0000-000062310000}"/>
    <cellStyle name="Normal 10 4 2 4 3" xfId="12283" xr:uid="{00000000-0005-0000-0000-000063310000}"/>
    <cellStyle name="Normal 10 4 2 4 3 2" xfId="34926" xr:uid="{00000000-0005-0000-0000-000064310000}"/>
    <cellStyle name="Normal 10 4 2 4 4" xfId="27485" xr:uid="{00000000-0005-0000-0000-000065310000}"/>
    <cellStyle name="Normal 10 4 2 5" xfId="16005" xr:uid="{00000000-0005-0000-0000-000066310000}"/>
    <cellStyle name="Normal 10 4 2 5 2" xfId="38648" xr:uid="{00000000-0005-0000-0000-000067310000}"/>
    <cellStyle name="Normal 10 4 2 6" xfId="8565" xr:uid="{00000000-0005-0000-0000-000068310000}"/>
    <cellStyle name="Normal 10 4 2 6 2" xfId="31208" xr:uid="{00000000-0005-0000-0000-000069310000}"/>
    <cellStyle name="Normal 10 4 2 7" xfId="23767" xr:uid="{00000000-0005-0000-0000-00006A310000}"/>
    <cellStyle name="Normal 10 4 3" xfId="1578" xr:uid="{00000000-0005-0000-0000-00006B310000}"/>
    <cellStyle name="Normal 10 4 3 2" xfId="3428" xr:uid="{00000000-0005-0000-0000-00006C310000}"/>
    <cellStyle name="Normal 10 4 3 2 2" xfId="7149" xr:uid="{00000000-0005-0000-0000-00006D310000}"/>
    <cellStyle name="Normal 10 4 3 2 2 2" xfId="22033" xr:uid="{00000000-0005-0000-0000-00006E310000}"/>
    <cellStyle name="Normal 10 4 3 2 2 2 2" xfId="44676" xr:uid="{00000000-0005-0000-0000-00006F310000}"/>
    <cellStyle name="Normal 10 4 3 2 2 3" xfId="14593" xr:uid="{00000000-0005-0000-0000-000070310000}"/>
    <cellStyle name="Normal 10 4 3 2 2 3 2" xfId="37236" xr:uid="{00000000-0005-0000-0000-000071310000}"/>
    <cellStyle name="Normal 10 4 3 2 2 4" xfId="29795" xr:uid="{00000000-0005-0000-0000-000072310000}"/>
    <cellStyle name="Normal 10 4 3 2 3" xfId="18315" xr:uid="{00000000-0005-0000-0000-000073310000}"/>
    <cellStyle name="Normal 10 4 3 2 3 2" xfId="40958" xr:uid="{00000000-0005-0000-0000-000074310000}"/>
    <cellStyle name="Normal 10 4 3 2 4" xfId="10875" xr:uid="{00000000-0005-0000-0000-000075310000}"/>
    <cellStyle name="Normal 10 4 3 2 4 2" xfId="33518" xr:uid="{00000000-0005-0000-0000-000076310000}"/>
    <cellStyle name="Normal 10 4 3 2 5" xfId="26077" xr:uid="{00000000-0005-0000-0000-000077310000}"/>
    <cellStyle name="Normal 10 4 3 3" xfId="5302" xr:uid="{00000000-0005-0000-0000-000078310000}"/>
    <cellStyle name="Normal 10 4 3 3 2" xfId="20186" xr:uid="{00000000-0005-0000-0000-000079310000}"/>
    <cellStyle name="Normal 10 4 3 3 2 2" xfId="42829" xr:uid="{00000000-0005-0000-0000-00007A310000}"/>
    <cellStyle name="Normal 10 4 3 3 3" xfId="12746" xr:uid="{00000000-0005-0000-0000-00007B310000}"/>
    <cellStyle name="Normal 10 4 3 3 3 2" xfId="35389" xr:uid="{00000000-0005-0000-0000-00007C310000}"/>
    <cellStyle name="Normal 10 4 3 3 4" xfId="27948" xr:uid="{00000000-0005-0000-0000-00007D310000}"/>
    <cellStyle name="Normal 10 4 3 4" xfId="16468" xr:uid="{00000000-0005-0000-0000-00007E310000}"/>
    <cellStyle name="Normal 10 4 3 4 2" xfId="39111" xr:uid="{00000000-0005-0000-0000-00007F310000}"/>
    <cellStyle name="Normal 10 4 3 5" xfId="9028" xr:uid="{00000000-0005-0000-0000-000080310000}"/>
    <cellStyle name="Normal 10 4 3 5 2" xfId="31671" xr:uid="{00000000-0005-0000-0000-000081310000}"/>
    <cellStyle name="Normal 10 4 3 6" xfId="24230" xr:uid="{00000000-0005-0000-0000-000082310000}"/>
    <cellStyle name="Normal 10 4 4" xfId="2503" xr:uid="{00000000-0005-0000-0000-000083310000}"/>
    <cellStyle name="Normal 10 4 4 2" xfId="6224" xr:uid="{00000000-0005-0000-0000-000084310000}"/>
    <cellStyle name="Normal 10 4 4 2 2" xfId="21108" xr:uid="{00000000-0005-0000-0000-000085310000}"/>
    <cellStyle name="Normal 10 4 4 2 2 2" xfId="43751" xr:uid="{00000000-0005-0000-0000-000086310000}"/>
    <cellStyle name="Normal 10 4 4 2 3" xfId="13668" xr:uid="{00000000-0005-0000-0000-000087310000}"/>
    <cellStyle name="Normal 10 4 4 2 3 2" xfId="36311" xr:uid="{00000000-0005-0000-0000-000088310000}"/>
    <cellStyle name="Normal 10 4 4 2 4" xfId="28870" xr:uid="{00000000-0005-0000-0000-000089310000}"/>
    <cellStyle name="Normal 10 4 4 3" xfId="17390" xr:uid="{00000000-0005-0000-0000-00008A310000}"/>
    <cellStyle name="Normal 10 4 4 3 2" xfId="40033" xr:uid="{00000000-0005-0000-0000-00008B310000}"/>
    <cellStyle name="Normal 10 4 4 4" xfId="9950" xr:uid="{00000000-0005-0000-0000-00008C310000}"/>
    <cellStyle name="Normal 10 4 4 4 2" xfId="32593" xr:uid="{00000000-0005-0000-0000-00008D310000}"/>
    <cellStyle name="Normal 10 4 4 5" xfId="25152" xr:uid="{00000000-0005-0000-0000-00008E310000}"/>
    <cellStyle name="Normal 10 4 5" xfId="4377" xr:uid="{00000000-0005-0000-0000-00008F310000}"/>
    <cellStyle name="Normal 10 4 5 2" xfId="19261" xr:uid="{00000000-0005-0000-0000-000090310000}"/>
    <cellStyle name="Normal 10 4 5 2 2" xfId="41904" xr:uid="{00000000-0005-0000-0000-000091310000}"/>
    <cellStyle name="Normal 10 4 5 3" xfId="11821" xr:uid="{00000000-0005-0000-0000-000092310000}"/>
    <cellStyle name="Normal 10 4 5 3 2" xfId="34464" xr:uid="{00000000-0005-0000-0000-000093310000}"/>
    <cellStyle name="Normal 10 4 5 4" xfId="27023" xr:uid="{00000000-0005-0000-0000-000094310000}"/>
    <cellStyle name="Normal 10 4 6" xfId="15543" xr:uid="{00000000-0005-0000-0000-000095310000}"/>
    <cellStyle name="Normal 10 4 6 2" xfId="38186" xr:uid="{00000000-0005-0000-0000-000096310000}"/>
    <cellStyle name="Normal 10 4 7" xfId="8103" xr:uid="{00000000-0005-0000-0000-000097310000}"/>
    <cellStyle name="Normal 10 4 7 2" xfId="30746" xr:uid="{00000000-0005-0000-0000-000098310000}"/>
    <cellStyle name="Normal 10 4 8" xfId="23305" xr:uid="{00000000-0005-0000-0000-000099310000}"/>
    <cellStyle name="Normal 10 5" xfId="901" xr:uid="{00000000-0005-0000-0000-00009A310000}"/>
    <cellStyle name="Normal 10 5 2" xfId="1829" xr:uid="{00000000-0005-0000-0000-00009B310000}"/>
    <cellStyle name="Normal 10 5 2 2" xfId="3679" xr:uid="{00000000-0005-0000-0000-00009C310000}"/>
    <cellStyle name="Normal 10 5 2 2 2" xfId="7400" xr:uid="{00000000-0005-0000-0000-00009D310000}"/>
    <cellStyle name="Normal 10 5 2 2 2 2" xfId="22284" xr:uid="{00000000-0005-0000-0000-00009E310000}"/>
    <cellStyle name="Normal 10 5 2 2 2 2 2" xfId="44927" xr:uid="{00000000-0005-0000-0000-00009F310000}"/>
    <cellStyle name="Normal 10 5 2 2 2 3" xfId="14844" xr:uid="{00000000-0005-0000-0000-0000A0310000}"/>
    <cellStyle name="Normal 10 5 2 2 2 3 2" xfId="37487" xr:uid="{00000000-0005-0000-0000-0000A1310000}"/>
    <cellStyle name="Normal 10 5 2 2 2 4" xfId="30046" xr:uid="{00000000-0005-0000-0000-0000A2310000}"/>
    <cellStyle name="Normal 10 5 2 2 3" xfId="18566" xr:uid="{00000000-0005-0000-0000-0000A3310000}"/>
    <cellStyle name="Normal 10 5 2 2 3 2" xfId="41209" xr:uid="{00000000-0005-0000-0000-0000A4310000}"/>
    <cellStyle name="Normal 10 5 2 2 4" xfId="11126" xr:uid="{00000000-0005-0000-0000-0000A5310000}"/>
    <cellStyle name="Normal 10 5 2 2 4 2" xfId="33769" xr:uid="{00000000-0005-0000-0000-0000A6310000}"/>
    <cellStyle name="Normal 10 5 2 2 5" xfId="26328" xr:uid="{00000000-0005-0000-0000-0000A7310000}"/>
    <cellStyle name="Normal 10 5 2 3" xfId="5553" xr:uid="{00000000-0005-0000-0000-0000A8310000}"/>
    <cellStyle name="Normal 10 5 2 3 2" xfId="20437" xr:uid="{00000000-0005-0000-0000-0000A9310000}"/>
    <cellStyle name="Normal 10 5 2 3 2 2" xfId="43080" xr:uid="{00000000-0005-0000-0000-0000AA310000}"/>
    <cellStyle name="Normal 10 5 2 3 3" xfId="12997" xr:uid="{00000000-0005-0000-0000-0000AB310000}"/>
    <cellStyle name="Normal 10 5 2 3 3 2" xfId="35640" xr:uid="{00000000-0005-0000-0000-0000AC310000}"/>
    <cellStyle name="Normal 10 5 2 3 4" xfId="28199" xr:uid="{00000000-0005-0000-0000-0000AD310000}"/>
    <cellStyle name="Normal 10 5 2 4" xfId="16719" xr:uid="{00000000-0005-0000-0000-0000AE310000}"/>
    <cellStyle name="Normal 10 5 2 4 2" xfId="39362" xr:uid="{00000000-0005-0000-0000-0000AF310000}"/>
    <cellStyle name="Normal 10 5 2 5" xfId="9279" xr:uid="{00000000-0005-0000-0000-0000B0310000}"/>
    <cellStyle name="Normal 10 5 2 5 2" xfId="31922" xr:uid="{00000000-0005-0000-0000-0000B1310000}"/>
    <cellStyle name="Normal 10 5 2 6" xfId="24481" xr:uid="{00000000-0005-0000-0000-0000B2310000}"/>
    <cellStyle name="Normal 10 5 3" xfId="2754" xr:uid="{00000000-0005-0000-0000-0000B3310000}"/>
    <cellStyle name="Normal 10 5 3 2" xfId="6475" xr:uid="{00000000-0005-0000-0000-0000B4310000}"/>
    <cellStyle name="Normal 10 5 3 2 2" xfId="21359" xr:uid="{00000000-0005-0000-0000-0000B5310000}"/>
    <cellStyle name="Normal 10 5 3 2 2 2" xfId="44002" xr:uid="{00000000-0005-0000-0000-0000B6310000}"/>
    <cellStyle name="Normal 10 5 3 2 3" xfId="13919" xr:uid="{00000000-0005-0000-0000-0000B7310000}"/>
    <cellStyle name="Normal 10 5 3 2 3 2" xfId="36562" xr:uid="{00000000-0005-0000-0000-0000B8310000}"/>
    <cellStyle name="Normal 10 5 3 2 4" xfId="29121" xr:uid="{00000000-0005-0000-0000-0000B9310000}"/>
    <cellStyle name="Normal 10 5 3 3" xfId="17641" xr:uid="{00000000-0005-0000-0000-0000BA310000}"/>
    <cellStyle name="Normal 10 5 3 3 2" xfId="40284" xr:uid="{00000000-0005-0000-0000-0000BB310000}"/>
    <cellStyle name="Normal 10 5 3 4" xfId="10201" xr:uid="{00000000-0005-0000-0000-0000BC310000}"/>
    <cellStyle name="Normal 10 5 3 4 2" xfId="32844" xr:uid="{00000000-0005-0000-0000-0000BD310000}"/>
    <cellStyle name="Normal 10 5 3 5" xfId="25403" xr:uid="{00000000-0005-0000-0000-0000BE310000}"/>
    <cellStyle name="Normal 10 5 4" xfId="4628" xr:uid="{00000000-0005-0000-0000-0000BF310000}"/>
    <cellStyle name="Normal 10 5 4 2" xfId="19512" xr:uid="{00000000-0005-0000-0000-0000C0310000}"/>
    <cellStyle name="Normal 10 5 4 2 2" xfId="42155" xr:uid="{00000000-0005-0000-0000-0000C1310000}"/>
    <cellStyle name="Normal 10 5 4 3" xfId="12072" xr:uid="{00000000-0005-0000-0000-0000C2310000}"/>
    <cellStyle name="Normal 10 5 4 3 2" xfId="34715" xr:uid="{00000000-0005-0000-0000-0000C3310000}"/>
    <cellStyle name="Normal 10 5 4 4" xfId="27274" xr:uid="{00000000-0005-0000-0000-0000C4310000}"/>
    <cellStyle name="Normal 10 5 5" xfId="15794" xr:uid="{00000000-0005-0000-0000-0000C5310000}"/>
    <cellStyle name="Normal 10 5 5 2" xfId="38437" xr:uid="{00000000-0005-0000-0000-0000C6310000}"/>
    <cellStyle name="Normal 10 5 6" xfId="8354" xr:uid="{00000000-0005-0000-0000-0000C7310000}"/>
    <cellStyle name="Normal 10 5 6 2" xfId="30997" xr:uid="{00000000-0005-0000-0000-0000C8310000}"/>
    <cellStyle name="Normal 10 5 7" xfId="23556" xr:uid="{00000000-0005-0000-0000-0000C9310000}"/>
    <cellStyle name="Normal 10 6" xfId="1367" xr:uid="{00000000-0005-0000-0000-0000CA310000}"/>
    <cellStyle name="Normal 10 6 2" xfId="3217" xr:uid="{00000000-0005-0000-0000-0000CB310000}"/>
    <cellStyle name="Normal 10 6 2 2" xfId="6938" xr:uid="{00000000-0005-0000-0000-0000CC310000}"/>
    <cellStyle name="Normal 10 6 2 2 2" xfId="21822" xr:uid="{00000000-0005-0000-0000-0000CD310000}"/>
    <cellStyle name="Normal 10 6 2 2 2 2" xfId="44465" xr:uid="{00000000-0005-0000-0000-0000CE310000}"/>
    <cellStyle name="Normal 10 6 2 2 3" xfId="14382" xr:uid="{00000000-0005-0000-0000-0000CF310000}"/>
    <cellStyle name="Normal 10 6 2 2 3 2" xfId="37025" xr:uid="{00000000-0005-0000-0000-0000D0310000}"/>
    <cellStyle name="Normal 10 6 2 2 4" xfId="29584" xr:uid="{00000000-0005-0000-0000-0000D1310000}"/>
    <cellStyle name="Normal 10 6 2 3" xfId="18104" xr:uid="{00000000-0005-0000-0000-0000D2310000}"/>
    <cellStyle name="Normal 10 6 2 3 2" xfId="40747" xr:uid="{00000000-0005-0000-0000-0000D3310000}"/>
    <cellStyle name="Normal 10 6 2 4" xfId="10664" xr:uid="{00000000-0005-0000-0000-0000D4310000}"/>
    <cellStyle name="Normal 10 6 2 4 2" xfId="33307" xr:uid="{00000000-0005-0000-0000-0000D5310000}"/>
    <cellStyle name="Normal 10 6 2 5" xfId="25866" xr:uid="{00000000-0005-0000-0000-0000D6310000}"/>
    <cellStyle name="Normal 10 6 3" xfId="5091" xr:uid="{00000000-0005-0000-0000-0000D7310000}"/>
    <cellStyle name="Normal 10 6 3 2" xfId="19975" xr:uid="{00000000-0005-0000-0000-0000D8310000}"/>
    <cellStyle name="Normal 10 6 3 2 2" xfId="42618" xr:uid="{00000000-0005-0000-0000-0000D9310000}"/>
    <cellStyle name="Normal 10 6 3 3" xfId="12535" xr:uid="{00000000-0005-0000-0000-0000DA310000}"/>
    <cellStyle name="Normal 10 6 3 3 2" xfId="35178" xr:uid="{00000000-0005-0000-0000-0000DB310000}"/>
    <cellStyle name="Normal 10 6 3 4" xfId="27737" xr:uid="{00000000-0005-0000-0000-0000DC310000}"/>
    <cellStyle name="Normal 10 6 4" xfId="16257" xr:uid="{00000000-0005-0000-0000-0000DD310000}"/>
    <cellStyle name="Normal 10 6 4 2" xfId="38900" xr:uid="{00000000-0005-0000-0000-0000DE310000}"/>
    <cellStyle name="Normal 10 6 5" xfId="8817" xr:uid="{00000000-0005-0000-0000-0000DF310000}"/>
    <cellStyle name="Normal 10 6 5 2" xfId="31460" xr:uid="{00000000-0005-0000-0000-0000E0310000}"/>
    <cellStyle name="Normal 10 6 6" xfId="24019" xr:uid="{00000000-0005-0000-0000-0000E1310000}"/>
    <cellStyle name="Normal 10 7" xfId="2292" xr:uid="{00000000-0005-0000-0000-0000E2310000}"/>
    <cellStyle name="Normal 10 7 2" xfId="6013" xr:uid="{00000000-0005-0000-0000-0000E3310000}"/>
    <cellStyle name="Normal 10 7 2 2" xfId="20897" xr:uid="{00000000-0005-0000-0000-0000E4310000}"/>
    <cellStyle name="Normal 10 7 2 2 2" xfId="43540" xr:uid="{00000000-0005-0000-0000-0000E5310000}"/>
    <cellStyle name="Normal 10 7 2 3" xfId="13457" xr:uid="{00000000-0005-0000-0000-0000E6310000}"/>
    <cellStyle name="Normal 10 7 2 3 2" xfId="36100" xr:uid="{00000000-0005-0000-0000-0000E7310000}"/>
    <cellStyle name="Normal 10 7 2 4" xfId="28659" xr:uid="{00000000-0005-0000-0000-0000E8310000}"/>
    <cellStyle name="Normal 10 7 3" xfId="17179" xr:uid="{00000000-0005-0000-0000-0000E9310000}"/>
    <cellStyle name="Normal 10 7 3 2" xfId="39822" xr:uid="{00000000-0005-0000-0000-0000EA310000}"/>
    <cellStyle name="Normal 10 7 4" xfId="9739" xr:uid="{00000000-0005-0000-0000-0000EB310000}"/>
    <cellStyle name="Normal 10 7 4 2" xfId="32382" xr:uid="{00000000-0005-0000-0000-0000EC310000}"/>
    <cellStyle name="Normal 10 7 5" xfId="24941" xr:uid="{00000000-0005-0000-0000-0000ED310000}"/>
    <cellStyle name="Normal 10 8" xfId="4166" xr:uid="{00000000-0005-0000-0000-0000EE310000}"/>
    <cellStyle name="Normal 10 8 2" xfId="19050" xr:uid="{00000000-0005-0000-0000-0000EF310000}"/>
    <cellStyle name="Normal 10 8 2 2" xfId="41693" xr:uid="{00000000-0005-0000-0000-0000F0310000}"/>
    <cellStyle name="Normal 10 8 3" xfId="11610" xr:uid="{00000000-0005-0000-0000-0000F1310000}"/>
    <cellStyle name="Normal 10 8 3 2" xfId="34253" xr:uid="{00000000-0005-0000-0000-0000F2310000}"/>
    <cellStyle name="Normal 10 8 4" xfId="26812" xr:uid="{00000000-0005-0000-0000-0000F3310000}"/>
    <cellStyle name="Normal 10 9" xfId="431" xr:uid="{00000000-0005-0000-0000-0000F4310000}"/>
    <cellStyle name="Normal 10 9 2" xfId="15332" xr:uid="{00000000-0005-0000-0000-0000F5310000}"/>
    <cellStyle name="Normal 10 9 2 2" xfId="37975" xr:uid="{00000000-0005-0000-0000-0000F6310000}"/>
    <cellStyle name="Normal 10 9 3" xfId="23095" xr:uid="{00000000-0005-0000-0000-0000F7310000}"/>
    <cellStyle name="Normal 100" xfId="7857" xr:uid="{00000000-0005-0000-0000-0000F8310000}"/>
    <cellStyle name="Normal 100 2" xfId="22741" xr:uid="{00000000-0005-0000-0000-0000F9310000}"/>
    <cellStyle name="Normal 100 2 2" xfId="45384" xr:uid="{00000000-0005-0000-0000-0000FA310000}"/>
    <cellStyle name="Normal 100 3" xfId="15301" xr:uid="{00000000-0005-0000-0000-0000FB310000}"/>
    <cellStyle name="Normal 100 3 2" xfId="37944" xr:uid="{00000000-0005-0000-0000-0000FC310000}"/>
    <cellStyle name="Normal 100 4" xfId="30503" xr:uid="{00000000-0005-0000-0000-0000FD310000}"/>
    <cellStyle name="Normal 101" xfId="381" xr:uid="{00000000-0005-0000-0000-0000FE310000}"/>
    <cellStyle name="Normal 102" xfId="7858" xr:uid="{00000000-0005-0000-0000-0000FF310000}"/>
    <cellStyle name="Normal 102 2" xfId="15302" xr:uid="{00000000-0005-0000-0000-000000320000}"/>
    <cellStyle name="Normal 102 2 2" xfId="37945" xr:uid="{00000000-0005-0000-0000-000001320000}"/>
    <cellStyle name="Normal 102 3" xfId="30504" xr:uid="{00000000-0005-0000-0000-000002320000}"/>
    <cellStyle name="Normal 103" xfId="7859" xr:uid="{00000000-0005-0000-0000-000003320000}"/>
    <cellStyle name="Normal 103 2" xfId="30505" xr:uid="{00000000-0005-0000-0000-000004320000}"/>
    <cellStyle name="Normal 104" xfId="7872" xr:uid="{00000000-0005-0000-0000-000005320000}"/>
    <cellStyle name="Normal 105" xfId="22742" xr:uid="{00000000-0005-0000-0000-000006320000}"/>
    <cellStyle name="Normal 105 2" xfId="45385" xr:uid="{00000000-0005-0000-0000-000007320000}"/>
    <cellStyle name="Normal 106" xfId="22743" xr:uid="{00000000-0005-0000-0000-000008320000}"/>
    <cellStyle name="Normal 106 2" xfId="45386" xr:uid="{00000000-0005-0000-0000-000009320000}"/>
    <cellStyle name="Normal 107" xfId="22744" xr:uid="{00000000-0005-0000-0000-00000A320000}"/>
    <cellStyle name="Normal 107 2" xfId="45387" xr:uid="{00000000-0005-0000-0000-00000B320000}"/>
    <cellStyle name="Normal 108" xfId="22745" xr:uid="{00000000-0005-0000-0000-00000C320000}"/>
    <cellStyle name="Normal 108 2" xfId="45388" xr:uid="{00000000-0005-0000-0000-00000D320000}"/>
    <cellStyle name="Normal 109" xfId="22746" xr:uid="{00000000-0005-0000-0000-00000E320000}"/>
    <cellStyle name="Normal 109 2" xfId="45389" xr:uid="{00000000-0005-0000-0000-00000F320000}"/>
    <cellStyle name="Normal 11" xfId="96" xr:uid="{00000000-0005-0000-0000-000010320000}"/>
    <cellStyle name="Normal 110" xfId="22747" xr:uid="{00000000-0005-0000-0000-000011320000}"/>
    <cellStyle name="Normal 110 2" xfId="45390" xr:uid="{00000000-0005-0000-0000-000012320000}"/>
    <cellStyle name="Normal 111" xfId="22748" xr:uid="{00000000-0005-0000-0000-000013320000}"/>
    <cellStyle name="Normal 112" xfId="22749" xr:uid="{00000000-0005-0000-0000-000014320000}"/>
    <cellStyle name="Normal 112 2" xfId="45391" xr:uid="{00000000-0005-0000-0000-000015320000}"/>
    <cellStyle name="Normal 112 3" xfId="45434" xr:uid="{00000000-0005-0000-0000-000016320000}"/>
    <cellStyle name="Normal 113" xfId="22750" xr:uid="{00000000-0005-0000-0000-000017320000}"/>
    <cellStyle name="Normal 114" xfId="22763" xr:uid="{00000000-0005-0000-0000-000018320000}"/>
    <cellStyle name="Normal 115" xfId="45392" xr:uid="{00000000-0005-0000-0000-000019320000}"/>
    <cellStyle name="Normal 115 2" xfId="45435" xr:uid="{00000000-0005-0000-0000-00001A320000}"/>
    <cellStyle name="Normal 116" xfId="45393" xr:uid="{00000000-0005-0000-0000-00001B320000}"/>
    <cellStyle name="Normal 117" xfId="45394" xr:uid="{00000000-0005-0000-0000-00001C320000}"/>
    <cellStyle name="Normal 117 2" xfId="45436" xr:uid="{00000000-0005-0000-0000-00001D320000}"/>
    <cellStyle name="Normal 118" xfId="45395" xr:uid="{00000000-0005-0000-0000-00001E320000}"/>
    <cellStyle name="Normal 119" xfId="45396" xr:uid="{00000000-0005-0000-0000-00001F320000}"/>
    <cellStyle name="Normal 12" xfId="125" xr:uid="{00000000-0005-0000-0000-000020320000}"/>
    <cellStyle name="Normal 12 2" xfId="289" xr:uid="{00000000-0005-0000-0000-000021320000}"/>
    <cellStyle name="Normal 12 2 2" xfId="22987" xr:uid="{00000000-0005-0000-0000-000022320000}"/>
    <cellStyle name="Normal 12 3" xfId="468" xr:uid="{00000000-0005-0000-0000-000023320000}"/>
    <cellStyle name="Normal 12 4" xfId="22831" xr:uid="{00000000-0005-0000-0000-000024320000}"/>
    <cellStyle name="Normal 120" xfId="45397" xr:uid="{00000000-0005-0000-0000-000025320000}"/>
    <cellStyle name="Normal 121" xfId="45398" xr:uid="{00000000-0005-0000-0000-000026320000}"/>
    <cellStyle name="Normal 122" xfId="45399" xr:uid="{00000000-0005-0000-0000-000027320000}"/>
    <cellStyle name="Normal 123" xfId="45400" xr:uid="{00000000-0005-0000-0000-000028320000}"/>
    <cellStyle name="Normal 124" xfId="45401" xr:uid="{00000000-0005-0000-0000-000029320000}"/>
    <cellStyle name="Normal 125" xfId="45402" xr:uid="{00000000-0005-0000-0000-00002A320000}"/>
    <cellStyle name="Normal 126" xfId="45403" xr:uid="{00000000-0005-0000-0000-00002B320000}"/>
    <cellStyle name="Normal 127" xfId="45404" xr:uid="{00000000-0005-0000-0000-00002C320000}"/>
    <cellStyle name="Normal 128" xfId="45405" xr:uid="{00000000-0005-0000-0000-00002D320000}"/>
    <cellStyle name="Normal 129" xfId="45406" xr:uid="{00000000-0005-0000-0000-00002E320000}"/>
    <cellStyle name="Normal 13" xfId="138" xr:uid="{00000000-0005-0000-0000-00002F320000}"/>
    <cellStyle name="Normal 13 2" xfId="207" xr:uid="{00000000-0005-0000-0000-000030320000}"/>
    <cellStyle name="Normal 13 2 2" xfId="774" xr:uid="{00000000-0005-0000-0000-000031320000}"/>
    <cellStyle name="Normal 13 2 2 2" xfId="1239" xr:uid="{00000000-0005-0000-0000-000032320000}"/>
    <cellStyle name="Normal 13 2 2 2 2" xfId="2167" xr:uid="{00000000-0005-0000-0000-000033320000}"/>
    <cellStyle name="Normal 13 2 2 2 2 2" xfId="4017" xr:uid="{00000000-0005-0000-0000-000034320000}"/>
    <cellStyle name="Normal 13 2 2 2 2 2 2" xfId="7738" xr:uid="{00000000-0005-0000-0000-000035320000}"/>
    <cellStyle name="Normal 13 2 2 2 2 2 2 2" xfId="22622" xr:uid="{00000000-0005-0000-0000-000036320000}"/>
    <cellStyle name="Normal 13 2 2 2 2 2 2 2 2" xfId="45265" xr:uid="{00000000-0005-0000-0000-000037320000}"/>
    <cellStyle name="Normal 13 2 2 2 2 2 2 3" xfId="15182" xr:uid="{00000000-0005-0000-0000-000038320000}"/>
    <cellStyle name="Normal 13 2 2 2 2 2 2 3 2" xfId="37825" xr:uid="{00000000-0005-0000-0000-000039320000}"/>
    <cellStyle name="Normal 13 2 2 2 2 2 2 4" xfId="30384" xr:uid="{00000000-0005-0000-0000-00003A320000}"/>
    <cellStyle name="Normal 13 2 2 2 2 2 3" xfId="18904" xr:uid="{00000000-0005-0000-0000-00003B320000}"/>
    <cellStyle name="Normal 13 2 2 2 2 2 3 2" xfId="41547" xr:uid="{00000000-0005-0000-0000-00003C320000}"/>
    <cellStyle name="Normal 13 2 2 2 2 2 4" xfId="11464" xr:uid="{00000000-0005-0000-0000-00003D320000}"/>
    <cellStyle name="Normal 13 2 2 2 2 2 4 2" xfId="34107" xr:uid="{00000000-0005-0000-0000-00003E320000}"/>
    <cellStyle name="Normal 13 2 2 2 2 2 5" xfId="26666" xr:uid="{00000000-0005-0000-0000-00003F320000}"/>
    <cellStyle name="Normal 13 2 2 2 2 3" xfId="5891" xr:uid="{00000000-0005-0000-0000-000040320000}"/>
    <cellStyle name="Normal 13 2 2 2 2 3 2" xfId="20775" xr:uid="{00000000-0005-0000-0000-000041320000}"/>
    <cellStyle name="Normal 13 2 2 2 2 3 2 2" xfId="43418" xr:uid="{00000000-0005-0000-0000-000042320000}"/>
    <cellStyle name="Normal 13 2 2 2 2 3 3" xfId="13335" xr:uid="{00000000-0005-0000-0000-000043320000}"/>
    <cellStyle name="Normal 13 2 2 2 2 3 3 2" xfId="35978" xr:uid="{00000000-0005-0000-0000-000044320000}"/>
    <cellStyle name="Normal 13 2 2 2 2 3 4" xfId="28537" xr:uid="{00000000-0005-0000-0000-000045320000}"/>
    <cellStyle name="Normal 13 2 2 2 2 4" xfId="17057" xr:uid="{00000000-0005-0000-0000-000046320000}"/>
    <cellStyle name="Normal 13 2 2 2 2 4 2" xfId="39700" xr:uid="{00000000-0005-0000-0000-000047320000}"/>
    <cellStyle name="Normal 13 2 2 2 2 5" xfId="9617" xr:uid="{00000000-0005-0000-0000-000048320000}"/>
    <cellStyle name="Normal 13 2 2 2 2 5 2" xfId="32260" xr:uid="{00000000-0005-0000-0000-000049320000}"/>
    <cellStyle name="Normal 13 2 2 2 2 6" xfId="24819" xr:uid="{00000000-0005-0000-0000-00004A320000}"/>
    <cellStyle name="Normal 13 2 2 2 3" xfId="3092" xr:uid="{00000000-0005-0000-0000-00004B320000}"/>
    <cellStyle name="Normal 13 2 2 2 3 2" xfId="6813" xr:uid="{00000000-0005-0000-0000-00004C320000}"/>
    <cellStyle name="Normal 13 2 2 2 3 2 2" xfId="21697" xr:uid="{00000000-0005-0000-0000-00004D320000}"/>
    <cellStyle name="Normal 13 2 2 2 3 2 2 2" xfId="44340" xr:uid="{00000000-0005-0000-0000-00004E320000}"/>
    <cellStyle name="Normal 13 2 2 2 3 2 3" xfId="14257" xr:uid="{00000000-0005-0000-0000-00004F320000}"/>
    <cellStyle name="Normal 13 2 2 2 3 2 3 2" xfId="36900" xr:uid="{00000000-0005-0000-0000-000050320000}"/>
    <cellStyle name="Normal 13 2 2 2 3 2 4" xfId="29459" xr:uid="{00000000-0005-0000-0000-000051320000}"/>
    <cellStyle name="Normal 13 2 2 2 3 3" xfId="17979" xr:uid="{00000000-0005-0000-0000-000052320000}"/>
    <cellStyle name="Normal 13 2 2 2 3 3 2" xfId="40622" xr:uid="{00000000-0005-0000-0000-000053320000}"/>
    <cellStyle name="Normal 13 2 2 2 3 4" xfId="10539" xr:uid="{00000000-0005-0000-0000-000054320000}"/>
    <cellStyle name="Normal 13 2 2 2 3 4 2" xfId="33182" xr:uid="{00000000-0005-0000-0000-000055320000}"/>
    <cellStyle name="Normal 13 2 2 2 3 5" xfId="25741" xr:uid="{00000000-0005-0000-0000-000056320000}"/>
    <cellStyle name="Normal 13 2 2 2 4" xfId="4966" xr:uid="{00000000-0005-0000-0000-000057320000}"/>
    <cellStyle name="Normal 13 2 2 2 4 2" xfId="19850" xr:uid="{00000000-0005-0000-0000-000058320000}"/>
    <cellStyle name="Normal 13 2 2 2 4 2 2" xfId="42493" xr:uid="{00000000-0005-0000-0000-000059320000}"/>
    <cellStyle name="Normal 13 2 2 2 4 3" xfId="12410" xr:uid="{00000000-0005-0000-0000-00005A320000}"/>
    <cellStyle name="Normal 13 2 2 2 4 3 2" xfId="35053" xr:uid="{00000000-0005-0000-0000-00005B320000}"/>
    <cellStyle name="Normal 13 2 2 2 4 4" xfId="27612" xr:uid="{00000000-0005-0000-0000-00005C320000}"/>
    <cellStyle name="Normal 13 2 2 2 5" xfId="16132" xr:uid="{00000000-0005-0000-0000-00005D320000}"/>
    <cellStyle name="Normal 13 2 2 2 5 2" xfId="38775" xr:uid="{00000000-0005-0000-0000-00005E320000}"/>
    <cellStyle name="Normal 13 2 2 2 6" xfId="8692" xr:uid="{00000000-0005-0000-0000-00005F320000}"/>
    <cellStyle name="Normal 13 2 2 2 6 2" xfId="31335" xr:uid="{00000000-0005-0000-0000-000060320000}"/>
    <cellStyle name="Normal 13 2 2 2 7" xfId="23894" xr:uid="{00000000-0005-0000-0000-000061320000}"/>
    <cellStyle name="Normal 13 2 2 3" xfId="1705" xr:uid="{00000000-0005-0000-0000-000062320000}"/>
    <cellStyle name="Normal 13 2 2 3 2" xfId="3555" xr:uid="{00000000-0005-0000-0000-000063320000}"/>
    <cellStyle name="Normal 13 2 2 3 2 2" xfId="7276" xr:uid="{00000000-0005-0000-0000-000064320000}"/>
    <cellStyle name="Normal 13 2 2 3 2 2 2" xfId="22160" xr:uid="{00000000-0005-0000-0000-000065320000}"/>
    <cellStyle name="Normal 13 2 2 3 2 2 2 2" xfId="44803" xr:uid="{00000000-0005-0000-0000-000066320000}"/>
    <cellStyle name="Normal 13 2 2 3 2 2 3" xfId="14720" xr:uid="{00000000-0005-0000-0000-000067320000}"/>
    <cellStyle name="Normal 13 2 2 3 2 2 3 2" xfId="37363" xr:uid="{00000000-0005-0000-0000-000068320000}"/>
    <cellStyle name="Normal 13 2 2 3 2 2 4" xfId="29922" xr:uid="{00000000-0005-0000-0000-000069320000}"/>
    <cellStyle name="Normal 13 2 2 3 2 3" xfId="18442" xr:uid="{00000000-0005-0000-0000-00006A320000}"/>
    <cellStyle name="Normal 13 2 2 3 2 3 2" xfId="41085" xr:uid="{00000000-0005-0000-0000-00006B320000}"/>
    <cellStyle name="Normal 13 2 2 3 2 4" xfId="11002" xr:uid="{00000000-0005-0000-0000-00006C320000}"/>
    <cellStyle name="Normal 13 2 2 3 2 4 2" xfId="33645" xr:uid="{00000000-0005-0000-0000-00006D320000}"/>
    <cellStyle name="Normal 13 2 2 3 2 5" xfId="26204" xr:uid="{00000000-0005-0000-0000-00006E320000}"/>
    <cellStyle name="Normal 13 2 2 3 3" xfId="5429" xr:uid="{00000000-0005-0000-0000-00006F320000}"/>
    <cellStyle name="Normal 13 2 2 3 3 2" xfId="20313" xr:uid="{00000000-0005-0000-0000-000070320000}"/>
    <cellStyle name="Normal 13 2 2 3 3 2 2" xfId="42956" xr:uid="{00000000-0005-0000-0000-000071320000}"/>
    <cellStyle name="Normal 13 2 2 3 3 3" xfId="12873" xr:uid="{00000000-0005-0000-0000-000072320000}"/>
    <cellStyle name="Normal 13 2 2 3 3 3 2" xfId="35516" xr:uid="{00000000-0005-0000-0000-000073320000}"/>
    <cellStyle name="Normal 13 2 2 3 3 4" xfId="28075" xr:uid="{00000000-0005-0000-0000-000074320000}"/>
    <cellStyle name="Normal 13 2 2 3 4" xfId="16595" xr:uid="{00000000-0005-0000-0000-000075320000}"/>
    <cellStyle name="Normal 13 2 2 3 4 2" xfId="39238" xr:uid="{00000000-0005-0000-0000-000076320000}"/>
    <cellStyle name="Normal 13 2 2 3 5" xfId="9155" xr:uid="{00000000-0005-0000-0000-000077320000}"/>
    <cellStyle name="Normal 13 2 2 3 5 2" xfId="31798" xr:uid="{00000000-0005-0000-0000-000078320000}"/>
    <cellStyle name="Normal 13 2 2 3 6" xfId="24357" xr:uid="{00000000-0005-0000-0000-000079320000}"/>
    <cellStyle name="Normal 13 2 2 4" xfId="2630" xr:uid="{00000000-0005-0000-0000-00007A320000}"/>
    <cellStyle name="Normal 13 2 2 4 2" xfId="6351" xr:uid="{00000000-0005-0000-0000-00007B320000}"/>
    <cellStyle name="Normal 13 2 2 4 2 2" xfId="21235" xr:uid="{00000000-0005-0000-0000-00007C320000}"/>
    <cellStyle name="Normal 13 2 2 4 2 2 2" xfId="43878" xr:uid="{00000000-0005-0000-0000-00007D320000}"/>
    <cellStyle name="Normal 13 2 2 4 2 3" xfId="13795" xr:uid="{00000000-0005-0000-0000-00007E320000}"/>
    <cellStyle name="Normal 13 2 2 4 2 3 2" xfId="36438" xr:uid="{00000000-0005-0000-0000-00007F320000}"/>
    <cellStyle name="Normal 13 2 2 4 2 4" xfId="28997" xr:uid="{00000000-0005-0000-0000-000080320000}"/>
    <cellStyle name="Normal 13 2 2 4 3" xfId="17517" xr:uid="{00000000-0005-0000-0000-000081320000}"/>
    <cellStyle name="Normal 13 2 2 4 3 2" xfId="40160" xr:uid="{00000000-0005-0000-0000-000082320000}"/>
    <cellStyle name="Normal 13 2 2 4 4" xfId="10077" xr:uid="{00000000-0005-0000-0000-000083320000}"/>
    <cellStyle name="Normal 13 2 2 4 4 2" xfId="32720" xr:uid="{00000000-0005-0000-0000-000084320000}"/>
    <cellStyle name="Normal 13 2 2 4 5" xfId="25279" xr:uid="{00000000-0005-0000-0000-000085320000}"/>
    <cellStyle name="Normal 13 2 2 5" xfId="4504" xr:uid="{00000000-0005-0000-0000-000086320000}"/>
    <cellStyle name="Normal 13 2 2 5 2" xfId="19388" xr:uid="{00000000-0005-0000-0000-000087320000}"/>
    <cellStyle name="Normal 13 2 2 5 2 2" xfId="42031" xr:uid="{00000000-0005-0000-0000-000088320000}"/>
    <cellStyle name="Normal 13 2 2 5 3" xfId="11948" xr:uid="{00000000-0005-0000-0000-000089320000}"/>
    <cellStyle name="Normal 13 2 2 5 3 2" xfId="34591" xr:uid="{00000000-0005-0000-0000-00008A320000}"/>
    <cellStyle name="Normal 13 2 2 5 4" xfId="27150" xr:uid="{00000000-0005-0000-0000-00008B320000}"/>
    <cellStyle name="Normal 13 2 2 6" xfId="15670" xr:uid="{00000000-0005-0000-0000-00008C320000}"/>
    <cellStyle name="Normal 13 2 2 6 2" xfId="38313" xr:uid="{00000000-0005-0000-0000-00008D320000}"/>
    <cellStyle name="Normal 13 2 2 7" xfId="8230" xr:uid="{00000000-0005-0000-0000-00008E320000}"/>
    <cellStyle name="Normal 13 2 2 7 2" xfId="30873" xr:uid="{00000000-0005-0000-0000-00008F320000}"/>
    <cellStyle name="Normal 13 2 2 8" xfId="23432" xr:uid="{00000000-0005-0000-0000-000090320000}"/>
    <cellStyle name="Normal 13 2 3" xfId="1028" xr:uid="{00000000-0005-0000-0000-000091320000}"/>
    <cellStyle name="Normal 13 2 3 2" xfId="1956" xr:uid="{00000000-0005-0000-0000-000092320000}"/>
    <cellStyle name="Normal 13 2 3 2 2" xfId="3806" xr:uid="{00000000-0005-0000-0000-000093320000}"/>
    <cellStyle name="Normal 13 2 3 2 2 2" xfId="7527" xr:uid="{00000000-0005-0000-0000-000094320000}"/>
    <cellStyle name="Normal 13 2 3 2 2 2 2" xfId="22411" xr:uid="{00000000-0005-0000-0000-000095320000}"/>
    <cellStyle name="Normal 13 2 3 2 2 2 2 2" xfId="45054" xr:uid="{00000000-0005-0000-0000-000096320000}"/>
    <cellStyle name="Normal 13 2 3 2 2 2 3" xfId="14971" xr:uid="{00000000-0005-0000-0000-000097320000}"/>
    <cellStyle name="Normal 13 2 3 2 2 2 3 2" xfId="37614" xr:uid="{00000000-0005-0000-0000-000098320000}"/>
    <cellStyle name="Normal 13 2 3 2 2 2 4" xfId="30173" xr:uid="{00000000-0005-0000-0000-000099320000}"/>
    <cellStyle name="Normal 13 2 3 2 2 3" xfId="18693" xr:uid="{00000000-0005-0000-0000-00009A320000}"/>
    <cellStyle name="Normal 13 2 3 2 2 3 2" xfId="41336" xr:uid="{00000000-0005-0000-0000-00009B320000}"/>
    <cellStyle name="Normal 13 2 3 2 2 4" xfId="11253" xr:uid="{00000000-0005-0000-0000-00009C320000}"/>
    <cellStyle name="Normal 13 2 3 2 2 4 2" xfId="33896" xr:uid="{00000000-0005-0000-0000-00009D320000}"/>
    <cellStyle name="Normal 13 2 3 2 2 5" xfId="26455" xr:uid="{00000000-0005-0000-0000-00009E320000}"/>
    <cellStyle name="Normal 13 2 3 2 3" xfId="5680" xr:uid="{00000000-0005-0000-0000-00009F320000}"/>
    <cellStyle name="Normal 13 2 3 2 3 2" xfId="20564" xr:uid="{00000000-0005-0000-0000-0000A0320000}"/>
    <cellStyle name="Normal 13 2 3 2 3 2 2" xfId="43207" xr:uid="{00000000-0005-0000-0000-0000A1320000}"/>
    <cellStyle name="Normal 13 2 3 2 3 3" xfId="13124" xr:uid="{00000000-0005-0000-0000-0000A2320000}"/>
    <cellStyle name="Normal 13 2 3 2 3 3 2" xfId="35767" xr:uid="{00000000-0005-0000-0000-0000A3320000}"/>
    <cellStyle name="Normal 13 2 3 2 3 4" xfId="28326" xr:uid="{00000000-0005-0000-0000-0000A4320000}"/>
    <cellStyle name="Normal 13 2 3 2 4" xfId="16846" xr:uid="{00000000-0005-0000-0000-0000A5320000}"/>
    <cellStyle name="Normal 13 2 3 2 4 2" xfId="39489" xr:uid="{00000000-0005-0000-0000-0000A6320000}"/>
    <cellStyle name="Normal 13 2 3 2 5" xfId="9406" xr:uid="{00000000-0005-0000-0000-0000A7320000}"/>
    <cellStyle name="Normal 13 2 3 2 5 2" xfId="32049" xr:uid="{00000000-0005-0000-0000-0000A8320000}"/>
    <cellStyle name="Normal 13 2 3 2 6" xfId="24608" xr:uid="{00000000-0005-0000-0000-0000A9320000}"/>
    <cellStyle name="Normal 13 2 3 3" xfId="2881" xr:uid="{00000000-0005-0000-0000-0000AA320000}"/>
    <cellStyle name="Normal 13 2 3 3 2" xfId="6602" xr:uid="{00000000-0005-0000-0000-0000AB320000}"/>
    <cellStyle name="Normal 13 2 3 3 2 2" xfId="21486" xr:uid="{00000000-0005-0000-0000-0000AC320000}"/>
    <cellStyle name="Normal 13 2 3 3 2 2 2" xfId="44129" xr:uid="{00000000-0005-0000-0000-0000AD320000}"/>
    <cellStyle name="Normal 13 2 3 3 2 3" xfId="14046" xr:uid="{00000000-0005-0000-0000-0000AE320000}"/>
    <cellStyle name="Normal 13 2 3 3 2 3 2" xfId="36689" xr:uid="{00000000-0005-0000-0000-0000AF320000}"/>
    <cellStyle name="Normal 13 2 3 3 2 4" xfId="29248" xr:uid="{00000000-0005-0000-0000-0000B0320000}"/>
    <cellStyle name="Normal 13 2 3 3 3" xfId="17768" xr:uid="{00000000-0005-0000-0000-0000B1320000}"/>
    <cellStyle name="Normal 13 2 3 3 3 2" xfId="40411" xr:uid="{00000000-0005-0000-0000-0000B2320000}"/>
    <cellStyle name="Normal 13 2 3 3 4" xfId="10328" xr:uid="{00000000-0005-0000-0000-0000B3320000}"/>
    <cellStyle name="Normal 13 2 3 3 4 2" xfId="32971" xr:uid="{00000000-0005-0000-0000-0000B4320000}"/>
    <cellStyle name="Normal 13 2 3 3 5" xfId="25530" xr:uid="{00000000-0005-0000-0000-0000B5320000}"/>
    <cellStyle name="Normal 13 2 3 4" xfId="4755" xr:uid="{00000000-0005-0000-0000-0000B6320000}"/>
    <cellStyle name="Normal 13 2 3 4 2" xfId="19639" xr:uid="{00000000-0005-0000-0000-0000B7320000}"/>
    <cellStyle name="Normal 13 2 3 4 2 2" xfId="42282" xr:uid="{00000000-0005-0000-0000-0000B8320000}"/>
    <cellStyle name="Normal 13 2 3 4 3" xfId="12199" xr:uid="{00000000-0005-0000-0000-0000B9320000}"/>
    <cellStyle name="Normal 13 2 3 4 3 2" xfId="34842" xr:uid="{00000000-0005-0000-0000-0000BA320000}"/>
    <cellStyle name="Normal 13 2 3 4 4" xfId="27401" xr:uid="{00000000-0005-0000-0000-0000BB320000}"/>
    <cellStyle name="Normal 13 2 3 5" xfId="15921" xr:uid="{00000000-0005-0000-0000-0000BC320000}"/>
    <cellStyle name="Normal 13 2 3 5 2" xfId="38564" xr:uid="{00000000-0005-0000-0000-0000BD320000}"/>
    <cellStyle name="Normal 13 2 3 6" xfId="8481" xr:uid="{00000000-0005-0000-0000-0000BE320000}"/>
    <cellStyle name="Normal 13 2 3 6 2" xfId="31124" xr:uid="{00000000-0005-0000-0000-0000BF320000}"/>
    <cellStyle name="Normal 13 2 3 7" xfId="23683" xr:uid="{00000000-0005-0000-0000-0000C0320000}"/>
    <cellStyle name="Normal 13 2 4" xfId="1494" xr:uid="{00000000-0005-0000-0000-0000C1320000}"/>
    <cellStyle name="Normal 13 2 4 2" xfId="3344" xr:uid="{00000000-0005-0000-0000-0000C2320000}"/>
    <cellStyle name="Normal 13 2 4 2 2" xfId="7065" xr:uid="{00000000-0005-0000-0000-0000C3320000}"/>
    <cellStyle name="Normal 13 2 4 2 2 2" xfId="21949" xr:uid="{00000000-0005-0000-0000-0000C4320000}"/>
    <cellStyle name="Normal 13 2 4 2 2 2 2" xfId="44592" xr:uid="{00000000-0005-0000-0000-0000C5320000}"/>
    <cellStyle name="Normal 13 2 4 2 2 3" xfId="14509" xr:uid="{00000000-0005-0000-0000-0000C6320000}"/>
    <cellStyle name="Normal 13 2 4 2 2 3 2" xfId="37152" xr:uid="{00000000-0005-0000-0000-0000C7320000}"/>
    <cellStyle name="Normal 13 2 4 2 2 4" xfId="29711" xr:uid="{00000000-0005-0000-0000-0000C8320000}"/>
    <cellStyle name="Normal 13 2 4 2 3" xfId="18231" xr:uid="{00000000-0005-0000-0000-0000C9320000}"/>
    <cellStyle name="Normal 13 2 4 2 3 2" xfId="40874" xr:uid="{00000000-0005-0000-0000-0000CA320000}"/>
    <cellStyle name="Normal 13 2 4 2 4" xfId="10791" xr:uid="{00000000-0005-0000-0000-0000CB320000}"/>
    <cellStyle name="Normal 13 2 4 2 4 2" xfId="33434" xr:uid="{00000000-0005-0000-0000-0000CC320000}"/>
    <cellStyle name="Normal 13 2 4 2 5" xfId="25993" xr:uid="{00000000-0005-0000-0000-0000CD320000}"/>
    <cellStyle name="Normal 13 2 4 3" xfId="5218" xr:uid="{00000000-0005-0000-0000-0000CE320000}"/>
    <cellStyle name="Normal 13 2 4 3 2" xfId="20102" xr:uid="{00000000-0005-0000-0000-0000CF320000}"/>
    <cellStyle name="Normal 13 2 4 3 2 2" xfId="42745" xr:uid="{00000000-0005-0000-0000-0000D0320000}"/>
    <cellStyle name="Normal 13 2 4 3 3" xfId="12662" xr:uid="{00000000-0005-0000-0000-0000D1320000}"/>
    <cellStyle name="Normal 13 2 4 3 3 2" xfId="35305" xr:uid="{00000000-0005-0000-0000-0000D2320000}"/>
    <cellStyle name="Normal 13 2 4 3 4" xfId="27864" xr:uid="{00000000-0005-0000-0000-0000D3320000}"/>
    <cellStyle name="Normal 13 2 4 4" xfId="16384" xr:uid="{00000000-0005-0000-0000-0000D4320000}"/>
    <cellStyle name="Normal 13 2 4 4 2" xfId="39027" xr:uid="{00000000-0005-0000-0000-0000D5320000}"/>
    <cellStyle name="Normal 13 2 4 5" xfId="8944" xr:uid="{00000000-0005-0000-0000-0000D6320000}"/>
    <cellStyle name="Normal 13 2 4 5 2" xfId="31587" xr:uid="{00000000-0005-0000-0000-0000D7320000}"/>
    <cellStyle name="Normal 13 2 4 6" xfId="24146" xr:uid="{00000000-0005-0000-0000-0000D8320000}"/>
    <cellStyle name="Normal 13 2 5" xfId="2419" xr:uid="{00000000-0005-0000-0000-0000D9320000}"/>
    <cellStyle name="Normal 13 2 5 2" xfId="6140" xr:uid="{00000000-0005-0000-0000-0000DA320000}"/>
    <cellStyle name="Normal 13 2 5 2 2" xfId="21024" xr:uid="{00000000-0005-0000-0000-0000DB320000}"/>
    <cellStyle name="Normal 13 2 5 2 2 2" xfId="43667" xr:uid="{00000000-0005-0000-0000-0000DC320000}"/>
    <cellStyle name="Normal 13 2 5 2 3" xfId="13584" xr:uid="{00000000-0005-0000-0000-0000DD320000}"/>
    <cellStyle name="Normal 13 2 5 2 3 2" xfId="36227" xr:uid="{00000000-0005-0000-0000-0000DE320000}"/>
    <cellStyle name="Normal 13 2 5 2 4" xfId="28786" xr:uid="{00000000-0005-0000-0000-0000DF320000}"/>
    <cellStyle name="Normal 13 2 5 3" xfId="17306" xr:uid="{00000000-0005-0000-0000-0000E0320000}"/>
    <cellStyle name="Normal 13 2 5 3 2" xfId="39949" xr:uid="{00000000-0005-0000-0000-0000E1320000}"/>
    <cellStyle name="Normal 13 2 5 4" xfId="9866" xr:uid="{00000000-0005-0000-0000-0000E2320000}"/>
    <cellStyle name="Normal 13 2 5 4 2" xfId="32509" xr:uid="{00000000-0005-0000-0000-0000E3320000}"/>
    <cellStyle name="Normal 13 2 5 5" xfId="25068" xr:uid="{00000000-0005-0000-0000-0000E4320000}"/>
    <cellStyle name="Normal 13 2 6" xfId="4293" xr:uid="{00000000-0005-0000-0000-0000E5320000}"/>
    <cellStyle name="Normal 13 2 6 2" xfId="19177" xr:uid="{00000000-0005-0000-0000-0000E6320000}"/>
    <cellStyle name="Normal 13 2 6 2 2" xfId="41820" xr:uid="{00000000-0005-0000-0000-0000E7320000}"/>
    <cellStyle name="Normal 13 2 6 3" xfId="11737" xr:uid="{00000000-0005-0000-0000-0000E8320000}"/>
    <cellStyle name="Normal 13 2 6 3 2" xfId="34380" xr:uid="{00000000-0005-0000-0000-0000E9320000}"/>
    <cellStyle name="Normal 13 2 6 4" xfId="26939" xr:uid="{00000000-0005-0000-0000-0000EA320000}"/>
    <cellStyle name="Normal 13 2 7" xfId="562" xr:uid="{00000000-0005-0000-0000-0000EB320000}"/>
    <cellStyle name="Normal 13 2 7 2" xfId="15459" xr:uid="{00000000-0005-0000-0000-0000EC320000}"/>
    <cellStyle name="Normal 13 2 7 2 2" xfId="38102" xr:uid="{00000000-0005-0000-0000-0000ED320000}"/>
    <cellStyle name="Normal 13 2 7 3" xfId="23222" xr:uid="{00000000-0005-0000-0000-0000EE320000}"/>
    <cellStyle name="Normal 13 2 8" xfId="8019" xr:uid="{00000000-0005-0000-0000-0000EF320000}"/>
    <cellStyle name="Normal 13 2 8 2" xfId="30662" xr:uid="{00000000-0005-0000-0000-0000F0320000}"/>
    <cellStyle name="Normal 13 3" xfId="206" xr:uid="{00000000-0005-0000-0000-0000F1320000}"/>
    <cellStyle name="Normal 13 3 2" xfId="1134" xr:uid="{00000000-0005-0000-0000-0000F2320000}"/>
    <cellStyle name="Normal 13 3 2 2" xfId="2062" xr:uid="{00000000-0005-0000-0000-0000F3320000}"/>
    <cellStyle name="Normal 13 3 2 2 2" xfId="3912" xr:uid="{00000000-0005-0000-0000-0000F4320000}"/>
    <cellStyle name="Normal 13 3 2 2 2 2" xfId="7633" xr:uid="{00000000-0005-0000-0000-0000F5320000}"/>
    <cellStyle name="Normal 13 3 2 2 2 2 2" xfId="22517" xr:uid="{00000000-0005-0000-0000-0000F6320000}"/>
    <cellStyle name="Normal 13 3 2 2 2 2 2 2" xfId="45160" xr:uid="{00000000-0005-0000-0000-0000F7320000}"/>
    <cellStyle name="Normal 13 3 2 2 2 2 3" xfId="15077" xr:uid="{00000000-0005-0000-0000-0000F8320000}"/>
    <cellStyle name="Normal 13 3 2 2 2 2 3 2" xfId="37720" xr:uid="{00000000-0005-0000-0000-0000F9320000}"/>
    <cellStyle name="Normal 13 3 2 2 2 2 4" xfId="30279" xr:uid="{00000000-0005-0000-0000-0000FA320000}"/>
    <cellStyle name="Normal 13 3 2 2 2 3" xfId="18799" xr:uid="{00000000-0005-0000-0000-0000FB320000}"/>
    <cellStyle name="Normal 13 3 2 2 2 3 2" xfId="41442" xr:uid="{00000000-0005-0000-0000-0000FC320000}"/>
    <cellStyle name="Normal 13 3 2 2 2 4" xfId="11359" xr:uid="{00000000-0005-0000-0000-0000FD320000}"/>
    <cellStyle name="Normal 13 3 2 2 2 4 2" xfId="34002" xr:uid="{00000000-0005-0000-0000-0000FE320000}"/>
    <cellStyle name="Normal 13 3 2 2 2 5" xfId="26561" xr:uid="{00000000-0005-0000-0000-0000FF320000}"/>
    <cellStyle name="Normal 13 3 2 2 3" xfId="5786" xr:uid="{00000000-0005-0000-0000-000000330000}"/>
    <cellStyle name="Normal 13 3 2 2 3 2" xfId="20670" xr:uid="{00000000-0005-0000-0000-000001330000}"/>
    <cellStyle name="Normal 13 3 2 2 3 2 2" xfId="43313" xr:uid="{00000000-0005-0000-0000-000002330000}"/>
    <cellStyle name="Normal 13 3 2 2 3 3" xfId="13230" xr:uid="{00000000-0005-0000-0000-000003330000}"/>
    <cellStyle name="Normal 13 3 2 2 3 3 2" xfId="35873" xr:uid="{00000000-0005-0000-0000-000004330000}"/>
    <cellStyle name="Normal 13 3 2 2 3 4" xfId="28432" xr:uid="{00000000-0005-0000-0000-000005330000}"/>
    <cellStyle name="Normal 13 3 2 2 4" xfId="16952" xr:uid="{00000000-0005-0000-0000-000006330000}"/>
    <cellStyle name="Normal 13 3 2 2 4 2" xfId="39595" xr:uid="{00000000-0005-0000-0000-000007330000}"/>
    <cellStyle name="Normal 13 3 2 2 5" xfId="9512" xr:uid="{00000000-0005-0000-0000-000008330000}"/>
    <cellStyle name="Normal 13 3 2 2 5 2" xfId="32155" xr:uid="{00000000-0005-0000-0000-000009330000}"/>
    <cellStyle name="Normal 13 3 2 2 6" xfId="24714" xr:uid="{00000000-0005-0000-0000-00000A330000}"/>
    <cellStyle name="Normal 13 3 2 3" xfId="2987" xr:uid="{00000000-0005-0000-0000-00000B330000}"/>
    <cellStyle name="Normal 13 3 2 3 2" xfId="6708" xr:uid="{00000000-0005-0000-0000-00000C330000}"/>
    <cellStyle name="Normal 13 3 2 3 2 2" xfId="21592" xr:uid="{00000000-0005-0000-0000-00000D330000}"/>
    <cellStyle name="Normal 13 3 2 3 2 2 2" xfId="44235" xr:uid="{00000000-0005-0000-0000-00000E330000}"/>
    <cellStyle name="Normal 13 3 2 3 2 3" xfId="14152" xr:uid="{00000000-0005-0000-0000-00000F330000}"/>
    <cellStyle name="Normal 13 3 2 3 2 3 2" xfId="36795" xr:uid="{00000000-0005-0000-0000-000010330000}"/>
    <cellStyle name="Normal 13 3 2 3 2 4" xfId="29354" xr:uid="{00000000-0005-0000-0000-000011330000}"/>
    <cellStyle name="Normal 13 3 2 3 3" xfId="17874" xr:uid="{00000000-0005-0000-0000-000012330000}"/>
    <cellStyle name="Normal 13 3 2 3 3 2" xfId="40517" xr:uid="{00000000-0005-0000-0000-000013330000}"/>
    <cellStyle name="Normal 13 3 2 3 4" xfId="10434" xr:uid="{00000000-0005-0000-0000-000014330000}"/>
    <cellStyle name="Normal 13 3 2 3 4 2" xfId="33077" xr:uid="{00000000-0005-0000-0000-000015330000}"/>
    <cellStyle name="Normal 13 3 2 3 5" xfId="25636" xr:uid="{00000000-0005-0000-0000-000016330000}"/>
    <cellStyle name="Normal 13 3 2 4" xfId="4861" xr:uid="{00000000-0005-0000-0000-000017330000}"/>
    <cellStyle name="Normal 13 3 2 4 2" xfId="19745" xr:uid="{00000000-0005-0000-0000-000018330000}"/>
    <cellStyle name="Normal 13 3 2 4 2 2" xfId="42388" xr:uid="{00000000-0005-0000-0000-000019330000}"/>
    <cellStyle name="Normal 13 3 2 4 3" xfId="12305" xr:uid="{00000000-0005-0000-0000-00001A330000}"/>
    <cellStyle name="Normal 13 3 2 4 3 2" xfId="34948" xr:uid="{00000000-0005-0000-0000-00001B330000}"/>
    <cellStyle name="Normal 13 3 2 4 4" xfId="27507" xr:uid="{00000000-0005-0000-0000-00001C330000}"/>
    <cellStyle name="Normal 13 3 2 5" xfId="16027" xr:uid="{00000000-0005-0000-0000-00001D330000}"/>
    <cellStyle name="Normal 13 3 2 5 2" xfId="38670" xr:uid="{00000000-0005-0000-0000-00001E330000}"/>
    <cellStyle name="Normal 13 3 2 6" xfId="8587" xr:uid="{00000000-0005-0000-0000-00001F330000}"/>
    <cellStyle name="Normal 13 3 2 6 2" xfId="31230" xr:uid="{00000000-0005-0000-0000-000020330000}"/>
    <cellStyle name="Normal 13 3 2 7" xfId="23789" xr:uid="{00000000-0005-0000-0000-000021330000}"/>
    <cellStyle name="Normal 13 3 3" xfId="1600" xr:uid="{00000000-0005-0000-0000-000022330000}"/>
    <cellStyle name="Normal 13 3 3 2" xfId="3450" xr:uid="{00000000-0005-0000-0000-000023330000}"/>
    <cellStyle name="Normal 13 3 3 2 2" xfId="7171" xr:uid="{00000000-0005-0000-0000-000024330000}"/>
    <cellStyle name="Normal 13 3 3 2 2 2" xfId="22055" xr:uid="{00000000-0005-0000-0000-000025330000}"/>
    <cellStyle name="Normal 13 3 3 2 2 2 2" xfId="44698" xr:uid="{00000000-0005-0000-0000-000026330000}"/>
    <cellStyle name="Normal 13 3 3 2 2 3" xfId="14615" xr:uid="{00000000-0005-0000-0000-000027330000}"/>
    <cellStyle name="Normal 13 3 3 2 2 3 2" xfId="37258" xr:uid="{00000000-0005-0000-0000-000028330000}"/>
    <cellStyle name="Normal 13 3 3 2 2 4" xfId="29817" xr:uid="{00000000-0005-0000-0000-000029330000}"/>
    <cellStyle name="Normal 13 3 3 2 3" xfId="18337" xr:uid="{00000000-0005-0000-0000-00002A330000}"/>
    <cellStyle name="Normal 13 3 3 2 3 2" xfId="40980" xr:uid="{00000000-0005-0000-0000-00002B330000}"/>
    <cellStyle name="Normal 13 3 3 2 4" xfId="10897" xr:uid="{00000000-0005-0000-0000-00002C330000}"/>
    <cellStyle name="Normal 13 3 3 2 4 2" xfId="33540" xr:uid="{00000000-0005-0000-0000-00002D330000}"/>
    <cellStyle name="Normal 13 3 3 2 5" xfId="26099" xr:uid="{00000000-0005-0000-0000-00002E330000}"/>
    <cellStyle name="Normal 13 3 3 3" xfId="5324" xr:uid="{00000000-0005-0000-0000-00002F330000}"/>
    <cellStyle name="Normal 13 3 3 3 2" xfId="20208" xr:uid="{00000000-0005-0000-0000-000030330000}"/>
    <cellStyle name="Normal 13 3 3 3 2 2" xfId="42851" xr:uid="{00000000-0005-0000-0000-000031330000}"/>
    <cellStyle name="Normal 13 3 3 3 3" xfId="12768" xr:uid="{00000000-0005-0000-0000-000032330000}"/>
    <cellStyle name="Normal 13 3 3 3 3 2" xfId="35411" xr:uid="{00000000-0005-0000-0000-000033330000}"/>
    <cellStyle name="Normal 13 3 3 3 4" xfId="27970" xr:uid="{00000000-0005-0000-0000-000034330000}"/>
    <cellStyle name="Normal 13 3 3 4" xfId="16490" xr:uid="{00000000-0005-0000-0000-000035330000}"/>
    <cellStyle name="Normal 13 3 3 4 2" xfId="39133" xr:uid="{00000000-0005-0000-0000-000036330000}"/>
    <cellStyle name="Normal 13 3 3 5" xfId="9050" xr:uid="{00000000-0005-0000-0000-000037330000}"/>
    <cellStyle name="Normal 13 3 3 5 2" xfId="31693" xr:uid="{00000000-0005-0000-0000-000038330000}"/>
    <cellStyle name="Normal 13 3 3 6" xfId="24252" xr:uid="{00000000-0005-0000-0000-000039330000}"/>
    <cellStyle name="Normal 13 3 4" xfId="2525" xr:uid="{00000000-0005-0000-0000-00003A330000}"/>
    <cellStyle name="Normal 13 3 4 2" xfId="6246" xr:uid="{00000000-0005-0000-0000-00003B330000}"/>
    <cellStyle name="Normal 13 3 4 2 2" xfId="21130" xr:uid="{00000000-0005-0000-0000-00003C330000}"/>
    <cellStyle name="Normal 13 3 4 2 2 2" xfId="43773" xr:uid="{00000000-0005-0000-0000-00003D330000}"/>
    <cellStyle name="Normal 13 3 4 2 3" xfId="13690" xr:uid="{00000000-0005-0000-0000-00003E330000}"/>
    <cellStyle name="Normal 13 3 4 2 3 2" xfId="36333" xr:uid="{00000000-0005-0000-0000-00003F330000}"/>
    <cellStyle name="Normal 13 3 4 2 4" xfId="28892" xr:uid="{00000000-0005-0000-0000-000040330000}"/>
    <cellStyle name="Normal 13 3 4 3" xfId="17412" xr:uid="{00000000-0005-0000-0000-000041330000}"/>
    <cellStyle name="Normal 13 3 4 3 2" xfId="40055" xr:uid="{00000000-0005-0000-0000-000042330000}"/>
    <cellStyle name="Normal 13 3 4 4" xfId="9972" xr:uid="{00000000-0005-0000-0000-000043330000}"/>
    <cellStyle name="Normal 13 3 4 4 2" xfId="32615" xr:uid="{00000000-0005-0000-0000-000044330000}"/>
    <cellStyle name="Normal 13 3 4 5" xfId="25174" xr:uid="{00000000-0005-0000-0000-000045330000}"/>
    <cellStyle name="Normal 13 3 5" xfId="4399" xr:uid="{00000000-0005-0000-0000-000046330000}"/>
    <cellStyle name="Normal 13 3 5 2" xfId="19283" xr:uid="{00000000-0005-0000-0000-000047330000}"/>
    <cellStyle name="Normal 13 3 5 2 2" xfId="41926" xr:uid="{00000000-0005-0000-0000-000048330000}"/>
    <cellStyle name="Normal 13 3 5 3" xfId="11843" xr:uid="{00000000-0005-0000-0000-000049330000}"/>
    <cellStyle name="Normal 13 3 5 3 2" xfId="34486" xr:uid="{00000000-0005-0000-0000-00004A330000}"/>
    <cellStyle name="Normal 13 3 5 4" xfId="27045" xr:uid="{00000000-0005-0000-0000-00004B330000}"/>
    <cellStyle name="Normal 13 3 6" xfId="669" xr:uid="{00000000-0005-0000-0000-00004C330000}"/>
    <cellStyle name="Normal 13 3 6 2" xfId="15565" xr:uid="{00000000-0005-0000-0000-00004D330000}"/>
    <cellStyle name="Normal 13 3 6 2 2" xfId="38208" xr:uid="{00000000-0005-0000-0000-00004E330000}"/>
    <cellStyle name="Normal 13 3 6 3" xfId="23327" xr:uid="{00000000-0005-0000-0000-00004F330000}"/>
    <cellStyle name="Normal 13 3 7" xfId="8125" xr:uid="{00000000-0005-0000-0000-000050330000}"/>
    <cellStyle name="Normal 13 3 7 2" xfId="30768" xr:uid="{00000000-0005-0000-0000-000051330000}"/>
    <cellStyle name="Normal 13 4" xfId="923" xr:uid="{00000000-0005-0000-0000-000052330000}"/>
    <cellStyle name="Normal 13 4 2" xfId="1851" xr:uid="{00000000-0005-0000-0000-000053330000}"/>
    <cellStyle name="Normal 13 4 2 2" xfId="3701" xr:uid="{00000000-0005-0000-0000-000054330000}"/>
    <cellStyle name="Normal 13 4 2 2 2" xfId="7422" xr:uid="{00000000-0005-0000-0000-000055330000}"/>
    <cellStyle name="Normal 13 4 2 2 2 2" xfId="22306" xr:uid="{00000000-0005-0000-0000-000056330000}"/>
    <cellStyle name="Normal 13 4 2 2 2 2 2" xfId="44949" xr:uid="{00000000-0005-0000-0000-000057330000}"/>
    <cellStyle name="Normal 13 4 2 2 2 3" xfId="14866" xr:uid="{00000000-0005-0000-0000-000058330000}"/>
    <cellStyle name="Normal 13 4 2 2 2 3 2" xfId="37509" xr:uid="{00000000-0005-0000-0000-000059330000}"/>
    <cellStyle name="Normal 13 4 2 2 2 4" xfId="30068" xr:uid="{00000000-0005-0000-0000-00005A330000}"/>
    <cellStyle name="Normal 13 4 2 2 3" xfId="18588" xr:uid="{00000000-0005-0000-0000-00005B330000}"/>
    <cellStyle name="Normal 13 4 2 2 3 2" xfId="41231" xr:uid="{00000000-0005-0000-0000-00005C330000}"/>
    <cellStyle name="Normal 13 4 2 2 4" xfId="11148" xr:uid="{00000000-0005-0000-0000-00005D330000}"/>
    <cellStyle name="Normal 13 4 2 2 4 2" xfId="33791" xr:uid="{00000000-0005-0000-0000-00005E330000}"/>
    <cellStyle name="Normal 13 4 2 2 5" xfId="26350" xr:uid="{00000000-0005-0000-0000-00005F330000}"/>
    <cellStyle name="Normal 13 4 2 3" xfId="5575" xr:uid="{00000000-0005-0000-0000-000060330000}"/>
    <cellStyle name="Normal 13 4 2 3 2" xfId="20459" xr:uid="{00000000-0005-0000-0000-000061330000}"/>
    <cellStyle name="Normal 13 4 2 3 2 2" xfId="43102" xr:uid="{00000000-0005-0000-0000-000062330000}"/>
    <cellStyle name="Normal 13 4 2 3 3" xfId="13019" xr:uid="{00000000-0005-0000-0000-000063330000}"/>
    <cellStyle name="Normal 13 4 2 3 3 2" xfId="35662" xr:uid="{00000000-0005-0000-0000-000064330000}"/>
    <cellStyle name="Normal 13 4 2 3 4" xfId="28221" xr:uid="{00000000-0005-0000-0000-000065330000}"/>
    <cellStyle name="Normal 13 4 2 4" xfId="16741" xr:uid="{00000000-0005-0000-0000-000066330000}"/>
    <cellStyle name="Normal 13 4 2 4 2" xfId="39384" xr:uid="{00000000-0005-0000-0000-000067330000}"/>
    <cellStyle name="Normal 13 4 2 5" xfId="9301" xr:uid="{00000000-0005-0000-0000-000068330000}"/>
    <cellStyle name="Normal 13 4 2 5 2" xfId="31944" xr:uid="{00000000-0005-0000-0000-000069330000}"/>
    <cellStyle name="Normal 13 4 2 6" xfId="24503" xr:uid="{00000000-0005-0000-0000-00006A330000}"/>
    <cellStyle name="Normal 13 4 3" xfId="2776" xr:uid="{00000000-0005-0000-0000-00006B330000}"/>
    <cellStyle name="Normal 13 4 3 2" xfId="6497" xr:uid="{00000000-0005-0000-0000-00006C330000}"/>
    <cellStyle name="Normal 13 4 3 2 2" xfId="21381" xr:uid="{00000000-0005-0000-0000-00006D330000}"/>
    <cellStyle name="Normal 13 4 3 2 2 2" xfId="44024" xr:uid="{00000000-0005-0000-0000-00006E330000}"/>
    <cellStyle name="Normal 13 4 3 2 3" xfId="13941" xr:uid="{00000000-0005-0000-0000-00006F330000}"/>
    <cellStyle name="Normal 13 4 3 2 3 2" xfId="36584" xr:uid="{00000000-0005-0000-0000-000070330000}"/>
    <cellStyle name="Normal 13 4 3 2 4" xfId="29143" xr:uid="{00000000-0005-0000-0000-000071330000}"/>
    <cellStyle name="Normal 13 4 3 3" xfId="17663" xr:uid="{00000000-0005-0000-0000-000072330000}"/>
    <cellStyle name="Normal 13 4 3 3 2" xfId="40306" xr:uid="{00000000-0005-0000-0000-000073330000}"/>
    <cellStyle name="Normal 13 4 3 4" xfId="10223" xr:uid="{00000000-0005-0000-0000-000074330000}"/>
    <cellStyle name="Normal 13 4 3 4 2" xfId="32866" xr:uid="{00000000-0005-0000-0000-000075330000}"/>
    <cellStyle name="Normal 13 4 3 5" xfId="25425" xr:uid="{00000000-0005-0000-0000-000076330000}"/>
    <cellStyle name="Normal 13 4 4" xfId="4650" xr:uid="{00000000-0005-0000-0000-000077330000}"/>
    <cellStyle name="Normal 13 4 4 2" xfId="19534" xr:uid="{00000000-0005-0000-0000-000078330000}"/>
    <cellStyle name="Normal 13 4 4 2 2" xfId="42177" xr:uid="{00000000-0005-0000-0000-000079330000}"/>
    <cellStyle name="Normal 13 4 4 3" xfId="12094" xr:uid="{00000000-0005-0000-0000-00007A330000}"/>
    <cellStyle name="Normal 13 4 4 3 2" xfId="34737" xr:uid="{00000000-0005-0000-0000-00007B330000}"/>
    <cellStyle name="Normal 13 4 4 4" xfId="27296" xr:uid="{00000000-0005-0000-0000-00007C330000}"/>
    <cellStyle name="Normal 13 4 5" xfId="15816" xr:uid="{00000000-0005-0000-0000-00007D330000}"/>
    <cellStyle name="Normal 13 4 5 2" xfId="38459" xr:uid="{00000000-0005-0000-0000-00007E330000}"/>
    <cellStyle name="Normal 13 4 6" xfId="8376" xr:uid="{00000000-0005-0000-0000-00007F330000}"/>
    <cellStyle name="Normal 13 4 6 2" xfId="31019" xr:uid="{00000000-0005-0000-0000-000080330000}"/>
    <cellStyle name="Normal 13 4 7" xfId="23578" xr:uid="{00000000-0005-0000-0000-000081330000}"/>
    <cellStyle name="Normal 13 5" xfId="1389" xr:uid="{00000000-0005-0000-0000-000082330000}"/>
    <cellStyle name="Normal 13 5 2" xfId="3239" xr:uid="{00000000-0005-0000-0000-000083330000}"/>
    <cellStyle name="Normal 13 5 2 2" xfId="6960" xr:uid="{00000000-0005-0000-0000-000084330000}"/>
    <cellStyle name="Normal 13 5 2 2 2" xfId="21844" xr:uid="{00000000-0005-0000-0000-000085330000}"/>
    <cellStyle name="Normal 13 5 2 2 2 2" xfId="44487" xr:uid="{00000000-0005-0000-0000-000086330000}"/>
    <cellStyle name="Normal 13 5 2 2 3" xfId="14404" xr:uid="{00000000-0005-0000-0000-000087330000}"/>
    <cellStyle name="Normal 13 5 2 2 3 2" xfId="37047" xr:uid="{00000000-0005-0000-0000-000088330000}"/>
    <cellStyle name="Normal 13 5 2 2 4" xfId="29606" xr:uid="{00000000-0005-0000-0000-000089330000}"/>
    <cellStyle name="Normal 13 5 2 3" xfId="18126" xr:uid="{00000000-0005-0000-0000-00008A330000}"/>
    <cellStyle name="Normal 13 5 2 3 2" xfId="40769" xr:uid="{00000000-0005-0000-0000-00008B330000}"/>
    <cellStyle name="Normal 13 5 2 4" xfId="10686" xr:uid="{00000000-0005-0000-0000-00008C330000}"/>
    <cellStyle name="Normal 13 5 2 4 2" xfId="33329" xr:uid="{00000000-0005-0000-0000-00008D330000}"/>
    <cellStyle name="Normal 13 5 2 5" xfId="25888" xr:uid="{00000000-0005-0000-0000-00008E330000}"/>
    <cellStyle name="Normal 13 5 3" xfId="5113" xr:uid="{00000000-0005-0000-0000-00008F330000}"/>
    <cellStyle name="Normal 13 5 3 2" xfId="19997" xr:uid="{00000000-0005-0000-0000-000090330000}"/>
    <cellStyle name="Normal 13 5 3 2 2" xfId="42640" xr:uid="{00000000-0005-0000-0000-000091330000}"/>
    <cellStyle name="Normal 13 5 3 3" xfId="12557" xr:uid="{00000000-0005-0000-0000-000092330000}"/>
    <cellStyle name="Normal 13 5 3 3 2" xfId="35200" xr:uid="{00000000-0005-0000-0000-000093330000}"/>
    <cellStyle name="Normal 13 5 3 4" xfId="27759" xr:uid="{00000000-0005-0000-0000-000094330000}"/>
    <cellStyle name="Normal 13 5 4" xfId="16279" xr:uid="{00000000-0005-0000-0000-000095330000}"/>
    <cellStyle name="Normal 13 5 4 2" xfId="38922" xr:uid="{00000000-0005-0000-0000-000096330000}"/>
    <cellStyle name="Normal 13 5 5" xfId="8839" xr:uid="{00000000-0005-0000-0000-000097330000}"/>
    <cellStyle name="Normal 13 5 5 2" xfId="31482" xr:uid="{00000000-0005-0000-0000-000098330000}"/>
    <cellStyle name="Normal 13 5 6" xfId="24041" xr:uid="{00000000-0005-0000-0000-000099330000}"/>
    <cellStyle name="Normal 13 6" xfId="2314" xr:uid="{00000000-0005-0000-0000-00009A330000}"/>
    <cellStyle name="Normal 13 6 2" xfId="6035" xr:uid="{00000000-0005-0000-0000-00009B330000}"/>
    <cellStyle name="Normal 13 6 2 2" xfId="20919" xr:uid="{00000000-0005-0000-0000-00009C330000}"/>
    <cellStyle name="Normal 13 6 2 2 2" xfId="43562" xr:uid="{00000000-0005-0000-0000-00009D330000}"/>
    <cellStyle name="Normal 13 6 2 3" xfId="13479" xr:uid="{00000000-0005-0000-0000-00009E330000}"/>
    <cellStyle name="Normal 13 6 2 3 2" xfId="36122" xr:uid="{00000000-0005-0000-0000-00009F330000}"/>
    <cellStyle name="Normal 13 6 2 4" xfId="28681" xr:uid="{00000000-0005-0000-0000-0000A0330000}"/>
    <cellStyle name="Normal 13 6 3" xfId="17201" xr:uid="{00000000-0005-0000-0000-0000A1330000}"/>
    <cellStyle name="Normal 13 6 3 2" xfId="39844" xr:uid="{00000000-0005-0000-0000-0000A2330000}"/>
    <cellStyle name="Normal 13 6 4" xfId="9761" xr:uid="{00000000-0005-0000-0000-0000A3330000}"/>
    <cellStyle name="Normal 13 6 4 2" xfId="32404" xr:uid="{00000000-0005-0000-0000-0000A4330000}"/>
    <cellStyle name="Normal 13 6 5" xfId="24963" xr:uid="{00000000-0005-0000-0000-0000A5330000}"/>
    <cellStyle name="Normal 13 7" xfId="4188" xr:uid="{00000000-0005-0000-0000-0000A6330000}"/>
    <cellStyle name="Normal 13 7 2" xfId="19072" xr:uid="{00000000-0005-0000-0000-0000A7330000}"/>
    <cellStyle name="Normal 13 7 2 2" xfId="41715" xr:uid="{00000000-0005-0000-0000-0000A8330000}"/>
    <cellStyle name="Normal 13 7 3" xfId="11632" xr:uid="{00000000-0005-0000-0000-0000A9330000}"/>
    <cellStyle name="Normal 13 7 3 2" xfId="34275" xr:uid="{00000000-0005-0000-0000-0000AA330000}"/>
    <cellStyle name="Normal 13 7 4" xfId="26834" xr:uid="{00000000-0005-0000-0000-0000AB330000}"/>
    <cellStyle name="Normal 13 8" xfId="455" xr:uid="{00000000-0005-0000-0000-0000AC330000}"/>
    <cellStyle name="Normal 13 8 2" xfId="15354" xr:uid="{00000000-0005-0000-0000-0000AD330000}"/>
    <cellStyle name="Normal 13 8 2 2" xfId="37997" xr:uid="{00000000-0005-0000-0000-0000AE330000}"/>
    <cellStyle name="Normal 13 8 3" xfId="23117" xr:uid="{00000000-0005-0000-0000-0000AF330000}"/>
    <cellStyle name="Normal 13 9" xfId="7914" xr:uid="{00000000-0005-0000-0000-0000B0330000}"/>
    <cellStyle name="Normal 13 9 2" xfId="30557" xr:uid="{00000000-0005-0000-0000-0000B1330000}"/>
    <cellStyle name="Normal 130" xfId="45407" xr:uid="{00000000-0005-0000-0000-0000B2330000}"/>
    <cellStyle name="Normal 131" xfId="45408" xr:uid="{00000000-0005-0000-0000-0000B3330000}"/>
    <cellStyle name="Normal 132" xfId="45409" xr:uid="{00000000-0005-0000-0000-0000B4330000}"/>
    <cellStyle name="Normal 133" xfId="45410" xr:uid="{00000000-0005-0000-0000-0000B5330000}"/>
    <cellStyle name="Normal 134" xfId="45411" xr:uid="{00000000-0005-0000-0000-0000B6330000}"/>
    <cellStyle name="Normal 135" xfId="45412" xr:uid="{00000000-0005-0000-0000-0000B7330000}"/>
    <cellStyle name="Normal 136" xfId="45413" xr:uid="{00000000-0005-0000-0000-0000B8330000}"/>
    <cellStyle name="Normal 137" xfId="45414" xr:uid="{00000000-0005-0000-0000-0000B9330000}"/>
    <cellStyle name="Normal 138" xfId="45415" xr:uid="{00000000-0005-0000-0000-0000BA330000}"/>
    <cellStyle name="Normal 139" xfId="45416" xr:uid="{00000000-0005-0000-0000-0000BB330000}"/>
    <cellStyle name="Normal 14" xfId="208" xr:uid="{00000000-0005-0000-0000-0000BC330000}"/>
    <cellStyle name="Normal 14 10" xfId="22909" xr:uid="{00000000-0005-0000-0000-0000BD330000}"/>
    <cellStyle name="Normal 14 2" xfId="614" xr:uid="{00000000-0005-0000-0000-0000BE330000}"/>
    <cellStyle name="Normal 14 2 2" xfId="826" xr:uid="{00000000-0005-0000-0000-0000BF330000}"/>
    <cellStyle name="Normal 14 2 2 2" xfId="1291" xr:uid="{00000000-0005-0000-0000-0000C0330000}"/>
    <cellStyle name="Normal 14 2 2 2 2" xfId="2219" xr:uid="{00000000-0005-0000-0000-0000C1330000}"/>
    <cellStyle name="Normal 14 2 2 2 2 2" xfId="4069" xr:uid="{00000000-0005-0000-0000-0000C2330000}"/>
    <cellStyle name="Normal 14 2 2 2 2 2 2" xfId="7790" xr:uid="{00000000-0005-0000-0000-0000C3330000}"/>
    <cellStyle name="Normal 14 2 2 2 2 2 2 2" xfId="22674" xr:uid="{00000000-0005-0000-0000-0000C4330000}"/>
    <cellStyle name="Normal 14 2 2 2 2 2 2 2 2" xfId="45317" xr:uid="{00000000-0005-0000-0000-0000C5330000}"/>
    <cellStyle name="Normal 14 2 2 2 2 2 2 3" xfId="15234" xr:uid="{00000000-0005-0000-0000-0000C6330000}"/>
    <cellStyle name="Normal 14 2 2 2 2 2 2 3 2" xfId="37877" xr:uid="{00000000-0005-0000-0000-0000C7330000}"/>
    <cellStyle name="Normal 14 2 2 2 2 2 2 4" xfId="30436" xr:uid="{00000000-0005-0000-0000-0000C8330000}"/>
    <cellStyle name="Normal 14 2 2 2 2 2 3" xfId="18956" xr:uid="{00000000-0005-0000-0000-0000C9330000}"/>
    <cellStyle name="Normal 14 2 2 2 2 2 3 2" xfId="41599" xr:uid="{00000000-0005-0000-0000-0000CA330000}"/>
    <cellStyle name="Normal 14 2 2 2 2 2 4" xfId="11516" xr:uid="{00000000-0005-0000-0000-0000CB330000}"/>
    <cellStyle name="Normal 14 2 2 2 2 2 4 2" xfId="34159" xr:uid="{00000000-0005-0000-0000-0000CC330000}"/>
    <cellStyle name="Normal 14 2 2 2 2 2 5" xfId="26718" xr:uid="{00000000-0005-0000-0000-0000CD330000}"/>
    <cellStyle name="Normal 14 2 2 2 2 3" xfId="5943" xr:uid="{00000000-0005-0000-0000-0000CE330000}"/>
    <cellStyle name="Normal 14 2 2 2 2 3 2" xfId="20827" xr:uid="{00000000-0005-0000-0000-0000CF330000}"/>
    <cellStyle name="Normal 14 2 2 2 2 3 2 2" xfId="43470" xr:uid="{00000000-0005-0000-0000-0000D0330000}"/>
    <cellStyle name="Normal 14 2 2 2 2 3 3" xfId="13387" xr:uid="{00000000-0005-0000-0000-0000D1330000}"/>
    <cellStyle name="Normal 14 2 2 2 2 3 3 2" xfId="36030" xr:uid="{00000000-0005-0000-0000-0000D2330000}"/>
    <cellStyle name="Normal 14 2 2 2 2 3 4" xfId="28589" xr:uid="{00000000-0005-0000-0000-0000D3330000}"/>
    <cellStyle name="Normal 14 2 2 2 2 4" xfId="17109" xr:uid="{00000000-0005-0000-0000-0000D4330000}"/>
    <cellStyle name="Normal 14 2 2 2 2 4 2" xfId="39752" xr:uid="{00000000-0005-0000-0000-0000D5330000}"/>
    <cellStyle name="Normal 14 2 2 2 2 5" xfId="9669" xr:uid="{00000000-0005-0000-0000-0000D6330000}"/>
    <cellStyle name="Normal 14 2 2 2 2 5 2" xfId="32312" xr:uid="{00000000-0005-0000-0000-0000D7330000}"/>
    <cellStyle name="Normal 14 2 2 2 2 6" xfId="24871" xr:uid="{00000000-0005-0000-0000-0000D8330000}"/>
    <cellStyle name="Normal 14 2 2 2 3" xfId="3144" xr:uid="{00000000-0005-0000-0000-0000D9330000}"/>
    <cellStyle name="Normal 14 2 2 2 3 2" xfId="6865" xr:uid="{00000000-0005-0000-0000-0000DA330000}"/>
    <cellStyle name="Normal 14 2 2 2 3 2 2" xfId="21749" xr:uid="{00000000-0005-0000-0000-0000DB330000}"/>
    <cellStyle name="Normal 14 2 2 2 3 2 2 2" xfId="44392" xr:uid="{00000000-0005-0000-0000-0000DC330000}"/>
    <cellStyle name="Normal 14 2 2 2 3 2 3" xfId="14309" xr:uid="{00000000-0005-0000-0000-0000DD330000}"/>
    <cellStyle name="Normal 14 2 2 2 3 2 3 2" xfId="36952" xr:uid="{00000000-0005-0000-0000-0000DE330000}"/>
    <cellStyle name="Normal 14 2 2 2 3 2 4" xfId="29511" xr:uid="{00000000-0005-0000-0000-0000DF330000}"/>
    <cellStyle name="Normal 14 2 2 2 3 3" xfId="18031" xr:uid="{00000000-0005-0000-0000-0000E0330000}"/>
    <cellStyle name="Normal 14 2 2 2 3 3 2" xfId="40674" xr:uid="{00000000-0005-0000-0000-0000E1330000}"/>
    <cellStyle name="Normal 14 2 2 2 3 4" xfId="10591" xr:uid="{00000000-0005-0000-0000-0000E2330000}"/>
    <cellStyle name="Normal 14 2 2 2 3 4 2" xfId="33234" xr:uid="{00000000-0005-0000-0000-0000E3330000}"/>
    <cellStyle name="Normal 14 2 2 2 3 5" xfId="25793" xr:uid="{00000000-0005-0000-0000-0000E4330000}"/>
    <cellStyle name="Normal 14 2 2 2 4" xfId="5018" xr:uid="{00000000-0005-0000-0000-0000E5330000}"/>
    <cellStyle name="Normal 14 2 2 2 4 2" xfId="19902" xr:uid="{00000000-0005-0000-0000-0000E6330000}"/>
    <cellStyle name="Normal 14 2 2 2 4 2 2" xfId="42545" xr:uid="{00000000-0005-0000-0000-0000E7330000}"/>
    <cellStyle name="Normal 14 2 2 2 4 3" xfId="12462" xr:uid="{00000000-0005-0000-0000-0000E8330000}"/>
    <cellStyle name="Normal 14 2 2 2 4 3 2" xfId="35105" xr:uid="{00000000-0005-0000-0000-0000E9330000}"/>
    <cellStyle name="Normal 14 2 2 2 4 4" xfId="27664" xr:uid="{00000000-0005-0000-0000-0000EA330000}"/>
    <cellStyle name="Normal 14 2 2 2 5" xfId="16184" xr:uid="{00000000-0005-0000-0000-0000EB330000}"/>
    <cellStyle name="Normal 14 2 2 2 5 2" xfId="38827" xr:uid="{00000000-0005-0000-0000-0000EC330000}"/>
    <cellStyle name="Normal 14 2 2 2 6" xfId="8744" xr:uid="{00000000-0005-0000-0000-0000ED330000}"/>
    <cellStyle name="Normal 14 2 2 2 6 2" xfId="31387" xr:uid="{00000000-0005-0000-0000-0000EE330000}"/>
    <cellStyle name="Normal 14 2 2 2 7" xfId="23946" xr:uid="{00000000-0005-0000-0000-0000EF330000}"/>
    <cellStyle name="Normal 14 2 2 3" xfId="1757" xr:uid="{00000000-0005-0000-0000-0000F0330000}"/>
    <cellStyle name="Normal 14 2 2 3 2" xfId="3607" xr:uid="{00000000-0005-0000-0000-0000F1330000}"/>
    <cellStyle name="Normal 14 2 2 3 2 2" xfId="7328" xr:uid="{00000000-0005-0000-0000-0000F2330000}"/>
    <cellStyle name="Normal 14 2 2 3 2 2 2" xfId="22212" xr:uid="{00000000-0005-0000-0000-0000F3330000}"/>
    <cellStyle name="Normal 14 2 2 3 2 2 2 2" xfId="44855" xr:uid="{00000000-0005-0000-0000-0000F4330000}"/>
    <cellStyle name="Normal 14 2 2 3 2 2 3" xfId="14772" xr:uid="{00000000-0005-0000-0000-0000F5330000}"/>
    <cellStyle name="Normal 14 2 2 3 2 2 3 2" xfId="37415" xr:uid="{00000000-0005-0000-0000-0000F6330000}"/>
    <cellStyle name="Normal 14 2 2 3 2 2 4" xfId="29974" xr:uid="{00000000-0005-0000-0000-0000F7330000}"/>
    <cellStyle name="Normal 14 2 2 3 2 3" xfId="18494" xr:uid="{00000000-0005-0000-0000-0000F8330000}"/>
    <cellStyle name="Normal 14 2 2 3 2 3 2" xfId="41137" xr:uid="{00000000-0005-0000-0000-0000F9330000}"/>
    <cellStyle name="Normal 14 2 2 3 2 4" xfId="11054" xr:uid="{00000000-0005-0000-0000-0000FA330000}"/>
    <cellStyle name="Normal 14 2 2 3 2 4 2" xfId="33697" xr:uid="{00000000-0005-0000-0000-0000FB330000}"/>
    <cellStyle name="Normal 14 2 2 3 2 5" xfId="26256" xr:uid="{00000000-0005-0000-0000-0000FC330000}"/>
    <cellStyle name="Normal 14 2 2 3 3" xfId="5481" xr:uid="{00000000-0005-0000-0000-0000FD330000}"/>
    <cellStyle name="Normal 14 2 2 3 3 2" xfId="20365" xr:uid="{00000000-0005-0000-0000-0000FE330000}"/>
    <cellStyle name="Normal 14 2 2 3 3 2 2" xfId="43008" xr:uid="{00000000-0005-0000-0000-0000FF330000}"/>
    <cellStyle name="Normal 14 2 2 3 3 3" xfId="12925" xr:uid="{00000000-0005-0000-0000-000000340000}"/>
    <cellStyle name="Normal 14 2 2 3 3 3 2" xfId="35568" xr:uid="{00000000-0005-0000-0000-000001340000}"/>
    <cellStyle name="Normal 14 2 2 3 3 4" xfId="28127" xr:uid="{00000000-0005-0000-0000-000002340000}"/>
    <cellStyle name="Normal 14 2 2 3 4" xfId="16647" xr:uid="{00000000-0005-0000-0000-000003340000}"/>
    <cellStyle name="Normal 14 2 2 3 4 2" xfId="39290" xr:uid="{00000000-0005-0000-0000-000004340000}"/>
    <cellStyle name="Normal 14 2 2 3 5" xfId="9207" xr:uid="{00000000-0005-0000-0000-000005340000}"/>
    <cellStyle name="Normal 14 2 2 3 5 2" xfId="31850" xr:uid="{00000000-0005-0000-0000-000006340000}"/>
    <cellStyle name="Normal 14 2 2 3 6" xfId="24409" xr:uid="{00000000-0005-0000-0000-000007340000}"/>
    <cellStyle name="Normal 14 2 2 4" xfId="2682" xr:uid="{00000000-0005-0000-0000-000008340000}"/>
    <cellStyle name="Normal 14 2 2 4 2" xfId="6403" xr:uid="{00000000-0005-0000-0000-000009340000}"/>
    <cellStyle name="Normal 14 2 2 4 2 2" xfId="21287" xr:uid="{00000000-0005-0000-0000-00000A340000}"/>
    <cellStyle name="Normal 14 2 2 4 2 2 2" xfId="43930" xr:uid="{00000000-0005-0000-0000-00000B340000}"/>
    <cellStyle name="Normal 14 2 2 4 2 3" xfId="13847" xr:uid="{00000000-0005-0000-0000-00000C340000}"/>
    <cellStyle name="Normal 14 2 2 4 2 3 2" xfId="36490" xr:uid="{00000000-0005-0000-0000-00000D340000}"/>
    <cellStyle name="Normal 14 2 2 4 2 4" xfId="29049" xr:uid="{00000000-0005-0000-0000-00000E340000}"/>
    <cellStyle name="Normal 14 2 2 4 3" xfId="17569" xr:uid="{00000000-0005-0000-0000-00000F340000}"/>
    <cellStyle name="Normal 14 2 2 4 3 2" xfId="40212" xr:uid="{00000000-0005-0000-0000-000010340000}"/>
    <cellStyle name="Normal 14 2 2 4 4" xfId="10129" xr:uid="{00000000-0005-0000-0000-000011340000}"/>
    <cellStyle name="Normal 14 2 2 4 4 2" xfId="32772" xr:uid="{00000000-0005-0000-0000-000012340000}"/>
    <cellStyle name="Normal 14 2 2 4 5" xfId="25331" xr:uid="{00000000-0005-0000-0000-000013340000}"/>
    <cellStyle name="Normal 14 2 2 5" xfId="4556" xr:uid="{00000000-0005-0000-0000-000014340000}"/>
    <cellStyle name="Normal 14 2 2 5 2" xfId="19440" xr:uid="{00000000-0005-0000-0000-000015340000}"/>
    <cellStyle name="Normal 14 2 2 5 2 2" xfId="42083" xr:uid="{00000000-0005-0000-0000-000016340000}"/>
    <cellStyle name="Normal 14 2 2 5 3" xfId="12000" xr:uid="{00000000-0005-0000-0000-000017340000}"/>
    <cellStyle name="Normal 14 2 2 5 3 2" xfId="34643" xr:uid="{00000000-0005-0000-0000-000018340000}"/>
    <cellStyle name="Normal 14 2 2 5 4" xfId="27202" xr:uid="{00000000-0005-0000-0000-000019340000}"/>
    <cellStyle name="Normal 14 2 2 6" xfId="15722" xr:uid="{00000000-0005-0000-0000-00001A340000}"/>
    <cellStyle name="Normal 14 2 2 6 2" xfId="38365" xr:uid="{00000000-0005-0000-0000-00001B340000}"/>
    <cellStyle name="Normal 14 2 2 7" xfId="8282" xr:uid="{00000000-0005-0000-0000-00001C340000}"/>
    <cellStyle name="Normal 14 2 2 7 2" xfId="30925" xr:uid="{00000000-0005-0000-0000-00001D340000}"/>
    <cellStyle name="Normal 14 2 2 8" xfId="23484" xr:uid="{00000000-0005-0000-0000-00001E340000}"/>
    <cellStyle name="Normal 14 2 3" xfId="1080" xr:uid="{00000000-0005-0000-0000-00001F340000}"/>
    <cellStyle name="Normal 14 2 3 2" xfId="2008" xr:uid="{00000000-0005-0000-0000-000020340000}"/>
    <cellStyle name="Normal 14 2 3 2 2" xfId="3858" xr:uid="{00000000-0005-0000-0000-000021340000}"/>
    <cellStyle name="Normal 14 2 3 2 2 2" xfId="7579" xr:uid="{00000000-0005-0000-0000-000022340000}"/>
    <cellStyle name="Normal 14 2 3 2 2 2 2" xfId="22463" xr:uid="{00000000-0005-0000-0000-000023340000}"/>
    <cellStyle name="Normal 14 2 3 2 2 2 2 2" xfId="45106" xr:uid="{00000000-0005-0000-0000-000024340000}"/>
    <cellStyle name="Normal 14 2 3 2 2 2 3" xfId="15023" xr:uid="{00000000-0005-0000-0000-000025340000}"/>
    <cellStyle name="Normal 14 2 3 2 2 2 3 2" xfId="37666" xr:uid="{00000000-0005-0000-0000-000026340000}"/>
    <cellStyle name="Normal 14 2 3 2 2 2 4" xfId="30225" xr:uid="{00000000-0005-0000-0000-000027340000}"/>
    <cellStyle name="Normal 14 2 3 2 2 3" xfId="18745" xr:uid="{00000000-0005-0000-0000-000028340000}"/>
    <cellStyle name="Normal 14 2 3 2 2 3 2" xfId="41388" xr:uid="{00000000-0005-0000-0000-000029340000}"/>
    <cellStyle name="Normal 14 2 3 2 2 4" xfId="11305" xr:uid="{00000000-0005-0000-0000-00002A340000}"/>
    <cellStyle name="Normal 14 2 3 2 2 4 2" xfId="33948" xr:uid="{00000000-0005-0000-0000-00002B340000}"/>
    <cellStyle name="Normal 14 2 3 2 2 5" xfId="26507" xr:uid="{00000000-0005-0000-0000-00002C340000}"/>
    <cellStyle name="Normal 14 2 3 2 3" xfId="5732" xr:uid="{00000000-0005-0000-0000-00002D340000}"/>
    <cellStyle name="Normal 14 2 3 2 3 2" xfId="20616" xr:uid="{00000000-0005-0000-0000-00002E340000}"/>
    <cellStyle name="Normal 14 2 3 2 3 2 2" xfId="43259" xr:uid="{00000000-0005-0000-0000-00002F340000}"/>
    <cellStyle name="Normal 14 2 3 2 3 3" xfId="13176" xr:uid="{00000000-0005-0000-0000-000030340000}"/>
    <cellStyle name="Normal 14 2 3 2 3 3 2" xfId="35819" xr:uid="{00000000-0005-0000-0000-000031340000}"/>
    <cellStyle name="Normal 14 2 3 2 3 4" xfId="28378" xr:uid="{00000000-0005-0000-0000-000032340000}"/>
    <cellStyle name="Normal 14 2 3 2 4" xfId="16898" xr:uid="{00000000-0005-0000-0000-000033340000}"/>
    <cellStyle name="Normal 14 2 3 2 4 2" xfId="39541" xr:uid="{00000000-0005-0000-0000-000034340000}"/>
    <cellStyle name="Normal 14 2 3 2 5" xfId="9458" xr:uid="{00000000-0005-0000-0000-000035340000}"/>
    <cellStyle name="Normal 14 2 3 2 5 2" xfId="32101" xr:uid="{00000000-0005-0000-0000-000036340000}"/>
    <cellStyle name="Normal 14 2 3 2 6" xfId="24660" xr:uid="{00000000-0005-0000-0000-000037340000}"/>
    <cellStyle name="Normal 14 2 3 3" xfId="2933" xr:uid="{00000000-0005-0000-0000-000038340000}"/>
    <cellStyle name="Normal 14 2 3 3 2" xfId="6654" xr:uid="{00000000-0005-0000-0000-000039340000}"/>
    <cellStyle name="Normal 14 2 3 3 2 2" xfId="21538" xr:uid="{00000000-0005-0000-0000-00003A340000}"/>
    <cellStyle name="Normal 14 2 3 3 2 2 2" xfId="44181" xr:uid="{00000000-0005-0000-0000-00003B340000}"/>
    <cellStyle name="Normal 14 2 3 3 2 3" xfId="14098" xr:uid="{00000000-0005-0000-0000-00003C340000}"/>
    <cellStyle name="Normal 14 2 3 3 2 3 2" xfId="36741" xr:uid="{00000000-0005-0000-0000-00003D340000}"/>
    <cellStyle name="Normal 14 2 3 3 2 4" xfId="29300" xr:uid="{00000000-0005-0000-0000-00003E340000}"/>
    <cellStyle name="Normal 14 2 3 3 3" xfId="17820" xr:uid="{00000000-0005-0000-0000-00003F340000}"/>
    <cellStyle name="Normal 14 2 3 3 3 2" xfId="40463" xr:uid="{00000000-0005-0000-0000-000040340000}"/>
    <cellStyle name="Normal 14 2 3 3 4" xfId="10380" xr:uid="{00000000-0005-0000-0000-000041340000}"/>
    <cellStyle name="Normal 14 2 3 3 4 2" xfId="33023" xr:uid="{00000000-0005-0000-0000-000042340000}"/>
    <cellStyle name="Normal 14 2 3 3 5" xfId="25582" xr:uid="{00000000-0005-0000-0000-000043340000}"/>
    <cellStyle name="Normal 14 2 3 4" xfId="4807" xr:uid="{00000000-0005-0000-0000-000044340000}"/>
    <cellStyle name="Normal 14 2 3 4 2" xfId="19691" xr:uid="{00000000-0005-0000-0000-000045340000}"/>
    <cellStyle name="Normal 14 2 3 4 2 2" xfId="42334" xr:uid="{00000000-0005-0000-0000-000046340000}"/>
    <cellStyle name="Normal 14 2 3 4 3" xfId="12251" xr:uid="{00000000-0005-0000-0000-000047340000}"/>
    <cellStyle name="Normal 14 2 3 4 3 2" xfId="34894" xr:uid="{00000000-0005-0000-0000-000048340000}"/>
    <cellStyle name="Normal 14 2 3 4 4" xfId="27453" xr:uid="{00000000-0005-0000-0000-000049340000}"/>
    <cellStyle name="Normal 14 2 3 5" xfId="15973" xr:uid="{00000000-0005-0000-0000-00004A340000}"/>
    <cellStyle name="Normal 14 2 3 5 2" xfId="38616" xr:uid="{00000000-0005-0000-0000-00004B340000}"/>
    <cellStyle name="Normal 14 2 3 6" xfId="8533" xr:uid="{00000000-0005-0000-0000-00004C340000}"/>
    <cellStyle name="Normal 14 2 3 6 2" xfId="31176" xr:uid="{00000000-0005-0000-0000-00004D340000}"/>
    <cellStyle name="Normal 14 2 3 7" xfId="23735" xr:uid="{00000000-0005-0000-0000-00004E340000}"/>
    <cellStyle name="Normal 14 2 4" xfId="1546" xr:uid="{00000000-0005-0000-0000-00004F340000}"/>
    <cellStyle name="Normal 14 2 4 2" xfId="3396" xr:uid="{00000000-0005-0000-0000-000050340000}"/>
    <cellStyle name="Normal 14 2 4 2 2" xfId="7117" xr:uid="{00000000-0005-0000-0000-000051340000}"/>
    <cellStyle name="Normal 14 2 4 2 2 2" xfId="22001" xr:uid="{00000000-0005-0000-0000-000052340000}"/>
    <cellStyle name="Normal 14 2 4 2 2 2 2" xfId="44644" xr:uid="{00000000-0005-0000-0000-000053340000}"/>
    <cellStyle name="Normal 14 2 4 2 2 3" xfId="14561" xr:uid="{00000000-0005-0000-0000-000054340000}"/>
    <cellStyle name="Normal 14 2 4 2 2 3 2" xfId="37204" xr:uid="{00000000-0005-0000-0000-000055340000}"/>
    <cellStyle name="Normal 14 2 4 2 2 4" xfId="29763" xr:uid="{00000000-0005-0000-0000-000056340000}"/>
    <cellStyle name="Normal 14 2 4 2 3" xfId="18283" xr:uid="{00000000-0005-0000-0000-000057340000}"/>
    <cellStyle name="Normal 14 2 4 2 3 2" xfId="40926" xr:uid="{00000000-0005-0000-0000-000058340000}"/>
    <cellStyle name="Normal 14 2 4 2 4" xfId="10843" xr:uid="{00000000-0005-0000-0000-000059340000}"/>
    <cellStyle name="Normal 14 2 4 2 4 2" xfId="33486" xr:uid="{00000000-0005-0000-0000-00005A340000}"/>
    <cellStyle name="Normal 14 2 4 2 5" xfId="26045" xr:uid="{00000000-0005-0000-0000-00005B340000}"/>
    <cellStyle name="Normal 14 2 4 3" xfId="5270" xr:uid="{00000000-0005-0000-0000-00005C340000}"/>
    <cellStyle name="Normal 14 2 4 3 2" xfId="20154" xr:uid="{00000000-0005-0000-0000-00005D340000}"/>
    <cellStyle name="Normal 14 2 4 3 2 2" xfId="42797" xr:uid="{00000000-0005-0000-0000-00005E340000}"/>
    <cellStyle name="Normal 14 2 4 3 3" xfId="12714" xr:uid="{00000000-0005-0000-0000-00005F340000}"/>
    <cellStyle name="Normal 14 2 4 3 3 2" xfId="35357" xr:uid="{00000000-0005-0000-0000-000060340000}"/>
    <cellStyle name="Normal 14 2 4 3 4" xfId="27916" xr:uid="{00000000-0005-0000-0000-000061340000}"/>
    <cellStyle name="Normal 14 2 4 4" xfId="16436" xr:uid="{00000000-0005-0000-0000-000062340000}"/>
    <cellStyle name="Normal 14 2 4 4 2" xfId="39079" xr:uid="{00000000-0005-0000-0000-000063340000}"/>
    <cellStyle name="Normal 14 2 4 5" xfId="8996" xr:uid="{00000000-0005-0000-0000-000064340000}"/>
    <cellStyle name="Normal 14 2 4 5 2" xfId="31639" xr:uid="{00000000-0005-0000-0000-000065340000}"/>
    <cellStyle name="Normal 14 2 4 6" xfId="24198" xr:uid="{00000000-0005-0000-0000-000066340000}"/>
    <cellStyle name="Normal 14 2 5" xfId="2471" xr:uid="{00000000-0005-0000-0000-000067340000}"/>
    <cellStyle name="Normal 14 2 5 2" xfId="6192" xr:uid="{00000000-0005-0000-0000-000068340000}"/>
    <cellStyle name="Normal 14 2 5 2 2" xfId="21076" xr:uid="{00000000-0005-0000-0000-000069340000}"/>
    <cellStyle name="Normal 14 2 5 2 2 2" xfId="43719" xr:uid="{00000000-0005-0000-0000-00006A340000}"/>
    <cellStyle name="Normal 14 2 5 2 3" xfId="13636" xr:uid="{00000000-0005-0000-0000-00006B340000}"/>
    <cellStyle name="Normal 14 2 5 2 3 2" xfId="36279" xr:uid="{00000000-0005-0000-0000-00006C340000}"/>
    <cellStyle name="Normal 14 2 5 2 4" xfId="28838" xr:uid="{00000000-0005-0000-0000-00006D340000}"/>
    <cellStyle name="Normal 14 2 5 3" xfId="17358" xr:uid="{00000000-0005-0000-0000-00006E340000}"/>
    <cellStyle name="Normal 14 2 5 3 2" xfId="40001" xr:uid="{00000000-0005-0000-0000-00006F340000}"/>
    <cellStyle name="Normal 14 2 5 4" xfId="9918" xr:uid="{00000000-0005-0000-0000-000070340000}"/>
    <cellStyle name="Normal 14 2 5 4 2" xfId="32561" xr:uid="{00000000-0005-0000-0000-000071340000}"/>
    <cellStyle name="Normal 14 2 5 5" xfId="25120" xr:uid="{00000000-0005-0000-0000-000072340000}"/>
    <cellStyle name="Normal 14 2 6" xfId="4345" xr:uid="{00000000-0005-0000-0000-000073340000}"/>
    <cellStyle name="Normal 14 2 6 2" xfId="19229" xr:uid="{00000000-0005-0000-0000-000074340000}"/>
    <cellStyle name="Normal 14 2 6 2 2" xfId="41872" xr:uid="{00000000-0005-0000-0000-000075340000}"/>
    <cellStyle name="Normal 14 2 6 3" xfId="11789" xr:uid="{00000000-0005-0000-0000-000076340000}"/>
    <cellStyle name="Normal 14 2 6 3 2" xfId="34432" xr:uid="{00000000-0005-0000-0000-000077340000}"/>
    <cellStyle name="Normal 14 2 6 4" xfId="26991" xr:uid="{00000000-0005-0000-0000-000078340000}"/>
    <cellStyle name="Normal 14 2 7" xfId="15511" xr:uid="{00000000-0005-0000-0000-000079340000}"/>
    <cellStyle name="Normal 14 2 7 2" xfId="38154" xr:uid="{00000000-0005-0000-0000-00007A340000}"/>
    <cellStyle name="Normal 14 2 8" xfId="8071" xr:uid="{00000000-0005-0000-0000-00007B340000}"/>
    <cellStyle name="Normal 14 2 8 2" xfId="30714" xr:uid="{00000000-0005-0000-0000-00007C340000}"/>
    <cellStyle name="Normal 14 2 9" xfId="23274" xr:uid="{00000000-0005-0000-0000-00007D340000}"/>
    <cellStyle name="Normal 14 3" xfId="721" xr:uid="{00000000-0005-0000-0000-00007E340000}"/>
    <cellStyle name="Normal 14 3 2" xfId="1186" xr:uid="{00000000-0005-0000-0000-00007F340000}"/>
    <cellStyle name="Normal 14 3 2 2" xfId="2114" xr:uid="{00000000-0005-0000-0000-000080340000}"/>
    <cellStyle name="Normal 14 3 2 2 2" xfId="3964" xr:uid="{00000000-0005-0000-0000-000081340000}"/>
    <cellStyle name="Normal 14 3 2 2 2 2" xfId="7685" xr:uid="{00000000-0005-0000-0000-000082340000}"/>
    <cellStyle name="Normal 14 3 2 2 2 2 2" xfId="22569" xr:uid="{00000000-0005-0000-0000-000083340000}"/>
    <cellStyle name="Normal 14 3 2 2 2 2 2 2" xfId="45212" xr:uid="{00000000-0005-0000-0000-000084340000}"/>
    <cellStyle name="Normal 14 3 2 2 2 2 3" xfId="15129" xr:uid="{00000000-0005-0000-0000-000085340000}"/>
    <cellStyle name="Normal 14 3 2 2 2 2 3 2" xfId="37772" xr:uid="{00000000-0005-0000-0000-000086340000}"/>
    <cellStyle name="Normal 14 3 2 2 2 2 4" xfId="30331" xr:uid="{00000000-0005-0000-0000-000087340000}"/>
    <cellStyle name="Normal 14 3 2 2 2 3" xfId="18851" xr:uid="{00000000-0005-0000-0000-000088340000}"/>
    <cellStyle name="Normal 14 3 2 2 2 3 2" xfId="41494" xr:uid="{00000000-0005-0000-0000-000089340000}"/>
    <cellStyle name="Normal 14 3 2 2 2 4" xfId="11411" xr:uid="{00000000-0005-0000-0000-00008A340000}"/>
    <cellStyle name="Normal 14 3 2 2 2 4 2" xfId="34054" xr:uid="{00000000-0005-0000-0000-00008B340000}"/>
    <cellStyle name="Normal 14 3 2 2 2 5" xfId="26613" xr:uid="{00000000-0005-0000-0000-00008C340000}"/>
    <cellStyle name="Normal 14 3 2 2 3" xfId="5838" xr:uid="{00000000-0005-0000-0000-00008D340000}"/>
    <cellStyle name="Normal 14 3 2 2 3 2" xfId="20722" xr:uid="{00000000-0005-0000-0000-00008E340000}"/>
    <cellStyle name="Normal 14 3 2 2 3 2 2" xfId="43365" xr:uid="{00000000-0005-0000-0000-00008F340000}"/>
    <cellStyle name="Normal 14 3 2 2 3 3" xfId="13282" xr:uid="{00000000-0005-0000-0000-000090340000}"/>
    <cellStyle name="Normal 14 3 2 2 3 3 2" xfId="35925" xr:uid="{00000000-0005-0000-0000-000091340000}"/>
    <cellStyle name="Normal 14 3 2 2 3 4" xfId="28484" xr:uid="{00000000-0005-0000-0000-000092340000}"/>
    <cellStyle name="Normal 14 3 2 2 4" xfId="17004" xr:uid="{00000000-0005-0000-0000-000093340000}"/>
    <cellStyle name="Normal 14 3 2 2 4 2" xfId="39647" xr:uid="{00000000-0005-0000-0000-000094340000}"/>
    <cellStyle name="Normal 14 3 2 2 5" xfId="9564" xr:uid="{00000000-0005-0000-0000-000095340000}"/>
    <cellStyle name="Normal 14 3 2 2 5 2" xfId="32207" xr:uid="{00000000-0005-0000-0000-000096340000}"/>
    <cellStyle name="Normal 14 3 2 2 6" xfId="24766" xr:uid="{00000000-0005-0000-0000-000097340000}"/>
    <cellStyle name="Normal 14 3 2 3" xfId="3039" xr:uid="{00000000-0005-0000-0000-000098340000}"/>
    <cellStyle name="Normal 14 3 2 3 2" xfId="6760" xr:uid="{00000000-0005-0000-0000-000099340000}"/>
    <cellStyle name="Normal 14 3 2 3 2 2" xfId="21644" xr:uid="{00000000-0005-0000-0000-00009A340000}"/>
    <cellStyle name="Normal 14 3 2 3 2 2 2" xfId="44287" xr:uid="{00000000-0005-0000-0000-00009B340000}"/>
    <cellStyle name="Normal 14 3 2 3 2 3" xfId="14204" xr:uid="{00000000-0005-0000-0000-00009C340000}"/>
    <cellStyle name="Normal 14 3 2 3 2 3 2" xfId="36847" xr:uid="{00000000-0005-0000-0000-00009D340000}"/>
    <cellStyle name="Normal 14 3 2 3 2 4" xfId="29406" xr:uid="{00000000-0005-0000-0000-00009E340000}"/>
    <cellStyle name="Normal 14 3 2 3 3" xfId="17926" xr:uid="{00000000-0005-0000-0000-00009F340000}"/>
    <cellStyle name="Normal 14 3 2 3 3 2" xfId="40569" xr:uid="{00000000-0005-0000-0000-0000A0340000}"/>
    <cellStyle name="Normal 14 3 2 3 4" xfId="10486" xr:uid="{00000000-0005-0000-0000-0000A1340000}"/>
    <cellStyle name="Normal 14 3 2 3 4 2" xfId="33129" xr:uid="{00000000-0005-0000-0000-0000A2340000}"/>
    <cellStyle name="Normal 14 3 2 3 5" xfId="25688" xr:uid="{00000000-0005-0000-0000-0000A3340000}"/>
    <cellStyle name="Normal 14 3 2 4" xfId="4913" xr:uid="{00000000-0005-0000-0000-0000A4340000}"/>
    <cellStyle name="Normal 14 3 2 4 2" xfId="19797" xr:uid="{00000000-0005-0000-0000-0000A5340000}"/>
    <cellStyle name="Normal 14 3 2 4 2 2" xfId="42440" xr:uid="{00000000-0005-0000-0000-0000A6340000}"/>
    <cellStyle name="Normal 14 3 2 4 3" xfId="12357" xr:uid="{00000000-0005-0000-0000-0000A7340000}"/>
    <cellStyle name="Normal 14 3 2 4 3 2" xfId="35000" xr:uid="{00000000-0005-0000-0000-0000A8340000}"/>
    <cellStyle name="Normal 14 3 2 4 4" xfId="27559" xr:uid="{00000000-0005-0000-0000-0000A9340000}"/>
    <cellStyle name="Normal 14 3 2 5" xfId="16079" xr:uid="{00000000-0005-0000-0000-0000AA340000}"/>
    <cellStyle name="Normal 14 3 2 5 2" xfId="38722" xr:uid="{00000000-0005-0000-0000-0000AB340000}"/>
    <cellStyle name="Normal 14 3 2 6" xfId="8639" xr:uid="{00000000-0005-0000-0000-0000AC340000}"/>
    <cellStyle name="Normal 14 3 2 6 2" xfId="31282" xr:uid="{00000000-0005-0000-0000-0000AD340000}"/>
    <cellStyle name="Normal 14 3 2 7" xfId="23841" xr:uid="{00000000-0005-0000-0000-0000AE340000}"/>
    <cellStyle name="Normal 14 3 3" xfId="1652" xr:uid="{00000000-0005-0000-0000-0000AF340000}"/>
    <cellStyle name="Normal 14 3 3 2" xfId="3502" xr:uid="{00000000-0005-0000-0000-0000B0340000}"/>
    <cellStyle name="Normal 14 3 3 2 2" xfId="7223" xr:uid="{00000000-0005-0000-0000-0000B1340000}"/>
    <cellStyle name="Normal 14 3 3 2 2 2" xfId="22107" xr:uid="{00000000-0005-0000-0000-0000B2340000}"/>
    <cellStyle name="Normal 14 3 3 2 2 2 2" xfId="44750" xr:uid="{00000000-0005-0000-0000-0000B3340000}"/>
    <cellStyle name="Normal 14 3 3 2 2 3" xfId="14667" xr:uid="{00000000-0005-0000-0000-0000B4340000}"/>
    <cellStyle name="Normal 14 3 3 2 2 3 2" xfId="37310" xr:uid="{00000000-0005-0000-0000-0000B5340000}"/>
    <cellStyle name="Normal 14 3 3 2 2 4" xfId="29869" xr:uid="{00000000-0005-0000-0000-0000B6340000}"/>
    <cellStyle name="Normal 14 3 3 2 3" xfId="18389" xr:uid="{00000000-0005-0000-0000-0000B7340000}"/>
    <cellStyle name="Normal 14 3 3 2 3 2" xfId="41032" xr:uid="{00000000-0005-0000-0000-0000B8340000}"/>
    <cellStyle name="Normal 14 3 3 2 4" xfId="10949" xr:uid="{00000000-0005-0000-0000-0000B9340000}"/>
    <cellStyle name="Normal 14 3 3 2 4 2" xfId="33592" xr:uid="{00000000-0005-0000-0000-0000BA340000}"/>
    <cellStyle name="Normal 14 3 3 2 5" xfId="26151" xr:uid="{00000000-0005-0000-0000-0000BB340000}"/>
    <cellStyle name="Normal 14 3 3 3" xfId="5376" xr:uid="{00000000-0005-0000-0000-0000BC340000}"/>
    <cellStyle name="Normal 14 3 3 3 2" xfId="20260" xr:uid="{00000000-0005-0000-0000-0000BD340000}"/>
    <cellStyle name="Normal 14 3 3 3 2 2" xfId="42903" xr:uid="{00000000-0005-0000-0000-0000BE340000}"/>
    <cellStyle name="Normal 14 3 3 3 3" xfId="12820" xr:uid="{00000000-0005-0000-0000-0000BF340000}"/>
    <cellStyle name="Normal 14 3 3 3 3 2" xfId="35463" xr:uid="{00000000-0005-0000-0000-0000C0340000}"/>
    <cellStyle name="Normal 14 3 3 3 4" xfId="28022" xr:uid="{00000000-0005-0000-0000-0000C1340000}"/>
    <cellStyle name="Normal 14 3 3 4" xfId="16542" xr:uid="{00000000-0005-0000-0000-0000C2340000}"/>
    <cellStyle name="Normal 14 3 3 4 2" xfId="39185" xr:uid="{00000000-0005-0000-0000-0000C3340000}"/>
    <cellStyle name="Normal 14 3 3 5" xfId="9102" xr:uid="{00000000-0005-0000-0000-0000C4340000}"/>
    <cellStyle name="Normal 14 3 3 5 2" xfId="31745" xr:uid="{00000000-0005-0000-0000-0000C5340000}"/>
    <cellStyle name="Normal 14 3 3 6" xfId="24304" xr:uid="{00000000-0005-0000-0000-0000C6340000}"/>
    <cellStyle name="Normal 14 3 4" xfId="2577" xr:uid="{00000000-0005-0000-0000-0000C7340000}"/>
    <cellStyle name="Normal 14 3 4 2" xfId="6298" xr:uid="{00000000-0005-0000-0000-0000C8340000}"/>
    <cellStyle name="Normal 14 3 4 2 2" xfId="21182" xr:uid="{00000000-0005-0000-0000-0000C9340000}"/>
    <cellStyle name="Normal 14 3 4 2 2 2" xfId="43825" xr:uid="{00000000-0005-0000-0000-0000CA340000}"/>
    <cellStyle name="Normal 14 3 4 2 3" xfId="13742" xr:uid="{00000000-0005-0000-0000-0000CB340000}"/>
    <cellStyle name="Normal 14 3 4 2 3 2" xfId="36385" xr:uid="{00000000-0005-0000-0000-0000CC340000}"/>
    <cellStyle name="Normal 14 3 4 2 4" xfId="28944" xr:uid="{00000000-0005-0000-0000-0000CD340000}"/>
    <cellStyle name="Normal 14 3 4 3" xfId="17464" xr:uid="{00000000-0005-0000-0000-0000CE340000}"/>
    <cellStyle name="Normal 14 3 4 3 2" xfId="40107" xr:uid="{00000000-0005-0000-0000-0000CF340000}"/>
    <cellStyle name="Normal 14 3 4 4" xfId="10024" xr:uid="{00000000-0005-0000-0000-0000D0340000}"/>
    <cellStyle name="Normal 14 3 4 4 2" xfId="32667" xr:uid="{00000000-0005-0000-0000-0000D1340000}"/>
    <cellStyle name="Normal 14 3 4 5" xfId="25226" xr:uid="{00000000-0005-0000-0000-0000D2340000}"/>
    <cellStyle name="Normal 14 3 5" xfId="4451" xr:uid="{00000000-0005-0000-0000-0000D3340000}"/>
    <cellStyle name="Normal 14 3 5 2" xfId="19335" xr:uid="{00000000-0005-0000-0000-0000D4340000}"/>
    <cellStyle name="Normal 14 3 5 2 2" xfId="41978" xr:uid="{00000000-0005-0000-0000-0000D5340000}"/>
    <cellStyle name="Normal 14 3 5 3" xfId="11895" xr:uid="{00000000-0005-0000-0000-0000D6340000}"/>
    <cellStyle name="Normal 14 3 5 3 2" xfId="34538" xr:uid="{00000000-0005-0000-0000-0000D7340000}"/>
    <cellStyle name="Normal 14 3 5 4" xfId="27097" xr:uid="{00000000-0005-0000-0000-0000D8340000}"/>
    <cellStyle name="Normal 14 3 6" xfId="15617" xr:uid="{00000000-0005-0000-0000-0000D9340000}"/>
    <cellStyle name="Normal 14 3 6 2" xfId="38260" xr:uid="{00000000-0005-0000-0000-0000DA340000}"/>
    <cellStyle name="Normal 14 3 7" xfId="8177" xr:uid="{00000000-0005-0000-0000-0000DB340000}"/>
    <cellStyle name="Normal 14 3 7 2" xfId="30820" xr:uid="{00000000-0005-0000-0000-0000DC340000}"/>
    <cellStyle name="Normal 14 3 8" xfId="23379" xr:uid="{00000000-0005-0000-0000-0000DD340000}"/>
    <cellStyle name="Normal 14 4" xfId="975" xr:uid="{00000000-0005-0000-0000-0000DE340000}"/>
    <cellStyle name="Normal 14 4 2" xfId="1903" xr:uid="{00000000-0005-0000-0000-0000DF340000}"/>
    <cellStyle name="Normal 14 4 2 2" xfId="3753" xr:uid="{00000000-0005-0000-0000-0000E0340000}"/>
    <cellStyle name="Normal 14 4 2 2 2" xfId="7474" xr:uid="{00000000-0005-0000-0000-0000E1340000}"/>
    <cellStyle name="Normal 14 4 2 2 2 2" xfId="22358" xr:uid="{00000000-0005-0000-0000-0000E2340000}"/>
    <cellStyle name="Normal 14 4 2 2 2 2 2" xfId="45001" xr:uid="{00000000-0005-0000-0000-0000E3340000}"/>
    <cellStyle name="Normal 14 4 2 2 2 3" xfId="14918" xr:uid="{00000000-0005-0000-0000-0000E4340000}"/>
    <cellStyle name="Normal 14 4 2 2 2 3 2" xfId="37561" xr:uid="{00000000-0005-0000-0000-0000E5340000}"/>
    <cellStyle name="Normal 14 4 2 2 2 4" xfId="30120" xr:uid="{00000000-0005-0000-0000-0000E6340000}"/>
    <cellStyle name="Normal 14 4 2 2 3" xfId="18640" xr:uid="{00000000-0005-0000-0000-0000E7340000}"/>
    <cellStyle name="Normal 14 4 2 2 3 2" xfId="41283" xr:uid="{00000000-0005-0000-0000-0000E8340000}"/>
    <cellStyle name="Normal 14 4 2 2 4" xfId="11200" xr:uid="{00000000-0005-0000-0000-0000E9340000}"/>
    <cellStyle name="Normal 14 4 2 2 4 2" xfId="33843" xr:uid="{00000000-0005-0000-0000-0000EA340000}"/>
    <cellStyle name="Normal 14 4 2 2 5" xfId="26402" xr:uid="{00000000-0005-0000-0000-0000EB340000}"/>
    <cellStyle name="Normal 14 4 2 3" xfId="5627" xr:uid="{00000000-0005-0000-0000-0000EC340000}"/>
    <cellStyle name="Normal 14 4 2 3 2" xfId="20511" xr:uid="{00000000-0005-0000-0000-0000ED340000}"/>
    <cellStyle name="Normal 14 4 2 3 2 2" xfId="43154" xr:uid="{00000000-0005-0000-0000-0000EE340000}"/>
    <cellStyle name="Normal 14 4 2 3 3" xfId="13071" xr:uid="{00000000-0005-0000-0000-0000EF340000}"/>
    <cellStyle name="Normal 14 4 2 3 3 2" xfId="35714" xr:uid="{00000000-0005-0000-0000-0000F0340000}"/>
    <cellStyle name="Normal 14 4 2 3 4" xfId="28273" xr:uid="{00000000-0005-0000-0000-0000F1340000}"/>
    <cellStyle name="Normal 14 4 2 4" xfId="16793" xr:uid="{00000000-0005-0000-0000-0000F2340000}"/>
    <cellStyle name="Normal 14 4 2 4 2" xfId="39436" xr:uid="{00000000-0005-0000-0000-0000F3340000}"/>
    <cellStyle name="Normal 14 4 2 5" xfId="9353" xr:uid="{00000000-0005-0000-0000-0000F4340000}"/>
    <cellStyle name="Normal 14 4 2 5 2" xfId="31996" xr:uid="{00000000-0005-0000-0000-0000F5340000}"/>
    <cellStyle name="Normal 14 4 2 6" xfId="24555" xr:uid="{00000000-0005-0000-0000-0000F6340000}"/>
    <cellStyle name="Normal 14 4 3" xfId="2828" xr:uid="{00000000-0005-0000-0000-0000F7340000}"/>
    <cellStyle name="Normal 14 4 3 2" xfId="6549" xr:uid="{00000000-0005-0000-0000-0000F8340000}"/>
    <cellStyle name="Normal 14 4 3 2 2" xfId="21433" xr:uid="{00000000-0005-0000-0000-0000F9340000}"/>
    <cellStyle name="Normal 14 4 3 2 2 2" xfId="44076" xr:uid="{00000000-0005-0000-0000-0000FA340000}"/>
    <cellStyle name="Normal 14 4 3 2 3" xfId="13993" xr:uid="{00000000-0005-0000-0000-0000FB340000}"/>
    <cellStyle name="Normal 14 4 3 2 3 2" xfId="36636" xr:uid="{00000000-0005-0000-0000-0000FC340000}"/>
    <cellStyle name="Normal 14 4 3 2 4" xfId="29195" xr:uid="{00000000-0005-0000-0000-0000FD340000}"/>
    <cellStyle name="Normal 14 4 3 3" xfId="17715" xr:uid="{00000000-0005-0000-0000-0000FE340000}"/>
    <cellStyle name="Normal 14 4 3 3 2" xfId="40358" xr:uid="{00000000-0005-0000-0000-0000FF340000}"/>
    <cellStyle name="Normal 14 4 3 4" xfId="10275" xr:uid="{00000000-0005-0000-0000-000000350000}"/>
    <cellStyle name="Normal 14 4 3 4 2" xfId="32918" xr:uid="{00000000-0005-0000-0000-000001350000}"/>
    <cellStyle name="Normal 14 4 3 5" xfId="25477" xr:uid="{00000000-0005-0000-0000-000002350000}"/>
    <cellStyle name="Normal 14 4 4" xfId="4702" xr:uid="{00000000-0005-0000-0000-000003350000}"/>
    <cellStyle name="Normal 14 4 4 2" xfId="19586" xr:uid="{00000000-0005-0000-0000-000004350000}"/>
    <cellStyle name="Normal 14 4 4 2 2" xfId="42229" xr:uid="{00000000-0005-0000-0000-000005350000}"/>
    <cellStyle name="Normal 14 4 4 3" xfId="12146" xr:uid="{00000000-0005-0000-0000-000006350000}"/>
    <cellStyle name="Normal 14 4 4 3 2" xfId="34789" xr:uid="{00000000-0005-0000-0000-000007350000}"/>
    <cellStyle name="Normal 14 4 4 4" xfId="27348" xr:uid="{00000000-0005-0000-0000-000008350000}"/>
    <cellStyle name="Normal 14 4 5" xfId="15868" xr:uid="{00000000-0005-0000-0000-000009350000}"/>
    <cellStyle name="Normal 14 4 5 2" xfId="38511" xr:uid="{00000000-0005-0000-0000-00000A350000}"/>
    <cellStyle name="Normal 14 4 6" xfId="8428" xr:uid="{00000000-0005-0000-0000-00000B350000}"/>
    <cellStyle name="Normal 14 4 6 2" xfId="31071" xr:uid="{00000000-0005-0000-0000-00000C350000}"/>
    <cellStyle name="Normal 14 4 7" xfId="23630" xr:uid="{00000000-0005-0000-0000-00000D350000}"/>
    <cellStyle name="Normal 14 5" xfId="1441" xr:uid="{00000000-0005-0000-0000-00000E350000}"/>
    <cellStyle name="Normal 14 5 2" xfId="3291" xr:uid="{00000000-0005-0000-0000-00000F350000}"/>
    <cellStyle name="Normal 14 5 2 2" xfId="7012" xr:uid="{00000000-0005-0000-0000-000010350000}"/>
    <cellStyle name="Normal 14 5 2 2 2" xfId="21896" xr:uid="{00000000-0005-0000-0000-000011350000}"/>
    <cellStyle name="Normal 14 5 2 2 2 2" xfId="44539" xr:uid="{00000000-0005-0000-0000-000012350000}"/>
    <cellStyle name="Normal 14 5 2 2 3" xfId="14456" xr:uid="{00000000-0005-0000-0000-000013350000}"/>
    <cellStyle name="Normal 14 5 2 2 3 2" xfId="37099" xr:uid="{00000000-0005-0000-0000-000014350000}"/>
    <cellStyle name="Normal 14 5 2 2 4" xfId="29658" xr:uid="{00000000-0005-0000-0000-000015350000}"/>
    <cellStyle name="Normal 14 5 2 3" xfId="18178" xr:uid="{00000000-0005-0000-0000-000016350000}"/>
    <cellStyle name="Normal 14 5 2 3 2" xfId="40821" xr:uid="{00000000-0005-0000-0000-000017350000}"/>
    <cellStyle name="Normal 14 5 2 4" xfId="10738" xr:uid="{00000000-0005-0000-0000-000018350000}"/>
    <cellStyle name="Normal 14 5 2 4 2" xfId="33381" xr:uid="{00000000-0005-0000-0000-000019350000}"/>
    <cellStyle name="Normal 14 5 2 5" xfId="25940" xr:uid="{00000000-0005-0000-0000-00001A350000}"/>
    <cellStyle name="Normal 14 5 3" xfId="5165" xr:uid="{00000000-0005-0000-0000-00001B350000}"/>
    <cellStyle name="Normal 14 5 3 2" xfId="20049" xr:uid="{00000000-0005-0000-0000-00001C350000}"/>
    <cellStyle name="Normal 14 5 3 2 2" xfId="42692" xr:uid="{00000000-0005-0000-0000-00001D350000}"/>
    <cellStyle name="Normal 14 5 3 3" xfId="12609" xr:uid="{00000000-0005-0000-0000-00001E350000}"/>
    <cellStyle name="Normal 14 5 3 3 2" xfId="35252" xr:uid="{00000000-0005-0000-0000-00001F350000}"/>
    <cellStyle name="Normal 14 5 3 4" xfId="27811" xr:uid="{00000000-0005-0000-0000-000020350000}"/>
    <cellStyle name="Normal 14 5 4" xfId="16331" xr:uid="{00000000-0005-0000-0000-000021350000}"/>
    <cellStyle name="Normal 14 5 4 2" xfId="38974" xr:uid="{00000000-0005-0000-0000-000022350000}"/>
    <cellStyle name="Normal 14 5 5" xfId="8891" xr:uid="{00000000-0005-0000-0000-000023350000}"/>
    <cellStyle name="Normal 14 5 5 2" xfId="31534" xr:uid="{00000000-0005-0000-0000-000024350000}"/>
    <cellStyle name="Normal 14 5 6" xfId="24093" xr:uid="{00000000-0005-0000-0000-000025350000}"/>
    <cellStyle name="Normal 14 6" xfId="2366" xr:uid="{00000000-0005-0000-0000-000026350000}"/>
    <cellStyle name="Normal 14 6 2" xfId="6087" xr:uid="{00000000-0005-0000-0000-000027350000}"/>
    <cellStyle name="Normal 14 6 2 2" xfId="20971" xr:uid="{00000000-0005-0000-0000-000028350000}"/>
    <cellStyle name="Normal 14 6 2 2 2" xfId="43614" xr:uid="{00000000-0005-0000-0000-000029350000}"/>
    <cellStyle name="Normal 14 6 2 3" xfId="13531" xr:uid="{00000000-0005-0000-0000-00002A350000}"/>
    <cellStyle name="Normal 14 6 2 3 2" xfId="36174" xr:uid="{00000000-0005-0000-0000-00002B350000}"/>
    <cellStyle name="Normal 14 6 2 4" xfId="28733" xr:uid="{00000000-0005-0000-0000-00002C350000}"/>
    <cellStyle name="Normal 14 6 3" xfId="17253" xr:uid="{00000000-0005-0000-0000-00002D350000}"/>
    <cellStyle name="Normal 14 6 3 2" xfId="39896" xr:uid="{00000000-0005-0000-0000-00002E350000}"/>
    <cellStyle name="Normal 14 6 4" xfId="9813" xr:uid="{00000000-0005-0000-0000-00002F350000}"/>
    <cellStyle name="Normal 14 6 4 2" xfId="32456" xr:uid="{00000000-0005-0000-0000-000030350000}"/>
    <cellStyle name="Normal 14 6 5" xfId="25015" xr:uid="{00000000-0005-0000-0000-000031350000}"/>
    <cellStyle name="Normal 14 7" xfId="4240" xr:uid="{00000000-0005-0000-0000-000032350000}"/>
    <cellStyle name="Normal 14 7 2" xfId="19124" xr:uid="{00000000-0005-0000-0000-000033350000}"/>
    <cellStyle name="Normal 14 7 2 2" xfId="41767" xr:uid="{00000000-0005-0000-0000-000034350000}"/>
    <cellStyle name="Normal 14 7 3" xfId="11684" xr:uid="{00000000-0005-0000-0000-000035350000}"/>
    <cellStyle name="Normal 14 7 3 2" xfId="34327" xr:uid="{00000000-0005-0000-0000-000036350000}"/>
    <cellStyle name="Normal 14 7 4" xfId="26886" xr:uid="{00000000-0005-0000-0000-000037350000}"/>
    <cellStyle name="Normal 14 8" xfId="508" xr:uid="{00000000-0005-0000-0000-000038350000}"/>
    <cellStyle name="Normal 14 8 2" xfId="15406" xr:uid="{00000000-0005-0000-0000-000039350000}"/>
    <cellStyle name="Normal 14 8 2 2" xfId="38049" xr:uid="{00000000-0005-0000-0000-00003A350000}"/>
    <cellStyle name="Normal 14 8 3" xfId="23169" xr:uid="{00000000-0005-0000-0000-00003B350000}"/>
    <cellStyle name="Normal 14 9" xfId="7966" xr:uid="{00000000-0005-0000-0000-00003C350000}"/>
    <cellStyle name="Normal 14 9 2" xfId="30609" xr:uid="{00000000-0005-0000-0000-00003D350000}"/>
    <cellStyle name="Normal 140" xfId="45417" xr:uid="{00000000-0005-0000-0000-00003E350000}"/>
    <cellStyle name="Normal 141" xfId="45420" xr:uid="{00000000-0005-0000-0000-00003F350000}"/>
    <cellStyle name="Normal 142" xfId="45421" xr:uid="{00000000-0005-0000-0000-000040350000}"/>
    <cellStyle name="Normal 143" xfId="45418" xr:uid="{00000000-0005-0000-0000-000041350000}"/>
    <cellStyle name="Normal 144" xfId="45422" xr:uid="{00000000-0005-0000-0000-000042350000}"/>
    <cellStyle name="Normal 145" xfId="45423" xr:uid="{00000000-0005-0000-0000-000043350000}"/>
    <cellStyle name="Normal 146" xfId="45419" xr:uid="{00000000-0005-0000-0000-000044350000}"/>
    <cellStyle name="Normal 147" xfId="45424" xr:uid="{00000000-0005-0000-0000-000045350000}"/>
    <cellStyle name="Normal 148" xfId="45425" xr:uid="{00000000-0005-0000-0000-000046350000}"/>
    <cellStyle name="Normal 149" xfId="45427" xr:uid="{00000000-0005-0000-0000-000047350000}"/>
    <cellStyle name="Normal 15" xfId="221" xr:uid="{00000000-0005-0000-0000-000048350000}"/>
    <cellStyle name="Normal 15 2" xfId="522" xr:uid="{00000000-0005-0000-0000-000049350000}"/>
    <cellStyle name="Normal 15 3" xfId="722" xr:uid="{00000000-0005-0000-0000-00004A350000}"/>
    <cellStyle name="Normal 15 3 2" xfId="1187" xr:uid="{00000000-0005-0000-0000-00004B350000}"/>
    <cellStyle name="Normal 15 3 2 2" xfId="2115" xr:uid="{00000000-0005-0000-0000-00004C350000}"/>
    <cellStyle name="Normal 15 3 2 2 2" xfId="3965" xr:uid="{00000000-0005-0000-0000-00004D350000}"/>
    <cellStyle name="Normal 15 3 2 2 2 2" xfId="7686" xr:uid="{00000000-0005-0000-0000-00004E350000}"/>
    <cellStyle name="Normal 15 3 2 2 2 2 2" xfId="22570" xr:uid="{00000000-0005-0000-0000-00004F350000}"/>
    <cellStyle name="Normal 15 3 2 2 2 2 2 2" xfId="45213" xr:uid="{00000000-0005-0000-0000-000050350000}"/>
    <cellStyle name="Normal 15 3 2 2 2 2 3" xfId="15130" xr:uid="{00000000-0005-0000-0000-000051350000}"/>
    <cellStyle name="Normal 15 3 2 2 2 2 3 2" xfId="37773" xr:uid="{00000000-0005-0000-0000-000052350000}"/>
    <cellStyle name="Normal 15 3 2 2 2 2 4" xfId="30332" xr:uid="{00000000-0005-0000-0000-000053350000}"/>
    <cellStyle name="Normal 15 3 2 2 2 3" xfId="18852" xr:uid="{00000000-0005-0000-0000-000054350000}"/>
    <cellStyle name="Normal 15 3 2 2 2 3 2" xfId="41495" xr:uid="{00000000-0005-0000-0000-000055350000}"/>
    <cellStyle name="Normal 15 3 2 2 2 4" xfId="11412" xr:uid="{00000000-0005-0000-0000-000056350000}"/>
    <cellStyle name="Normal 15 3 2 2 2 4 2" xfId="34055" xr:uid="{00000000-0005-0000-0000-000057350000}"/>
    <cellStyle name="Normal 15 3 2 2 2 5" xfId="26614" xr:uid="{00000000-0005-0000-0000-000058350000}"/>
    <cellStyle name="Normal 15 3 2 2 3" xfId="5839" xr:uid="{00000000-0005-0000-0000-000059350000}"/>
    <cellStyle name="Normal 15 3 2 2 3 2" xfId="20723" xr:uid="{00000000-0005-0000-0000-00005A350000}"/>
    <cellStyle name="Normal 15 3 2 2 3 2 2" xfId="43366" xr:uid="{00000000-0005-0000-0000-00005B350000}"/>
    <cellStyle name="Normal 15 3 2 2 3 3" xfId="13283" xr:uid="{00000000-0005-0000-0000-00005C350000}"/>
    <cellStyle name="Normal 15 3 2 2 3 3 2" xfId="35926" xr:uid="{00000000-0005-0000-0000-00005D350000}"/>
    <cellStyle name="Normal 15 3 2 2 3 4" xfId="28485" xr:uid="{00000000-0005-0000-0000-00005E350000}"/>
    <cellStyle name="Normal 15 3 2 2 4" xfId="17005" xr:uid="{00000000-0005-0000-0000-00005F350000}"/>
    <cellStyle name="Normal 15 3 2 2 4 2" xfId="39648" xr:uid="{00000000-0005-0000-0000-000060350000}"/>
    <cellStyle name="Normal 15 3 2 2 5" xfId="9565" xr:uid="{00000000-0005-0000-0000-000061350000}"/>
    <cellStyle name="Normal 15 3 2 2 5 2" xfId="32208" xr:uid="{00000000-0005-0000-0000-000062350000}"/>
    <cellStyle name="Normal 15 3 2 2 6" xfId="24767" xr:uid="{00000000-0005-0000-0000-000063350000}"/>
    <cellStyle name="Normal 15 3 2 3" xfId="3040" xr:uid="{00000000-0005-0000-0000-000064350000}"/>
    <cellStyle name="Normal 15 3 2 3 2" xfId="6761" xr:uid="{00000000-0005-0000-0000-000065350000}"/>
    <cellStyle name="Normal 15 3 2 3 2 2" xfId="21645" xr:uid="{00000000-0005-0000-0000-000066350000}"/>
    <cellStyle name="Normal 15 3 2 3 2 2 2" xfId="44288" xr:uid="{00000000-0005-0000-0000-000067350000}"/>
    <cellStyle name="Normal 15 3 2 3 2 3" xfId="14205" xr:uid="{00000000-0005-0000-0000-000068350000}"/>
    <cellStyle name="Normal 15 3 2 3 2 3 2" xfId="36848" xr:uid="{00000000-0005-0000-0000-000069350000}"/>
    <cellStyle name="Normal 15 3 2 3 2 4" xfId="29407" xr:uid="{00000000-0005-0000-0000-00006A350000}"/>
    <cellStyle name="Normal 15 3 2 3 3" xfId="17927" xr:uid="{00000000-0005-0000-0000-00006B350000}"/>
    <cellStyle name="Normal 15 3 2 3 3 2" xfId="40570" xr:uid="{00000000-0005-0000-0000-00006C350000}"/>
    <cellStyle name="Normal 15 3 2 3 4" xfId="10487" xr:uid="{00000000-0005-0000-0000-00006D350000}"/>
    <cellStyle name="Normal 15 3 2 3 4 2" xfId="33130" xr:uid="{00000000-0005-0000-0000-00006E350000}"/>
    <cellStyle name="Normal 15 3 2 3 5" xfId="25689" xr:uid="{00000000-0005-0000-0000-00006F350000}"/>
    <cellStyle name="Normal 15 3 2 4" xfId="4914" xr:uid="{00000000-0005-0000-0000-000070350000}"/>
    <cellStyle name="Normal 15 3 2 4 2" xfId="19798" xr:uid="{00000000-0005-0000-0000-000071350000}"/>
    <cellStyle name="Normal 15 3 2 4 2 2" xfId="42441" xr:uid="{00000000-0005-0000-0000-000072350000}"/>
    <cellStyle name="Normal 15 3 2 4 3" xfId="12358" xr:uid="{00000000-0005-0000-0000-000073350000}"/>
    <cellStyle name="Normal 15 3 2 4 3 2" xfId="35001" xr:uid="{00000000-0005-0000-0000-000074350000}"/>
    <cellStyle name="Normal 15 3 2 4 4" xfId="27560" xr:uid="{00000000-0005-0000-0000-000075350000}"/>
    <cellStyle name="Normal 15 3 2 5" xfId="16080" xr:uid="{00000000-0005-0000-0000-000076350000}"/>
    <cellStyle name="Normal 15 3 2 5 2" xfId="38723" xr:uid="{00000000-0005-0000-0000-000077350000}"/>
    <cellStyle name="Normal 15 3 2 6" xfId="8640" xr:uid="{00000000-0005-0000-0000-000078350000}"/>
    <cellStyle name="Normal 15 3 2 6 2" xfId="31283" xr:uid="{00000000-0005-0000-0000-000079350000}"/>
    <cellStyle name="Normal 15 3 2 7" xfId="23842" xr:uid="{00000000-0005-0000-0000-00007A350000}"/>
    <cellStyle name="Normal 15 3 3" xfId="1653" xr:uid="{00000000-0005-0000-0000-00007B350000}"/>
    <cellStyle name="Normal 15 3 3 2" xfId="3503" xr:uid="{00000000-0005-0000-0000-00007C350000}"/>
    <cellStyle name="Normal 15 3 3 2 2" xfId="7224" xr:uid="{00000000-0005-0000-0000-00007D350000}"/>
    <cellStyle name="Normal 15 3 3 2 2 2" xfId="22108" xr:uid="{00000000-0005-0000-0000-00007E350000}"/>
    <cellStyle name="Normal 15 3 3 2 2 2 2" xfId="44751" xr:uid="{00000000-0005-0000-0000-00007F350000}"/>
    <cellStyle name="Normal 15 3 3 2 2 3" xfId="14668" xr:uid="{00000000-0005-0000-0000-000080350000}"/>
    <cellStyle name="Normal 15 3 3 2 2 3 2" xfId="37311" xr:uid="{00000000-0005-0000-0000-000081350000}"/>
    <cellStyle name="Normal 15 3 3 2 2 4" xfId="29870" xr:uid="{00000000-0005-0000-0000-000082350000}"/>
    <cellStyle name="Normal 15 3 3 2 3" xfId="18390" xr:uid="{00000000-0005-0000-0000-000083350000}"/>
    <cellStyle name="Normal 15 3 3 2 3 2" xfId="41033" xr:uid="{00000000-0005-0000-0000-000084350000}"/>
    <cellStyle name="Normal 15 3 3 2 4" xfId="10950" xr:uid="{00000000-0005-0000-0000-000085350000}"/>
    <cellStyle name="Normal 15 3 3 2 4 2" xfId="33593" xr:uid="{00000000-0005-0000-0000-000086350000}"/>
    <cellStyle name="Normal 15 3 3 2 5" xfId="26152" xr:uid="{00000000-0005-0000-0000-000087350000}"/>
    <cellStyle name="Normal 15 3 3 3" xfId="5377" xr:uid="{00000000-0005-0000-0000-000088350000}"/>
    <cellStyle name="Normal 15 3 3 3 2" xfId="20261" xr:uid="{00000000-0005-0000-0000-000089350000}"/>
    <cellStyle name="Normal 15 3 3 3 2 2" xfId="42904" xr:uid="{00000000-0005-0000-0000-00008A350000}"/>
    <cellStyle name="Normal 15 3 3 3 3" xfId="12821" xr:uid="{00000000-0005-0000-0000-00008B350000}"/>
    <cellStyle name="Normal 15 3 3 3 3 2" xfId="35464" xr:uid="{00000000-0005-0000-0000-00008C350000}"/>
    <cellStyle name="Normal 15 3 3 3 4" xfId="28023" xr:uid="{00000000-0005-0000-0000-00008D350000}"/>
    <cellStyle name="Normal 15 3 3 4" xfId="16543" xr:uid="{00000000-0005-0000-0000-00008E350000}"/>
    <cellStyle name="Normal 15 3 3 4 2" xfId="39186" xr:uid="{00000000-0005-0000-0000-00008F350000}"/>
    <cellStyle name="Normal 15 3 3 5" xfId="9103" xr:uid="{00000000-0005-0000-0000-000090350000}"/>
    <cellStyle name="Normal 15 3 3 5 2" xfId="31746" xr:uid="{00000000-0005-0000-0000-000091350000}"/>
    <cellStyle name="Normal 15 3 3 6" xfId="24305" xr:uid="{00000000-0005-0000-0000-000092350000}"/>
    <cellStyle name="Normal 15 3 4" xfId="2578" xr:uid="{00000000-0005-0000-0000-000093350000}"/>
    <cellStyle name="Normal 15 3 4 2" xfId="6299" xr:uid="{00000000-0005-0000-0000-000094350000}"/>
    <cellStyle name="Normal 15 3 4 2 2" xfId="21183" xr:uid="{00000000-0005-0000-0000-000095350000}"/>
    <cellStyle name="Normal 15 3 4 2 2 2" xfId="43826" xr:uid="{00000000-0005-0000-0000-000096350000}"/>
    <cellStyle name="Normal 15 3 4 2 3" xfId="13743" xr:uid="{00000000-0005-0000-0000-000097350000}"/>
    <cellStyle name="Normal 15 3 4 2 3 2" xfId="36386" xr:uid="{00000000-0005-0000-0000-000098350000}"/>
    <cellStyle name="Normal 15 3 4 2 4" xfId="28945" xr:uid="{00000000-0005-0000-0000-000099350000}"/>
    <cellStyle name="Normal 15 3 4 3" xfId="17465" xr:uid="{00000000-0005-0000-0000-00009A350000}"/>
    <cellStyle name="Normal 15 3 4 3 2" xfId="40108" xr:uid="{00000000-0005-0000-0000-00009B350000}"/>
    <cellStyle name="Normal 15 3 4 4" xfId="10025" xr:uid="{00000000-0005-0000-0000-00009C350000}"/>
    <cellStyle name="Normal 15 3 4 4 2" xfId="32668" xr:uid="{00000000-0005-0000-0000-00009D350000}"/>
    <cellStyle name="Normal 15 3 4 5" xfId="25227" xr:uid="{00000000-0005-0000-0000-00009E350000}"/>
    <cellStyle name="Normal 15 3 5" xfId="4452" xr:uid="{00000000-0005-0000-0000-00009F350000}"/>
    <cellStyle name="Normal 15 3 5 2" xfId="19336" xr:uid="{00000000-0005-0000-0000-0000A0350000}"/>
    <cellStyle name="Normal 15 3 5 2 2" xfId="41979" xr:uid="{00000000-0005-0000-0000-0000A1350000}"/>
    <cellStyle name="Normal 15 3 5 3" xfId="11896" xr:uid="{00000000-0005-0000-0000-0000A2350000}"/>
    <cellStyle name="Normal 15 3 5 3 2" xfId="34539" xr:uid="{00000000-0005-0000-0000-0000A3350000}"/>
    <cellStyle name="Normal 15 3 5 4" xfId="27098" xr:uid="{00000000-0005-0000-0000-0000A4350000}"/>
    <cellStyle name="Normal 15 3 6" xfId="15618" xr:uid="{00000000-0005-0000-0000-0000A5350000}"/>
    <cellStyle name="Normal 15 3 6 2" xfId="38261" xr:uid="{00000000-0005-0000-0000-0000A6350000}"/>
    <cellStyle name="Normal 15 3 7" xfId="8178" xr:uid="{00000000-0005-0000-0000-0000A7350000}"/>
    <cellStyle name="Normal 15 3 7 2" xfId="30821" xr:uid="{00000000-0005-0000-0000-0000A8350000}"/>
    <cellStyle name="Normal 15 3 8" xfId="23380" xr:uid="{00000000-0005-0000-0000-0000A9350000}"/>
    <cellStyle name="Normal 15 4" xfId="976" xr:uid="{00000000-0005-0000-0000-0000AA350000}"/>
    <cellStyle name="Normal 15 4 2" xfId="1904" xr:uid="{00000000-0005-0000-0000-0000AB350000}"/>
    <cellStyle name="Normal 15 4 2 2" xfId="3754" xr:uid="{00000000-0005-0000-0000-0000AC350000}"/>
    <cellStyle name="Normal 15 4 2 2 2" xfId="7475" xr:uid="{00000000-0005-0000-0000-0000AD350000}"/>
    <cellStyle name="Normal 15 4 2 2 2 2" xfId="22359" xr:uid="{00000000-0005-0000-0000-0000AE350000}"/>
    <cellStyle name="Normal 15 4 2 2 2 2 2" xfId="45002" xr:uid="{00000000-0005-0000-0000-0000AF350000}"/>
    <cellStyle name="Normal 15 4 2 2 2 3" xfId="14919" xr:uid="{00000000-0005-0000-0000-0000B0350000}"/>
    <cellStyle name="Normal 15 4 2 2 2 3 2" xfId="37562" xr:uid="{00000000-0005-0000-0000-0000B1350000}"/>
    <cellStyle name="Normal 15 4 2 2 2 4" xfId="30121" xr:uid="{00000000-0005-0000-0000-0000B2350000}"/>
    <cellStyle name="Normal 15 4 2 2 3" xfId="18641" xr:uid="{00000000-0005-0000-0000-0000B3350000}"/>
    <cellStyle name="Normal 15 4 2 2 3 2" xfId="41284" xr:uid="{00000000-0005-0000-0000-0000B4350000}"/>
    <cellStyle name="Normal 15 4 2 2 4" xfId="11201" xr:uid="{00000000-0005-0000-0000-0000B5350000}"/>
    <cellStyle name="Normal 15 4 2 2 4 2" xfId="33844" xr:uid="{00000000-0005-0000-0000-0000B6350000}"/>
    <cellStyle name="Normal 15 4 2 2 5" xfId="26403" xr:uid="{00000000-0005-0000-0000-0000B7350000}"/>
    <cellStyle name="Normal 15 4 2 3" xfId="5628" xr:uid="{00000000-0005-0000-0000-0000B8350000}"/>
    <cellStyle name="Normal 15 4 2 3 2" xfId="20512" xr:uid="{00000000-0005-0000-0000-0000B9350000}"/>
    <cellStyle name="Normal 15 4 2 3 2 2" xfId="43155" xr:uid="{00000000-0005-0000-0000-0000BA350000}"/>
    <cellStyle name="Normal 15 4 2 3 3" xfId="13072" xr:uid="{00000000-0005-0000-0000-0000BB350000}"/>
    <cellStyle name="Normal 15 4 2 3 3 2" xfId="35715" xr:uid="{00000000-0005-0000-0000-0000BC350000}"/>
    <cellStyle name="Normal 15 4 2 3 4" xfId="28274" xr:uid="{00000000-0005-0000-0000-0000BD350000}"/>
    <cellStyle name="Normal 15 4 2 4" xfId="16794" xr:uid="{00000000-0005-0000-0000-0000BE350000}"/>
    <cellStyle name="Normal 15 4 2 4 2" xfId="39437" xr:uid="{00000000-0005-0000-0000-0000BF350000}"/>
    <cellStyle name="Normal 15 4 2 5" xfId="9354" xr:uid="{00000000-0005-0000-0000-0000C0350000}"/>
    <cellStyle name="Normal 15 4 2 5 2" xfId="31997" xr:uid="{00000000-0005-0000-0000-0000C1350000}"/>
    <cellStyle name="Normal 15 4 2 6" xfId="24556" xr:uid="{00000000-0005-0000-0000-0000C2350000}"/>
    <cellStyle name="Normal 15 4 3" xfId="2829" xr:uid="{00000000-0005-0000-0000-0000C3350000}"/>
    <cellStyle name="Normal 15 4 3 2" xfId="6550" xr:uid="{00000000-0005-0000-0000-0000C4350000}"/>
    <cellStyle name="Normal 15 4 3 2 2" xfId="21434" xr:uid="{00000000-0005-0000-0000-0000C5350000}"/>
    <cellStyle name="Normal 15 4 3 2 2 2" xfId="44077" xr:uid="{00000000-0005-0000-0000-0000C6350000}"/>
    <cellStyle name="Normal 15 4 3 2 3" xfId="13994" xr:uid="{00000000-0005-0000-0000-0000C7350000}"/>
    <cellStyle name="Normal 15 4 3 2 3 2" xfId="36637" xr:uid="{00000000-0005-0000-0000-0000C8350000}"/>
    <cellStyle name="Normal 15 4 3 2 4" xfId="29196" xr:uid="{00000000-0005-0000-0000-0000C9350000}"/>
    <cellStyle name="Normal 15 4 3 3" xfId="17716" xr:uid="{00000000-0005-0000-0000-0000CA350000}"/>
    <cellStyle name="Normal 15 4 3 3 2" xfId="40359" xr:uid="{00000000-0005-0000-0000-0000CB350000}"/>
    <cellStyle name="Normal 15 4 3 4" xfId="10276" xr:uid="{00000000-0005-0000-0000-0000CC350000}"/>
    <cellStyle name="Normal 15 4 3 4 2" xfId="32919" xr:uid="{00000000-0005-0000-0000-0000CD350000}"/>
    <cellStyle name="Normal 15 4 3 5" xfId="25478" xr:uid="{00000000-0005-0000-0000-0000CE350000}"/>
    <cellStyle name="Normal 15 4 4" xfId="4703" xr:uid="{00000000-0005-0000-0000-0000CF350000}"/>
    <cellStyle name="Normal 15 4 4 2" xfId="19587" xr:uid="{00000000-0005-0000-0000-0000D0350000}"/>
    <cellStyle name="Normal 15 4 4 2 2" xfId="42230" xr:uid="{00000000-0005-0000-0000-0000D1350000}"/>
    <cellStyle name="Normal 15 4 4 3" xfId="12147" xr:uid="{00000000-0005-0000-0000-0000D2350000}"/>
    <cellStyle name="Normal 15 4 4 3 2" xfId="34790" xr:uid="{00000000-0005-0000-0000-0000D3350000}"/>
    <cellStyle name="Normal 15 4 4 4" xfId="27349" xr:uid="{00000000-0005-0000-0000-0000D4350000}"/>
    <cellStyle name="Normal 15 4 5" xfId="15869" xr:uid="{00000000-0005-0000-0000-0000D5350000}"/>
    <cellStyle name="Normal 15 4 5 2" xfId="38512" xr:uid="{00000000-0005-0000-0000-0000D6350000}"/>
    <cellStyle name="Normal 15 4 6" xfId="8429" xr:uid="{00000000-0005-0000-0000-0000D7350000}"/>
    <cellStyle name="Normal 15 4 6 2" xfId="31072" xr:uid="{00000000-0005-0000-0000-0000D8350000}"/>
    <cellStyle name="Normal 15 4 7" xfId="23631" xr:uid="{00000000-0005-0000-0000-0000D9350000}"/>
    <cellStyle name="Normal 15 5" xfId="1442" xr:uid="{00000000-0005-0000-0000-0000DA350000}"/>
    <cellStyle name="Normal 15 5 2" xfId="3292" xr:uid="{00000000-0005-0000-0000-0000DB350000}"/>
    <cellStyle name="Normal 15 5 2 2" xfId="7013" xr:uid="{00000000-0005-0000-0000-0000DC350000}"/>
    <cellStyle name="Normal 15 5 2 2 2" xfId="21897" xr:uid="{00000000-0005-0000-0000-0000DD350000}"/>
    <cellStyle name="Normal 15 5 2 2 2 2" xfId="44540" xr:uid="{00000000-0005-0000-0000-0000DE350000}"/>
    <cellStyle name="Normal 15 5 2 2 3" xfId="14457" xr:uid="{00000000-0005-0000-0000-0000DF350000}"/>
    <cellStyle name="Normal 15 5 2 2 3 2" xfId="37100" xr:uid="{00000000-0005-0000-0000-0000E0350000}"/>
    <cellStyle name="Normal 15 5 2 2 4" xfId="29659" xr:uid="{00000000-0005-0000-0000-0000E1350000}"/>
    <cellStyle name="Normal 15 5 2 3" xfId="18179" xr:uid="{00000000-0005-0000-0000-0000E2350000}"/>
    <cellStyle name="Normal 15 5 2 3 2" xfId="40822" xr:uid="{00000000-0005-0000-0000-0000E3350000}"/>
    <cellStyle name="Normal 15 5 2 4" xfId="10739" xr:uid="{00000000-0005-0000-0000-0000E4350000}"/>
    <cellStyle name="Normal 15 5 2 4 2" xfId="33382" xr:uid="{00000000-0005-0000-0000-0000E5350000}"/>
    <cellStyle name="Normal 15 5 2 5" xfId="25941" xr:uid="{00000000-0005-0000-0000-0000E6350000}"/>
    <cellStyle name="Normal 15 5 3" xfId="5166" xr:uid="{00000000-0005-0000-0000-0000E7350000}"/>
    <cellStyle name="Normal 15 5 3 2" xfId="20050" xr:uid="{00000000-0005-0000-0000-0000E8350000}"/>
    <cellStyle name="Normal 15 5 3 2 2" xfId="42693" xr:uid="{00000000-0005-0000-0000-0000E9350000}"/>
    <cellStyle name="Normal 15 5 3 3" xfId="12610" xr:uid="{00000000-0005-0000-0000-0000EA350000}"/>
    <cellStyle name="Normal 15 5 3 3 2" xfId="35253" xr:uid="{00000000-0005-0000-0000-0000EB350000}"/>
    <cellStyle name="Normal 15 5 3 4" xfId="27812" xr:uid="{00000000-0005-0000-0000-0000EC350000}"/>
    <cellStyle name="Normal 15 5 4" xfId="16332" xr:uid="{00000000-0005-0000-0000-0000ED350000}"/>
    <cellStyle name="Normal 15 5 4 2" xfId="38975" xr:uid="{00000000-0005-0000-0000-0000EE350000}"/>
    <cellStyle name="Normal 15 5 5" xfId="8892" xr:uid="{00000000-0005-0000-0000-0000EF350000}"/>
    <cellStyle name="Normal 15 5 5 2" xfId="31535" xr:uid="{00000000-0005-0000-0000-0000F0350000}"/>
    <cellStyle name="Normal 15 5 6" xfId="24094" xr:uid="{00000000-0005-0000-0000-0000F1350000}"/>
    <cellStyle name="Normal 15 6" xfId="2367" xr:uid="{00000000-0005-0000-0000-0000F2350000}"/>
    <cellStyle name="Normal 15 6 2" xfId="6088" xr:uid="{00000000-0005-0000-0000-0000F3350000}"/>
    <cellStyle name="Normal 15 6 2 2" xfId="20972" xr:uid="{00000000-0005-0000-0000-0000F4350000}"/>
    <cellStyle name="Normal 15 6 2 2 2" xfId="43615" xr:uid="{00000000-0005-0000-0000-0000F5350000}"/>
    <cellStyle name="Normal 15 6 2 3" xfId="13532" xr:uid="{00000000-0005-0000-0000-0000F6350000}"/>
    <cellStyle name="Normal 15 6 2 3 2" xfId="36175" xr:uid="{00000000-0005-0000-0000-0000F7350000}"/>
    <cellStyle name="Normal 15 6 2 4" xfId="28734" xr:uid="{00000000-0005-0000-0000-0000F8350000}"/>
    <cellStyle name="Normal 15 6 3" xfId="17254" xr:uid="{00000000-0005-0000-0000-0000F9350000}"/>
    <cellStyle name="Normal 15 6 3 2" xfId="39897" xr:uid="{00000000-0005-0000-0000-0000FA350000}"/>
    <cellStyle name="Normal 15 6 4" xfId="9814" xr:uid="{00000000-0005-0000-0000-0000FB350000}"/>
    <cellStyle name="Normal 15 6 4 2" xfId="32457" xr:uid="{00000000-0005-0000-0000-0000FC350000}"/>
    <cellStyle name="Normal 15 6 5" xfId="25016" xr:uid="{00000000-0005-0000-0000-0000FD350000}"/>
    <cellStyle name="Normal 15 7" xfId="4241" xr:uid="{00000000-0005-0000-0000-0000FE350000}"/>
    <cellStyle name="Normal 15 7 2" xfId="19125" xr:uid="{00000000-0005-0000-0000-0000FF350000}"/>
    <cellStyle name="Normal 15 7 2 2" xfId="41768" xr:uid="{00000000-0005-0000-0000-000000360000}"/>
    <cellStyle name="Normal 15 7 3" xfId="11685" xr:uid="{00000000-0005-0000-0000-000001360000}"/>
    <cellStyle name="Normal 15 7 3 2" xfId="34328" xr:uid="{00000000-0005-0000-0000-000002360000}"/>
    <cellStyle name="Normal 15 7 4" xfId="26887" xr:uid="{00000000-0005-0000-0000-000003360000}"/>
    <cellStyle name="Normal 15 8" xfId="509" xr:uid="{00000000-0005-0000-0000-000004360000}"/>
    <cellStyle name="Normal 15 8 2" xfId="15407" xr:uid="{00000000-0005-0000-0000-000005360000}"/>
    <cellStyle name="Normal 15 8 2 2" xfId="38050" xr:uid="{00000000-0005-0000-0000-000006360000}"/>
    <cellStyle name="Normal 15 8 3" xfId="23170" xr:uid="{00000000-0005-0000-0000-000007360000}"/>
    <cellStyle name="Normal 15 9" xfId="7967" xr:uid="{00000000-0005-0000-0000-000008360000}"/>
    <cellStyle name="Normal 15 9 2" xfId="30610" xr:uid="{00000000-0005-0000-0000-000009360000}"/>
    <cellStyle name="Normal 150" xfId="45428" xr:uid="{00000000-0005-0000-0000-00000A360000}"/>
    <cellStyle name="Normal 151" xfId="45429" xr:uid="{00000000-0005-0000-0000-00000B360000}"/>
    <cellStyle name="Normal 152" xfId="45431" xr:uid="{00000000-0005-0000-0000-00000C360000}"/>
    <cellStyle name="Normal 153" xfId="45438" xr:uid="{00000000-0005-0000-0000-00000D360000}"/>
    <cellStyle name="Normal 154" xfId="45439" xr:uid="{00000000-0005-0000-0000-00000E360000}"/>
    <cellStyle name="Normal 16" xfId="368" xr:uid="{00000000-0005-0000-0000-00000F360000}"/>
    <cellStyle name="Normal 16 2" xfId="827" xr:uid="{00000000-0005-0000-0000-000010360000}"/>
    <cellStyle name="Normal 16 2 2" xfId="1292" xr:uid="{00000000-0005-0000-0000-000011360000}"/>
    <cellStyle name="Normal 16 2 2 2" xfId="2220" xr:uid="{00000000-0005-0000-0000-000012360000}"/>
    <cellStyle name="Normal 16 2 2 2 2" xfId="4070" xr:uid="{00000000-0005-0000-0000-000013360000}"/>
    <cellStyle name="Normal 16 2 2 2 2 2" xfId="7791" xr:uid="{00000000-0005-0000-0000-000014360000}"/>
    <cellStyle name="Normal 16 2 2 2 2 2 2" xfId="22675" xr:uid="{00000000-0005-0000-0000-000015360000}"/>
    <cellStyle name="Normal 16 2 2 2 2 2 2 2" xfId="45318" xr:uid="{00000000-0005-0000-0000-000016360000}"/>
    <cellStyle name="Normal 16 2 2 2 2 2 3" xfId="15235" xr:uid="{00000000-0005-0000-0000-000017360000}"/>
    <cellStyle name="Normal 16 2 2 2 2 2 3 2" xfId="37878" xr:uid="{00000000-0005-0000-0000-000018360000}"/>
    <cellStyle name="Normal 16 2 2 2 2 2 4" xfId="30437" xr:uid="{00000000-0005-0000-0000-000019360000}"/>
    <cellStyle name="Normal 16 2 2 2 2 3" xfId="18957" xr:uid="{00000000-0005-0000-0000-00001A360000}"/>
    <cellStyle name="Normal 16 2 2 2 2 3 2" xfId="41600" xr:uid="{00000000-0005-0000-0000-00001B360000}"/>
    <cellStyle name="Normal 16 2 2 2 2 4" xfId="11517" xr:uid="{00000000-0005-0000-0000-00001C360000}"/>
    <cellStyle name="Normal 16 2 2 2 2 4 2" xfId="34160" xr:uid="{00000000-0005-0000-0000-00001D360000}"/>
    <cellStyle name="Normal 16 2 2 2 2 5" xfId="26719" xr:uid="{00000000-0005-0000-0000-00001E360000}"/>
    <cellStyle name="Normal 16 2 2 2 3" xfId="5944" xr:uid="{00000000-0005-0000-0000-00001F360000}"/>
    <cellStyle name="Normal 16 2 2 2 3 2" xfId="20828" xr:uid="{00000000-0005-0000-0000-000020360000}"/>
    <cellStyle name="Normal 16 2 2 2 3 2 2" xfId="43471" xr:uid="{00000000-0005-0000-0000-000021360000}"/>
    <cellStyle name="Normal 16 2 2 2 3 3" xfId="13388" xr:uid="{00000000-0005-0000-0000-000022360000}"/>
    <cellStyle name="Normal 16 2 2 2 3 3 2" xfId="36031" xr:uid="{00000000-0005-0000-0000-000023360000}"/>
    <cellStyle name="Normal 16 2 2 2 3 4" xfId="28590" xr:uid="{00000000-0005-0000-0000-000024360000}"/>
    <cellStyle name="Normal 16 2 2 2 4" xfId="17110" xr:uid="{00000000-0005-0000-0000-000025360000}"/>
    <cellStyle name="Normal 16 2 2 2 4 2" xfId="39753" xr:uid="{00000000-0005-0000-0000-000026360000}"/>
    <cellStyle name="Normal 16 2 2 2 5" xfId="9670" xr:uid="{00000000-0005-0000-0000-000027360000}"/>
    <cellStyle name="Normal 16 2 2 2 5 2" xfId="32313" xr:uid="{00000000-0005-0000-0000-000028360000}"/>
    <cellStyle name="Normal 16 2 2 2 6" xfId="24872" xr:uid="{00000000-0005-0000-0000-000029360000}"/>
    <cellStyle name="Normal 16 2 2 3" xfId="3145" xr:uid="{00000000-0005-0000-0000-00002A360000}"/>
    <cellStyle name="Normal 16 2 2 3 2" xfId="6866" xr:uid="{00000000-0005-0000-0000-00002B360000}"/>
    <cellStyle name="Normal 16 2 2 3 2 2" xfId="21750" xr:uid="{00000000-0005-0000-0000-00002C360000}"/>
    <cellStyle name="Normal 16 2 2 3 2 2 2" xfId="44393" xr:uid="{00000000-0005-0000-0000-00002D360000}"/>
    <cellStyle name="Normal 16 2 2 3 2 3" xfId="14310" xr:uid="{00000000-0005-0000-0000-00002E360000}"/>
    <cellStyle name="Normal 16 2 2 3 2 3 2" xfId="36953" xr:uid="{00000000-0005-0000-0000-00002F360000}"/>
    <cellStyle name="Normal 16 2 2 3 2 4" xfId="29512" xr:uid="{00000000-0005-0000-0000-000030360000}"/>
    <cellStyle name="Normal 16 2 2 3 3" xfId="18032" xr:uid="{00000000-0005-0000-0000-000031360000}"/>
    <cellStyle name="Normal 16 2 2 3 3 2" xfId="40675" xr:uid="{00000000-0005-0000-0000-000032360000}"/>
    <cellStyle name="Normal 16 2 2 3 4" xfId="10592" xr:uid="{00000000-0005-0000-0000-000033360000}"/>
    <cellStyle name="Normal 16 2 2 3 4 2" xfId="33235" xr:uid="{00000000-0005-0000-0000-000034360000}"/>
    <cellStyle name="Normal 16 2 2 3 5" xfId="25794" xr:uid="{00000000-0005-0000-0000-000035360000}"/>
    <cellStyle name="Normal 16 2 2 4" xfId="5019" xr:uid="{00000000-0005-0000-0000-000036360000}"/>
    <cellStyle name="Normal 16 2 2 4 2" xfId="19903" xr:uid="{00000000-0005-0000-0000-000037360000}"/>
    <cellStyle name="Normal 16 2 2 4 2 2" xfId="42546" xr:uid="{00000000-0005-0000-0000-000038360000}"/>
    <cellStyle name="Normal 16 2 2 4 3" xfId="12463" xr:uid="{00000000-0005-0000-0000-000039360000}"/>
    <cellStyle name="Normal 16 2 2 4 3 2" xfId="35106" xr:uid="{00000000-0005-0000-0000-00003A360000}"/>
    <cellStyle name="Normal 16 2 2 4 4" xfId="27665" xr:uid="{00000000-0005-0000-0000-00003B360000}"/>
    <cellStyle name="Normal 16 2 2 5" xfId="16185" xr:uid="{00000000-0005-0000-0000-00003C360000}"/>
    <cellStyle name="Normal 16 2 2 5 2" xfId="38828" xr:uid="{00000000-0005-0000-0000-00003D360000}"/>
    <cellStyle name="Normal 16 2 2 6" xfId="8745" xr:uid="{00000000-0005-0000-0000-00003E360000}"/>
    <cellStyle name="Normal 16 2 2 6 2" xfId="31388" xr:uid="{00000000-0005-0000-0000-00003F360000}"/>
    <cellStyle name="Normal 16 2 2 7" xfId="23947" xr:uid="{00000000-0005-0000-0000-000040360000}"/>
    <cellStyle name="Normal 16 2 3" xfId="1758" xr:uid="{00000000-0005-0000-0000-000041360000}"/>
    <cellStyle name="Normal 16 2 3 2" xfId="3608" xr:uid="{00000000-0005-0000-0000-000042360000}"/>
    <cellStyle name="Normal 16 2 3 2 2" xfId="7329" xr:uid="{00000000-0005-0000-0000-000043360000}"/>
    <cellStyle name="Normal 16 2 3 2 2 2" xfId="22213" xr:uid="{00000000-0005-0000-0000-000044360000}"/>
    <cellStyle name="Normal 16 2 3 2 2 2 2" xfId="44856" xr:uid="{00000000-0005-0000-0000-000045360000}"/>
    <cellStyle name="Normal 16 2 3 2 2 3" xfId="14773" xr:uid="{00000000-0005-0000-0000-000046360000}"/>
    <cellStyle name="Normal 16 2 3 2 2 3 2" xfId="37416" xr:uid="{00000000-0005-0000-0000-000047360000}"/>
    <cellStyle name="Normal 16 2 3 2 2 4" xfId="29975" xr:uid="{00000000-0005-0000-0000-000048360000}"/>
    <cellStyle name="Normal 16 2 3 2 3" xfId="18495" xr:uid="{00000000-0005-0000-0000-000049360000}"/>
    <cellStyle name="Normal 16 2 3 2 3 2" xfId="41138" xr:uid="{00000000-0005-0000-0000-00004A360000}"/>
    <cellStyle name="Normal 16 2 3 2 4" xfId="11055" xr:uid="{00000000-0005-0000-0000-00004B360000}"/>
    <cellStyle name="Normal 16 2 3 2 4 2" xfId="33698" xr:uid="{00000000-0005-0000-0000-00004C360000}"/>
    <cellStyle name="Normal 16 2 3 2 5" xfId="26257" xr:uid="{00000000-0005-0000-0000-00004D360000}"/>
    <cellStyle name="Normal 16 2 3 3" xfId="5482" xr:uid="{00000000-0005-0000-0000-00004E360000}"/>
    <cellStyle name="Normal 16 2 3 3 2" xfId="20366" xr:uid="{00000000-0005-0000-0000-00004F360000}"/>
    <cellStyle name="Normal 16 2 3 3 2 2" xfId="43009" xr:uid="{00000000-0005-0000-0000-000050360000}"/>
    <cellStyle name="Normal 16 2 3 3 3" xfId="12926" xr:uid="{00000000-0005-0000-0000-000051360000}"/>
    <cellStyle name="Normal 16 2 3 3 3 2" xfId="35569" xr:uid="{00000000-0005-0000-0000-000052360000}"/>
    <cellStyle name="Normal 16 2 3 3 4" xfId="28128" xr:uid="{00000000-0005-0000-0000-000053360000}"/>
    <cellStyle name="Normal 16 2 3 4" xfId="16648" xr:uid="{00000000-0005-0000-0000-000054360000}"/>
    <cellStyle name="Normal 16 2 3 4 2" xfId="39291" xr:uid="{00000000-0005-0000-0000-000055360000}"/>
    <cellStyle name="Normal 16 2 3 5" xfId="9208" xr:uid="{00000000-0005-0000-0000-000056360000}"/>
    <cellStyle name="Normal 16 2 3 5 2" xfId="31851" xr:uid="{00000000-0005-0000-0000-000057360000}"/>
    <cellStyle name="Normal 16 2 3 6" xfId="24410" xr:uid="{00000000-0005-0000-0000-000058360000}"/>
    <cellStyle name="Normal 16 2 4" xfId="2683" xr:uid="{00000000-0005-0000-0000-000059360000}"/>
    <cellStyle name="Normal 16 2 4 2" xfId="6404" xr:uid="{00000000-0005-0000-0000-00005A360000}"/>
    <cellStyle name="Normal 16 2 4 2 2" xfId="21288" xr:uid="{00000000-0005-0000-0000-00005B360000}"/>
    <cellStyle name="Normal 16 2 4 2 2 2" xfId="43931" xr:uid="{00000000-0005-0000-0000-00005C360000}"/>
    <cellStyle name="Normal 16 2 4 2 3" xfId="13848" xr:uid="{00000000-0005-0000-0000-00005D360000}"/>
    <cellStyle name="Normal 16 2 4 2 3 2" xfId="36491" xr:uid="{00000000-0005-0000-0000-00005E360000}"/>
    <cellStyle name="Normal 16 2 4 2 4" xfId="29050" xr:uid="{00000000-0005-0000-0000-00005F360000}"/>
    <cellStyle name="Normal 16 2 4 3" xfId="17570" xr:uid="{00000000-0005-0000-0000-000060360000}"/>
    <cellStyle name="Normal 16 2 4 3 2" xfId="40213" xr:uid="{00000000-0005-0000-0000-000061360000}"/>
    <cellStyle name="Normal 16 2 4 4" xfId="10130" xr:uid="{00000000-0005-0000-0000-000062360000}"/>
    <cellStyle name="Normal 16 2 4 4 2" xfId="32773" xr:uid="{00000000-0005-0000-0000-000063360000}"/>
    <cellStyle name="Normal 16 2 4 5" xfId="25332" xr:uid="{00000000-0005-0000-0000-000064360000}"/>
    <cellStyle name="Normal 16 2 5" xfId="4557" xr:uid="{00000000-0005-0000-0000-000065360000}"/>
    <cellStyle name="Normal 16 2 5 2" xfId="19441" xr:uid="{00000000-0005-0000-0000-000066360000}"/>
    <cellStyle name="Normal 16 2 5 2 2" xfId="42084" xr:uid="{00000000-0005-0000-0000-000067360000}"/>
    <cellStyle name="Normal 16 2 5 3" xfId="12001" xr:uid="{00000000-0005-0000-0000-000068360000}"/>
    <cellStyle name="Normal 16 2 5 3 2" xfId="34644" xr:uid="{00000000-0005-0000-0000-000069360000}"/>
    <cellStyle name="Normal 16 2 5 4" xfId="27203" xr:uid="{00000000-0005-0000-0000-00006A360000}"/>
    <cellStyle name="Normal 16 2 6" xfId="15723" xr:uid="{00000000-0005-0000-0000-00006B360000}"/>
    <cellStyle name="Normal 16 2 6 2" xfId="38366" xr:uid="{00000000-0005-0000-0000-00006C360000}"/>
    <cellStyle name="Normal 16 2 7" xfId="8283" xr:uid="{00000000-0005-0000-0000-00006D360000}"/>
    <cellStyle name="Normal 16 2 7 2" xfId="30926" xr:uid="{00000000-0005-0000-0000-00006E360000}"/>
    <cellStyle name="Normal 16 2 8" xfId="23485" xr:uid="{00000000-0005-0000-0000-00006F360000}"/>
    <cellStyle name="Normal 16 3" xfId="1081" xr:uid="{00000000-0005-0000-0000-000070360000}"/>
    <cellStyle name="Normal 16 3 2" xfId="2009" xr:uid="{00000000-0005-0000-0000-000071360000}"/>
    <cellStyle name="Normal 16 3 2 2" xfId="3859" xr:uid="{00000000-0005-0000-0000-000072360000}"/>
    <cellStyle name="Normal 16 3 2 2 2" xfId="7580" xr:uid="{00000000-0005-0000-0000-000073360000}"/>
    <cellStyle name="Normal 16 3 2 2 2 2" xfId="22464" xr:uid="{00000000-0005-0000-0000-000074360000}"/>
    <cellStyle name="Normal 16 3 2 2 2 2 2" xfId="45107" xr:uid="{00000000-0005-0000-0000-000075360000}"/>
    <cellStyle name="Normal 16 3 2 2 2 3" xfId="15024" xr:uid="{00000000-0005-0000-0000-000076360000}"/>
    <cellStyle name="Normal 16 3 2 2 2 3 2" xfId="37667" xr:uid="{00000000-0005-0000-0000-000077360000}"/>
    <cellStyle name="Normal 16 3 2 2 2 4" xfId="30226" xr:uid="{00000000-0005-0000-0000-000078360000}"/>
    <cellStyle name="Normal 16 3 2 2 3" xfId="18746" xr:uid="{00000000-0005-0000-0000-000079360000}"/>
    <cellStyle name="Normal 16 3 2 2 3 2" xfId="41389" xr:uid="{00000000-0005-0000-0000-00007A360000}"/>
    <cellStyle name="Normal 16 3 2 2 4" xfId="11306" xr:uid="{00000000-0005-0000-0000-00007B360000}"/>
    <cellStyle name="Normal 16 3 2 2 4 2" xfId="33949" xr:uid="{00000000-0005-0000-0000-00007C360000}"/>
    <cellStyle name="Normal 16 3 2 2 5" xfId="26508" xr:uid="{00000000-0005-0000-0000-00007D360000}"/>
    <cellStyle name="Normal 16 3 2 3" xfId="5733" xr:uid="{00000000-0005-0000-0000-00007E360000}"/>
    <cellStyle name="Normal 16 3 2 3 2" xfId="20617" xr:uid="{00000000-0005-0000-0000-00007F360000}"/>
    <cellStyle name="Normal 16 3 2 3 2 2" xfId="43260" xr:uid="{00000000-0005-0000-0000-000080360000}"/>
    <cellStyle name="Normal 16 3 2 3 3" xfId="13177" xr:uid="{00000000-0005-0000-0000-000081360000}"/>
    <cellStyle name="Normal 16 3 2 3 3 2" xfId="35820" xr:uid="{00000000-0005-0000-0000-000082360000}"/>
    <cellStyle name="Normal 16 3 2 3 4" xfId="28379" xr:uid="{00000000-0005-0000-0000-000083360000}"/>
    <cellStyle name="Normal 16 3 2 4" xfId="16899" xr:uid="{00000000-0005-0000-0000-000084360000}"/>
    <cellStyle name="Normal 16 3 2 4 2" xfId="39542" xr:uid="{00000000-0005-0000-0000-000085360000}"/>
    <cellStyle name="Normal 16 3 2 5" xfId="9459" xr:uid="{00000000-0005-0000-0000-000086360000}"/>
    <cellStyle name="Normal 16 3 2 5 2" xfId="32102" xr:uid="{00000000-0005-0000-0000-000087360000}"/>
    <cellStyle name="Normal 16 3 2 6" xfId="24661" xr:uid="{00000000-0005-0000-0000-000088360000}"/>
    <cellStyle name="Normal 16 3 3" xfId="2934" xr:uid="{00000000-0005-0000-0000-000089360000}"/>
    <cellStyle name="Normal 16 3 3 2" xfId="6655" xr:uid="{00000000-0005-0000-0000-00008A360000}"/>
    <cellStyle name="Normal 16 3 3 2 2" xfId="21539" xr:uid="{00000000-0005-0000-0000-00008B360000}"/>
    <cellStyle name="Normal 16 3 3 2 2 2" xfId="44182" xr:uid="{00000000-0005-0000-0000-00008C360000}"/>
    <cellStyle name="Normal 16 3 3 2 3" xfId="14099" xr:uid="{00000000-0005-0000-0000-00008D360000}"/>
    <cellStyle name="Normal 16 3 3 2 3 2" xfId="36742" xr:uid="{00000000-0005-0000-0000-00008E360000}"/>
    <cellStyle name="Normal 16 3 3 2 4" xfId="29301" xr:uid="{00000000-0005-0000-0000-00008F360000}"/>
    <cellStyle name="Normal 16 3 3 3" xfId="17821" xr:uid="{00000000-0005-0000-0000-000090360000}"/>
    <cellStyle name="Normal 16 3 3 3 2" xfId="40464" xr:uid="{00000000-0005-0000-0000-000091360000}"/>
    <cellStyle name="Normal 16 3 3 4" xfId="10381" xr:uid="{00000000-0005-0000-0000-000092360000}"/>
    <cellStyle name="Normal 16 3 3 4 2" xfId="33024" xr:uid="{00000000-0005-0000-0000-000093360000}"/>
    <cellStyle name="Normal 16 3 3 5" xfId="25583" xr:uid="{00000000-0005-0000-0000-000094360000}"/>
    <cellStyle name="Normal 16 3 4" xfId="4808" xr:uid="{00000000-0005-0000-0000-000095360000}"/>
    <cellStyle name="Normal 16 3 4 2" xfId="19692" xr:uid="{00000000-0005-0000-0000-000096360000}"/>
    <cellStyle name="Normal 16 3 4 2 2" xfId="42335" xr:uid="{00000000-0005-0000-0000-000097360000}"/>
    <cellStyle name="Normal 16 3 4 3" xfId="12252" xr:uid="{00000000-0005-0000-0000-000098360000}"/>
    <cellStyle name="Normal 16 3 4 3 2" xfId="34895" xr:uid="{00000000-0005-0000-0000-000099360000}"/>
    <cellStyle name="Normal 16 3 4 4" xfId="27454" xr:uid="{00000000-0005-0000-0000-00009A360000}"/>
    <cellStyle name="Normal 16 3 5" xfId="15974" xr:uid="{00000000-0005-0000-0000-00009B360000}"/>
    <cellStyle name="Normal 16 3 5 2" xfId="38617" xr:uid="{00000000-0005-0000-0000-00009C360000}"/>
    <cellStyle name="Normal 16 3 6" xfId="8534" xr:uid="{00000000-0005-0000-0000-00009D360000}"/>
    <cellStyle name="Normal 16 3 6 2" xfId="31177" xr:uid="{00000000-0005-0000-0000-00009E360000}"/>
    <cellStyle name="Normal 16 3 7" xfId="23736" xr:uid="{00000000-0005-0000-0000-00009F360000}"/>
    <cellStyle name="Normal 16 4" xfId="1547" xr:uid="{00000000-0005-0000-0000-0000A0360000}"/>
    <cellStyle name="Normal 16 4 2" xfId="3397" xr:uid="{00000000-0005-0000-0000-0000A1360000}"/>
    <cellStyle name="Normal 16 4 2 2" xfId="7118" xr:uid="{00000000-0005-0000-0000-0000A2360000}"/>
    <cellStyle name="Normal 16 4 2 2 2" xfId="22002" xr:uid="{00000000-0005-0000-0000-0000A3360000}"/>
    <cellStyle name="Normal 16 4 2 2 2 2" xfId="44645" xr:uid="{00000000-0005-0000-0000-0000A4360000}"/>
    <cellStyle name="Normal 16 4 2 2 3" xfId="14562" xr:uid="{00000000-0005-0000-0000-0000A5360000}"/>
    <cellStyle name="Normal 16 4 2 2 3 2" xfId="37205" xr:uid="{00000000-0005-0000-0000-0000A6360000}"/>
    <cellStyle name="Normal 16 4 2 2 4" xfId="29764" xr:uid="{00000000-0005-0000-0000-0000A7360000}"/>
    <cellStyle name="Normal 16 4 2 3" xfId="18284" xr:uid="{00000000-0005-0000-0000-0000A8360000}"/>
    <cellStyle name="Normal 16 4 2 3 2" xfId="40927" xr:uid="{00000000-0005-0000-0000-0000A9360000}"/>
    <cellStyle name="Normal 16 4 2 4" xfId="10844" xr:uid="{00000000-0005-0000-0000-0000AA360000}"/>
    <cellStyle name="Normal 16 4 2 4 2" xfId="33487" xr:uid="{00000000-0005-0000-0000-0000AB360000}"/>
    <cellStyle name="Normal 16 4 2 5" xfId="26046" xr:uid="{00000000-0005-0000-0000-0000AC360000}"/>
    <cellStyle name="Normal 16 4 3" xfId="5271" xr:uid="{00000000-0005-0000-0000-0000AD360000}"/>
    <cellStyle name="Normal 16 4 3 2" xfId="20155" xr:uid="{00000000-0005-0000-0000-0000AE360000}"/>
    <cellStyle name="Normal 16 4 3 2 2" xfId="42798" xr:uid="{00000000-0005-0000-0000-0000AF360000}"/>
    <cellStyle name="Normal 16 4 3 3" xfId="12715" xr:uid="{00000000-0005-0000-0000-0000B0360000}"/>
    <cellStyle name="Normal 16 4 3 3 2" xfId="35358" xr:uid="{00000000-0005-0000-0000-0000B1360000}"/>
    <cellStyle name="Normal 16 4 3 4" xfId="27917" xr:uid="{00000000-0005-0000-0000-0000B2360000}"/>
    <cellStyle name="Normal 16 4 4" xfId="16437" xr:uid="{00000000-0005-0000-0000-0000B3360000}"/>
    <cellStyle name="Normal 16 4 4 2" xfId="39080" xr:uid="{00000000-0005-0000-0000-0000B4360000}"/>
    <cellStyle name="Normal 16 4 5" xfId="8997" xr:uid="{00000000-0005-0000-0000-0000B5360000}"/>
    <cellStyle name="Normal 16 4 5 2" xfId="31640" xr:uid="{00000000-0005-0000-0000-0000B6360000}"/>
    <cellStyle name="Normal 16 4 6" xfId="24199" xr:uid="{00000000-0005-0000-0000-0000B7360000}"/>
    <cellStyle name="Normal 16 5" xfId="2472" xr:uid="{00000000-0005-0000-0000-0000B8360000}"/>
    <cellStyle name="Normal 16 5 2" xfId="6193" xr:uid="{00000000-0005-0000-0000-0000B9360000}"/>
    <cellStyle name="Normal 16 5 2 2" xfId="21077" xr:uid="{00000000-0005-0000-0000-0000BA360000}"/>
    <cellStyle name="Normal 16 5 2 2 2" xfId="43720" xr:uid="{00000000-0005-0000-0000-0000BB360000}"/>
    <cellStyle name="Normal 16 5 2 3" xfId="13637" xr:uid="{00000000-0005-0000-0000-0000BC360000}"/>
    <cellStyle name="Normal 16 5 2 3 2" xfId="36280" xr:uid="{00000000-0005-0000-0000-0000BD360000}"/>
    <cellStyle name="Normal 16 5 2 4" xfId="28839" xr:uid="{00000000-0005-0000-0000-0000BE360000}"/>
    <cellStyle name="Normal 16 5 3" xfId="17359" xr:uid="{00000000-0005-0000-0000-0000BF360000}"/>
    <cellStyle name="Normal 16 5 3 2" xfId="40002" xr:uid="{00000000-0005-0000-0000-0000C0360000}"/>
    <cellStyle name="Normal 16 5 4" xfId="9919" xr:uid="{00000000-0005-0000-0000-0000C1360000}"/>
    <cellStyle name="Normal 16 5 4 2" xfId="32562" xr:uid="{00000000-0005-0000-0000-0000C2360000}"/>
    <cellStyle name="Normal 16 5 5" xfId="25121" xr:uid="{00000000-0005-0000-0000-0000C3360000}"/>
    <cellStyle name="Normal 16 6" xfId="4346" xr:uid="{00000000-0005-0000-0000-0000C4360000}"/>
    <cellStyle name="Normal 16 6 2" xfId="19230" xr:uid="{00000000-0005-0000-0000-0000C5360000}"/>
    <cellStyle name="Normal 16 6 2 2" xfId="41873" xr:uid="{00000000-0005-0000-0000-0000C6360000}"/>
    <cellStyle name="Normal 16 6 3" xfId="11790" xr:uid="{00000000-0005-0000-0000-0000C7360000}"/>
    <cellStyle name="Normal 16 6 3 2" xfId="34433" xr:uid="{00000000-0005-0000-0000-0000C8360000}"/>
    <cellStyle name="Normal 16 6 4" xfId="26992" xr:uid="{00000000-0005-0000-0000-0000C9360000}"/>
    <cellStyle name="Normal 16 7" xfId="15512" xr:uid="{00000000-0005-0000-0000-0000CA360000}"/>
    <cellStyle name="Normal 16 7 2" xfId="38155" xr:uid="{00000000-0005-0000-0000-0000CB360000}"/>
    <cellStyle name="Normal 16 8" xfId="8072" xr:uid="{00000000-0005-0000-0000-0000CC360000}"/>
    <cellStyle name="Normal 16 8 2" xfId="30715" xr:uid="{00000000-0005-0000-0000-0000CD360000}"/>
    <cellStyle name="Normal 16 9" xfId="23065" xr:uid="{00000000-0005-0000-0000-0000CE360000}"/>
    <cellStyle name="Normal 17" xfId="615" xr:uid="{00000000-0005-0000-0000-0000CF360000}"/>
    <cellStyle name="Normal 17 2" xfId="1082" xr:uid="{00000000-0005-0000-0000-0000D0360000}"/>
    <cellStyle name="Normal 17 2 2" xfId="2010" xr:uid="{00000000-0005-0000-0000-0000D1360000}"/>
    <cellStyle name="Normal 17 2 2 2" xfId="3860" xr:uid="{00000000-0005-0000-0000-0000D2360000}"/>
    <cellStyle name="Normal 17 2 2 2 2" xfId="7581" xr:uid="{00000000-0005-0000-0000-0000D3360000}"/>
    <cellStyle name="Normal 17 2 2 2 2 2" xfId="22465" xr:uid="{00000000-0005-0000-0000-0000D4360000}"/>
    <cellStyle name="Normal 17 2 2 2 2 2 2" xfId="45108" xr:uid="{00000000-0005-0000-0000-0000D5360000}"/>
    <cellStyle name="Normal 17 2 2 2 2 3" xfId="15025" xr:uid="{00000000-0005-0000-0000-0000D6360000}"/>
    <cellStyle name="Normal 17 2 2 2 2 3 2" xfId="37668" xr:uid="{00000000-0005-0000-0000-0000D7360000}"/>
    <cellStyle name="Normal 17 2 2 2 2 4" xfId="30227" xr:uid="{00000000-0005-0000-0000-0000D8360000}"/>
    <cellStyle name="Normal 17 2 2 2 3" xfId="18747" xr:uid="{00000000-0005-0000-0000-0000D9360000}"/>
    <cellStyle name="Normal 17 2 2 2 3 2" xfId="41390" xr:uid="{00000000-0005-0000-0000-0000DA360000}"/>
    <cellStyle name="Normal 17 2 2 2 4" xfId="11307" xr:uid="{00000000-0005-0000-0000-0000DB360000}"/>
    <cellStyle name="Normal 17 2 2 2 4 2" xfId="33950" xr:uid="{00000000-0005-0000-0000-0000DC360000}"/>
    <cellStyle name="Normal 17 2 2 2 5" xfId="26509" xr:uid="{00000000-0005-0000-0000-0000DD360000}"/>
    <cellStyle name="Normal 17 2 2 3" xfId="5734" xr:uid="{00000000-0005-0000-0000-0000DE360000}"/>
    <cellStyle name="Normal 17 2 2 3 2" xfId="20618" xr:uid="{00000000-0005-0000-0000-0000DF360000}"/>
    <cellStyle name="Normal 17 2 2 3 2 2" xfId="43261" xr:uid="{00000000-0005-0000-0000-0000E0360000}"/>
    <cellStyle name="Normal 17 2 2 3 3" xfId="13178" xr:uid="{00000000-0005-0000-0000-0000E1360000}"/>
    <cellStyle name="Normal 17 2 2 3 3 2" xfId="35821" xr:uid="{00000000-0005-0000-0000-0000E2360000}"/>
    <cellStyle name="Normal 17 2 2 3 4" xfId="28380" xr:uid="{00000000-0005-0000-0000-0000E3360000}"/>
    <cellStyle name="Normal 17 2 2 4" xfId="16900" xr:uid="{00000000-0005-0000-0000-0000E4360000}"/>
    <cellStyle name="Normal 17 2 2 4 2" xfId="39543" xr:uid="{00000000-0005-0000-0000-0000E5360000}"/>
    <cellStyle name="Normal 17 2 2 5" xfId="9460" xr:uid="{00000000-0005-0000-0000-0000E6360000}"/>
    <cellStyle name="Normal 17 2 2 5 2" xfId="32103" xr:uid="{00000000-0005-0000-0000-0000E7360000}"/>
    <cellStyle name="Normal 17 2 2 6" xfId="24662" xr:uid="{00000000-0005-0000-0000-0000E8360000}"/>
    <cellStyle name="Normal 17 2 3" xfId="2935" xr:uid="{00000000-0005-0000-0000-0000E9360000}"/>
    <cellStyle name="Normal 17 2 3 2" xfId="6656" xr:uid="{00000000-0005-0000-0000-0000EA360000}"/>
    <cellStyle name="Normal 17 2 3 2 2" xfId="21540" xr:uid="{00000000-0005-0000-0000-0000EB360000}"/>
    <cellStyle name="Normal 17 2 3 2 2 2" xfId="44183" xr:uid="{00000000-0005-0000-0000-0000EC360000}"/>
    <cellStyle name="Normal 17 2 3 2 3" xfId="14100" xr:uid="{00000000-0005-0000-0000-0000ED360000}"/>
    <cellStyle name="Normal 17 2 3 2 3 2" xfId="36743" xr:uid="{00000000-0005-0000-0000-0000EE360000}"/>
    <cellStyle name="Normal 17 2 3 2 4" xfId="29302" xr:uid="{00000000-0005-0000-0000-0000EF360000}"/>
    <cellStyle name="Normal 17 2 3 3" xfId="17822" xr:uid="{00000000-0005-0000-0000-0000F0360000}"/>
    <cellStyle name="Normal 17 2 3 3 2" xfId="40465" xr:uid="{00000000-0005-0000-0000-0000F1360000}"/>
    <cellStyle name="Normal 17 2 3 4" xfId="10382" xr:uid="{00000000-0005-0000-0000-0000F2360000}"/>
    <cellStyle name="Normal 17 2 3 4 2" xfId="33025" xr:uid="{00000000-0005-0000-0000-0000F3360000}"/>
    <cellStyle name="Normal 17 2 3 5" xfId="25584" xr:uid="{00000000-0005-0000-0000-0000F4360000}"/>
    <cellStyle name="Normal 17 2 4" xfId="4809" xr:uid="{00000000-0005-0000-0000-0000F5360000}"/>
    <cellStyle name="Normal 17 2 4 2" xfId="19693" xr:uid="{00000000-0005-0000-0000-0000F6360000}"/>
    <cellStyle name="Normal 17 2 4 2 2" xfId="42336" xr:uid="{00000000-0005-0000-0000-0000F7360000}"/>
    <cellStyle name="Normal 17 2 4 3" xfId="12253" xr:uid="{00000000-0005-0000-0000-0000F8360000}"/>
    <cellStyle name="Normal 17 2 4 3 2" xfId="34896" xr:uid="{00000000-0005-0000-0000-0000F9360000}"/>
    <cellStyle name="Normal 17 2 4 4" xfId="27455" xr:uid="{00000000-0005-0000-0000-0000FA360000}"/>
    <cellStyle name="Normal 17 2 5" xfId="15975" xr:uid="{00000000-0005-0000-0000-0000FB360000}"/>
    <cellStyle name="Normal 17 2 5 2" xfId="38618" xr:uid="{00000000-0005-0000-0000-0000FC360000}"/>
    <cellStyle name="Normal 17 2 6" xfId="8535" xr:uid="{00000000-0005-0000-0000-0000FD360000}"/>
    <cellStyle name="Normal 17 2 6 2" xfId="31178" xr:uid="{00000000-0005-0000-0000-0000FE360000}"/>
    <cellStyle name="Normal 17 2 7" xfId="23737" xr:uid="{00000000-0005-0000-0000-0000FF360000}"/>
    <cellStyle name="Normal 17 3" xfId="1548" xr:uid="{00000000-0005-0000-0000-000000370000}"/>
    <cellStyle name="Normal 17 3 2" xfId="3398" xr:uid="{00000000-0005-0000-0000-000001370000}"/>
    <cellStyle name="Normal 17 3 2 2" xfId="7119" xr:uid="{00000000-0005-0000-0000-000002370000}"/>
    <cellStyle name="Normal 17 3 2 2 2" xfId="22003" xr:uid="{00000000-0005-0000-0000-000003370000}"/>
    <cellStyle name="Normal 17 3 2 2 2 2" xfId="44646" xr:uid="{00000000-0005-0000-0000-000004370000}"/>
    <cellStyle name="Normal 17 3 2 2 3" xfId="14563" xr:uid="{00000000-0005-0000-0000-000005370000}"/>
    <cellStyle name="Normal 17 3 2 2 3 2" xfId="37206" xr:uid="{00000000-0005-0000-0000-000006370000}"/>
    <cellStyle name="Normal 17 3 2 2 4" xfId="29765" xr:uid="{00000000-0005-0000-0000-000007370000}"/>
    <cellStyle name="Normal 17 3 2 3" xfId="18285" xr:uid="{00000000-0005-0000-0000-000008370000}"/>
    <cellStyle name="Normal 17 3 2 3 2" xfId="40928" xr:uid="{00000000-0005-0000-0000-000009370000}"/>
    <cellStyle name="Normal 17 3 2 4" xfId="10845" xr:uid="{00000000-0005-0000-0000-00000A370000}"/>
    <cellStyle name="Normal 17 3 2 4 2" xfId="33488" xr:uid="{00000000-0005-0000-0000-00000B370000}"/>
    <cellStyle name="Normal 17 3 2 5" xfId="26047" xr:uid="{00000000-0005-0000-0000-00000C370000}"/>
    <cellStyle name="Normal 17 3 3" xfId="5272" xr:uid="{00000000-0005-0000-0000-00000D370000}"/>
    <cellStyle name="Normal 17 3 3 2" xfId="20156" xr:uid="{00000000-0005-0000-0000-00000E370000}"/>
    <cellStyle name="Normal 17 3 3 2 2" xfId="42799" xr:uid="{00000000-0005-0000-0000-00000F370000}"/>
    <cellStyle name="Normal 17 3 3 3" xfId="12716" xr:uid="{00000000-0005-0000-0000-000010370000}"/>
    <cellStyle name="Normal 17 3 3 3 2" xfId="35359" xr:uid="{00000000-0005-0000-0000-000011370000}"/>
    <cellStyle name="Normal 17 3 3 4" xfId="27918" xr:uid="{00000000-0005-0000-0000-000012370000}"/>
    <cellStyle name="Normal 17 3 4" xfId="16438" xr:uid="{00000000-0005-0000-0000-000013370000}"/>
    <cellStyle name="Normal 17 3 4 2" xfId="39081" xr:uid="{00000000-0005-0000-0000-000014370000}"/>
    <cellStyle name="Normal 17 3 5" xfId="8998" xr:uid="{00000000-0005-0000-0000-000015370000}"/>
    <cellStyle name="Normal 17 3 5 2" xfId="31641" xr:uid="{00000000-0005-0000-0000-000016370000}"/>
    <cellStyle name="Normal 17 3 6" xfId="24200" xr:uid="{00000000-0005-0000-0000-000017370000}"/>
    <cellStyle name="Normal 17 4" xfId="2473" xr:uid="{00000000-0005-0000-0000-000018370000}"/>
    <cellStyle name="Normal 17 4 2" xfId="6194" xr:uid="{00000000-0005-0000-0000-000019370000}"/>
    <cellStyle name="Normal 17 4 2 2" xfId="21078" xr:uid="{00000000-0005-0000-0000-00001A370000}"/>
    <cellStyle name="Normal 17 4 2 2 2" xfId="43721" xr:uid="{00000000-0005-0000-0000-00001B370000}"/>
    <cellStyle name="Normal 17 4 2 3" xfId="13638" xr:uid="{00000000-0005-0000-0000-00001C370000}"/>
    <cellStyle name="Normal 17 4 2 3 2" xfId="36281" xr:uid="{00000000-0005-0000-0000-00001D370000}"/>
    <cellStyle name="Normal 17 4 2 4" xfId="28840" xr:uid="{00000000-0005-0000-0000-00001E370000}"/>
    <cellStyle name="Normal 17 4 3" xfId="17360" xr:uid="{00000000-0005-0000-0000-00001F370000}"/>
    <cellStyle name="Normal 17 4 3 2" xfId="40003" xr:uid="{00000000-0005-0000-0000-000020370000}"/>
    <cellStyle name="Normal 17 4 4" xfId="9920" xr:uid="{00000000-0005-0000-0000-000021370000}"/>
    <cellStyle name="Normal 17 4 4 2" xfId="32563" xr:uid="{00000000-0005-0000-0000-000022370000}"/>
    <cellStyle name="Normal 17 4 5" xfId="25122" xr:uid="{00000000-0005-0000-0000-000023370000}"/>
    <cellStyle name="Normal 17 5" xfId="4347" xr:uid="{00000000-0005-0000-0000-000024370000}"/>
    <cellStyle name="Normal 17 5 2" xfId="19231" xr:uid="{00000000-0005-0000-0000-000025370000}"/>
    <cellStyle name="Normal 17 5 2 2" xfId="41874" xr:uid="{00000000-0005-0000-0000-000026370000}"/>
    <cellStyle name="Normal 17 5 3" xfId="11791" xr:uid="{00000000-0005-0000-0000-000027370000}"/>
    <cellStyle name="Normal 17 5 3 2" xfId="34434" xr:uid="{00000000-0005-0000-0000-000028370000}"/>
    <cellStyle name="Normal 17 5 4" xfId="26993" xr:uid="{00000000-0005-0000-0000-000029370000}"/>
    <cellStyle name="Normal 17 6" xfId="15513" xr:uid="{00000000-0005-0000-0000-00002A370000}"/>
    <cellStyle name="Normal 17 6 2" xfId="38156" xr:uid="{00000000-0005-0000-0000-00002B370000}"/>
    <cellStyle name="Normal 17 7" xfId="8073" xr:uid="{00000000-0005-0000-0000-00002C370000}"/>
    <cellStyle name="Normal 17 7 2" xfId="30716" xr:uid="{00000000-0005-0000-0000-00002D370000}"/>
    <cellStyle name="Normal 17 8" xfId="23275" xr:uid="{00000000-0005-0000-0000-00002E370000}"/>
    <cellStyle name="Normal 18" xfId="628" xr:uid="{00000000-0005-0000-0000-00002F370000}"/>
    <cellStyle name="Normal 19" xfId="644" xr:uid="{00000000-0005-0000-0000-000030370000}"/>
    <cellStyle name="Normal 2" xfId="59" xr:uid="{00000000-0005-0000-0000-000031370000}"/>
    <cellStyle name="Normal 2 10" xfId="415" xr:uid="{00000000-0005-0000-0000-000032370000}"/>
    <cellStyle name="Normal 2 10 10" xfId="15324" xr:uid="{00000000-0005-0000-0000-000033370000}"/>
    <cellStyle name="Normal 2 10 10 2" xfId="37967" xr:uid="{00000000-0005-0000-0000-000034370000}"/>
    <cellStyle name="Normal 2 10 11" xfId="7884" xr:uid="{00000000-0005-0000-0000-000035370000}"/>
    <cellStyle name="Normal 2 10 11 2" xfId="30527" xr:uid="{00000000-0005-0000-0000-000036370000}"/>
    <cellStyle name="Normal 2 10 12" xfId="23087" xr:uid="{00000000-0005-0000-0000-000037370000}"/>
    <cellStyle name="Normal 2 10 2" xfId="445" xr:uid="{00000000-0005-0000-0000-000038370000}"/>
    <cellStyle name="Normal 2 10 2 10" xfId="7904" xr:uid="{00000000-0005-0000-0000-000039370000}"/>
    <cellStyle name="Normal 2 10 2 10 2" xfId="30547" xr:uid="{00000000-0005-0000-0000-00003A370000}"/>
    <cellStyle name="Normal 2 10 2 11" xfId="23107" xr:uid="{00000000-0005-0000-0000-00003B370000}"/>
    <cellStyle name="Normal 2 10 2 2" xfId="498" xr:uid="{00000000-0005-0000-0000-00003C370000}"/>
    <cellStyle name="Normal 2 10 2 2 10" xfId="23159" xr:uid="{00000000-0005-0000-0000-00003D370000}"/>
    <cellStyle name="Normal 2 10 2 2 2" xfId="604" xr:uid="{00000000-0005-0000-0000-00003E370000}"/>
    <cellStyle name="Normal 2 10 2 2 2 2" xfId="816" xr:uid="{00000000-0005-0000-0000-00003F370000}"/>
    <cellStyle name="Normal 2 10 2 2 2 2 2" xfId="1281" xr:uid="{00000000-0005-0000-0000-000040370000}"/>
    <cellStyle name="Normal 2 10 2 2 2 2 2 2" xfId="2209" xr:uid="{00000000-0005-0000-0000-000041370000}"/>
    <cellStyle name="Normal 2 10 2 2 2 2 2 2 2" xfId="4059" xr:uid="{00000000-0005-0000-0000-000042370000}"/>
    <cellStyle name="Normal 2 10 2 2 2 2 2 2 2 2" xfId="7780" xr:uid="{00000000-0005-0000-0000-000043370000}"/>
    <cellStyle name="Normal 2 10 2 2 2 2 2 2 2 2 2" xfId="22664" xr:uid="{00000000-0005-0000-0000-000044370000}"/>
    <cellStyle name="Normal 2 10 2 2 2 2 2 2 2 2 2 2" xfId="45307" xr:uid="{00000000-0005-0000-0000-000045370000}"/>
    <cellStyle name="Normal 2 10 2 2 2 2 2 2 2 2 3" xfId="15224" xr:uid="{00000000-0005-0000-0000-000046370000}"/>
    <cellStyle name="Normal 2 10 2 2 2 2 2 2 2 2 3 2" xfId="37867" xr:uid="{00000000-0005-0000-0000-000047370000}"/>
    <cellStyle name="Normal 2 10 2 2 2 2 2 2 2 2 4" xfId="30426" xr:uid="{00000000-0005-0000-0000-000048370000}"/>
    <cellStyle name="Normal 2 10 2 2 2 2 2 2 2 3" xfId="18946" xr:uid="{00000000-0005-0000-0000-000049370000}"/>
    <cellStyle name="Normal 2 10 2 2 2 2 2 2 2 3 2" xfId="41589" xr:uid="{00000000-0005-0000-0000-00004A370000}"/>
    <cellStyle name="Normal 2 10 2 2 2 2 2 2 2 4" xfId="11506" xr:uid="{00000000-0005-0000-0000-00004B370000}"/>
    <cellStyle name="Normal 2 10 2 2 2 2 2 2 2 4 2" xfId="34149" xr:uid="{00000000-0005-0000-0000-00004C370000}"/>
    <cellStyle name="Normal 2 10 2 2 2 2 2 2 2 5" xfId="26708" xr:uid="{00000000-0005-0000-0000-00004D370000}"/>
    <cellStyle name="Normal 2 10 2 2 2 2 2 2 3" xfId="5933" xr:uid="{00000000-0005-0000-0000-00004E370000}"/>
    <cellStyle name="Normal 2 10 2 2 2 2 2 2 3 2" xfId="20817" xr:uid="{00000000-0005-0000-0000-00004F370000}"/>
    <cellStyle name="Normal 2 10 2 2 2 2 2 2 3 2 2" xfId="43460" xr:uid="{00000000-0005-0000-0000-000050370000}"/>
    <cellStyle name="Normal 2 10 2 2 2 2 2 2 3 3" xfId="13377" xr:uid="{00000000-0005-0000-0000-000051370000}"/>
    <cellStyle name="Normal 2 10 2 2 2 2 2 2 3 3 2" xfId="36020" xr:uid="{00000000-0005-0000-0000-000052370000}"/>
    <cellStyle name="Normal 2 10 2 2 2 2 2 2 3 4" xfId="28579" xr:uid="{00000000-0005-0000-0000-000053370000}"/>
    <cellStyle name="Normal 2 10 2 2 2 2 2 2 4" xfId="17099" xr:uid="{00000000-0005-0000-0000-000054370000}"/>
    <cellStyle name="Normal 2 10 2 2 2 2 2 2 4 2" xfId="39742" xr:uid="{00000000-0005-0000-0000-000055370000}"/>
    <cellStyle name="Normal 2 10 2 2 2 2 2 2 5" xfId="9659" xr:uid="{00000000-0005-0000-0000-000056370000}"/>
    <cellStyle name="Normal 2 10 2 2 2 2 2 2 5 2" xfId="32302" xr:uid="{00000000-0005-0000-0000-000057370000}"/>
    <cellStyle name="Normal 2 10 2 2 2 2 2 2 6" xfId="24861" xr:uid="{00000000-0005-0000-0000-000058370000}"/>
    <cellStyle name="Normal 2 10 2 2 2 2 2 3" xfId="3134" xr:uid="{00000000-0005-0000-0000-000059370000}"/>
    <cellStyle name="Normal 2 10 2 2 2 2 2 3 2" xfId="6855" xr:uid="{00000000-0005-0000-0000-00005A370000}"/>
    <cellStyle name="Normal 2 10 2 2 2 2 2 3 2 2" xfId="21739" xr:uid="{00000000-0005-0000-0000-00005B370000}"/>
    <cellStyle name="Normal 2 10 2 2 2 2 2 3 2 2 2" xfId="44382" xr:uid="{00000000-0005-0000-0000-00005C370000}"/>
    <cellStyle name="Normal 2 10 2 2 2 2 2 3 2 3" xfId="14299" xr:uid="{00000000-0005-0000-0000-00005D370000}"/>
    <cellStyle name="Normal 2 10 2 2 2 2 2 3 2 3 2" xfId="36942" xr:uid="{00000000-0005-0000-0000-00005E370000}"/>
    <cellStyle name="Normal 2 10 2 2 2 2 2 3 2 4" xfId="29501" xr:uid="{00000000-0005-0000-0000-00005F370000}"/>
    <cellStyle name="Normal 2 10 2 2 2 2 2 3 3" xfId="18021" xr:uid="{00000000-0005-0000-0000-000060370000}"/>
    <cellStyle name="Normal 2 10 2 2 2 2 2 3 3 2" xfId="40664" xr:uid="{00000000-0005-0000-0000-000061370000}"/>
    <cellStyle name="Normal 2 10 2 2 2 2 2 3 4" xfId="10581" xr:uid="{00000000-0005-0000-0000-000062370000}"/>
    <cellStyle name="Normal 2 10 2 2 2 2 2 3 4 2" xfId="33224" xr:uid="{00000000-0005-0000-0000-000063370000}"/>
    <cellStyle name="Normal 2 10 2 2 2 2 2 3 5" xfId="25783" xr:uid="{00000000-0005-0000-0000-000064370000}"/>
    <cellStyle name="Normal 2 10 2 2 2 2 2 4" xfId="5008" xr:uid="{00000000-0005-0000-0000-000065370000}"/>
    <cellStyle name="Normal 2 10 2 2 2 2 2 4 2" xfId="19892" xr:uid="{00000000-0005-0000-0000-000066370000}"/>
    <cellStyle name="Normal 2 10 2 2 2 2 2 4 2 2" xfId="42535" xr:uid="{00000000-0005-0000-0000-000067370000}"/>
    <cellStyle name="Normal 2 10 2 2 2 2 2 4 3" xfId="12452" xr:uid="{00000000-0005-0000-0000-000068370000}"/>
    <cellStyle name="Normal 2 10 2 2 2 2 2 4 3 2" xfId="35095" xr:uid="{00000000-0005-0000-0000-000069370000}"/>
    <cellStyle name="Normal 2 10 2 2 2 2 2 4 4" xfId="27654" xr:uid="{00000000-0005-0000-0000-00006A370000}"/>
    <cellStyle name="Normal 2 10 2 2 2 2 2 5" xfId="16174" xr:uid="{00000000-0005-0000-0000-00006B370000}"/>
    <cellStyle name="Normal 2 10 2 2 2 2 2 5 2" xfId="38817" xr:uid="{00000000-0005-0000-0000-00006C370000}"/>
    <cellStyle name="Normal 2 10 2 2 2 2 2 6" xfId="8734" xr:uid="{00000000-0005-0000-0000-00006D370000}"/>
    <cellStyle name="Normal 2 10 2 2 2 2 2 6 2" xfId="31377" xr:uid="{00000000-0005-0000-0000-00006E370000}"/>
    <cellStyle name="Normal 2 10 2 2 2 2 2 7" xfId="23936" xr:uid="{00000000-0005-0000-0000-00006F370000}"/>
    <cellStyle name="Normal 2 10 2 2 2 2 3" xfId="1747" xr:uid="{00000000-0005-0000-0000-000070370000}"/>
    <cellStyle name="Normal 2 10 2 2 2 2 3 2" xfId="3597" xr:uid="{00000000-0005-0000-0000-000071370000}"/>
    <cellStyle name="Normal 2 10 2 2 2 2 3 2 2" xfId="7318" xr:uid="{00000000-0005-0000-0000-000072370000}"/>
    <cellStyle name="Normal 2 10 2 2 2 2 3 2 2 2" xfId="22202" xr:uid="{00000000-0005-0000-0000-000073370000}"/>
    <cellStyle name="Normal 2 10 2 2 2 2 3 2 2 2 2" xfId="44845" xr:uid="{00000000-0005-0000-0000-000074370000}"/>
    <cellStyle name="Normal 2 10 2 2 2 2 3 2 2 3" xfId="14762" xr:uid="{00000000-0005-0000-0000-000075370000}"/>
    <cellStyle name="Normal 2 10 2 2 2 2 3 2 2 3 2" xfId="37405" xr:uid="{00000000-0005-0000-0000-000076370000}"/>
    <cellStyle name="Normal 2 10 2 2 2 2 3 2 2 4" xfId="29964" xr:uid="{00000000-0005-0000-0000-000077370000}"/>
    <cellStyle name="Normal 2 10 2 2 2 2 3 2 3" xfId="18484" xr:uid="{00000000-0005-0000-0000-000078370000}"/>
    <cellStyle name="Normal 2 10 2 2 2 2 3 2 3 2" xfId="41127" xr:uid="{00000000-0005-0000-0000-000079370000}"/>
    <cellStyle name="Normal 2 10 2 2 2 2 3 2 4" xfId="11044" xr:uid="{00000000-0005-0000-0000-00007A370000}"/>
    <cellStyle name="Normal 2 10 2 2 2 2 3 2 4 2" xfId="33687" xr:uid="{00000000-0005-0000-0000-00007B370000}"/>
    <cellStyle name="Normal 2 10 2 2 2 2 3 2 5" xfId="26246" xr:uid="{00000000-0005-0000-0000-00007C370000}"/>
    <cellStyle name="Normal 2 10 2 2 2 2 3 3" xfId="5471" xr:uid="{00000000-0005-0000-0000-00007D370000}"/>
    <cellStyle name="Normal 2 10 2 2 2 2 3 3 2" xfId="20355" xr:uid="{00000000-0005-0000-0000-00007E370000}"/>
    <cellStyle name="Normal 2 10 2 2 2 2 3 3 2 2" xfId="42998" xr:uid="{00000000-0005-0000-0000-00007F370000}"/>
    <cellStyle name="Normal 2 10 2 2 2 2 3 3 3" xfId="12915" xr:uid="{00000000-0005-0000-0000-000080370000}"/>
    <cellStyle name="Normal 2 10 2 2 2 2 3 3 3 2" xfId="35558" xr:uid="{00000000-0005-0000-0000-000081370000}"/>
    <cellStyle name="Normal 2 10 2 2 2 2 3 3 4" xfId="28117" xr:uid="{00000000-0005-0000-0000-000082370000}"/>
    <cellStyle name="Normal 2 10 2 2 2 2 3 4" xfId="16637" xr:uid="{00000000-0005-0000-0000-000083370000}"/>
    <cellStyle name="Normal 2 10 2 2 2 2 3 4 2" xfId="39280" xr:uid="{00000000-0005-0000-0000-000084370000}"/>
    <cellStyle name="Normal 2 10 2 2 2 2 3 5" xfId="9197" xr:uid="{00000000-0005-0000-0000-000085370000}"/>
    <cellStyle name="Normal 2 10 2 2 2 2 3 5 2" xfId="31840" xr:uid="{00000000-0005-0000-0000-000086370000}"/>
    <cellStyle name="Normal 2 10 2 2 2 2 3 6" xfId="24399" xr:uid="{00000000-0005-0000-0000-000087370000}"/>
    <cellStyle name="Normal 2 10 2 2 2 2 4" xfId="2672" xr:uid="{00000000-0005-0000-0000-000088370000}"/>
    <cellStyle name="Normal 2 10 2 2 2 2 4 2" xfId="6393" xr:uid="{00000000-0005-0000-0000-000089370000}"/>
    <cellStyle name="Normal 2 10 2 2 2 2 4 2 2" xfId="21277" xr:uid="{00000000-0005-0000-0000-00008A370000}"/>
    <cellStyle name="Normal 2 10 2 2 2 2 4 2 2 2" xfId="43920" xr:uid="{00000000-0005-0000-0000-00008B370000}"/>
    <cellStyle name="Normal 2 10 2 2 2 2 4 2 3" xfId="13837" xr:uid="{00000000-0005-0000-0000-00008C370000}"/>
    <cellStyle name="Normal 2 10 2 2 2 2 4 2 3 2" xfId="36480" xr:uid="{00000000-0005-0000-0000-00008D370000}"/>
    <cellStyle name="Normal 2 10 2 2 2 2 4 2 4" xfId="29039" xr:uid="{00000000-0005-0000-0000-00008E370000}"/>
    <cellStyle name="Normal 2 10 2 2 2 2 4 3" xfId="17559" xr:uid="{00000000-0005-0000-0000-00008F370000}"/>
    <cellStyle name="Normal 2 10 2 2 2 2 4 3 2" xfId="40202" xr:uid="{00000000-0005-0000-0000-000090370000}"/>
    <cellStyle name="Normal 2 10 2 2 2 2 4 4" xfId="10119" xr:uid="{00000000-0005-0000-0000-000091370000}"/>
    <cellStyle name="Normal 2 10 2 2 2 2 4 4 2" xfId="32762" xr:uid="{00000000-0005-0000-0000-000092370000}"/>
    <cellStyle name="Normal 2 10 2 2 2 2 4 5" xfId="25321" xr:uid="{00000000-0005-0000-0000-000093370000}"/>
    <cellStyle name="Normal 2 10 2 2 2 2 5" xfId="4546" xr:uid="{00000000-0005-0000-0000-000094370000}"/>
    <cellStyle name="Normal 2 10 2 2 2 2 5 2" xfId="19430" xr:uid="{00000000-0005-0000-0000-000095370000}"/>
    <cellStyle name="Normal 2 10 2 2 2 2 5 2 2" xfId="42073" xr:uid="{00000000-0005-0000-0000-000096370000}"/>
    <cellStyle name="Normal 2 10 2 2 2 2 5 3" xfId="11990" xr:uid="{00000000-0005-0000-0000-000097370000}"/>
    <cellStyle name="Normal 2 10 2 2 2 2 5 3 2" xfId="34633" xr:uid="{00000000-0005-0000-0000-000098370000}"/>
    <cellStyle name="Normal 2 10 2 2 2 2 5 4" xfId="27192" xr:uid="{00000000-0005-0000-0000-000099370000}"/>
    <cellStyle name="Normal 2 10 2 2 2 2 6" xfId="15712" xr:uid="{00000000-0005-0000-0000-00009A370000}"/>
    <cellStyle name="Normal 2 10 2 2 2 2 6 2" xfId="38355" xr:uid="{00000000-0005-0000-0000-00009B370000}"/>
    <cellStyle name="Normal 2 10 2 2 2 2 7" xfId="8272" xr:uid="{00000000-0005-0000-0000-00009C370000}"/>
    <cellStyle name="Normal 2 10 2 2 2 2 7 2" xfId="30915" xr:uid="{00000000-0005-0000-0000-00009D370000}"/>
    <cellStyle name="Normal 2 10 2 2 2 2 8" xfId="23474" xr:uid="{00000000-0005-0000-0000-00009E370000}"/>
    <cellStyle name="Normal 2 10 2 2 2 3" xfId="1070" xr:uid="{00000000-0005-0000-0000-00009F370000}"/>
    <cellStyle name="Normal 2 10 2 2 2 3 2" xfId="1998" xr:uid="{00000000-0005-0000-0000-0000A0370000}"/>
    <cellStyle name="Normal 2 10 2 2 2 3 2 2" xfId="3848" xr:uid="{00000000-0005-0000-0000-0000A1370000}"/>
    <cellStyle name="Normal 2 10 2 2 2 3 2 2 2" xfId="7569" xr:uid="{00000000-0005-0000-0000-0000A2370000}"/>
    <cellStyle name="Normal 2 10 2 2 2 3 2 2 2 2" xfId="22453" xr:uid="{00000000-0005-0000-0000-0000A3370000}"/>
    <cellStyle name="Normal 2 10 2 2 2 3 2 2 2 2 2" xfId="45096" xr:uid="{00000000-0005-0000-0000-0000A4370000}"/>
    <cellStyle name="Normal 2 10 2 2 2 3 2 2 2 3" xfId="15013" xr:uid="{00000000-0005-0000-0000-0000A5370000}"/>
    <cellStyle name="Normal 2 10 2 2 2 3 2 2 2 3 2" xfId="37656" xr:uid="{00000000-0005-0000-0000-0000A6370000}"/>
    <cellStyle name="Normal 2 10 2 2 2 3 2 2 2 4" xfId="30215" xr:uid="{00000000-0005-0000-0000-0000A7370000}"/>
    <cellStyle name="Normal 2 10 2 2 2 3 2 2 3" xfId="18735" xr:uid="{00000000-0005-0000-0000-0000A8370000}"/>
    <cellStyle name="Normal 2 10 2 2 2 3 2 2 3 2" xfId="41378" xr:uid="{00000000-0005-0000-0000-0000A9370000}"/>
    <cellStyle name="Normal 2 10 2 2 2 3 2 2 4" xfId="11295" xr:uid="{00000000-0005-0000-0000-0000AA370000}"/>
    <cellStyle name="Normal 2 10 2 2 2 3 2 2 4 2" xfId="33938" xr:uid="{00000000-0005-0000-0000-0000AB370000}"/>
    <cellStyle name="Normal 2 10 2 2 2 3 2 2 5" xfId="26497" xr:uid="{00000000-0005-0000-0000-0000AC370000}"/>
    <cellStyle name="Normal 2 10 2 2 2 3 2 3" xfId="5722" xr:uid="{00000000-0005-0000-0000-0000AD370000}"/>
    <cellStyle name="Normal 2 10 2 2 2 3 2 3 2" xfId="20606" xr:uid="{00000000-0005-0000-0000-0000AE370000}"/>
    <cellStyle name="Normal 2 10 2 2 2 3 2 3 2 2" xfId="43249" xr:uid="{00000000-0005-0000-0000-0000AF370000}"/>
    <cellStyle name="Normal 2 10 2 2 2 3 2 3 3" xfId="13166" xr:uid="{00000000-0005-0000-0000-0000B0370000}"/>
    <cellStyle name="Normal 2 10 2 2 2 3 2 3 3 2" xfId="35809" xr:uid="{00000000-0005-0000-0000-0000B1370000}"/>
    <cellStyle name="Normal 2 10 2 2 2 3 2 3 4" xfId="28368" xr:uid="{00000000-0005-0000-0000-0000B2370000}"/>
    <cellStyle name="Normal 2 10 2 2 2 3 2 4" xfId="16888" xr:uid="{00000000-0005-0000-0000-0000B3370000}"/>
    <cellStyle name="Normal 2 10 2 2 2 3 2 4 2" xfId="39531" xr:uid="{00000000-0005-0000-0000-0000B4370000}"/>
    <cellStyle name="Normal 2 10 2 2 2 3 2 5" xfId="9448" xr:uid="{00000000-0005-0000-0000-0000B5370000}"/>
    <cellStyle name="Normal 2 10 2 2 2 3 2 5 2" xfId="32091" xr:uid="{00000000-0005-0000-0000-0000B6370000}"/>
    <cellStyle name="Normal 2 10 2 2 2 3 2 6" xfId="24650" xr:uid="{00000000-0005-0000-0000-0000B7370000}"/>
    <cellStyle name="Normal 2 10 2 2 2 3 3" xfId="2923" xr:uid="{00000000-0005-0000-0000-0000B8370000}"/>
    <cellStyle name="Normal 2 10 2 2 2 3 3 2" xfId="6644" xr:uid="{00000000-0005-0000-0000-0000B9370000}"/>
    <cellStyle name="Normal 2 10 2 2 2 3 3 2 2" xfId="21528" xr:uid="{00000000-0005-0000-0000-0000BA370000}"/>
    <cellStyle name="Normal 2 10 2 2 2 3 3 2 2 2" xfId="44171" xr:uid="{00000000-0005-0000-0000-0000BB370000}"/>
    <cellStyle name="Normal 2 10 2 2 2 3 3 2 3" xfId="14088" xr:uid="{00000000-0005-0000-0000-0000BC370000}"/>
    <cellStyle name="Normal 2 10 2 2 2 3 3 2 3 2" xfId="36731" xr:uid="{00000000-0005-0000-0000-0000BD370000}"/>
    <cellStyle name="Normal 2 10 2 2 2 3 3 2 4" xfId="29290" xr:uid="{00000000-0005-0000-0000-0000BE370000}"/>
    <cellStyle name="Normal 2 10 2 2 2 3 3 3" xfId="17810" xr:uid="{00000000-0005-0000-0000-0000BF370000}"/>
    <cellStyle name="Normal 2 10 2 2 2 3 3 3 2" xfId="40453" xr:uid="{00000000-0005-0000-0000-0000C0370000}"/>
    <cellStyle name="Normal 2 10 2 2 2 3 3 4" xfId="10370" xr:uid="{00000000-0005-0000-0000-0000C1370000}"/>
    <cellStyle name="Normal 2 10 2 2 2 3 3 4 2" xfId="33013" xr:uid="{00000000-0005-0000-0000-0000C2370000}"/>
    <cellStyle name="Normal 2 10 2 2 2 3 3 5" xfId="25572" xr:uid="{00000000-0005-0000-0000-0000C3370000}"/>
    <cellStyle name="Normal 2 10 2 2 2 3 4" xfId="4797" xr:uid="{00000000-0005-0000-0000-0000C4370000}"/>
    <cellStyle name="Normal 2 10 2 2 2 3 4 2" xfId="19681" xr:uid="{00000000-0005-0000-0000-0000C5370000}"/>
    <cellStyle name="Normal 2 10 2 2 2 3 4 2 2" xfId="42324" xr:uid="{00000000-0005-0000-0000-0000C6370000}"/>
    <cellStyle name="Normal 2 10 2 2 2 3 4 3" xfId="12241" xr:uid="{00000000-0005-0000-0000-0000C7370000}"/>
    <cellStyle name="Normal 2 10 2 2 2 3 4 3 2" xfId="34884" xr:uid="{00000000-0005-0000-0000-0000C8370000}"/>
    <cellStyle name="Normal 2 10 2 2 2 3 4 4" xfId="27443" xr:uid="{00000000-0005-0000-0000-0000C9370000}"/>
    <cellStyle name="Normal 2 10 2 2 2 3 5" xfId="15963" xr:uid="{00000000-0005-0000-0000-0000CA370000}"/>
    <cellStyle name="Normal 2 10 2 2 2 3 5 2" xfId="38606" xr:uid="{00000000-0005-0000-0000-0000CB370000}"/>
    <cellStyle name="Normal 2 10 2 2 2 3 6" xfId="8523" xr:uid="{00000000-0005-0000-0000-0000CC370000}"/>
    <cellStyle name="Normal 2 10 2 2 2 3 6 2" xfId="31166" xr:uid="{00000000-0005-0000-0000-0000CD370000}"/>
    <cellStyle name="Normal 2 10 2 2 2 3 7" xfId="23725" xr:uid="{00000000-0005-0000-0000-0000CE370000}"/>
    <cellStyle name="Normal 2 10 2 2 2 4" xfId="1536" xr:uid="{00000000-0005-0000-0000-0000CF370000}"/>
    <cellStyle name="Normal 2 10 2 2 2 4 2" xfId="3386" xr:uid="{00000000-0005-0000-0000-0000D0370000}"/>
    <cellStyle name="Normal 2 10 2 2 2 4 2 2" xfId="7107" xr:uid="{00000000-0005-0000-0000-0000D1370000}"/>
    <cellStyle name="Normal 2 10 2 2 2 4 2 2 2" xfId="21991" xr:uid="{00000000-0005-0000-0000-0000D2370000}"/>
    <cellStyle name="Normal 2 10 2 2 2 4 2 2 2 2" xfId="44634" xr:uid="{00000000-0005-0000-0000-0000D3370000}"/>
    <cellStyle name="Normal 2 10 2 2 2 4 2 2 3" xfId="14551" xr:uid="{00000000-0005-0000-0000-0000D4370000}"/>
    <cellStyle name="Normal 2 10 2 2 2 4 2 2 3 2" xfId="37194" xr:uid="{00000000-0005-0000-0000-0000D5370000}"/>
    <cellStyle name="Normal 2 10 2 2 2 4 2 2 4" xfId="29753" xr:uid="{00000000-0005-0000-0000-0000D6370000}"/>
    <cellStyle name="Normal 2 10 2 2 2 4 2 3" xfId="18273" xr:uid="{00000000-0005-0000-0000-0000D7370000}"/>
    <cellStyle name="Normal 2 10 2 2 2 4 2 3 2" xfId="40916" xr:uid="{00000000-0005-0000-0000-0000D8370000}"/>
    <cellStyle name="Normal 2 10 2 2 2 4 2 4" xfId="10833" xr:uid="{00000000-0005-0000-0000-0000D9370000}"/>
    <cellStyle name="Normal 2 10 2 2 2 4 2 4 2" xfId="33476" xr:uid="{00000000-0005-0000-0000-0000DA370000}"/>
    <cellStyle name="Normal 2 10 2 2 2 4 2 5" xfId="26035" xr:uid="{00000000-0005-0000-0000-0000DB370000}"/>
    <cellStyle name="Normal 2 10 2 2 2 4 3" xfId="5260" xr:uid="{00000000-0005-0000-0000-0000DC370000}"/>
    <cellStyle name="Normal 2 10 2 2 2 4 3 2" xfId="20144" xr:uid="{00000000-0005-0000-0000-0000DD370000}"/>
    <cellStyle name="Normal 2 10 2 2 2 4 3 2 2" xfId="42787" xr:uid="{00000000-0005-0000-0000-0000DE370000}"/>
    <cellStyle name="Normal 2 10 2 2 2 4 3 3" xfId="12704" xr:uid="{00000000-0005-0000-0000-0000DF370000}"/>
    <cellStyle name="Normal 2 10 2 2 2 4 3 3 2" xfId="35347" xr:uid="{00000000-0005-0000-0000-0000E0370000}"/>
    <cellStyle name="Normal 2 10 2 2 2 4 3 4" xfId="27906" xr:uid="{00000000-0005-0000-0000-0000E1370000}"/>
    <cellStyle name="Normal 2 10 2 2 2 4 4" xfId="16426" xr:uid="{00000000-0005-0000-0000-0000E2370000}"/>
    <cellStyle name="Normal 2 10 2 2 2 4 4 2" xfId="39069" xr:uid="{00000000-0005-0000-0000-0000E3370000}"/>
    <cellStyle name="Normal 2 10 2 2 2 4 5" xfId="8986" xr:uid="{00000000-0005-0000-0000-0000E4370000}"/>
    <cellStyle name="Normal 2 10 2 2 2 4 5 2" xfId="31629" xr:uid="{00000000-0005-0000-0000-0000E5370000}"/>
    <cellStyle name="Normal 2 10 2 2 2 4 6" xfId="24188" xr:uid="{00000000-0005-0000-0000-0000E6370000}"/>
    <cellStyle name="Normal 2 10 2 2 2 5" xfId="2461" xr:uid="{00000000-0005-0000-0000-0000E7370000}"/>
    <cellStyle name="Normal 2 10 2 2 2 5 2" xfId="6182" xr:uid="{00000000-0005-0000-0000-0000E8370000}"/>
    <cellStyle name="Normal 2 10 2 2 2 5 2 2" xfId="21066" xr:uid="{00000000-0005-0000-0000-0000E9370000}"/>
    <cellStyle name="Normal 2 10 2 2 2 5 2 2 2" xfId="43709" xr:uid="{00000000-0005-0000-0000-0000EA370000}"/>
    <cellStyle name="Normal 2 10 2 2 2 5 2 3" xfId="13626" xr:uid="{00000000-0005-0000-0000-0000EB370000}"/>
    <cellStyle name="Normal 2 10 2 2 2 5 2 3 2" xfId="36269" xr:uid="{00000000-0005-0000-0000-0000EC370000}"/>
    <cellStyle name="Normal 2 10 2 2 2 5 2 4" xfId="28828" xr:uid="{00000000-0005-0000-0000-0000ED370000}"/>
    <cellStyle name="Normal 2 10 2 2 2 5 3" xfId="17348" xr:uid="{00000000-0005-0000-0000-0000EE370000}"/>
    <cellStyle name="Normal 2 10 2 2 2 5 3 2" xfId="39991" xr:uid="{00000000-0005-0000-0000-0000EF370000}"/>
    <cellStyle name="Normal 2 10 2 2 2 5 4" xfId="9908" xr:uid="{00000000-0005-0000-0000-0000F0370000}"/>
    <cellStyle name="Normal 2 10 2 2 2 5 4 2" xfId="32551" xr:uid="{00000000-0005-0000-0000-0000F1370000}"/>
    <cellStyle name="Normal 2 10 2 2 2 5 5" xfId="25110" xr:uid="{00000000-0005-0000-0000-0000F2370000}"/>
    <cellStyle name="Normal 2 10 2 2 2 6" xfId="4335" xr:uid="{00000000-0005-0000-0000-0000F3370000}"/>
    <cellStyle name="Normal 2 10 2 2 2 6 2" xfId="19219" xr:uid="{00000000-0005-0000-0000-0000F4370000}"/>
    <cellStyle name="Normal 2 10 2 2 2 6 2 2" xfId="41862" xr:uid="{00000000-0005-0000-0000-0000F5370000}"/>
    <cellStyle name="Normal 2 10 2 2 2 6 3" xfId="11779" xr:uid="{00000000-0005-0000-0000-0000F6370000}"/>
    <cellStyle name="Normal 2 10 2 2 2 6 3 2" xfId="34422" xr:uid="{00000000-0005-0000-0000-0000F7370000}"/>
    <cellStyle name="Normal 2 10 2 2 2 6 4" xfId="26981" xr:uid="{00000000-0005-0000-0000-0000F8370000}"/>
    <cellStyle name="Normal 2 10 2 2 2 7" xfId="15501" xr:uid="{00000000-0005-0000-0000-0000F9370000}"/>
    <cellStyle name="Normal 2 10 2 2 2 7 2" xfId="38144" xr:uid="{00000000-0005-0000-0000-0000FA370000}"/>
    <cellStyle name="Normal 2 10 2 2 2 8" xfId="8061" xr:uid="{00000000-0005-0000-0000-0000FB370000}"/>
    <cellStyle name="Normal 2 10 2 2 2 8 2" xfId="30704" xr:uid="{00000000-0005-0000-0000-0000FC370000}"/>
    <cellStyle name="Normal 2 10 2 2 2 9" xfId="23264" xr:uid="{00000000-0005-0000-0000-0000FD370000}"/>
    <cellStyle name="Normal 2 10 2 2 3" xfId="711" xr:uid="{00000000-0005-0000-0000-0000FE370000}"/>
    <cellStyle name="Normal 2 10 2 2 3 2" xfId="1176" xr:uid="{00000000-0005-0000-0000-0000FF370000}"/>
    <cellStyle name="Normal 2 10 2 2 3 2 2" xfId="2104" xr:uid="{00000000-0005-0000-0000-000000380000}"/>
    <cellStyle name="Normal 2 10 2 2 3 2 2 2" xfId="3954" xr:uid="{00000000-0005-0000-0000-000001380000}"/>
    <cellStyle name="Normal 2 10 2 2 3 2 2 2 2" xfId="7675" xr:uid="{00000000-0005-0000-0000-000002380000}"/>
    <cellStyle name="Normal 2 10 2 2 3 2 2 2 2 2" xfId="22559" xr:uid="{00000000-0005-0000-0000-000003380000}"/>
    <cellStyle name="Normal 2 10 2 2 3 2 2 2 2 2 2" xfId="45202" xr:uid="{00000000-0005-0000-0000-000004380000}"/>
    <cellStyle name="Normal 2 10 2 2 3 2 2 2 2 3" xfId="15119" xr:uid="{00000000-0005-0000-0000-000005380000}"/>
    <cellStyle name="Normal 2 10 2 2 3 2 2 2 2 3 2" xfId="37762" xr:uid="{00000000-0005-0000-0000-000006380000}"/>
    <cellStyle name="Normal 2 10 2 2 3 2 2 2 2 4" xfId="30321" xr:uid="{00000000-0005-0000-0000-000007380000}"/>
    <cellStyle name="Normal 2 10 2 2 3 2 2 2 3" xfId="18841" xr:uid="{00000000-0005-0000-0000-000008380000}"/>
    <cellStyle name="Normal 2 10 2 2 3 2 2 2 3 2" xfId="41484" xr:uid="{00000000-0005-0000-0000-000009380000}"/>
    <cellStyle name="Normal 2 10 2 2 3 2 2 2 4" xfId="11401" xr:uid="{00000000-0005-0000-0000-00000A380000}"/>
    <cellStyle name="Normal 2 10 2 2 3 2 2 2 4 2" xfId="34044" xr:uid="{00000000-0005-0000-0000-00000B380000}"/>
    <cellStyle name="Normal 2 10 2 2 3 2 2 2 5" xfId="26603" xr:uid="{00000000-0005-0000-0000-00000C380000}"/>
    <cellStyle name="Normal 2 10 2 2 3 2 2 3" xfId="5828" xr:uid="{00000000-0005-0000-0000-00000D380000}"/>
    <cellStyle name="Normal 2 10 2 2 3 2 2 3 2" xfId="20712" xr:uid="{00000000-0005-0000-0000-00000E380000}"/>
    <cellStyle name="Normal 2 10 2 2 3 2 2 3 2 2" xfId="43355" xr:uid="{00000000-0005-0000-0000-00000F380000}"/>
    <cellStyle name="Normal 2 10 2 2 3 2 2 3 3" xfId="13272" xr:uid="{00000000-0005-0000-0000-000010380000}"/>
    <cellStyle name="Normal 2 10 2 2 3 2 2 3 3 2" xfId="35915" xr:uid="{00000000-0005-0000-0000-000011380000}"/>
    <cellStyle name="Normal 2 10 2 2 3 2 2 3 4" xfId="28474" xr:uid="{00000000-0005-0000-0000-000012380000}"/>
    <cellStyle name="Normal 2 10 2 2 3 2 2 4" xfId="16994" xr:uid="{00000000-0005-0000-0000-000013380000}"/>
    <cellStyle name="Normal 2 10 2 2 3 2 2 4 2" xfId="39637" xr:uid="{00000000-0005-0000-0000-000014380000}"/>
    <cellStyle name="Normal 2 10 2 2 3 2 2 5" xfId="9554" xr:uid="{00000000-0005-0000-0000-000015380000}"/>
    <cellStyle name="Normal 2 10 2 2 3 2 2 5 2" xfId="32197" xr:uid="{00000000-0005-0000-0000-000016380000}"/>
    <cellStyle name="Normal 2 10 2 2 3 2 2 6" xfId="24756" xr:uid="{00000000-0005-0000-0000-000017380000}"/>
    <cellStyle name="Normal 2 10 2 2 3 2 3" xfId="3029" xr:uid="{00000000-0005-0000-0000-000018380000}"/>
    <cellStyle name="Normal 2 10 2 2 3 2 3 2" xfId="6750" xr:uid="{00000000-0005-0000-0000-000019380000}"/>
    <cellStyle name="Normal 2 10 2 2 3 2 3 2 2" xfId="21634" xr:uid="{00000000-0005-0000-0000-00001A380000}"/>
    <cellStyle name="Normal 2 10 2 2 3 2 3 2 2 2" xfId="44277" xr:uid="{00000000-0005-0000-0000-00001B380000}"/>
    <cellStyle name="Normal 2 10 2 2 3 2 3 2 3" xfId="14194" xr:uid="{00000000-0005-0000-0000-00001C380000}"/>
    <cellStyle name="Normal 2 10 2 2 3 2 3 2 3 2" xfId="36837" xr:uid="{00000000-0005-0000-0000-00001D380000}"/>
    <cellStyle name="Normal 2 10 2 2 3 2 3 2 4" xfId="29396" xr:uid="{00000000-0005-0000-0000-00001E380000}"/>
    <cellStyle name="Normal 2 10 2 2 3 2 3 3" xfId="17916" xr:uid="{00000000-0005-0000-0000-00001F380000}"/>
    <cellStyle name="Normal 2 10 2 2 3 2 3 3 2" xfId="40559" xr:uid="{00000000-0005-0000-0000-000020380000}"/>
    <cellStyle name="Normal 2 10 2 2 3 2 3 4" xfId="10476" xr:uid="{00000000-0005-0000-0000-000021380000}"/>
    <cellStyle name="Normal 2 10 2 2 3 2 3 4 2" xfId="33119" xr:uid="{00000000-0005-0000-0000-000022380000}"/>
    <cellStyle name="Normal 2 10 2 2 3 2 3 5" xfId="25678" xr:uid="{00000000-0005-0000-0000-000023380000}"/>
    <cellStyle name="Normal 2 10 2 2 3 2 4" xfId="4903" xr:uid="{00000000-0005-0000-0000-000024380000}"/>
    <cellStyle name="Normal 2 10 2 2 3 2 4 2" xfId="19787" xr:uid="{00000000-0005-0000-0000-000025380000}"/>
    <cellStyle name="Normal 2 10 2 2 3 2 4 2 2" xfId="42430" xr:uid="{00000000-0005-0000-0000-000026380000}"/>
    <cellStyle name="Normal 2 10 2 2 3 2 4 3" xfId="12347" xr:uid="{00000000-0005-0000-0000-000027380000}"/>
    <cellStyle name="Normal 2 10 2 2 3 2 4 3 2" xfId="34990" xr:uid="{00000000-0005-0000-0000-000028380000}"/>
    <cellStyle name="Normal 2 10 2 2 3 2 4 4" xfId="27549" xr:uid="{00000000-0005-0000-0000-000029380000}"/>
    <cellStyle name="Normal 2 10 2 2 3 2 5" xfId="16069" xr:uid="{00000000-0005-0000-0000-00002A380000}"/>
    <cellStyle name="Normal 2 10 2 2 3 2 5 2" xfId="38712" xr:uid="{00000000-0005-0000-0000-00002B380000}"/>
    <cellStyle name="Normal 2 10 2 2 3 2 6" xfId="8629" xr:uid="{00000000-0005-0000-0000-00002C380000}"/>
    <cellStyle name="Normal 2 10 2 2 3 2 6 2" xfId="31272" xr:uid="{00000000-0005-0000-0000-00002D380000}"/>
    <cellStyle name="Normal 2 10 2 2 3 2 7" xfId="23831" xr:uid="{00000000-0005-0000-0000-00002E380000}"/>
    <cellStyle name="Normal 2 10 2 2 3 3" xfId="1642" xr:uid="{00000000-0005-0000-0000-00002F380000}"/>
    <cellStyle name="Normal 2 10 2 2 3 3 2" xfId="3492" xr:uid="{00000000-0005-0000-0000-000030380000}"/>
    <cellStyle name="Normal 2 10 2 2 3 3 2 2" xfId="7213" xr:uid="{00000000-0005-0000-0000-000031380000}"/>
    <cellStyle name="Normal 2 10 2 2 3 3 2 2 2" xfId="22097" xr:uid="{00000000-0005-0000-0000-000032380000}"/>
    <cellStyle name="Normal 2 10 2 2 3 3 2 2 2 2" xfId="44740" xr:uid="{00000000-0005-0000-0000-000033380000}"/>
    <cellStyle name="Normal 2 10 2 2 3 3 2 2 3" xfId="14657" xr:uid="{00000000-0005-0000-0000-000034380000}"/>
    <cellStyle name="Normal 2 10 2 2 3 3 2 2 3 2" xfId="37300" xr:uid="{00000000-0005-0000-0000-000035380000}"/>
    <cellStyle name="Normal 2 10 2 2 3 3 2 2 4" xfId="29859" xr:uid="{00000000-0005-0000-0000-000036380000}"/>
    <cellStyle name="Normal 2 10 2 2 3 3 2 3" xfId="18379" xr:uid="{00000000-0005-0000-0000-000037380000}"/>
    <cellStyle name="Normal 2 10 2 2 3 3 2 3 2" xfId="41022" xr:uid="{00000000-0005-0000-0000-000038380000}"/>
    <cellStyle name="Normal 2 10 2 2 3 3 2 4" xfId="10939" xr:uid="{00000000-0005-0000-0000-000039380000}"/>
    <cellStyle name="Normal 2 10 2 2 3 3 2 4 2" xfId="33582" xr:uid="{00000000-0005-0000-0000-00003A380000}"/>
    <cellStyle name="Normal 2 10 2 2 3 3 2 5" xfId="26141" xr:uid="{00000000-0005-0000-0000-00003B380000}"/>
    <cellStyle name="Normal 2 10 2 2 3 3 3" xfId="5366" xr:uid="{00000000-0005-0000-0000-00003C380000}"/>
    <cellStyle name="Normal 2 10 2 2 3 3 3 2" xfId="20250" xr:uid="{00000000-0005-0000-0000-00003D380000}"/>
    <cellStyle name="Normal 2 10 2 2 3 3 3 2 2" xfId="42893" xr:uid="{00000000-0005-0000-0000-00003E380000}"/>
    <cellStyle name="Normal 2 10 2 2 3 3 3 3" xfId="12810" xr:uid="{00000000-0005-0000-0000-00003F380000}"/>
    <cellStyle name="Normal 2 10 2 2 3 3 3 3 2" xfId="35453" xr:uid="{00000000-0005-0000-0000-000040380000}"/>
    <cellStyle name="Normal 2 10 2 2 3 3 3 4" xfId="28012" xr:uid="{00000000-0005-0000-0000-000041380000}"/>
    <cellStyle name="Normal 2 10 2 2 3 3 4" xfId="16532" xr:uid="{00000000-0005-0000-0000-000042380000}"/>
    <cellStyle name="Normal 2 10 2 2 3 3 4 2" xfId="39175" xr:uid="{00000000-0005-0000-0000-000043380000}"/>
    <cellStyle name="Normal 2 10 2 2 3 3 5" xfId="9092" xr:uid="{00000000-0005-0000-0000-000044380000}"/>
    <cellStyle name="Normal 2 10 2 2 3 3 5 2" xfId="31735" xr:uid="{00000000-0005-0000-0000-000045380000}"/>
    <cellStyle name="Normal 2 10 2 2 3 3 6" xfId="24294" xr:uid="{00000000-0005-0000-0000-000046380000}"/>
    <cellStyle name="Normal 2 10 2 2 3 4" xfId="2567" xr:uid="{00000000-0005-0000-0000-000047380000}"/>
    <cellStyle name="Normal 2 10 2 2 3 4 2" xfId="6288" xr:uid="{00000000-0005-0000-0000-000048380000}"/>
    <cellStyle name="Normal 2 10 2 2 3 4 2 2" xfId="21172" xr:uid="{00000000-0005-0000-0000-000049380000}"/>
    <cellStyle name="Normal 2 10 2 2 3 4 2 2 2" xfId="43815" xr:uid="{00000000-0005-0000-0000-00004A380000}"/>
    <cellStyle name="Normal 2 10 2 2 3 4 2 3" xfId="13732" xr:uid="{00000000-0005-0000-0000-00004B380000}"/>
    <cellStyle name="Normal 2 10 2 2 3 4 2 3 2" xfId="36375" xr:uid="{00000000-0005-0000-0000-00004C380000}"/>
    <cellStyle name="Normal 2 10 2 2 3 4 2 4" xfId="28934" xr:uid="{00000000-0005-0000-0000-00004D380000}"/>
    <cellStyle name="Normal 2 10 2 2 3 4 3" xfId="17454" xr:uid="{00000000-0005-0000-0000-00004E380000}"/>
    <cellStyle name="Normal 2 10 2 2 3 4 3 2" xfId="40097" xr:uid="{00000000-0005-0000-0000-00004F380000}"/>
    <cellStyle name="Normal 2 10 2 2 3 4 4" xfId="10014" xr:uid="{00000000-0005-0000-0000-000050380000}"/>
    <cellStyle name="Normal 2 10 2 2 3 4 4 2" xfId="32657" xr:uid="{00000000-0005-0000-0000-000051380000}"/>
    <cellStyle name="Normal 2 10 2 2 3 4 5" xfId="25216" xr:uid="{00000000-0005-0000-0000-000052380000}"/>
    <cellStyle name="Normal 2 10 2 2 3 5" xfId="4441" xr:uid="{00000000-0005-0000-0000-000053380000}"/>
    <cellStyle name="Normal 2 10 2 2 3 5 2" xfId="19325" xr:uid="{00000000-0005-0000-0000-000054380000}"/>
    <cellStyle name="Normal 2 10 2 2 3 5 2 2" xfId="41968" xr:uid="{00000000-0005-0000-0000-000055380000}"/>
    <cellStyle name="Normal 2 10 2 2 3 5 3" xfId="11885" xr:uid="{00000000-0005-0000-0000-000056380000}"/>
    <cellStyle name="Normal 2 10 2 2 3 5 3 2" xfId="34528" xr:uid="{00000000-0005-0000-0000-000057380000}"/>
    <cellStyle name="Normal 2 10 2 2 3 5 4" xfId="27087" xr:uid="{00000000-0005-0000-0000-000058380000}"/>
    <cellStyle name="Normal 2 10 2 2 3 6" xfId="15607" xr:uid="{00000000-0005-0000-0000-000059380000}"/>
    <cellStyle name="Normal 2 10 2 2 3 6 2" xfId="38250" xr:uid="{00000000-0005-0000-0000-00005A380000}"/>
    <cellStyle name="Normal 2 10 2 2 3 7" xfId="8167" xr:uid="{00000000-0005-0000-0000-00005B380000}"/>
    <cellStyle name="Normal 2 10 2 2 3 7 2" xfId="30810" xr:uid="{00000000-0005-0000-0000-00005C380000}"/>
    <cellStyle name="Normal 2 10 2 2 3 8" xfId="23369" xr:uid="{00000000-0005-0000-0000-00005D380000}"/>
    <cellStyle name="Normal 2 10 2 2 4" xfId="965" xr:uid="{00000000-0005-0000-0000-00005E380000}"/>
    <cellStyle name="Normal 2 10 2 2 4 2" xfId="1893" xr:uid="{00000000-0005-0000-0000-00005F380000}"/>
    <cellStyle name="Normal 2 10 2 2 4 2 2" xfId="3743" xr:uid="{00000000-0005-0000-0000-000060380000}"/>
    <cellStyle name="Normal 2 10 2 2 4 2 2 2" xfId="7464" xr:uid="{00000000-0005-0000-0000-000061380000}"/>
    <cellStyle name="Normal 2 10 2 2 4 2 2 2 2" xfId="22348" xr:uid="{00000000-0005-0000-0000-000062380000}"/>
    <cellStyle name="Normal 2 10 2 2 4 2 2 2 2 2" xfId="44991" xr:uid="{00000000-0005-0000-0000-000063380000}"/>
    <cellStyle name="Normal 2 10 2 2 4 2 2 2 3" xfId="14908" xr:uid="{00000000-0005-0000-0000-000064380000}"/>
    <cellStyle name="Normal 2 10 2 2 4 2 2 2 3 2" xfId="37551" xr:uid="{00000000-0005-0000-0000-000065380000}"/>
    <cellStyle name="Normal 2 10 2 2 4 2 2 2 4" xfId="30110" xr:uid="{00000000-0005-0000-0000-000066380000}"/>
    <cellStyle name="Normal 2 10 2 2 4 2 2 3" xfId="18630" xr:uid="{00000000-0005-0000-0000-000067380000}"/>
    <cellStyle name="Normal 2 10 2 2 4 2 2 3 2" xfId="41273" xr:uid="{00000000-0005-0000-0000-000068380000}"/>
    <cellStyle name="Normal 2 10 2 2 4 2 2 4" xfId="11190" xr:uid="{00000000-0005-0000-0000-000069380000}"/>
    <cellStyle name="Normal 2 10 2 2 4 2 2 4 2" xfId="33833" xr:uid="{00000000-0005-0000-0000-00006A380000}"/>
    <cellStyle name="Normal 2 10 2 2 4 2 2 5" xfId="26392" xr:uid="{00000000-0005-0000-0000-00006B380000}"/>
    <cellStyle name="Normal 2 10 2 2 4 2 3" xfId="5617" xr:uid="{00000000-0005-0000-0000-00006C380000}"/>
    <cellStyle name="Normal 2 10 2 2 4 2 3 2" xfId="20501" xr:uid="{00000000-0005-0000-0000-00006D380000}"/>
    <cellStyle name="Normal 2 10 2 2 4 2 3 2 2" xfId="43144" xr:uid="{00000000-0005-0000-0000-00006E380000}"/>
    <cellStyle name="Normal 2 10 2 2 4 2 3 3" xfId="13061" xr:uid="{00000000-0005-0000-0000-00006F380000}"/>
    <cellStyle name="Normal 2 10 2 2 4 2 3 3 2" xfId="35704" xr:uid="{00000000-0005-0000-0000-000070380000}"/>
    <cellStyle name="Normal 2 10 2 2 4 2 3 4" xfId="28263" xr:uid="{00000000-0005-0000-0000-000071380000}"/>
    <cellStyle name="Normal 2 10 2 2 4 2 4" xfId="16783" xr:uid="{00000000-0005-0000-0000-000072380000}"/>
    <cellStyle name="Normal 2 10 2 2 4 2 4 2" xfId="39426" xr:uid="{00000000-0005-0000-0000-000073380000}"/>
    <cellStyle name="Normal 2 10 2 2 4 2 5" xfId="9343" xr:uid="{00000000-0005-0000-0000-000074380000}"/>
    <cellStyle name="Normal 2 10 2 2 4 2 5 2" xfId="31986" xr:uid="{00000000-0005-0000-0000-000075380000}"/>
    <cellStyle name="Normal 2 10 2 2 4 2 6" xfId="24545" xr:uid="{00000000-0005-0000-0000-000076380000}"/>
    <cellStyle name="Normal 2 10 2 2 4 3" xfId="2818" xr:uid="{00000000-0005-0000-0000-000077380000}"/>
    <cellStyle name="Normal 2 10 2 2 4 3 2" xfId="6539" xr:uid="{00000000-0005-0000-0000-000078380000}"/>
    <cellStyle name="Normal 2 10 2 2 4 3 2 2" xfId="21423" xr:uid="{00000000-0005-0000-0000-000079380000}"/>
    <cellStyle name="Normal 2 10 2 2 4 3 2 2 2" xfId="44066" xr:uid="{00000000-0005-0000-0000-00007A380000}"/>
    <cellStyle name="Normal 2 10 2 2 4 3 2 3" xfId="13983" xr:uid="{00000000-0005-0000-0000-00007B380000}"/>
    <cellStyle name="Normal 2 10 2 2 4 3 2 3 2" xfId="36626" xr:uid="{00000000-0005-0000-0000-00007C380000}"/>
    <cellStyle name="Normal 2 10 2 2 4 3 2 4" xfId="29185" xr:uid="{00000000-0005-0000-0000-00007D380000}"/>
    <cellStyle name="Normal 2 10 2 2 4 3 3" xfId="17705" xr:uid="{00000000-0005-0000-0000-00007E380000}"/>
    <cellStyle name="Normal 2 10 2 2 4 3 3 2" xfId="40348" xr:uid="{00000000-0005-0000-0000-00007F380000}"/>
    <cellStyle name="Normal 2 10 2 2 4 3 4" xfId="10265" xr:uid="{00000000-0005-0000-0000-000080380000}"/>
    <cellStyle name="Normal 2 10 2 2 4 3 4 2" xfId="32908" xr:uid="{00000000-0005-0000-0000-000081380000}"/>
    <cellStyle name="Normal 2 10 2 2 4 3 5" xfId="25467" xr:uid="{00000000-0005-0000-0000-000082380000}"/>
    <cellStyle name="Normal 2 10 2 2 4 4" xfId="4692" xr:uid="{00000000-0005-0000-0000-000083380000}"/>
    <cellStyle name="Normal 2 10 2 2 4 4 2" xfId="19576" xr:uid="{00000000-0005-0000-0000-000084380000}"/>
    <cellStyle name="Normal 2 10 2 2 4 4 2 2" xfId="42219" xr:uid="{00000000-0005-0000-0000-000085380000}"/>
    <cellStyle name="Normal 2 10 2 2 4 4 3" xfId="12136" xr:uid="{00000000-0005-0000-0000-000086380000}"/>
    <cellStyle name="Normal 2 10 2 2 4 4 3 2" xfId="34779" xr:uid="{00000000-0005-0000-0000-000087380000}"/>
    <cellStyle name="Normal 2 10 2 2 4 4 4" xfId="27338" xr:uid="{00000000-0005-0000-0000-000088380000}"/>
    <cellStyle name="Normal 2 10 2 2 4 5" xfId="15858" xr:uid="{00000000-0005-0000-0000-000089380000}"/>
    <cellStyle name="Normal 2 10 2 2 4 5 2" xfId="38501" xr:uid="{00000000-0005-0000-0000-00008A380000}"/>
    <cellStyle name="Normal 2 10 2 2 4 6" xfId="8418" xr:uid="{00000000-0005-0000-0000-00008B380000}"/>
    <cellStyle name="Normal 2 10 2 2 4 6 2" xfId="31061" xr:uid="{00000000-0005-0000-0000-00008C380000}"/>
    <cellStyle name="Normal 2 10 2 2 4 7" xfId="23620" xr:uid="{00000000-0005-0000-0000-00008D380000}"/>
    <cellStyle name="Normal 2 10 2 2 5" xfId="1431" xr:uid="{00000000-0005-0000-0000-00008E380000}"/>
    <cellStyle name="Normal 2 10 2 2 5 2" xfId="3281" xr:uid="{00000000-0005-0000-0000-00008F380000}"/>
    <cellStyle name="Normal 2 10 2 2 5 2 2" xfId="7002" xr:uid="{00000000-0005-0000-0000-000090380000}"/>
    <cellStyle name="Normal 2 10 2 2 5 2 2 2" xfId="21886" xr:uid="{00000000-0005-0000-0000-000091380000}"/>
    <cellStyle name="Normal 2 10 2 2 5 2 2 2 2" xfId="44529" xr:uid="{00000000-0005-0000-0000-000092380000}"/>
    <cellStyle name="Normal 2 10 2 2 5 2 2 3" xfId="14446" xr:uid="{00000000-0005-0000-0000-000093380000}"/>
    <cellStyle name="Normal 2 10 2 2 5 2 2 3 2" xfId="37089" xr:uid="{00000000-0005-0000-0000-000094380000}"/>
    <cellStyle name="Normal 2 10 2 2 5 2 2 4" xfId="29648" xr:uid="{00000000-0005-0000-0000-000095380000}"/>
    <cellStyle name="Normal 2 10 2 2 5 2 3" xfId="18168" xr:uid="{00000000-0005-0000-0000-000096380000}"/>
    <cellStyle name="Normal 2 10 2 2 5 2 3 2" xfId="40811" xr:uid="{00000000-0005-0000-0000-000097380000}"/>
    <cellStyle name="Normal 2 10 2 2 5 2 4" xfId="10728" xr:uid="{00000000-0005-0000-0000-000098380000}"/>
    <cellStyle name="Normal 2 10 2 2 5 2 4 2" xfId="33371" xr:uid="{00000000-0005-0000-0000-000099380000}"/>
    <cellStyle name="Normal 2 10 2 2 5 2 5" xfId="25930" xr:uid="{00000000-0005-0000-0000-00009A380000}"/>
    <cellStyle name="Normal 2 10 2 2 5 3" xfId="5155" xr:uid="{00000000-0005-0000-0000-00009B380000}"/>
    <cellStyle name="Normal 2 10 2 2 5 3 2" xfId="20039" xr:uid="{00000000-0005-0000-0000-00009C380000}"/>
    <cellStyle name="Normal 2 10 2 2 5 3 2 2" xfId="42682" xr:uid="{00000000-0005-0000-0000-00009D380000}"/>
    <cellStyle name="Normal 2 10 2 2 5 3 3" xfId="12599" xr:uid="{00000000-0005-0000-0000-00009E380000}"/>
    <cellStyle name="Normal 2 10 2 2 5 3 3 2" xfId="35242" xr:uid="{00000000-0005-0000-0000-00009F380000}"/>
    <cellStyle name="Normal 2 10 2 2 5 3 4" xfId="27801" xr:uid="{00000000-0005-0000-0000-0000A0380000}"/>
    <cellStyle name="Normal 2 10 2 2 5 4" xfId="16321" xr:uid="{00000000-0005-0000-0000-0000A1380000}"/>
    <cellStyle name="Normal 2 10 2 2 5 4 2" xfId="38964" xr:uid="{00000000-0005-0000-0000-0000A2380000}"/>
    <cellStyle name="Normal 2 10 2 2 5 5" xfId="8881" xr:uid="{00000000-0005-0000-0000-0000A3380000}"/>
    <cellStyle name="Normal 2 10 2 2 5 5 2" xfId="31524" xr:uid="{00000000-0005-0000-0000-0000A4380000}"/>
    <cellStyle name="Normal 2 10 2 2 5 6" xfId="24083" xr:uid="{00000000-0005-0000-0000-0000A5380000}"/>
    <cellStyle name="Normal 2 10 2 2 6" xfId="2356" xr:uid="{00000000-0005-0000-0000-0000A6380000}"/>
    <cellStyle name="Normal 2 10 2 2 6 2" xfId="6077" xr:uid="{00000000-0005-0000-0000-0000A7380000}"/>
    <cellStyle name="Normal 2 10 2 2 6 2 2" xfId="20961" xr:uid="{00000000-0005-0000-0000-0000A8380000}"/>
    <cellStyle name="Normal 2 10 2 2 6 2 2 2" xfId="43604" xr:uid="{00000000-0005-0000-0000-0000A9380000}"/>
    <cellStyle name="Normal 2 10 2 2 6 2 3" xfId="13521" xr:uid="{00000000-0005-0000-0000-0000AA380000}"/>
    <cellStyle name="Normal 2 10 2 2 6 2 3 2" xfId="36164" xr:uid="{00000000-0005-0000-0000-0000AB380000}"/>
    <cellStyle name="Normal 2 10 2 2 6 2 4" xfId="28723" xr:uid="{00000000-0005-0000-0000-0000AC380000}"/>
    <cellStyle name="Normal 2 10 2 2 6 3" xfId="17243" xr:uid="{00000000-0005-0000-0000-0000AD380000}"/>
    <cellStyle name="Normal 2 10 2 2 6 3 2" xfId="39886" xr:uid="{00000000-0005-0000-0000-0000AE380000}"/>
    <cellStyle name="Normal 2 10 2 2 6 4" xfId="9803" xr:uid="{00000000-0005-0000-0000-0000AF380000}"/>
    <cellStyle name="Normal 2 10 2 2 6 4 2" xfId="32446" xr:uid="{00000000-0005-0000-0000-0000B0380000}"/>
    <cellStyle name="Normal 2 10 2 2 6 5" xfId="25005" xr:uid="{00000000-0005-0000-0000-0000B1380000}"/>
    <cellStyle name="Normal 2 10 2 2 7" xfId="4230" xr:uid="{00000000-0005-0000-0000-0000B2380000}"/>
    <cellStyle name="Normal 2 10 2 2 7 2" xfId="19114" xr:uid="{00000000-0005-0000-0000-0000B3380000}"/>
    <cellStyle name="Normal 2 10 2 2 7 2 2" xfId="41757" xr:uid="{00000000-0005-0000-0000-0000B4380000}"/>
    <cellStyle name="Normal 2 10 2 2 7 3" xfId="11674" xr:uid="{00000000-0005-0000-0000-0000B5380000}"/>
    <cellStyle name="Normal 2 10 2 2 7 3 2" xfId="34317" xr:uid="{00000000-0005-0000-0000-0000B6380000}"/>
    <cellStyle name="Normal 2 10 2 2 7 4" xfId="26876" xr:uid="{00000000-0005-0000-0000-0000B7380000}"/>
    <cellStyle name="Normal 2 10 2 2 8" xfId="15396" xr:uid="{00000000-0005-0000-0000-0000B8380000}"/>
    <cellStyle name="Normal 2 10 2 2 8 2" xfId="38039" xr:uid="{00000000-0005-0000-0000-0000B9380000}"/>
    <cellStyle name="Normal 2 10 2 2 9" xfId="7956" xr:uid="{00000000-0005-0000-0000-0000BA380000}"/>
    <cellStyle name="Normal 2 10 2 2 9 2" xfId="30599" xr:uid="{00000000-0005-0000-0000-0000BB380000}"/>
    <cellStyle name="Normal 2 10 2 3" xfId="552" xr:uid="{00000000-0005-0000-0000-0000BC380000}"/>
    <cellStyle name="Normal 2 10 2 3 2" xfId="764" xr:uid="{00000000-0005-0000-0000-0000BD380000}"/>
    <cellStyle name="Normal 2 10 2 3 2 2" xfId="1229" xr:uid="{00000000-0005-0000-0000-0000BE380000}"/>
    <cellStyle name="Normal 2 10 2 3 2 2 2" xfId="2157" xr:uid="{00000000-0005-0000-0000-0000BF380000}"/>
    <cellStyle name="Normal 2 10 2 3 2 2 2 2" xfId="4007" xr:uid="{00000000-0005-0000-0000-0000C0380000}"/>
    <cellStyle name="Normal 2 10 2 3 2 2 2 2 2" xfId="7728" xr:uid="{00000000-0005-0000-0000-0000C1380000}"/>
    <cellStyle name="Normal 2 10 2 3 2 2 2 2 2 2" xfId="22612" xr:uid="{00000000-0005-0000-0000-0000C2380000}"/>
    <cellStyle name="Normal 2 10 2 3 2 2 2 2 2 2 2" xfId="45255" xr:uid="{00000000-0005-0000-0000-0000C3380000}"/>
    <cellStyle name="Normal 2 10 2 3 2 2 2 2 2 3" xfId="15172" xr:uid="{00000000-0005-0000-0000-0000C4380000}"/>
    <cellStyle name="Normal 2 10 2 3 2 2 2 2 2 3 2" xfId="37815" xr:uid="{00000000-0005-0000-0000-0000C5380000}"/>
    <cellStyle name="Normal 2 10 2 3 2 2 2 2 2 4" xfId="30374" xr:uid="{00000000-0005-0000-0000-0000C6380000}"/>
    <cellStyle name="Normal 2 10 2 3 2 2 2 2 3" xfId="18894" xr:uid="{00000000-0005-0000-0000-0000C7380000}"/>
    <cellStyle name="Normal 2 10 2 3 2 2 2 2 3 2" xfId="41537" xr:uid="{00000000-0005-0000-0000-0000C8380000}"/>
    <cellStyle name="Normal 2 10 2 3 2 2 2 2 4" xfId="11454" xr:uid="{00000000-0005-0000-0000-0000C9380000}"/>
    <cellStyle name="Normal 2 10 2 3 2 2 2 2 4 2" xfId="34097" xr:uid="{00000000-0005-0000-0000-0000CA380000}"/>
    <cellStyle name="Normal 2 10 2 3 2 2 2 2 5" xfId="26656" xr:uid="{00000000-0005-0000-0000-0000CB380000}"/>
    <cellStyle name="Normal 2 10 2 3 2 2 2 3" xfId="5881" xr:uid="{00000000-0005-0000-0000-0000CC380000}"/>
    <cellStyle name="Normal 2 10 2 3 2 2 2 3 2" xfId="20765" xr:uid="{00000000-0005-0000-0000-0000CD380000}"/>
    <cellStyle name="Normal 2 10 2 3 2 2 2 3 2 2" xfId="43408" xr:uid="{00000000-0005-0000-0000-0000CE380000}"/>
    <cellStyle name="Normal 2 10 2 3 2 2 2 3 3" xfId="13325" xr:uid="{00000000-0005-0000-0000-0000CF380000}"/>
    <cellStyle name="Normal 2 10 2 3 2 2 2 3 3 2" xfId="35968" xr:uid="{00000000-0005-0000-0000-0000D0380000}"/>
    <cellStyle name="Normal 2 10 2 3 2 2 2 3 4" xfId="28527" xr:uid="{00000000-0005-0000-0000-0000D1380000}"/>
    <cellStyle name="Normal 2 10 2 3 2 2 2 4" xfId="17047" xr:uid="{00000000-0005-0000-0000-0000D2380000}"/>
    <cellStyle name="Normal 2 10 2 3 2 2 2 4 2" xfId="39690" xr:uid="{00000000-0005-0000-0000-0000D3380000}"/>
    <cellStyle name="Normal 2 10 2 3 2 2 2 5" xfId="9607" xr:uid="{00000000-0005-0000-0000-0000D4380000}"/>
    <cellStyle name="Normal 2 10 2 3 2 2 2 5 2" xfId="32250" xr:uid="{00000000-0005-0000-0000-0000D5380000}"/>
    <cellStyle name="Normal 2 10 2 3 2 2 2 6" xfId="24809" xr:uid="{00000000-0005-0000-0000-0000D6380000}"/>
    <cellStyle name="Normal 2 10 2 3 2 2 3" xfId="3082" xr:uid="{00000000-0005-0000-0000-0000D7380000}"/>
    <cellStyle name="Normal 2 10 2 3 2 2 3 2" xfId="6803" xr:uid="{00000000-0005-0000-0000-0000D8380000}"/>
    <cellStyle name="Normal 2 10 2 3 2 2 3 2 2" xfId="21687" xr:uid="{00000000-0005-0000-0000-0000D9380000}"/>
    <cellStyle name="Normal 2 10 2 3 2 2 3 2 2 2" xfId="44330" xr:uid="{00000000-0005-0000-0000-0000DA380000}"/>
    <cellStyle name="Normal 2 10 2 3 2 2 3 2 3" xfId="14247" xr:uid="{00000000-0005-0000-0000-0000DB380000}"/>
    <cellStyle name="Normal 2 10 2 3 2 2 3 2 3 2" xfId="36890" xr:uid="{00000000-0005-0000-0000-0000DC380000}"/>
    <cellStyle name="Normal 2 10 2 3 2 2 3 2 4" xfId="29449" xr:uid="{00000000-0005-0000-0000-0000DD380000}"/>
    <cellStyle name="Normal 2 10 2 3 2 2 3 3" xfId="17969" xr:uid="{00000000-0005-0000-0000-0000DE380000}"/>
    <cellStyle name="Normal 2 10 2 3 2 2 3 3 2" xfId="40612" xr:uid="{00000000-0005-0000-0000-0000DF380000}"/>
    <cellStyle name="Normal 2 10 2 3 2 2 3 4" xfId="10529" xr:uid="{00000000-0005-0000-0000-0000E0380000}"/>
    <cellStyle name="Normal 2 10 2 3 2 2 3 4 2" xfId="33172" xr:uid="{00000000-0005-0000-0000-0000E1380000}"/>
    <cellStyle name="Normal 2 10 2 3 2 2 3 5" xfId="25731" xr:uid="{00000000-0005-0000-0000-0000E2380000}"/>
    <cellStyle name="Normal 2 10 2 3 2 2 4" xfId="4956" xr:uid="{00000000-0005-0000-0000-0000E3380000}"/>
    <cellStyle name="Normal 2 10 2 3 2 2 4 2" xfId="19840" xr:uid="{00000000-0005-0000-0000-0000E4380000}"/>
    <cellStyle name="Normal 2 10 2 3 2 2 4 2 2" xfId="42483" xr:uid="{00000000-0005-0000-0000-0000E5380000}"/>
    <cellStyle name="Normal 2 10 2 3 2 2 4 3" xfId="12400" xr:uid="{00000000-0005-0000-0000-0000E6380000}"/>
    <cellStyle name="Normal 2 10 2 3 2 2 4 3 2" xfId="35043" xr:uid="{00000000-0005-0000-0000-0000E7380000}"/>
    <cellStyle name="Normal 2 10 2 3 2 2 4 4" xfId="27602" xr:uid="{00000000-0005-0000-0000-0000E8380000}"/>
    <cellStyle name="Normal 2 10 2 3 2 2 5" xfId="16122" xr:uid="{00000000-0005-0000-0000-0000E9380000}"/>
    <cellStyle name="Normal 2 10 2 3 2 2 5 2" xfId="38765" xr:uid="{00000000-0005-0000-0000-0000EA380000}"/>
    <cellStyle name="Normal 2 10 2 3 2 2 6" xfId="8682" xr:uid="{00000000-0005-0000-0000-0000EB380000}"/>
    <cellStyle name="Normal 2 10 2 3 2 2 6 2" xfId="31325" xr:uid="{00000000-0005-0000-0000-0000EC380000}"/>
    <cellStyle name="Normal 2 10 2 3 2 2 7" xfId="23884" xr:uid="{00000000-0005-0000-0000-0000ED380000}"/>
    <cellStyle name="Normal 2 10 2 3 2 3" xfId="1695" xr:uid="{00000000-0005-0000-0000-0000EE380000}"/>
    <cellStyle name="Normal 2 10 2 3 2 3 2" xfId="3545" xr:uid="{00000000-0005-0000-0000-0000EF380000}"/>
    <cellStyle name="Normal 2 10 2 3 2 3 2 2" xfId="7266" xr:uid="{00000000-0005-0000-0000-0000F0380000}"/>
    <cellStyle name="Normal 2 10 2 3 2 3 2 2 2" xfId="22150" xr:uid="{00000000-0005-0000-0000-0000F1380000}"/>
    <cellStyle name="Normal 2 10 2 3 2 3 2 2 2 2" xfId="44793" xr:uid="{00000000-0005-0000-0000-0000F2380000}"/>
    <cellStyle name="Normal 2 10 2 3 2 3 2 2 3" xfId="14710" xr:uid="{00000000-0005-0000-0000-0000F3380000}"/>
    <cellStyle name="Normal 2 10 2 3 2 3 2 2 3 2" xfId="37353" xr:uid="{00000000-0005-0000-0000-0000F4380000}"/>
    <cellStyle name="Normal 2 10 2 3 2 3 2 2 4" xfId="29912" xr:uid="{00000000-0005-0000-0000-0000F5380000}"/>
    <cellStyle name="Normal 2 10 2 3 2 3 2 3" xfId="18432" xr:uid="{00000000-0005-0000-0000-0000F6380000}"/>
    <cellStyle name="Normal 2 10 2 3 2 3 2 3 2" xfId="41075" xr:uid="{00000000-0005-0000-0000-0000F7380000}"/>
    <cellStyle name="Normal 2 10 2 3 2 3 2 4" xfId="10992" xr:uid="{00000000-0005-0000-0000-0000F8380000}"/>
    <cellStyle name="Normal 2 10 2 3 2 3 2 4 2" xfId="33635" xr:uid="{00000000-0005-0000-0000-0000F9380000}"/>
    <cellStyle name="Normal 2 10 2 3 2 3 2 5" xfId="26194" xr:uid="{00000000-0005-0000-0000-0000FA380000}"/>
    <cellStyle name="Normal 2 10 2 3 2 3 3" xfId="5419" xr:uid="{00000000-0005-0000-0000-0000FB380000}"/>
    <cellStyle name="Normal 2 10 2 3 2 3 3 2" xfId="20303" xr:uid="{00000000-0005-0000-0000-0000FC380000}"/>
    <cellStyle name="Normal 2 10 2 3 2 3 3 2 2" xfId="42946" xr:uid="{00000000-0005-0000-0000-0000FD380000}"/>
    <cellStyle name="Normal 2 10 2 3 2 3 3 3" xfId="12863" xr:uid="{00000000-0005-0000-0000-0000FE380000}"/>
    <cellStyle name="Normal 2 10 2 3 2 3 3 3 2" xfId="35506" xr:uid="{00000000-0005-0000-0000-0000FF380000}"/>
    <cellStyle name="Normal 2 10 2 3 2 3 3 4" xfId="28065" xr:uid="{00000000-0005-0000-0000-000000390000}"/>
    <cellStyle name="Normal 2 10 2 3 2 3 4" xfId="16585" xr:uid="{00000000-0005-0000-0000-000001390000}"/>
    <cellStyle name="Normal 2 10 2 3 2 3 4 2" xfId="39228" xr:uid="{00000000-0005-0000-0000-000002390000}"/>
    <cellStyle name="Normal 2 10 2 3 2 3 5" xfId="9145" xr:uid="{00000000-0005-0000-0000-000003390000}"/>
    <cellStyle name="Normal 2 10 2 3 2 3 5 2" xfId="31788" xr:uid="{00000000-0005-0000-0000-000004390000}"/>
    <cellStyle name="Normal 2 10 2 3 2 3 6" xfId="24347" xr:uid="{00000000-0005-0000-0000-000005390000}"/>
    <cellStyle name="Normal 2 10 2 3 2 4" xfId="2620" xr:uid="{00000000-0005-0000-0000-000006390000}"/>
    <cellStyle name="Normal 2 10 2 3 2 4 2" xfId="6341" xr:uid="{00000000-0005-0000-0000-000007390000}"/>
    <cellStyle name="Normal 2 10 2 3 2 4 2 2" xfId="21225" xr:uid="{00000000-0005-0000-0000-000008390000}"/>
    <cellStyle name="Normal 2 10 2 3 2 4 2 2 2" xfId="43868" xr:uid="{00000000-0005-0000-0000-000009390000}"/>
    <cellStyle name="Normal 2 10 2 3 2 4 2 3" xfId="13785" xr:uid="{00000000-0005-0000-0000-00000A390000}"/>
    <cellStyle name="Normal 2 10 2 3 2 4 2 3 2" xfId="36428" xr:uid="{00000000-0005-0000-0000-00000B390000}"/>
    <cellStyle name="Normal 2 10 2 3 2 4 2 4" xfId="28987" xr:uid="{00000000-0005-0000-0000-00000C390000}"/>
    <cellStyle name="Normal 2 10 2 3 2 4 3" xfId="17507" xr:uid="{00000000-0005-0000-0000-00000D390000}"/>
    <cellStyle name="Normal 2 10 2 3 2 4 3 2" xfId="40150" xr:uid="{00000000-0005-0000-0000-00000E390000}"/>
    <cellStyle name="Normal 2 10 2 3 2 4 4" xfId="10067" xr:uid="{00000000-0005-0000-0000-00000F390000}"/>
    <cellStyle name="Normal 2 10 2 3 2 4 4 2" xfId="32710" xr:uid="{00000000-0005-0000-0000-000010390000}"/>
    <cellStyle name="Normal 2 10 2 3 2 4 5" xfId="25269" xr:uid="{00000000-0005-0000-0000-000011390000}"/>
    <cellStyle name="Normal 2 10 2 3 2 5" xfId="4494" xr:uid="{00000000-0005-0000-0000-000012390000}"/>
    <cellStyle name="Normal 2 10 2 3 2 5 2" xfId="19378" xr:uid="{00000000-0005-0000-0000-000013390000}"/>
    <cellStyle name="Normal 2 10 2 3 2 5 2 2" xfId="42021" xr:uid="{00000000-0005-0000-0000-000014390000}"/>
    <cellStyle name="Normal 2 10 2 3 2 5 3" xfId="11938" xr:uid="{00000000-0005-0000-0000-000015390000}"/>
    <cellStyle name="Normal 2 10 2 3 2 5 3 2" xfId="34581" xr:uid="{00000000-0005-0000-0000-000016390000}"/>
    <cellStyle name="Normal 2 10 2 3 2 5 4" xfId="27140" xr:uid="{00000000-0005-0000-0000-000017390000}"/>
    <cellStyle name="Normal 2 10 2 3 2 6" xfId="15660" xr:uid="{00000000-0005-0000-0000-000018390000}"/>
    <cellStyle name="Normal 2 10 2 3 2 6 2" xfId="38303" xr:uid="{00000000-0005-0000-0000-000019390000}"/>
    <cellStyle name="Normal 2 10 2 3 2 7" xfId="8220" xr:uid="{00000000-0005-0000-0000-00001A390000}"/>
    <cellStyle name="Normal 2 10 2 3 2 7 2" xfId="30863" xr:uid="{00000000-0005-0000-0000-00001B390000}"/>
    <cellStyle name="Normal 2 10 2 3 2 8" xfId="23422" xr:uid="{00000000-0005-0000-0000-00001C390000}"/>
    <cellStyle name="Normal 2 10 2 3 3" xfId="1018" xr:uid="{00000000-0005-0000-0000-00001D390000}"/>
    <cellStyle name="Normal 2 10 2 3 3 2" xfId="1946" xr:uid="{00000000-0005-0000-0000-00001E390000}"/>
    <cellStyle name="Normal 2 10 2 3 3 2 2" xfId="3796" xr:uid="{00000000-0005-0000-0000-00001F390000}"/>
    <cellStyle name="Normal 2 10 2 3 3 2 2 2" xfId="7517" xr:uid="{00000000-0005-0000-0000-000020390000}"/>
    <cellStyle name="Normal 2 10 2 3 3 2 2 2 2" xfId="22401" xr:uid="{00000000-0005-0000-0000-000021390000}"/>
    <cellStyle name="Normal 2 10 2 3 3 2 2 2 2 2" xfId="45044" xr:uid="{00000000-0005-0000-0000-000022390000}"/>
    <cellStyle name="Normal 2 10 2 3 3 2 2 2 3" xfId="14961" xr:uid="{00000000-0005-0000-0000-000023390000}"/>
    <cellStyle name="Normal 2 10 2 3 3 2 2 2 3 2" xfId="37604" xr:uid="{00000000-0005-0000-0000-000024390000}"/>
    <cellStyle name="Normal 2 10 2 3 3 2 2 2 4" xfId="30163" xr:uid="{00000000-0005-0000-0000-000025390000}"/>
    <cellStyle name="Normal 2 10 2 3 3 2 2 3" xfId="18683" xr:uid="{00000000-0005-0000-0000-000026390000}"/>
    <cellStyle name="Normal 2 10 2 3 3 2 2 3 2" xfId="41326" xr:uid="{00000000-0005-0000-0000-000027390000}"/>
    <cellStyle name="Normal 2 10 2 3 3 2 2 4" xfId="11243" xr:uid="{00000000-0005-0000-0000-000028390000}"/>
    <cellStyle name="Normal 2 10 2 3 3 2 2 4 2" xfId="33886" xr:uid="{00000000-0005-0000-0000-000029390000}"/>
    <cellStyle name="Normal 2 10 2 3 3 2 2 5" xfId="26445" xr:uid="{00000000-0005-0000-0000-00002A390000}"/>
    <cellStyle name="Normal 2 10 2 3 3 2 3" xfId="5670" xr:uid="{00000000-0005-0000-0000-00002B390000}"/>
    <cellStyle name="Normal 2 10 2 3 3 2 3 2" xfId="20554" xr:uid="{00000000-0005-0000-0000-00002C390000}"/>
    <cellStyle name="Normal 2 10 2 3 3 2 3 2 2" xfId="43197" xr:uid="{00000000-0005-0000-0000-00002D390000}"/>
    <cellStyle name="Normal 2 10 2 3 3 2 3 3" xfId="13114" xr:uid="{00000000-0005-0000-0000-00002E390000}"/>
    <cellStyle name="Normal 2 10 2 3 3 2 3 3 2" xfId="35757" xr:uid="{00000000-0005-0000-0000-00002F390000}"/>
    <cellStyle name="Normal 2 10 2 3 3 2 3 4" xfId="28316" xr:uid="{00000000-0005-0000-0000-000030390000}"/>
    <cellStyle name="Normal 2 10 2 3 3 2 4" xfId="16836" xr:uid="{00000000-0005-0000-0000-000031390000}"/>
    <cellStyle name="Normal 2 10 2 3 3 2 4 2" xfId="39479" xr:uid="{00000000-0005-0000-0000-000032390000}"/>
    <cellStyle name="Normal 2 10 2 3 3 2 5" xfId="9396" xr:uid="{00000000-0005-0000-0000-000033390000}"/>
    <cellStyle name="Normal 2 10 2 3 3 2 5 2" xfId="32039" xr:uid="{00000000-0005-0000-0000-000034390000}"/>
    <cellStyle name="Normal 2 10 2 3 3 2 6" xfId="24598" xr:uid="{00000000-0005-0000-0000-000035390000}"/>
    <cellStyle name="Normal 2 10 2 3 3 3" xfId="2871" xr:uid="{00000000-0005-0000-0000-000036390000}"/>
    <cellStyle name="Normal 2 10 2 3 3 3 2" xfId="6592" xr:uid="{00000000-0005-0000-0000-000037390000}"/>
    <cellStyle name="Normal 2 10 2 3 3 3 2 2" xfId="21476" xr:uid="{00000000-0005-0000-0000-000038390000}"/>
    <cellStyle name="Normal 2 10 2 3 3 3 2 2 2" xfId="44119" xr:uid="{00000000-0005-0000-0000-000039390000}"/>
    <cellStyle name="Normal 2 10 2 3 3 3 2 3" xfId="14036" xr:uid="{00000000-0005-0000-0000-00003A390000}"/>
    <cellStyle name="Normal 2 10 2 3 3 3 2 3 2" xfId="36679" xr:uid="{00000000-0005-0000-0000-00003B390000}"/>
    <cellStyle name="Normal 2 10 2 3 3 3 2 4" xfId="29238" xr:uid="{00000000-0005-0000-0000-00003C390000}"/>
    <cellStyle name="Normal 2 10 2 3 3 3 3" xfId="17758" xr:uid="{00000000-0005-0000-0000-00003D390000}"/>
    <cellStyle name="Normal 2 10 2 3 3 3 3 2" xfId="40401" xr:uid="{00000000-0005-0000-0000-00003E390000}"/>
    <cellStyle name="Normal 2 10 2 3 3 3 4" xfId="10318" xr:uid="{00000000-0005-0000-0000-00003F390000}"/>
    <cellStyle name="Normal 2 10 2 3 3 3 4 2" xfId="32961" xr:uid="{00000000-0005-0000-0000-000040390000}"/>
    <cellStyle name="Normal 2 10 2 3 3 3 5" xfId="25520" xr:uid="{00000000-0005-0000-0000-000041390000}"/>
    <cellStyle name="Normal 2 10 2 3 3 4" xfId="4745" xr:uid="{00000000-0005-0000-0000-000042390000}"/>
    <cellStyle name="Normal 2 10 2 3 3 4 2" xfId="19629" xr:uid="{00000000-0005-0000-0000-000043390000}"/>
    <cellStyle name="Normal 2 10 2 3 3 4 2 2" xfId="42272" xr:uid="{00000000-0005-0000-0000-000044390000}"/>
    <cellStyle name="Normal 2 10 2 3 3 4 3" xfId="12189" xr:uid="{00000000-0005-0000-0000-000045390000}"/>
    <cellStyle name="Normal 2 10 2 3 3 4 3 2" xfId="34832" xr:uid="{00000000-0005-0000-0000-000046390000}"/>
    <cellStyle name="Normal 2 10 2 3 3 4 4" xfId="27391" xr:uid="{00000000-0005-0000-0000-000047390000}"/>
    <cellStyle name="Normal 2 10 2 3 3 5" xfId="15911" xr:uid="{00000000-0005-0000-0000-000048390000}"/>
    <cellStyle name="Normal 2 10 2 3 3 5 2" xfId="38554" xr:uid="{00000000-0005-0000-0000-000049390000}"/>
    <cellStyle name="Normal 2 10 2 3 3 6" xfId="8471" xr:uid="{00000000-0005-0000-0000-00004A390000}"/>
    <cellStyle name="Normal 2 10 2 3 3 6 2" xfId="31114" xr:uid="{00000000-0005-0000-0000-00004B390000}"/>
    <cellStyle name="Normal 2 10 2 3 3 7" xfId="23673" xr:uid="{00000000-0005-0000-0000-00004C390000}"/>
    <cellStyle name="Normal 2 10 2 3 4" xfId="1484" xr:uid="{00000000-0005-0000-0000-00004D390000}"/>
    <cellStyle name="Normal 2 10 2 3 4 2" xfId="3334" xr:uid="{00000000-0005-0000-0000-00004E390000}"/>
    <cellStyle name="Normal 2 10 2 3 4 2 2" xfId="7055" xr:uid="{00000000-0005-0000-0000-00004F390000}"/>
    <cellStyle name="Normal 2 10 2 3 4 2 2 2" xfId="21939" xr:uid="{00000000-0005-0000-0000-000050390000}"/>
    <cellStyle name="Normal 2 10 2 3 4 2 2 2 2" xfId="44582" xr:uid="{00000000-0005-0000-0000-000051390000}"/>
    <cellStyle name="Normal 2 10 2 3 4 2 2 3" xfId="14499" xr:uid="{00000000-0005-0000-0000-000052390000}"/>
    <cellStyle name="Normal 2 10 2 3 4 2 2 3 2" xfId="37142" xr:uid="{00000000-0005-0000-0000-000053390000}"/>
    <cellStyle name="Normal 2 10 2 3 4 2 2 4" xfId="29701" xr:uid="{00000000-0005-0000-0000-000054390000}"/>
    <cellStyle name="Normal 2 10 2 3 4 2 3" xfId="18221" xr:uid="{00000000-0005-0000-0000-000055390000}"/>
    <cellStyle name="Normal 2 10 2 3 4 2 3 2" xfId="40864" xr:uid="{00000000-0005-0000-0000-000056390000}"/>
    <cellStyle name="Normal 2 10 2 3 4 2 4" xfId="10781" xr:uid="{00000000-0005-0000-0000-000057390000}"/>
    <cellStyle name="Normal 2 10 2 3 4 2 4 2" xfId="33424" xr:uid="{00000000-0005-0000-0000-000058390000}"/>
    <cellStyle name="Normal 2 10 2 3 4 2 5" xfId="25983" xr:uid="{00000000-0005-0000-0000-000059390000}"/>
    <cellStyle name="Normal 2 10 2 3 4 3" xfId="5208" xr:uid="{00000000-0005-0000-0000-00005A390000}"/>
    <cellStyle name="Normal 2 10 2 3 4 3 2" xfId="20092" xr:uid="{00000000-0005-0000-0000-00005B390000}"/>
    <cellStyle name="Normal 2 10 2 3 4 3 2 2" xfId="42735" xr:uid="{00000000-0005-0000-0000-00005C390000}"/>
    <cellStyle name="Normal 2 10 2 3 4 3 3" xfId="12652" xr:uid="{00000000-0005-0000-0000-00005D390000}"/>
    <cellStyle name="Normal 2 10 2 3 4 3 3 2" xfId="35295" xr:uid="{00000000-0005-0000-0000-00005E390000}"/>
    <cellStyle name="Normal 2 10 2 3 4 3 4" xfId="27854" xr:uid="{00000000-0005-0000-0000-00005F390000}"/>
    <cellStyle name="Normal 2 10 2 3 4 4" xfId="16374" xr:uid="{00000000-0005-0000-0000-000060390000}"/>
    <cellStyle name="Normal 2 10 2 3 4 4 2" xfId="39017" xr:uid="{00000000-0005-0000-0000-000061390000}"/>
    <cellStyle name="Normal 2 10 2 3 4 5" xfId="8934" xr:uid="{00000000-0005-0000-0000-000062390000}"/>
    <cellStyle name="Normal 2 10 2 3 4 5 2" xfId="31577" xr:uid="{00000000-0005-0000-0000-000063390000}"/>
    <cellStyle name="Normal 2 10 2 3 4 6" xfId="24136" xr:uid="{00000000-0005-0000-0000-000064390000}"/>
    <cellStyle name="Normal 2 10 2 3 5" xfId="2409" xr:uid="{00000000-0005-0000-0000-000065390000}"/>
    <cellStyle name="Normal 2 10 2 3 5 2" xfId="6130" xr:uid="{00000000-0005-0000-0000-000066390000}"/>
    <cellStyle name="Normal 2 10 2 3 5 2 2" xfId="21014" xr:uid="{00000000-0005-0000-0000-000067390000}"/>
    <cellStyle name="Normal 2 10 2 3 5 2 2 2" xfId="43657" xr:uid="{00000000-0005-0000-0000-000068390000}"/>
    <cellStyle name="Normal 2 10 2 3 5 2 3" xfId="13574" xr:uid="{00000000-0005-0000-0000-000069390000}"/>
    <cellStyle name="Normal 2 10 2 3 5 2 3 2" xfId="36217" xr:uid="{00000000-0005-0000-0000-00006A390000}"/>
    <cellStyle name="Normal 2 10 2 3 5 2 4" xfId="28776" xr:uid="{00000000-0005-0000-0000-00006B390000}"/>
    <cellStyle name="Normal 2 10 2 3 5 3" xfId="17296" xr:uid="{00000000-0005-0000-0000-00006C390000}"/>
    <cellStyle name="Normal 2 10 2 3 5 3 2" xfId="39939" xr:uid="{00000000-0005-0000-0000-00006D390000}"/>
    <cellStyle name="Normal 2 10 2 3 5 4" xfId="9856" xr:uid="{00000000-0005-0000-0000-00006E390000}"/>
    <cellStyle name="Normal 2 10 2 3 5 4 2" xfId="32499" xr:uid="{00000000-0005-0000-0000-00006F390000}"/>
    <cellStyle name="Normal 2 10 2 3 5 5" xfId="25058" xr:uid="{00000000-0005-0000-0000-000070390000}"/>
    <cellStyle name="Normal 2 10 2 3 6" xfId="4283" xr:uid="{00000000-0005-0000-0000-000071390000}"/>
    <cellStyle name="Normal 2 10 2 3 6 2" xfId="19167" xr:uid="{00000000-0005-0000-0000-000072390000}"/>
    <cellStyle name="Normal 2 10 2 3 6 2 2" xfId="41810" xr:uid="{00000000-0005-0000-0000-000073390000}"/>
    <cellStyle name="Normal 2 10 2 3 6 3" xfId="11727" xr:uid="{00000000-0005-0000-0000-000074390000}"/>
    <cellStyle name="Normal 2 10 2 3 6 3 2" xfId="34370" xr:uid="{00000000-0005-0000-0000-000075390000}"/>
    <cellStyle name="Normal 2 10 2 3 6 4" xfId="26929" xr:uid="{00000000-0005-0000-0000-000076390000}"/>
    <cellStyle name="Normal 2 10 2 3 7" xfId="15449" xr:uid="{00000000-0005-0000-0000-000077390000}"/>
    <cellStyle name="Normal 2 10 2 3 7 2" xfId="38092" xr:uid="{00000000-0005-0000-0000-000078390000}"/>
    <cellStyle name="Normal 2 10 2 3 8" xfId="8009" xr:uid="{00000000-0005-0000-0000-000079390000}"/>
    <cellStyle name="Normal 2 10 2 3 8 2" xfId="30652" xr:uid="{00000000-0005-0000-0000-00007A390000}"/>
    <cellStyle name="Normal 2 10 2 3 9" xfId="23212" xr:uid="{00000000-0005-0000-0000-00007B390000}"/>
    <cellStyle name="Normal 2 10 2 4" xfId="659" xr:uid="{00000000-0005-0000-0000-00007C390000}"/>
    <cellStyle name="Normal 2 10 2 4 2" xfId="1124" xr:uid="{00000000-0005-0000-0000-00007D390000}"/>
    <cellStyle name="Normal 2 10 2 4 2 2" xfId="2052" xr:uid="{00000000-0005-0000-0000-00007E390000}"/>
    <cellStyle name="Normal 2 10 2 4 2 2 2" xfId="3902" xr:uid="{00000000-0005-0000-0000-00007F390000}"/>
    <cellStyle name="Normal 2 10 2 4 2 2 2 2" xfId="7623" xr:uid="{00000000-0005-0000-0000-000080390000}"/>
    <cellStyle name="Normal 2 10 2 4 2 2 2 2 2" xfId="22507" xr:uid="{00000000-0005-0000-0000-000081390000}"/>
    <cellStyle name="Normal 2 10 2 4 2 2 2 2 2 2" xfId="45150" xr:uid="{00000000-0005-0000-0000-000082390000}"/>
    <cellStyle name="Normal 2 10 2 4 2 2 2 2 3" xfId="15067" xr:uid="{00000000-0005-0000-0000-000083390000}"/>
    <cellStyle name="Normal 2 10 2 4 2 2 2 2 3 2" xfId="37710" xr:uid="{00000000-0005-0000-0000-000084390000}"/>
    <cellStyle name="Normal 2 10 2 4 2 2 2 2 4" xfId="30269" xr:uid="{00000000-0005-0000-0000-000085390000}"/>
    <cellStyle name="Normal 2 10 2 4 2 2 2 3" xfId="18789" xr:uid="{00000000-0005-0000-0000-000086390000}"/>
    <cellStyle name="Normal 2 10 2 4 2 2 2 3 2" xfId="41432" xr:uid="{00000000-0005-0000-0000-000087390000}"/>
    <cellStyle name="Normal 2 10 2 4 2 2 2 4" xfId="11349" xr:uid="{00000000-0005-0000-0000-000088390000}"/>
    <cellStyle name="Normal 2 10 2 4 2 2 2 4 2" xfId="33992" xr:uid="{00000000-0005-0000-0000-000089390000}"/>
    <cellStyle name="Normal 2 10 2 4 2 2 2 5" xfId="26551" xr:uid="{00000000-0005-0000-0000-00008A390000}"/>
    <cellStyle name="Normal 2 10 2 4 2 2 3" xfId="5776" xr:uid="{00000000-0005-0000-0000-00008B390000}"/>
    <cellStyle name="Normal 2 10 2 4 2 2 3 2" xfId="20660" xr:uid="{00000000-0005-0000-0000-00008C390000}"/>
    <cellStyle name="Normal 2 10 2 4 2 2 3 2 2" xfId="43303" xr:uid="{00000000-0005-0000-0000-00008D390000}"/>
    <cellStyle name="Normal 2 10 2 4 2 2 3 3" xfId="13220" xr:uid="{00000000-0005-0000-0000-00008E390000}"/>
    <cellStyle name="Normal 2 10 2 4 2 2 3 3 2" xfId="35863" xr:uid="{00000000-0005-0000-0000-00008F390000}"/>
    <cellStyle name="Normal 2 10 2 4 2 2 3 4" xfId="28422" xr:uid="{00000000-0005-0000-0000-000090390000}"/>
    <cellStyle name="Normal 2 10 2 4 2 2 4" xfId="16942" xr:uid="{00000000-0005-0000-0000-000091390000}"/>
    <cellStyle name="Normal 2 10 2 4 2 2 4 2" xfId="39585" xr:uid="{00000000-0005-0000-0000-000092390000}"/>
    <cellStyle name="Normal 2 10 2 4 2 2 5" xfId="9502" xr:uid="{00000000-0005-0000-0000-000093390000}"/>
    <cellStyle name="Normal 2 10 2 4 2 2 5 2" xfId="32145" xr:uid="{00000000-0005-0000-0000-000094390000}"/>
    <cellStyle name="Normal 2 10 2 4 2 2 6" xfId="24704" xr:uid="{00000000-0005-0000-0000-000095390000}"/>
    <cellStyle name="Normal 2 10 2 4 2 3" xfId="2977" xr:uid="{00000000-0005-0000-0000-000096390000}"/>
    <cellStyle name="Normal 2 10 2 4 2 3 2" xfId="6698" xr:uid="{00000000-0005-0000-0000-000097390000}"/>
    <cellStyle name="Normal 2 10 2 4 2 3 2 2" xfId="21582" xr:uid="{00000000-0005-0000-0000-000098390000}"/>
    <cellStyle name="Normal 2 10 2 4 2 3 2 2 2" xfId="44225" xr:uid="{00000000-0005-0000-0000-000099390000}"/>
    <cellStyle name="Normal 2 10 2 4 2 3 2 3" xfId="14142" xr:uid="{00000000-0005-0000-0000-00009A390000}"/>
    <cellStyle name="Normal 2 10 2 4 2 3 2 3 2" xfId="36785" xr:uid="{00000000-0005-0000-0000-00009B390000}"/>
    <cellStyle name="Normal 2 10 2 4 2 3 2 4" xfId="29344" xr:uid="{00000000-0005-0000-0000-00009C390000}"/>
    <cellStyle name="Normal 2 10 2 4 2 3 3" xfId="17864" xr:uid="{00000000-0005-0000-0000-00009D390000}"/>
    <cellStyle name="Normal 2 10 2 4 2 3 3 2" xfId="40507" xr:uid="{00000000-0005-0000-0000-00009E390000}"/>
    <cellStyle name="Normal 2 10 2 4 2 3 4" xfId="10424" xr:uid="{00000000-0005-0000-0000-00009F390000}"/>
    <cellStyle name="Normal 2 10 2 4 2 3 4 2" xfId="33067" xr:uid="{00000000-0005-0000-0000-0000A0390000}"/>
    <cellStyle name="Normal 2 10 2 4 2 3 5" xfId="25626" xr:uid="{00000000-0005-0000-0000-0000A1390000}"/>
    <cellStyle name="Normal 2 10 2 4 2 4" xfId="4851" xr:uid="{00000000-0005-0000-0000-0000A2390000}"/>
    <cellStyle name="Normal 2 10 2 4 2 4 2" xfId="19735" xr:uid="{00000000-0005-0000-0000-0000A3390000}"/>
    <cellStyle name="Normal 2 10 2 4 2 4 2 2" xfId="42378" xr:uid="{00000000-0005-0000-0000-0000A4390000}"/>
    <cellStyle name="Normal 2 10 2 4 2 4 3" xfId="12295" xr:uid="{00000000-0005-0000-0000-0000A5390000}"/>
    <cellStyle name="Normal 2 10 2 4 2 4 3 2" xfId="34938" xr:uid="{00000000-0005-0000-0000-0000A6390000}"/>
    <cellStyle name="Normal 2 10 2 4 2 4 4" xfId="27497" xr:uid="{00000000-0005-0000-0000-0000A7390000}"/>
    <cellStyle name="Normal 2 10 2 4 2 5" xfId="16017" xr:uid="{00000000-0005-0000-0000-0000A8390000}"/>
    <cellStyle name="Normal 2 10 2 4 2 5 2" xfId="38660" xr:uid="{00000000-0005-0000-0000-0000A9390000}"/>
    <cellStyle name="Normal 2 10 2 4 2 6" xfId="8577" xr:uid="{00000000-0005-0000-0000-0000AA390000}"/>
    <cellStyle name="Normal 2 10 2 4 2 6 2" xfId="31220" xr:uid="{00000000-0005-0000-0000-0000AB390000}"/>
    <cellStyle name="Normal 2 10 2 4 2 7" xfId="23779" xr:uid="{00000000-0005-0000-0000-0000AC390000}"/>
    <cellStyle name="Normal 2 10 2 4 3" xfId="1590" xr:uid="{00000000-0005-0000-0000-0000AD390000}"/>
    <cellStyle name="Normal 2 10 2 4 3 2" xfId="3440" xr:uid="{00000000-0005-0000-0000-0000AE390000}"/>
    <cellStyle name="Normal 2 10 2 4 3 2 2" xfId="7161" xr:uid="{00000000-0005-0000-0000-0000AF390000}"/>
    <cellStyle name="Normal 2 10 2 4 3 2 2 2" xfId="22045" xr:uid="{00000000-0005-0000-0000-0000B0390000}"/>
    <cellStyle name="Normal 2 10 2 4 3 2 2 2 2" xfId="44688" xr:uid="{00000000-0005-0000-0000-0000B1390000}"/>
    <cellStyle name="Normal 2 10 2 4 3 2 2 3" xfId="14605" xr:uid="{00000000-0005-0000-0000-0000B2390000}"/>
    <cellStyle name="Normal 2 10 2 4 3 2 2 3 2" xfId="37248" xr:uid="{00000000-0005-0000-0000-0000B3390000}"/>
    <cellStyle name="Normal 2 10 2 4 3 2 2 4" xfId="29807" xr:uid="{00000000-0005-0000-0000-0000B4390000}"/>
    <cellStyle name="Normal 2 10 2 4 3 2 3" xfId="18327" xr:uid="{00000000-0005-0000-0000-0000B5390000}"/>
    <cellStyle name="Normal 2 10 2 4 3 2 3 2" xfId="40970" xr:uid="{00000000-0005-0000-0000-0000B6390000}"/>
    <cellStyle name="Normal 2 10 2 4 3 2 4" xfId="10887" xr:uid="{00000000-0005-0000-0000-0000B7390000}"/>
    <cellStyle name="Normal 2 10 2 4 3 2 4 2" xfId="33530" xr:uid="{00000000-0005-0000-0000-0000B8390000}"/>
    <cellStyle name="Normal 2 10 2 4 3 2 5" xfId="26089" xr:uid="{00000000-0005-0000-0000-0000B9390000}"/>
    <cellStyle name="Normal 2 10 2 4 3 3" xfId="5314" xr:uid="{00000000-0005-0000-0000-0000BA390000}"/>
    <cellStyle name="Normal 2 10 2 4 3 3 2" xfId="20198" xr:uid="{00000000-0005-0000-0000-0000BB390000}"/>
    <cellStyle name="Normal 2 10 2 4 3 3 2 2" xfId="42841" xr:uid="{00000000-0005-0000-0000-0000BC390000}"/>
    <cellStyle name="Normal 2 10 2 4 3 3 3" xfId="12758" xr:uid="{00000000-0005-0000-0000-0000BD390000}"/>
    <cellStyle name="Normal 2 10 2 4 3 3 3 2" xfId="35401" xr:uid="{00000000-0005-0000-0000-0000BE390000}"/>
    <cellStyle name="Normal 2 10 2 4 3 3 4" xfId="27960" xr:uid="{00000000-0005-0000-0000-0000BF390000}"/>
    <cellStyle name="Normal 2 10 2 4 3 4" xfId="16480" xr:uid="{00000000-0005-0000-0000-0000C0390000}"/>
    <cellStyle name="Normal 2 10 2 4 3 4 2" xfId="39123" xr:uid="{00000000-0005-0000-0000-0000C1390000}"/>
    <cellStyle name="Normal 2 10 2 4 3 5" xfId="9040" xr:uid="{00000000-0005-0000-0000-0000C2390000}"/>
    <cellStyle name="Normal 2 10 2 4 3 5 2" xfId="31683" xr:uid="{00000000-0005-0000-0000-0000C3390000}"/>
    <cellStyle name="Normal 2 10 2 4 3 6" xfId="24242" xr:uid="{00000000-0005-0000-0000-0000C4390000}"/>
    <cellStyle name="Normal 2 10 2 4 4" xfId="2515" xr:uid="{00000000-0005-0000-0000-0000C5390000}"/>
    <cellStyle name="Normal 2 10 2 4 4 2" xfId="6236" xr:uid="{00000000-0005-0000-0000-0000C6390000}"/>
    <cellStyle name="Normal 2 10 2 4 4 2 2" xfId="21120" xr:uid="{00000000-0005-0000-0000-0000C7390000}"/>
    <cellStyle name="Normal 2 10 2 4 4 2 2 2" xfId="43763" xr:uid="{00000000-0005-0000-0000-0000C8390000}"/>
    <cellStyle name="Normal 2 10 2 4 4 2 3" xfId="13680" xr:uid="{00000000-0005-0000-0000-0000C9390000}"/>
    <cellStyle name="Normal 2 10 2 4 4 2 3 2" xfId="36323" xr:uid="{00000000-0005-0000-0000-0000CA390000}"/>
    <cellStyle name="Normal 2 10 2 4 4 2 4" xfId="28882" xr:uid="{00000000-0005-0000-0000-0000CB390000}"/>
    <cellStyle name="Normal 2 10 2 4 4 3" xfId="17402" xr:uid="{00000000-0005-0000-0000-0000CC390000}"/>
    <cellStyle name="Normal 2 10 2 4 4 3 2" xfId="40045" xr:uid="{00000000-0005-0000-0000-0000CD390000}"/>
    <cellStyle name="Normal 2 10 2 4 4 4" xfId="9962" xr:uid="{00000000-0005-0000-0000-0000CE390000}"/>
    <cellStyle name="Normal 2 10 2 4 4 4 2" xfId="32605" xr:uid="{00000000-0005-0000-0000-0000CF390000}"/>
    <cellStyle name="Normal 2 10 2 4 4 5" xfId="25164" xr:uid="{00000000-0005-0000-0000-0000D0390000}"/>
    <cellStyle name="Normal 2 10 2 4 5" xfId="4389" xr:uid="{00000000-0005-0000-0000-0000D1390000}"/>
    <cellStyle name="Normal 2 10 2 4 5 2" xfId="19273" xr:uid="{00000000-0005-0000-0000-0000D2390000}"/>
    <cellStyle name="Normal 2 10 2 4 5 2 2" xfId="41916" xr:uid="{00000000-0005-0000-0000-0000D3390000}"/>
    <cellStyle name="Normal 2 10 2 4 5 3" xfId="11833" xr:uid="{00000000-0005-0000-0000-0000D4390000}"/>
    <cellStyle name="Normal 2 10 2 4 5 3 2" xfId="34476" xr:uid="{00000000-0005-0000-0000-0000D5390000}"/>
    <cellStyle name="Normal 2 10 2 4 5 4" xfId="27035" xr:uid="{00000000-0005-0000-0000-0000D6390000}"/>
    <cellStyle name="Normal 2 10 2 4 6" xfId="15555" xr:uid="{00000000-0005-0000-0000-0000D7390000}"/>
    <cellStyle name="Normal 2 10 2 4 6 2" xfId="38198" xr:uid="{00000000-0005-0000-0000-0000D8390000}"/>
    <cellStyle name="Normal 2 10 2 4 7" xfId="8115" xr:uid="{00000000-0005-0000-0000-0000D9390000}"/>
    <cellStyle name="Normal 2 10 2 4 7 2" xfId="30758" xr:uid="{00000000-0005-0000-0000-0000DA390000}"/>
    <cellStyle name="Normal 2 10 2 4 8" xfId="23317" xr:uid="{00000000-0005-0000-0000-0000DB390000}"/>
    <cellStyle name="Normal 2 10 2 5" xfId="913" xr:uid="{00000000-0005-0000-0000-0000DC390000}"/>
    <cellStyle name="Normal 2 10 2 5 2" xfId="1841" xr:uid="{00000000-0005-0000-0000-0000DD390000}"/>
    <cellStyle name="Normal 2 10 2 5 2 2" xfId="3691" xr:uid="{00000000-0005-0000-0000-0000DE390000}"/>
    <cellStyle name="Normal 2 10 2 5 2 2 2" xfId="7412" xr:uid="{00000000-0005-0000-0000-0000DF390000}"/>
    <cellStyle name="Normal 2 10 2 5 2 2 2 2" xfId="22296" xr:uid="{00000000-0005-0000-0000-0000E0390000}"/>
    <cellStyle name="Normal 2 10 2 5 2 2 2 2 2" xfId="44939" xr:uid="{00000000-0005-0000-0000-0000E1390000}"/>
    <cellStyle name="Normal 2 10 2 5 2 2 2 3" xfId="14856" xr:uid="{00000000-0005-0000-0000-0000E2390000}"/>
    <cellStyle name="Normal 2 10 2 5 2 2 2 3 2" xfId="37499" xr:uid="{00000000-0005-0000-0000-0000E3390000}"/>
    <cellStyle name="Normal 2 10 2 5 2 2 2 4" xfId="30058" xr:uid="{00000000-0005-0000-0000-0000E4390000}"/>
    <cellStyle name="Normal 2 10 2 5 2 2 3" xfId="18578" xr:uid="{00000000-0005-0000-0000-0000E5390000}"/>
    <cellStyle name="Normal 2 10 2 5 2 2 3 2" xfId="41221" xr:uid="{00000000-0005-0000-0000-0000E6390000}"/>
    <cellStyle name="Normal 2 10 2 5 2 2 4" xfId="11138" xr:uid="{00000000-0005-0000-0000-0000E7390000}"/>
    <cellStyle name="Normal 2 10 2 5 2 2 4 2" xfId="33781" xr:uid="{00000000-0005-0000-0000-0000E8390000}"/>
    <cellStyle name="Normal 2 10 2 5 2 2 5" xfId="26340" xr:uid="{00000000-0005-0000-0000-0000E9390000}"/>
    <cellStyle name="Normal 2 10 2 5 2 3" xfId="5565" xr:uid="{00000000-0005-0000-0000-0000EA390000}"/>
    <cellStyle name="Normal 2 10 2 5 2 3 2" xfId="20449" xr:uid="{00000000-0005-0000-0000-0000EB390000}"/>
    <cellStyle name="Normal 2 10 2 5 2 3 2 2" xfId="43092" xr:uid="{00000000-0005-0000-0000-0000EC390000}"/>
    <cellStyle name="Normal 2 10 2 5 2 3 3" xfId="13009" xr:uid="{00000000-0005-0000-0000-0000ED390000}"/>
    <cellStyle name="Normal 2 10 2 5 2 3 3 2" xfId="35652" xr:uid="{00000000-0005-0000-0000-0000EE390000}"/>
    <cellStyle name="Normal 2 10 2 5 2 3 4" xfId="28211" xr:uid="{00000000-0005-0000-0000-0000EF390000}"/>
    <cellStyle name="Normal 2 10 2 5 2 4" xfId="16731" xr:uid="{00000000-0005-0000-0000-0000F0390000}"/>
    <cellStyle name="Normal 2 10 2 5 2 4 2" xfId="39374" xr:uid="{00000000-0005-0000-0000-0000F1390000}"/>
    <cellStyle name="Normal 2 10 2 5 2 5" xfId="9291" xr:uid="{00000000-0005-0000-0000-0000F2390000}"/>
    <cellStyle name="Normal 2 10 2 5 2 5 2" xfId="31934" xr:uid="{00000000-0005-0000-0000-0000F3390000}"/>
    <cellStyle name="Normal 2 10 2 5 2 6" xfId="24493" xr:uid="{00000000-0005-0000-0000-0000F4390000}"/>
    <cellStyle name="Normal 2 10 2 5 3" xfId="2766" xr:uid="{00000000-0005-0000-0000-0000F5390000}"/>
    <cellStyle name="Normal 2 10 2 5 3 2" xfId="6487" xr:uid="{00000000-0005-0000-0000-0000F6390000}"/>
    <cellStyle name="Normal 2 10 2 5 3 2 2" xfId="21371" xr:uid="{00000000-0005-0000-0000-0000F7390000}"/>
    <cellStyle name="Normal 2 10 2 5 3 2 2 2" xfId="44014" xr:uid="{00000000-0005-0000-0000-0000F8390000}"/>
    <cellStyle name="Normal 2 10 2 5 3 2 3" xfId="13931" xr:uid="{00000000-0005-0000-0000-0000F9390000}"/>
    <cellStyle name="Normal 2 10 2 5 3 2 3 2" xfId="36574" xr:uid="{00000000-0005-0000-0000-0000FA390000}"/>
    <cellStyle name="Normal 2 10 2 5 3 2 4" xfId="29133" xr:uid="{00000000-0005-0000-0000-0000FB390000}"/>
    <cellStyle name="Normal 2 10 2 5 3 3" xfId="17653" xr:uid="{00000000-0005-0000-0000-0000FC390000}"/>
    <cellStyle name="Normal 2 10 2 5 3 3 2" xfId="40296" xr:uid="{00000000-0005-0000-0000-0000FD390000}"/>
    <cellStyle name="Normal 2 10 2 5 3 4" xfId="10213" xr:uid="{00000000-0005-0000-0000-0000FE390000}"/>
    <cellStyle name="Normal 2 10 2 5 3 4 2" xfId="32856" xr:uid="{00000000-0005-0000-0000-0000FF390000}"/>
    <cellStyle name="Normal 2 10 2 5 3 5" xfId="25415" xr:uid="{00000000-0005-0000-0000-0000003A0000}"/>
    <cellStyle name="Normal 2 10 2 5 4" xfId="4640" xr:uid="{00000000-0005-0000-0000-0000013A0000}"/>
    <cellStyle name="Normal 2 10 2 5 4 2" xfId="19524" xr:uid="{00000000-0005-0000-0000-0000023A0000}"/>
    <cellStyle name="Normal 2 10 2 5 4 2 2" xfId="42167" xr:uid="{00000000-0005-0000-0000-0000033A0000}"/>
    <cellStyle name="Normal 2 10 2 5 4 3" xfId="12084" xr:uid="{00000000-0005-0000-0000-0000043A0000}"/>
    <cellStyle name="Normal 2 10 2 5 4 3 2" xfId="34727" xr:uid="{00000000-0005-0000-0000-0000053A0000}"/>
    <cellStyle name="Normal 2 10 2 5 4 4" xfId="27286" xr:uid="{00000000-0005-0000-0000-0000063A0000}"/>
    <cellStyle name="Normal 2 10 2 5 5" xfId="15806" xr:uid="{00000000-0005-0000-0000-0000073A0000}"/>
    <cellStyle name="Normal 2 10 2 5 5 2" xfId="38449" xr:uid="{00000000-0005-0000-0000-0000083A0000}"/>
    <cellStyle name="Normal 2 10 2 5 6" xfId="8366" xr:uid="{00000000-0005-0000-0000-0000093A0000}"/>
    <cellStyle name="Normal 2 10 2 5 6 2" xfId="31009" xr:uid="{00000000-0005-0000-0000-00000A3A0000}"/>
    <cellStyle name="Normal 2 10 2 5 7" xfId="23568" xr:uid="{00000000-0005-0000-0000-00000B3A0000}"/>
    <cellStyle name="Normal 2 10 2 6" xfId="1379" xr:uid="{00000000-0005-0000-0000-00000C3A0000}"/>
    <cellStyle name="Normal 2 10 2 6 2" xfId="3229" xr:uid="{00000000-0005-0000-0000-00000D3A0000}"/>
    <cellStyle name="Normal 2 10 2 6 2 2" xfId="6950" xr:uid="{00000000-0005-0000-0000-00000E3A0000}"/>
    <cellStyle name="Normal 2 10 2 6 2 2 2" xfId="21834" xr:uid="{00000000-0005-0000-0000-00000F3A0000}"/>
    <cellStyle name="Normal 2 10 2 6 2 2 2 2" xfId="44477" xr:uid="{00000000-0005-0000-0000-0000103A0000}"/>
    <cellStyle name="Normal 2 10 2 6 2 2 3" xfId="14394" xr:uid="{00000000-0005-0000-0000-0000113A0000}"/>
    <cellStyle name="Normal 2 10 2 6 2 2 3 2" xfId="37037" xr:uid="{00000000-0005-0000-0000-0000123A0000}"/>
    <cellStyle name="Normal 2 10 2 6 2 2 4" xfId="29596" xr:uid="{00000000-0005-0000-0000-0000133A0000}"/>
    <cellStyle name="Normal 2 10 2 6 2 3" xfId="18116" xr:uid="{00000000-0005-0000-0000-0000143A0000}"/>
    <cellStyle name="Normal 2 10 2 6 2 3 2" xfId="40759" xr:uid="{00000000-0005-0000-0000-0000153A0000}"/>
    <cellStyle name="Normal 2 10 2 6 2 4" xfId="10676" xr:uid="{00000000-0005-0000-0000-0000163A0000}"/>
    <cellStyle name="Normal 2 10 2 6 2 4 2" xfId="33319" xr:uid="{00000000-0005-0000-0000-0000173A0000}"/>
    <cellStyle name="Normal 2 10 2 6 2 5" xfId="25878" xr:uid="{00000000-0005-0000-0000-0000183A0000}"/>
    <cellStyle name="Normal 2 10 2 6 3" xfId="5103" xr:uid="{00000000-0005-0000-0000-0000193A0000}"/>
    <cellStyle name="Normal 2 10 2 6 3 2" xfId="19987" xr:uid="{00000000-0005-0000-0000-00001A3A0000}"/>
    <cellStyle name="Normal 2 10 2 6 3 2 2" xfId="42630" xr:uid="{00000000-0005-0000-0000-00001B3A0000}"/>
    <cellStyle name="Normal 2 10 2 6 3 3" xfId="12547" xr:uid="{00000000-0005-0000-0000-00001C3A0000}"/>
    <cellStyle name="Normal 2 10 2 6 3 3 2" xfId="35190" xr:uid="{00000000-0005-0000-0000-00001D3A0000}"/>
    <cellStyle name="Normal 2 10 2 6 3 4" xfId="27749" xr:uid="{00000000-0005-0000-0000-00001E3A0000}"/>
    <cellStyle name="Normal 2 10 2 6 4" xfId="16269" xr:uid="{00000000-0005-0000-0000-00001F3A0000}"/>
    <cellStyle name="Normal 2 10 2 6 4 2" xfId="38912" xr:uid="{00000000-0005-0000-0000-0000203A0000}"/>
    <cellStyle name="Normal 2 10 2 6 5" xfId="8829" xr:uid="{00000000-0005-0000-0000-0000213A0000}"/>
    <cellStyle name="Normal 2 10 2 6 5 2" xfId="31472" xr:uid="{00000000-0005-0000-0000-0000223A0000}"/>
    <cellStyle name="Normal 2 10 2 6 6" xfId="24031" xr:uid="{00000000-0005-0000-0000-0000233A0000}"/>
    <cellStyle name="Normal 2 10 2 7" xfId="2304" xr:uid="{00000000-0005-0000-0000-0000243A0000}"/>
    <cellStyle name="Normal 2 10 2 7 2" xfId="6025" xr:uid="{00000000-0005-0000-0000-0000253A0000}"/>
    <cellStyle name="Normal 2 10 2 7 2 2" xfId="20909" xr:uid="{00000000-0005-0000-0000-0000263A0000}"/>
    <cellStyle name="Normal 2 10 2 7 2 2 2" xfId="43552" xr:uid="{00000000-0005-0000-0000-0000273A0000}"/>
    <cellStyle name="Normal 2 10 2 7 2 3" xfId="13469" xr:uid="{00000000-0005-0000-0000-0000283A0000}"/>
    <cellStyle name="Normal 2 10 2 7 2 3 2" xfId="36112" xr:uid="{00000000-0005-0000-0000-0000293A0000}"/>
    <cellStyle name="Normal 2 10 2 7 2 4" xfId="28671" xr:uid="{00000000-0005-0000-0000-00002A3A0000}"/>
    <cellStyle name="Normal 2 10 2 7 3" xfId="17191" xr:uid="{00000000-0005-0000-0000-00002B3A0000}"/>
    <cellStyle name="Normal 2 10 2 7 3 2" xfId="39834" xr:uid="{00000000-0005-0000-0000-00002C3A0000}"/>
    <cellStyle name="Normal 2 10 2 7 4" xfId="9751" xr:uid="{00000000-0005-0000-0000-00002D3A0000}"/>
    <cellStyle name="Normal 2 10 2 7 4 2" xfId="32394" xr:uid="{00000000-0005-0000-0000-00002E3A0000}"/>
    <cellStyle name="Normal 2 10 2 7 5" xfId="24953" xr:uid="{00000000-0005-0000-0000-00002F3A0000}"/>
    <cellStyle name="Normal 2 10 2 8" xfId="4178" xr:uid="{00000000-0005-0000-0000-0000303A0000}"/>
    <cellStyle name="Normal 2 10 2 8 2" xfId="19062" xr:uid="{00000000-0005-0000-0000-0000313A0000}"/>
    <cellStyle name="Normal 2 10 2 8 2 2" xfId="41705" xr:uid="{00000000-0005-0000-0000-0000323A0000}"/>
    <cellStyle name="Normal 2 10 2 8 3" xfId="11622" xr:uid="{00000000-0005-0000-0000-0000333A0000}"/>
    <cellStyle name="Normal 2 10 2 8 3 2" xfId="34265" xr:uid="{00000000-0005-0000-0000-0000343A0000}"/>
    <cellStyle name="Normal 2 10 2 8 4" xfId="26824" xr:uid="{00000000-0005-0000-0000-0000353A0000}"/>
    <cellStyle name="Normal 2 10 2 9" xfId="15344" xr:uid="{00000000-0005-0000-0000-0000363A0000}"/>
    <cellStyle name="Normal 2 10 2 9 2" xfId="37987" xr:uid="{00000000-0005-0000-0000-0000373A0000}"/>
    <cellStyle name="Normal 2 10 3" xfId="478" xr:uid="{00000000-0005-0000-0000-0000383A0000}"/>
    <cellStyle name="Normal 2 10 3 10" xfId="23139" xr:uid="{00000000-0005-0000-0000-0000393A0000}"/>
    <cellStyle name="Normal 2 10 3 2" xfId="584" xr:uid="{00000000-0005-0000-0000-00003A3A0000}"/>
    <cellStyle name="Normal 2 10 3 2 2" xfId="796" xr:uid="{00000000-0005-0000-0000-00003B3A0000}"/>
    <cellStyle name="Normal 2 10 3 2 2 2" xfId="1261" xr:uid="{00000000-0005-0000-0000-00003C3A0000}"/>
    <cellStyle name="Normal 2 10 3 2 2 2 2" xfId="2189" xr:uid="{00000000-0005-0000-0000-00003D3A0000}"/>
    <cellStyle name="Normal 2 10 3 2 2 2 2 2" xfId="4039" xr:uid="{00000000-0005-0000-0000-00003E3A0000}"/>
    <cellStyle name="Normal 2 10 3 2 2 2 2 2 2" xfId="7760" xr:uid="{00000000-0005-0000-0000-00003F3A0000}"/>
    <cellStyle name="Normal 2 10 3 2 2 2 2 2 2 2" xfId="22644" xr:uid="{00000000-0005-0000-0000-0000403A0000}"/>
    <cellStyle name="Normal 2 10 3 2 2 2 2 2 2 2 2" xfId="45287" xr:uid="{00000000-0005-0000-0000-0000413A0000}"/>
    <cellStyle name="Normal 2 10 3 2 2 2 2 2 2 3" xfId="15204" xr:uid="{00000000-0005-0000-0000-0000423A0000}"/>
    <cellStyle name="Normal 2 10 3 2 2 2 2 2 2 3 2" xfId="37847" xr:uid="{00000000-0005-0000-0000-0000433A0000}"/>
    <cellStyle name="Normal 2 10 3 2 2 2 2 2 2 4" xfId="30406" xr:uid="{00000000-0005-0000-0000-0000443A0000}"/>
    <cellStyle name="Normal 2 10 3 2 2 2 2 2 3" xfId="18926" xr:uid="{00000000-0005-0000-0000-0000453A0000}"/>
    <cellStyle name="Normal 2 10 3 2 2 2 2 2 3 2" xfId="41569" xr:uid="{00000000-0005-0000-0000-0000463A0000}"/>
    <cellStyle name="Normal 2 10 3 2 2 2 2 2 4" xfId="11486" xr:uid="{00000000-0005-0000-0000-0000473A0000}"/>
    <cellStyle name="Normal 2 10 3 2 2 2 2 2 4 2" xfId="34129" xr:uid="{00000000-0005-0000-0000-0000483A0000}"/>
    <cellStyle name="Normal 2 10 3 2 2 2 2 2 5" xfId="26688" xr:uid="{00000000-0005-0000-0000-0000493A0000}"/>
    <cellStyle name="Normal 2 10 3 2 2 2 2 3" xfId="5913" xr:uid="{00000000-0005-0000-0000-00004A3A0000}"/>
    <cellStyle name="Normal 2 10 3 2 2 2 2 3 2" xfId="20797" xr:uid="{00000000-0005-0000-0000-00004B3A0000}"/>
    <cellStyle name="Normal 2 10 3 2 2 2 2 3 2 2" xfId="43440" xr:uid="{00000000-0005-0000-0000-00004C3A0000}"/>
    <cellStyle name="Normal 2 10 3 2 2 2 2 3 3" xfId="13357" xr:uid="{00000000-0005-0000-0000-00004D3A0000}"/>
    <cellStyle name="Normal 2 10 3 2 2 2 2 3 3 2" xfId="36000" xr:uid="{00000000-0005-0000-0000-00004E3A0000}"/>
    <cellStyle name="Normal 2 10 3 2 2 2 2 3 4" xfId="28559" xr:uid="{00000000-0005-0000-0000-00004F3A0000}"/>
    <cellStyle name="Normal 2 10 3 2 2 2 2 4" xfId="17079" xr:uid="{00000000-0005-0000-0000-0000503A0000}"/>
    <cellStyle name="Normal 2 10 3 2 2 2 2 4 2" xfId="39722" xr:uid="{00000000-0005-0000-0000-0000513A0000}"/>
    <cellStyle name="Normal 2 10 3 2 2 2 2 5" xfId="9639" xr:uid="{00000000-0005-0000-0000-0000523A0000}"/>
    <cellStyle name="Normal 2 10 3 2 2 2 2 5 2" xfId="32282" xr:uid="{00000000-0005-0000-0000-0000533A0000}"/>
    <cellStyle name="Normal 2 10 3 2 2 2 2 6" xfId="24841" xr:uid="{00000000-0005-0000-0000-0000543A0000}"/>
    <cellStyle name="Normal 2 10 3 2 2 2 3" xfId="3114" xr:uid="{00000000-0005-0000-0000-0000553A0000}"/>
    <cellStyle name="Normal 2 10 3 2 2 2 3 2" xfId="6835" xr:uid="{00000000-0005-0000-0000-0000563A0000}"/>
    <cellStyle name="Normal 2 10 3 2 2 2 3 2 2" xfId="21719" xr:uid="{00000000-0005-0000-0000-0000573A0000}"/>
    <cellStyle name="Normal 2 10 3 2 2 2 3 2 2 2" xfId="44362" xr:uid="{00000000-0005-0000-0000-0000583A0000}"/>
    <cellStyle name="Normal 2 10 3 2 2 2 3 2 3" xfId="14279" xr:uid="{00000000-0005-0000-0000-0000593A0000}"/>
    <cellStyle name="Normal 2 10 3 2 2 2 3 2 3 2" xfId="36922" xr:uid="{00000000-0005-0000-0000-00005A3A0000}"/>
    <cellStyle name="Normal 2 10 3 2 2 2 3 2 4" xfId="29481" xr:uid="{00000000-0005-0000-0000-00005B3A0000}"/>
    <cellStyle name="Normal 2 10 3 2 2 2 3 3" xfId="18001" xr:uid="{00000000-0005-0000-0000-00005C3A0000}"/>
    <cellStyle name="Normal 2 10 3 2 2 2 3 3 2" xfId="40644" xr:uid="{00000000-0005-0000-0000-00005D3A0000}"/>
    <cellStyle name="Normal 2 10 3 2 2 2 3 4" xfId="10561" xr:uid="{00000000-0005-0000-0000-00005E3A0000}"/>
    <cellStyle name="Normal 2 10 3 2 2 2 3 4 2" xfId="33204" xr:uid="{00000000-0005-0000-0000-00005F3A0000}"/>
    <cellStyle name="Normal 2 10 3 2 2 2 3 5" xfId="25763" xr:uid="{00000000-0005-0000-0000-0000603A0000}"/>
    <cellStyle name="Normal 2 10 3 2 2 2 4" xfId="4988" xr:uid="{00000000-0005-0000-0000-0000613A0000}"/>
    <cellStyle name="Normal 2 10 3 2 2 2 4 2" xfId="19872" xr:uid="{00000000-0005-0000-0000-0000623A0000}"/>
    <cellStyle name="Normal 2 10 3 2 2 2 4 2 2" xfId="42515" xr:uid="{00000000-0005-0000-0000-0000633A0000}"/>
    <cellStyle name="Normal 2 10 3 2 2 2 4 3" xfId="12432" xr:uid="{00000000-0005-0000-0000-0000643A0000}"/>
    <cellStyle name="Normal 2 10 3 2 2 2 4 3 2" xfId="35075" xr:uid="{00000000-0005-0000-0000-0000653A0000}"/>
    <cellStyle name="Normal 2 10 3 2 2 2 4 4" xfId="27634" xr:uid="{00000000-0005-0000-0000-0000663A0000}"/>
    <cellStyle name="Normal 2 10 3 2 2 2 5" xfId="16154" xr:uid="{00000000-0005-0000-0000-0000673A0000}"/>
    <cellStyle name="Normal 2 10 3 2 2 2 5 2" xfId="38797" xr:uid="{00000000-0005-0000-0000-0000683A0000}"/>
    <cellStyle name="Normal 2 10 3 2 2 2 6" xfId="8714" xr:uid="{00000000-0005-0000-0000-0000693A0000}"/>
    <cellStyle name="Normal 2 10 3 2 2 2 6 2" xfId="31357" xr:uid="{00000000-0005-0000-0000-00006A3A0000}"/>
    <cellStyle name="Normal 2 10 3 2 2 2 7" xfId="23916" xr:uid="{00000000-0005-0000-0000-00006B3A0000}"/>
    <cellStyle name="Normal 2 10 3 2 2 3" xfId="1727" xr:uid="{00000000-0005-0000-0000-00006C3A0000}"/>
    <cellStyle name="Normal 2 10 3 2 2 3 2" xfId="3577" xr:uid="{00000000-0005-0000-0000-00006D3A0000}"/>
    <cellStyle name="Normal 2 10 3 2 2 3 2 2" xfId="7298" xr:uid="{00000000-0005-0000-0000-00006E3A0000}"/>
    <cellStyle name="Normal 2 10 3 2 2 3 2 2 2" xfId="22182" xr:uid="{00000000-0005-0000-0000-00006F3A0000}"/>
    <cellStyle name="Normal 2 10 3 2 2 3 2 2 2 2" xfId="44825" xr:uid="{00000000-0005-0000-0000-0000703A0000}"/>
    <cellStyle name="Normal 2 10 3 2 2 3 2 2 3" xfId="14742" xr:uid="{00000000-0005-0000-0000-0000713A0000}"/>
    <cellStyle name="Normal 2 10 3 2 2 3 2 2 3 2" xfId="37385" xr:uid="{00000000-0005-0000-0000-0000723A0000}"/>
    <cellStyle name="Normal 2 10 3 2 2 3 2 2 4" xfId="29944" xr:uid="{00000000-0005-0000-0000-0000733A0000}"/>
    <cellStyle name="Normal 2 10 3 2 2 3 2 3" xfId="18464" xr:uid="{00000000-0005-0000-0000-0000743A0000}"/>
    <cellStyle name="Normal 2 10 3 2 2 3 2 3 2" xfId="41107" xr:uid="{00000000-0005-0000-0000-0000753A0000}"/>
    <cellStyle name="Normal 2 10 3 2 2 3 2 4" xfId="11024" xr:uid="{00000000-0005-0000-0000-0000763A0000}"/>
    <cellStyle name="Normal 2 10 3 2 2 3 2 4 2" xfId="33667" xr:uid="{00000000-0005-0000-0000-0000773A0000}"/>
    <cellStyle name="Normal 2 10 3 2 2 3 2 5" xfId="26226" xr:uid="{00000000-0005-0000-0000-0000783A0000}"/>
    <cellStyle name="Normal 2 10 3 2 2 3 3" xfId="5451" xr:uid="{00000000-0005-0000-0000-0000793A0000}"/>
    <cellStyle name="Normal 2 10 3 2 2 3 3 2" xfId="20335" xr:uid="{00000000-0005-0000-0000-00007A3A0000}"/>
    <cellStyle name="Normal 2 10 3 2 2 3 3 2 2" xfId="42978" xr:uid="{00000000-0005-0000-0000-00007B3A0000}"/>
    <cellStyle name="Normal 2 10 3 2 2 3 3 3" xfId="12895" xr:uid="{00000000-0005-0000-0000-00007C3A0000}"/>
    <cellStyle name="Normal 2 10 3 2 2 3 3 3 2" xfId="35538" xr:uid="{00000000-0005-0000-0000-00007D3A0000}"/>
    <cellStyle name="Normal 2 10 3 2 2 3 3 4" xfId="28097" xr:uid="{00000000-0005-0000-0000-00007E3A0000}"/>
    <cellStyle name="Normal 2 10 3 2 2 3 4" xfId="16617" xr:uid="{00000000-0005-0000-0000-00007F3A0000}"/>
    <cellStyle name="Normal 2 10 3 2 2 3 4 2" xfId="39260" xr:uid="{00000000-0005-0000-0000-0000803A0000}"/>
    <cellStyle name="Normal 2 10 3 2 2 3 5" xfId="9177" xr:uid="{00000000-0005-0000-0000-0000813A0000}"/>
    <cellStyle name="Normal 2 10 3 2 2 3 5 2" xfId="31820" xr:uid="{00000000-0005-0000-0000-0000823A0000}"/>
    <cellStyle name="Normal 2 10 3 2 2 3 6" xfId="24379" xr:uid="{00000000-0005-0000-0000-0000833A0000}"/>
    <cellStyle name="Normal 2 10 3 2 2 4" xfId="2652" xr:uid="{00000000-0005-0000-0000-0000843A0000}"/>
    <cellStyle name="Normal 2 10 3 2 2 4 2" xfId="6373" xr:uid="{00000000-0005-0000-0000-0000853A0000}"/>
    <cellStyle name="Normal 2 10 3 2 2 4 2 2" xfId="21257" xr:uid="{00000000-0005-0000-0000-0000863A0000}"/>
    <cellStyle name="Normal 2 10 3 2 2 4 2 2 2" xfId="43900" xr:uid="{00000000-0005-0000-0000-0000873A0000}"/>
    <cellStyle name="Normal 2 10 3 2 2 4 2 3" xfId="13817" xr:uid="{00000000-0005-0000-0000-0000883A0000}"/>
    <cellStyle name="Normal 2 10 3 2 2 4 2 3 2" xfId="36460" xr:uid="{00000000-0005-0000-0000-0000893A0000}"/>
    <cellStyle name="Normal 2 10 3 2 2 4 2 4" xfId="29019" xr:uid="{00000000-0005-0000-0000-00008A3A0000}"/>
    <cellStyle name="Normal 2 10 3 2 2 4 3" xfId="17539" xr:uid="{00000000-0005-0000-0000-00008B3A0000}"/>
    <cellStyle name="Normal 2 10 3 2 2 4 3 2" xfId="40182" xr:uid="{00000000-0005-0000-0000-00008C3A0000}"/>
    <cellStyle name="Normal 2 10 3 2 2 4 4" xfId="10099" xr:uid="{00000000-0005-0000-0000-00008D3A0000}"/>
    <cellStyle name="Normal 2 10 3 2 2 4 4 2" xfId="32742" xr:uid="{00000000-0005-0000-0000-00008E3A0000}"/>
    <cellStyle name="Normal 2 10 3 2 2 4 5" xfId="25301" xr:uid="{00000000-0005-0000-0000-00008F3A0000}"/>
    <cellStyle name="Normal 2 10 3 2 2 5" xfId="4526" xr:uid="{00000000-0005-0000-0000-0000903A0000}"/>
    <cellStyle name="Normal 2 10 3 2 2 5 2" xfId="19410" xr:uid="{00000000-0005-0000-0000-0000913A0000}"/>
    <cellStyle name="Normal 2 10 3 2 2 5 2 2" xfId="42053" xr:uid="{00000000-0005-0000-0000-0000923A0000}"/>
    <cellStyle name="Normal 2 10 3 2 2 5 3" xfId="11970" xr:uid="{00000000-0005-0000-0000-0000933A0000}"/>
    <cellStyle name="Normal 2 10 3 2 2 5 3 2" xfId="34613" xr:uid="{00000000-0005-0000-0000-0000943A0000}"/>
    <cellStyle name="Normal 2 10 3 2 2 5 4" xfId="27172" xr:uid="{00000000-0005-0000-0000-0000953A0000}"/>
    <cellStyle name="Normal 2 10 3 2 2 6" xfId="15692" xr:uid="{00000000-0005-0000-0000-0000963A0000}"/>
    <cellStyle name="Normal 2 10 3 2 2 6 2" xfId="38335" xr:uid="{00000000-0005-0000-0000-0000973A0000}"/>
    <cellStyle name="Normal 2 10 3 2 2 7" xfId="8252" xr:uid="{00000000-0005-0000-0000-0000983A0000}"/>
    <cellStyle name="Normal 2 10 3 2 2 7 2" xfId="30895" xr:uid="{00000000-0005-0000-0000-0000993A0000}"/>
    <cellStyle name="Normal 2 10 3 2 2 8" xfId="23454" xr:uid="{00000000-0005-0000-0000-00009A3A0000}"/>
    <cellStyle name="Normal 2 10 3 2 3" xfId="1050" xr:uid="{00000000-0005-0000-0000-00009B3A0000}"/>
    <cellStyle name="Normal 2 10 3 2 3 2" xfId="1978" xr:uid="{00000000-0005-0000-0000-00009C3A0000}"/>
    <cellStyle name="Normal 2 10 3 2 3 2 2" xfId="3828" xr:uid="{00000000-0005-0000-0000-00009D3A0000}"/>
    <cellStyle name="Normal 2 10 3 2 3 2 2 2" xfId="7549" xr:uid="{00000000-0005-0000-0000-00009E3A0000}"/>
    <cellStyle name="Normal 2 10 3 2 3 2 2 2 2" xfId="22433" xr:uid="{00000000-0005-0000-0000-00009F3A0000}"/>
    <cellStyle name="Normal 2 10 3 2 3 2 2 2 2 2" xfId="45076" xr:uid="{00000000-0005-0000-0000-0000A03A0000}"/>
    <cellStyle name="Normal 2 10 3 2 3 2 2 2 3" xfId="14993" xr:uid="{00000000-0005-0000-0000-0000A13A0000}"/>
    <cellStyle name="Normal 2 10 3 2 3 2 2 2 3 2" xfId="37636" xr:uid="{00000000-0005-0000-0000-0000A23A0000}"/>
    <cellStyle name="Normal 2 10 3 2 3 2 2 2 4" xfId="30195" xr:uid="{00000000-0005-0000-0000-0000A33A0000}"/>
    <cellStyle name="Normal 2 10 3 2 3 2 2 3" xfId="18715" xr:uid="{00000000-0005-0000-0000-0000A43A0000}"/>
    <cellStyle name="Normal 2 10 3 2 3 2 2 3 2" xfId="41358" xr:uid="{00000000-0005-0000-0000-0000A53A0000}"/>
    <cellStyle name="Normal 2 10 3 2 3 2 2 4" xfId="11275" xr:uid="{00000000-0005-0000-0000-0000A63A0000}"/>
    <cellStyle name="Normal 2 10 3 2 3 2 2 4 2" xfId="33918" xr:uid="{00000000-0005-0000-0000-0000A73A0000}"/>
    <cellStyle name="Normal 2 10 3 2 3 2 2 5" xfId="26477" xr:uid="{00000000-0005-0000-0000-0000A83A0000}"/>
    <cellStyle name="Normal 2 10 3 2 3 2 3" xfId="5702" xr:uid="{00000000-0005-0000-0000-0000A93A0000}"/>
    <cellStyle name="Normal 2 10 3 2 3 2 3 2" xfId="20586" xr:uid="{00000000-0005-0000-0000-0000AA3A0000}"/>
    <cellStyle name="Normal 2 10 3 2 3 2 3 2 2" xfId="43229" xr:uid="{00000000-0005-0000-0000-0000AB3A0000}"/>
    <cellStyle name="Normal 2 10 3 2 3 2 3 3" xfId="13146" xr:uid="{00000000-0005-0000-0000-0000AC3A0000}"/>
    <cellStyle name="Normal 2 10 3 2 3 2 3 3 2" xfId="35789" xr:uid="{00000000-0005-0000-0000-0000AD3A0000}"/>
    <cellStyle name="Normal 2 10 3 2 3 2 3 4" xfId="28348" xr:uid="{00000000-0005-0000-0000-0000AE3A0000}"/>
    <cellStyle name="Normal 2 10 3 2 3 2 4" xfId="16868" xr:uid="{00000000-0005-0000-0000-0000AF3A0000}"/>
    <cellStyle name="Normal 2 10 3 2 3 2 4 2" xfId="39511" xr:uid="{00000000-0005-0000-0000-0000B03A0000}"/>
    <cellStyle name="Normal 2 10 3 2 3 2 5" xfId="9428" xr:uid="{00000000-0005-0000-0000-0000B13A0000}"/>
    <cellStyle name="Normal 2 10 3 2 3 2 5 2" xfId="32071" xr:uid="{00000000-0005-0000-0000-0000B23A0000}"/>
    <cellStyle name="Normal 2 10 3 2 3 2 6" xfId="24630" xr:uid="{00000000-0005-0000-0000-0000B33A0000}"/>
    <cellStyle name="Normal 2 10 3 2 3 3" xfId="2903" xr:uid="{00000000-0005-0000-0000-0000B43A0000}"/>
    <cellStyle name="Normal 2 10 3 2 3 3 2" xfId="6624" xr:uid="{00000000-0005-0000-0000-0000B53A0000}"/>
    <cellStyle name="Normal 2 10 3 2 3 3 2 2" xfId="21508" xr:uid="{00000000-0005-0000-0000-0000B63A0000}"/>
    <cellStyle name="Normal 2 10 3 2 3 3 2 2 2" xfId="44151" xr:uid="{00000000-0005-0000-0000-0000B73A0000}"/>
    <cellStyle name="Normal 2 10 3 2 3 3 2 3" xfId="14068" xr:uid="{00000000-0005-0000-0000-0000B83A0000}"/>
    <cellStyle name="Normal 2 10 3 2 3 3 2 3 2" xfId="36711" xr:uid="{00000000-0005-0000-0000-0000B93A0000}"/>
    <cellStyle name="Normal 2 10 3 2 3 3 2 4" xfId="29270" xr:uid="{00000000-0005-0000-0000-0000BA3A0000}"/>
    <cellStyle name="Normal 2 10 3 2 3 3 3" xfId="17790" xr:uid="{00000000-0005-0000-0000-0000BB3A0000}"/>
    <cellStyle name="Normal 2 10 3 2 3 3 3 2" xfId="40433" xr:uid="{00000000-0005-0000-0000-0000BC3A0000}"/>
    <cellStyle name="Normal 2 10 3 2 3 3 4" xfId="10350" xr:uid="{00000000-0005-0000-0000-0000BD3A0000}"/>
    <cellStyle name="Normal 2 10 3 2 3 3 4 2" xfId="32993" xr:uid="{00000000-0005-0000-0000-0000BE3A0000}"/>
    <cellStyle name="Normal 2 10 3 2 3 3 5" xfId="25552" xr:uid="{00000000-0005-0000-0000-0000BF3A0000}"/>
    <cellStyle name="Normal 2 10 3 2 3 4" xfId="4777" xr:uid="{00000000-0005-0000-0000-0000C03A0000}"/>
    <cellStyle name="Normal 2 10 3 2 3 4 2" xfId="19661" xr:uid="{00000000-0005-0000-0000-0000C13A0000}"/>
    <cellStyle name="Normal 2 10 3 2 3 4 2 2" xfId="42304" xr:uid="{00000000-0005-0000-0000-0000C23A0000}"/>
    <cellStyle name="Normal 2 10 3 2 3 4 3" xfId="12221" xr:uid="{00000000-0005-0000-0000-0000C33A0000}"/>
    <cellStyle name="Normal 2 10 3 2 3 4 3 2" xfId="34864" xr:uid="{00000000-0005-0000-0000-0000C43A0000}"/>
    <cellStyle name="Normal 2 10 3 2 3 4 4" xfId="27423" xr:uid="{00000000-0005-0000-0000-0000C53A0000}"/>
    <cellStyle name="Normal 2 10 3 2 3 5" xfId="15943" xr:uid="{00000000-0005-0000-0000-0000C63A0000}"/>
    <cellStyle name="Normal 2 10 3 2 3 5 2" xfId="38586" xr:uid="{00000000-0005-0000-0000-0000C73A0000}"/>
    <cellStyle name="Normal 2 10 3 2 3 6" xfId="8503" xr:uid="{00000000-0005-0000-0000-0000C83A0000}"/>
    <cellStyle name="Normal 2 10 3 2 3 6 2" xfId="31146" xr:uid="{00000000-0005-0000-0000-0000C93A0000}"/>
    <cellStyle name="Normal 2 10 3 2 3 7" xfId="23705" xr:uid="{00000000-0005-0000-0000-0000CA3A0000}"/>
    <cellStyle name="Normal 2 10 3 2 4" xfId="1516" xr:uid="{00000000-0005-0000-0000-0000CB3A0000}"/>
    <cellStyle name="Normal 2 10 3 2 4 2" xfId="3366" xr:uid="{00000000-0005-0000-0000-0000CC3A0000}"/>
    <cellStyle name="Normal 2 10 3 2 4 2 2" xfId="7087" xr:uid="{00000000-0005-0000-0000-0000CD3A0000}"/>
    <cellStyle name="Normal 2 10 3 2 4 2 2 2" xfId="21971" xr:uid="{00000000-0005-0000-0000-0000CE3A0000}"/>
    <cellStyle name="Normal 2 10 3 2 4 2 2 2 2" xfId="44614" xr:uid="{00000000-0005-0000-0000-0000CF3A0000}"/>
    <cellStyle name="Normal 2 10 3 2 4 2 2 3" xfId="14531" xr:uid="{00000000-0005-0000-0000-0000D03A0000}"/>
    <cellStyle name="Normal 2 10 3 2 4 2 2 3 2" xfId="37174" xr:uid="{00000000-0005-0000-0000-0000D13A0000}"/>
    <cellStyle name="Normal 2 10 3 2 4 2 2 4" xfId="29733" xr:uid="{00000000-0005-0000-0000-0000D23A0000}"/>
    <cellStyle name="Normal 2 10 3 2 4 2 3" xfId="18253" xr:uid="{00000000-0005-0000-0000-0000D33A0000}"/>
    <cellStyle name="Normal 2 10 3 2 4 2 3 2" xfId="40896" xr:uid="{00000000-0005-0000-0000-0000D43A0000}"/>
    <cellStyle name="Normal 2 10 3 2 4 2 4" xfId="10813" xr:uid="{00000000-0005-0000-0000-0000D53A0000}"/>
    <cellStyle name="Normal 2 10 3 2 4 2 4 2" xfId="33456" xr:uid="{00000000-0005-0000-0000-0000D63A0000}"/>
    <cellStyle name="Normal 2 10 3 2 4 2 5" xfId="26015" xr:uid="{00000000-0005-0000-0000-0000D73A0000}"/>
    <cellStyle name="Normal 2 10 3 2 4 3" xfId="5240" xr:uid="{00000000-0005-0000-0000-0000D83A0000}"/>
    <cellStyle name="Normal 2 10 3 2 4 3 2" xfId="20124" xr:uid="{00000000-0005-0000-0000-0000D93A0000}"/>
    <cellStyle name="Normal 2 10 3 2 4 3 2 2" xfId="42767" xr:uid="{00000000-0005-0000-0000-0000DA3A0000}"/>
    <cellStyle name="Normal 2 10 3 2 4 3 3" xfId="12684" xr:uid="{00000000-0005-0000-0000-0000DB3A0000}"/>
    <cellStyle name="Normal 2 10 3 2 4 3 3 2" xfId="35327" xr:uid="{00000000-0005-0000-0000-0000DC3A0000}"/>
    <cellStyle name="Normal 2 10 3 2 4 3 4" xfId="27886" xr:uid="{00000000-0005-0000-0000-0000DD3A0000}"/>
    <cellStyle name="Normal 2 10 3 2 4 4" xfId="16406" xr:uid="{00000000-0005-0000-0000-0000DE3A0000}"/>
    <cellStyle name="Normal 2 10 3 2 4 4 2" xfId="39049" xr:uid="{00000000-0005-0000-0000-0000DF3A0000}"/>
    <cellStyle name="Normal 2 10 3 2 4 5" xfId="8966" xr:uid="{00000000-0005-0000-0000-0000E03A0000}"/>
    <cellStyle name="Normal 2 10 3 2 4 5 2" xfId="31609" xr:uid="{00000000-0005-0000-0000-0000E13A0000}"/>
    <cellStyle name="Normal 2 10 3 2 4 6" xfId="24168" xr:uid="{00000000-0005-0000-0000-0000E23A0000}"/>
    <cellStyle name="Normal 2 10 3 2 5" xfId="2441" xr:uid="{00000000-0005-0000-0000-0000E33A0000}"/>
    <cellStyle name="Normal 2 10 3 2 5 2" xfId="6162" xr:uid="{00000000-0005-0000-0000-0000E43A0000}"/>
    <cellStyle name="Normal 2 10 3 2 5 2 2" xfId="21046" xr:uid="{00000000-0005-0000-0000-0000E53A0000}"/>
    <cellStyle name="Normal 2 10 3 2 5 2 2 2" xfId="43689" xr:uid="{00000000-0005-0000-0000-0000E63A0000}"/>
    <cellStyle name="Normal 2 10 3 2 5 2 3" xfId="13606" xr:uid="{00000000-0005-0000-0000-0000E73A0000}"/>
    <cellStyle name="Normal 2 10 3 2 5 2 3 2" xfId="36249" xr:uid="{00000000-0005-0000-0000-0000E83A0000}"/>
    <cellStyle name="Normal 2 10 3 2 5 2 4" xfId="28808" xr:uid="{00000000-0005-0000-0000-0000E93A0000}"/>
    <cellStyle name="Normal 2 10 3 2 5 3" xfId="17328" xr:uid="{00000000-0005-0000-0000-0000EA3A0000}"/>
    <cellStyle name="Normal 2 10 3 2 5 3 2" xfId="39971" xr:uid="{00000000-0005-0000-0000-0000EB3A0000}"/>
    <cellStyle name="Normal 2 10 3 2 5 4" xfId="9888" xr:uid="{00000000-0005-0000-0000-0000EC3A0000}"/>
    <cellStyle name="Normal 2 10 3 2 5 4 2" xfId="32531" xr:uid="{00000000-0005-0000-0000-0000ED3A0000}"/>
    <cellStyle name="Normal 2 10 3 2 5 5" xfId="25090" xr:uid="{00000000-0005-0000-0000-0000EE3A0000}"/>
    <cellStyle name="Normal 2 10 3 2 6" xfId="4315" xr:uid="{00000000-0005-0000-0000-0000EF3A0000}"/>
    <cellStyle name="Normal 2 10 3 2 6 2" xfId="19199" xr:uid="{00000000-0005-0000-0000-0000F03A0000}"/>
    <cellStyle name="Normal 2 10 3 2 6 2 2" xfId="41842" xr:uid="{00000000-0005-0000-0000-0000F13A0000}"/>
    <cellStyle name="Normal 2 10 3 2 6 3" xfId="11759" xr:uid="{00000000-0005-0000-0000-0000F23A0000}"/>
    <cellStyle name="Normal 2 10 3 2 6 3 2" xfId="34402" xr:uid="{00000000-0005-0000-0000-0000F33A0000}"/>
    <cellStyle name="Normal 2 10 3 2 6 4" xfId="26961" xr:uid="{00000000-0005-0000-0000-0000F43A0000}"/>
    <cellStyle name="Normal 2 10 3 2 7" xfId="15481" xr:uid="{00000000-0005-0000-0000-0000F53A0000}"/>
    <cellStyle name="Normal 2 10 3 2 7 2" xfId="38124" xr:uid="{00000000-0005-0000-0000-0000F63A0000}"/>
    <cellStyle name="Normal 2 10 3 2 8" xfId="8041" xr:uid="{00000000-0005-0000-0000-0000F73A0000}"/>
    <cellStyle name="Normal 2 10 3 2 8 2" xfId="30684" xr:uid="{00000000-0005-0000-0000-0000F83A0000}"/>
    <cellStyle name="Normal 2 10 3 2 9" xfId="23244" xr:uid="{00000000-0005-0000-0000-0000F93A0000}"/>
    <cellStyle name="Normal 2 10 3 3" xfId="691" xr:uid="{00000000-0005-0000-0000-0000FA3A0000}"/>
    <cellStyle name="Normal 2 10 3 3 2" xfId="1156" xr:uid="{00000000-0005-0000-0000-0000FB3A0000}"/>
    <cellStyle name="Normal 2 10 3 3 2 2" xfId="2084" xr:uid="{00000000-0005-0000-0000-0000FC3A0000}"/>
    <cellStyle name="Normal 2 10 3 3 2 2 2" xfId="3934" xr:uid="{00000000-0005-0000-0000-0000FD3A0000}"/>
    <cellStyle name="Normal 2 10 3 3 2 2 2 2" xfId="7655" xr:uid="{00000000-0005-0000-0000-0000FE3A0000}"/>
    <cellStyle name="Normal 2 10 3 3 2 2 2 2 2" xfId="22539" xr:uid="{00000000-0005-0000-0000-0000FF3A0000}"/>
    <cellStyle name="Normal 2 10 3 3 2 2 2 2 2 2" xfId="45182" xr:uid="{00000000-0005-0000-0000-0000003B0000}"/>
    <cellStyle name="Normal 2 10 3 3 2 2 2 2 3" xfId="15099" xr:uid="{00000000-0005-0000-0000-0000013B0000}"/>
    <cellStyle name="Normal 2 10 3 3 2 2 2 2 3 2" xfId="37742" xr:uid="{00000000-0005-0000-0000-0000023B0000}"/>
    <cellStyle name="Normal 2 10 3 3 2 2 2 2 4" xfId="30301" xr:uid="{00000000-0005-0000-0000-0000033B0000}"/>
    <cellStyle name="Normal 2 10 3 3 2 2 2 3" xfId="18821" xr:uid="{00000000-0005-0000-0000-0000043B0000}"/>
    <cellStyle name="Normal 2 10 3 3 2 2 2 3 2" xfId="41464" xr:uid="{00000000-0005-0000-0000-0000053B0000}"/>
    <cellStyle name="Normal 2 10 3 3 2 2 2 4" xfId="11381" xr:uid="{00000000-0005-0000-0000-0000063B0000}"/>
    <cellStyle name="Normal 2 10 3 3 2 2 2 4 2" xfId="34024" xr:uid="{00000000-0005-0000-0000-0000073B0000}"/>
    <cellStyle name="Normal 2 10 3 3 2 2 2 5" xfId="26583" xr:uid="{00000000-0005-0000-0000-0000083B0000}"/>
    <cellStyle name="Normal 2 10 3 3 2 2 3" xfId="5808" xr:uid="{00000000-0005-0000-0000-0000093B0000}"/>
    <cellStyle name="Normal 2 10 3 3 2 2 3 2" xfId="20692" xr:uid="{00000000-0005-0000-0000-00000A3B0000}"/>
    <cellStyle name="Normal 2 10 3 3 2 2 3 2 2" xfId="43335" xr:uid="{00000000-0005-0000-0000-00000B3B0000}"/>
    <cellStyle name="Normal 2 10 3 3 2 2 3 3" xfId="13252" xr:uid="{00000000-0005-0000-0000-00000C3B0000}"/>
    <cellStyle name="Normal 2 10 3 3 2 2 3 3 2" xfId="35895" xr:uid="{00000000-0005-0000-0000-00000D3B0000}"/>
    <cellStyle name="Normal 2 10 3 3 2 2 3 4" xfId="28454" xr:uid="{00000000-0005-0000-0000-00000E3B0000}"/>
    <cellStyle name="Normal 2 10 3 3 2 2 4" xfId="16974" xr:uid="{00000000-0005-0000-0000-00000F3B0000}"/>
    <cellStyle name="Normal 2 10 3 3 2 2 4 2" xfId="39617" xr:uid="{00000000-0005-0000-0000-0000103B0000}"/>
    <cellStyle name="Normal 2 10 3 3 2 2 5" xfId="9534" xr:uid="{00000000-0005-0000-0000-0000113B0000}"/>
    <cellStyle name="Normal 2 10 3 3 2 2 5 2" xfId="32177" xr:uid="{00000000-0005-0000-0000-0000123B0000}"/>
    <cellStyle name="Normal 2 10 3 3 2 2 6" xfId="24736" xr:uid="{00000000-0005-0000-0000-0000133B0000}"/>
    <cellStyle name="Normal 2 10 3 3 2 3" xfId="3009" xr:uid="{00000000-0005-0000-0000-0000143B0000}"/>
    <cellStyle name="Normal 2 10 3 3 2 3 2" xfId="6730" xr:uid="{00000000-0005-0000-0000-0000153B0000}"/>
    <cellStyle name="Normal 2 10 3 3 2 3 2 2" xfId="21614" xr:uid="{00000000-0005-0000-0000-0000163B0000}"/>
    <cellStyle name="Normal 2 10 3 3 2 3 2 2 2" xfId="44257" xr:uid="{00000000-0005-0000-0000-0000173B0000}"/>
    <cellStyle name="Normal 2 10 3 3 2 3 2 3" xfId="14174" xr:uid="{00000000-0005-0000-0000-0000183B0000}"/>
    <cellStyle name="Normal 2 10 3 3 2 3 2 3 2" xfId="36817" xr:uid="{00000000-0005-0000-0000-0000193B0000}"/>
    <cellStyle name="Normal 2 10 3 3 2 3 2 4" xfId="29376" xr:uid="{00000000-0005-0000-0000-00001A3B0000}"/>
    <cellStyle name="Normal 2 10 3 3 2 3 3" xfId="17896" xr:uid="{00000000-0005-0000-0000-00001B3B0000}"/>
    <cellStyle name="Normal 2 10 3 3 2 3 3 2" xfId="40539" xr:uid="{00000000-0005-0000-0000-00001C3B0000}"/>
    <cellStyle name="Normal 2 10 3 3 2 3 4" xfId="10456" xr:uid="{00000000-0005-0000-0000-00001D3B0000}"/>
    <cellStyle name="Normal 2 10 3 3 2 3 4 2" xfId="33099" xr:uid="{00000000-0005-0000-0000-00001E3B0000}"/>
    <cellStyle name="Normal 2 10 3 3 2 3 5" xfId="25658" xr:uid="{00000000-0005-0000-0000-00001F3B0000}"/>
    <cellStyle name="Normal 2 10 3 3 2 4" xfId="4883" xr:uid="{00000000-0005-0000-0000-0000203B0000}"/>
    <cellStyle name="Normal 2 10 3 3 2 4 2" xfId="19767" xr:uid="{00000000-0005-0000-0000-0000213B0000}"/>
    <cellStyle name="Normal 2 10 3 3 2 4 2 2" xfId="42410" xr:uid="{00000000-0005-0000-0000-0000223B0000}"/>
    <cellStyle name="Normal 2 10 3 3 2 4 3" xfId="12327" xr:uid="{00000000-0005-0000-0000-0000233B0000}"/>
    <cellStyle name="Normal 2 10 3 3 2 4 3 2" xfId="34970" xr:uid="{00000000-0005-0000-0000-0000243B0000}"/>
    <cellStyle name="Normal 2 10 3 3 2 4 4" xfId="27529" xr:uid="{00000000-0005-0000-0000-0000253B0000}"/>
    <cellStyle name="Normal 2 10 3 3 2 5" xfId="16049" xr:uid="{00000000-0005-0000-0000-0000263B0000}"/>
    <cellStyle name="Normal 2 10 3 3 2 5 2" xfId="38692" xr:uid="{00000000-0005-0000-0000-0000273B0000}"/>
    <cellStyle name="Normal 2 10 3 3 2 6" xfId="8609" xr:uid="{00000000-0005-0000-0000-0000283B0000}"/>
    <cellStyle name="Normal 2 10 3 3 2 6 2" xfId="31252" xr:uid="{00000000-0005-0000-0000-0000293B0000}"/>
    <cellStyle name="Normal 2 10 3 3 2 7" xfId="23811" xr:uid="{00000000-0005-0000-0000-00002A3B0000}"/>
    <cellStyle name="Normal 2 10 3 3 3" xfId="1622" xr:uid="{00000000-0005-0000-0000-00002B3B0000}"/>
    <cellStyle name="Normal 2 10 3 3 3 2" xfId="3472" xr:uid="{00000000-0005-0000-0000-00002C3B0000}"/>
    <cellStyle name="Normal 2 10 3 3 3 2 2" xfId="7193" xr:uid="{00000000-0005-0000-0000-00002D3B0000}"/>
    <cellStyle name="Normal 2 10 3 3 3 2 2 2" xfId="22077" xr:uid="{00000000-0005-0000-0000-00002E3B0000}"/>
    <cellStyle name="Normal 2 10 3 3 3 2 2 2 2" xfId="44720" xr:uid="{00000000-0005-0000-0000-00002F3B0000}"/>
    <cellStyle name="Normal 2 10 3 3 3 2 2 3" xfId="14637" xr:uid="{00000000-0005-0000-0000-0000303B0000}"/>
    <cellStyle name="Normal 2 10 3 3 3 2 2 3 2" xfId="37280" xr:uid="{00000000-0005-0000-0000-0000313B0000}"/>
    <cellStyle name="Normal 2 10 3 3 3 2 2 4" xfId="29839" xr:uid="{00000000-0005-0000-0000-0000323B0000}"/>
    <cellStyle name="Normal 2 10 3 3 3 2 3" xfId="18359" xr:uid="{00000000-0005-0000-0000-0000333B0000}"/>
    <cellStyle name="Normal 2 10 3 3 3 2 3 2" xfId="41002" xr:uid="{00000000-0005-0000-0000-0000343B0000}"/>
    <cellStyle name="Normal 2 10 3 3 3 2 4" xfId="10919" xr:uid="{00000000-0005-0000-0000-0000353B0000}"/>
    <cellStyle name="Normal 2 10 3 3 3 2 4 2" xfId="33562" xr:uid="{00000000-0005-0000-0000-0000363B0000}"/>
    <cellStyle name="Normal 2 10 3 3 3 2 5" xfId="26121" xr:uid="{00000000-0005-0000-0000-0000373B0000}"/>
    <cellStyle name="Normal 2 10 3 3 3 3" xfId="5346" xr:uid="{00000000-0005-0000-0000-0000383B0000}"/>
    <cellStyle name="Normal 2 10 3 3 3 3 2" xfId="20230" xr:uid="{00000000-0005-0000-0000-0000393B0000}"/>
    <cellStyle name="Normal 2 10 3 3 3 3 2 2" xfId="42873" xr:uid="{00000000-0005-0000-0000-00003A3B0000}"/>
    <cellStyle name="Normal 2 10 3 3 3 3 3" xfId="12790" xr:uid="{00000000-0005-0000-0000-00003B3B0000}"/>
    <cellStyle name="Normal 2 10 3 3 3 3 3 2" xfId="35433" xr:uid="{00000000-0005-0000-0000-00003C3B0000}"/>
    <cellStyle name="Normal 2 10 3 3 3 3 4" xfId="27992" xr:uid="{00000000-0005-0000-0000-00003D3B0000}"/>
    <cellStyle name="Normal 2 10 3 3 3 4" xfId="16512" xr:uid="{00000000-0005-0000-0000-00003E3B0000}"/>
    <cellStyle name="Normal 2 10 3 3 3 4 2" xfId="39155" xr:uid="{00000000-0005-0000-0000-00003F3B0000}"/>
    <cellStyle name="Normal 2 10 3 3 3 5" xfId="9072" xr:uid="{00000000-0005-0000-0000-0000403B0000}"/>
    <cellStyle name="Normal 2 10 3 3 3 5 2" xfId="31715" xr:uid="{00000000-0005-0000-0000-0000413B0000}"/>
    <cellStyle name="Normal 2 10 3 3 3 6" xfId="24274" xr:uid="{00000000-0005-0000-0000-0000423B0000}"/>
    <cellStyle name="Normal 2 10 3 3 4" xfId="2547" xr:uid="{00000000-0005-0000-0000-0000433B0000}"/>
    <cellStyle name="Normal 2 10 3 3 4 2" xfId="6268" xr:uid="{00000000-0005-0000-0000-0000443B0000}"/>
    <cellStyle name="Normal 2 10 3 3 4 2 2" xfId="21152" xr:uid="{00000000-0005-0000-0000-0000453B0000}"/>
    <cellStyle name="Normal 2 10 3 3 4 2 2 2" xfId="43795" xr:uid="{00000000-0005-0000-0000-0000463B0000}"/>
    <cellStyle name="Normal 2 10 3 3 4 2 3" xfId="13712" xr:uid="{00000000-0005-0000-0000-0000473B0000}"/>
    <cellStyle name="Normal 2 10 3 3 4 2 3 2" xfId="36355" xr:uid="{00000000-0005-0000-0000-0000483B0000}"/>
    <cellStyle name="Normal 2 10 3 3 4 2 4" xfId="28914" xr:uid="{00000000-0005-0000-0000-0000493B0000}"/>
    <cellStyle name="Normal 2 10 3 3 4 3" xfId="17434" xr:uid="{00000000-0005-0000-0000-00004A3B0000}"/>
    <cellStyle name="Normal 2 10 3 3 4 3 2" xfId="40077" xr:uid="{00000000-0005-0000-0000-00004B3B0000}"/>
    <cellStyle name="Normal 2 10 3 3 4 4" xfId="9994" xr:uid="{00000000-0005-0000-0000-00004C3B0000}"/>
    <cellStyle name="Normal 2 10 3 3 4 4 2" xfId="32637" xr:uid="{00000000-0005-0000-0000-00004D3B0000}"/>
    <cellStyle name="Normal 2 10 3 3 4 5" xfId="25196" xr:uid="{00000000-0005-0000-0000-00004E3B0000}"/>
    <cellStyle name="Normal 2 10 3 3 5" xfId="4421" xr:uid="{00000000-0005-0000-0000-00004F3B0000}"/>
    <cellStyle name="Normal 2 10 3 3 5 2" xfId="19305" xr:uid="{00000000-0005-0000-0000-0000503B0000}"/>
    <cellStyle name="Normal 2 10 3 3 5 2 2" xfId="41948" xr:uid="{00000000-0005-0000-0000-0000513B0000}"/>
    <cellStyle name="Normal 2 10 3 3 5 3" xfId="11865" xr:uid="{00000000-0005-0000-0000-0000523B0000}"/>
    <cellStyle name="Normal 2 10 3 3 5 3 2" xfId="34508" xr:uid="{00000000-0005-0000-0000-0000533B0000}"/>
    <cellStyle name="Normal 2 10 3 3 5 4" xfId="27067" xr:uid="{00000000-0005-0000-0000-0000543B0000}"/>
    <cellStyle name="Normal 2 10 3 3 6" xfId="15587" xr:uid="{00000000-0005-0000-0000-0000553B0000}"/>
    <cellStyle name="Normal 2 10 3 3 6 2" xfId="38230" xr:uid="{00000000-0005-0000-0000-0000563B0000}"/>
    <cellStyle name="Normal 2 10 3 3 7" xfId="8147" xr:uid="{00000000-0005-0000-0000-0000573B0000}"/>
    <cellStyle name="Normal 2 10 3 3 7 2" xfId="30790" xr:uid="{00000000-0005-0000-0000-0000583B0000}"/>
    <cellStyle name="Normal 2 10 3 3 8" xfId="23349" xr:uid="{00000000-0005-0000-0000-0000593B0000}"/>
    <cellStyle name="Normal 2 10 3 4" xfId="945" xr:uid="{00000000-0005-0000-0000-00005A3B0000}"/>
    <cellStyle name="Normal 2 10 3 4 2" xfId="1873" xr:uid="{00000000-0005-0000-0000-00005B3B0000}"/>
    <cellStyle name="Normal 2 10 3 4 2 2" xfId="3723" xr:uid="{00000000-0005-0000-0000-00005C3B0000}"/>
    <cellStyle name="Normal 2 10 3 4 2 2 2" xfId="7444" xr:uid="{00000000-0005-0000-0000-00005D3B0000}"/>
    <cellStyle name="Normal 2 10 3 4 2 2 2 2" xfId="22328" xr:uid="{00000000-0005-0000-0000-00005E3B0000}"/>
    <cellStyle name="Normal 2 10 3 4 2 2 2 2 2" xfId="44971" xr:uid="{00000000-0005-0000-0000-00005F3B0000}"/>
    <cellStyle name="Normal 2 10 3 4 2 2 2 3" xfId="14888" xr:uid="{00000000-0005-0000-0000-0000603B0000}"/>
    <cellStyle name="Normal 2 10 3 4 2 2 2 3 2" xfId="37531" xr:uid="{00000000-0005-0000-0000-0000613B0000}"/>
    <cellStyle name="Normal 2 10 3 4 2 2 2 4" xfId="30090" xr:uid="{00000000-0005-0000-0000-0000623B0000}"/>
    <cellStyle name="Normal 2 10 3 4 2 2 3" xfId="18610" xr:uid="{00000000-0005-0000-0000-0000633B0000}"/>
    <cellStyle name="Normal 2 10 3 4 2 2 3 2" xfId="41253" xr:uid="{00000000-0005-0000-0000-0000643B0000}"/>
    <cellStyle name="Normal 2 10 3 4 2 2 4" xfId="11170" xr:uid="{00000000-0005-0000-0000-0000653B0000}"/>
    <cellStyle name="Normal 2 10 3 4 2 2 4 2" xfId="33813" xr:uid="{00000000-0005-0000-0000-0000663B0000}"/>
    <cellStyle name="Normal 2 10 3 4 2 2 5" xfId="26372" xr:uid="{00000000-0005-0000-0000-0000673B0000}"/>
    <cellStyle name="Normal 2 10 3 4 2 3" xfId="5597" xr:uid="{00000000-0005-0000-0000-0000683B0000}"/>
    <cellStyle name="Normal 2 10 3 4 2 3 2" xfId="20481" xr:uid="{00000000-0005-0000-0000-0000693B0000}"/>
    <cellStyle name="Normal 2 10 3 4 2 3 2 2" xfId="43124" xr:uid="{00000000-0005-0000-0000-00006A3B0000}"/>
    <cellStyle name="Normal 2 10 3 4 2 3 3" xfId="13041" xr:uid="{00000000-0005-0000-0000-00006B3B0000}"/>
    <cellStyle name="Normal 2 10 3 4 2 3 3 2" xfId="35684" xr:uid="{00000000-0005-0000-0000-00006C3B0000}"/>
    <cellStyle name="Normal 2 10 3 4 2 3 4" xfId="28243" xr:uid="{00000000-0005-0000-0000-00006D3B0000}"/>
    <cellStyle name="Normal 2 10 3 4 2 4" xfId="16763" xr:uid="{00000000-0005-0000-0000-00006E3B0000}"/>
    <cellStyle name="Normal 2 10 3 4 2 4 2" xfId="39406" xr:uid="{00000000-0005-0000-0000-00006F3B0000}"/>
    <cellStyle name="Normal 2 10 3 4 2 5" xfId="9323" xr:uid="{00000000-0005-0000-0000-0000703B0000}"/>
    <cellStyle name="Normal 2 10 3 4 2 5 2" xfId="31966" xr:uid="{00000000-0005-0000-0000-0000713B0000}"/>
    <cellStyle name="Normal 2 10 3 4 2 6" xfId="24525" xr:uid="{00000000-0005-0000-0000-0000723B0000}"/>
    <cellStyle name="Normal 2 10 3 4 3" xfId="2798" xr:uid="{00000000-0005-0000-0000-0000733B0000}"/>
    <cellStyle name="Normal 2 10 3 4 3 2" xfId="6519" xr:uid="{00000000-0005-0000-0000-0000743B0000}"/>
    <cellStyle name="Normal 2 10 3 4 3 2 2" xfId="21403" xr:uid="{00000000-0005-0000-0000-0000753B0000}"/>
    <cellStyle name="Normal 2 10 3 4 3 2 2 2" xfId="44046" xr:uid="{00000000-0005-0000-0000-0000763B0000}"/>
    <cellStyle name="Normal 2 10 3 4 3 2 3" xfId="13963" xr:uid="{00000000-0005-0000-0000-0000773B0000}"/>
    <cellStyle name="Normal 2 10 3 4 3 2 3 2" xfId="36606" xr:uid="{00000000-0005-0000-0000-0000783B0000}"/>
    <cellStyle name="Normal 2 10 3 4 3 2 4" xfId="29165" xr:uid="{00000000-0005-0000-0000-0000793B0000}"/>
    <cellStyle name="Normal 2 10 3 4 3 3" xfId="17685" xr:uid="{00000000-0005-0000-0000-00007A3B0000}"/>
    <cellStyle name="Normal 2 10 3 4 3 3 2" xfId="40328" xr:uid="{00000000-0005-0000-0000-00007B3B0000}"/>
    <cellStyle name="Normal 2 10 3 4 3 4" xfId="10245" xr:uid="{00000000-0005-0000-0000-00007C3B0000}"/>
    <cellStyle name="Normal 2 10 3 4 3 4 2" xfId="32888" xr:uid="{00000000-0005-0000-0000-00007D3B0000}"/>
    <cellStyle name="Normal 2 10 3 4 3 5" xfId="25447" xr:uid="{00000000-0005-0000-0000-00007E3B0000}"/>
    <cellStyle name="Normal 2 10 3 4 4" xfId="4672" xr:uid="{00000000-0005-0000-0000-00007F3B0000}"/>
    <cellStyle name="Normal 2 10 3 4 4 2" xfId="19556" xr:uid="{00000000-0005-0000-0000-0000803B0000}"/>
    <cellStyle name="Normal 2 10 3 4 4 2 2" xfId="42199" xr:uid="{00000000-0005-0000-0000-0000813B0000}"/>
    <cellStyle name="Normal 2 10 3 4 4 3" xfId="12116" xr:uid="{00000000-0005-0000-0000-0000823B0000}"/>
    <cellStyle name="Normal 2 10 3 4 4 3 2" xfId="34759" xr:uid="{00000000-0005-0000-0000-0000833B0000}"/>
    <cellStyle name="Normal 2 10 3 4 4 4" xfId="27318" xr:uid="{00000000-0005-0000-0000-0000843B0000}"/>
    <cellStyle name="Normal 2 10 3 4 5" xfId="15838" xr:uid="{00000000-0005-0000-0000-0000853B0000}"/>
    <cellStyle name="Normal 2 10 3 4 5 2" xfId="38481" xr:uid="{00000000-0005-0000-0000-0000863B0000}"/>
    <cellStyle name="Normal 2 10 3 4 6" xfId="8398" xr:uid="{00000000-0005-0000-0000-0000873B0000}"/>
    <cellStyle name="Normal 2 10 3 4 6 2" xfId="31041" xr:uid="{00000000-0005-0000-0000-0000883B0000}"/>
    <cellStyle name="Normal 2 10 3 4 7" xfId="23600" xr:uid="{00000000-0005-0000-0000-0000893B0000}"/>
    <cellStyle name="Normal 2 10 3 5" xfId="1411" xr:uid="{00000000-0005-0000-0000-00008A3B0000}"/>
    <cellStyle name="Normal 2 10 3 5 2" xfId="3261" xr:uid="{00000000-0005-0000-0000-00008B3B0000}"/>
    <cellStyle name="Normal 2 10 3 5 2 2" xfId="6982" xr:uid="{00000000-0005-0000-0000-00008C3B0000}"/>
    <cellStyle name="Normal 2 10 3 5 2 2 2" xfId="21866" xr:uid="{00000000-0005-0000-0000-00008D3B0000}"/>
    <cellStyle name="Normal 2 10 3 5 2 2 2 2" xfId="44509" xr:uid="{00000000-0005-0000-0000-00008E3B0000}"/>
    <cellStyle name="Normal 2 10 3 5 2 2 3" xfId="14426" xr:uid="{00000000-0005-0000-0000-00008F3B0000}"/>
    <cellStyle name="Normal 2 10 3 5 2 2 3 2" xfId="37069" xr:uid="{00000000-0005-0000-0000-0000903B0000}"/>
    <cellStyle name="Normal 2 10 3 5 2 2 4" xfId="29628" xr:uid="{00000000-0005-0000-0000-0000913B0000}"/>
    <cellStyle name="Normal 2 10 3 5 2 3" xfId="18148" xr:uid="{00000000-0005-0000-0000-0000923B0000}"/>
    <cellStyle name="Normal 2 10 3 5 2 3 2" xfId="40791" xr:uid="{00000000-0005-0000-0000-0000933B0000}"/>
    <cellStyle name="Normal 2 10 3 5 2 4" xfId="10708" xr:uid="{00000000-0005-0000-0000-0000943B0000}"/>
    <cellStyle name="Normal 2 10 3 5 2 4 2" xfId="33351" xr:uid="{00000000-0005-0000-0000-0000953B0000}"/>
    <cellStyle name="Normal 2 10 3 5 2 5" xfId="25910" xr:uid="{00000000-0005-0000-0000-0000963B0000}"/>
    <cellStyle name="Normal 2 10 3 5 3" xfId="5135" xr:uid="{00000000-0005-0000-0000-0000973B0000}"/>
    <cellStyle name="Normal 2 10 3 5 3 2" xfId="20019" xr:uid="{00000000-0005-0000-0000-0000983B0000}"/>
    <cellStyle name="Normal 2 10 3 5 3 2 2" xfId="42662" xr:uid="{00000000-0005-0000-0000-0000993B0000}"/>
    <cellStyle name="Normal 2 10 3 5 3 3" xfId="12579" xr:uid="{00000000-0005-0000-0000-00009A3B0000}"/>
    <cellStyle name="Normal 2 10 3 5 3 3 2" xfId="35222" xr:uid="{00000000-0005-0000-0000-00009B3B0000}"/>
    <cellStyle name="Normal 2 10 3 5 3 4" xfId="27781" xr:uid="{00000000-0005-0000-0000-00009C3B0000}"/>
    <cellStyle name="Normal 2 10 3 5 4" xfId="16301" xr:uid="{00000000-0005-0000-0000-00009D3B0000}"/>
    <cellStyle name="Normal 2 10 3 5 4 2" xfId="38944" xr:uid="{00000000-0005-0000-0000-00009E3B0000}"/>
    <cellStyle name="Normal 2 10 3 5 5" xfId="8861" xr:uid="{00000000-0005-0000-0000-00009F3B0000}"/>
    <cellStyle name="Normal 2 10 3 5 5 2" xfId="31504" xr:uid="{00000000-0005-0000-0000-0000A03B0000}"/>
    <cellStyle name="Normal 2 10 3 5 6" xfId="24063" xr:uid="{00000000-0005-0000-0000-0000A13B0000}"/>
    <cellStyle name="Normal 2 10 3 6" xfId="2336" xr:uid="{00000000-0005-0000-0000-0000A23B0000}"/>
    <cellStyle name="Normal 2 10 3 6 2" xfId="6057" xr:uid="{00000000-0005-0000-0000-0000A33B0000}"/>
    <cellStyle name="Normal 2 10 3 6 2 2" xfId="20941" xr:uid="{00000000-0005-0000-0000-0000A43B0000}"/>
    <cellStyle name="Normal 2 10 3 6 2 2 2" xfId="43584" xr:uid="{00000000-0005-0000-0000-0000A53B0000}"/>
    <cellStyle name="Normal 2 10 3 6 2 3" xfId="13501" xr:uid="{00000000-0005-0000-0000-0000A63B0000}"/>
    <cellStyle name="Normal 2 10 3 6 2 3 2" xfId="36144" xr:uid="{00000000-0005-0000-0000-0000A73B0000}"/>
    <cellStyle name="Normal 2 10 3 6 2 4" xfId="28703" xr:uid="{00000000-0005-0000-0000-0000A83B0000}"/>
    <cellStyle name="Normal 2 10 3 6 3" xfId="17223" xr:uid="{00000000-0005-0000-0000-0000A93B0000}"/>
    <cellStyle name="Normal 2 10 3 6 3 2" xfId="39866" xr:uid="{00000000-0005-0000-0000-0000AA3B0000}"/>
    <cellStyle name="Normal 2 10 3 6 4" xfId="9783" xr:uid="{00000000-0005-0000-0000-0000AB3B0000}"/>
    <cellStyle name="Normal 2 10 3 6 4 2" xfId="32426" xr:uid="{00000000-0005-0000-0000-0000AC3B0000}"/>
    <cellStyle name="Normal 2 10 3 6 5" xfId="24985" xr:uid="{00000000-0005-0000-0000-0000AD3B0000}"/>
    <cellStyle name="Normal 2 10 3 7" xfId="4210" xr:uid="{00000000-0005-0000-0000-0000AE3B0000}"/>
    <cellStyle name="Normal 2 10 3 7 2" xfId="19094" xr:uid="{00000000-0005-0000-0000-0000AF3B0000}"/>
    <cellStyle name="Normal 2 10 3 7 2 2" xfId="41737" xr:uid="{00000000-0005-0000-0000-0000B03B0000}"/>
    <cellStyle name="Normal 2 10 3 7 3" xfId="11654" xr:uid="{00000000-0005-0000-0000-0000B13B0000}"/>
    <cellStyle name="Normal 2 10 3 7 3 2" xfId="34297" xr:uid="{00000000-0005-0000-0000-0000B23B0000}"/>
    <cellStyle name="Normal 2 10 3 7 4" xfId="26856" xr:uid="{00000000-0005-0000-0000-0000B33B0000}"/>
    <cellStyle name="Normal 2 10 3 8" xfId="15376" xr:uid="{00000000-0005-0000-0000-0000B43B0000}"/>
    <cellStyle name="Normal 2 10 3 8 2" xfId="38019" xr:uid="{00000000-0005-0000-0000-0000B53B0000}"/>
    <cellStyle name="Normal 2 10 3 9" xfId="7936" xr:uid="{00000000-0005-0000-0000-0000B63B0000}"/>
    <cellStyle name="Normal 2 10 3 9 2" xfId="30579" xr:uid="{00000000-0005-0000-0000-0000B73B0000}"/>
    <cellStyle name="Normal 2 10 4" xfId="532" xr:uid="{00000000-0005-0000-0000-0000B83B0000}"/>
    <cellStyle name="Normal 2 10 4 2" xfId="744" xr:uid="{00000000-0005-0000-0000-0000B93B0000}"/>
    <cellStyle name="Normal 2 10 4 2 2" xfId="1209" xr:uid="{00000000-0005-0000-0000-0000BA3B0000}"/>
    <cellStyle name="Normal 2 10 4 2 2 2" xfId="2137" xr:uid="{00000000-0005-0000-0000-0000BB3B0000}"/>
    <cellStyle name="Normal 2 10 4 2 2 2 2" xfId="3987" xr:uid="{00000000-0005-0000-0000-0000BC3B0000}"/>
    <cellStyle name="Normal 2 10 4 2 2 2 2 2" xfId="7708" xr:uid="{00000000-0005-0000-0000-0000BD3B0000}"/>
    <cellStyle name="Normal 2 10 4 2 2 2 2 2 2" xfId="22592" xr:uid="{00000000-0005-0000-0000-0000BE3B0000}"/>
    <cellStyle name="Normal 2 10 4 2 2 2 2 2 2 2" xfId="45235" xr:uid="{00000000-0005-0000-0000-0000BF3B0000}"/>
    <cellStyle name="Normal 2 10 4 2 2 2 2 2 3" xfId="15152" xr:uid="{00000000-0005-0000-0000-0000C03B0000}"/>
    <cellStyle name="Normal 2 10 4 2 2 2 2 2 3 2" xfId="37795" xr:uid="{00000000-0005-0000-0000-0000C13B0000}"/>
    <cellStyle name="Normal 2 10 4 2 2 2 2 2 4" xfId="30354" xr:uid="{00000000-0005-0000-0000-0000C23B0000}"/>
    <cellStyle name="Normal 2 10 4 2 2 2 2 3" xfId="18874" xr:uid="{00000000-0005-0000-0000-0000C33B0000}"/>
    <cellStyle name="Normal 2 10 4 2 2 2 2 3 2" xfId="41517" xr:uid="{00000000-0005-0000-0000-0000C43B0000}"/>
    <cellStyle name="Normal 2 10 4 2 2 2 2 4" xfId="11434" xr:uid="{00000000-0005-0000-0000-0000C53B0000}"/>
    <cellStyle name="Normal 2 10 4 2 2 2 2 4 2" xfId="34077" xr:uid="{00000000-0005-0000-0000-0000C63B0000}"/>
    <cellStyle name="Normal 2 10 4 2 2 2 2 5" xfId="26636" xr:uid="{00000000-0005-0000-0000-0000C73B0000}"/>
    <cellStyle name="Normal 2 10 4 2 2 2 3" xfId="5861" xr:uid="{00000000-0005-0000-0000-0000C83B0000}"/>
    <cellStyle name="Normal 2 10 4 2 2 2 3 2" xfId="20745" xr:uid="{00000000-0005-0000-0000-0000C93B0000}"/>
    <cellStyle name="Normal 2 10 4 2 2 2 3 2 2" xfId="43388" xr:uid="{00000000-0005-0000-0000-0000CA3B0000}"/>
    <cellStyle name="Normal 2 10 4 2 2 2 3 3" xfId="13305" xr:uid="{00000000-0005-0000-0000-0000CB3B0000}"/>
    <cellStyle name="Normal 2 10 4 2 2 2 3 3 2" xfId="35948" xr:uid="{00000000-0005-0000-0000-0000CC3B0000}"/>
    <cellStyle name="Normal 2 10 4 2 2 2 3 4" xfId="28507" xr:uid="{00000000-0005-0000-0000-0000CD3B0000}"/>
    <cellStyle name="Normal 2 10 4 2 2 2 4" xfId="17027" xr:uid="{00000000-0005-0000-0000-0000CE3B0000}"/>
    <cellStyle name="Normal 2 10 4 2 2 2 4 2" xfId="39670" xr:uid="{00000000-0005-0000-0000-0000CF3B0000}"/>
    <cellStyle name="Normal 2 10 4 2 2 2 5" xfId="9587" xr:uid="{00000000-0005-0000-0000-0000D03B0000}"/>
    <cellStyle name="Normal 2 10 4 2 2 2 5 2" xfId="32230" xr:uid="{00000000-0005-0000-0000-0000D13B0000}"/>
    <cellStyle name="Normal 2 10 4 2 2 2 6" xfId="24789" xr:uid="{00000000-0005-0000-0000-0000D23B0000}"/>
    <cellStyle name="Normal 2 10 4 2 2 3" xfId="3062" xr:uid="{00000000-0005-0000-0000-0000D33B0000}"/>
    <cellStyle name="Normal 2 10 4 2 2 3 2" xfId="6783" xr:uid="{00000000-0005-0000-0000-0000D43B0000}"/>
    <cellStyle name="Normal 2 10 4 2 2 3 2 2" xfId="21667" xr:uid="{00000000-0005-0000-0000-0000D53B0000}"/>
    <cellStyle name="Normal 2 10 4 2 2 3 2 2 2" xfId="44310" xr:uid="{00000000-0005-0000-0000-0000D63B0000}"/>
    <cellStyle name="Normal 2 10 4 2 2 3 2 3" xfId="14227" xr:uid="{00000000-0005-0000-0000-0000D73B0000}"/>
    <cellStyle name="Normal 2 10 4 2 2 3 2 3 2" xfId="36870" xr:uid="{00000000-0005-0000-0000-0000D83B0000}"/>
    <cellStyle name="Normal 2 10 4 2 2 3 2 4" xfId="29429" xr:uid="{00000000-0005-0000-0000-0000D93B0000}"/>
    <cellStyle name="Normal 2 10 4 2 2 3 3" xfId="17949" xr:uid="{00000000-0005-0000-0000-0000DA3B0000}"/>
    <cellStyle name="Normal 2 10 4 2 2 3 3 2" xfId="40592" xr:uid="{00000000-0005-0000-0000-0000DB3B0000}"/>
    <cellStyle name="Normal 2 10 4 2 2 3 4" xfId="10509" xr:uid="{00000000-0005-0000-0000-0000DC3B0000}"/>
    <cellStyle name="Normal 2 10 4 2 2 3 4 2" xfId="33152" xr:uid="{00000000-0005-0000-0000-0000DD3B0000}"/>
    <cellStyle name="Normal 2 10 4 2 2 3 5" xfId="25711" xr:uid="{00000000-0005-0000-0000-0000DE3B0000}"/>
    <cellStyle name="Normal 2 10 4 2 2 4" xfId="4936" xr:uid="{00000000-0005-0000-0000-0000DF3B0000}"/>
    <cellStyle name="Normal 2 10 4 2 2 4 2" xfId="19820" xr:uid="{00000000-0005-0000-0000-0000E03B0000}"/>
    <cellStyle name="Normal 2 10 4 2 2 4 2 2" xfId="42463" xr:uid="{00000000-0005-0000-0000-0000E13B0000}"/>
    <cellStyle name="Normal 2 10 4 2 2 4 3" xfId="12380" xr:uid="{00000000-0005-0000-0000-0000E23B0000}"/>
    <cellStyle name="Normal 2 10 4 2 2 4 3 2" xfId="35023" xr:uid="{00000000-0005-0000-0000-0000E33B0000}"/>
    <cellStyle name="Normal 2 10 4 2 2 4 4" xfId="27582" xr:uid="{00000000-0005-0000-0000-0000E43B0000}"/>
    <cellStyle name="Normal 2 10 4 2 2 5" xfId="16102" xr:uid="{00000000-0005-0000-0000-0000E53B0000}"/>
    <cellStyle name="Normal 2 10 4 2 2 5 2" xfId="38745" xr:uid="{00000000-0005-0000-0000-0000E63B0000}"/>
    <cellStyle name="Normal 2 10 4 2 2 6" xfId="8662" xr:uid="{00000000-0005-0000-0000-0000E73B0000}"/>
    <cellStyle name="Normal 2 10 4 2 2 6 2" xfId="31305" xr:uid="{00000000-0005-0000-0000-0000E83B0000}"/>
    <cellStyle name="Normal 2 10 4 2 2 7" xfId="23864" xr:uid="{00000000-0005-0000-0000-0000E93B0000}"/>
    <cellStyle name="Normal 2 10 4 2 3" xfId="1675" xr:uid="{00000000-0005-0000-0000-0000EA3B0000}"/>
    <cellStyle name="Normal 2 10 4 2 3 2" xfId="3525" xr:uid="{00000000-0005-0000-0000-0000EB3B0000}"/>
    <cellStyle name="Normal 2 10 4 2 3 2 2" xfId="7246" xr:uid="{00000000-0005-0000-0000-0000EC3B0000}"/>
    <cellStyle name="Normal 2 10 4 2 3 2 2 2" xfId="22130" xr:uid="{00000000-0005-0000-0000-0000ED3B0000}"/>
    <cellStyle name="Normal 2 10 4 2 3 2 2 2 2" xfId="44773" xr:uid="{00000000-0005-0000-0000-0000EE3B0000}"/>
    <cellStyle name="Normal 2 10 4 2 3 2 2 3" xfId="14690" xr:uid="{00000000-0005-0000-0000-0000EF3B0000}"/>
    <cellStyle name="Normal 2 10 4 2 3 2 2 3 2" xfId="37333" xr:uid="{00000000-0005-0000-0000-0000F03B0000}"/>
    <cellStyle name="Normal 2 10 4 2 3 2 2 4" xfId="29892" xr:uid="{00000000-0005-0000-0000-0000F13B0000}"/>
    <cellStyle name="Normal 2 10 4 2 3 2 3" xfId="18412" xr:uid="{00000000-0005-0000-0000-0000F23B0000}"/>
    <cellStyle name="Normal 2 10 4 2 3 2 3 2" xfId="41055" xr:uid="{00000000-0005-0000-0000-0000F33B0000}"/>
    <cellStyle name="Normal 2 10 4 2 3 2 4" xfId="10972" xr:uid="{00000000-0005-0000-0000-0000F43B0000}"/>
    <cellStyle name="Normal 2 10 4 2 3 2 4 2" xfId="33615" xr:uid="{00000000-0005-0000-0000-0000F53B0000}"/>
    <cellStyle name="Normal 2 10 4 2 3 2 5" xfId="26174" xr:uid="{00000000-0005-0000-0000-0000F63B0000}"/>
    <cellStyle name="Normal 2 10 4 2 3 3" xfId="5399" xr:uid="{00000000-0005-0000-0000-0000F73B0000}"/>
    <cellStyle name="Normal 2 10 4 2 3 3 2" xfId="20283" xr:uid="{00000000-0005-0000-0000-0000F83B0000}"/>
    <cellStyle name="Normal 2 10 4 2 3 3 2 2" xfId="42926" xr:uid="{00000000-0005-0000-0000-0000F93B0000}"/>
    <cellStyle name="Normal 2 10 4 2 3 3 3" xfId="12843" xr:uid="{00000000-0005-0000-0000-0000FA3B0000}"/>
    <cellStyle name="Normal 2 10 4 2 3 3 3 2" xfId="35486" xr:uid="{00000000-0005-0000-0000-0000FB3B0000}"/>
    <cellStyle name="Normal 2 10 4 2 3 3 4" xfId="28045" xr:uid="{00000000-0005-0000-0000-0000FC3B0000}"/>
    <cellStyle name="Normal 2 10 4 2 3 4" xfId="16565" xr:uid="{00000000-0005-0000-0000-0000FD3B0000}"/>
    <cellStyle name="Normal 2 10 4 2 3 4 2" xfId="39208" xr:uid="{00000000-0005-0000-0000-0000FE3B0000}"/>
    <cellStyle name="Normal 2 10 4 2 3 5" xfId="9125" xr:uid="{00000000-0005-0000-0000-0000FF3B0000}"/>
    <cellStyle name="Normal 2 10 4 2 3 5 2" xfId="31768" xr:uid="{00000000-0005-0000-0000-0000003C0000}"/>
    <cellStyle name="Normal 2 10 4 2 3 6" xfId="24327" xr:uid="{00000000-0005-0000-0000-0000013C0000}"/>
    <cellStyle name="Normal 2 10 4 2 4" xfId="2600" xr:uid="{00000000-0005-0000-0000-0000023C0000}"/>
    <cellStyle name="Normal 2 10 4 2 4 2" xfId="6321" xr:uid="{00000000-0005-0000-0000-0000033C0000}"/>
    <cellStyle name="Normal 2 10 4 2 4 2 2" xfId="21205" xr:uid="{00000000-0005-0000-0000-0000043C0000}"/>
    <cellStyle name="Normal 2 10 4 2 4 2 2 2" xfId="43848" xr:uid="{00000000-0005-0000-0000-0000053C0000}"/>
    <cellStyle name="Normal 2 10 4 2 4 2 3" xfId="13765" xr:uid="{00000000-0005-0000-0000-0000063C0000}"/>
    <cellStyle name="Normal 2 10 4 2 4 2 3 2" xfId="36408" xr:uid="{00000000-0005-0000-0000-0000073C0000}"/>
    <cellStyle name="Normal 2 10 4 2 4 2 4" xfId="28967" xr:uid="{00000000-0005-0000-0000-0000083C0000}"/>
    <cellStyle name="Normal 2 10 4 2 4 3" xfId="17487" xr:uid="{00000000-0005-0000-0000-0000093C0000}"/>
    <cellStyle name="Normal 2 10 4 2 4 3 2" xfId="40130" xr:uid="{00000000-0005-0000-0000-00000A3C0000}"/>
    <cellStyle name="Normal 2 10 4 2 4 4" xfId="10047" xr:uid="{00000000-0005-0000-0000-00000B3C0000}"/>
    <cellStyle name="Normal 2 10 4 2 4 4 2" xfId="32690" xr:uid="{00000000-0005-0000-0000-00000C3C0000}"/>
    <cellStyle name="Normal 2 10 4 2 4 5" xfId="25249" xr:uid="{00000000-0005-0000-0000-00000D3C0000}"/>
    <cellStyle name="Normal 2 10 4 2 5" xfId="4474" xr:uid="{00000000-0005-0000-0000-00000E3C0000}"/>
    <cellStyle name="Normal 2 10 4 2 5 2" xfId="19358" xr:uid="{00000000-0005-0000-0000-00000F3C0000}"/>
    <cellStyle name="Normal 2 10 4 2 5 2 2" xfId="42001" xr:uid="{00000000-0005-0000-0000-0000103C0000}"/>
    <cellStyle name="Normal 2 10 4 2 5 3" xfId="11918" xr:uid="{00000000-0005-0000-0000-0000113C0000}"/>
    <cellStyle name="Normal 2 10 4 2 5 3 2" xfId="34561" xr:uid="{00000000-0005-0000-0000-0000123C0000}"/>
    <cellStyle name="Normal 2 10 4 2 5 4" xfId="27120" xr:uid="{00000000-0005-0000-0000-0000133C0000}"/>
    <cellStyle name="Normal 2 10 4 2 6" xfId="15640" xr:uid="{00000000-0005-0000-0000-0000143C0000}"/>
    <cellStyle name="Normal 2 10 4 2 6 2" xfId="38283" xr:uid="{00000000-0005-0000-0000-0000153C0000}"/>
    <cellStyle name="Normal 2 10 4 2 7" xfId="8200" xr:uid="{00000000-0005-0000-0000-0000163C0000}"/>
    <cellStyle name="Normal 2 10 4 2 7 2" xfId="30843" xr:uid="{00000000-0005-0000-0000-0000173C0000}"/>
    <cellStyle name="Normal 2 10 4 2 8" xfId="23402" xr:uid="{00000000-0005-0000-0000-0000183C0000}"/>
    <cellStyle name="Normal 2 10 4 3" xfId="998" xr:uid="{00000000-0005-0000-0000-0000193C0000}"/>
    <cellStyle name="Normal 2 10 4 3 2" xfId="1926" xr:uid="{00000000-0005-0000-0000-00001A3C0000}"/>
    <cellStyle name="Normal 2 10 4 3 2 2" xfId="3776" xr:uid="{00000000-0005-0000-0000-00001B3C0000}"/>
    <cellStyle name="Normal 2 10 4 3 2 2 2" xfId="7497" xr:uid="{00000000-0005-0000-0000-00001C3C0000}"/>
    <cellStyle name="Normal 2 10 4 3 2 2 2 2" xfId="22381" xr:uid="{00000000-0005-0000-0000-00001D3C0000}"/>
    <cellStyle name="Normal 2 10 4 3 2 2 2 2 2" xfId="45024" xr:uid="{00000000-0005-0000-0000-00001E3C0000}"/>
    <cellStyle name="Normal 2 10 4 3 2 2 2 3" xfId="14941" xr:uid="{00000000-0005-0000-0000-00001F3C0000}"/>
    <cellStyle name="Normal 2 10 4 3 2 2 2 3 2" xfId="37584" xr:uid="{00000000-0005-0000-0000-0000203C0000}"/>
    <cellStyle name="Normal 2 10 4 3 2 2 2 4" xfId="30143" xr:uid="{00000000-0005-0000-0000-0000213C0000}"/>
    <cellStyle name="Normal 2 10 4 3 2 2 3" xfId="18663" xr:uid="{00000000-0005-0000-0000-0000223C0000}"/>
    <cellStyle name="Normal 2 10 4 3 2 2 3 2" xfId="41306" xr:uid="{00000000-0005-0000-0000-0000233C0000}"/>
    <cellStyle name="Normal 2 10 4 3 2 2 4" xfId="11223" xr:uid="{00000000-0005-0000-0000-0000243C0000}"/>
    <cellStyle name="Normal 2 10 4 3 2 2 4 2" xfId="33866" xr:uid="{00000000-0005-0000-0000-0000253C0000}"/>
    <cellStyle name="Normal 2 10 4 3 2 2 5" xfId="26425" xr:uid="{00000000-0005-0000-0000-0000263C0000}"/>
    <cellStyle name="Normal 2 10 4 3 2 3" xfId="5650" xr:uid="{00000000-0005-0000-0000-0000273C0000}"/>
    <cellStyle name="Normal 2 10 4 3 2 3 2" xfId="20534" xr:uid="{00000000-0005-0000-0000-0000283C0000}"/>
    <cellStyle name="Normal 2 10 4 3 2 3 2 2" xfId="43177" xr:uid="{00000000-0005-0000-0000-0000293C0000}"/>
    <cellStyle name="Normal 2 10 4 3 2 3 3" xfId="13094" xr:uid="{00000000-0005-0000-0000-00002A3C0000}"/>
    <cellStyle name="Normal 2 10 4 3 2 3 3 2" xfId="35737" xr:uid="{00000000-0005-0000-0000-00002B3C0000}"/>
    <cellStyle name="Normal 2 10 4 3 2 3 4" xfId="28296" xr:uid="{00000000-0005-0000-0000-00002C3C0000}"/>
    <cellStyle name="Normal 2 10 4 3 2 4" xfId="16816" xr:uid="{00000000-0005-0000-0000-00002D3C0000}"/>
    <cellStyle name="Normal 2 10 4 3 2 4 2" xfId="39459" xr:uid="{00000000-0005-0000-0000-00002E3C0000}"/>
    <cellStyle name="Normal 2 10 4 3 2 5" xfId="9376" xr:uid="{00000000-0005-0000-0000-00002F3C0000}"/>
    <cellStyle name="Normal 2 10 4 3 2 5 2" xfId="32019" xr:uid="{00000000-0005-0000-0000-0000303C0000}"/>
    <cellStyle name="Normal 2 10 4 3 2 6" xfId="24578" xr:uid="{00000000-0005-0000-0000-0000313C0000}"/>
    <cellStyle name="Normal 2 10 4 3 3" xfId="2851" xr:uid="{00000000-0005-0000-0000-0000323C0000}"/>
    <cellStyle name="Normal 2 10 4 3 3 2" xfId="6572" xr:uid="{00000000-0005-0000-0000-0000333C0000}"/>
    <cellStyle name="Normal 2 10 4 3 3 2 2" xfId="21456" xr:uid="{00000000-0005-0000-0000-0000343C0000}"/>
    <cellStyle name="Normal 2 10 4 3 3 2 2 2" xfId="44099" xr:uid="{00000000-0005-0000-0000-0000353C0000}"/>
    <cellStyle name="Normal 2 10 4 3 3 2 3" xfId="14016" xr:uid="{00000000-0005-0000-0000-0000363C0000}"/>
    <cellStyle name="Normal 2 10 4 3 3 2 3 2" xfId="36659" xr:uid="{00000000-0005-0000-0000-0000373C0000}"/>
    <cellStyle name="Normal 2 10 4 3 3 2 4" xfId="29218" xr:uid="{00000000-0005-0000-0000-0000383C0000}"/>
    <cellStyle name="Normal 2 10 4 3 3 3" xfId="17738" xr:uid="{00000000-0005-0000-0000-0000393C0000}"/>
    <cellStyle name="Normal 2 10 4 3 3 3 2" xfId="40381" xr:uid="{00000000-0005-0000-0000-00003A3C0000}"/>
    <cellStyle name="Normal 2 10 4 3 3 4" xfId="10298" xr:uid="{00000000-0005-0000-0000-00003B3C0000}"/>
    <cellStyle name="Normal 2 10 4 3 3 4 2" xfId="32941" xr:uid="{00000000-0005-0000-0000-00003C3C0000}"/>
    <cellStyle name="Normal 2 10 4 3 3 5" xfId="25500" xr:uid="{00000000-0005-0000-0000-00003D3C0000}"/>
    <cellStyle name="Normal 2 10 4 3 4" xfId="4725" xr:uid="{00000000-0005-0000-0000-00003E3C0000}"/>
    <cellStyle name="Normal 2 10 4 3 4 2" xfId="19609" xr:uid="{00000000-0005-0000-0000-00003F3C0000}"/>
    <cellStyle name="Normal 2 10 4 3 4 2 2" xfId="42252" xr:uid="{00000000-0005-0000-0000-0000403C0000}"/>
    <cellStyle name="Normal 2 10 4 3 4 3" xfId="12169" xr:uid="{00000000-0005-0000-0000-0000413C0000}"/>
    <cellStyle name="Normal 2 10 4 3 4 3 2" xfId="34812" xr:uid="{00000000-0005-0000-0000-0000423C0000}"/>
    <cellStyle name="Normal 2 10 4 3 4 4" xfId="27371" xr:uid="{00000000-0005-0000-0000-0000433C0000}"/>
    <cellStyle name="Normal 2 10 4 3 5" xfId="15891" xr:uid="{00000000-0005-0000-0000-0000443C0000}"/>
    <cellStyle name="Normal 2 10 4 3 5 2" xfId="38534" xr:uid="{00000000-0005-0000-0000-0000453C0000}"/>
    <cellStyle name="Normal 2 10 4 3 6" xfId="8451" xr:uid="{00000000-0005-0000-0000-0000463C0000}"/>
    <cellStyle name="Normal 2 10 4 3 6 2" xfId="31094" xr:uid="{00000000-0005-0000-0000-0000473C0000}"/>
    <cellStyle name="Normal 2 10 4 3 7" xfId="23653" xr:uid="{00000000-0005-0000-0000-0000483C0000}"/>
    <cellStyle name="Normal 2 10 4 4" xfId="1464" xr:uid="{00000000-0005-0000-0000-0000493C0000}"/>
    <cellStyle name="Normal 2 10 4 4 2" xfId="3314" xr:uid="{00000000-0005-0000-0000-00004A3C0000}"/>
    <cellStyle name="Normal 2 10 4 4 2 2" xfId="7035" xr:uid="{00000000-0005-0000-0000-00004B3C0000}"/>
    <cellStyle name="Normal 2 10 4 4 2 2 2" xfId="21919" xr:uid="{00000000-0005-0000-0000-00004C3C0000}"/>
    <cellStyle name="Normal 2 10 4 4 2 2 2 2" xfId="44562" xr:uid="{00000000-0005-0000-0000-00004D3C0000}"/>
    <cellStyle name="Normal 2 10 4 4 2 2 3" xfId="14479" xr:uid="{00000000-0005-0000-0000-00004E3C0000}"/>
    <cellStyle name="Normal 2 10 4 4 2 2 3 2" xfId="37122" xr:uid="{00000000-0005-0000-0000-00004F3C0000}"/>
    <cellStyle name="Normal 2 10 4 4 2 2 4" xfId="29681" xr:uid="{00000000-0005-0000-0000-0000503C0000}"/>
    <cellStyle name="Normal 2 10 4 4 2 3" xfId="18201" xr:uid="{00000000-0005-0000-0000-0000513C0000}"/>
    <cellStyle name="Normal 2 10 4 4 2 3 2" xfId="40844" xr:uid="{00000000-0005-0000-0000-0000523C0000}"/>
    <cellStyle name="Normal 2 10 4 4 2 4" xfId="10761" xr:uid="{00000000-0005-0000-0000-0000533C0000}"/>
    <cellStyle name="Normal 2 10 4 4 2 4 2" xfId="33404" xr:uid="{00000000-0005-0000-0000-0000543C0000}"/>
    <cellStyle name="Normal 2 10 4 4 2 5" xfId="25963" xr:uid="{00000000-0005-0000-0000-0000553C0000}"/>
    <cellStyle name="Normal 2 10 4 4 3" xfId="5188" xr:uid="{00000000-0005-0000-0000-0000563C0000}"/>
    <cellStyle name="Normal 2 10 4 4 3 2" xfId="20072" xr:uid="{00000000-0005-0000-0000-0000573C0000}"/>
    <cellStyle name="Normal 2 10 4 4 3 2 2" xfId="42715" xr:uid="{00000000-0005-0000-0000-0000583C0000}"/>
    <cellStyle name="Normal 2 10 4 4 3 3" xfId="12632" xr:uid="{00000000-0005-0000-0000-0000593C0000}"/>
    <cellStyle name="Normal 2 10 4 4 3 3 2" xfId="35275" xr:uid="{00000000-0005-0000-0000-00005A3C0000}"/>
    <cellStyle name="Normal 2 10 4 4 3 4" xfId="27834" xr:uid="{00000000-0005-0000-0000-00005B3C0000}"/>
    <cellStyle name="Normal 2 10 4 4 4" xfId="16354" xr:uid="{00000000-0005-0000-0000-00005C3C0000}"/>
    <cellStyle name="Normal 2 10 4 4 4 2" xfId="38997" xr:uid="{00000000-0005-0000-0000-00005D3C0000}"/>
    <cellStyle name="Normal 2 10 4 4 5" xfId="8914" xr:uid="{00000000-0005-0000-0000-00005E3C0000}"/>
    <cellStyle name="Normal 2 10 4 4 5 2" xfId="31557" xr:uid="{00000000-0005-0000-0000-00005F3C0000}"/>
    <cellStyle name="Normal 2 10 4 4 6" xfId="24116" xr:uid="{00000000-0005-0000-0000-0000603C0000}"/>
    <cellStyle name="Normal 2 10 4 5" xfId="2389" xr:uid="{00000000-0005-0000-0000-0000613C0000}"/>
    <cellStyle name="Normal 2 10 4 5 2" xfId="6110" xr:uid="{00000000-0005-0000-0000-0000623C0000}"/>
    <cellStyle name="Normal 2 10 4 5 2 2" xfId="20994" xr:uid="{00000000-0005-0000-0000-0000633C0000}"/>
    <cellStyle name="Normal 2 10 4 5 2 2 2" xfId="43637" xr:uid="{00000000-0005-0000-0000-0000643C0000}"/>
    <cellStyle name="Normal 2 10 4 5 2 3" xfId="13554" xr:uid="{00000000-0005-0000-0000-0000653C0000}"/>
    <cellStyle name="Normal 2 10 4 5 2 3 2" xfId="36197" xr:uid="{00000000-0005-0000-0000-0000663C0000}"/>
    <cellStyle name="Normal 2 10 4 5 2 4" xfId="28756" xr:uid="{00000000-0005-0000-0000-0000673C0000}"/>
    <cellStyle name="Normal 2 10 4 5 3" xfId="17276" xr:uid="{00000000-0005-0000-0000-0000683C0000}"/>
    <cellStyle name="Normal 2 10 4 5 3 2" xfId="39919" xr:uid="{00000000-0005-0000-0000-0000693C0000}"/>
    <cellStyle name="Normal 2 10 4 5 4" xfId="9836" xr:uid="{00000000-0005-0000-0000-00006A3C0000}"/>
    <cellStyle name="Normal 2 10 4 5 4 2" xfId="32479" xr:uid="{00000000-0005-0000-0000-00006B3C0000}"/>
    <cellStyle name="Normal 2 10 4 5 5" xfId="25038" xr:uid="{00000000-0005-0000-0000-00006C3C0000}"/>
    <cellStyle name="Normal 2 10 4 6" xfId="4263" xr:uid="{00000000-0005-0000-0000-00006D3C0000}"/>
    <cellStyle name="Normal 2 10 4 6 2" xfId="19147" xr:uid="{00000000-0005-0000-0000-00006E3C0000}"/>
    <cellStyle name="Normal 2 10 4 6 2 2" xfId="41790" xr:uid="{00000000-0005-0000-0000-00006F3C0000}"/>
    <cellStyle name="Normal 2 10 4 6 3" xfId="11707" xr:uid="{00000000-0005-0000-0000-0000703C0000}"/>
    <cellStyle name="Normal 2 10 4 6 3 2" xfId="34350" xr:uid="{00000000-0005-0000-0000-0000713C0000}"/>
    <cellStyle name="Normal 2 10 4 6 4" xfId="26909" xr:uid="{00000000-0005-0000-0000-0000723C0000}"/>
    <cellStyle name="Normal 2 10 4 7" xfId="15429" xr:uid="{00000000-0005-0000-0000-0000733C0000}"/>
    <cellStyle name="Normal 2 10 4 7 2" xfId="38072" xr:uid="{00000000-0005-0000-0000-0000743C0000}"/>
    <cellStyle name="Normal 2 10 4 8" xfId="7989" xr:uid="{00000000-0005-0000-0000-0000753C0000}"/>
    <cellStyle name="Normal 2 10 4 8 2" xfId="30632" xr:uid="{00000000-0005-0000-0000-0000763C0000}"/>
    <cellStyle name="Normal 2 10 4 9" xfId="23192" xr:uid="{00000000-0005-0000-0000-0000773C0000}"/>
    <cellStyle name="Normal 2 10 5" xfId="638" xr:uid="{00000000-0005-0000-0000-0000783C0000}"/>
    <cellStyle name="Normal 2 10 5 2" xfId="1104" xr:uid="{00000000-0005-0000-0000-0000793C0000}"/>
    <cellStyle name="Normal 2 10 5 2 2" xfId="2032" xr:uid="{00000000-0005-0000-0000-00007A3C0000}"/>
    <cellStyle name="Normal 2 10 5 2 2 2" xfId="3882" xr:uid="{00000000-0005-0000-0000-00007B3C0000}"/>
    <cellStyle name="Normal 2 10 5 2 2 2 2" xfId="7603" xr:uid="{00000000-0005-0000-0000-00007C3C0000}"/>
    <cellStyle name="Normal 2 10 5 2 2 2 2 2" xfId="22487" xr:uid="{00000000-0005-0000-0000-00007D3C0000}"/>
    <cellStyle name="Normal 2 10 5 2 2 2 2 2 2" xfId="45130" xr:uid="{00000000-0005-0000-0000-00007E3C0000}"/>
    <cellStyle name="Normal 2 10 5 2 2 2 2 3" xfId="15047" xr:uid="{00000000-0005-0000-0000-00007F3C0000}"/>
    <cellStyle name="Normal 2 10 5 2 2 2 2 3 2" xfId="37690" xr:uid="{00000000-0005-0000-0000-0000803C0000}"/>
    <cellStyle name="Normal 2 10 5 2 2 2 2 4" xfId="30249" xr:uid="{00000000-0005-0000-0000-0000813C0000}"/>
    <cellStyle name="Normal 2 10 5 2 2 2 3" xfId="18769" xr:uid="{00000000-0005-0000-0000-0000823C0000}"/>
    <cellStyle name="Normal 2 10 5 2 2 2 3 2" xfId="41412" xr:uid="{00000000-0005-0000-0000-0000833C0000}"/>
    <cellStyle name="Normal 2 10 5 2 2 2 4" xfId="11329" xr:uid="{00000000-0005-0000-0000-0000843C0000}"/>
    <cellStyle name="Normal 2 10 5 2 2 2 4 2" xfId="33972" xr:uid="{00000000-0005-0000-0000-0000853C0000}"/>
    <cellStyle name="Normal 2 10 5 2 2 2 5" xfId="26531" xr:uid="{00000000-0005-0000-0000-0000863C0000}"/>
    <cellStyle name="Normal 2 10 5 2 2 3" xfId="5756" xr:uid="{00000000-0005-0000-0000-0000873C0000}"/>
    <cellStyle name="Normal 2 10 5 2 2 3 2" xfId="20640" xr:uid="{00000000-0005-0000-0000-0000883C0000}"/>
    <cellStyle name="Normal 2 10 5 2 2 3 2 2" xfId="43283" xr:uid="{00000000-0005-0000-0000-0000893C0000}"/>
    <cellStyle name="Normal 2 10 5 2 2 3 3" xfId="13200" xr:uid="{00000000-0005-0000-0000-00008A3C0000}"/>
    <cellStyle name="Normal 2 10 5 2 2 3 3 2" xfId="35843" xr:uid="{00000000-0005-0000-0000-00008B3C0000}"/>
    <cellStyle name="Normal 2 10 5 2 2 3 4" xfId="28402" xr:uid="{00000000-0005-0000-0000-00008C3C0000}"/>
    <cellStyle name="Normal 2 10 5 2 2 4" xfId="16922" xr:uid="{00000000-0005-0000-0000-00008D3C0000}"/>
    <cellStyle name="Normal 2 10 5 2 2 4 2" xfId="39565" xr:uid="{00000000-0005-0000-0000-00008E3C0000}"/>
    <cellStyle name="Normal 2 10 5 2 2 5" xfId="9482" xr:uid="{00000000-0005-0000-0000-00008F3C0000}"/>
    <cellStyle name="Normal 2 10 5 2 2 5 2" xfId="32125" xr:uid="{00000000-0005-0000-0000-0000903C0000}"/>
    <cellStyle name="Normal 2 10 5 2 2 6" xfId="24684" xr:uid="{00000000-0005-0000-0000-0000913C0000}"/>
    <cellStyle name="Normal 2 10 5 2 3" xfId="2957" xr:uid="{00000000-0005-0000-0000-0000923C0000}"/>
    <cellStyle name="Normal 2 10 5 2 3 2" xfId="6678" xr:uid="{00000000-0005-0000-0000-0000933C0000}"/>
    <cellStyle name="Normal 2 10 5 2 3 2 2" xfId="21562" xr:uid="{00000000-0005-0000-0000-0000943C0000}"/>
    <cellStyle name="Normal 2 10 5 2 3 2 2 2" xfId="44205" xr:uid="{00000000-0005-0000-0000-0000953C0000}"/>
    <cellStyle name="Normal 2 10 5 2 3 2 3" xfId="14122" xr:uid="{00000000-0005-0000-0000-0000963C0000}"/>
    <cellStyle name="Normal 2 10 5 2 3 2 3 2" xfId="36765" xr:uid="{00000000-0005-0000-0000-0000973C0000}"/>
    <cellStyle name="Normal 2 10 5 2 3 2 4" xfId="29324" xr:uid="{00000000-0005-0000-0000-0000983C0000}"/>
    <cellStyle name="Normal 2 10 5 2 3 3" xfId="17844" xr:uid="{00000000-0005-0000-0000-0000993C0000}"/>
    <cellStyle name="Normal 2 10 5 2 3 3 2" xfId="40487" xr:uid="{00000000-0005-0000-0000-00009A3C0000}"/>
    <cellStyle name="Normal 2 10 5 2 3 4" xfId="10404" xr:uid="{00000000-0005-0000-0000-00009B3C0000}"/>
    <cellStyle name="Normal 2 10 5 2 3 4 2" xfId="33047" xr:uid="{00000000-0005-0000-0000-00009C3C0000}"/>
    <cellStyle name="Normal 2 10 5 2 3 5" xfId="25606" xr:uid="{00000000-0005-0000-0000-00009D3C0000}"/>
    <cellStyle name="Normal 2 10 5 2 4" xfId="4831" xr:uid="{00000000-0005-0000-0000-00009E3C0000}"/>
    <cellStyle name="Normal 2 10 5 2 4 2" xfId="19715" xr:uid="{00000000-0005-0000-0000-00009F3C0000}"/>
    <cellStyle name="Normal 2 10 5 2 4 2 2" xfId="42358" xr:uid="{00000000-0005-0000-0000-0000A03C0000}"/>
    <cellStyle name="Normal 2 10 5 2 4 3" xfId="12275" xr:uid="{00000000-0005-0000-0000-0000A13C0000}"/>
    <cellStyle name="Normal 2 10 5 2 4 3 2" xfId="34918" xr:uid="{00000000-0005-0000-0000-0000A23C0000}"/>
    <cellStyle name="Normal 2 10 5 2 4 4" xfId="27477" xr:uid="{00000000-0005-0000-0000-0000A33C0000}"/>
    <cellStyle name="Normal 2 10 5 2 5" xfId="15997" xr:uid="{00000000-0005-0000-0000-0000A43C0000}"/>
    <cellStyle name="Normal 2 10 5 2 5 2" xfId="38640" xr:uid="{00000000-0005-0000-0000-0000A53C0000}"/>
    <cellStyle name="Normal 2 10 5 2 6" xfId="8557" xr:uid="{00000000-0005-0000-0000-0000A63C0000}"/>
    <cellStyle name="Normal 2 10 5 2 6 2" xfId="31200" xr:uid="{00000000-0005-0000-0000-0000A73C0000}"/>
    <cellStyle name="Normal 2 10 5 2 7" xfId="23759" xr:uid="{00000000-0005-0000-0000-0000A83C0000}"/>
    <cellStyle name="Normal 2 10 5 3" xfId="1570" xr:uid="{00000000-0005-0000-0000-0000A93C0000}"/>
    <cellStyle name="Normal 2 10 5 3 2" xfId="3420" xr:uid="{00000000-0005-0000-0000-0000AA3C0000}"/>
    <cellStyle name="Normal 2 10 5 3 2 2" xfId="7141" xr:uid="{00000000-0005-0000-0000-0000AB3C0000}"/>
    <cellStyle name="Normal 2 10 5 3 2 2 2" xfId="22025" xr:uid="{00000000-0005-0000-0000-0000AC3C0000}"/>
    <cellStyle name="Normal 2 10 5 3 2 2 2 2" xfId="44668" xr:uid="{00000000-0005-0000-0000-0000AD3C0000}"/>
    <cellStyle name="Normal 2 10 5 3 2 2 3" xfId="14585" xr:uid="{00000000-0005-0000-0000-0000AE3C0000}"/>
    <cellStyle name="Normal 2 10 5 3 2 2 3 2" xfId="37228" xr:uid="{00000000-0005-0000-0000-0000AF3C0000}"/>
    <cellStyle name="Normal 2 10 5 3 2 2 4" xfId="29787" xr:uid="{00000000-0005-0000-0000-0000B03C0000}"/>
    <cellStyle name="Normal 2 10 5 3 2 3" xfId="18307" xr:uid="{00000000-0005-0000-0000-0000B13C0000}"/>
    <cellStyle name="Normal 2 10 5 3 2 3 2" xfId="40950" xr:uid="{00000000-0005-0000-0000-0000B23C0000}"/>
    <cellStyle name="Normal 2 10 5 3 2 4" xfId="10867" xr:uid="{00000000-0005-0000-0000-0000B33C0000}"/>
    <cellStyle name="Normal 2 10 5 3 2 4 2" xfId="33510" xr:uid="{00000000-0005-0000-0000-0000B43C0000}"/>
    <cellStyle name="Normal 2 10 5 3 2 5" xfId="26069" xr:uid="{00000000-0005-0000-0000-0000B53C0000}"/>
    <cellStyle name="Normal 2 10 5 3 3" xfId="5294" xr:uid="{00000000-0005-0000-0000-0000B63C0000}"/>
    <cellStyle name="Normal 2 10 5 3 3 2" xfId="20178" xr:uid="{00000000-0005-0000-0000-0000B73C0000}"/>
    <cellStyle name="Normal 2 10 5 3 3 2 2" xfId="42821" xr:uid="{00000000-0005-0000-0000-0000B83C0000}"/>
    <cellStyle name="Normal 2 10 5 3 3 3" xfId="12738" xr:uid="{00000000-0005-0000-0000-0000B93C0000}"/>
    <cellStyle name="Normal 2 10 5 3 3 3 2" xfId="35381" xr:uid="{00000000-0005-0000-0000-0000BA3C0000}"/>
    <cellStyle name="Normal 2 10 5 3 3 4" xfId="27940" xr:uid="{00000000-0005-0000-0000-0000BB3C0000}"/>
    <cellStyle name="Normal 2 10 5 3 4" xfId="16460" xr:uid="{00000000-0005-0000-0000-0000BC3C0000}"/>
    <cellStyle name="Normal 2 10 5 3 4 2" xfId="39103" xr:uid="{00000000-0005-0000-0000-0000BD3C0000}"/>
    <cellStyle name="Normal 2 10 5 3 5" xfId="9020" xr:uid="{00000000-0005-0000-0000-0000BE3C0000}"/>
    <cellStyle name="Normal 2 10 5 3 5 2" xfId="31663" xr:uid="{00000000-0005-0000-0000-0000BF3C0000}"/>
    <cellStyle name="Normal 2 10 5 3 6" xfId="24222" xr:uid="{00000000-0005-0000-0000-0000C03C0000}"/>
    <cellStyle name="Normal 2 10 5 4" xfId="2495" xr:uid="{00000000-0005-0000-0000-0000C13C0000}"/>
    <cellStyle name="Normal 2 10 5 4 2" xfId="6216" xr:uid="{00000000-0005-0000-0000-0000C23C0000}"/>
    <cellStyle name="Normal 2 10 5 4 2 2" xfId="21100" xr:uid="{00000000-0005-0000-0000-0000C33C0000}"/>
    <cellStyle name="Normal 2 10 5 4 2 2 2" xfId="43743" xr:uid="{00000000-0005-0000-0000-0000C43C0000}"/>
    <cellStyle name="Normal 2 10 5 4 2 3" xfId="13660" xr:uid="{00000000-0005-0000-0000-0000C53C0000}"/>
    <cellStyle name="Normal 2 10 5 4 2 3 2" xfId="36303" xr:uid="{00000000-0005-0000-0000-0000C63C0000}"/>
    <cellStyle name="Normal 2 10 5 4 2 4" xfId="28862" xr:uid="{00000000-0005-0000-0000-0000C73C0000}"/>
    <cellStyle name="Normal 2 10 5 4 3" xfId="17382" xr:uid="{00000000-0005-0000-0000-0000C83C0000}"/>
    <cellStyle name="Normal 2 10 5 4 3 2" xfId="40025" xr:uid="{00000000-0005-0000-0000-0000C93C0000}"/>
    <cellStyle name="Normal 2 10 5 4 4" xfId="9942" xr:uid="{00000000-0005-0000-0000-0000CA3C0000}"/>
    <cellStyle name="Normal 2 10 5 4 4 2" xfId="32585" xr:uid="{00000000-0005-0000-0000-0000CB3C0000}"/>
    <cellStyle name="Normal 2 10 5 4 5" xfId="25144" xr:uid="{00000000-0005-0000-0000-0000CC3C0000}"/>
    <cellStyle name="Normal 2 10 5 5" xfId="4369" xr:uid="{00000000-0005-0000-0000-0000CD3C0000}"/>
    <cellStyle name="Normal 2 10 5 5 2" xfId="19253" xr:uid="{00000000-0005-0000-0000-0000CE3C0000}"/>
    <cellStyle name="Normal 2 10 5 5 2 2" xfId="41896" xr:uid="{00000000-0005-0000-0000-0000CF3C0000}"/>
    <cellStyle name="Normal 2 10 5 5 3" xfId="11813" xr:uid="{00000000-0005-0000-0000-0000D03C0000}"/>
    <cellStyle name="Normal 2 10 5 5 3 2" xfId="34456" xr:uid="{00000000-0005-0000-0000-0000D13C0000}"/>
    <cellStyle name="Normal 2 10 5 5 4" xfId="27015" xr:uid="{00000000-0005-0000-0000-0000D23C0000}"/>
    <cellStyle name="Normal 2 10 5 6" xfId="15535" xr:uid="{00000000-0005-0000-0000-0000D33C0000}"/>
    <cellStyle name="Normal 2 10 5 6 2" xfId="38178" xr:uid="{00000000-0005-0000-0000-0000D43C0000}"/>
    <cellStyle name="Normal 2 10 5 7" xfId="8095" xr:uid="{00000000-0005-0000-0000-0000D53C0000}"/>
    <cellStyle name="Normal 2 10 5 7 2" xfId="30738" xr:uid="{00000000-0005-0000-0000-0000D63C0000}"/>
    <cellStyle name="Normal 2 10 5 8" xfId="23297" xr:uid="{00000000-0005-0000-0000-0000D73C0000}"/>
    <cellStyle name="Normal 2 10 6" xfId="893" xr:uid="{00000000-0005-0000-0000-0000D83C0000}"/>
    <cellStyle name="Normal 2 10 6 2" xfId="1821" xr:uid="{00000000-0005-0000-0000-0000D93C0000}"/>
    <cellStyle name="Normal 2 10 6 2 2" xfId="3671" xr:uid="{00000000-0005-0000-0000-0000DA3C0000}"/>
    <cellStyle name="Normal 2 10 6 2 2 2" xfId="7392" xr:uid="{00000000-0005-0000-0000-0000DB3C0000}"/>
    <cellStyle name="Normal 2 10 6 2 2 2 2" xfId="22276" xr:uid="{00000000-0005-0000-0000-0000DC3C0000}"/>
    <cellStyle name="Normal 2 10 6 2 2 2 2 2" xfId="44919" xr:uid="{00000000-0005-0000-0000-0000DD3C0000}"/>
    <cellStyle name="Normal 2 10 6 2 2 2 3" xfId="14836" xr:uid="{00000000-0005-0000-0000-0000DE3C0000}"/>
    <cellStyle name="Normal 2 10 6 2 2 2 3 2" xfId="37479" xr:uid="{00000000-0005-0000-0000-0000DF3C0000}"/>
    <cellStyle name="Normal 2 10 6 2 2 2 4" xfId="30038" xr:uid="{00000000-0005-0000-0000-0000E03C0000}"/>
    <cellStyle name="Normal 2 10 6 2 2 3" xfId="18558" xr:uid="{00000000-0005-0000-0000-0000E13C0000}"/>
    <cellStyle name="Normal 2 10 6 2 2 3 2" xfId="41201" xr:uid="{00000000-0005-0000-0000-0000E23C0000}"/>
    <cellStyle name="Normal 2 10 6 2 2 4" xfId="11118" xr:uid="{00000000-0005-0000-0000-0000E33C0000}"/>
    <cellStyle name="Normal 2 10 6 2 2 4 2" xfId="33761" xr:uid="{00000000-0005-0000-0000-0000E43C0000}"/>
    <cellStyle name="Normal 2 10 6 2 2 5" xfId="26320" xr:uid="{00000000-0005-0000-0000-0000E53C0000}"/>
    <cellStyle name="Normal 2 10 6 2 3" xfId="5545" xr:uid="{00000000-0005-0000-0000-0000E63C0000}"/>
    <cellStyle name="Normal 2 10 6 2 3 2" xfId="20429" xr:uid="{00000000-0005-0000-0000-0000E73C0000}"/>
    <cellStyle name="Normal 2 10 6 2 3 2 2" xfId="43072" xr:uid="{00000000-0005-0000-0000-0000E83C0000}"/>
    <cellStyle name="Normal 2 10 6 2 3 3" xfId="12989" xr:uid="{00000000-0005-0000-0000-0000E93C0000}"/>
    <cellStyle name="Normal 2 10 6 2 3 3 2" xfId="35632" xr:uid="{00000000-0005-0000-0000-0000EA3C0000}"/>
    <cellStyle name="Normal 2 10 6 2 3 4" xfId="28191" xr:uid="{00000000-0005-0000-0000-0000EB3C0000}"/>
    <cellStyle name="Normal 2 10 6 2 4" xfId="16711" xr:uid="{00000000-0005-0000-0000-0000EC3C0000}"/>
    <cellStyle name="Normal 2 10 6 2 4 2" xfId="39354" xr:uid="{00000000-0005-0000-0000-0000ED3C0000}"/>
    <cellStyle name="Normal 2 10 6 2 5" xfId="9271" xr:uid="{00000000-0005-0000-0000-0000EE3C0000}"/>
    <cellStyle name="Normal 2 10 6 2 5 2" xfId="31914" xr:uid="{00000000-0005-0000-0000-0000EF3C0000}"/>
    <cellStyle name="Normal 2 10 6 2 6" xfId="24473" xr:uid="{00000000-0005-0000-0000-0000F03C0000}"/>
    <cellStyle name="Normal 2 10 6 3" xfId="2746" xr:uid="{00000000-0005-0000-0000-0000F13C0000}"/>
    <cellStyle name="Normal 2 10 6 3 2" xfId="6467" xr:uid="{00000000-0005-0000-0000-0000F23C0000}"/>
    <cellStyle name="Normal 2 10 6 3 2 2" xfId="21351" xr:uid="{00000000-0005-0000-0000-0000F33C0000}"/>
    <cellStyle name="Normal 2 10 6 3 2 2 2" xfId="43994" xr:uid="{00000000-0005-0000-0000-0000F43C0000}"/>
    <cellStyle name="Normal 2 10 6 3 2 3" xfId="13911" xr:uid="{00000000-0005-0000-0000-0000F53C0000}"/>
    <cellStyle name="Normal 2 10 6 3 2 3 2" xfId="36554" xr:uid="{00000000-0005-0000-0000-0000F63C0000}"/>
    <cellStyle name="Normal 2 10 6 3 2 4" xfId="29113" xr:uid="{00000000-0005-0000-0000-0000F73C0000}"/>
    <cellStyle name="Normal 2 10 6 3 3" xfId="17633" xr:uid="{00000000-0005-0000-0000-0000F83C0000}"/>
    <cellStyle name="Normal 2 10 6 3 3 2" xfId="40276" xr:uid="{00000000-0005-0000-0000-0000F93C0000}"/>
    <cellStyle name="Normal 2 10 6 3 4" xfId="10193" xr:uid="{00000000-0005-0000-0000-0000FA3C0000}"/>
    <cellStyle name="Normal 2 10 6 3 4 2" xfId="32836" xr:uid="{00000000-0005-0000-0000-0000FB3C0000}"/>
    <cellStyle name="Normal 2 10 6 3 5" xfId="25395" xr:uid="{00000000-0005-0000-0000-0000FC3C0000}"/>
    <cellStyle name="Normal 2 10 6 4" xfId="4620" xr:uid="{00000000-0005-0000-0000-0000FD3C0000}"/>
    <cellStyle name="Normal 2 10 6 4 2" xfId="19504" xr:uid="{00000000-0005-0000-0000-0000FE3C0000}"/>
    <cellStyle name="Normal 2 10 6 4 2 2" xfId="42147" xr:uid="{00000000-0005-0000-0000-0000FF3C0000}"/>
    <cellStyle name="Normal 2 10 6 4 3" xfId="12064" xr:uid="{00000000-0005-0000-0000-0000003D0000}"/>
    <cellStyle name="Normal 2 10 6 4 3 2" xfId="34707" xr:uid="{00000000-0005-0000-0000-0000013D0000}"/>
    <cellStyle name="Normal 2 10 6 4 4" xfId="27266" xr:uid="{00000000-0005-0000-0000-0000023D0000}"/>
    <cellStyle name="Normal 2 10 6 5" xfId="15786" xr:uid="{00000000-0005-0000-0000-0000033D0000}"/>
    <cellStyle name="Normal 2 10 6 5 2" xfId="38429" xr:uid="{00000000-0005-0000-0000-0000043D0000}"/>
    <cellStyle name="Normal 2 10 6 6" xfId="8346" xr:uid="{00000000-0005-0000-0000-0000053D0000}"/>
    <cellStyle name="Normal 2 10 6 6 2" xfId="30989" xr:uid="{00000000-0005-0000-0000-0000063D0000}"/>
    <cellStyle name="Normal 2 10 6 7" xfId="23548" xr:uid="{00000000-0005-0000-0000-0000073D0000}"/>
    <cellStyle name="Normal 2 10 7" xfId="1359" xr:uid="{00000000-0005-0000-0000-0000083D0000}"/>
    <cellStyle name="Normal 2 10 7 2" xfId="3209" xr:uid="{00000000-0005-0000-0000-0000093D0000}"/>
    <cellStyle name="Normal 2 10 7 2 2" xfId="6930" xr:uid="{00000000-0005-0000-0000-00000A3D0000}"/>
    <cellStyle name="Normal 2 10 7 2 2 2" xfId="21814" xr:uid="{00000000-0005-0000-0000-00000B3D0000}"/>
    <cellStyle name="Normal 2 10 7 2 2 2 2" xfId="44457" xr:uid="{00000000-0005-0000-0000-00000C3D0000}"/>
    <cellStyle name="Normal 2 10 7 2 2 3" xfId="14374" xr:uid="{00000000-0005-0000-0000-00000D3D0000}"/>
    <cellStyle name="Normal 2 10 7 2 2 3 2" xfId="37017" xr:uid="{00000000-0005-0000-0000-00000E3D0000}"/>
    <cellStyle name="Normal 2 10 7 2 2 4" xfId="29576" xr:uid="{00000000-0005-0000-0000-00000F3D0000}"/>
    <cellStyle name="Normal 2 10 7 2 3" xfId="18096" xr:uid="{00000000-0005-0000-0000-0000103D0000}"/>
    <cellStyle name="Normal 2 10 7 2 3 2" xfId="40739" xr:uid="{00000000-0005-0000-0000-0000113D0000}"/>
    <cellStyle name="Normal 2 10 7 2 4" xfId="10656" xr:uid="{00000000-0005-0000-0000-0000123D0000}"/>
    <cellStyle name="Normal 2 10 7 2 4 2" xfId="33299" xr:uid="{00000000-0005-0000-0000-0000133D0000}"/>
    <cellStyle name="Normal 2 10 7 2 5" xfId="25858" xr:uid="{00000000-0005-0000-0000-0000143D0000}"/>
    <cellStyle name="Normal 2 10 7 3" xfId="5083" xr:uid="{00000000-0005-0000-0000-0000153D0000}"/>
    <cellStyle name="Normal 2 10 7 3 2" xfId="19967" xr:uid="{00000000-0005-0000-0000-0000163D0000}"/>
    <cellStyle name="Normal 2 10 7 3 2 2" xfId="42610" xr:uid="{00000000-0005-0000-0000-0000173D0000}"/>
    <cellStyle name="Normal 2 10 7 3 3" xfId="12527" xr:uid="{00000000-0005-0000-0000-0000183D0000}"/>
    <cellStyle name="Normal 2 10 7 3 3 2" xfId="35170" xr:uid="{00000000-0005-0000-0000-0000193D0000}"/>
    <cellStyle name="Normal 2 10 7 3 4" xfId="27729" xr:uid="{00000000-0005-0000-0000-00001A3D0000}"/>
    <cellStyle name="Normal 2 10 7 4" xfId="16249" xr:uid="{00000000-0005-0000-0000-00001B3D0000}"/>
    <cellStyle name="Normal 2 10 7 4 2" xfId="38892" xr:uid="{00000000-0005-0000-0000-00001C3D0000}"/>
    <cellStyle name="Normal 2 10 7 5" xfId="8809" xr:uid="{00000000-0005-0000-0000-00001D3D0000}"/>
    <cellStyle name="Normal 2 10 7 5 2" xfId="31452" xr:uid="{00000000-0005-0000-0000-00001E3D0000}"/>
    <cellStyle name="Normal 2 10 7 6" xfId="24011" xr:uid="{00000000-0005-0000-0000-00001F3D0000}"/>
    <cellStyle name="Normal 2 10 8" xfId="2284" xr:uid="{00000000-0005-0000-0000-0000203D0000}"/>
    <cellStyle name="Normal 2 10 8 2" xfId="6005" xr:uid="{00000000-0005-0000-0000-0000213D0000}"/>
    <cellStyle name="Normal 2 10 8 2 2" xfId="20889" xr:uid="{00000000-0005-0000-0000-0000223D0000}"/>
    <cellStyle name="Normal 2 10 8 2 2 2" xfId="43532" xr:uid="{00000000-0005-0000-0000-0000233D0000}"/>
    <cellStyle name="Normal 2 10 8 2 3" xfId="13449" xr:uid="{00000000-0005-0000-0000-0000243D0000}"/>
    <cellStyle name="Normal 2 10 8 2 3 2" xfId="36092" xr:uid="{00000000-0005-0000-0000-0000253D0000}"/>
    <cellStyle name="Normal 2 10 8 2 4" xfId="28651" xr:uid="{00000000-0005-0000-0000-0000263D0000}"/>
    <cellStyle name="Normal 2 10 8 3" xfId="17171" xr:uid="{00000000-0005-0000-0000-0000273D0000}"/>
    <cellStyle name="Normal 2 10 8 3 2" xfId="39814" xr:uid="{00000000-0005-0000-0000-0000283D0000}"/>
    <cellStyle name="Normal 2 10 8 4" xfId="9731" xr:uid="{00000000-0005-0000-0000-0000293D0000}"/>
    <cellStyle name="Normal 2 10 8 4 2" xfId="32374" xr:uid="{00000000-0005-0000-0000-00002A3D0000}"/>
    <cellStyle name="Normal 2 10 8 5" xfId="24933" xr:uid="{00000000-0005-0000-0000-00002B3D0000}"/>
    <cellStyle name="Normal 2 10 9" xfId="4158" xr:uid="{00000000-0005-0000-0000-00002C3D0000}"/>
    <cellStyle name="Normal 2 10 9 2" xfId="19042" xr:uid="{00000000-0005-0000-0000-00002D3D0000}"/>
    <cellStyle name="Normal 2 10 9 2 2" xfId="41685" xr:uid="{00000000-0005-0000-0000-00002E3D0000}"/>
    <cellStyle name="Normal 2 10 9 3" xfId="11602" xr:uid="{00000000-0005-0000-0000-00002F3D0000}"/>
    <cellStyle name="Normal 2 10 9 3 2" xfId="34245" xr:uid="{00000000-0005-0000-0000-0000303D0000}"/>
    <cellStyle name="Normal 2 10 9 4" xfId="26804" xr:uid="{00000000-0005-0000-0000-0000313D0000}"/>
    <cellStyle name="Normal 2 11" xfId="417" xr:uid="{00000000-0005-0000-0000-0000323D0000}"/>
    <cellStyle name="Normal 2 11 10" xfId="15325" xr:uid="{00000000-0005-0000-0000-0000333D0000}"/>
    <cellStyle name="Normal 2 11 10 2" xfId="37968" xr:uid="{00000000-0005-0000-0000-0000343D0000}"/>
    <cellStyle name="Normal 2 11 11" xfId="7885" xr:uid="{00000000-0005-0000-0000-0000353D0000}"/>
    <cellStyle name="Normal 2 11 11 2" xfId="30528" xr:uid="{00000000-0005-0000-0000-0000363D0000}"/>
    <cellStyle name="Normal 2 11 12" xfId="23088" xr:uid="{00000000-0005-0000-0000-0000373D0000}"/>
    <cellStyle name="Normal 2 11 2" xfId="446" xr:uid="{00000000-0005-0000-0000-0000383D0000}"/>
    <cellStyle name="Normal 2 11 2 10" xfId="7905" xr:uid="{00000000-0005-0000-0000-0000393D0000}"/>
    <cellStyle name="Normal 2 11 2 10 2" xfId="30548" xr:uid="{00000000-0005-0000-0000-00003A3D0000}"/>
    <cellStyle name="Normal 2 11 2 11" xfId="23108" xr:uid="{00000000-0005-0000-0000-00003B3D0000}"/>
    <cellStyle name="Normal 2 11 2 2" xfId="499" xr:uid="{00000000-0005-0000-0000-00003C3D0000}"/>
    <cellStyle name="Normal 2 11 2 2 10" xfId="23160" xr:uid="{00000000-0005-0000-0000-00003D3D0000}"/>
    <cellStyle name="Normal 2 11 2 2 2" xfId="605" xr:uid="{00000000-0005-0000-0000-00003E3D0000}"/>
    <cellStyle name="Normal 2 11 2 2 2 2" xfId="817" xr:uid="{00000000-0005-0000-0000-00003F3D0000}"/>
    <cellStyle name="Normal 2 11 2 2 2 2 2" xfId="1282" xr:uid="{00000000-0005-0000-0000-0000403D0000}"/>
    <cellStyle name="Normal 2 11 2 2 2 2 2 2" xfId="2210" xr:uid="{00000000-0005-0000-0000-0000413D0000}"/>
    <cellStyle name="Normal 2 11 2 2 2 2 2 2 2" xfId="4060" xr:uid="{00000000-0005-0000-0000-0000423D0000}"/>
    <cellStyle name="Normal 2 11 2 2 2 2 2 2 2 2" xfId="7781" xr:uid="{00000000-0005-0000-0000-0000433D0000}"/>
    <cellStyle name="Normal 2 11 2 2 2 2 2 2 2 2 2" xfId="22665" xr:uid="{00000000-0005-0000-0000-0000443D0000}"/>
    <cellStyle name="Normal 2 11 2 2 2 2 2 2 2 2 2 2" xfId="45308" xr:uid="{00000000-0005-0000-0000-0000453D0000}"/>
    <cellStyle name="Normal 2 11 2 2 2 2 2 2 2 2 3" xfId="15225" xr:uid="{00000000-0005-0000-0000-0000463D0000}"/>
    <cellStyle name="Normal 2 11 2 2 2 2 2 2 2 2 3 2" xfId="37868" xr:uid="{00000000-0005-0000-0000-0000473D0000}"/>
    <cellStyle name="Normal 2 11 2 2 2 2 2 2 2 2 4" xfId="30427" xr:uid="{00000000-0005-0000-0000-0000483D0000}"/>
    <cellStyle name="Normal 2 11 2 2 2 2 2 2 2 3" xfId="18947" xr:uid="{00000000-0005-0000-0000-0000493D0000}"/>
    <cellStyle name="Normal 2 11 2 2 2 2 2 2 2 3 2" xfId="41590" xr:uid="{00000000-0005-0000-0000-00004A3D0000}"/>
    <cellStyle name="Normal 2 11 2 2 2 2 2 2 2 4" xfId="11507" xr:uid="{00000000-0005-0000-0000-00004B3D0000}"/>
    <cellStyle name="Normal 2 11 2 2 2 2 2 2 2 4 2" xfId="34150" xr:uid="{00000000-0005-0000-0000-00004C3D0000}"/>
    <cellStyle name="Normal 2 11 2 2 2 2 2 2 2 5" xfId="26709" xr:uid="{00000000-0005-0000-0000-00004D3D0000}"/>
    <cellStyle name="Normal 2 11 2 2 2 2 2 2 3" xfId="5934" xr:uid="{00000000-0005-0000-0000-00004E3D0000}"/>
    <cellStyle name="Normal 2 11 2 2 2 2 2 2 3 2" xfId="20818" xr:uid="{00000000-0005-0000-0000-00004F3D0000}"/>
    <cellStyle name="Normal 2 11 2 2 2 2 2 2 3 2 2" xfId="43461" xr:uid="{00000000-0005-0000-0000-0000503D0000}"/>
    <cellStyle name="Normal 2 11 2 2 2 2 2 2 3 3" xfId="13378" xr:uid="{00000000-0005-0000-0000-0000513D0000}"/>
    <cellStyle name="Normal 2 11 2 2 2 2 2 2 3 3 2" xfId="36021" xr:uid="{00000000-0005-0000-0000-0000523D0000}"/>
    <cellStyle name="Normal 2 11 2 2 2 2 2 2 3 4" xfId="28580" xr:uid="{00000000-0005-0000-0000-0000533D0000}"/>
    <cellStyle name="Normal 2 11 2 2 2 2 2 2 4" xfId="17100" xr:uid="{00000000-0005-0000-0000-0000543D0000}"/>
    <cellStyle name="Normal 2 11 2 2 2 2 2 2 4 2" xfId="39743" xr:uid="{00000000-0005-0000-0000-0000553D0000}"/>
    <cellStyle name="Normal 2 11 2 2 2 2 2 2 5" xfId="9660" xr:uid="{00000000-0005-0000-0000-0000563D0000}"/>
    <cellStyle name="Normal 2 11 2 2 2 2 2 2 5 2" xfId="32303" xr:uid="{00000000-0005-0000-0000-0000573D0000}"/>
    <cellStyle name="Normal 2 11 2 2 2 2 2 2 6" xfId="24862" xr:uid="{00000000-0005-0000-0000-0000583D0000}"/>
    <cellStyle name="Normal 2 11 2 2 2 2 2 3" xfId="3135" xr:uid="{00000000-0005-0000-0000-0000593D0000}"/>
    <cellStyle name="Normal 2 11 2 2 2 2 2 3 2" xfId="6856" xr:uid="{00000000-0005-0000-0000-00005A3D0000}"/>
    <cellStyle name="Normal 2 11 2 2 2 2 2 3 2 2" xfId="21740" xr:uid="{00000000-0005-0000-0000-00005B3D0000}"/>
    <cellStyle name="Normal 2 11 2 2 2 2 2 3 2 2 2" xfId="44383" xr:uid="{00000000-0005-0000-0000-00005C3D0000}"/>
    <cellStyle name="Normal 2 11 2 2 2 2 2 3 2 3" xfId="14300" xr:uid="{00000000-0005-0000-0000-00005D3D0000}"/>
    <cellStyle name="Normal 2 11 2 2 2 2 2 3 2 3 2" xfId="36943" xr:uid="{00000000-0005-0000-0000-00005E3D0000}"/>
    <cellStyle name="Normal 2 11 2 2 2 2 2 3 2 4" xfId="29502" xr:uid="{00000000-0005-0000-0000-00005F3D0000}"/>
    <cellStyle name="Normal 2 11 2 2 2 2 2 3 3" xfId="18022" xr:uid="{00000000-0005-0000-0000-0000603D0000}"/>
    <cellStyle name="Normal 2 11 2 2 2 2 2 3 3 2" xfId="40665" xr:uid="{00000000-0005-0000-0000-0000613D0000}"/>
    <cellStyle name="Normal 2 11 2 2 2 2 2 3 4" xfId="10582" xr:uid="{00000000-0005-0000-0000-0000623D0000}"/>
    <cellStyle name="Normal 2 11 2 2 2 2 2 3 4 2" xfId="33225" xr:uid="{00000000-0005-0000-0000-0000633D0000}"/>
    <cellStyle name="Normal 2 11 2 2 2 2 2 3 5" xfId="25784" xr:uid="{00000000-0005-0000-0000-0000643D0000}"/>
    <cellStyle name="Normal 2 11 2 2 2 2 2 4" xfId="5009" xr:uid="{00000000-0005-0000-0000-0000653D0000}"/>
    <cellStyle name="Normal 2 11 2 2 2 2 2 4 2" xfId="19893" xr:uid="{00000000-0005-0000-0000-0000663D0000}"/>
    <cellStyle name="Normal 2 11 2 2 2 2 2 4 2 2" xfId="42536" xr:uid="{00000000-0005-0000-0000-0000673D0000}"/>
    <cellStyle name="Normal 2 11 2 2 2 2 2 4 3" xfId="12453" xr:uid="{00000000-0005-0000-0000-0000683D0000}"/>
    <cellStyle name="Normal 2 11 2 2 2 2 2 4 3 2" xfId="35096" xr:uid="{00000000-0005-0000-0000-0000693D0000}"/>
    <cellStyle name="Normal 2 11 2 2 2 2 2 4 4" xfId="27655" xr:uid="{00000000-0005-0000-0000-00006A3D0000}"/>
    <cellStyle name="Normal 2 11 2 2 2 2 2 5" xfId="16175" xr:uid="{00000000-0005-0000-0000-00006B3D0000}"/>
    <cellStyle name="Normal 2 11 2 2 2 2 2 5 2" xfId="38818" xr:uid="{00000000-0005-0000-0000-00006C3D0000}"/>
    <cellStyle name="Normal 2 11 2 2 2 2 2 6" xfId="8735" xr:uid="{00000000-0005-0000-0000-00006D3D0000}"/>
    <cellStyle name="Normal 2 11 2 2 2 2 2 6 2" xfId="31378" xr:uid="{00000000-0005-0000-0000-00006E3D0000}"/>
    <cellStyle name="Normal 2 11 2 2 2 2 2 7" xfId="23937" xr:uid="{00000000-0005-0000-0000-00006F3D0000}"/>
    <cellStyle name="Normal 2 11 2 2 2 2 3" xfId="1748" xr:uid="{00000000-0005-0000-0000-0000703D0000}"/>
    <cellStyle name="Normal 2 11 2 2 2 2 3 2" xfId="3598" xr:uid="{00000000-0005-0000-0000-0000713D0000}"/>
    <cellStyle name="Normal 2 11 2 2 2 2 3 2 2" xfId="7319" xr:uid="{00000000-0005-0000-0000-0000723D0000}"/>
    <cellStyle name="Normal 2 11 2 2 2 2 3 2 2 2" xfId="22203" xr:uid="{00000000-0005-0000-0000-0000733D0000}"/>
    <cellStyle name="Normal 2 11 2 2 2 2 3 2 2 2 2" xfId="44846" xr:uid="{00000000-0005-0000-0000-0000743D0000}"/>
    <cellStyle name="Normal 2 11 2 2 2 2 3 2 2 3" xfId="14763" xr:uid="{00000000-0005-0000-0000-0000753D0000}"/>
    <cellStyle name="Normal 2 11 2 2 2 2 3 2 2 3 2" xfId="37406" xr:uid="{00000000-0005-0000-0000-0000763D0000}"/>
    <cellStyle name="Normal 2 11 2 2 2 2 3 2 2 4" xfId="29965" xr:uid="{00000000-0005-0000-0000-0000773D0000}"/>
    <cellStyle name="Normal 2 11 2 2 2 2 3 2 3" xfId="18485" xr:uid="{00000000-0005-0000-0000-0000783D0000}"/>
    <cellStyle name="Normal 2 11 2 2 2 2 3 2 3 2" xfId="41128" xr:uid="{00000000-0005-0000-0000-0000793D0000}"/>
    <cellStyle name="Normal 2 11 2 2 2 2 3 2 4" xfId="11045" xr:uid="{00000000-0005-0000-0000-00007A3D0000}"/>
    <cellStyle name="Normal 2 11 2 2 2 2 3 2 4 2" xfId="33688" xr:uid="{00000000-0005-0000-0000-00007B3D0000}"/>
    <cellStyle name="Normal 2 11 2 2 2 2 3 2 5" xfId="26247" xr:uid="{00000000-0005-0000-0000-00007C3D0000}"/>
    <cellStyle name="Normal 2 11 2 2 2 2 3 3" xfId="5472" xr:uid="{00000000-0005-0000-0000-00007D3D0000}"/>
    <cellStyle name="Normal 2 11 2 2 2 2 3 3 2" xfId="20356" xr:uid="{00000000-0005-0000-0000-00007E3D0000}"/>
    <cellStyle name="Normal 2 11 2 2 2 2 3 3 2 2" xfId="42999" xr:uid="{00000000-0005-0000-0000-00007F3D0000}"/>
    <cellStyle name="Normal 2 11 2 2 2 2 3 3 3" xfId="12916" xr:uid="{00000000-0005-0000-0000-0000803D0000}"/>
    <cellStyle name="Normal 2 11 2 2 2 2 3 3 3 2" xfId="35559" xr:uid="{00000000-0005-0000-0000-0000813D0000}"/>
    <cellStyle name="Normal 2 11 2 2 2 2 3 3 4" xfId="28118" xr:uid="{00000000-0005-0000-0000-0000823D0000}"/>
    <cellStyle name="Normal 2 11 2 2 2 2 3 4" xfId="16638" xr:uid="{00000000-0005-0000-0000-0000833D0000}"/>
    <cellStyle name="Normal 2 11 2 2 2 2 3 4 2" xfId="39281" xr:uid="{00000000-0005-0000-0000-0000843D0000}"/>
    <cellStyle name="Normal 2 11 2 2 2 2 3 5" xfId="9198" xr:uid="{00000000-0005-0000-0000-0000853D0000}"/>
    <cellStyle name="Normal 2 11 2 2 2 2 3 5 2" xfId="31841" xr:uid="{00000000-0005-0000-0000-0000863D0000}"/>
    <cellStyle name="Normal 2 11 2 2 2 2 3 6" xfId="24400" xr:uid="{00000000-0005-0000-0000-0000873D0000}"/>
    <cellStyle name="Normal 2 11 2 2 2 2 4" xfId="2673" xr:uid="{00000000-0005-0000-0000-0000883D0000}"/>
    <cellStyle name="Normal 2 11 2 2 2 2 4 2" xfId="6394" xr:uid="{00000000-0005-0000-0000-0000893D0000}"/>
    <cellStyle name="Normal 2 11 2 2 2 2 4 2 2" xfId="21278" xr:uid="{00000000-0005-0000-0000-00008A3D0000}"/>
    <cellStyle name="Normal 2 11 2 2 2 2 4 2 2 2" xfId="43921" xr:uid="{00000000-0005-0000-0000-00008B3D0000}"/>
    <cellStyle name="Normal 2 11 2 2 2 2 4 2 3" xfId="13838" xr:uid="{00000000-0005-0000-0000-00008C3D0000}"/>
    <cellStyle name="Normal 2 11 2 2 2 2 4 2 3 2" xfId="36481" xr:uid="{00000000-0005-0000-0000-00008D3D0000}"/>
    <cellStyle name="Normal 2 11 2 2 2 2 4 2 4" xfId="29040" xr:uid="{00000000-0005-0000-0000-00008E3D0000}"/>
    <cellStyle name="Normal 2 11 2 2 2 2 4 3" xfId="17560" xr:uid="{00000000-0005-0000-0000-00008F3D0000}"/>
    <cellStyle name="Normal 2 11 2 2 2 2 4 3 2" xfId="40203" xr:uid="{00000000-0005-0000-0000-0000903D0000}"/>
    <cellStyle name="Normal 2 11 2 2 2 2 4 4" xfId="10120" xr:uid="{00000000-0005-0000-0000-0000913D0000}"/>
    <cellStyle name="Normal 2 11 2 2 2 2 4 4 2" xfId="32763" xr:uid="{00000000-0005-0000-0000-0000923D0000}"/>
    <cellStyle name="Normal 2 11 2 2 2 2 4 5" xfId="25322" xr:uid="{00000000-0005-0000-0000-0000933D0000}"/>
    <cellStyle name="Normal 2 11 2 2 2 2 5" xfId="4547" xr:uid="{00000000-0005-0000-0000-0000943D0000}"/>
    <cellStyle name="Normal 2 11 2 2 2 2 5 2" xfId="19431" xr:uid="{00000000-0005-0000-0000-0000953D0000}"/>
    <cellStyle name="Normal 2 11 2 2 2 2 5 2 2" xfId="42074" xr:uid="{00000000-0005-0000-0000-0000963D0000}"/>
    <cellStyle name="Normal 2 11 2 2 2 2 5 3" xfId="11991" xr:uid="{00000000-0005-0000-0000-0000973D0000}"/>
    <cellStyle name="Normal 2 11 2 2 2 2 5 3 2" xfId="34634" xr:uid="{00000000-0005-0000-0000-0000983D0000}"/>
    <cellStyle name="Normal 2 11 2 2 2 2 5 4" xfId="27193" xr:uid="{00000000-0005-0000-0000-0000993D0000}"/>
    <cellStyle name="Normal 2 11 2 2 2 2 6" xfId="15713" xr:uid="{00000000-0005-0000-0000-00009A3D0000}"/>
    <cellStyle name="Normal 2 11 2 2 2 2 6 2" xfId="38356" xr:uid="{00000000-0005-0000-0000-00009B3D0000}"/>
    <cellStyle name="Normal 2 11 2 2 2 2 7" xfId="8273" xr:uid="{00000000-0005-0000-0000-00009C3D0000}"/>
    <cellStyle name="Normal 2 11 2 2 2 2 7 2" xfId="30916" xr:uid="{00000000-0005-0000-0000-00009D3D0000}"/>
    <cellStyle name="Normal 2 11 2 2 2 2 8" xfId="23475" xr:uid="{00000000-0005-0000-0000-00009E3D0000}"/>
    <cellStyle name="Normal 2 11 2 2 2 3" xfId="1071" xr:uid="{00000000-0005-0000-0000-00009F3D0000}"/>
    <cellStyle name="Normal 2 11 2 2 2 3 2" xfId="1999" xr:uid="{00000000-0005-0000-0000-0000A03D0000}"/>
    <cellStyle name="Normal 2 11 2 2 2 3 2 2" xfId="3849" xr:uid="{00000000-0005-0000-0000-0000A13D0000}"/>
    <cellStyle name="Normal 2 11 2 2 2 3 2 2 2" xfId="7570" xr:uid="{00000000-0005-0000-0000-0000A23D0000}"/>
    <cellStyle name="Normal 2 11 2 2 2 3 2 2 2 2" xfId="22454" xr:uid="{00000000-0005-0000-0000-0000A33D0000}"/>
    <cellStyle name="Normal 2 11 2 2 2 3 2 2 2 2 2" xfId="45097" xr:uid="{00000000-0005-0000-0000-0000A43D0000}"/>
    <cellStyle name="Normal 2 11 2 2 2 3 2 2 2 3" xfId="15014" xr:uid="{00000000-0005-0000-0000-0000A53D0000}"/>
    <cellStyle name="Normal 2 11 2 2 2 3 2 2 2 3 2" xfId="37657" xr:uid="{00000000-0005-0000-0000-0000A63D0000}"/>
    <cellStyle name="Normal 2 11 2 2 2 3 2 2 2 4" xfId="30216" xr:uid="{00000000-0005-0000-0000-0000A73D0000}"/>
    <cellStyle name="Normal 2 11 2 2 2 3 2 2 3" xfId="18736" xr:uid="{00000000-0005-0000-0000-0000A83D0000}"/>
    <cellStyle name="Normal 2 11 2 2 2 3 2 2 3 2" xfId="41379" xr:uid="{00000000-0005-0000-0000-0000A93D0000}"/>
    <cellStyle name="Normal 2 11 2 2 2 3 2 2 4" xfId="11296" xr:uid="{00000000-0005-0000-0000-0000AA3D0000}"/>
    <cellStyle name="Normal 2 11 2 2 2 3 2 2 4 2" xfId="33939" xr:uid="{00000000-0005-0000-0000-0000AB3D0000}"/>
    <cellStyle name="Normal 2 11 2 2 2 3 2 2 5" xfId="26498" xr:uid="{00000000-0005-0000-0000-0000AC3D0000}"/>
    <cellStyle name="Normal 2 11 2 2 2 3 2 3" xfId="5723" xr:uid="{00000000-0005-0000-0000-0000AD3D0000}"/>
    <cellStyle name="Normal 2 11 2 2 2 3 2 3 2" xfId="20607" xr:uid="{00000000-0005-0000-0000-0000AE3D0000}"/>
    <cellStyle name="Normal 2 11 2 2 2 3 2 3 2 2" xfId="43250" xr:uid="{00000000-0005-0000-0000-0000AF3D0000}"/>
    <cellStyle name="Normal 2 11 2 2 2 3 2 3 3" xfId="13167" xr:uid="{00000000-0005-0000-0000-0000B03D0000}"/>
    <cellStyle name="Normal 2 11 2 2 2 3 2 3 3 2" xfId="35810" xr:uid="{00000000-0005-0000-0000-0000B13D0000}"/>
    <cellStyle name="Normal 2 11 2 2 2 3 2 3 4" xfId="28369" xr:uid="{00000000-0005-0000-0000-0000B23D0000}"/>
    <cellStyle name="Normal 2 11 2 2 2 3 2 4" xfId="16889" xr:uid="{00000000-0005-0000-0000-0000B33D0000}"/>
    <cellStyle name="Normal 2 11 2 2 2 3 2 4 2" xfId="39532" xr:uid="{00000000-0005-0000-0000-0000B43D0000}"/>
    <cellStyle name="Normal 2 11 2 2 2 3 2 5" xfId="9449" xr:uid="{00000000-0005-0000-0000-0000B53D0000}"/>
    <cellStyle name="Normal 2 11 2 2 2 3 2 5 2" xfId="32092" xr:uid="{00000000-0005-0000-0000-0000B63D0000}"/>
    <cellStyle name="Normal 2 11 2 2 2 3 2 6" xfId="24651" xr:uid="{00000000-0005-0000-0000-0000B73D0000}"/>
    <cellStyle name="Normal 2 11 2 2 2 3 3" xfId="2924" xr:uid="{00000000-0005-0000-0000-0000B83D0000}"/>
    <cellStyle name="Normal 2 11 2 2 2 3 3 2" xfId="6645" xr:uid="{00000000-0005-0000-0000-0000B93D0000}"/>
    <cellStyle name="Normal 2 11 2 2 2 3 3 2 2" xfId="21529" xr:uid="{00000000-0005-0000-0000-0000BA3D0000}"/>
    <cellStyle name="Normal 2 11 2 2 2 3 3 2 2 2" xfId="44172" xr:uid="{00000000-0005-0000-0000-0000BB3D0000}"/>
    <cellStyle name="Normal 2 11 2 2 2 3 3 2 3" xfId="14089" xr:uid="{00000000-0005-0000-0000-0000BC3D0000}"/>
    <cellStyle name="Normal 2 11 2 2 2 3 3 2 3 2" xfId="36732" xr:uid="{00000000-0005-0000-0000-0000BD3D0000}"/>
    <cellStyle name="Normal 2 11 2 2 2 3 3 2 4" xfId="29291" xr:uid="{00000000-0005-0000-0000-0000BE3D0000}"/>
    <cellStyle name="Normal 2 11 2 2 2 3 3 3" xfId="17811" xr:uid="{00000000-0005-0000-0000-0000BF3D0000}"/>
    <cellStyle name="Normal 2 11 2 2 2 3 3 3 2" xfId="40454" xr:uid="{00000000-0005-0000-0000-0000C03D0000}"/>
    <cellStyle name="Normal 2 11 2 2 2 3 3 4" xfId="10371" xr:uid="{00000000-0005-0000-0000-0000C13D0000}"/>
    <cellStyle name="Normal 2 11 2 2 2 3 3 4 2" xfId="33014" xr:uid="{00000000-0005-0000-0000-0000C23D0000}"/>
    <cellStyle name="Normal 2 11 2 2 2 3 3 5" xfId="25573" xr:uid="{00000000-0005-0000-0000-0000C33D0000}"/>
    <cellStyle name="Normal 2 11 2 2 2 3 4" xfId="4798" xr:uid="{00000000-0005-0000-0000-0000C43D0000}"/>
    <cellStyle name="Normal 2 11 2 2 2 3 4 2" xfId="19682" xr:uid="{00000000-0005-0000-0000-0000C53D0000}"/>
    <cellStyle name="Normal 2 11 2 2 2 3 4 2 2" xfId="42325" xr:uid="{00000000-0005-0000-0000-0000C63D0000}"/>
    <cellStyle name="Normal 2 11 2 2 2 3 4 3" xfId="12242" xr:uid="{00000000-0005-0000-0000-0000C73D0000}"/>
    <cellStyle name="Normal 2 11 2 2 2 3 4 3 2" xfId="34885" xr:uid="{00000000-0005-0000-0000-0000C83D0000}"/>
    <cellStyle name="Normal 2 11 2 2 2 3 4 4" xfId="27444" xr:uid="{00000000-0005-0000-0000-0000C93D0000}"/>
    <cellStyle name="Normal 2 11 2 2 2 3 5" xfId="15964" xr:uid="{00000000-0005-0000-0000-0000CA3D0000}"/>
    <cellStyle name="Normal 2 11 2 2 2 3 5 2" xfId="38607" xr:uid="{00000000-0005-0000-0000-0000CB3D0000}"/>
    <cellStyle name="Normal 2 11 2 2 2 3 6" xfId="8524" xr:uid="{00000000-0005-0000-0000-0000CC3D0000}"/>
    <cellStyle name="Normal 2 11 2 2 2 3 6 2" xfId="31167" xr:uid="{00000000-0005-0000-0000-0000CD3D0000}"/>
    <cellStyle name="Normal 2 11 2 2 2 3 7" xfId="23726" xr:uid="{00000000-0005-0000-0000-0000CE3D0000}"/>
    <cellStyle name="Normal 2 11 2 2 2 4" xfId="1537" xr:uid="{00000000-0005-0000-0000-0000CF3D0000}"/>
    <cellStyle name="Normal 2 11 2 2 2 4 2" xfId="3387" xr:uid="{00000000-0005-0000-0000-0000D03D0000}"/>
    <cellStyle name="Normal 2 11 2 2 2 4 2 2" xfId="7108" xr:uid="{00000000-0005-0000-0000-0000D13D0000}"/>
    <cellStyle name="Normal 2 11 2 2 2 4 2 2 2" xfId="21992" xr:uid="{00000000-0005-0000-0000-0000D23D0000}"/>
    <cellStyle name="Normal 2 11 2 2 2 4 2 2 2 2" xfId="44635" xr:uid="{00000000-0005-0000-0000-0000D33D0000}"/>
    <cellStyle name="Normal 2 11 2 2 2 4 2 2 3" xfId="14552" xr:uid="{00000000-0005-0000-0000-0000D43D0000}"/>
    <cellStyle name="Normal 2 11 2 2 2 4 2 2 3 2" xfId="37195" xr:uid="{00000000-0005-0000-0000-0000D53D0000}"/>
    <cellStyle name="Normal 2 11 2 2 2 4 2 2 4" xfId="29754" xr:uid="{00000000-0005-0000-0000-0000D63D0000}"/>
    <cellStyle name="Normal 2 11 2 2 2 4 2 3" xfId="18274" xr:uid="{00000000-0005-0000-0000-0000D73D0000}"/>
    <cellStyle name="Normal 2 11 2 2 2 4 2 3 2" xfId="40917" xr:uid="{00000000-0005-0000-0000-0000D83D0000}"/>
    <cellStyle name="Normal 2 11 2 2 2 4 2 4" xfId="10834" xr:uid="{00000000-0005-0000-0000-0000D93D0000}"/>
    <cellStyle name="Normal 2 11 2 2 2 4 2 4 2" xfId="33477" xr:uid="{00000000-0005-0000-0000-0000DA3D0000}"/>
    <cellStyle name="Normal 2 11 2 2 2 4 2 5" xfId="26036" xr:uid="{00000000-0005-0000-0000-0000DB3D0000}"/>
    <cellStyle name="Normal 2 11 2 2 2 4 3" xfId="5261" xr:uid="{00000000-0005-0000-0000-0000DC3D0000}"/>
    <cellStyle name="Normal 2 11 2 2 2 4 3 2" xfId="20145" xr:uid="{00000000-0005-0000-0000-0000DD3D0000}"/>
    <cellStyle name="Normal 2 11 2 2 2 4 3 2 2" xfId="42788" xr:uid="{00000000-0005-0000-0000-0000DE3D0000}"/>
    <cellStyle name="Normal 2 11 2 2 2 4 3 3" xfId="12705" xr:uid="{00000000-0005-0000-0000-0000DF3D0000}"/>
    <cellStyle name="Normal 2 11 2 2 2 4 3 3 2" xfId="35348" xr:uid="{00000000-0005-0000-0000-0000E03D0000}"/>
    <cellStyle name="Normal 2 11 2 2 2 4 3 4" xfId="27907" xr:uid="{00000000-0005-0000-0000-0000E13D0000}"/>
    <cellStyle name="Normal 2 11 2 2 2 4 4" xfId="16427" xr:uid="{00000000-0005-0000-0000-0000E23D0000}"/>
    <cellStyle name="Normal 2 11 2 2 2 4 4 2" xfId="39070" xr:uid="{00000000-0005-0000-0000-0000E33D0000}"/>
    <cellStyle name="Normal 2 11 2 2 2 4 5" xfId="8987" xr:uid="{00000000-0005-0000-0000-0000E43D0000}"/>
    <cellStyle name="Normal 2 11 2 2 2 4 5 2" xfId="31630" xr:uid="{00000000-0005-0000-0000-0000E53D0000}"/>
    <cellStyle name="Normal 2 11 2 2 2 4 6" xfId="24189" xr:uid="{00000000-0005-0000-0000-0000E63D0000}"/>
    <cellStyle name="Normal 2 11 2 2 2 5" xfId="2462" xr:uid="{00000000-0005-0000-0000-0000E73D0000}"/>
    <cellStyle name="Normal 2 11 2 2 2 5 2" xfId="6183" xr:uid="{00000000-0005-0000-0000-0000E83D0000}"/>
    <cellStyle name="Normal 2 11 2 2 2 5 2 2" xfId="21067" xr:uid="{00000000-0005-0000-0000-0000E93D0000}"/>
    <cellStyle name="Normal 2 11 2 2 2 5 2 2 2" xfId="43710" xr:uid="{00000000-0005-0000-0000-0000EA3D0000}"/>
    <cellStyle name="Normal 2 11 2 2 2 5 2 3" xfId="13627" xr:uid="{00000000-0005-0000-0000-0000EB3D0000}"/>
    <cellStyle name="Normal 2 11 2 2 2 5 2 3 2" xfId="36270" xr:uid="{00000000-0005-0000-0000-0000EC3D0000}"/>
    <cellStyle name="Normal 2 11 2 2 2 5 2 4" xfId="28829" xr:uid="{00000000-0005-0000-0000-0000ED3D0000}"/>
    <cellStyle name="Normal 2 11 2 2 2 5 3" xfId="17349" xr:uid="{00000000-0005-0000-0000-0000EE3D0000}"/>
    <cellStyle name="Normal 2 11 2 2 2 5 3 2" xfId="39992" xr:uid="{00000000-0005-0000-0000-0000EF3D0000}"/>
    <cellStyle name="Normal 2 11 2 2 2 5 4" xfId="9909" xr:uid="{00000000-0005-0000-0000-0000F03D0000}"/>
    <cellStyle name="Normal 2 11 2 2 2 5 4 2" xfId="32552" xr:uid="{00000000-0005-0000-0000-0000F13D0000}"/>
    <cellStyle name="Normal 2 11 2 2 2 5 5" xfId="25111" xr:uid="{00000000-0005-0000-0000-0000F23D0000}"/>
    <cellStyle name="Normal 2 11 2 2 2 6" xfId="4336" xr:uid="{00000000-0005-0000-0000-0000F33D0000}"/>
    <cellStyle name="Normal 2 11 2 2 2 6 2" xfId="19220" xr:uid="{00000000-0005-0000-0000-0000F43D0000}"/>
    <cellStyle name="Normal 2 11 2 2 2 6 2 2" xfId="41863" xr:uid="{00000000-0005-0000-0000-0000F53D0000}"/>
    <cellStyle name="Normal 2 11 2 2 2 6 3" xfId="11780" xr:uid="{00000000-0005-0000-0000-0000F63D0000}"/>
    <cellStyle name="Normal 2 11 2 2 2 6 3 2" xfId="34423" xr:uid="{00000000-0005-0000-0000-0000F73D0000}"/>
    <cellStyle name="Normal 2 11 2 2 2 6 4" xfId="26982" xr:uid="{00000000-0005-0000-0000-0000F83D0000}"/>
    <cellStyle name="Normal 2 11 2 2 2 7" xfId="15502" xr:uid="{00000000-0005-0000-0000-0000F93D0000}"/>
    <cellStyle name="Normal 2 11 2 2 2 7 2" xfId="38145" xr:uid="{00000000-0005-0000-0000-0000FA3D0000}"/>
    <cellStyle name="Normal 2 11 2 2 2 8" xfId="8062" xr:uid="{00000000-0005-0000-0000-0000FB3D0000}"/>
    <cellStyle name="Normal 2 11 2 2 2 8 2" xfId="30705" xr:uid="{00000000-0005-0000-0000-0000FC3D0000}"/>
    <cellStyle name="Normal 2 11 2 2 2 9" xfId="23265" xr:uid="{00000000-0005-0000-0000-0000FD3D0000}"/>
    <cellStyle name="Normal 2 11 2 2 3" xfId="712" xr:uid="{00000000-0005-0000-0000-0000FE3D0000}"/>
    <cellStyle name="Normal 2 11 2 2 3 2" xfId="1177" xr:uid="{00000000-0005-0000-0000-0000FF3D0000}"/>
    <cellStyle name="Normal 2 11 2 2 3 2 2" xfId="2105" xr:uid="{00000000-0005-0000-0000-0000003E0000}"/>
    <cellStyle name="Normal 2 11 2 2 3 2 2 2" xfId="3955" xr:uid="{00000000-0005-0000-0000-0000013E0000}"/>
    <cellStyle name="Normal 2 11 2 2 3 2 2 2 2" xfId="7676" xr:uid="{00000000-0005-0000-0000-0000023E0000}"/>
    <cellStyle name="Normal 2 11 2 2 3 2 2 2 2 2" xfId="22560" xr:uid="{00000000-0005-0000-0000-0000033E0000}"/>
    <cellStyle name="Normal 2 11 2 2 3 2 2 2 2 2 2" xfId="45203" xr:uid="{00000000-0005-0000-0000-0000043E0000}"/>
    <cellStyle name="Normal 2 11 2 2 3 2 2 2 2 3" xfId="15120" xr:uid="{00000000-0005-0000-0000-0000053E0000}"/>
    <cellStyle name="Normal 2 11 2 2 3 2 2 2 2 3 2" xfId="37763" xr:uid="{00000000-0005-0000-0000-0000063E0000}"/>
    <cellStyle name="Normal 2 11 2 2 3 2 2 2 2 4" xfId="30322" xr:uid="{00000000-0005-0000-0000-0000073E0000}"/>
    <cellStyle name="Normal 2 11 2 2 3 2 2 2 3" xfId="18842" xr:uid="{00000000-0005-0000-0000-0000083E0000}"/>
    <cellStyle name="Normal 2 11 2 2 3 2 2 2 3 2" xfId="41485" xr:uid="{00000000-0005-0000-0000-0000093E0000}"/>
    <cellStyle name="Normal 2 11 2 2 3 2 2 2 4" xfId="11402" xr:uid="{00000000-0005-0000-0000-00000A3E0000}"/>
    <cellStyle name="Normal 2 11 2 2 3 2 2 2 4 2" xfId="34045" xr:uid="{00000000-0005-0000-0000-00000B3E0000}"/>
    <cellStyle name="Normal 2 11 2 2 3 2 2 2 5" xfId="26604" xr:uid="{00000000-0005-0000-0000-00000C3E0000}"/>
    <cellStyle name="Normal 2 11 2 2 3 2 2 3" xfId="5829" xr:uid="{00000000-0005-0000-0000-00000D3E0000}"/>
    <cellStyle name="Normal 2 11 2 2 3 2 2 3 2" xfId="20713" xr:uid="{00000000-0005-0000-0000-00000E3E0000}"/>
    <cellStyle name="Normal 2 11 2 2 3 2 2 3 2 2" xfId="43356" xr:uid="{00000000-0005-0000-0000-00000F3E0000}"/>
    <cellStyle name="Normal 2 11 2 2 3 2 2 3 3" xfId="13273" xr:uid="{00000000-0005-0000-0000-0000103E0000}"/>
    <cellStyle name="Normal 2 11 2 2 3 2 2 3 3 2" xfId="35916" xr:uid="{00000000-0005-0000-0000-0000113E0000}"/>
    <cellStyle name="Normal 2 11 2 2 3 2 2 3 4" xfId="28475" xr:uid="{00000000-0005-0000-0000-0000123E0000}"/>
    <cellStyle name="Normal 2 11 2 2 3 2 2 4" xfId="16995" xr:uid="{00000000-0005-0000-0000-0000133E0000}"/>
    <cellStyle name="Normal 2 11 2 2 3 2 2 4 2" xfId="39638" xr:uid="{00000000-0005-0000-0000-0000143E0000}"/>
    <cellStyle name="Normal 2 11 2 2 3 2 2 5" xfId="9555" xr:uid="{00000000-0005-0000-0000-0000153E0000}"/>
    <cellStyle name="Normal 2 11 2 2 3 2 2 5 2" xfId="32198" xr:uid="{00000000-0005-0000-0000-0000163E0000}"/>
    <cellStyle name="Normal 2 11 2 2 3 2 2 6" xfId="24757" xr:uid="{00000000-0005-0000-0000-0000173E0000}"/>
    <cellStyle name="Normal 2 11 2 2 3 2 3" xfId="3030" xr:uid="{00000000-0005-0000-0000-0000183E0000}"/>
    <cellStyle name="Normal 2 11 2 2 3 2 3 2" xfId="6751" xr:uid="{00000000-0005-0000-0000-0000193E0000}"/>
    <cellStyle name="Normal 2 11 2 2 3 2 3 2 2" xfId="21635" xr:uid="{00000000-0005-0000-0000-00001A3E0000}"/>
    <cellStyle name="Normal 2 11 2 2 3 2 3 2 2 2" xfId="44278" xr:uid="{00000000-0005-0000-0000-00001B3E0000}"/>
    <cellStyle name="Normal 2 11 2 2 3 2 3 2 3" xfId="14195" xr:uid="{00000000-0005-0000-0000-00001C3E0000}"/>
    <cellStyle name="Normal 2 11 2 2 3 2 3 2 3 2" xfId="36838" xr:uid="{00000000-0005-0000-0000-00001D3E0000}"/>
    <cellStyle name="Normal 2 11 2 2 3 2 3 2 4" xfId="29397" xr:uid="{00000000-0005-0000-0000-00001E3E0000}"/>
    <cellStyle name="Normal 2 11 2 2 3 2 3 3" xfId="17917" xr:uid="{00000000-0005-0000-0000-00001F3E0000}"/>
    <cellStyle name="Normal 2 11 2 2 3 2 3 3 2" xfId="40560" xr:uid="{00000000-0005-0000-0000-0000203E0000}"/>
    <cellStyle name="Normal 2 11 2 2 3 2 3 4" xfId="10477" xr:uid="{00000000-0005-0000-0000-0000213E0000}"/>
    <cellStyle name="Normal 2 11 2 2 3 2 3 4 2" xfId="33120" xr:uid="{00000000-0005-0000-0000-0000223E0000}"/>
    <cellStyle name="Normal 2 11 2 2 3 2 3 5" xfId="25679" xr:uid="{00000000-0005-0000-0000-0000233E0000}"/>
    <cellStyle name="Normal 2 11 2 2 3 2 4" xfId="4904" xr:uid="{00000000-0005-0000-0000-0000243E0000}"/>
    <cellStyle name="Normal 2 11 2 2 3 2 4 2" xfId="19788" xr:uid="{00000000-0005-0000-0000-0000253E0000}"/>
    <cellStyle name="Normal 2 11 2 2 3 2 4 2 2" xfId="42431" xr:uid="{00000000-0005-0000-0000-0000263E0000}"/>
    <cellStyle name="Normal 2 11 2 2 3 2 4 3" xfId="12348" xr:uid="{00000000-0005-0000-0000-0000273E0000}"/>
    <cellStyle name="Normal 2 11 2 2 3 2 4 3 2" xfId="34991" xr:uid="{00000000-0005-0000-0000-0000283E0000}"/>
    <cellStyle name="Normal 2 11 2 2 3 2 4 4" xfId="27550" xr:uid="{00000000-0005-0000-0000-0000293E0000}"/>
    <cellStyle name="Normal 2 11 2 2 3 2 5" xfId="16070" xr:uid="{00000000-0005-0000-0000-00002A3E0000}"/>
    <cellStyle name="Normal 2 11 2 2 3 2 5 2" xfId="38713" xr:uid="{00000000-0005-0000-0000-00002B3E0000}"/>
    <cellStyle name="Normal 2 11 2 2 3 2 6" xfId="8630" xr:uid="{00000000-0005-0000-0000-00002C3E0000}"/>
    <cellStyle name="Normal 2 11 2 2 3 2 6 2" xfId="31273" xr:uid="{00000000-0005-0000-0000-00002D3E0000}"/>
    <cellStyle name="Normal 2 11 2 2 3 2 7" xfId="23832" xr:uid="{00000000-0005-0000-0000-00002E3E0000}"/>
    <cellStyle name="Normal 2 11 2 2 3 3" xfId="1643" xr:uid="{00000000-0005-0000-0000-00002F3E0000}"/>
    <cellStyle name="Normal 2 11 2 2 3 3 2" xfId="3493" xr:uid="{00000000-0005-0000-0000-0000303E0000}"/>
    <cellStyle name="Normal 2 11 2 2 3 3 2 2" xfId="7214" xr:uid="{00000000-0005-0000-0000-0000313E0000}"/>
    <cellStyle name="Normal 2 11 2 2 3 3 2 2 2" xfId="22098" xr:uid="{00000000-0005-0000-0000-0000323E0000}"/>
    <cellStyle name="Normal 2 11 2 2 3 3 2 2 2 2" xfId="44741" xr:uid="{00000000-0005-0000-0000-0000333E0000}"/>
    <cellStyle name="Normal 2 11 2 2 3 3 2 2 3" xfId="14658" xr:uid="{00000000-0005-0000-0000-0000343E0000}"/>
    <cellStyle name="Normal 2 11 2 2 3 3 2 2 3 2" xfId="37301" xr:uid="{00000000-0005-0000-0000-0000353E0000}"/>
    <cellStyle name="Normal 2 11 2 2 3 3 2 2 4" xfId="29860" xr:uid="{00000000-0005-0000-0000-0000363E0000}"/>
    <cellStyle name="Normal 2 11 2 2 3 3 2 3" xfId="18380" xr:uid="{00000000-0005-0000-0000-0000373E0000}"/>
    <cellStyle name="Normal 2 11 2 2 3 3 2 3 2" xfId="41023" xr:uid="{00000000-0005-0000-0000-0000383E0000}"/>
    <cellStyle name="Normal 2 11 2 2 3 3 2 4" xfId="10940" xr:uid="{00000000-0005-0000-0000-0000393E0000}"/>
    <cellStyle name="Normal 2 11 2 2 3 3 2 4 2" xfId="33583" xr:uid="{00000000-0005-0000-0000-00003A3E0000}"/>
    <cellStyle name="Normal 2 11 2 2 3 3 2 5" xfId="26142" xr:uid="{00000000-0005-0000-0000-00003B3E0000}"/>
    <cellStyle name="Normal 2 11 2 2 3 3 3" xfId="5367" xr:uid="{00000000-0005-0000-0000-00003C3E0000}"/>
    <cellStyle name="Normal 2 11 2 2 3 3 3 2" xfId="20251" xr:uid="{00000000-0005-0000-0000-00003D3E0000}"/>
    <cellStyle name="Normal 2 11 2 2 3 3 3 2 2" xfId="42894" xr:uid="{00000000-0005-0000-0000-00003E3E0000}"/>
    <cellStyle name="Normal 2 11 2 2 3 3 3 3" xfId="12811" xr:uid="{00000000-0005-0000-0000-00003F3E0000}"/>
    <cellStyle name="Normal 2 11 2 2 3 3 3 3 2" xfId="35454" xr:uid="{00000000-0005-0000-0000-0000403E0000}"/>
    <cellStyle name="Normal 2 11 2 2 3 3 3 4" xfId="28013" xr:uid="{00000000-0005-0000-0000-0000413E0000}"/>
    <cellStyle name="Normal 2 11 2 2 3 3 4" xfId="16533" xr:uid="{00000000-0005-0000-0000-0000423E0000}"/>
    <cellStyle name="Normal 2 11 2 2 3 3 4 2" xfId="39176" xr:uid="{00000000-0005-0000-0000-0000433E0000}"/>
    <cellStyle name="Normal 2 11 2 2 3 3 5" xfId="9093" xr:uid="{00000000-0005-0000-0000-0000443E0000}"/>
    <cellStyle name="Normal 2 11 2 2 3 3 5 2" xfId="31736" xr:uid="{00000000-0005-0000-0000-0000453E0000}"/>
    <cellStyle name="Normal 2 11 2 2 3 3 6" xfId="24295" xr:uid="{00000000-0005-0000-0000-0000463E0000}"/>
    <cellStyle name="Normal 2 11 2 2 3 4" xfId="2568" xr:uid="{00000000-0005-0000-0000-0000473E0000}"/>
    <cellStyle name="Normal 2 11 2 2 3 4 2" xfId="6289" xr:uid="{00000000-0005-0000-0000-0000483E0000}"/>
    <cellStyle name="Normal 2 11 2 2 3 4 2 2" xfId="21173" xr:uid="{00000000-0005-0000-0000-0000493E0000}"/>
    <cellStyle name="Normal 2 11 2 2 3 4 2 2 2" xfId="43816" xr:uid="{00000000-0005-0000-0000-00004A3E0000}"/>
    <cellStyle name="Normal 2 11 2 2 3 4 2 3" xfId="13733" xr:uid="{00000000-0005-0000-0000-00004B3E0000}"/>
    <cellStyle name="Normal 2 11 2 2 3 4 2 3 2" xfId="36376" xr:uid="{00000000-0005-0000-0000-00004C3E0000}"/>
    <cellStyle name="Normal 2 11 2 2 3 4 2 4" xfId="28935" xr:uid="{00000000-0005-0000-0000-00004D3E0000}"/>
    <cellStyle name="Normal 2 11 2 2 3 4 3" xfId="17455" xr:uid="{00000000-0005-0000-0000-00004E3E0000}"/>
    <cellStyle name="Normal 2 11 2 2 3 4 3 2" xfId="40098" xr:uid="{00000000-0005-0000-0000-00004F3E0000}"/>
    <cellStyle name="Normal 2 11 2 2 3 4 4" xfId="10015" xr:uid="{00000000-0005-0000-0000-0000503E0000}"/>
    <cellStyle name="Normal 2 11 2 2 3 4 4 2" xfId="32658" xr:uid="{00000000-0005-0000-0000-0000513E0000}"/>
    <cellStyle name="Normal 2 11 2 2 3 4 5" xfId="25217" xr:uid="{00000000-0005-0000-0000-0000523E0000}"/>
    <cellStyle name="Normal 2 11 2 2 3 5" xfId="4442" xr:uid="{00000000-0005-0000-0000-0000533E0000}"/>
    <cellStyle name="Normal 2 11 2 2 3 5 2" xfId="19326" xr:uid="{00000000-0005-0000-0000-0000543E0000}"/>
    <cellStyle name="Normal 2 11 2 2 3 5 2 2" xfId="41969" xr:uid="{00000000-0005-0000-0000-0000553E0000}"/>
    <cellStyle name="Normal 2 11 2 2 3 5 3" xfId="11886" xr:uid="{00000000-0005-0000-0000-0000563E0000}"/>
    <cellStyle name="Normal 2 11 2 2 3 5 3 2" xfId="34529" xr:uid="{00000000-0005-0000-0000-0000573E0000}"/>
    <cellStyle name="Normal 2 11 2 2 3 5 4" xfId="27088" xr:uid="{00000000-0005-0000-0000-0000583E0000}"/>
    <cellStyle name="Normal 2 11 2 2 3 6" xfId="15608" xr:uid="{00000000-0005-0000-0000-0000593E0000}"/>
    <cellStyle name="Normal 2 11 2 2 3 6 2" xfId="38251" xr:uid="{00000000-0005-0000-0000-00005A3E0000}"/>
    <cellStyle name="Normal 2 11 2 2 3 7" xfId="8168" xr:uid="{00000000-0005-0000-0000-00005B3E0000}"/>
    <cellStyle name="Normal 2 11 2 2 3 7 2" xfId="30811" xr:uid="{00000000-0005-0000-0000-00005C3E0000}"/>
    <cellStyle name="Normal 2 11 2 2 3 8" xfId="23370" xr:uid="{00000000-0005-0000-0000-00005D3E0000}"/>
    <cellStyle name="Normal 2 11 2 2 4" xfId="966" xr:uid="{00000000-0005-0000-0000-00005E3E0000}"/>
    <cellStyle name="Normal 2 11 2 2 4 2" xfId="1894" xr:uid="{00000000-0005-0000-0000-00005F3E0000}"/>
    <cellStyle name="Normal 2 11 2 2 4 2 2" xfId="3744" xr:uid="{00000000-0005-0000-0000-0000603E0000}"/>
    <cellStyle name="Normal 2 11 2 2 4 2 2 2" xfId="7465" xr:uid="{00000000-0005-0000-0000-0000613E0000}"/>
    <cellStyle name="Normal 2 11 2 2 4 2 2 2 2" xfId="22349" xr:uid="{00000000-0005-0000-0000-0000623E0000}"/>
    <cellStyle name="Normal 2 11 2 2 4 2 2 2 2 2" xfId="44992" xr:uid="{00000000-0005-0000-0000-0000633E0000}"/>
    <cellStyle name="Normal 2 11 2 2 4 2 2 2 3" xfId="14909" xr:uid="{00000000-0005-0000-0000-0000643E0000}"/>
    <cellStyle name="Normal 2 11 2 2 4 2 2 2 3 2" xfId="37552" xr:uid="{00000000-0005-0000-0000-0000653E0000}"/>
    <cellStyle name="Normal 2 11 2 2 4 2 2 2 4" xfId="30111" xr:uid="{00000000-0005-0000-0000-0000663E0000}"/>
    <cellStyle name="Normal 2 11 2 2 4 2 2 3" xfId="18631" xr:uid="{00000000-0005-0000-0000-0000673E0000}"/>
    <cellStyle name="Normal 2 11 2 2 4 2 2 3 2" xfId="41274" xr:uid="{00000000-0005-0000-0000-0000683E0000}"/>
    <cellStyle name="Normal 2 11 2 2 4 2 2 4" xfId="11191" xr:uid="{00000000-0005-0000-0000-0000693E0000}"/>
    <cellStyle name="Normal 2 11 2 2 4 2 2 4 2" xfId="33834" xr:uid="{00000000-0005-0000-0000-00006A3E0000}"/>
    <cellStyle name="Normal 2 11 2 2 4 2 2 5" xfId="26393" xr:uid="{00000000-0005-0000-0000-00006B3E0000}"/>
    <cellStyle name="Normal 2 11 2 2 4 2 3" xfId="5618" xr:uid="{00000000-0005-0000-0000-00006C3E0000}"/>
    <cellStyle name="Normal 2 11 2 2 4 2 3 2" xfId="20502" xr:uid="{00000000-0005-0000-0000-00006D3E0000}"/>
    <cellStyle name="Normal 2 11 2 2 4 2 3 2 2" xfId="43145" xr:uid="{00000000-0005-0000-0000-00006E3E0000}"/>
    <cellStyle name="Normal 2 11 2 2 4 2 3 3" xfId="13062" xr:uid="{00000000-0005-0000-0000-00006F3E0000}"/>
    <cellStyle name="Normal 2 11 2 2 4 2 3 3 2" xfId="35705" xr:uid="{00000000-0005-0000-0000-0000703E0000}"/>
    <cellStyle name="Normal 2 11 2 2 4 2 3 4" xfId="28264" xr:uid="{00000000-0005-0000-0000-0000713E0000}"/>
    <cellStyle name="Normal 2 11 2 2 4 2 4" xfId="16784" xr:uid="{00000000-0005-0000-0000-0000723E0000}"/>
    <cellStyle name="Normal 2 11 2 2 4 2 4 2" xfId="39427" xr:uid="{00000000-0005-0000-0000-0000733E0000}"/>
    <cellStyle name="Normal 2 11 2 2 4 2 5" xfId="9344" xr:uid="{00000000-0005-0000-0000-0000743E0000}"/>
    <cellStyle name="Normal 2 11 2 2 4 2 5 2" xfId="31987" xr:uid="{00000000-0005-0000-0000-0000753E0000}"/>
    <cellStyle name="Normal 2 11 2 2 4 2 6" xfId="24546" xr:uid="{00000000-0005-0000-0000-0000763E0000}"/>
    <cellStyle name="Normal 2 11 2 2 4 3" xfId="2819" xr:uid="{00000000-0005-0000-0000-0000773E0000}"/>
    <cellStyle name="Normal 2 11 2 2 4 3 2" xfId="6540" xr:uid="{00000000-0005-0000-0000-0000783E0000}"/>
    <cellStyle name="Normal 2 11 2 2 4 3 2 2" xfId="21424" xr:uid="{00000000-0005-0000-0000-0000793E0000}"/>
    <cellStyle name="Normal 2 11 2 2 4 3 2 2 2" xfId="44067" xr:uid="{00000000-0005-0000-0000-00007A3E0000}"/>
    <cellStyle name="Normal 2 11 2 2 4 3 2 3" xfId="13984" xr:uid="{00000000-0005-0000-0000-00007B3E0000}"/>
    <cellStyle name="Normal 2 11 2 2 4 3 2 3 2" xfId="36627" xr:uid="{00000000-0005-0000-0000-00007C3E0000}"/>
    <cellStyle name="Normal 2 11 2 2 4 3 2 4" xfId="29186" xr:uid="{00000000-0005-0000-0000-00007D3E0000}"/>
    <cellStyle name="Normal 2 11 2 2 4 3 3" xfId="17706" xr:uid="{00000000-0005-0000-0000-00007E3E0000}"/>
    <cellStyle name="Normal 2 11 2 2 4 3 3 2" xfId="40349" xr:uid="{00000000-0005-0000-0000-00007F3E0000}"/>
    <cellStyle name="Normal 2 11 2 2 4 3 4" xfId="10266" xr:uid="{00000000-0005-0000-0000-0000803E0000}"/>
    <cellStyle name="Normal 2 11 2 2 4 3 4 2" xfId="32909" xr:uid="{00000000-0005-0000-0000-0000813E0000}"/>
    <cellStyle name="Normal 2 11 2 2 4 3 5" xfId="25468" xr:uid="{00000000-0005-0000-0000-0000823E0000}"/>
    <cellStyle name="Normal 2 11 2 2 4 4" xfId="4693" xr:uid="{00000000-0005-0000-0000-0000833E0000}"/>
    <cellStyle name="Normal 2 11 2 2 4 4 2" xfId="19577" xr:uid="{00000000-0005-0000-0000-0000843E0000}"/>
    <cellStyle name="Normal 2 11 2 2 4 4 2 2" xfId="42220" xr:uid="{00000000-0005-0000-0000-0000853E0000}"/>
    <cellStyle name="Normal 2 11 2 2 4 4 3" xfId="12137" xr:uid="{00000000-0005-0000-0000-0000863E0000}"/>
    <cellStyle name="Normal 2 11 2 2 4 4 3 2" xfId="34780" xr:uid="{00000000-0005-0000-0000-0000873E0000}"/>
    <cellStyle name="Normal 2 11 2 2 4 4 4" xfId="27339" xr:uid="{00000000-0005-0000-0000-0000883E0000}"/>
    <cellStyle name="Normal 2 11 2 2 4 5" xfId="15859" xr:uid="{00000000-0005-0000-0000-0000893E0000}"/>
    <cellStyle name="Normal 2 11 2 2 4 5 2" xfId="38502" xr:uid="{00000000-0005-0000-0000-00008A3E0000}"/>
    <cellStyle name="Normal 2 11 2 2 4 6" xfId="8419" xr:uid="{00000000-0005-0000-0000-00008B3E0000}"/>
    <cellStyle name="Normal 2 11 2 2 4 6 2" xfId="31062" xr:uid="{00000000-0005-0000-0000-00008C3E0000}"/>
    <cellStyle name="Normal 2 11 2 2 4 7" xfId="23621" xr:uid="{00000000-0005-0000-0000-00008D3E0000}"/>
    <cellStyle name="Normal 2 11 2 2 5" xfId="1432" xr:uid="{00000000-0005-0000-0000-00008E3E0000}"/>
    <cellStyle name="Normal 2 11 2 2 5 2" xfId="3282" xr:uid="{00000000-0005-0000-0000-00008F3E0000}"/>
    <cellStyle name="Normal 2 11 2 2 5 2 2" xfId="7003" xr:uid="{00000000-0005-0000-0000-0000903E0000}"/>
    <cellStyle name="Normal 2 11 2 2 5 2 2 2" xfId="21887" xr:uid="{00000000-0005-0000-0000-0000913E0000}"/>
    <cellStyle name="Normal 2 11 2 2 5 2 2 2 2" xfId="44530" xr:uid="{00000000-0005-0000-0000-0000923E0000}"/>
    <cellStyle name="Normal 2 11 2 2 5 2 2 3" xfId="14447" xr:uid="{00000000-0005-0000-0000-0000933E0000}"/>
    <cellStyle name="Normal 2 11 2 2 5 2 2 3 2" xfId="37090" xr:uid="{00000000-0005-0000-0000-0000943E0000}"/>
    <cellStyle name="Normal 2 11 2 2 5 2 2 4" xfId="29649" xr:uid="{00000000-0005-0000-0000-0000953E0000}"/>
    <cellStyle name="Normal 2 11 2 2 5 2 3" xfId="18169" xr:uid="{00000000-0005-0000-0000-0000963E0000}"/>
    <cellStyle name="Normal 2 11 2 2 5 2 3 2" xfId="40812" xr:uid="{00000000-0005-0000-0000-0000973E0000}"/>
    <cellStyle name="Normal 2 11 2 2 5 2 4" xfId="10729" xr:uid="{00000000-0005-0000-0000-0000983E0000}"/>
    <cellStyle name="Normal 2 11 2 2 5 2 4 2" xfId="33372" xr:uid="{00000000-0005-0000-0000-0000993E0000}"/>
    <cellStyle name="Normal 2 11 2 2 5 2 5" xfId="25931" xr:uid="{00000000-0005-0000-0000-00009A3E0000}"/>
    <cellStyle name="Normal 2 11 2 2 5 3" xfId="5156" xr:uid="{00000000-0005-0000-0000-00009B3E0000}"/>
    <cellStyle name="Normal 2 11 2 2 5 3 2" xfId="20040" xr:uid="{00000000-0005-0000-0000-00009C3E0000}"/>
    <cellStyle name="Normal 2 11 2 2 5 3 2 2" xfId="42683" xr:uid="{00000000-0005-0000-0000-00009D3E0000}"/>
    <cellStyle name="Normal 2 11 2 2 5 3 3" xfId="12600" xr:uid="{00000000-0005-0000-0000-00009E3E0000}"/>
    <cellStyle name="Normal 2 11 2 2 5 3 3 2" xfId="35243" xr:uid="{00000000-0005-0000-0000-00009F3E0000}"/>
    <cellStyle name="Normal 2 11 2 2 5 3 4" xfId="27802" xr:uid="{00000000-0005-0000-0000-0000A03E0000}"/>
    <cellStyle name="Normal 2 11 2 2 5 4" xfId="16322" xr:uid="{00000000-0005-0000-0000-0000A13E0000}"/>
    <cellStyle name="Normal 2 11 2 2 5 4 2" xfId="38965" xr:uid="{00000000-0005-0000-0000-0000A23E0000}"/>
    <cellStyle name="Normal 2 11 2 2 5 5" xfId="8882" xr:uid="{00000000-0005-0000-0000-0000A33E0000}"/>
    <cellStyle name="Normal 2 11 2 2 5 5 2" xfId="31525" xr:uid="{00000000-0005-0000-0000-0000A43E0000}"/>
    <cellStyle name="Normal 2 11 2 2 5 6" xfId="24084" xr:uid="{00000000-0005-0000-0000-0000A53E0000}"/>
    <cellStyle name="Normal 2 11 2 2 6" xfId="2357" xr:uid="{00000000-0005-0000-0000-0000A63E0000}"/>
    <cellStyle name="Normal 2 11 2 2 6 2" xfId="6078" xr:uid="{00000000-0005-0000-0000-0000A73E0000}"/>
    <cellStyle name="Normal 2 11 2 2 6 2 2" xfId="20962" xr:uid="{00000000-0005-0000-0000-0000A83E0000}"/>
    <cellStyle name="Normal 2 11 2 2 6 2 2 2" xfId="43605" xr:uid="{00000000-0005-0000-0000-0000A93E0000}"/>
    <cellStyle name="Normal 2 11 2 2 6 2 3" xfId="13522" xr:uid="{00000000-0005-0000-0000-0000AA3E0000}"/>
    <cellStyle name="Normal 2 11 2 2 6 2 3 2" xfId="36165" xr:uid="{00000000-0005-0000-0000-0000AB3E0000}"/>
    <cellStyle name="Normal 2 11 2 2 6 2 4" xfId="28724" xr:uid="{00000000-0005-0000-0000-0000AC3E0000}"/>
    <cellStyle name="Normal 2 11 2 2 6 3" xfId="17244" xr:uid="{00000000-0005-0000-0000-0000AD3E0000}"/>
    <cellStyle name="Normal 2 11 2 2 6 3 2" xfId="39887" xr:uid="{00000000-0005-0000-0000-0000AE3E0000}"/>
    <cellStyle name="Normal 2 11 2 2 6 4" xfId="9804" xr:uid="{00000000-0005-0000-0000-0000AF3E0000}"/>
    <cellStyle name="Normal 2 11 2 2 6 4 2" xfId="32447" xr:uid="{00000000-0005-0000-0000-0000B03E0000}"/>
    <cellStyle name="Normal 2 11 2 2 6 5" xfId="25006" xr:uid="{00000000-0005-0000-0000-0000B13E0000}"/>
    <cellStyle name="Normal 2 11 2 2 7" xfId="4231" xr:uid="{00000000-0005-0000-0000-0000B23E0000}"/>
    <cellStyle name="Normal 2 11 2 2 7 2" xfId="19115" xr:uid="{00000000-0005-0000-0000-0000B33E0000}"/>
    <cellStyle name="Normal 2 11 2 2 7 2 2" xfId="41758" xr:uid="{00000000-0005-0000-0000-0000B43E0000}"/>
    <cellStyle name="Normal 2 11 2 2 7 3" xfId="11675" xr:uid="{00000000-0005-0000-0000-0000B53E0000}"/>
    <cellStyle name="Normal 2 11 2 2 7 3 2" xfId="34318" xr:uid="{00000000-0005-0000-0000-0000B63E0000}"/>
    <cellStyle name="Normal 2 11 2 2 7 4" xfId="26877" xr:uid="{00000000-0005-0000-0000-0000B73E0000}"/>
    <cellStyle name="Normal 2 11 2 2 8" xfId="15397" xr:uid="{00000000-0005-0000-0000-0000B83E0000}"/>
    <cellStyle name="Normal 2 11 2 2 8 2" xfId="38040" xr:uid="{00000000-0005-0000-0000-0000B93E0000}"/>
    <cellStyle name="Normal 2 11 2 2 9" xfId="7957" xr:uid="{00000000-0005-0000-0000-0000BA3E0000}"/>
    <cellStyle name="Normal 2 11 2 2 9 2" xfId="30600" xr:uid="{00000000-0005-0000-0000-0000BB3E0000}"/>
    <cellStyle name="Normal 2 11 2 3" xfId="553" xr:uid="{00000000-0005-0000-0000-0000BC3E0000}"/>
    <cellStyle name="Normal 2 11 2 3 2" xfId="765" xr:uid="{00000000-0005-0000-0000-0000BD3E0000}"/>
    <cellStyle name="Normal 2 11 2 3 2 2" xfId="1230" xr:uid="{00000000-0005-0000-0000-0000BE3E0000}"/>
    <cellStyle name="Normal 2 11 2 3 2 2 2" xfId="2158" xr:uid="{00000000-0005-0000-0000-0000BF3E0000}"/>
    <cellStyle name="Normal 2 11 2 3 2 2 2 2" xfId="4008" xr:uid="{00000000-0005-0000-0000-0000C03E0000}"/>
    <cellStyle name="Normal 2 11 2 3 2 2 2 2 2" xfId="7729" xr:uid="{00000000-0005-0000-0000-0000C13E0000}"/>
    <cellStyle name="Normal 2 11 2 3 2 2 2 2 2 2" xfId="22613" xr:uid="{00000000-0005-0000-0000-0000C23E0000}"/>
    <cellStyle name="Normal 2 11 2 3 2 2 2 2 2 2 2" xfId="45256" xr:uid="{00000000-0005-0000-0000-0000C33E0000}"/>
    <cellStyle name="Normal 2 11 2 3 2 2 2 2 2 3" xfId="15173" xr:uid="{00000000-0005-0000-0000-0000C43E0000}"/>
    <cellStyle name="Normal 2 11 2 3 2 2 2 2 2 3 2" xfId="37816" xr:uid="{00000000-0005-0000-0000-0000C53E0000}"/>
    <cellStyle name="Normal 2 11 2 3 2 2 2 2 2 4" xfId="30375" xr:uid="{00000000-0005-0000-0000-0000C63E0000}"/>
    <cellStyle name="Normal 2 11 2 3 2 2 2 2 3" xfId="18895" xr:uid="{00000000-0005-0000-0000-0000C73E0000}"/>
    <cellStyle name="Normal 2 11 2 3 2 2 2 2 3 2" xfId="41538" xr:uid="{00000000-0005-0000-0000-0000C83E0000}"/>
    <cellStyle name="Normal 2 11 2 3 2 2 2 2 4" xfId="11455" xr:uid="{00000000-0005-0000-0000-0000C93E0000}"/>
    <cellStyle name="Normal 2 11 2 3 2 2 2 2 4 2" xfId="34098" xr:uid="{00000000-0005-0000-0000-0000CA3E0000}"/>
    <cellStyle name="Normal 2 11 2 3 2 2 2 2 5" xfId="26657" xr:uid="{00000000-0005-0000-0000-0000CB3E0000}"/>
    <cellStyle name="Normal 2 11 2 3 2 2 2 3" xfId="5882" xr:uid="{00000000-0005-0000-0000-0000CC3E0000}"/>
    <cellStyle name="Normal 2 11 2 3 2 2 2 3 2" xfId="20766" xr:uid="{00000000-0005-0000-0000-0000CD3E0000}"/>
    <cellStyle name="Normal 2 11 2 3 2 2 2 3 2 2" xfId="43409" xr:uid="{00000000-0005-0000-0000-0000CE3E0000}"/>
    <cellStyle name="Normal 2 11 2 3 2 2 2 3 3" xfId="13326" xr:uid="{00000000-0005-0000-0000-0000CF3E0000}"/>
    <cellStyle name="Normal 2 11 2 3 2 2 2 3 3 2" xfId="35969" xr:uid="{00000000-0005-0000-0000-0000D03E0000}"/>
    <cellStyle name="Normal 2 11 2 3 2 2 2 3 4" xfId="28528" xr:uid="{00000000-0005-0000-0000-0000D13E0000}"/>
    <cellStyle name="Normal 2 11 2 3 2 2 2 4" xfId="17048" xr:uid="{00000000-0005-0000-0000-0000D23E0000}"/>
    <cellStyle name="Normal 2 11 2 3 2 2 2 4 2" xfId="39691" xr:uid="{00000000-0005-0000-0000-0000D33E0000}"/>
    <cellStyle name="Normal 2 11 2 3 2 2 2 5" xfId="9608" xr:uid="{00000000-0005-0000-0000-0000D43E0000}"/>
    <cellStyle name="Normal 2 11 2 3 2 2 2 5 2" xfId="32251" xr:uid="{00000000-0005-0000-0000-0000D53E0000}"/>
    <cellStyle name="Normal 2 11 2 3 2 2 2 6" xfId="24810" xr:uid="{00000000-0005-0000-0000-0000D63E0000}"/>
    <cellStyle name="Normal 2 11 2 3 2 2 3" xfId="3083" xr:uid="{00000000-0005-0000-0000-0000D73E0000}"/>
    <cellStyle name="Normal 2 11 2 3 2 2 3 2" xfId="6804" xr:uid="{00000000-0005-0000-0000-0000D83E0000}"/>
    <cellStyle name="Normal 2 11 2 3 2 2 3 2 2" xfId="21688" xr:uid="{00000000-0005-0000-0000-0000D93E0000}"/>
    <cellStyle name="Normal 2 11 2 3 2 2 3 2 2 2" xfId="44331" xr:uid="{00000000-0005-0000-0000-0000DA3E0000}"/>
    <cellStyle name="Normal 2 11 2 3 2 2 3 2 3" xfId="14248" xr:uid="{00000000-0005-0000-0000-0000DB3E0000}"/>
    <cellStyle name="Normal 2 11 2 3 2 2 3 2 3 2" xfId="36891" xr:uid="{00000000-0005-0000-0000-0000DC3E0000}"/>
    <cellStyle name="Normal 2 11 2 3 2 2 3 2 4" xfId="29450" xr:uid="{00000000-0005-0000-0000-0000DD3E0000}"/>
    <cellStyle name="Normal 2 11 2 3 2 2 3 3" xfId="17970" xr:uid="{00000000-0005-0000-0000-0000DE3E0000}"/>
    <cellStyle name="Normal 2 11 2 3 2 2 3 3 2" xfId="40613" xr:uid="{00000000-0005-0000-0000-0000DF3E0000}"/>
    <cellStyle name="Normal 2 11 2 3 2 2 3 4" xfId="10530" xr:uid="{00000000-0005-0000-0000-0000E03E0000}"/>
    <cellStyle name="Normal 2 11 2 3 2 2 3 4 2" xfId="33173" xr:uid="{00000000-0005-0000-0000-0000E13E0000}"/>
    <cellStyle name="Normal 2 11 2 3 2 2 3 5" xfId="25732" xr:uid="{00000000-0005-0000-0000-0000E23E0000}"/>
    <cellStyle name="Normal 2 11 2 3 2 2 4" xfId="4957" xr:uid="{00000000-0005-0000-0000-0000E33E0000}"/>
    <cellStyle name="Normal 2 11 2 3 2 2 4 2" xfId="19841" xr:uid="{00000000-0005-0000-0000-0000E43E0000}"/>
    <cellStyle name="Normal 2 11 2 3 2 2 4 2 2" xfId="42484" xr:uid="{00000000-0005-0000-0000-0000E53E0000}"/>
    <cellStyle name="Normal 2 11 2 3 2 2 4 3" xfId="12401" xr:uid="{00000000-0005-0000-0000-0000E63E0000}"/>
    <cellStyle name="Normal 2 11 2 3 2 2 4 3 2" xfId="35044" xr:uid="{00000000-0005-0000-0000-0000E73E0000}"/>
    <cellStyle name="Normal 2 11 2 3 2 2 4 4" xfId="27603" xr:uid="{00000000-0005-0000-0000-0000E83E0000}"/>
    <cellStyle name="Normal 2 11 2 3 2 2 5" xfId="16123" xr:uid="{00000000-0005-0000-0000-0000E93E0000}"/>
    <cellStyle name="Normal 2 11 2 3 2 2 5 2" xfId="38766" xr:uid="{00000000-0005-0000-0000-0000EA3E0000}"/>
    <cellStyle name="Normal 2 11 2 3 2 2 6" xfId="8683" xr:uid="{00000000-0005-0000-0000-0000EB3E0000}"/>
    <cellStyle name="Normal 2 11 2 3 2 2 6 2" xfId="31326" xr:uid="{00000000-0005-0000-0000-0000EC3E0000}"/>
    <cellStyle name="Normal 2 11 2 3 2 2 7" xfId="23885" xr:uid="{00000000-0005-0000-0000-0000ED3E0000}"/>
    <cellStyle name="Normal 2 11 2 3 2 3" xfId="1696" xr:uid="{00000000-0005-0000-0000-0000EE3E0000}"/>
    <cellStyle name="Normal 2 11 2 3 2 3 2" xfId="3546" xr:uid="{00000000-0005-0000-0000-0000EF3E0000}"/>
    <cellStyle name="Normal 2 11 2 3 2 3 2 2" xfId="7267" xr:uid="{00000000-0005-0000-0000-0000F03E0000}"/>
    <cellStyle name="Normal 2 11 2 3 2 3 2 2 2" xfId="22151" xr:uid="{00000000-0005-0000-0000-0000F13E0000}"/>
    <cellStyle name="Normal 2 11 2 3 2 3 2 2 2 2" xfId="44794" xr:uid="{00000000-0005-0000-0000-0000F23E0000}"/>
    <cellStyle name="Normal 2 11 2 3 2 3 2 2 3" xfId="14711" xr:uid="{00000000-0005-0000-0000-0000F33E0000}"/>
    <cellStyle name="Normal 2 11 2 3 2 3 2 2 3 2" xfId="37354" xr:uid="{00000000-0005-0000-0000-0000F43E0000}"/>
    <cellStyle name="Normal 2 11 2 3 2 3 2 2 4" xfId="29913" xr:uid="{00000000-0005-0000-0000-0000F53E0000}"/>
    <cellStyle name="Normal 2 11 2 3 2 3 2 3" xfId="18433" xr:uid="{00000000-0005-0000-0000-0000F63E0000}"/>
    <cellStyle name="Normal 2 11 2 3 2 3 2 3 2" xfId="41076" xr:uid="{00000000-0005-0000-0000-0000F73E0000}"/>
    <cellStyle name="Normal 2 11 2 3 2 3 2 4" xfId="10993" xr:uid="{00000000-0005-0000-0000-0000F83E0000}"/>
    <cellStyle name="Normal 2 11 2 3 2 3 2 4 2" xfId="33636" xr:uid="{00000000-0005-0000-0000-0000F93E0000}"/>
    <cellStyle name="Normal 2 11 2 3 2 3 2 5" xfId="26195" xr:uid="{00000000-0005-0000-0000-0000FA3E0000}"/>
    <cellStyle name="Normal 2 11 2 3 2 3 3" xfId="5420" xr:uid="{00000000-0005-0000-0000-0000FB3E0000}"/>
    <cellStyle name="Normal 2 11 2 3 2 3 3 2" xfId="20304" xr:uid="{00000000-0005-0000-0000-0000FC3E0000}"/>
    <cellStyle name="Normal 2 11 2 3 2 3 3 2 2" xfId="42947" xr:uid="{00000000-0005-0000-0000-0000FD3E0000}"/>
    <cellStyle name="Normal 2 11 2 3 2 3 3 3" xfId="12864" xr:uid="{00000000-0005-0000-0000-0000FE3E0000}"/>
    <cellStyle name="Normal 2 11 2 3 2 3 3 3 2" xfId="35507" xr:uid="{00000000-0005-0000-0000-0000FF3E0000}"/>
    <cellStyle name="Normal 2 11 2 3 2 3 3 4" xfId="28066" xr:uid="{00000000-0005-0000-0000-0000003F0000}"/>
    <cellStyle name="Normal 2 11 2 3 2 3 4" xfId="16586" xr:uid="{00000000-0005-0000-0000-0000013F0000}"/>
    <cellStyle name="Normal 2 11 2 3 2 3 4 2" xfId="39229" xr:uid="{00000000-0005-0000-0000-0000023F0000}"/>
    <cellStyle name="Normal 2 11 2 3 2 3 5" xfId="9146" xr:uid="{00000000-0005-0000-0000-0000033F0000}"/>
    <cellStyle name="Normal 2 11 2 3 2 3 5 2" xfId="31789" xr:uid="{00000000-0005-0000-0000-0000043F0000}"/>
    <cellStyle name="Normal 2 11 2 3 2 3 6" xfId="24348" xr:uid="{00000000-0005-0000-0000-0000053F0000}"/>
    <cellStyle name="Normal 2 11 2 3 2 4" xfId="2621" xr:uid="{00000000-0005-0000-0000-0000063F0000}"/>
    <cellStyle name="Normal 2 11 2 3 2 4 2" xfId="6342" xr:uid="{00000000-0005-0000-0000-0000073F0000}"/>
    <cellStyle name="Normal 2 11 2 3 2 4 2 2" xfId="21226" xr:uid="{00000000-0005-0000-0000-0000083F0000}"/>
    <cellStyle name="Normal 2 11 2 3 2 4 2 2 2" xfId="43869" xr:uid="{00000000-0005-0000-0000-0000093F0000}"/>
    <cellStyle name="Normal 2 11 2 3 2 4 2 3" xfId="13786" xr:uid="{00000000-0005-0000-0000-00000A3F0000}"/>
    <cellStyle name="Normal 2 11 2 3 2 4 2 3 2" xfId="36429" xr:uid="{00000000-0005-0000-0000-00000B3F0000}"/>
    <cellStyle name="Normal 2 11 2 3 2 4 2 4" xfId="28988" xr:uid="{00000000-0005-0000-0000-00000C3F0000}"/>
    <cellStyle name="Normal 2 11 2 3 2 4 3" xfId="17508" xr:uid="{00000000-0005-0000-0000-00000D3F0000}"/>
    <cellStyle name="Normal 2 11 2 3 2 4 3 2" xfId="40151" xr:uid="{00000000-0005-0000-0000-00000E3F0000}"/>
    <cellStyle name="Normal 2 11 2 3 2 4 4" xfId="10068" xr:uid="{00000000-0005-0000-0000-00000F3F0000}"/>
    <cellStyle name="Normal 2 11 2 3 2 4 4 2" xfId="32711" xr:uid="{00000000-0005-0000-0000-0000103F0000}"/>
    <cellStyle name="Normal 2 11 2 3 2 4 5" xfId="25270" xr:uid="{00000000-0005-0000-0000-0000113F0000}"/>
    <cellStyle name="Normal 2 11 2 3 2 5" xfId="4495" xr:uid="{00000000-0005-0000-0000-0000123F0000}"/>
    <cellStyle name="Normal 2 11 2 3 2 5 2" xfId="19379" xr:uid="{00000000-0005-0000-0000-0000133F0000}"/>
    <cellStyle name="Normal 2 11 2 3 2 5 2 2" xfId="42022" xr:uid="{00000000-0005-0000-0000-0000143F0000}"/>
    <cellStyle name="Normal 2 11 2 3 2 5 3" xfId="11939" xr:uid="{00000000-0005-0000-0000-0000153F0000}"/>
    <cellStyle name="Normal 2 11 2 3 2 5 3 2" xfId="34582" xr:uid="{00000000-0005-0000-0000-0000163F0000}"/>
    <cellStyle name="Normal 2 11 2 3 2 5 4" xfId="27141" xr:uid="{00000000-0005-0000-0000-0000173F0000}"/>
    <cellStyle name="Normal 2 11 2 3 2 6" xfId="15661" xr:uid="{00000000-0005-0000-0000-0000183F0000}"/>
    <cellStyle name="Normal 2 11 2 3 2 6 2" xfId="38304" xr:uid="{00000000-0005-0000-0000-0000193F0000}"/>
    <cellStyle name="Normal 2 11 2 3 2 7" xfId="8221" xr:uid="{00000000-0005-0000-0000-00001A3F0000}"/>
    <cellStyle name="Normal 2 11 2 3 2 7 2" xfId="30864" xr:uid="{00000000-0005-0000-0000-00001B3F0000}"/>
    <cellStyle name="Normal 2 11 2 3 2 8" xfId="23423" xr:uid="{00000000-0005-0000-0000-00001C3F0000}"/>
    <cellStyle name="Normal 2 11 2 3 3" xfId="1019" xr:uid="{00000000-0005-0000-0000-00001D3F0000}"/>
    <cellStyle name="Normal 2 11 2 3 3 2" xfId="1947" xr:uid="{00000000-0005-0000-0000-00001E3F0000}"/>
    <cellStyle name="Normal 2 11 2 3 3 2 2" xfId="3797" xr:uid="{00000000-0005-0000-0000-00001F3F0000}"/>
    <cellStyle name="Normal 2 11 2 3 3 2 2 2" xfId="7518" xr:uid="{00000000-0005-0000-0000-0000203F0000}"/>
    <cellStyle name="Normal 2 11 2 3 3 2 2 2 2" xfId="22402" xr:uid="{00000000-0005-0000-0000-0000213F0000}"/>
    <cellStyle name="Normal 2 11 2 3 3 2 2 2 2 2" xfId="45045" xr:uid="{00000000-0005-0000-0000-0000223F0000}"/>
    <cellStyle name="Normal 2 11 2 3 3 2 2 2 3" xfId="14962" xr:uid="{00000000-0005-0000-0000-0000233F0000}"/>
    <cellStyle name="Normal 2 11 2 3 3 2 2 2 3 2" xfId="37605" xr:uid="{00000000-0005-0000-0000-0000243F0000}"/>
    <cellStyle name="Normal 2 11 2 3 3 2 2 2 4" xfId="30164" xr:uid="{00000000-0005-0000-0000-0000253F0000}"/>
    <cellStyle name="Normal 2 11 2 3 3 2 2 3" xfId="18684" xr:uid="{00000000-0005-0000-0000-0000263F0000}"/>
    <cellStyle name="Normal 2 11 2 3 3 2 2 3 2" xfId="41327" xr:uid="{00000000-0005-0000-0000-0000273F0000}"/>
    <cellStyle name="Normal 2 11 2 3 3 2 2 4" xfId="11244" xr:uid="{00000000-0005-0000-0000-0000283F0000}"/>
    <cellStyle name="Normal 2 11 2 3 3 2 2 4 2" xfId="33887" xr:uid="{00000000-0005-0000-0000-0000293F0000}"/>
    <cellStyle name="Normal 2 11 2 3 3 2 2 5" xfId="26446" xr:uid="{00000000-0005-0000-0000-00002A3F0000}"/>
    <cellStyle name="Normal 2 11 2 3 3 2 3" xfId="5671" xr:uid="{00000000-0005-0000-0000-00002B3F0000}"/>
    <cellStyle name="Normal 2 11 2 3 3 2 3 2" xfId="20555" xr:uid="{00000000-0005-0000-0000-00002C3F0000}"/>
    <cellStyle name="Normal 2 11 2 3 3 2 3 2 2" xfId="43198" xr:uid="{00000000-0005-0000-0000-00002D3F0000}"/>
    <cellStyle name="Normal 2 11 2 3 3 2 3 3" xfId="13115" xr:uid="{00000000-0005-0000-0000-00002E3F0000}"/>
    <cellStyle name="Normal 2 11 2 3 3 2 3 3 2" xfId="35758" xr:uid="{00000000-0005-0000-0000-00002F3F0000}"/>
    <cellStyle name="Normal 2 11 2 3 3 2 3 4" xfId="28317" xr:uid="{00000000-0005-0000-0000-0000303F0000}"/>
    <cellStyle name="Normal 2 11 2 3 3 2 4" xfId="16837" xr:uid="{00000000-0005-0000-0000-0000313F0000}"/>
    <cellStyle name="Normal 2 11 2 3 3 2 4 2" xfId="39480" xr:uid="{00000000-0005-0000-0000-0000323F0000}"/>
    <cellStyle name="Normal 2 11 2 3 3 2 5" xfId="9397" xr:uid="{00000000-0005-0000-0000-0000333F0000}"/>
    <cellStyle name="Normal 2 11 2 3 3 2 5 2" xfId="32040" xr:uid="{00000000-0005-0000-0000-0000343F0000}"/>
    <cellStyle name="Normal 2 11 2 3 3 2 6" xfId="24599" xr:uid="{00000000-0005-0000-0000-0000353F0000}"/>
    <cellStyle name="Normal 2 11 2 3 3 3" xfId="2872" xr:uid="{00000000-0005-0000-0000-0000363F0000}"/>
    <cellStyle name="Normal 2 11 2 3 3 3 2" xfId="6593" xr:uid="{00000000-0005-0000-0000-0000373F0000}"/>
    <cellStyle name="Normal 2 11 2 3 3 3 2 2" xfId="21477" xr:uid="{00000000-0005-0000-0000-0000383F0000}"/>
    <cellStyle name="Normal 2 11 2 3 3 3 2 2 2" xfId="44120" xr:uid="{00000000-0005-0000-0000-0000393F0000}"/>
    <cellStyle name="Normal 2 11 2 3 3 3 2 3" xfId="14037" xr:uid="{00000000-0005-0000-0000-00003A3F0000}"/>
    <cellStyle name="Normal 2 11 2 3 3 3 2 3 2" xfId="36680" xr:uid="{00000000-0005-0000-0000-00003B3F0000}"/>
    <cellStyle name="Normal 2 11 2 3 3 3 2 4" xfId="29239" xr:uid="{00000000-0005-0000-0000-00003C3F0000}"/>
    <cellStyle name="Normal 2 11 2 3 3 3 3" xfId="17759" xr:uid="{00000000-0005-0000-0000-00003D3F0000}"/>
    <cellStyle name="Normal 2 11 2 3 3 3 3 2" xfId="40402" xr:uid="{00000000-0005-0000-0000-00003E3F0000}"/>
    <cellStyle name="Normal 2 11 2 3 3 3 4" xfId="10319" xr:uid="{00000000-0005-0000-0000-00003F3F0000}"/>
    <cellStyle name="Normal 2 11 2 3 3 3 4 2" xfId="32962" xr:uid="{00000000-0005-0000-0000-0000403F0000}"/>
    <cellStyle name="Normal 2 11 2 3 3 3 5" xfId="25521" xr:uid="{00000000-0005-0000-0000-0000413F0000}"/>
    <cellStyle name="Normal 2 11 2 3 3 4" xfId="4746" xr:uid="{00000000-0005-0000-0000-0000423F0000}"/>
    <cellStyle name="Normal 2 11 2 3 3 4 2" xfId="19630" xr:uid="{00000000-0005-0000-0000-0000433F0000}"/>
    <cellStyle name="Normal 2 11 2 3 3 4 2 2" xfId="42273" xr:uid="{00000000-0005-0000-0000-0000443F0000}"/>
    <cellStyle name="Normal 2 11 2 3 3 4 3" xfId="12190" xr:uid="{00000000-0005-0000-0000-0000453F0000}"/>
    <cellStyle name="Normal 2 11 2 3 3 4 3 2" xfId="34833" xr:uid="{00000000-0005-0000-0000-0000463F0000}"/>
    <cellStyle name="Normal 2 11 2 3 3 4 4" xfId="27392" xr:uid="{00000000-0005-0000-0000-0000473F0000}"/>
    <cellStyle name="Normal 2 11 2 3 3 5" xfId="15912" xr:uid="{00000000-0005-0000-0000-0000483F0000}"/>
    <cellStyle name="Normal 2 11 2 3 3 5 2" xfId="38555" xr:uid="{00000000-0005-0000-0000-0000493F0000}"/>
    <cellStyle name="Normal 2 11 2 3 3 6" xfId="8472" xr:uid="{00000000-0005-0000-0000-00004A3F0000}"/>
    <cellStyle name="Normal 2 11 2 3 3 6 2" xfId="31115" xr:uid="{00000000-0005-0000-0000-00004B3F0000}"/>
    <cellStyle name="Normal 2 11 2 3 3 7" xfId="23674" xr:uid="{00000000-0005-0000-0000-00004C3F0000}"/>
    <cellStyle name="Normal 2 11 2 3 4" xfId="1485" xr:uid="{00000000-0005-0000-0000-00004D3F0000}"/>
    <cellStyle name="Normal 2 11 2 3 4 2" xfId="3335" xr:uid="{00000000-0005-0000-0000-00004E3F0000}"/>
    <cellStyle name="Normal 2 11 2 3 4 2 2" xfId="7056" xr:uid="{00000000-0005-0000-0000-00004F3F0000}"/>
    <cellStyle name="Normal 2 11 2 3 4 2 2 2" xfId="21940" xr:uid="{00000000-0005-0000-0000-0000503F0000}"/>
    <cellStyle name="Normal 2 11 2 3 4 2 2 2 2" xfId="44583" xr:uid="{00000000-0005-0000-0000-0000513F0000}"/>
    <cellStyle name="Normal 2 11 2 3 4 2 2 3" xfId="14500" xr:uid="{00000000-0005-0000-0000-0000523F0000}"/>
    <cellStyle name="Normal 2 11 2 3 4 2 2 3 2" xfId="37143" xr:uid="{00000000-0005-0000-0000-0000533F0000}"/>
    <cellStyle name="Normal 2 11 2 3 4 2 2 4" xfId="29702" xr:uid="{00000000-0005-0000-0000-0000543F0000}"/>
    <cellStyle name="Normal 2 11 2 3 4 2 3" xfId="18222" xr:uid="{00000000-0005-0000-0000-0000553F0000}"/>
    <cellStyle name="Normal 2 11 2 3 4 2 3 2" xfId="40865" xr:uid="{00000000-0005-0000-0000-0000563F0000}"/>
    <cellStyle name="Normal 2 11 2 3 4 2 4" xfId="10782" xr:uid="{00000000-0005-0000-0000-0000573F0000}"/>
    <cellStyle name="Normal 2 11 2 3 4 2 4 2" xfId="33425" xr:uid="{00000000-0005-0000-0000-0000583F0000}"/>
    <cellStyle name="Normal 2 11 2 3 4 2 5" xfId="25984" xr:uid="{00000000-0005-0000-0000-0000593F0000}"/>
    <cellStyle name="Normal 2 11 2 3 4 3" xfId="5209" xr:uid="{00000000-0005-0000-0000-00005A3F0000}"/>
    <cellStyle name="Normal 2 11 2 3 4 3 2" xfId="20093" xr:uid="{00000000-0005-0000-0000-00005B3F0000}"/>
    <cellStyle name="Normal 2 11 2 3 4 3 2 2" xfId="42736" xr:uid="{00000000-0005-0000-0000-00005C3F0000}"/>
    <cellStyle name="Normal 2 11 2 3 4 3 3" xfId="12653" xr:uid="{00000000-0005-0000-0000-00005D3F0000}"/>
    <cellStyle name="Normal 2 11 2 3 4 3 3 2" xfId="35296" xr:uid="{00000000-0005-0000-0000-00005E3F0000}"/>
    <cellStyle name="Normal 2 11 2 3 4 3 4" xfId="27855" xr:uid="{00000000-0005-0000-0000-00005F3F0000}"/>
    <cellStyle name="Normal 2 11 2 3 4 4" xfId="16375" xr:uid="{00000000-0005-0000-0000-0000603F0000}"/>
    <cellStyle name="Normal 2 11 2 3 4 4 2" xfId="39018" xr:uid="{00000000-0005-0000-0000-0000613F0000}"/>
    <cellStyle name="Normal 2 11 2 3 4 5" xfId="8935" xr:uid="{00000000-0005-0000-0000-0000623F0000}"/>
    <cellStyle name="Normal 2 11 2 3 4 5 2" xfId="31578" xr:uid="{00000000-0005-0000-0000-0000633F0000}"/>
    <cellStyle name="Normal 2 11 2 3 4 6" xfId="24137" xr:uid="{00000000-0005-0000-0000-0000643F0000}"/>
    <cellStyle name="Normal 2 11 2 3 5" xfId="2410" xr:uid="{00000000-0005-0000-0000-0000653F0000}"/>
    <cellStyle name="Normal 2 11 2 3 5 2" xfId="6131" xr:uid="{00000000-0005-0000-0000-0000663F0000}"/>
    <cellStyle name="Normal 2 11 2 3 5 2 2" xfId="21015" xr:uid="{00000000-0005-0000-0000-0000673F0000}"/>
    <cellStyle name="Normal 2 11 2 3 5 2 2 2" xfId="43658" xr:uid="{00000000-0005-0000-0000-0000683F0000}"/>
    <cellStyle name="Normal 2 11 2 3 5 2 3" xfId="13575" xr:uid="{00000000-0005-0000-0000-0000693F0000}"/>
    <cellStyle name="Normal 2 11 2 3 5 2 3 2" xfId="36218" xr:uid="{00000000-0005-0000-0000-00006A3F0000}"/>
    <cellStyle name="Normal 2 11 2 3 5 2 4" xfId="28777" xr:uid="{00000000-0005-0000-0000-00006B3F0000}"/>
    <cellStyle name="Normal 2 11 2 3 5 3" xfId="17297" xr:uid="{00000000-0005-0000-0000-00006C3F0000}"/>
    <cellStyle name="Normal 2 11 2 3 5 3 2" xfId="39940" xr:uid="{00000000-0005-0000-0000-00006D3F0000}"/>
    <cellStyle name="Normal 2 11 2 3 5 4" xfId="9857" xr:uid="{00000000-0005-0000-0000-00006E3F0000}"/>
    <cellStyle name="Normal 2 11 2 3 5 4 2" xfId="32500" xr:uid="{00000000-0005-0000-0000-00006F3F0000}"/>
    <cellStyle name="Normal 2 11 2 3 5 5" xfId="25059" xr:uid="{00000000-0005-0000-0000-0000703F0000}"/>
    <cellStyle name="Normal 2 11 2 3 6" xfId="4284" xr:uid="{00000000-0005-0000-0000-0000713F0000}"/>
    <cellStyle name="Normal 2 11 2 3 6 2" xfId="19168" xr:uid="{00000000-0005-0000-0000-0000723F0000}"/>
    <cellStyle name="Normal 2 11 2 3 6 2 2" xfId="41811" xr:uid="{00000000-0005-0000-0000-0000733F0000}"/>
    <cellStyle name="Normal 2 11 2 3 6 3" xfId="11728" xr:uid="{00000000-0005-0000-0000-0000743F0000}"/>
    <cellStyle name="Normal 2 11 2 3 6 3 2" xfId="34371" xr:uid="{00000000-0005-0000-0000-0000753F0000}"/>
    <cellStyle name="Normal 2 11 2 3 6 4" xfId="26930" xr:uid="{00000000-0005-0000-0000-0000763F0000}"/>
    <cellStyle name="Normal 2 11 2 3 7" xfId="15450" xr:uid="{00000000-0005-0000-0000-0000773F0000}"/>
    <cellStyle name="Normal 2 11 2 3 7 2" xfId="38093" xr:uid="{00000000-0005-0000-0000-0000783F0000}"/>
    <cellStyle name="Normal 2 11 2 3 8" xfId="8010" xr:uid="{00000000-0005-0000-0000-0000793F0000}"/>
    <cellStyle name="Normal 2 11 2 3 8 2" xfId="30653" xr:uid="{00000000-0005-0000-0000-00007A3F0000}"/>
    <cellStyle name="Normal 2 11 2 3 9" xfId="23213" xr:uid="{00000000-0005-0000-0000-00007B3F0000}"/>
    <cellStyle name="Normal 2 11 2 4" xfId="660" xr:uid="{00000000-0005-0000-0000-00007C3F0000}"/>
    <cellStyle name="Normal 2 11 2 4 2" xfId="1125" xr:uid="{00000000-0005-0000-0000-00007D3F0000}"/>
    <cellStyle name="Normal 2 11 2 4 2 2" xfId="2053" xr:uid="{00000000-0005-0000-0000-00007E3F0000}"/>
    <cellStyle name="Normal 2 11 2 4 2 2 2" xfId="3903" xr:uid="{00000000-0005-0000-0000-00007F3F0000}"/>
    <cellStyle name="Normal 2 11 2 4 2 2 2 2" xfId="7624" xr:uid="{00000000-0005-0000-0000-0000803F0000}"/>
    <cellStyle name="Normal 2 11 2 4 2 2 2 2 2" xfId="22508" xr:uid="{00000000-0005-0000-0000-0000813F0000}"/>
    <cellStyle name="Normal 2 11 2 4 2 2 2 2 2 2" xfId="45151" xr:uid="{00000000-0005-0000-0000-0000823F0000}"/>
    <cellStyle name="Normal 2 11 2 4 2 2 2 2 3" xfId="15068" xr:uid="{00000000-0005-0000-0000-0000833F0000}"/>
    <cellStyle name="Normal 2 11 2 4 2 2 2 2 3 2" xfId="37711" xr:uid="{00000000-0005-0000-0000-0000843F0000}"/>
    <cellStyle name="Normal 2 11 2 4 2 2 2 2 4" xfId="30270" xr:uid="{00000000-0005-0000-0000-0000853F0000}"/>
    <cellStyle name="Normal 2 11 2 4 2 2 2 3" xfId="18790" xr:uid="{00000000-0005-0000-0000-0000863F0000}"/>
    <cellStyle name="Normal 2 11 2 4 2 2 2 3 2" xfId="41433" xr:uid="{00000000-0005-0000-0000-0000873F0000}"/>
    <cellStyle name="Normal 2 11 2 4 2 2 2 4" xfId="11350" xr:uid="{00000000-0005-0000-0000-0000883F0000}"/>
    <cellStyle name="Normal 2 11 2 4 2 2 2 4 2" xfId="33993" xr:uid="{00000000-0005-0000-0000-0000893F0000}"/>
    <cellStyle name="Normal 2 11 2 4 2 2 2 5" xfId="26552" xr:uid="{00000000-0005-0000-0000-00008A3F0000}"/>
    <cellStyle name="Normal 2 11 2 4 2 2 3" xfId="5777" xr:uid="{00000000-0005-0000-0000-00008B3F0000}"/>
    <cellStyle name="Normal 2 11 2 4 2 2 3 2" xfId="20661" xr:uid="{00000000-0005-0000-0000-00008C3F0000}"/>
    <cellStyle name="Normal 2 11 2 4 2 2 3 2 2" xfId="43304" xr:uid="{00000000-0005-0000-0000-00008D3F0000}"/>
    <cellStyle name="Normal 2 11 2 4 2 2 3 3" xfId="13221" xr:uid="{00000000-0005-0000-0000-00008E3F0000}"/>
    <cellStyle name="Normal 2 11 2 4 2 2 3 3 2" xfId="35864" xr:uid="{00000000-0005-0000-0000-00008F3F0000}"/>
    <cellStyle name="Normal 2 11 2 4 2 2 3 4" xfId="28423" xr:uid="{00000000-0005-0000-0000-0000903F0000}"/>
    <cellStyle name="Normal 2 11 2 4 2 2 4" xfId="16943" xr:uid="{00000000-0005-0000-0000-0000913F0000}"/>
    <cellStyle name="Normal 2 11 2 4 2 2 4 2" xfId="39586" xr:uid="{00000000-0005-0000-0000-0000923F0000}"/>
    <cellStyle name="Normal 2 11 2 4 2 2 5" xfId="9503" xr:uid="{00000000-0005-0000-0000-0000933F0000}"/>
    <cellStyle name="Normal 2 11 2 4 2 2 5 2" xfId="32146" xr:uid="{00000000-0005-0000-0000-0000943F0000}"/>
    <cellStyle name="Normal 2 11 2 4 2 2 6" xfId="24705" xr:uid="{00000000-0005-0000-0000-0000953F0000}"/>
    <cellStyle name="Normal 2 11 2 4 2 3" xfId="2978" xr:uid="{00000000-0005-0000-0000-0000963F0000}"/>
    <cellStyle name="Normal 2 11 2 4 2 3 2" xfId="6699" xr:uid="{00000000-0005-0000-0000-0000973F0000}"/>
    <cellStyle name="Normal 2 11 2 4 2 3 2 2" xfId="21583" xr:uid="{00000000-0005-0000-0000-0000983F0000}"/>
    <cellStyle name="Normal 2 11 2 4 2 3 2 2 2" xfId="44226" xr:uid="{00000000-0005-0000-0000-0000993F0000}"/>
    <cellStyle name="Normal 2 11 2 4 2 3 2 3" xfId="14143" xr:uid="{00000000-0005-0000-0000-00009A3F0000}"/>
    <cellStyle name="Normal 2 11 2 4 2 3 2 3 2" xfId="36786" xr:uid="{00000000-0005-0000-0000-00009B3F0000}"/>
    <cellStyle name="Normal 2 11 2 4 2 3 2 4" xfId="29345" xr:uid="{00000000-0005-0000-0000-00009C3F0000}"/>
    <cellStyle name="Normal 2 11 2 4 2 3 3" xfId="17865" xr:uid="{00000000-0005-0000-0000-00009D3F0000}"/>
    <cellStyle name="Normal 2 11 2 4 2 3 3 2" xfId="40508" xr:uid="{00000000-0005-0000-0000-00009E3F0000}"/>
    <cellStyle name="Normal 2 11 2 4 2 3 4" xfId="10425" xr:uid="{00000000-0005-0000-0000-00009F3F0000}"/>
    <cellStyle name="Normal 2 11 2 4 2 3 4 2" xfId="33068" xr:uid="{00000000-0005-0000-0000-0000A03F0000}"/>
    <cellStyle name="Normal 2 11 2 4 2 3 5" xfId="25627" xr:uid="{00000000-0005-0000-0000-0000A13F0000}"/>
    <cellStyle name="Normal 2 11 2 4 2 4" xfId="4852" xr:uid="{00000000-0005-0000-0000-0000A23F0000}"/>
    <cellStyle name="Normal 2 11 2 4 2 4 2" xfId="19736" xr:uid="{00000000-0005-0000-0000-0000A33F0000}"/>
    <cellStyle name="Normal 2 11 2 4 2 4 2 2" xfId="42379" xr:uid="{00000000-0005-0000-0000-0000A43F0000}"/>
    <cellStyle name="Normal 2 11 2 4 2 4 3" xfId="12296" xr:uid="{00000000-0005-0000-0000-0000A53F0000}"/>
    <cellStyle name="Normal 2 11 2 4 2 4 3 2" xfId="34939" xr:uid="{00000000-0005-0000-0000-0000A63F0000}"/>
    <cellStyle name="Normal 2 11 2 4 2 4 4" xfId="27498" xr:uid="{00000000-0005-0000-0000-0000A73F0000}"/>
    <cellStyle name="Normal 2 11 2 4 2 5" xfId="16018" xr:uid="{00000000-0005-0000-0000-0000A83F0000}"/>
    <cellStyle name="Normal 2 11 2 4 2 5 2" xfId="38661" xr:uid="{00000000-0005-0000-0000-0000A93F0000}"/>
    <cellStyle name="Normal 2 11 2 4 2 6" xfId="8578" xr:uid="{00000000-0005-0000-0000-0000AA3F0000}"/>
    <cellStyle name="Normal 2 11 2 4 2 6 2" xfId="31221" xr:uid="{00000000-0005-0000-0000-0000AB3F0000}"/>
    <cellStyle name="Normal 2 11 2 4 2 7" xfId="23780" xr:uid="{00000000-0005-0000-0000-0000AC3F0000}"/>
    <cellStyle name="Normal 2 11 2 4 3" xfId="1591" xr:uid="{00000000-0005-0000-0000-0000AD3F0000}"/>
    <cellStyle name="Normal 2 11 2 4 3 2" xfId="3441" xr:uid="{00000000-0005-0000-0000-0000AE3F0000}"/>
    <cellStyle name="Normal 2 11 2 4 3 2 2" xfId="7162" xr:uid="{00000000-0005-0000-0000-0000AF3F0000}"/>
    <cellStyle name="Normal 2 11 2 4 3 2 2 2" xfId="22046" xr:uid="{00000000-0005-0000-0000-0000B03F0000}"/>
    <cellStyle name="Normal 2 11 2 4 3 2 2 2 2" xfId="44689" xr:uid="{00000000-0005-0000-0000-0000B13F0000}"/>
    <cellStyle name="Normal 2 11 2 4 3 2 2 3" xfId="14606" xr:uid="{00000000-0005-0000-0000-0000B23F0000}"/>
    <cellStyle name="Normal 2 11 2 4 3 2 2 3 2" xfId="37249" xr:uid="{00000000-0005-0000-0000-0000B33F0000}"/>
    <cellStyle name="Normal 2 11 2 4 3 2 2 4" xfId="29808" xr:uid="{00000000-0005-0000-0000-0000B43F0000}"/>
    <cellStyle name="Normal 2 11 2 4 3 2 3" xfId="18328" xr:uid="{00000000-0005-0000-0000-0000B53F0000}"/>
    <cellStyle name="Normal 2 11 2 4 3 2 3 2" xfId="40971" xr:uid="{00000000-0005-0000-0000-0000B63F0000}"/>
    <cellStyle name="Normal 2 11 2 4 3 2 4" xfId="10888" xr:uid="{00000000-0005-0000-0000-0000B73F0000}"/>
    <cellStyle name="Normal 2 11 2 4 3 2 4 2" xfId="33531" xr:uid="{00000000-0005-0000-0000-0000B83F0000}"/>
    <cellStyle name="Normal 2 11 2 4 3 2 5" xfId="26090" xr:uid="{00000000-0005-0000-0000-0000B93F0000}"/>
    <cellStyle name="Normal 2 11 2 4 3 3" xfId="5315" xr:uid="{00000000-0005-0000-0000-0000BA3F0000}"/>
    <cellStyle name="Normal 2 11 2 4 3 3 2" xfId="20199" xr:uid="{00000000-0005-0000-0000-0000BB3F0000}"/>
    <cellStyle name="Normal 2 11 2 4 3 3 2 2" xfId="42842" xr:uid="{00000000-0005-0000-0000-0000BC3F0000}"/>
    <cellStyle name="Normal 2 11 2 4 3 3 3" xfId="12759" xr:uid="{00000000-0005-0000-0000-0000BD3F0000}"/>
    <cellStyle name="Normal 2 11 2 4 3 3 3 2" xfId="35402" xr:uid="{00000000-0005-0000-0000-0000BE3F0000}"/>
    <cellStyle name="Normal 2 11 2 4 3 3 4" xfId="27961" xr:uid="{00000000-0005-0000-0000-0000BF3F0000}"/>
    <cellStyle name="Normal 2 11 2 4 3 4" xfId="16481" xr:uid="{00000000-0005-0000-0000-0000C03F0000}"/>
    <cellStyle name="Normal 2 11 2 4 3 4 2" xfId="39124" xr:uid="{00000000-0005-0000-0000-0000C13F0000}"/>
    <cellStyle name="Normal 2 11 2 4 3 5" xfId="9041" xr:uid="{00000000-0005-0000-0000-0000C23F0000}"/>
    <cellStyle name="Normal 2 11 2 4 3 5 2" xfId="31684" xr:uid="{00000000-0005-0000-0000-0000C33F0000}"/>
    <cellStyle name="Normal 2 11 2 4 3 6" xfId="24243" xr:uid="{00000000-0005-0000-0000-0000C43F0000}"/>
    <cellStyle name="Normal 2 11 2 4 4" xfId="2516" xr:uid="{00000000-0005-0000-0000-0000C53F0000}"/>
    <cellStyle name="Normal 2 11 2 4 4 2" xfId="6237" xr:uid="{00000000-0005-0000-0000-0000C63F0000}"/>
    <cellStyle name="Normal 2 11 2 4 4 2 2" xfId="21121" xr:uid="{00000000-0005-0000-0000-0000C73F0000}"/>
    <cellStyle name="Normal 2 11 2 4 4 2 2 2" xfId="43764" xr:uid="{00000000-0005-0000-0000-0000C83F0000}"/>
    <cellStyle name="Normal 2 11 2 4 4 2 3" xfId="13681" xr:uid="{00000000-0005-0000-0000-0000C93F0000}"/>
    <cellStyle name="Normal 2 11 2 4 4 2 3 2" xfId="36324" xr:uid="{00000000-0005-0000-0000-0000CA3F0000}"/>
    <cellStyle name="Normal 2 11 2 4 4 2 4" xfId="28883" xr:uid="{00000000-0005-0000-0000-0000CB3F0000}"/>
    <cellStyle name="Normal 2 11 2 4 4 3" xfId="17403" xr:uid="{00000000-0005-0000-0000-0000CC3F0000}"/>
    <cellStyle name="Normal 2 11 2 4 4 3 2" xfId="40046" xr:uid="{00000000-0005-0000-0000-0000CD3F0000}"/>
    <cellStyle name="Normal 2 11 2 4 4 4" xfId="9963" xr:uid="{00000000-0005-0000-0000-0000CE3F0000}"/>
    <cellStyle name="Normal 2 11 2 4 4 4 2" xfId="32606" xr:uid="{00000000-0005-0000-0000-0000CF3F0000}"/>
    <cellStyle name="Normal 2 11 2 4 4 5" xfId="25165" xr:uid="{00000000-0005-0000-0000-0000D03F0000}"/>
    <cellStyle name="Normal 2 11 2 4 5" xfId="4390" xr:uid="{00000000-0005-0000-0000-0000D13F0000}"/>
    <cellStyle name="Normal 2 11 2 4 5 2" xfId="19274" xr:uid="{00000000-0005-0000-0000-0000D23F0000}"/>
    <cellStyle name="Normal 2 11 2 4 5 2 2" xfId="41917" xr:uid="{00000000-0005-0000-0000-0000D33F0000}"/>
    <cellStyle name="Normal 2 11 2 4 5 3" xfId="11834" xr:uid="{00000000-0005-0000-0000-0000D43F0000}"/>
    <cellStyle name="Normal 2 11 2 4 5 3 2" xfId="34477" xr:uid="{00000000-0005-0000-0000-0000D53F0000}"/>
    <cellStyle name="Normal 2 11 2 4 5 4" xfId="27036" xr:uid="{00000000-0005-0000-0000-0000D63F0000}"/>
    <cellStyle name="Normal 2 11 2 4 6" xfId="15556" xr:uid="{00000000-0005-0000-0000-0000D73F0000}"/>
    <cellStyle name="Normal 2 11 2 4 6 2" xfId="38199" xr:uid="{00000000-0005-0000-0000-0000D83F0000}"/>
    <cellStyle name="Normal 2 11 2 4 7" xfId="8116" xr:uid="{00000000-0005-0000-0000-0000D93F0000}"/>
    <cellStyle name="Normal 2 11 2 4 7 2" xfId="30759" xr:uid="{00000000-0005-0000-0000-0000DA3F0000}"/>
    <cellStyle name="Normal 2 11 2 4 8" xfId="23318" xr:uid="{00000000-0005-0000-0000-0000DB3F0000}"/>
    <cellStyle name="Normal 2 11 2 5" xfId="914" xr:uid="{00000000-0005-0000-0000-0000DC3F0000}"/>
    <cellStyle name="Normal 2 11 2 5 2" xfId="1842" xr:uid="{00000000-0005-0000-0000-0000DD3F0000}"/>
    <cellStyle name="Normal 2 11 2 5 2 2" xfId="3692" xr:uid="{00000000-0005-0000-0000-0000DE3F0000}"/>
    <cellStyle name="Normal 2 11 2 5 2 2 2" xfId="7413" xr:uid="{00000000-0005-0000-0000-0000DF3F0000}"/>
    <cellStyle name="Normal 2 11 2 5 2 2 2 2" xfId="22297" xr:uid="{00000000-0005-0000-0000-0000E03F0000}"/>
    <cellStyle name="Normal 2 11 2 5 2 2 2 2 2" xfId="44940" xr:uid="{00000000-0005-0000-0000-0000E13F0000}"/>
    <cellStyle name="Normal 2 11 2 5 2 2 2 3" xfId="14857" xr:uid="{00000000-0005-0000-0000-0000E23F0000}"/>
    <cellStyle name="Normal 2 11 2 5 2 2 2 3 2" xfId="37500" xr:uid="{00000000-0005-0000-0000-0000E33F0000}"/>
    <cellStyle name="Normal 2 11 2 5 2 2 2 4" xfId="30059" xr:uid="{00000000-0005-0000-0000-0000E43F0000}"/>
    <cellStyle name="Normal 2 11 2 5 2 2 3" xfId="18579" xr:uid="{00000000-0005-0000-0000-0000E53F0000}"/>
    <cellStyle name="Normal 2 11 2 5 2 2 3 2" xfId="41222" xr:uid="{00000000-0005-0000-0000-0000E63F0000}"/>
    <cellStyle name="Normal 2 11 2 5 2 2 4" xfId="11139" xr:uid="{00000000-0005-0000-0000-0000E73F0000}"/>
    <cellStyle name="Normal 2 11 2 5 2 2 4 2" xfId="33782" xr:uid="{00000000-0005-0000-0000-0000E83F0000}"/>
    <cellStyle name="Normal 2 11 2 5 2 2 5" xfId="26341" xr:uid="{00000000-0005-0000-0000-0000E93F0000}"/>
    <cellStyle name="Normal 2 11 2 5 2 3" xfId="5566" xr:uid="{00000000-0005-0000-0000-0000EA3F0000}"/>
    <cellStyle name="Normal 2 11 2 5 2 3 2" xfId="20450" xr:uid="{00000000-0005-0000-0000-0000EB3F0000}"/>
    <cellStyle name="Normal 2 11 2 5 2 3 2 2" xfId="43093" xr:uid="{00000000-0005-0000-0000-0000EC3F0000}"/>
    <cellStyle name="Normal 2 11 2 5 2 3 3" xfId="13010" xr:uid="{00000000-0005-0000-0000-0000ED3F0000}"/>
    <cellStyle name="Normal 2 11 2 5 2 3 3 2" xfId="35653" xr:uid="{00000000-0005-0000-0000-0000EE3F0000}"/>
    <cellStyle name="Normal 2 11 2 5 2 3 4" xfId="28212" xr:uid="{00000000-0005-0000-0000-0000EF3F0000}"/>
    <cellStyle name="Normal 2 11 2 5 2 4" xfId="16732" xr:uid="{00000000-0005-0000-0000-0000F03F0000}"/>
    <cellStyle name="Normal 2 11 2 5 2 4 2" xfId="39375" xr:uid="{00000000-0005-0000-0000-0000F13F0000}"/>
    <cellStyle name="Normal 2 11 2 5 2 5" xfId="9292" xr:uid="{00000000-0005-0000-0000-0000F23F0000}"/>
    <cellStyle name="Normal 2 11 2 5 2 5 2" xfId="31935" xr:uid="{00000000-0005-0000-0000-0000F33F0000}"/>
    <cellStyle name="Normal 2 11 2 5 2 6" xfId="24494" xr:uid="{00000000-0005-0000-0000-0000F43F0000}"/>
    <cellStyle name="Normal 2 11 2 5 3" xfId="2767" xr:uid="{00000000-0005-0000-0000-0000F53F0000}"/>
    <cellStyle name="Normal 2 11 2 5 3 2" xfId="6488" xr:uid="{00000000-0005-0000-0000-0000F63F0000}"/>
    <cellStyle name="Normal 2 11 2 5 3 2 2" xfId="21372" xr:uid="{00000000-0005-0000-0000-0000F73F0000}"/>
    <cellStyle name="Normal 2 11 2 5 3 2 2 2" xfId="44015" xr:uid="{00000000-0005-0000-0000-0000F83F0000}"/>
    <cellStyle name="Normal 2 11 2 5 3 2 3" xfId="13932" xr:uid="{00000000-0005-0000-0000-0000F93F0000}"/>
    <cellStyle name="Normal 2 11 2 5 3 2 3 2" xfId="36575" xr:uid="{00000000-0005-0000-0000-0000FA3F0000}"/>
    <cellStyle name="Normal 2 11 2 5 3 2 4" xfId="29134" xr:uid="{00000000-0005-0000-0000-0000FB3F0000}"/>
    <cellStyle name="Normal 2 11 2 5 3 3" xfId="17654" xr:uid="{00000000-0005-0000-0000-0000FC3F0000}"/>
    <cellStyle name="Normal 2 11 2 5 3 3 2" xfId="40297" xr:uid="{00000000-0005-0000-0000-0000FD3F0000}"/>
    <cellStyle name="Normal 2 11 2 5 3 4" xfId="10214" xr:uid="{00000000-0005-0000-0000-0000FE3F0000}"/>
    <cellStyle name="Normal 2 11 2 5 3 4 2" xfId="32857" xr:uid="{00000000-0005-0000-0000-0000FF3F0000}"/>
    <cellStyle name="Normal 2 11 2 5 3 5" xfId="25416" xr:uid="{00000000-0005-0000-0000-000000400000}"/>
    <cellStyle name="Normal 2 11 2 5 4" xfId="4641" xr:uid="{00000000-0005-0000-0000-000001400000}"/>
    <cellStyle name="Normal 2 11 2 5 4 2" xfId="19525" xr:uid="{00000000-0005-0000-0000-000002400000}"/>
    <cellStyle name="Normal 2 11 2 5 4 2 2" xfId="42168" xr:uid="{00000000-0005-0000-0000-000003400000}"/>
    <cellStyle name="Normal 2 11 2 5 4 3" xfId="12085" xr:uid="{00000000-0005-0000-0000-000004400000}"/>
    <cellStyle name="Normal 2 11 2 5 4 3 2" xfId="34728" xr:uid="{00000000-0005-0000-0000-000005400000}"/>
    <cellStyle name="Normal 2 11 2 5 4 4" xfId="27287" xr:uid="{00000000-0005-0000-0000-000006400000}"/>
    <cellStyle name="Normal 2 11 2 5 5" xfId="15807" xr:uid="{00000000-0005-0000-0000-000007400000}"/>
    <cellStyle name="Normal 2 11 2 5 5 2" xfId="38450" xr:uid="{00000000-0005-0000-0000-000008400000}"/>
    <cellStyle name="Normal 2 11 2 5 6" xfId="8367" xr:uid="{00000000-0005-0000-0000-000009400000}"/>
    <cellStyle name="Normal 2 11 2 5 6 2" xfId="31010" xr:uid="{00000000-0005-0000-0000-00000A400000}"/>
    <cellStyle name="Normal 2 11 2 5 7" xfId="23569" xr:uid="{00000000-0005-0000-0000-00000B400000}"/>
    <cellStyle name="Normal 2 11 2 6" xfId="1380" xr:uid="{00000000-0005-0000-0000-00000C400000}"/>
    <cellStyle name="Normal 2 11 2 6 2" xfId="3230" xr:uid="{00000000-0005-0000-0000-00000D400000}"/>
    <cellStyle name="Normal 2 11 2 6 2 2" xfId="6951" xr:uid="{00000000-0005-0000-0000-00000E400000}"/>
    <cellStyle name="Normal 2 11 2 6 2 2 2" xfId="21835" xr:uid="{00000000-0005-0000-0000-00000F400000}"/>
    <cellStyle name="Normal 2 11 2 6 2 2 2 2" xfId="44478" xr:uid="{00000000-0005-0000-0000-000010400000}"/>
    <cellStyle name="Normal 2 11 2 6 2 2 3" xfId="14395" xr:uid="{00000000-0005-0000-0000-000011400000}"/>
    <cellStyle name="Normal 2 11 2 6 2 2 3 2" xfId="37038" xr:uid="{00000000-0005-0000-0000-000012400000}"/>
    <cellStyle name="Normal 2 11 2 6 2 2 4" xfId="29597" xr:uid="{00000000-0005-0000-0000-000013400000}"/>
    <cellStyle name="Normal 2 11 2 6 2 3" xfId="18117" xr:uid="{00000000-0005-0000-0000-000014400000}"/>
    <cellStyle name="Normal 2 11 2 6 2 3 2" xfId="40760" xr:uid="{00000000-0005-0000-0000-000015400000}"/>
    <cellStyle name="Normal 2 11 2 6 2 4" xfId="10677" xr:uid="{00000000-0005-0000-0000-000016400000}"/>
    <cellStyle name="Normal 2 11 2 6 2 4 2" xfId="33320" xr:uid="{00000000-0005-0000-0000-000017400000}"/>
    <cellStyle name="Normal 2 11 2 6 2 5" xfId="25879" xr:uid="{00000000-0005-0000-0000-000018400000}"/>
    <cellStyle name="Normal 2 11 2 6 3" xfId="5104" xr:uid="{00000000-0005-0000-0000-000019400000}"/>
    <cellStyle name="Normal 2 11 2 6 3 2" xfId="19988" xr:uid="{00000000-0005-0000-0000-00001A400000}"/>
    <cellStyle name="Normal 2 11 2 6 3 2 2" xfId="42631" xr:uid="{00000000-0005-0000-0000-00001B400000}"/>
    <cellStyle name="Normal 2 11 2 6 3 3" xfId="12548" xr:uid="{00000000-0005-0000-0000-00001C400000}"/>
    <cellStyle name="Normal 2 11 2 6 3 3 2" xfId="35191" xr:uid="{00000000-0005-0000-0000-00001D400000}"/>
    <cellStyle name="Normal 2 11 2 6 3 4" xfId="27750" xr:uid="{00000000-0005-0000-0000-00001E400000}"/>
    <cellStyle name="Normal 2 11 2 6 4" xfId="16270" xr:uid="{00000000-0005-0000-0000-00001F400000}"/>
    <cellStyle name="Normal 2 11 2 6 4 2" xfId="38913" xr:uid="{00000000-0005-0000-0000-000020400000}"/>
    <cellStyle name="Normal 2 11 2 6 5" xfId="8830" xr:uid="{00000000-0005-0000-0000-000021400000}"/>
    <cellStyle name="Normal 2 11 2 6 5 2" xfId="31473" xr:uid="{00000000-0005-0000-0000-000022400000}"/>
    <cellStyle name="Normal 2 11 2 6 6" xfId="24032" xr:uid="{00000000-0005-0000-0000-000023400000}"/>
    <cellStyle name="Normal 2 11 2 7" xfId="2305" xr:uid="{00000000-0005-0000-0000-000024400000}"/>
    <cellStyle name="Normal 2 11 2 7 2" xfId="6026" xr:uid="{00000000-0005-0000-0000-000025400000}"/>
    <cellStyle name="Normal 2 11 2 7 2 2" xfId="20910" xr:uid="{00000000-0005-0000-0000-000026400000}"/>
    <cellStyle name="Normal 2 11 2 7 2 2 2" xfId="43553" xr:uid="{00000000-0005-0000-0000-000027400000}"/>
    <cellStyle name="Normal 2 11 2 7 2 3" xfId="13470" xr:uid="{00000000-0005-0000-0000-000028400000}"/>
    <cellStyle name="Normal 2 11 2 7 2 3 2" xfId="36113" xr:uid="{00000000-0005-0000-0000-000029400000}"/>
    <cellStyle name="Normal 2 11 2 7 2 4" xfId="28672" xr:uid="{00000000-0005-0000-0000-00002A400000}"/>
    <cellStyle name="Normal 2 11 2 7 3" xfId="17192" xr:uid="{00000000-0005-0000-0000-00002B400000}"/>
    <cellStyle name="Normal 2 11 2 7 3 2" xfId="39835" xr:uid="{00000000-0005-0000-0000-00002C400000}"/>
    <cellStyle name="Normal 2 11 2 7 4" xfId="9752" xr:uid="{00000000-0005-0000-0000-00002D400000}"/>
    <cellStyle name="Normal 2 11 2 7 4 2" xfId="32395" xr:uid="{00000000-0005-0000-0000-00002E400000}"/>
    <cellStyle name="Normal 2 11 2 7 5" xfId="24954" xr:uid="{00000000-0005-0000-0000-00002F400000}"/>
    <cellStyle name="Normal 2 11 2 8" xfId="4179" xr:uid="{00000000-0005-0000-0000-000030400000}"/>
    <cellStyle name="Normal 2 11 2 8 2" xfId="19063" xr:uid="{00000000-0005-0000-0000-000031400000}"/>
    <cellStyle name="Normal 2 11 2 8 2 2" xfId="41706" xr:uid="{00000000-0005-0000-0000-000032400000}"/>
    <cellStyle name="Normal 2 11 2 8 3" xfId="11623" xr:uid="{00000000-0005-0000-0000-000033400000}"/>
    <cellStyle name="Normal 2 11 2 8 3 2" xfId="34266" xr:uid="{00000000-0005-0000-0000-000034400000}"/>
    <cellStyle name="Normal 2 11 2 8 4" xfId="26825" xr:uid="{00000000-0005-0000-0000-000035400000}"/>
    <cellStyle name="Normal 2 11 2 9" xfId="15345" xr:uid="{00000000-0005-0000-0000-000036400000}"/>
    <cellStyle name="Normal 2 11 2 9 2" xfId="37988" xr:uid="{00000000-0005-0000-0000-000037400000}"/>
    <cellStyle name="Normal 2 11 3" xfId="479" xr:uid="{00000000-0005-0000-0000-000038400000}"/>
    <cellStyle name="Normal 2 11 3 10" xfId="23140" xr:uid="{00000000-0005-0000-0000-000039400000}"/>
    <cellStyle name="Normal 2 11 3 2" xfId="585" xr:uid="{00000000-0005-0000-0000-00003A400000}"/>
    <cellStyle name="Normal 2 11 3 2 2" xfId="797" xr:uid="{00000000-0005-0000-0000-00003B400000}"/>
    <cellStyle name="Normal 2 11 3 2 2 2" xfId="1262" xr:uid="{00000000-0005-0000-0000-00003C400000}"/>
    <cellStyle name="Normal 2 11 3 2 2 2 2" xfId="2190" xr:uid="{00000000-0005-0000-0000-00003D400000}"/>
    <cellStyle name="Normal 2 11 3 2 2 2 2 2" xfId="4040" xr:uid="{00000000-0005-0000-0000-00003E400000}"/>
    <cellStyle name="Normal 2 11 3 2 2 2 2 2 2" xfId="7761" xr:uid="{00000000-0005-0000-0000-00003F400000}"/>
    <cellStyle name="Normal 2 11 3 2 2 2 2 2 2 2" xfId="22645" xr:uid="{00000000-0005-0000-0000-000040400000}"/>
    <cellStyle name="Normal 2 11 3 2 2 2 2 2 2 2 2" xfId="45288" xr:uid="{00000000-0005-0000-0000-000041400000}"/>
    <cellStyle name="Normal 2 11 3 2 2 2 2 2 2 3" xfId="15205" xr:uid="{00000000-0005-0000-0000-000042400000}"/>
    <cellStyle name="Normal 2 11 3 2 2 2 2 2 2 3 2" xfId="37848" xr:uid="{00000000-0005-0000-0000-000043400000}"/>
    <cellStyle name="Normal 2 11 3 2 2 2 2 2 2 4" xfId="30407" xr:uid="{00000000-0005-0000-0000-000044400000}"/>
    <cellStyle name="Normal 2 11 3 2 2 2 2 2 3" xfId="18927" xr:uid="{00000000-0005-0000-0000-000045400000}"/>
    <cellStyle name="Normal 2 11 3 2 2 2 2 2 3 2" xfId="41570" xr:uid="{00000000-0005-0000-0000-000046400000}"/>
    <cellStyle name="Normal 2 11 3 2 2 2 2 2 4" xfId="11487" xr:uid="{00000000-0005-0000-0000-000047400000}"/>
    <cellStyle name="Normal 2 11 3 2 2 2 2 2 4 2" xfId="34130" xr:uid="{00000000-0005-0000-0000-000048400000}"/>
    <cellStyle name="Normal 2 11 3 2 2 2 2 2 5" xfId="26689" xr:uid="{00000000-0005-0000-0000-000049400000}"/>
    <cellStyle name="Normal 2 11 3 2 2 2 2 3" xfId="5914" xr:uid="{00000000-0005-0000-0000-00004A400000}"/>
    <cellStyle name="Normal 2 11 3 2 2 2 2 3 2" xfId="20798" xr:uid="{00000000-0005-0000-0000-00004B400000}"/>
    <cellStyle name="Normal 2 11 3 2 2 2 2 3 2 2" xfId="43441" xr:uid="{00000000-0005-0000-0000-00004C400000}"/>
    <cellStyle name="Normal 2 11 3 2 2 2 2 3 3" xfId="13358" xr:uid="{00000000-0005-0000-0000-00004D400000}"/>
    <cellStyle name="Normal 2 11 3 2 2 2 2 3 3 2" xfId="36001" xr:uid="{00000000-0005-0000-0000-00004E400000}"/>
    <cellStyle name="Normal 2 11 3 2 2 2 2 3 4" xfId="28560" xr:uid="{00000000-0005-0000-0000-00004F400000}"/>
    <cellStyle name="Normal 2 11 3 2 2 2 2 4" xfId="17080" xr:uid="{00000000-0005-0000-0000-000050400000}"/>
    <cellStyle name="Normal 2 11 3 2 2 2 2 4 2" xfId="39723" xr:uid="{00000000-0005-0000-0000-000051400000}"/>
    <cellStyle name="Normal 2 11 3 2 2 2 2 5" xfId="9640" xr:uid="{00000000-0005-0000-0000-000052400000}"/>
    <cellStyle name="Normal 2 11 3 2 2 2 2 5 2" xfId="32283" xr:uid="{00000000-0005-0000-0000-000053400000}"/>
    <cellStyle name="Normal 2 11 3 2 2 2 2 6" xfId="24842" xr:uid="{00000000-0005-0000-0000-000054400000}"/>
    <cellStyle name="Normal 2 11 3 2 2 2 3" xfId="3115" xr:uid="{00000000-0005-0000-0000-000055400000}"/>
    <cellStyle name="Normal 2 11 3 2 2 2 3 2" xfId="6836" xr:uid="{00000000-0005-0000-0000-000056400000}"/>
    <cellStyle name="Normal 2 11 3 2 2 2 3 2 2" xfId="21720" xr:uid="{00000000-0005-0000-0000-000057400000}"/>
    <cellStyle name="Normal 2 11 3 2 2 2 3 2 2 2" xfId="44363" xr:uid="{00000000-0005-0000-0000-000058400000}"/>
    <cellStyle name="Normal 2 11 3 2 2 2 3 2 3" xfId="14280" xr:uid="{00000000-0005-0000-0000-000059400000}"/>
    <cellStyle name="Normal 2 11 3 2 2 2 3 2 3 2" xfId="36923" xr:uid="{00000000-0005-0000-0000-00005A400000}"/>
    <cellStyle name="Normal 2 11 3 2 2 2 3 2 4" xfId="29482" xr:uid="{00000000-0005-0000-0000-00005B400000}"/>
    <cellStyle name="Normal 2 11 3 2 2 2 3 3" xfId="18002" xr:uid="{00000000-0005-0000-0000-00005C400000}"/>
    <cellStyle name="Normal 2 11 3 2 2 2 3 3 2" xfId="40645" xr:uid="{00000000-0005-0000-0000-00005D400000}"/>
    <cellStyle name="Normal 2 11 3 2 2 2 3 4" xfId="10562" xr:uid="{00000000-0005-0000-0000-00005E400000}"/>
    <cellStyle name="Normal 2 11 3 2 2 2 3 4 2" xfId="33205" xr:uid="{00000000-0005-0000-0000-00005F400000}"/>
    <cellStyle name="Normal 2 11 3 2 2 2 3 5" xfId="25764" xr:uid="{00000000-0005-0000-0000-000060400000}"/>
    <cellStyle name="Normal 2 11 3 2 2 2 4" xfId="4989" xr:uid="{00000000-0005-0000-0000-000061400000}"/>
    <cellStyle name="Normal 2 11 3 2 2 2 4 2" xfId="19873" xr:uid="{00000000-0005-0000-0000-000062400000}"/>
    <cellStyle name="Normal 2 11 3 2 2 2 4 2 2" xfId="42516" xr:uid="{00000000-0005-0000-0000-000063400000}"/>
    <cellStyle name="Normal 2 11 3 2 2 2 4 3" xfId="12433" xr:uid="{00000000-0005-0000-0000-000064400000}"/>
    <cellStyle name="Normal 2 11 3 2 2 2 4 3 2" xfId="35076" xr:uid="{00000000-0005-0000-0000-000065400000}"/>
    <cellStyle name="Normal 2 11 3 2 2 2 4 4" xfId="27635" xr:uid="{00000000-0005-0000-0000-000066400000}"/>
    <cellStyle name="Normal 2 11 3 2 2 2 5" xfId="16155" xr:uid="{00000000-0005-0000-0000-000067400000}"/>
    <cellStyle name="Normal 2 11 3 2 2 2 5 2" xfId="38798" xr:uid="{00000000-0005-0000-0000-000068400000}"/>
    <cellStyle name="Normal 2 11 3 2 2 2 6" xfId="8715" xr:uid="{00000000-0005-0000-0000-000069400000}"/>
    <cellStyle name="Normal 2 11 3 2 2 2 6 2" xfId="31358" xr:uid="{00000000-0005-0000-0000-00006A400000}"/>
    <cellStyle name="Normal 2 11 3 2 2 2 7" xfId="23917" xr:uid="{00000000-0005-0000-0000-00006B400000}"/>
    <cellStyle name="Normal 2 11 3 2 2 3" xfId="1728" xr:uid="{00000000-0005-0000-0000-00006C400000}"/>
    <cellStyle name="Normal 2 11 3 2 2 3 2" xfId="3578" xr:uid="{00000000-0005-0000-0000-00006D400000}"/>
    <cellStyle name="Normal 2 11 3 2 2 3 2 2" xfId="7299" xr:uid="{00000000-0005-0000-0000-00006E400000}"/>
    <cellStyle name="Normal 2 11 3 2 2 3 2 2 2" xfId="22183" xr:uid="{00000000-0005-0000-0000-00006F400000}"/>
    <cellStyle name="Normal 2 11 3 2 2 3 2 2 2 2" xfId="44826" xr:uid="{00000000-0005-0000-0000-000070400000}"/>
    <cellStyle name="Normal 2 11 3 2 2 3 2 2 3" xfId="14743" xr:uid="{00000000-0005-0000-0000-000071400000}"/>
    <cellStyle name="Normal 2 11 3 2 2 3 2 2 3 2" xfId="37386" xr:uid="{00000000-0005-0000-0000-000072400000}"/>
    <cellStyle name="Normal 2 11 3 2 2 3 2 2 4" xfId="29945" xr:uid="{00000000-0005-0000-0000-000073400000}"/>
    <cellStyle name="Normal 2 11 3 2 2 3 2 3" xfId="18465" xr:uid="{00000000-0005-0000-0000-000074400000}"/>
    <cellStyle name="Normal 2 11 3 2 2 3 2 3 2" xfId="41108" xr:uid="{00000000-0005-0000-0000-000075400000}"/>
    <cellStyle name="Normal 2 11 3 2 2 3 2 4" xfId="11025" xr:uid="{00000000-0005-0000-0000-000076400000}"/>
    <cellStyle name="Normal 2 11 3 2 2 3 2 4 2" xfId="33668" xr:uid="{00000000-0005-0000-0000-000077400000}"/>
    <cellStyle name="Normal 2 11 3 2 2 3 2 5" xfId="26227" xr:uid="{00000000-0005-0000-0000-000078400000}"/>
    <cellStyle name="Normal 2 11 3 2 2 3 3" xfId="5452" xr:uid="{00000000-0005-0000-0000-000079400000}"/>
    <cellStyle name="Normal 2 11 3 2 2 3 3 2" xfId="20336" xr:uid="{00000000-0005-0000-0000-00007A400000}"/>
    <cellStyle name="Normal 2 11 3 2 2 3 3 2 2" xfId="42979" xr:uid="{00000000-0005-0000-0000-00007B400000}"/>
    <cellStyle name="Normal 2 11 3 2 2 3 3 3" xfId="12896" xr:uid="{00000000-0005-0000-0000-00007C400000}"/>
    <cellStyle name="Normal 2 11 3 2 2 3 3 3 2" xfId="35539" xr:uid="{00000000-0005-0000-0000-00007D400000}"/>
    <cellStyle name="Normal 2 11 3 2 2 3 3 4" xfId="28098" xr:uid="{00000000-0005-0000-0000-00007E400000}"/>
    <cellStyle name="Normal 2 11 3 2 2 3 4" xfId="16618" xr:uid="{00000000-0005-0000-0000-00007F400000}"/>
    <cellStyle name="Normal 2 11 3 2 2 3 4 2" xfId="39261" xr:uid="{00000000-0005-0000-0000-000080400000}"/>
    <cellStyle name="Normal 2 11 3 2 2 3 5" xfId="9178" xr:uid="{00000000-0005-0000-0000-000081400000}"/>
    <cellStyle name="Normal 2 11 3 2 2 3 5 2" xfId="31821" xr:uid="{00000000-0005-0000-0000-000082400000}"/>
    <cellStyle name="Normal 2 11 3 2 2 3 6" xfId="24380" xr:uid="{00000000-0005-0000-0000-000083400000}"/>
    <cellStyle name="Normal 2 11 3 2 2 4" xfId="2653" xr:uid="{00000000-0005-0000-0000-000084400000}"/>
    <cellStyle name="Normal 2 11 3 2 2 4 2" xfId="6374" xr:uid="{00000000-0005-0000-0000-000085400000}"/>
    <cellStyle name="Normal 2 11 3 2 2 4 2 2" xfId="21258" xr:uid="{00000000-0005-0000-0000-000086400000}"/>
    <cellStyle name="Normal 2 11 3 2 2 4 2 2 2" xfId="43901" xr:uid="{00000000-0005-0000-0000-000087400000}"/>
    <cellStyle name="Normal 2 11 3 2 2 4 2 3" xfId="13818" xr:uid="{00000000-0005-0000-0000-000088400000}"/>
    <cellStyle name="Normal 2 11 3 2 2 4 2 3 2" xfId="36461" xr:uid="{00000000-0005-0000-0000-000089400000}"/>
    <cellStyle name="Normal 2 11 3 2 2 4 2 4" xfId="29020" xr:uid="{00000000-0005-0000-0000-00008A400000}"/>
    <cellStyle name="Normal 2 11 3 2 2 4 3" xfId="17540" xr:uid="{00000000-0005-0000-0000-00008B400000}"/>
    <cellStyle name="Normal 2 11 3 2 2 4 3 2" xfId="40183" xr:uid="{00000000-0005-0000-0000-00008C400000}"/>
    <cellStyle name="Normal 2 11 3 2 2 4 4" xfId="10100" xr:uid="{00000000-0005-0000-0000-00008D400000}"/>
    <cellStyle name="Normal 2 11 3 2 2 4 4 2" xfId="32743" xr:uid="{00000000-0005-0000-0000-00008E400000}"/>
    <cellStyle name="Normal 2 11 3 2 2 4 5" xfId="25302" xr:uid="{00000000-0005-0000-0000-00008F400000}"/>
    <cellStyle name="Normal 2 11 3 2 2 5" xfId="4527" xr:uid="{00000000-0005-0000-0000-000090400000}"/>
    <cellStyle name="Normal 2 11 3 2 2 5 2" xfId="19411" xr:uid="{00000000-0005-0000-0000-000091400000}"/>
    <cellStyle name="Normal 2 11 3 2 2 5 2 2" xfId="42054" xr:uid="{00000000-0005-0000-0000-000092400000}"/>
    <cellStyle name="Normal 2 11 3 2 2 5 3" xfId="11971" xr:uid="{00000000-0005-0000-0000-000093400000}"/>
    <cellStyle name="Normal 2 11 3 2 2 5 3 2" xfId="34614" xr:uid="{00000000-0005-0000-0000-000094400000}"/>
    <cellStyle name="Normal 2 11 3 2 2 5 4" xfId="27173" xr:uid="{00000000-0005-0000-0000-000095400000}"/>
    <cellStyle name="Normal 2 11 3 2 2 6" xfId="15693" xr:uid="{00000000-0005-0000-0000-000096400000}"/>
    <cellStyle name="Normal 2 11 3 2 2 6 2" xfId="38336" xr:uid="{00000000-0005-0000-0000-000097400000}"/>
    <cellStyle name="Normal 2 11 3 2 2 7" xfId="8253" xr:uid="{00000000-0005-0000-0000-000098400000}"/>
    <cellStyle name="Normal 2 11 3 2 2 7 2" xfId="30896" xr:uid="{00000000-0005-0000-0000-000099400000}"/>
    <cellStyle name="Normal 2 11 3 2 2 8" xfId="23455" xr:uid="{00000000-0005-0000-0000-00009A400000}"/>
    <cellStyle name="Normal 2 11 3 2 3" xfId="1051" xr:uid="{00000000-0005-0000-0000-00009B400000}"/>
    <cellStyle name="Normal 2 11 3 2 3 2" xfId="1979" xr:uid="{00000000-0005-0000-0000-00009C400000}"/>
    <cellStyle name="Normal 2 11 3 2 3 2 2" xfId="3829" xr:uid="{00000000-0005-0000-0000-00009D400000}"/>
    <cellStyle name="Normal 2 11 3 2 3 2 2 2" xfId="7550" xr:uid="{00000000-0005-0000-0000-00009E400000}"/>
    <cellStyle name="Normal 2 11 3 2 3 2 2 2 2" xfId="22434" xr:uid="{00000000-0005-0000-0000-00009F400000}"/>
    <cellStyle name="Normal 2 11 3 2 3 2 2 2 2 2" xfId="45077" xr:uid="{00000000-0005-0000-0000-0000A0400000}"/>
    <cellStyle name="Normal 2 11 3 2 3 2 2 2 3" xfId="14994" xr:uid="{00000000-0005-0000-0000-0000A1400000}"/>
    <cellStyle name="Normal 2 11 3 2 3 2 2 2 3 2" xfId="37637" xr:uid="{00000000-0005-0000-0000-0000A2400000}"/>
    <cellStyle name="Normal 2 11 3 2 3 2 2 2 4" xfId="30196" xr:uid="{00000000-0005-0000-0000-0000A3400000}"/>
    <cellStyle name="Normal 2 11 3 2 3 2 2 3" xfId="18716" xr:uid="{00000000-0005-0000-0000-0000A4400000}"/>
    <cellStyle name="Normal 2 11 3 2 3 2 2 3 2" xfId="41359" xr:uid="{00000000-0005-0000-0000-0000A5400000}"/>
    <cellStyle name="Normal 2 11 3 2 3 2 2 4" xfId="11276" xr:uid="{00000000-0005-0000-0000-0000A6400000}"/>
    <cellStyle name="Normal 2 11 3 2 3 2 2 4 2" xfId="33919" xr:uid="{00000000-0005-0000-0000-0000A7400000}"/>
    <cellStyle name="Normal 2 11 3 2 3 2 2 5" xfId="26478" xr:uid="{00000000-0005-0000-0000-0000A8400000}"/>
    <cellStyle name="Normal 2 11 3 2 3 2 3" xfId="5703" xr:uid="{00000000-0005-0000-0000-0000A9400000}"/>
    <cellStyle name="Normal 2 11 3 2 3 2 3 2" xfId="20587" xr:uid="{00000000-0005-0000-0000-0000AA400000}"/>
    <cellStyle name="Normal 2 11 3 2 3 2 3 2 2" xfId="43230" xr:uid="{00000000-0005-0000-0000-0000AB400000}"/>
    <cellStyle name="Normal 2 11 3 2 3 2 3 3" xfId="13147" xr:uid="{00000000-0005-0000-0000-0000AC400000}"/>
    <cellStyle name="Normal 2 11 3 2 3 2 3 3 2" xfId="35790" xr:uid="{00000000-0005-0000-0000-0000AD400000}"/>
    <cellStyle name="Normal 2 11 3 2 3 2 3 4" xfId="28349" xr:uid="{00000000-0005-0000-0000-0000AE400000}"/>
    <cellStyle name="Normal 2 11 3 2 3 2 4" xfId="16869" xr:uid="{00000000-0005-0000-0000-0000AF400000}"/>
    <cellStyle name="Normal 2 11 3 2 3 2 4 2" xfId="39512" xr:uid="{00000000-0005-0000-0000-0000B0400000}"/>
    <cellStyle name="Normal 2 11 3 2 3 2 5" xfId="9429" xr:uid="{00000000-0005-0000-0000-0000B1400000}"/>
    <cellStyle name="Normal 2 11 3 2 3 2 5 2" xfId="32072" xr:uid="{00000000-0005-0000-0000-0000B2400000}"/>
    <cellStyle name="Normal 2 11 3 2 3 2 6" xfId="24631" xr:uid="{00000000-0005-0000-0000-0000B3400000}"/>
    <cellStyle name="Normal 2 11 3 2 3 3" xfId="2904" xr:uid="{00000000-0005-0000-0000-0000B4400000}"/>
    <cellStyle name="Normal 2 11 3 2 3 3 2" xfId="6625" xr:uid="{00000000-0005-0000-0000-0000B5400000}"/>
    <cellStyle name="Normal 2 11 3 2 3 3 2 2" xfId="21509" xr:uid="{00000000-0005-0000-0000-0000B6400000}"/>
    <cellStyle name="Normal 2 11 3 2 3 3 2 2 2" xfId="44152" xr:uid="{00000000-0005-0000-0000-0000B7400000}"/>
    <cellStyle name="Normal 2 11 3 2 3 3 2 3" xfId="14069" xr:uid="{00000000-0005-0000-0000-0000B8400000}"/>
    <cellStyle name="Normal 2 11 3 2 3 3 2 3 2" xfId="36712" xr:uid="{00000000-0005-0000-0000-0000B9400000}"/>
    <cellStyle name="Normal 2 11 3 2 3 3 2 4" xfId="29271" xr:uid="{00000000-0005-0000-0000-0000BA400000}"/>
    <cellStyle name="Normal 2 11 3 2 3 3 3" xfId="17791" xr:uid="{00000000-0005-0000-0000-0000BB400000}"/>
    <cellStyle name="Normal 2 11 3 2 3 3 3 2" xfId="40434" xr:uid="{00000000-0005-0000-0000-0000BC400000}"/>
    <cellStyle name="Normal 2 11 3 2 3 3 4" xfId="10351" xr:uid="{00000000-0005-0000-0000-0000BD400000}"/>
    <cellStyle name="Normal 2 11 3 2 3 3 4 2" xfId="32994" xr:uid="{00000000-0005-0000-0000-0000BE400000}"/>
    <cellStyle name="Normal 2 11 3 2 3 3 5" xfId="25553" xr:uid="{00000000-0005-0000-0000-0000BF400000}"/>
    <cellStyle name="Normal 2 11 3 2 3 4" xfId="4778" xr:uid="{00000000-0005-0000-0000-0000C0400000}"/>
    <cellStyle name="Normal 2 11 3 2 3 4 2" xfId="19662" xr:uid="{00000000-0005-0000-0000-0000C1400000}"/>
    <cellStyle name="Normal 2 11 3 2 3 4 2 2" xfId="42305" xr:uid="{00000000-0005-0000-0000-0000C2400000}"/>
    <cellStyle name="Normal 2 11 3 2 3 4 3" xfId="12222" xr:uid="{00000000-0005-0000-0000-0000C3400000}"/>
    <cellStyle name="Normal 2 11 3 2 3 4 3 2" xfId="34865" xr:uid="{00000000-0005-0000-0000-0000C4400000}"/>
    <cellStyle name="Normal 2 11 3 2 3 4 4" xfId="27424" xr:uid="{00000000-0005-0000-0000-0000C5400000}"/>
    <cellStyle name="Normal 2 11 3 2 3 5" xfId="15944" xr:uid="{00000000-0005-0000-0000-0000C6400000}"/>
    <cellStyle name="Normal 2 11 3 2 3 5 2" xfId="38587" xr:uid="{00000000-0005-0000-0000-0000C7400000}"/>
    <cellStyle name="Normal 2 11 3 2 3 6" xfId="8504" xr:uid="{00000000-0005-0000-0000-0000C8400000}"/>
    <cellStyle name="Normal 2 11 3 2 3 6 2" xfId="31147" xr:uid="{00000000-0005-0000-0000-0000C9400000}"/>
    <cellStyle name="Normal 2 11 3 2 3 7" xfId="23706" xr:uid="{00000000-0005-0000-0000-0000CA400000}"/>
    <cellStyle name="Normal 2 11 3 2 4" xfId="1517" xr:uid="{00000000-0005-0000-0000-0000CB400000}"/>
    <cellStyle name="Normal 2 11 3 2 4 2" xfId="3367" xr:uid="{00000000-0005-0000-0000-0000CC400000}"/>
    <cellStyle name="Normal 2 11 3 2 4 2 2" xfId="7088" xr:uid="{00000000-0005-0000-0000-0000CD400000}"/>
    <cellStyle name="Normal 2 11 3 2 4 2 2 2" xfId="21972" xr:uid="{00000000-0005-0000-0000-0000CE400000}"/>
    <cellStyle name="Normal 2 11 3 2 4 2 2 2 2" xfId="44615" xr:uid="{00000000-0005-0000-0000-0000CF400000}"/>
    <cellStyle name="Normal 2 11 3 2 4 2 2 3" xfId="14532" xr:uid="{00000000-0005-0000-0000-0000D0400000}"/>
    <cellStyle name="Normal 2 11 3 2 4 2 2 3 2" xfId="37175" xr:uid="{00000000-0005-0000-0000-0000D1400000}"/>
    <cellStyle name="Normal 2 11 3 2 4 2 2 4" xfId="29734" xr:uid="{00000000-0005-0000-0000-0000D2400000}"/>
    <cellStyle name="Normal 2 11 3 2 4 2 3" xfId="18254" xr:uid="{00000000-0005-0000-0000-0000D3400000}"/>
    <cellStyle name="Normal 2 11 3 2 4 2 3 2" xfId="40897" xr:uid="{00000000-0005-0000-0000-0000D4400000}"/>
    <cellStyle name="Normal 2 11 3 2 4 2 4" xfId="10814" xr:uid="{00000000-0005-0000-0000-0000D5400000}"/>
    <cellStyle name="Normal 2 11 3 2 4 2 4 2" xfId="33457" xr:uid="{00000000-0005-0000-0000-0000D6400000}"/>
    <cellStyle name="Normal 2 11 3 2 4 2 5" xfId="26016" xr:uid="{00000000-0005-0000-0000-0000D7400000}"/>
    <cellStyle name="Normal 2 11 3 2 4 3" xfId="5241" xr:uid="{00000000-0005-0000-0000-0000D8400000}"/>
    <cellStyle name="Normal 2 11 3 2 4 3 2" xfId="20125" xr:uid="{00000000-0005-0000-0000-0000D9400000}"/>
    <cellStyle name="Normal 2 11 3 2 4 3 2 2" xfId="42768" xr:uid="{00000000-0005-0000-0000-0000DA400000}"/>
    <cellStyle name="Normal 2 11 3 2 4 3 3" xfId="12685" xr:uid="{00000000-0005-0000-0000-0000DB400000}"/>
    <cellStyle name="Normal 2 11 3 2 4 3 3 2" xfId="35328" xr:uid="{00000000-0005-0000-0000-0000DC400000}"/>
    <cellStyle name="Normal 2 11 3 2 4 3 4" xfId="27887" xr:uid="{00000000-0005-0000-0000-0000DD400000}"/>
    <cellStyle name="Normal 2 11 3 2 4 4" xfId="16407" xr:uid="{00000000-0005-0000-0000-0000DE400000}"/>
    <cellStyle name="Normal 2 11 3 2 4 4 2" xfId="39050" xr:uid="{00000000-0005-0000-0000-0000DF400000}"/>
    <cellStyle name="Normal 2 11 3 2 4 5" xfId="8967" xr:uid="{00000000-0005-0000-0000-0000E0400000}"/>
    <cellStyle name="Normal 2 11 3 2 4 5 2" xfId="31610" xr:uid="{00000000-0005-0000-0000-0000E1400000}"/>
    <cellStyle name="Normal 2 11 3 2 4 6" xfId="24169" xr:uid="{00000000-0005-0000-0000-0000E2400000}"/>
    <cellStyle name="Normal 2 11 3 2 5" xfId="2442" xr:uid="{00000000-0005-0000-0000-0000E3400000}"/>
    <cellStyle name="Normal 2 11 3 2 5 2" xfId="6163" xr:uid="{00000000-0005-0000-0000-0000E4400000}"/>
    <cellStyle name="Normal 2 11 3 2 5 2 2" xfId="21047" xr:uid="{00000000-0005-0000-0000-0000E5400000}"/>
    <cellStyle name="Normal 2 11 3 2 5 2 2 2" xfId="43690" xr:uid="{00000000-0005-0000-0000-0000E6400000}"/>
    <cellStyle name="Normal 2 11 3 2 5 2 3" xfId="13607" xr:uid="{00000000-0005-0000-0000-0000E7400000}"/>
    <cellStyle name="Normal 2 11 3 2 5 2 3 2" xfId="36250" xr:uid="{00000000-0005-0000-0000-0000E8400000}"/>
    <cellStyle name="Normal 2 11 3 2 5 2 4" xfId="28809" xr:uid="{00000000-0005-0000-0000-0000E9400000}"/>
    <cellStyle name="Normal 2 11 3 2 5 3" xfId="17329" xr:uid="{00000000-0005-0000-0000-0000EA400000}"/>
    <cellStyle name="Normal 2 11 3 2 5 3 2" xfId="39972" xr:uid="{00000000-0005-0000-0000-0000EB400000}"/>
    <cellStyle name="Normal 2 11 3 2 5 4" xfId="9889" xr:uid="{00000000-0005-0000-0000-0000EC400000}"/>
    <cellStyle name="Normal 2 11 3 2 5 4 2" xfId="32532" xr:uid="{00000000-0005-0000-0000-0000ED400000}"/>
    <cellStyle name="Normal 2 11 3 2 5 5" xfId="25091" xr:uid="{00000000-0005-0000-0000-0000EE400000}"/>
    <cellStyle name="Normal 2 11 3 2 6" xfId="4316" xr:uid="{00000000-0005-0000-0000-0000EF400000}"/>
    <cellStyle name="Normal 2 11 3 2 6 2" xfId="19200" xr:uid="{00000000-0005-0000-0000-0000F0400000}"/>
    <cellStyle name="Normal 2 11 3 2 6 2 2" xfId="41843" xr:uid="{00000000-0005-0000-0000-0000F1400000}"/>
    <cellStyle name="Normal 2 11 3 2 6 3" xfId="11760" xr:uid="{00000000-0005-0000-0000-0000F2400000}"/>
    <cellStyle name="Normal 2 11 3 2 6 3 2" xfId="34403" xr:uid="{00000000-0005-0000-0000-0000F3400000}"/>
    <cellStyle name="Normal 2 11 3 2 6 4" xfId="26962" xr:uid="{00000000-0005-0000-0000-0000F4400000}"/>
    <cellStyle name="Normal 2 11 3 2 7" xfId="15482" xr:uid="{00000000-0005-0000-0000-0000F5400000}"/>
    <cellStyle name="Normal 2 11 3 2 7 2" xfId="38125" xr:uid="{00000000-0005-0000-0000-0000F6400000}"/>
    <cellStyle name="Normal 2 11 3 2 8" xfId="8042" xr:uid="{00000000-0005-0000-0000-0000F7400000}"/>
    <cellStyle name="Normal 2 11 3 2 8 2" xfId="30685" xr:uid="{00000000-0005-0000-0000-0000F8400000}"/>
    <cellStyle name="Normal 2 11 3 2 9" xfId="23245" xr:uid="{00000000-0005-0000-0000-0000F9400000}"/>
    <cellStyle name="Normal 2 11 3 3" xfId="692" xr:uid="{00000000-0005-0000-0000-0000FA400000}"/>
    <cellStyle name="Normal 2 11 3 3 2" xfId="1157" xr:uid="{00000000-0005-0000-0000-0000FB400000}"/>
    <cellStyle name="Normal 2 11 3 3 2 2" xfId="2085" xr:uid="{00000000-0005-0000-0000-0000FC400000}"/>
    <cellStyle name="Normal 2 11 3 3 2 2 2" xfId="3935" xr:uid="{00000000-0005-0000-0000-0000FD400000}"/>
    <cellStyle name="Normal 2 11 3 3 2 2 2 2" xfId="7656" xr:uid="{00000000-0005-0000-0000-0000FE400000}"/>
    <cellStyle name="Normal 2 11 3 3 2 2 2 2 2" xfId="22540" xr:uid="{00000000-0005-0000-0000-0000FF400000}"/>
    <cellStyle name="Normal 2 11 3 3 2 2 2 2 2 2" xfId="45183" xr:uid="{00000000-0005-0000-0000-000000410000}"/>
    <cellStyle name="Normal 2 11 3 3 2 2 2 2 3" xfId="15100" xr:uid="{00000000-0005-0000-0000-000001410000}"/>
    <cellStyle name="Normal 2 11 3 3 2 2 2 2 3 2" xfId="37743" xr:uid="{00000000-0005-0000-0000-000002410000}"/>
    <cellStyle name="Normal 2 11 3 3 2 2 2 2 4" xfId="30302" xr:uid="{00000000-0005-0000-0000-000003410000}"/>
    <cellStyle name="Normal 2 11 3 3 2 2 2 3" xfId="18822" xr:uid="{00000000-0005-0000-0000-000004410000}"/>
    <cellStyle name="Normal 2 11 3 3 2 2 2 3 2" xfId="41465" xr:uid="{00000000-0005-0000-0000-000005410000}"/>
    <cellStyle name="Normal 2 11 3 3 2 2 2 4" xfId="11382" xr:uid="{00000000-0005-0000-0000-000006410000}"/>
    <cellStyle name="Normal 2 11 3 3 2 2 2 4 2" xfId="34025" xr:uid="{00000000-0005-0000-0000-000007410000}"/>
    <cellStyle name="Normal 2 11 3 3 2 2 2 5" xfId="26584" xr:uid="{00000000-0005-0000-0000-000008410000}"/>
    <cellStyle name="Normal 2 11 3 3 2 2 3" xfId="5809" xr:uid="{00000000-0005-0000-0000-000009410000}"/>
    <cellStyle name="Normal 2 11 3 3 2 2 3 2" xfId="20693" xr:uid="{00000000-0005-0000-0000-00000A410000}"/>
    <cellStyle name="Normal 2 11 3 3 2 2 3 2 2" xfId="43336" xr:uid="{00000000-0005-0000-0000-00000B410000}"/>
    <cellStyle name="Normal 2 11 3 3 2 2 3 3" xfId="13253" xr:uid="{00000000-0005-0000-0000-00000C410000}"/>
    <cellStyle name="Normal 2 11 3 3 2 2 3 3 2" xfId="35896" xr:uid="{00000000-0005-0000-0000-00000D410000}"/>
    <cellStyle name="Normal 2 11 3 3 2 2 3 4" xfId="28455" xr:uid="{00000000-0005-0000-0000-00000E410000}"/>
    <cellStyle name="Normal 2 11 3 3 2 2 4" xfId="16975" xr:uid="{00000000-0005-0000-0000-00000F410000}"/>
    <cellStyle name="Normal 2 11 3 3 2 2 4 2" xfId="39618" xr:uid="{00000000-0005-0000-0000-000010410000}"/>
    <cellStyle name="Normal 2 11 3 3 2 2 5" xfId="9535" xr:uid="{00000000-0005-0000-0000-000011410000}"/>
    <cellStyle name="Normal 2 11 3 3 2 2 5 2" xfId="32178" xr:uid="{00000000-0005-0000-0000-000012410000}"/>
    <cellStyle name="Normal 2 11 3 3 2 2 6" xfId="24737" xr:uid="{00000000-0005-0000-0000-000013410000}"/>
    <cellStyle name="Normal 2 11 3 3 2 3" xfId="3010" xr:uid="{00000000-0005-0000-0000-000014410000}"/>
    <cellStyle name="Normal 2 11 3 3 2 3 2" xfId="6731" xr:uid="{00000000-0005-0000-0000-000015410000}"/>
    <cellStyle name="Normal 2 11 3 3 2 3 2 2" xfId="21615" xr:uid="{00000000-0005-0000-0000-000016410000}"/>
    <cellStyle name="Normal 2 11 3 3 2 3 2 2 2" xfId="44258" xr:uid="{00000000-0005-0000-0000-000017410000}"/>
    <cellStyle name="Normal 2 11 3 3 2 3 2 3" xfId="14175" xr:uid="{00000000-0005-0000-0000-000018410000}"/>
    <cellStyle name="Normal 2 11 3 3 2 3 2 3 2" xfId="36818" xr:uid="{00000000-0005-0000-0000-000019410000}"/>
    <cellStyle name="Normal 2 11 3 3 2 3 2 4" xfId="29377" xr:uid="{00000000-0005-0000-0000-00001A410000}"/>
    <cellStyle name="Normal 2 11 3 3 2 3 3" xfId="17897" xr:uid="{00000000-0005-0000-0000-00001B410000}"/>
    <cellStyle name="Normal 2 11 3 3 2 3 3 2" xfId="40540" xr:uid="{00000000-0005-0000-0000-00001C410000}"/>
    <cellStyle name="Normal 2 11 3 3 2 3 4" xfId="10457" xr:uid="{00000000-0005-0000-0000-00001D410000}"/>
    <cellStyle name="Normal 2 11 3 3 2 3 4 2" xfId="33100" xr:uid="{00000000-0005-0000-0000-00001E410000}"/>
    <cellStyle name="Normal 2 11 3 3 2 3 5" xfId="25659" xr:uid="{00000000-0005-0000-0000-00001F410000}"/>
    <cellStyle name="Normal 2 11 3 3 2 4" xfId="4884" xr:uid="{00000000-0005-0000-0000-000020410000}"/>
    <cellStyle name="Normal 2 11 3 3 2 4 2" xfId="19768" xr:uid="{00000000-0005-0000-0000-000021410000}"/>
    <cellStyle name="Normal 2 11 3 3 2 4 2 2" xfId="42411" xr:uid="{00000000-0005-0000-0000-000022410000}"/>
    <cellStyle name="Normal 2 11 3 3 2 4 3" xfId="12328" xr:uid="{00000000-0005-0000-0000-000023410000}"/>
    <cellStyle name="Normal 2 11 3 3 2 4 3 2" xfId="34971" xr:uid="{00000000-0005-0000-0000-000024410000}"/>
    <cellStyle name="Normal 2 11 3 3 2 4 4" xfId="27530" xr:uid="{00000000-0005-0000-0000-000025410000}"/>
    <cellStyle name="Normal 2 11 3 3 2 5" xfId="16050" xr:uid="{00000000-0005-0000-0000-000026410000}"/>
    <cellStyle name="Normal 2 11 3 3 2 5 2" xfId="38693" xr:uid="{00000000-0005-0000-0000-000027410000}"/>
    <cellStyle name="Normal 2 11 3 3 2 6" xfId="8610" xr:uid="{00000000-0005-0000-0000-000028410000}"/>
    <cellStyle name="Normal 2 11 3 3 2 6 2" xfId="31253" xr:uid="{00000000-0005-0000-0000-000029410000}"/>
    <cellStyle name="Normal 2 11 3 3 2 7" xfId="23812" xr:uid="{00000000-0005-0000-0000-00002A410000}"/>
    <cellStyle name="Normal 2 11 3 3 3" xfId="1623" xr:uid="{00000000-0005-0000-0000-00002B410000}"/>
    <cellStyle name="Normal 2 11 3 3 3 2" xfId="3473" xr:uid="{00000000-0005-0000-0000-00002C410000}"/>
    <cellStyle name="Normal 2 11 3 3 3 2 2" xfId="7194" xr:uid="{00000000-0005-0000-0000-00002D410000}"/>
    <cellStyle name="Normal 2 11 3 3 3 2 2 2" xfId="22078" xr:uid="{00000000-0005-0000-0000-00002E410000}"/>
    <cellStyle name="Normal 2 11 3 3 3 2 2 2 2" xfId="44721" xr:uid="{00000000-0005-0000-0000-00002F410000}"/>
    <cellStyle name="Normal 2 11 3 3 3 2 2 3" xfId="14638" xr:uid="{00000000-0005-0000-0000-000030410000}"/>
    <cellStyle name="Normal 2 11 3 3 3 2 2 3 2" xfId="37281" xr:uid="{00000000-0005-0000-0000-000031410000}"/>
    <cellStyle name="Normal 2 11 3 3 3 2 2 4" xfId="29840" xr:uid="{00000000-0005-0000-0000-000032410000}"/>
    <cellStyle name="Normal 2 11 3 3 3 2 3" xfId="18360" xr:uid="{00000000-0005-0000-0000-000033410000}"/>
    <cellStyle name="Normal 2 11 3 3 3 2 3 2" xfId="41003" xr:uid="{00000000-0005-0000-0000-000034410000}"/>
    <cellStyle name="Normal 2 11 3 3 3 2 4" xfId="10920" xr:uid="{00000000-0005-0000-0000-000035410000}"/>
    <cellStyle name="Normal 2 11 3 3 3 2 4 2" xfId="33563" xr:uid="{00000000-0005-0000-0000-000036410000}"/>
    <cellStyle name="Normal 2 11 3 3 3 2 5" xfId="26122" xr:uid="{00000000-0005-0000-0000-000037410000}"/>
    <cellStyle name="Normal 2 11 3 3 3 3" xfId="5347" xr:uid="{00000000-0005-0000-0000-000038410000}"/>
    <cellStyle name="Normal 2 11 3 3 3 3 2" xfId="20231" xr:uid="{00000000-0005-0000-0000-000039410000}"/>
    <cellStyle name="Normal 2 11 3 3 3 3 2 2" xfId="42874" xr:uid="{00000000-0005-0000-0000-00003A410000}"/>
    <cellStyle name="Normal 2 11 3 3 3 3 3" xfId="12791" xr:uid="{00000000-0005-0000-0000-00003B410000}"/>
    <cellStyle name="Normal 2 11 3 3 3 3 3 2" xfId="35434" xr:uid="{00000000-0005-0000-0000-00003C410000}"/>
    <cellStyle name="Normal 2 11 3 3 3 3 4" xfId="27993" xr:uid="{00000000-0005-0000-0000-00003D410000}"/>
    <cellStyle name="Normal 2 11 3 3 3 4" xfId="16513" xr:uid="{00000000-0005-0000-0000-00003E410000}"/>
    <cellStyle name="Normal 2 11 3 3 3 4 2" xfId="39156" xr:uid="{00000000-0005-0000-0000-00003F410000}"/>
    <cellStyle name="Normal 2 11 3 3 3 5" xfId="9073" xr:uid="{00000000-0005-0000-0000-000040410000}"/>
    <cellStyle name="Normal 2 11 3 3 3 5 2" xfId="31716" xr:uid="{00000000-0005-0000-0000-000041410000}"/>
    <cellStyle name="Normal 2 11 3 3 3 6" xfId="24275" xr:uid="{00000000-0005-0000-0000-000042410000}"/>
    <cellStyle name="Normal 2 11 3 3 4" xfId="2548" xr:uid="{00000000-0005-0000-0000-000043410000}"/>
    <cellStyle name="Normal 2 11 3 3 4 2" xfId="6269" xr:uid="{00000000-0005-0000-0000-000044410000}"/>
    <cellStyle name="Normal 2 11 3 3 4 2 2" xfId="21153" xr:uid="{00000000-0005-0000-0000-000045410000}"/>
    <cellStyle name="Normal 2 11 3 3 4 2 2 2" xfId="43796" xr:uid="{00000000-0005-0000-0000-000046410000}"/>
    <cellStyle name="Normal 2 11 3 3 4 2 3" xfId="13713" xr:uid="{00000000-0005-0000-0000-000047410000}"/>
    <cellStyle name="Normal 2 11 3 3 4 2 3 2" xfId="36356" xr:uid="{00000000-0005-0000-0000-000048410000}"/>
    <cellStyle name="Normal 2 11 3 3 4 2 4" xfId="28915" xr:uid="{00000000-0005-0000-0000-000049410000}"/>
    <cellStyle name="Normal 2 11 3 3 4 3" xfId="17435" xr:uid="{00000000-0005-0000-0000-00004A410000}"/>
    <cellStyle name="Normal 2 11 3 3 4 3 2" xfId="40078" xr:uid="{00000000-0005-0000-0000-00004B410000}"/>
    <cellStyle name="Normal 2 11 3 3 4 4" xfId="9995" xr:uid="{00000000-0005-0000-0000-00004C410000}"/>
    <cellStyle name="Normal 2 11 3 3 4 4 2" xfId="32638" xr:uid="{00000000-0005-0000-0000-00004D410000}"/>
    <cellStyle name="Normal 2 11 3 3 4 5" xfId="25197" xr:uid="{00000000-0005-0000-0000-00004E410000}"/>
    <cellStyle name="Normal 2 11 3 3 5" xfId="4422" xr:uid="{00000000-0005-0000-0000-00004F410000}"/>
    <cellStyle name="Normal 2 11 3 3 5 2" xfId="19306" xr:uid="{00000000-0005-0000-0000-000050410000}"/>
    <cellStyle name="Normal 2 11 3 3 5 2 2" xfId="41949" xr:uid="{00000000-0005-0000-0000-000051410000}"/>
    <cellStyle name="Normal 2 11 3 3 5 3" xfId="11866" xr:uid="{00000000-0005-0000-0000-000052410000}"/>
    <cellStyle name="Normal 2 11 3 3 5 3 2" xfId="34509" xr:uid="{00000000-0005-0000-0000-000053410000}"/>
    <cellStyle name="Normal 2 11 3 3 5 4" xfId="27068" xr:uid="{00000000-0005-0000-0000-000054410000}"/>
    <cellStyle name="Normal 2 11 3 3 6" xfId="15588" xr:uid="{00000000-0005-0000-0000-000055410000}"/>
    <cellStyle name="Normal 2 11 3 3 6 2" xfId="38231" xr:uid="{00000000-0005-0000-0000-000056410000}"/>
    <cellStyle name="Normal 2 11 3 3 7" xfId="8148" xr:uid="{00000000-0005-0000-0000-000057410000}"/>
    <cellStyle name="Normal 2 11 3 3 7 2" xfId="30791" xr:uid="{00000000-0005-0000-0000-000058410000}"/>
    <cellStyle name="Normal 2 11 3 3 8" xfId="23350" xr:uid="{00000000-0005-0000-0000-000059410000}"/>
    <cellStyle name="Normal 2 11 3 4" xfId="946" xr:uid="{00000000-0005-0000-0000-00005A410000}"/>
    <cellStyle name="Normal 2 11 3 4 2" xfId="1874" xr:uid="{00000000-0005-0000-0000-00005B410000}"/>
    <cellStyle name="Normal 2 11 3 4 2 2" xfId="3724" xr:uid="{00000000-0005-0000-0000-00005C410000}"/>
    <cellStyle name="Normal 2 11 3 4 2 2 2" xfId="7445" xr:uid="{00000000-0005-0000-0000-00005D410000}"/>
    <cellStyle name="Normal 2 11 3 4 2 2 2 2" xfId="22329" xr:uid="{00000000-0005-0000-0000-00005E410000}"/>
    <cellStyle name="Normal 2 11 3 4 2 2 2 2 2" xfId="44972" xr:uid="{00000000-0005-0000-0000-00005F410000}"/>
    <cellStyle name="Normal 2 11 3 4 2 2 2 3" xfId="14889" xr:uid="{00000000-0005-0000-0000-000060410000}"/>
    <cellStyle name="Normal 2 11 3 4 2 2 2 3 2" xfId="37532" xr:uid="{00000000-0005-0000-0000-000061410000}"/>
    <cellStyle name="Normal 2 11 3 4 2 2 2 4" xfId="30091" xr:uid="{00000000-0005-0000-0000-000062410000}"/>
    <cellStyle name="Normal 2 11 3 4 2 2 3" xfId="18611" xr:uid="{00000000-0005-0000-0000-000063410000}"/>
    <cellStyle name="Normal 2 11 3 4 2 2 3 2" xfId="41254" xr:uid="{00000000-0005-0000-0000-000064410000}"/>
    <cellStyle name="Normal 2 11 3 4 2 2 4" xfId="11171" xr:uid="{00000000-0005-0000-0000-000065410000}"/>
    <cellStyle name="Normal 2 11 3 4 2 2 4 2" xfId="33814" xr:uid="{00000000-0005-0000-0000-000066410000}"/>
    <cellStyle name="Normal 2 11 3 4 2 2 5" xfId="26373" xr:uid="{00000000-0005-0000-0000-000067410000}"/>
    <cellStyle name="Normal 2 11 3 4 2 3" xfId="5598" xr:uid="{00000000-0005-0000-0000-000068410000}"/>
    <cellStyle name="Normal 2 11 3 4 2 3 2" xfId="20482" xr:uid="{00000000-0005-0000-0000-000069410000}"/>
    <cellStyle name="Normal 2 11 3 4 2 3 2 2" xfId="43125" xr:uid="{00000000-0005-0000-0000-00006A410000}"/>
    <cellStyle name="Normal 2 11 3 4 2 3 3" xfId="13042" xr:uid="{00000000-0005-0000-0000-00006B410000}"/>
    <cellStyle name="Normal 2 11 3 4 2 3 3 2" xfId="35685" xr:uid="{00000000-0005-0000-0000-00006C410000}"/>
    <cellStyle name="Normal 2 11 3 4 2 3 4" xfId="28244" xr:uid="{00000000-0005-0000-0000-00006D410000}"/>
    <cellStyle name="Normal 2 11 3 4 2 4" xfId="16764" xr:uid="{00000000-0005-0000-0000-00006E410000}"/>
    <cellStyle name="Normal 2 11 3 4 2 4 2" xfId="39407" xr:uid="{00000000-0005-0000-0000-00006F410000}"/>
    <cellStyle name="Normal 2 11 3 4 2 5" xfId="9324" xr:uid="{00000000-0005-0000-0000-000070410000}"/>
    <cellStyle name="Normal 2 11 3 4 2 5 2" xfId="31967" xr:uid="{00000000-0005-0000-0000-000071410000}"/>
    <cellStyle name="Normal 2 11 3 4 2 6" xfId="24526" xr:uid="{00000000-0005-0000-0000-000072410000}"/>
    <cellStyle name="Normal 2 11 3 4 3" xfId="2799" xr:uid="{00000000-0005-0000-0000-000073410000}"/>
    <cellStyle name="Normal 2 11 3 4 3 2" xfId="6520" xr:uid="{00000000-0005-0000-0000-000074410000}"/>
    <cellStyle name="Normal 2 11 3 4 3 2 2" xfId="21404" xr:uid="{00000000-0005-0000-0000-000075410000}"/>
    <cellStyle name="Normal 2 11 3 4 3 2 2 2" xfId="44047" xr:uid="{00000000-0005-0000-0000-000076410000}"/>
    <cellStyle name="Normal 2 11 3 4 3 2 3" xfId="13964" xr:uid="{00000000-0005-0000-0000-000077410000}"/>
    <cellStyle name="Normal 2 11 3 4 3 2 3 2" xfId="36607" xr:uid="{00000000-0005-0000-0000-000078410000}"/>
    <cellStyle name="Normal 2 11 3 4 3 2 4" xfId="29166" xr:uid="{00000000-0005-0000-0000-000079410000}"/>
    <cellStyle name="Normal 2 11 3 4 3 3" xfId="17686" xr:uid="{00000000-0005-0000-0000-00007A410000}"/>
    <cellStyle name="Normal 2 11 3 4 3 3 2" xfId="40329" xr:uid="{00000000-0005-0000-0000-00007B410000}"/>
    <cellStyle name="Normal 2 11 3 4 3 4" xfId="10246" xr:uid="{00000000-0005-0000-0000-00007C410000}"/>
    <cellStyle name="Normal 2 11 3 4 3 4 2" xfId="32889" xr:uid="{00000000-0005-0000-0000-00007D410000}"/>
    <cellStyle name="Normal 2 11 3 4 3 5" xfId="25448" xr:uid="{00000000-0005-0000-0000-00007E410000}"/>
    <cellStyle name="Normal 2 11 3 4 4" xfId="4673" xr:uid="{00000000-0005-0000-0000-00007F410000}"/>
    <cellStyle name="Normal 2 11 3 4 4 2" xfId="19557" xr:uid="{00000000-0005-0000-0000-000080410000}"/>
    <cellStyle name="Normal 2 11 3 4 4 2 2" xfId="42200" xr:uid="{00000000-0005-0000-0000-000081410000}"/>
    <cellStyle name="Normal 2 11 3 4 4 3" xfId="12117" xr:uid="{00000000-0005-0000-0000-000082410000}"/>
    <cellStyle name="Normal 2 11 3 4 4 3 2" xfId="34760" xr:uid="{00000000-0005-0000-0000-000083410000}"/>
    <cellStyle name="Normal 2 11 3 4 4 4" xfId="27319" xr:uid="{00000000-0005-0000-0000-000084410000}"/>
    <cellStyle name="Normal 2 11 3 4 5" xfId="15839" xr:uid="{00000000-0005-0000-0000-000085410000}"/>
    <cellStyle name="Normal 2 11 3 4 5 2" xfId="38482" xr:uid="{00000000-0005-0000-0000-000086410000}"/>
    <cellStyle name="Normal 2 11 3 4 6" xfId="8399" xr:uid="{00000000-0005-0000-0000-000087410000}"/>
    <cellStyle name="Normal 2 11 3 4 6 2" xfId="31042" xr:uid="{00000000-0005-0000-0000-000088410000}"/>
    <cellStyle name="Normal 2 11 3 4 7" xfId="23601" xr:uid="{00000000-0005-0000-0000-000089410000}"/>
    <cellStyle name="Normal 2 11 3 5" xfId="1412" xr:uid="{00000000-0005-0000-0000-00008A410000}"/>
    <cellStyle name="Normal 2 11 3 5 2" xfId="3262" xr:uid="{00000000-0005-0000-0000-00008B410000}"/>
    <cellStyle name="Normal 2 11 3 5 2 2" xfId="6983" xr:uid="{00000000-0005-0000-0000-00008C410000}"/>
    <cellStyle name="Normal 2 11 3 5 2 2 2" xfId="21867" xr:uid="{00000000-0005-0000-0000-00008D410000}"/>
    <cellStyle name="Normal 2 11 3 5 2 2 2 2" xfId="44510" xr:uid="{00000000-0005-0000-0000-00008E410000}"/>
    <cellStyle name="Normal 2 11 3 5 2 2 3" xfId="14427" xr:uid="{00000000-0005-0000-0000-00008F410000}"/>
    <cellStyle name="Normal 2 11 3 5 2 2 3 2" xfId="37070" xr:uid="{00000000-0005-0000-0000-000090410000}"/>
    <cellStyle name="Normal 2 11 3 5 2 2 4" xfId="29629" xr:uid="{00000000-0005-0000-0000-000091410000}"/>
    <cellStyle name="Normal 2 11 3 5 2 3" xfId="18149" xr:uid="{00000000-0005-0000-0000-000092410000}"/>
    <cellStyle name="Normal 2 11 3 5 2 3 2" xfId="40792" xr:uid="{00000000-0005-0000-0000-000093410000}"/>
    <cellStyle name="Normal 2 11 3 5 2 4" xfId="10709" xr:uid="{00000000-0005-0000-0000-000094410000}"/>
    <cellStyle name="Normal 2 11 3 5 2 4 2" xfId="33352" xr:uid="{00000000-0005-0000-0000-000095410000}"/>
    <cellStyle name="Normal 2 11 3 5 2 5" xfId="25911" xr:uid="{00000000-0005-0000-0000-000096410000}"/>
    <cellStyle name="Normal 2 11 3 5 3" xfId="5136" xr:uid="{00000000-0005-0000-0000-000097410000}"/>
    <cellStyle name="Normal 2 11 3 5 3 2" xfId="20020" xr:uid="{00000000-0005-0000-0000-000098410000}"/>
    <cellStyle name="Normal 2 11 3 5 3 2 2" xfId="42663" xr:uid="{00000000-0005-0000-0000-000099410000}"/>
    <cellStyle name="Normal 2 11 3 5 3 3" xfId="12580" xr:uid="{00000000-0005-0000-0000-00009A410000}"/>
    <cellStyle name="Normal 2 11 3 5 3 3 2" xfId="35223" xr:uid="{00000000-0005-0000-0000-00009B410000}"/>
    <cellStyle name="Normal 2 11 3 5 3 4" xfId="27782" xr:uid="{00000000-0005-0000-0000-00009C410000}"/>
    <cellStyle name="Normal 2 11 3 5 4" xfId="16302" xr:uid="{00000000-0005-0000-0000-00009D410000}"/>
    <cellStyle name="Normal 2 11 3 5 4 2" xfId="38945" xr:uid="{00000000-0005-0000-0000-00009E410000}"/>
    <cellStyle name="Normal 2 11 3 5 5" xfId="8862" xr:uid="{00000000-0005-0000-0000-00009F410000}"/>
    <cellStyle name="Normal 2 11 3 5 5 2" xfId="31505" xr:uid="{00000000-0005-0000-0000-0000A0410000}"/>
    <cellStyle name="Normal 2 11 3 5 6" xfId="24064" xr:uid="{00000000-0005-0000-0000-0000A1410000}"/>
    <cellStyle name="Normal 2 11 3 6" xfId="2337" xr:uid="{00000000-0005-0000-0000-0000A2410000}"/>
    <cellStyle name="Normal 2 11 3 6 2" xfId="6058" xr:uid="{00000000-0005-0000-0000-0000A3410000}"/>
    <cellStyle name="Normal 2 11 3 6 2 2" xfId="20942" xr:uid="{00000000-0005-0000-0000-0000A4410000}"/>
    <cellStyle name="Normal 2 11 3 6 2 2 2" xfId="43585" xr:uid="{00000000-0005-0000-0000-0000A5410000}"/>
    <cellStyle name="Normal 2 11 3 6 2 3" xfId="13502" xr:uid="{00000000-0005-0000-0000-0000A6410000}"/>
    <cellStyle name="Normal 2 11 3 6 2 3 2" xfId="36145" xr:uid="{00000000-0005-0000-0000-0000A7410000}"/>
    <cellStyle name="Normal 2 11 3 6 2 4" xfId="28704" xr:uid="{00000000-0005-0000-0000-0000A8410000}"/>
    <cellStyle name="Normal 2 11 3 6 3" xfId="17224" xr:uid="{00000000-0005-0000-0000-0000A9410000}"/>
    <cellStyle name="Normal 2 11 3 6 3 2" xfId="39867" xr:uid="{00000000-0005-0000-0000-0000AA410000}"/>
    <cellStyle name="Normal 2 11 3 6 4" xfId="9784" xr:uid="{00000000-0005-0000-0000-0000AB410000}"/>
    <cellStyle name="Normal 2 11 3 6 4 2" xfId="32427" xr:uid="{00000000-0005-0000-0000-0000AC410000}"/>
    <cellStyle name="Normal 2 11 3 6 5" xfId="24986" xr:uid="{00000000-0005-0000-0000-0000AD410000}"/>
    <cellStyle name="Normal 2 11 3 7" xfId="4211" xr:uid="{00000000-0005-0000-0000-0000AE410000}"/>
    <cellStyle name="Normal 2 11 3 7 2" xfId="19095" xr:uid="{00000000-0005-0000-0000-0000AF410000}"/>
    <cellStyle name="Normal 2 11 3 7 2 2" xfId="41738" xr:uid="{00000000-0005-0000-0000-0000B0410000}"/>
    <cellStyle name="Normal 2 11 3 7 3" xfId="11655" xr:uid="{00000000-0005-0000-0000-0000B1410000}"/>
    <cellStyle name="Normal 2 11 3 7 3 2" xfId="34298" xr:uid="{00000000-0005-0000-0000-0000B2410000}"/>
    <cellStyle name="Normal 2 11 3 7 4" xfId="26857" xr:uid="{00000000-0005-0000-0000-0000B3410000}"/>
    <cellStyle name="Normal 2 11 3 8" xfId="15377" xr:uid="{00000000-0005-0000-0000-0000B4410000}"/>
    <cellStyle name="Normal 2 11 3 8 2" xfId="38020" xr:uid="{00000000-0005-0000-0000-0000B5410000}"/>
    <cellStyle name="Normal 2 11 3 9" xfId="7937" xr:uid="{00000000-0005-0000-0000-0000B6410000}"/>
    <cellStyle name="Normal 2 11 3 9 2" xfId="30580" xr:uid="{00000000-0005-0000-0000-0000B7410000}"/>
    <cellStyle name="Normal 2 11 4" xfId="533" xr:uid="{00000000-0005-0000-0000-0000B8410000}"/>
    <cellStyle name="Normal 2 11 4 2" xfId="745" xr:uid="{00000000-0005-0000-0000-0000B9410000}"/>
    <cellStyle name="Normal 2 11 4 2 2" xfId="1210" xr:uid="{00000000-0005-0000-0000-0000BA410000}"/>
    <cellStyle name="Normal 2 11 4 2 2 2" xfId="2138" xr:uid="{00000000-0005-0000-0000-0000BB410000}"/>
    <cellStyle name="Normal 2 11 4 2 2 2 2" xfId="3988" xr:uid="{00000000-0005-0000-0000-0000BC410000}"/>
    <cellStyle name="Normal 2 11 4 2 2 2 2 2" xfId="7709" xr:uid="{00000000-0005-0000-0000-0000BD410000}"/>
    <cellStyle name="Normal 2 11 4 2 2 2 2 2 2" xfId="22593" xr:uid="{00000000-0005-0000-0000-0000BE410000}"/>
    <cellStyle name="Normal 2 11 4 2 2 2 2 2 2 2" xfId="45236" xr:uid="{00000000-0005-0000-0000-0000BF410000}"/>
    <cellStyle name="Normal 2 11 4 2 2 2 2 2 3" xfId="15153" xr:uid="{00000000-0005-0000-0000-0000C0410000}"/>
    <cellStyle name="Normal 2 11 4 2 2 2 2 2 3 2" xfId="37796" xr:uid="{00000000-0005-0000-0000-0000C1410000}"/>
    <cellStyle name="Normal 2 11 4 2 2 2 2 2 4" xfId="30355" xr:uid="{00000000-0005-0000-0000-0000C2410000}"/>
    <cellStyle name="Normal 2 11 4 2 2 2 2 3" xfId="18875" xr:uid="{00000000-0005-0000-0000-0000C3410000}"/>
    <cellStyle name="Normal 2 11 4 2 2 2 2 3 2" xfId="41518" xr:uid="{00000000-0005-0000-0000-0000C4410000}"/>
    <cellStyle name="Normal 2 11 4 2 2 2 2 4" xfId="11435" xr:uid="{00000000-0005-0000-0000-0000C5410000}"/>
    <cellStyle name="Normal 2 11 4 2 2 2 2 4 2" xfId="34078" xr:uid="{00000000-0005-0000-0000-0000C6410000}"/>
    <cellStyle name="Normal 2 11 4 2 2 2 2 5" xfId="26637" xr:uid="{00000000-0005-0000-0000-0000C7410000}"/>
    <cellStyle name="Normal 2 11 4 2 2 2 3" xfId="5862" xr:uid="{00000000-0005-0000-0000-0000C8410000}"/>
    <cellStyle name="Normal 2 11 4 2 2 2 3 2" xfId="20746" xr:uid="{00000000-0005-0000-0000-0000C9410000}"/>
    <cellStyle name="Normal 2 11 4 2 2 2 3 2 2" xfId="43389" xr:uid="{00000000-0005-0000-0000-0000CA410000}"/>
    <cellStyle name="Normal 2 11 4 2 2 2 3 3" xfId="13306" xr:uid="{00000000-0005-0000-0000-0000CB410000}"/>
    <cellStyle name="Normal 2 11 4 2 2 2 3 3 2" xfId="35949" xr:uid="{00000000-0005-0000-0000-0000CC410000}"/>
    <cellStyle name="Normal 2 11 4 2 2 2 3 4" xfId="28508" xr:uid="{00000000-0005-0000-0000-0000CD410000}"/>
    <cellStyle name="Normal 2 11 4 2 2 2 4" xfId="17028" xr:uid="{00000000-0005-0000-0000-0000CE410000}"/>
    <cellStyle name="Normal 2 11 4 2 2 2 4 2" xfId="39671" xr:uid="{00000000-0005-0000-0000-0000CF410000}"/>
    <cellStyle name="Normal 2 11 4 2 2 2 5" xfId="9588" xr:uid="{00000000-0005-0000-0000-0000D0410000}"/>
    <cellStyle name="Normal 2 11 4 2 2 2 5 2" xfId="32231" xr:uid="{00000000-0005-0000-0000-0000D1410000}"/>
    <cellStyle name="Normal 2 11 4 2 2 2 6" xfId="24790" xr:uid="{00000000-0005-0000-0000-0000D2410000}"/>
    <cellStyle name="Normal 2 11 4 2 2 3" xfId="3063" xr:uid="{00000000-0005-0000-0000-0000D3410000}"/>
    <cellStyle name="Normal 2 11 4 2 2 3 2" xfId="6784" xr:uid="{00000000-0005-0000-0000-0000D4410000}"/>
    <cellStyle name="Normal 2 11 4 2 2 3 2 2" xfId="21668" xr:uid="{00000000-0005-0000-0000-0000D5410000}"/>
    <cellStyle name="Normal 2 11 4 2 2 3 2 2 2" xfId="44311" xr:uid="{00000000-0005-0000-0000-0000D6410000}"/>
    <cellStyle name="Normal 2 11 4 2 2 3 2 3" xfId="14228" xr:uid="{00000000-0005-0000-0000-0000D7410000}"/>
    <cellStyle name="Normal 2 11 4 2 2 3 2 3 2" xfId="36871" xr:uid="{00000000-0005-0000-0000-0000D8410000}"/>
    <cellStyle name="Normal 2 11 4 2 2 3 2 4" xfId="29430" xr:uid="{00000000-0005-0000-0000-0000D9410000}"/>
    <cellStyle name="Normal 2 11 4 2 2 3 3" xfId="17950" xr:uid="{00000000-0005-0000-0000-0000DA410000}"/>
    <cellStyle name="Normal 2 11 4 2 2 3 3 2" xfId="40593" xr:uid="{00000000-0005-0000-0000-0000DB410000}"/>
    <cellStyle name="Normal 2 11 4 2 2 3 4" xfId="10510" xr:uid="{00000000-0005-0000-0000-0000DC410000}"/>
    <cellStyle name="Normal 2 11 4 2 2 3 4 2" xfId="33153" xr:uid="{00000000-0005-0000-0000-0000DD410000}"/>
    <cellStyle name="Normal 2 11 4 2 2 3 5" xfId="25712" xr:uid="{00000000-0005-0000-0000-0000DE410000}"/>
    <cellStyle name="Normal 2 11 4 2 2 4" xfId="4937" xr:uid="{00000000-0005-0000-0000-0000DF410000}"/>
    <cellStyle name="Normal 2 11 4 2 2 4 2" xfId="19821" xr:uid="{00000000-0005-0000-0000-0000E0410000}"/>
    <cellStyle name="Normal 2 11 4 2 2 4 2 2" xfId="42464" xr:uid="{00000000-0005-0000-0000-0000E1410000}"/>
    <cellStyle name="Normal 2 11 4 2 2 4 3" xfId="12381" xr:uid="{00000000-0005-0000-0000-0000E2410000}"/>
    <cellStyle name="Normal 2 11 4 2 2 4 3 2" xfId="35024" xr:uid="{00000000-0005-0000-0000-0000E3410000}"/>
    <cellStyle name="Normal 2 11 4 2 2 4 4" xfId="27583" xr:uid="{00000000-0005-0000-0000-0000E4410000}"/>
    <cellStyle name="Normal 2 11 4 2 2 5" xfId="16103" xr:uid="{00000000-0005-0000-0000-0000E5410000}"/>
    <cellStyle name="Normal 2 11 4 2 2 5 2" xfId="38746" xr:uid="{00000000-0005-0000-0000-0000E6410000}"/>
    <cellStyle name="Normal 2 11 4 2 2 6" xfId="8663" xr:uid="{00000000-0005-0000-0000-0000E7410000}"/>
    <cellStyle name="Normal 2 11 4 2 2 6 2" xfId="31306" xr:uid="{00000000-0005-0000-0000-0000E8410000}"/>
    <cellStyle name="Normal 2 11 4 2 2 7" xfId="23865" xr:uid="{00000000-0005-0000-0000-0000E9410000}"/>
    <cellStyle name="Normal 2 11 4 2 3" xfId="1676" xr:uid="{00000000-0005-0000-0000-0000EA410000}"/>
    <cellStyle name="Normal 2 11 4 2 3 2" xfId="3526" xr:uid="{00000000-0005-0000-0000-0000EB410000}"/>
    <cellStyle name="Normal 2 11 4 2 3 2 2" xfId="7247" xr:uid="{00000000-0005-0000-0000-0000EC410000}"/>
    <cellStyle name="Normal 2 11 4 2 3 2 2 2" xfId="22131" xr:uid="{00000000-0005-0000-0000-0000ED410000}"/>
    <cellStyle name="Normal 2 11 4 2 3 2 2 2 2" xfId="44774" xr:uid="{00000000-0005-0000-0000-0000EE410000}"/>
    <cellStyle name="Normal 2 11 4 2 3 2 2 3" xfId="14691" xr:uid="{00000000-0005-0000-0000-0000EF410000}"/>
    <cellStyle name="Normal 2 11 4 2 3 2 2 3 2" xfId="37334" xr:uid="{00000000-0005-0000-0000-0000F0410000}"/>
    <cellStyle name="Normal 2 11 4 2 3 2 2 4" xfId="29893" xr:uid="{00000000-0005-0000-0000-0000F1410000}"/>
    <cellStyle name="Normal 2 11 4 2 3 2 3" xfId="18413" xr:uid="{00000000-0005-0000-0000-0000F2410000}"/>
    <cellStyle name="Normal 2 11 4 2 3 2 3 2" xfId="41056" xr:uid="{00000000-0005-0000-0000-0000F3410000}"/>
    <cellStyle name="Normal 2 11 4 2 3 2 4" xfId="10973" xr:uid="{00000000-0005-0000-0000-0000F4410000}"/>
    <cellStyle name="Normal 2 11 4 2 3 2 4 2" xfId="33616" xr:uid="{00000000-0005-0000-0000-0000F5410000}"/>
    <cellStyle name="Normal 2 11 4 2 3 2 5" xfId="26175" xr:uid="{00000000-0005-0000-0000-0000F6410000}"/>
    <cellStyle name="Normal 2 11 4 2 3 3" xfId="5400" xr:uid="{00000000-0005-0000-0000-0000F7410000}"/>
    <cellStyle name="Normal 2 11 4 2 3 3 2" xfId="20284" xr:uid="{00000000-0005-0000-0000-0000F8410000}"/>
    <cellStyle name="Normal 2 11 4 2 3 3 2 2" xfId="42927" xr:uid="{00000000-0005-0000-0000-0000F9410000}"/>
    <cellStyle name="Normal 2 11 4 2 3 3 3" xfId="12844" xr:uid="{00000000-0005-0000-0000-0000FA410000}"/>
    <cellStyle name="Normal 2 11 4 2 3 3 3 2" xfId="35487" xr:uid="{00000000-0005-0000-0000-0000FB410000}"/>
    <cellStyle name="Normal 2 11 4 2 3 3 4" xfId="28046" xr:uid="{00000000-0005-0000-0000-0000FC410000}"/>
    <cellStyle name="Normal 2 11 4 2 3 4" xfId="16566" xr:uid="{00000000-0005-0000-0000-0000FD410000}"/>
    <cellStyle name="Normal 2 11 4 2 3 4 2" xfId="39209" xr:uid="{00000000-0005-0000-0000-0000FE410000}"/>
    <cellStyle name="Normal 2 11 4 2 3 5" xfId="9126" xr:uid="{00000000-0005-0000-0000-0000FF410000}"/>
    <cellStyle name="Normal 2 11 4 2 3 5 2" xfId="31769" xr:uid="{00000000-0005-0000-0000-000000420000}"/>
    <cellStyle name="Normal 2 11 4 2 3 6" xfId="24328" xr:uid="{00000000-0005-0000-0000-000001420000}"/>
    <cellStyle name="Normal 2 11 4 2 4" xfId="2601" xr:uid="{00000000-0005-0000-0000-000002420000}"/>
    <cellStyle name="Normal 2 11 4 2 4 2" xfId="6322" xr:uid="{00000000-0005-0000-0000-000003420000}"/>
    <cellStyle name="Normal 2 11 4 2 4 2 2" xfId="21206" xr:uid="{00000000-0005-0000-0000-000004420000}"/>
    <cellStyle name="Normal 2 11 4 2 4 2 2 2" xfId="43849" xr:uid="{00000000-0005-0000-0000-000005420000}"/>
    <cellStyle name="Normal 2 11 4 2 4 2 3" xfId="13766" xr:uid="{00000000-0005-0000-0000-000006420000}"/>
    <cellStyle name="Normal 2 11 4 2 4 2 3 2" xfId="36409" xr:uid="{00000000-0005-0000-0000-000007420000}"/>
    <cellStyle name="Normal 2 11 4 2 4 2 4" xfId="28968" xr:uid="{00000000-0005-0000-0000-000008420000}"/>
    <cellStyle name="Normal 2 11 4 2 4 3" xfId="17488" xr:uid="{00000000-0005-0000-0000-000009420000}"/>
    <cellStyle name="Normal 2 11 4 2 4 3 2" xfId="40131" xr:uid="{00000000-0005-0000-0000-00000A420000}"/>
    <cellStyle name="Normal 2 11 4 2 4 4" xfId="10048" xr:uid="{00000000-0005-0000-0000-00000B420000}"/>
    <cellStyle name="Normal 2 11 4 2 4 4 2" xfId="32691" xr:uid="{00000000-0005-0000-0000-00000C420000}"/>
    <cellStyle name="Normal 2 11 4 2 4 5" xfId="25250" xr:uid="{00000000-0005-0000-0000-00000D420000}"/>
    <cellStyle name="Normal 2 11 4 2 5" xfId="4475" xr:uid="{00000000-0005-0000-0000-00000E420000}"/>
    <cellStyle name="Normal 2 11 4 2 5 2" xfId="19359" xr:uid="{00000000-0005-0000-0000-00000F420000}"/>
    <cellStyle name="Normal 2 11 4 2 5 2 2" xfId="42002" xr:uid="{00000000-0005-0000-0000-000010420000}"/>
    <cellStyle name="Normal 2 11 4 2 5 3" xfId="11919" xr:uid="{00000000-0005-0000-0000-000011420000}"/>
    <cellStyle name="Normal 2 11 4 2 5 3 2" xfId="34562" xr:uid="{00000000-0005-0000-0000-000012420000}"/>
    <cellStyle name="Normal 2 11 4 2 5 4" xfId="27121" xr:uid="{00000000-0005-0000-0000-000013420000}"/>
    <cellStyle name="Normal 2 11 4 2 6" xfId="15641" xr:uid="{00000000-0005-0000-0000-000014420000}"/>
    <cellStyle name="Normal 2 11 4 2 6 2" xfId="38284" xr:uid="{00000000-0005-0000-0000-000015420000}"/>
    <cellStyle name="Normal 2 11 4 2 7" xfId="8201" xr:uid="{00000000-0005-0000-0000-000016420000}"/>
    <cellStyle name="Normal 2 11 4 2 7 2" xfId="30844" xr:uid="{00000000-0005-0000-0000-000017420000}"/>
    <cellStyle name="Normal 2 11 4 2 8" xfId="23403" xr:uid="{00000000-0005-0000-0000-000018420000}"/>
    <cellStyle name="Normal 2 11 4 3" xfId="999" xr:uid="{00000000-0005-0000-0000-000019420000}"/>
    <cellStyle name="Normal 2 11 4 3 2" xfId="1927" xr:uid="{00000000-0005-0000-0000-00001A420000}"/>
    <cellStyle name="Normal 2 11 4 3 2 2" xfId="3777" xr:uid="{00000000-0005-0000-0000-00001B420000}"/>
    <cellStyle name="Normal 2 11 4 3 2 2 2" xfId="7498" xr:uid="{00000000-0005-0000-0000-00001C420000}"/>
    <cellStyle name="Normal 2 11 4 3 2 2 2 2" xfId="22382" xr:uid="{00000000-0005-0000-0000-00001D420000}"/>
    <cellStyle name="Normal 2 11 4 3 2 2 2 2 2" xfId="45025" xr:uid="{00000000-0005-0000-0000-00001E420000}"/>
    <cellStyle name="Normal 2 11 4 3 2 2 2 3" xfId="14942" xr:uid="{00000000-0005-0000-0000-00001F420000}"/>
    <cellStyle name="Normal 2 11 4 3 2 2 2 3 2" xfId="37585" xr:uid="{00000000-0005-0000-0000-000020420000}"/>
    <cellStyle name="Normal 2 11 4 3 2 2 2 4" xfId="30144" xr:uid="{00000000-0005-0000-0000-000021420000}"/>
    <cellStyle name="Normal 2 11 4 3 2 2 3" xfId="18664" xr:uid="{00000000-0005-0000-0000-000022420000}"/>
    <cellStyle name="Normal 2 11 4 3 2 2 3 2" xfId="41307" xr:uid="{00000000-0005-0000-0000-000023420000}"/>
    <cellStyle name="Normal 2 11 4 3 2 2 4" xfId="11224" xr:uid="{00000000-0005-0000-0000-000024420000}"/>
    <cellStyle name="Normal 2 11 4 3 2 2 4 2" xfId="33867" xr:uid="{00000000-0005-0000-0000-000025420000}"/>
    <cellStyle name="Normal 2 11 4 3 2 2 5" xfId="26426" xr:uid="{00000000-0005-0000-0000-000026420000}"/>
    <cellStyle name="Normal 2 11 4 3 2 3" xfId="5651" xr:uid="{00000000-0005-0000-0000-000027420000}"/>
    <cellStyle name="Normal 2 11 4 3 2 3 2" xfId="20535" xr:uid="{00000000-0005-0000-0000-000028420000}"/>
    <cellStyle name="Normal 2 11 4 3 2 3 2 2" xfId="43178" xr:uid="{00000000-0005-0000-0000-000029420000}"/>
    <cellStyle name="Normal 2 11 4 3 2 3 3" xfId="13095" xr:uid="{00000000-0005-0000-0000-00002A420000}"/>
    <cellStyle name="Normal 2 11 4 3 2 3 3 2" xfId="35738" xr:uid="{00000000-0005-0000-0000-00002B420000}"/>
    <cellStyle name="Normal 2 11 4 3 2 3 4" xfId="28297" xr:uid="{00000000-0005-0000-0000-00002C420000}"/>
    <cellStyle name="Normal 2 11 4 3 2 4" xfId="16817" xr:uid="{00000000-0005-0000-0000-00002D420000}"/>
    <cellStyle name="Normal 2 11 4 3 2 4 2" xfId="39460" xr:uid="{00000000-0005-0000-0000-00002E420000}"/>
    <cellStyle name="Normal 2 11 4 3 2 5" xfId="9377" xr:uid="{00000000-0005-0000-0000-00002F420000}"/>
    <cellStyle name="Normal 2 11 4 3 2 5 2" xfId="32020" xr:uid="{00000000-0005-0000-0000-000030420000}"/>
    <cellStyle name="Normal 2 11 4 3 2 6" xfId="24579" xr:uid="{00000000-0005-0000-0000-000031420000}"/>
    <cellStyle name="Normal 2 11 4 3 3" xfId="2852" xr:uid="{00000000-0005-0000-0000-000032420000}"/>
    <cellStyle name="Normal 2 11 4 3 3 2" xfId="6573" xr:uid="{00000000-0005-0000-0000-000033420000}"/>
    <cellStyle name="Normal 2 11 4 3 3 2 2" xfId="21457" xr:uid="{00000000-0005-0000-0000-000034420000}"/>
    <cellStyle name="Normal 2 11 4 3 3 2 2 2" xfId="44100" xr:uid="{00000000-0005-0000-0000-000035420000}"/>
    <cellStyle name="Normal 2 11 4 3 3 2 3" xfId="14017" xr:uid="{00000000-0005-0000-0000-000036420000}"/>
    <cellStyle name="Normal 2 11 4 3 3 2 3 2" xfId="36660" xr:uid="{00000000-0005-0000-0000-000037420000}"/>
    <cellStyle name="Normal 2 11 4 3 3 2 4" xfId="29219" xr:uid="{00000000-0005-0000-0000-000038420000}"/>
    <cellStyle name="Normal 2 11 4 3 3 3" xfId="17739" xr:uid="{00000000-0005-0000-0000-000039420000}"/>
    <cellStyle name="Normal 2 11 4 3 3 3 2" xfId="40382" xr:uid="{00000000-0005-0000-0000-00003A420000}"/>
    <cellStyle name="Normal 2 11 4 3 3 4" xfId="10299" xr:uid="{00000000-0005-0000-0000-00003B420000}"/>
    <cellStyle name="Normal 2 11 4 3 3 4 2" xfId="32942" xr:uid="{00000000-0005-0000-0000-00003C420000}"/>
    <cellStyle name="Normal 2 11 4 3 3 5" xfId="25501" xr:uid="{00000000-0005-0000-0000-00003D420000}"/>
    <cellStyle name="Normal 2 11 4 3 4" xfId="4726" xr:uid="{00000000-0005-0000-0000-00003E420000}"/>
    <cellStyle name="Normal 2 11 4 3 4 2" xfId="19610" xr:uid="{00000000-0005-0000-0000-00003F420000}"/>
    <cellStyle name="Normal 2 11 4 3 4 2 2" xfId="42253" xr:uid="{00000000-0005-0000-0000-000040420000}"/>
    <cellStyle name="Normal 2 11 4 3 4 3" xfId="12170" xr:uid="{00000000-0005-0000-0000-000041420000}"/>
    <cellStyle name="Normal 2 11 4 3 4 3 2" xfId="34813" xr:uid="{00000000-0005-0000-0000-000042420000}"/>
    <cellStyle name="Normal 2 11 4 3 4 4" xfId="27372" xr:uid="{00000000-0005-0000-0000-000043420000}"/>
    <cellStyle name="Normal 2 11 4 3 5" xfId="15892" xr:uid="{00000000-0005-0000-0000-000044420000}"/>
    <cellStyle name="Normal 2 11 4 3 5 2" xfId="38535" xr:uid="{00000000-0005-0000-0000-000045420000}"/>
    <cellStyle name="Normal 2 11 4 3 6" xfId="8452" xr:uid="{00000000-0005-0000-0000-000046420000}"/>
    <cellStyle name="Normal 2 11 4 3 6 2" xfId="31095" xr:uid="{00000000-0005-0000-0000-000047420000}"/>
    <cellStyle name="Normal 2 11 4 3 7" xfId="23654" xr:uid="{00000000-0005-0000-0000-000048420000}"/>
    <cellStyle name="Normal 2 11 4 4" xfId="1465" xr:uid="{00000000-0005-0000-0000-000049420000}"/>
    <cellStyle name="Normal 2 11 4 4 2" xfId="3315" xr:uid="{00000000-0005-0000-0000-00004A420000}"/>
    <cellStyle name="Normal 2 11 4 4 2 2" xfId="7036" xr:uid="{00000000-0005-0000-0000-00004B420000}"/>
    <cellStyle name="Normal 2 11 4 4 2 2 2" xfId="21920" xr:uid="{00000000-0005-0000-0000-00004C420000}"/>
    <cellStyle name="Normal 2 11 4 4 2 2 2 2" xfId="44563" xr:uid="{00000000-0005-0000-0000-00004D420000}"/>
    <cellStyle name="Normal 2 11 4 4 2 2 3" xfId="14480" xr:uid="{00000000-0005-0000-0000-00004E420000}"/>
    <cellStyle name="Normal 2 11 4 4 2 2 3 2" xfId="37123" xr:uid="{00000000-0005-0000-0000-00004F420000}"/>
    <cellStyle name="Normal 2 11 4 4 2 2 4" xfId="29682" xr:uid="{00000000-0005-0000-0000-000050420000}"/>
    <cellStyle name="Normal 2 11 4 4 2 3" xfId="18202" xr:uid="{00000000-0005-0000-0000-000051420000}"/>
    <cellStyle name="Normal 2 11 4 4 2 3 2" xfId="40845" xr:uid="{00000000-0005-0000-0000-000052420000}"/>
    <cellStyle name="Normal 2 11 4 4 2 4" xfId="10762" xr:uid="{00000000-0005-0000-0000-000053420000}"/>
    <cellStyle name="Normal 2 11 4 4 2 4 2" xfId="33405" xr:uid="{00000000-0005-0000-0000-000054420000}"/>
    <cellStyle name="Normal 2 11 4 4 2 5" xfId="25964" xr:uid="{00000000-0005-0000-0000-000055420000}"/>
    <cellStyle name="Normal 2 11 4 4 3" xfId="5189" xr:uid="{00000000-0005-0000-0000-000056420000}"/>
    <cellStyle name="Normal 2 11 4 4 3 2" xfId="20073" xr:uid="{00000000-0005-0000-0000-000057420000}"/>
    <cellStyle name="Normal 2 11 4 4 3 2 2" xfId="42716" xr:uid="{00000000-0005-0000-0000-000058420000}"/>
    <cellStyle name="Normal 2 11 4 4 3 3" xfId="12633" xr:uid="{00000000-0005-0000-0000-000059420000}"/>
    <cellStyle name="Normal 2 11 4 4 3 3 2" xfId="35276" xr:uid="{00000000-0005-0000-0000-00005A420000}"/>
    <cellStyle name="Normal 2 11 4 4 3 4" xfId="27835" xr:uid="{00000000-0005-0000-0000-00005B420000}"/>
    <cellStyle name="Normal 2 11 4 4 4" xfId="16355" xr:uid="{00000000-0005-0000-0000-00005C420000}"/>
    <cellStyle name="Normal 2 11 4 4 4 2" xfId="38998" xr:uid="{00000000-0005-0000-0000-00005D420000}"/>
    <cellStyle name="Normal 2 11 4 4 5" xfId="8915" xr:uid="{00000000-0005-0000-0000-00005E420000}"/>
    <cellStyle name="Normal 2 11 4 4 5 2" xfId="31558" xr:uid="{00000000-0005-0000-0000-00005F420000}"/>
    <cellStyle name="Normal 2 11 4 4 6" xfId="24117" xr:uid="{00000000-0005-0000-0000-000060420000}"/>
    <cellStyle name="Normal 2 11 4 5" xfId="2390" xr:uid="{00000000-0005-0000-0000-000061420000}"/>
    <cellStyle name="Normal 2 11 4 5 2" xfId="6111" xr:uid="{00000000-0005-0000-0000-000062420000}"/>
    <cellStyle name="Normal 2 11 4 5 2 2" xfId="20995" xr:uid="{00000000-0005-0000-0000-000063420000}"/>
    <cellStyle name="Normal 2 11 4 5 2 2 2" xfId="43638" xr:uid="{00000000-0005-0000-0000-000064420000}"/>
    <cellStyle name="Normal 2 11 4 5 2 3" xfId="13555" xr:uid="{00000000-0005-0000-0000-000065420000}"/>
    <cellStyle name="Normal 2 11 4 5 2 3 2" xfId="36198" xr:uid="{00000000-0005-0000-0000-000066420000}"/>
    <cellStyle name="Normal 2 11 4 5 2 4" xfId="28757" xr:uid="{00000000-0005-0000-0000-000067420000}"/>
    <cellStyle name="Normal 2 11 4 5 3" xfId="17277" xr:uid="{00000000-0005-0000-0000-000068420000}"/>
    <cellStyle name="Normal 2 11 4 5 3 2" xfId="39920" xr:uid="{00000000-0005-0000-0000-000069420000}"/>
    <cellStyle name="Normal 2 11 4 5 4" xfId="9837" xr:uid="{00000000-0005-0000-0000-00006A420000}"/>
    <cellStyle name="Normal 2 11 4 5 4 2" xfId="32480" xr:uid="{00000000-0005-0000-0000-00006B420000}"/>
    <cellStyle name="Normal 2 11 4 5 5" xfId="25039" xr:uid="{00000000-0005-0000-0000-00006C420000}"/>
    <cellStyle name="Normal 2 11 4 6" xfId="4264" xr:uid="{00000000-0005-0000-0000-00006D420000}"/>
    <cellStyle name="Normal 2 11 4 6 2" xfId="19148" xr:uid="{00000000-0005-0000-0000-00006E420000}"/>
    <cellStyle name="Normal 2 11 4 6 2 2" xfId="41791" xr:uid="{00000000-0005-0000-0000-00006F420000}"/>
    <cellStyle name="Normal 2 11 4 6 3" xfId="11708" xr:uid="{00000000-0005-0000-0000-000070420000}"/>
    <cellStyle name="Normal 2 11 4 6 3 2" xfId="34351" xr:uid="{00000000-0005-0000-0000-000071420000}"/>
    <cellStyle name="Normal 2 11 4 6 4" xfId="26910" xr:uid="{00000000-0005-0000-0000-000072420000}"/>
    <cellStyle name="Normal 2 11 4 7" xfId="15430" xr:uid="{00000000-0005-0000-0000-000073420000}"/>
    <cellStyle name="Normal 2 11 4 7 2" xfId="38073" xr:uid="{00000000-0005-0000-0000-000074420000}"/>
    <cellStyle name="Normal 2 11 4 8" xfId="7990" xr:uid="{00000000-0005-0000-0000-000075420000}"/>
    <cellStyle name="Normal 2 11 4 8 2" xfId="30633" xr:uid="{00000000-0005-0000-0000-000076420000}"/>
    <cellStyle name="Normal 2 11 4 9" xfId="23193" xr:uid="{00000000-0005-0000-0000-000077420000}"/>
    <cellStyle name="Normal 2 11 5" xfId="639" xr:uid="{00000000-0005-0000-0000-000078420000}"/>
    <cellStyle name="Normal 2 11 5 2" xfId="1105" xr:uid="{00000000-0005-0000-0000-000079420000}"/>
    <cellStyle name="Normal 2 11 5 2 2" xfId="2033" xr:uid="{00000000-0005-0000-0000-00007A420000}"/>
    <cellStyle name="Normal 2 11 5 2 2 2" xfId="3883" xr:uid="{00000000-0005-0000-0000-00007B420000}"/>
    <cellStyle name="Normal 2 11 5 2 2 2 2" xfId="7604" xr:uid="{00000000-0005-0000-0000-00007C420000}"/>
    <cellStyle name="Normal 2 11 5 2 2 2 2 2" xfId="22488" xr:uid="{00000000-0005-0000-0000-00007D420000}"/>
    <cellStyle name="Normal 2 11 5 2 2 2 2 2 2" xfId="45131" xr:uid="{00000000-0005-0000-0000-00007E420000}"/>
    <cellStyle name="Normal 2 11 5 2 2 2 2 3" xfId="15048" xr:uid="{00000000-0005-0000-0000-00007F420000}"/>
    <cellStyle name="Normal 2 11 5 2 2 2 2 3 2" xfId="37691" xr:uid="{00000000-0005-0000-0000-000080420000}"/>
    <cellStyle name="Normal 2 11 5 2 2 2 2 4" xfId="30250" xr:uid="{00000000-0005-0000-0000-000081420000}"/>
    <cellStyle name="Normal 2 11 5 2 2 2 3" xfId="18770" xr:uid="{00000000-0005-0000-0000-000082420000}"/>
    <cellStyle name="Normal 2 11 5 2 2 2 3 2" xfId="41413" xr:uid="{00000000-0005-0000-0000-000083420000}"/>
    <cellStyle name="Normal 2 11 5 2 2 2 4" xfId="11330" xr:uid="{00000000-0005-0000-0000-000084420000}"/>
    <cellStyle name="Normal 2 11 5 2 2 2 4 2" xfId="33973" xr:uid="{00000000-0005-0000-0000-000085420000}"/>
    <cellStyle name="Normal 2 11 5 2 2 2 5" xfId="26532" xr:uid="{00000000-0005-0000-0000-000086420000}"/>
    <cellStyle name="Normal 2 11 5 2 2 3" xfId="5757" xr:uid="{00000000-0005-0000-0000-000087420000}"/>
    <cellStyle name="Normal 2 11 5 2 2 3 2" xfId="20641" xr:uid="{00000000-0005-0000-0000-000088420000}"/>
    <cellStyle name="Normal 2 11 5 2 2 3 2 2" xfId="43284" xr:uid="{00000000-0005-0000-0000-000089420000}"/>
    <cellStyle name="Normal 2 11 5 2 2 3 3" xfId="13201" xr:uid="{00000000-0005-0000-0000-00008A420000}"/>
    <cellStyle name="Normal 2 11 5 2 2 3 3 2" xfId="35844" xr:uid="{00000000-0005-0000-0000-00008B420000}"/>
    <cellStyle name="Normal 2 11 5 2 2 3 4" xfId="28403" xr:uid="{00000000-0005-0000-0000-00008C420000}"/>
    <cellStyle name="Normal 2 11 5 2 2 4" xfId="16923" xr:uid="{00000000-0005-0000-0000-00008D420000}"/>
    <cellStyle name="Normal 2 11 5 2 2 4 2" xfId="39566" xr:uid="{00000000-0005-0000-0000-00008E420000}"/>
    <cellStyle name="Normal 2 11 5 2 2 5" xfId="9483" xr:uid="{00000000-0005-0000-0000-00008F420000}"/>
    <cellStyle name="Normal 2 11 5 2 2 5 2" xfId="32126" xr:uid="{00000000-0005-0000-0000-000090420000}"/>
    <cellStyle name="Normal 2 11 5 2 2 6" xfId="24685" xr:uid="{00000000-0005-0000-0000-000091420000}"/>
    <cellStyle name="Normal 2 11 5 2 3" xfId="2958" xr:uid="{00000000-0005-0000-0000-000092420000}"/>
    <cellStyle name="Normal 2 11 5 2 3 2" xfId="6679" xr:uid="{00000000-0005-0000-0000-000093420000}"/>
    <cellStyle name="Normal 2 11 5 2 3 2 2" xfId="21563" xr:uid="{00000000-0005-0000-0000-000094420000}"/>
    <cellStyle name="Normal 2 11 5 2 3 2 2 2" xfId="44206" xr:uid="{00000000-0005-0000-0000-000095420000}"/>
    <cellStyle name="Normal 2 11 5 2 3 2 3" xfId="14123" xr:uid="{00000000-0005-0000-0000-000096420000}"/>
    <cellStyle name="Normal 2 11 5 2 3 2 3 2" xfId="36766" xr:uid="{00000000-0005-0000-0000-000097420000}"/>
    <cellStyle name="Normal 2 11 5 2 3 2 4" xfId="29325" xr:uid="{00000000-0005-0000-0000-000098420000}"/>
    <cellStyle name="Normal 2 11 5 2 3 3" xfId="17845" xr:uid="{00000000-0005-0000-0000-000099420000}"/>
    <cellStyle name="Normal 2 11 5 2 3 3 2" xfId="40488" xr:uid="{00000000-0005-0000-0000-00009A420000}"/>
    <cellStyle name="Normal 2 11 5 2 3 4" xfId="10405" xr:uid="{00000000-0005-0000-0000-00009B420000}"/>
    <cellStyle name="Normal 2 11 5 2 3 4 2" xfId="33048" xr:uid="{00000000-0005-0000-0000-00009C420000}"/>
    <cellStyle name="Normal 2 11 5 2 3 5" xfId="25607" xr:uid="{00000000-0005-0000-0000-00009D420000}"/>
    <cellStyle name="Normal 2 11 5 2 4" xfId="4832" xr:uid="{00000000-0005-0000-0000-00009E420000}"/>
    <cellStyle name="Normal 2 11 5 2 4 2" xfId="19716" xr:uid="{00000000-0005-0000-0000-00009F420000}"/>
    <cellStyle name="Normal 2 11 5 2 4 2 2" xfId="42359" xr:uid="{00000000-0005-0000-0000-0000A0420000}"/>
    <cellStyle name="Normal 2 11 5 2 4 3" xfId="12276" xr:uid="{00000000-0005-0000-0000-0000A1420000}"/>
    <cellStyle name="Normal 2 11 5 2 4 3 2" xfId="34919" xr:uid="{00000000-0005-0000-0000-0000A2420000}"/>
    <cellStyle name="Normal 2 11 5 2 4 4" xfId="27478" xr:uid="{00000000-0005-0000-0000-0000A3420000}"/>
    <cellStyle name="Normal 2 11 5 2 5" xfId="15998" xr:uid="{00000000-0005-0000-0000-0000A4420000}"/>
    <cellStyle name="Normal 2 11 5 2 5 2" xfId="38641" xr:uid="{00000000-0005-0000-0000-0000A5420000}"/>
    <cellStyle name="Normal 2 11 5 2 6" xfId="8558" xr:uid="{00000000-0005-0000-0000-0000A6420000}"/>
    <cellStyle name="Normal 2 11 5 2 6 2" xfId="31201" xr:uid="{00000000-0005-0000-0000-0000A7420000}"/>
    <cellStyle name="Normal 2 11 5 2 7" xfId="23760" xr:uid="{00000000-0005-0000-0000-0000A8420000}"/>
    <cellStyle name="Normal 2 11 5 3" xfId="1571" xr:uid="{00000000-0005-0000-0000-0000A9420000}"/>
    <cellStyle name="Normal 2 11 5 3 2" xfId="3421" xr:uid="{00000000-0005-0000-0000-0000AA420000}"/>
    <cellStyle name="Normal 2 11 5 3 2 2" xfId="7142" xr:uid="{00000000-0005-0000-0000-0000AB420000}"/>
    <cellStyle name="Normal 2 11 5 3 2 2 2" xfId="22026" xr:uid="{00000000-0005-0000-0000-0000AC420000}"/>
    <cellStyle name="Normal 2 11 5 3 2 2 2 2" xfId="44669" xr:uid="{00000000-0005-0000-0000-0000AD420000}"/>
    <cellStyle name="Normal 2 11 5 3 2 2 3" xfId="14586" xr:uid="{00000000-0005-0000-0000-0000AE420000}"/>
    <cellStyle name="Normal 2 11 5 3 2 2 3 2" xfId="37229" xr:uid="{00000000-0005-0000-0000-0000AF420000}"/>
    <cellStyle name="Normal 2 11 5 3 2 2 4" xfId="29788" xr:uid="{00000000-0005-0000-0000-0000B0420000}"/>
    <cellStyle name="Normal 2 11 5 3 2 3" xfId="18308" xr:uid="{00000000-0005-0000-0000-0000B1420000}"/>
    <cellStyle name="Normal 2 11 5 3 2 3 2" xfId="40951" xr:uid="{00000000-0005-0000-0000-0000B2420000}"/>
    <cellStyle name="Normal 2 11 5 3 2 4" xfId="10868" xr:uid="{00000000-0005-0000-0000-0000B3420000}"/>
    <cellStyle name="Normal 2 11 5 3 2 4 2" xfId="33511" xr:uid="{00000000-0005-0000-0000-0000B4420000}"/>
    <cellStyle name="Normal 2 11 5 3 2 5" xfId="26070" xr:uid="{00000000-0005-0000-0000-0000B5420000}"/>
    <cellStyle name="Normal 2 11 5 3 3" xfId="5295" xr:uid="{00000000-0005-0000-0000-0000B6420000}"/>
    <cellStyle name="Normal 2 11 5 3 3 2" xfId="20179" xr:uid="{00000000-0005-0000-0000-0000B7420000}"/>
    <cellStyle name="Normal 2 11 5 3 3 2 2" xfId="42822" xr:uid="{00000000-0005-0000-0000-0000B8420000}"/>
    <cellStyle name="Normal 2 11 5 3 3 3" xfId="12739" xr:uid="{00000000-0005-0000-0000-0000B9420000}"/>
    <cellStyle name="Normal 2 11 5 3 3 3 2" xfId="35382" xr:uid="{00000000-0005-0000-0000-0000BA420000}"/>
    <cellStyle name="Normal 2 11 5 3 3 4" xfId="27941" xr:uid="{00000000-0005-0000-0000-0000BB420000}"/>
    <cellStyle name="Normal 2 11 5 3 4" xfId="16461" xr:uid="{00000000-0005-0000-0000-0000BC420000}"/>
    <cellStyle name="Normal 2 11 5 3 4 2" xfId="39104" xr:uid="{00000000-0005-0000-0000-0000BD420000}"/>
    <cellStyle name="Normal 2 11 5 3 5" xfId="9021" xr:uid="{00000000-0005-0000-0000-0000BE420000}"/>
    <cellStyle name="Normal 2 11 5 3 5 2" xfId="31664" xr:uid="{00000000-0005-0000-0000-0000BF420000}"/>
    <cellStyle name="Normal 2 11 5 3 6" xfId="24223" xr:uid="{00000000-0005-0000-0000-0000C0420000}"/>
    <cellStyle name="Normal 2 11 5 4" xfId="2496" xr:uid="{00000000-0005-0000-0000-0000C1420000}"/>
    <cellStyle name="Normal 2 11 5 4 2" xfId="6217" xr:uid="{00000000-0005-0000-0000-0000C2420000}"/>
    <cellStyle name="Normal 2 11 5 4 2 2" xfId="21101" xr:uid="{00000000-0005-0000-0000-0000C3420000}"/>
    <cellStyle name="Normal 2 11 5 4 2 2 2" xfId="43744" xr:uid="{00000000-0005-0000-0000-0000C4420000}"/>
    <cellStyle name="Normal 2 11 5 4 2 3" xfId="13661" xr:uid="{00000000-0005-0000-0000-0000C5420000}"/>
    <cellStyle name="Normal 2 11 5 4 2 3 2" xfId="36304" xr:uid="{00000000-0005-0000-0000-0000C6420000}"/>
    <cellStyle name="Normal 2 11 5 4 2 4" xfId="28863" xr:uid="{00000000-0005-0000-0000-0000C7420000}"/>
    <cellStyle name="Normal 2 11 5 4 3" xfId="17383" xr:uid="{00000000-0005-0000-0000-0000C8420000}"/>
    <cellStyle name="Normal 2 11 5 4 3 2" xfId="40026" xr:uid="{00000000-0005-0000-0000-0000C9420000}"/>
    <cellStyle name="Normal 2 11 5 4 4" xfId="9943" xr:uid="{00000000-0005-0000-0000-0000CA420000}"/>
    <cellStyle name="Normal 2 11 5 4 4 2" xfId="32586" xr:uid="{00000000-0005-0000-0000-0000CB420000}"/>
    <cellStyle name="Normal 2 11 5 4 5" xfId="25145" xr:uid="{00000000-0005-0000-0000-0000CC420000}"/>
    <cellStyle name="Normal 2 11 5 5" xfId="4370" xr:uid="{00000000-0005-0000-0000-0000CD420000}"/>
    <cellStyle name="Normal 2 11 5 5 2" xfId="19254" xr:uid="{00000000-0005-0000-0000-0000CE420000}"/>
    <cellStyle name="Normal 2 11 5 5 2 2" xfId="41897" xr:uid="{00000000-0005-0000-0000-0000CF420000}"/>
    <cellStyle name="Normal 2 11 5 5 3" xfId="11814" xr:uid="{00000000-0005-0000-0000-0000D0420000}"/>
    <cellStyle name="Normal 2 11 5 5 3 2" xfId="34457" xr:uid="{00000000-0005-0000-0000-0000D1420000}"/>
    <cellStyle name="Normal 2 11 5 5 4" xfId="27016" xr:uid="{00000000-0005-0000-0000-0000D2420000}"/>
    <cellStyle name="Normal 2 11 5 6" xfId="15536" xr:uid="{00000000-0005-0000-0000-0000D3420000}"/>
    <cellStyle name="Normal 2 11 5 6 2" xfId="38179" xr:uid="{00000000-0005-0000-0000-0000D4420000}"/>
    <cellStyle name="Normal 2 11 5 7" xfId="8096" xr:uid="{00000000-0005-0000-0000-0000D5420000}"/>
    <cellStyle name="Normal 2 11 5 7 2" xfId="30739" xr:uid="{00000000-0005-0000-0000-0000D6420000}"/>
    <cellStyle name="Normal 2 11 5 8" xfId="23298" xr:uid="{00000000-0005-0000-0000-0000D7420000}"/>
    <cellStyle name="Normal 2 11 6" xfId="894" xr:uid="{00000000-0005-0000-0000-0000D8420000}"/>
    <cellStyle name="Normal 2 11 6 2" xfId="1822" xr:uid="{00000000-0005-0000-0000-0000D9420000}"/>
    <cellStyle name="Normal 2 11 6 2 2" xfId="3672" xr:uid="{00000000-0005-0000-0000-0000DA420000}"/>
    <cellStyle name="Normal 2 11 6 2 2 2" xfId="7393" xr:uid="{00000000-0005-0000-0000-0000DB420000}"/>
    <cellStyle name="Normal 2 11 6 2 2 2 2" xfId="22277" xr:uid="{00000000-0005-0000-0000-0000DC420000}"/>
    <cellStyle name="Normal 2 11 6 2 2 2 2 2" xfId="44920" xr:uid="{00000000-0005-0000-0000-0000DD420000}"/>
    <cellStyle name="Normal 2 11 6 2 2 2 3" xfId="14837" xr:uid="{00000000-0005-0000-0000-0000DE420000}"/>
    <cellStyle name="Normal 2 11 6 2 2 2 3 2" xfId="37480" xr:uid="{00000000-0005-0000-0000-0000DF420000}"/>
    <cellStyle name="Normal 2 11 6 2 2 2 4" xfId="30039" xr:uid="{00000000-0005-0000-0000-0000E0420000}"/>
    <cellStyle name="Normal 2 11 6 2 2 3" xfId="18559" xr:uid="{00000000-0005-0000-0000-0000E1420000}"/>
    <cellStyle name="Normal 2 11 6 2 2 3 2" xfId="41202" xr:uid="{00000000-0005-0000-0000-0000E2420000}"/>
    <cellStyle name="Normal 2 11 6 2 2 4" xfId="11119" xr:uid="{00000000-0005-0000-0000-0000E3420000}"/>
    <cellStyle name="Normal 2 11 6 2 2 4 2" xfId="33762" xr:uid="{00000000-0005-0000-0000-0000E4420000}"/>
    <cellStyle name="Normal 2 11 6 2 2 5" xfId="26321" xr:uid="{00000000-0005-0000-0000-0000E5420000}"/>
    <cellStyle name="Normal 2 11 6 2 3" xfId="5546" xr:uid="{00000000-0005-0000-0000-0000E6420000}"/>
    <cellStyle name="Normal 2 11 6 2 3 2" xfId="20430" xr:uid="{00000000-0005-0000-0000-0000E7420000}"/>
    <cellStyle name="Normal 2 11 6 2 3 2 2" xfId="43073" xr:uid="{00000000-0005-0000-0000-0000E8420000}"/>
    <cellStyle name="Normal 2 11 6 2 3 3" xfId="12990" xr:uid="{00000000-0005-0000-0000-0000E9420000}"/>
    <cellStyle name="Normal 2 11 6 2 3 3 2" xfId="35633" xr:uid="{00000000-0005-0000-0000-0000EA420000}"/>
    <cellStyle name="Normal 2 11 6 2 3 4" xfId="28192" xr:uid="{00000000-0005-0000-0000-0000EB420000}"/>
    <cellStyle name="Normal 2 11 6 2 4" xfId="16712" xr:uid="{00000000-0005-0000-0000-0000EC420000}"/>
    <cellStyle name="Normal 2 11 6 2 4 2" xfId="39355" xr:uid="{00000000-0005-0000-0000-0000ED420000}"/>
    <cellStyle name="Normal 2 11 6 2 5" xfId="9272" xr:uid="{00000000-0005-0000-0000-0000EE420000}"/>
    <cellStyle name="Normal 2 11 6 2 5 2" xfId="31915" xr:uid="{00000000-0005-0000-0000-0000EF420000}"/>
    <cellStyle name="Normal 2 11 6 2 6" xfId="24474" xr:uid="{00000000-0005-0000-0000-0000F0420000}"/>
    <cellStyle name="Normal 2 11 6 3" xfId="2747" xr:uid="{00000000-0005-0000-0000-0000F1420000}"/>
    <cellStyle name="Normal 2 11 6 3 2" xfId="6468" xr:uid="{00000000-0005-0000-0000-0000F2420000}"/>
    <cellStyle name="Normal 2 11 6 3 2 2" xfId="21352" xr:uid="{00000000-0005-0000-0000-0000F3420000}"/>
    <cellStyle name="Normal 2 11 6 3 2 2 2" xfId="43995" xr:uid="{00000000-0005-0000-0000-0000F4420000}"/>
    <cellStyle name="Normal 2 11 6 3 2 3" xfId="13912" xr:uid="{00000000-0005-0000-0000-0000F5420000}"/>
    <cellStyle name="Normal 2 11 6 3 2 3 2" xfId="36555" xr:uid="{00000000-0005-0000-0000-0000F6420000}"/>
    <cellStyle name="Normal 2 11 6 3 2 4" xfId="29114" xr:uid="{00000000-0005-0000-0000-0000F7420000}"/>
    <cellStyle name="Normal 2 11 6 3 3" xfId="17634" xr:uid="{00000000-0005-0000-0000-0000F8420000}"/>
    <cellStyle name="Normal 2 11 6 3 3 2" xfId="40277" xr:uid="{00000000-0005-0000-0000-0000F9420000}"/>
    <cellStyle name="Normal 2 11 6 3 4" xfId="10194" xr:uid="{00000000-0005-0000-0000-0000FA420000}"/>
    <cellStyle name="Normal 2 11 6 3 4 2" xfId="32837" xr:uid="{00000000-0005-0000-0000-0000FB420000}"/>
    <cellStyle name="Normal 2 11 6 3 5" xfId="25396" xr:uid="{00000000-0005-0000-0000-0000FC420000}"/>
    <cellStyle name="Normal 2 11 6 4" xfId="4621" xr:uid="{00000000-0005-0000-0000-0000FD420000}"/>
    <cellStyle name="Normal 2 11 6 4 2" xfId="19505" xr:uid="{00000000-0005-0000-0000-0000FE420000}"/>
    <cellStyle name="Normal 2 11 6 4 2 2" xfId="42148" xr:uid="{00000000-0005-0000-0000-0000FF420000}"/>
    <cellStyle name="Normal 2 11 6 4 3" xfId="12065" xr:uid="{00000000-0005-0000-0000-000000430000}"/>
    <cellStyle name="Normal 2 11 6 4 3 2" xfId="34708" xr:uid="{00000000-0005-0000-0000-000001430000}"/>
    <cellStyle name="Normal 2 11 6 4 4" xfId="27267" xr:uid="{00000000-0005-0000-0000-000002430000}"/>
    <cellStyle name="Normal 2 11 6 5" xfId="15787" xr:uid="{00000000-0005-0000-0000-000003430000}"/>
    <cellStyle name="Normal 2 11 6 5 2" xfId="38430" xr:uid="{00000000-0005-0000-0000-000004430000}"/>
    <cellStyle name="Normal 2 11 6 6" xfId="8347" xr:uid="{00000000-0005-0000-0000-000005430000}"/>
    <cellStyle name="Normal 2 11 6 6 2" xfId="30990" xr:uid="{00000000-0005-0000-0000-000006430000}"/>
    <cellStyle name="Normal 2 11 6 7" xfId="23549" xr:uid="{00000000-0005-0000-0000-000007430000}"/>
    <cellStyle name="Normal 2 11 7" xfId="1360" xr:uid="{00000000-0005-0000-0000-000008430000}"/>
    <cellStyle name="Normal 2 11 7 2" xfId="3210" xr:uid="{00000000-0005-0000-0000-000009430000}"/>
    <cellStyle name="Normal 2 11 7 2 2" xfId="6931" xr:uid="{00000000-0005-0000-0000-00000A430000}"/>
    <cellStyle name="Normal 2 11 7 2 2 2" xfId="21815" xr:uid="{00000000-0005-0000-0000-00000B430000}"/>
    <cellStyle name="Normal 2 11 7 2 2 2 2" xfId="44458" xr:uid="{00000000-0005-0000-0000-00000C430000}"/>
    <cellStyle name="Normal 2 11 7 2 2 3" xfId="14375" xr:uid="{00000000-0005-0000-0000-00000D430000}"/>
    <cellStyle name="Normal 2 11 7 2 2 3 2" xfId="37018" xr:uid="{00000000-0005-0000-0000-00000E430000}"/>
    <cellStyle name="Normal 2 11 7 2 2 4" xfId="29577" xr:uid="{00000000-0005-0000-0000-00000F430000}"/>
    <cellStyle name="Normal 2 11 7 2 3" xfId="18097" xr:uid="{00000000-0005-0000-0000-000010430000}"/>
    <cellStyle name="Normal 2 11 7 2 3 2" xfId="40740" xr:uid="{00000000-0005-0000-0000-000011430000}"/>
    <cellStyle name="Normal 2 11 7 2 4" xfId="10657" xr:uid="{00000000-0005-0000-0000-000012430000}"/>
    <cellStyle name="Normal 2 11 7 2 4 2" xfId="33300" xr:uid="{00000000-0005-0000-0000-000013430000}"/>
    <cellStyle name="Normal 2 11 7 2 5" xfId="25859" xr:uid="{00000000-0005-0000-0000-000014430000}"/>
    <cellStyle name="Normal 2 11 7 3" xfId="5084" xr:uid="{00000000-0005-0000-0000-000015430000}"/>
    <cellStyle name="Normal 2 11 7 3 2" xfId="19968" xr:uid="{00000000-0005-0000-0000-000016430000}"/>
    <cellStyle name="Normal 2 11 7 3 2 2" xfId="42611" xr:uid="{00000000-0005-0000-0000-000017430000}"/>
    <cellStyle name="Normal 2 11 7 3 3" xfId="12528" xr:uid="{00000000-0005-0000-0000-000018430000}"/>
    <cellStyle name="Normal 2 11 7 3 3 2" xfId="35171" xr:uid="{00000000-0005-0000-0000-000019430000}"/>
    <cellStyle name="Normal 2 11 7 3 4" xfId="27730" xr:uid="{00000000-0005-0000-0000-00001A430000}"/>
    <cellStyle name="Normal 2 11 7 4" xfId="16250" xr:uid="{00000000-0005-0000-0000-00001B430000}"/>
    <cellStyle name="Normal 2 11 7 4 2" xfId="38893" xr:uid="{00000000-0005-0000-0000-00001C430000}"/>
    <cellStyle name="Normal 2 11 7 5" xfId="8810" xr:uid="{00000000-0005-0000-0000-00001D430000}"/>
    <cellStyle name="Normal 2 11 7 5 2" xfId="31453" xr:uid="{00000000-0005-0000-0000-00001E430000}"/>
    <cellStyle name="Normal 2 11 7 6" xfId="24012" xr:uid="{00000000-0005-0000-0000-00001F430000}"/>
    <cellStyle name="Normal 2 11 8" xfId="2285" xr:uid="{00000000-0005-0000-0000-000020430000}"/>
    <cellStyle name="Normal 2 11 8 2" xfId="6006" xr:uid="{00000000-0005-0000-0000-000021430000}"/>
    <cellStyle name="Normal 2 11 8 2 2" xfId="20890" xr:uid="{00000000-0005-0000-0000-000022430000}"/>
    <cellStyle name="Normal 2 11 8 2 2 2" xfId="43533" xr:uid="{00000000-0005-0000-0000-000023430000}"/>
    <cellStyle name="Normal 2 11 8 2 3" xfId="13450" xr:uid="{00000000-0005-0000-0000-000024430000}"/>
    <cellStyle name="Normal 2 11 8 2 3 2" xfId="36093" xr:uid="{00000000-0005-0000-0000-000025430000}"/>
    <cellStyle name="Normal 2 11 8 2 4" xfId="28652" xr:uid="{00000000-0005-0000-0000-000026430000}"/>
    <cellStyle name="Normal 2 11 8 3" xfId="17172" xr:uid="{00000000-0005-0000-0000-000027430000}"/>
    <cellStyle name="Normal 2 11 8 3 2" xfId="39815" xr:uid="{00000000-0005-0000-0000-000028430000}"/>
    <cellStyle name="Normal 2 11 8 4" xfId="9732" xr:uid="{00000000-0005-0000-0000-000029430000}"/>
    <cellStyle name="Normal 2 11 8 4 2" xfId="32375" xr:uid="{00000000-0005-0000-0000-00002A430000}"/>
    <cellStyle name="Normal 2 11 8 5" xfId="24934" xr:uid="{00000000-0005-0000-0000-00002B430000}"/>
    <cellStyle name="Normal 2 11 9" xfId="4159" xr:uid="{00000000-0005-0000-0000-00002C430000}"/>
    <cellStyle name="Normal 2 11 9 2" xfId="19043" xr:uid="{00000000-0005-0000-0000-00002D430000}"/>
    <cellStyle name="Normal 2 11 9 2 2" xfId="41686" xr:uid="{00000000-0005-0000-0000-00002E430000}"/>
    <cellStyle name="Normal 2 11 9 3" xfId="11603" xr:uid="{00000000-0005-0000-0000-00002F430000}"/>
    <cellStyle name="Normal 2 11 9 3 2" xfId="34246" xr:uid="{00000000-0005-0000-0000-000030430000}"/>
    <cellStyle name="Normal 2 11 9 4" xfId="26805" xr:uid="{00000000-0005-0000-0000-000031430000}"/>
    <cellStyle name="Normal 2 12" xfId="419" xr:uid="{00000000-0005-0000-0000-000032430000}"/>
    <cellStyle name="Normal 2 12 10" xfId="15326" xr:uid="{00000000-0005-0000-0000-000033430000}"/>
    <cellStyle name="Normal 2 12 10 2" xfId="37969" xr:uid="{00000000-0005-0000-0000-000034430000}"/>
    <cellStyle name="Normal 2 12 11" xfId="7886" xr:uid="{00000000-0005-0000-0000-000035430000}"/>
    <cellStyle name="Normal 2 12 11 2" xfId="30529" xr:uid="{00000000-0005-0000-0000-000036430000}"/>
    <cellStyle name="Normal 2 12 12" xfId="23089" xr:uid="{00000000-0005-0000-0000-000037430000}"/>
    <cellStyle name="Normal 2 12 2" xfId="447" xr:uid="{00000000-0005-0000-0000-000038430000}"/>
    <cellStyle name="Normal 2 12 2 10" xfId="7906" xr:uid="{00000000-0005-0000-0000-000039430000}"/>
    <cellStyle name="Normal 2 12 2 10 2" xfId="30549" xr:uid="{00000000-0005-0000-0000-00003A430000}"/>
    <cellStyle name="Normal 2 12 2 11" xfId="23109" xr:uid="{00000000-0005-0000-0000-00003B430000}"/>
    <cellStyle name="Normal 2 12 2 2" xfId="500" xr:uid="{00000000-0005-0000-0000-00003C430000}"/>
    <cellStyle name="Normal 2 12 2 2 10" xfId="23161" xr:uid="{00000000-0005-0000-0000-00003D430000}"/>
    <cellStyle name="Normal 2 12 2 2 2" xfId="606" xr:uid="{00000000-0005-0000-0000-00003E430000}"/>
    <cellStyle name="Normal 2 12 2 2 2 2" xfId="818" xr:uid="{00000000-0005-0000-0000-00003F430000}"/>
    <cellStyle name="Normal 2 12 2 2 2 2 2" xfId="1283" xr:uid="{00000000-0005-0000-0000-000040430000}"/>
    <cellStyle name="Normal 2 12 2 2 2 2 2 2" xfId="2211" xr:uid="{00000000-0005-0000-0000-000041430000}"/>
    <cellStyle name="Normal 2 12 2 2 2 2 2 2 2" xfId="4061" xr:uid="{00000000-0005-0000-0000-000042430000}"/>
    <cellStyle name="Normal 2 12 2 2 2 2 2 2 2 2" xfId="7782" xr:uid="{00000000-0005-0000-0000-000043430000}"/>
    <cellStyle name="Normal 2 12 2 2 2 2 2 2 2 2 2" xfId="22666" xr:uid="{00000000-0005-0000-0000-000044430000}"/>
    <cellStyle name="Normal 2 12 2 2 2 2 2 2 2 2 2 2" xfId="45309" xr:uid="{00000000-0005-0000-0000-000045430000}"/>
    <cellStyle name="Normal 2 12 2 2 2 2 2 2 2 2 3" xfId="15226" xr:uid="{00000000-0005-0000-0000-000046430000}"/>
    <cellStyle name="Normal 2 12 2 2 2 2 2 2 2 2 3 2" xfId="37869" xr:uid="{00000000-0005-0000-0000-000047430000}"/>
    <cellStyle name="Normal 2 12 2 2 2 2 2 2 2 2 4" xfId="30428" xr:uid="{00000000-0005-0000-0000-000048430000}"/>
    <cellStyle name="Normal 2 12 2 2 2 2 2 2 2 3" xfId="18948" xr:uid="{00000000-0005-0000-0000-000049430000}"/>
    <cellStyle name="Normal 2 12 2 2 2 2 2 2 2 3 2" xfId="41591" xr:uid="{00000000-0005-0000-0000-00004A430000}"/>
    <cellStyle name="Normal 2 12 2 2 2 2 2 2 2 4" xfId="11508" xr:uid="{00000000-0005-0000-0000-00004B430000}"/>
    <cellStyle name="Normal 2 12 2 2 2 2 2 2 2 4 2" xfId="34151" xr:uid="{00000000-0005-0000-0000-00004C430000}"/>
    <cellStyle name="Normal 2 12 2 2 2 2 2 2 2 5" xfId="26710" xr:uid="{00000000-0005-0000-0000-00004D430000}"/>
    <cellStyle name="Normal 2 12 2 2 2 2 2 2 3" xfId="5935" xr:uid="{00000000-0005-0000-0000-00004E430000}"/>
    <cellStyle name="Normal 2 12 2 2 2 2 2 2 3 2" xfId="20819" xr:uid="{00000000-0005-0000-0000-00004F430000}"/>
    <cellStyle name="Normal 2 12 2 2 2 2 2 2 3 2 2" xfId="43462" xr:uid="{00000000-0005-0000-0000-000050430000}"/>
    <cellStyle name="Normal 2 12 2 2 2 2 2 2 3 3" xfId="13379" xr:uid="{00000000-0005-0000-0000-000051430000}"/>
    <cellStyle name="Normal 2 12 2 2 2 2 2 2 3 3 2" xfId="36022" xr:uid="{00000000-0005-0000-0000-000052430000}"/>
    <cellStyle name="Normal 2 12 2 2 2 2 2 2 3 4" xfId="28581" xr:uid="{00000000-0005-0000-0000-000053430000}"/>
    <cellStyle name="Normal 2 12 2 2 2 2 2 2 4" xfId="17101" xr:uid="{00000000-0005-0000-0000-000054430000}"/>
    <cellStyle name="Normal 2 12 2 2 2 2 2 2 4 2" xfId="39744" xr:uid="{00000000-0005-0000-0000-000055430000}"/>
    <cellStyle name="Normal 2 12 2 2 2 2 2 2 5" xfId="9661" xr:uid="{00000000-0005-0000-0000-000056430000}"/>
    <cellStyle name="Normal 2 12 2 2 2 2 2 2 5 2" xfId="32304" xr:uid="{00000000-0005-0000-0000-000057430000}"/>
    <cellStyle name="Normal 2 12 2 2 2 2 2 2 6" xfId="24863" xr:uid="{00000000-0005-0000-0000-000058430000}"/>
    <cellStyle name="Normal 2 12 2 2 2 2 2 3" xfId="3136" xr:uid="{00000000-0005-0000-0000-000059430000}"/>
    <cellStyle name="Normal 2 12 2 2 2 2 2 3 2" xfId="6857" xr:uid="{00000000-0005-0000-0000-00005A430000}"/>
    <cellStyle name="Normal 2 12 2 2 2 2 2 3 2 2" xfId="21741" xr:uid="{00000000-0005-0000-0000-00005B430000}"/>
    <cellStyle name="Normal 2 12 2 2 2 2 2 3 2 2 2" xfId="44384" xr:uid="{00000000-0005-0000-0000-00005C430000}"/>
    <cellStyle name="Normal 2 12 2 2 2 2 2 3 2 3" xfId="14301" xr:uid="{00000000-0005-0000-0000-00005D430000}"/>
    <cellStyle name="Normal 2 12 2 2 2 2 2 3 2 3 2" xfId="36944" xr:uid="{00000000-0005-0000-0000-00005E430000}"/>
    <cellStyle name="Normal 2 12 2 2 2 2 2 3 2 4" xfId="29503" xr:uid="{00000000-0005-0000-0000-00005F430000}"/>
    <cellStyle name="Normal 2 12 2 2 2 2 2 3 3" xfId="18023" xr:uid="{00000000-0005-0000-0000-000060430000}"/>
    <cellStyle name="Normal 2 12 2 2 2 2 2 3 3 2" xfId="40666" xr:uid="{00000000-0005-0000-0000-000061430000}"/>
    <cellStyle name="Normal 2 12 2 2 2 2 2 3 4" xfId="10583" xr:uid="{00000000-0005-0000-0000-000062430000}"/>
    <cellStyle name="Normal 2 12 2 2 2 2 2 3 4 2" xfId="33226" xr:uid="{00000000-0005-0000-0000-000063430000}"/>
    <cellStyle name="Normal 2 12 2 2 2 2 2 3 5" xfId="25785" xr:uid="{00000000-0005-0000-0000-000064430000}"/>
    <cellStyle name="Normal 2 12 2 2 2 2 2 4" xfId="5010" xr:uid="{00000000-0005-0000-0000-000065430000}"/>
    <cellStyle name="Normal 2 12 2 2 2 2 2 4 2" xfId="19894" xr:uid="{00000000-0005-0000-0000-000066430000}"/>
    <cellStyle name="Normal 2 12 2 2 2 2 2 4 2 2" xfId="42537" xr:uid="{00000000-0005-0000-0000-000067430000}"/>
    <cellStyle name="Normal 2 12 2 2 2 2 2 4 3" xfId="12454" xr:uid="{00000000-0005-0000-0000-000068430000}"/>
    <cellStyle name="Normal 2 12 2 2 2 2 2 4 3 2" xfId="35097" xr:uid="{00000000-0005-0000-0000-000069430000}"/>
    <cellStyle name="Normal 2 12 2 2 2 2 2 4 4" xfId="27656" xr:uid="{00000000-0005-0000-0000-00006A430000}"/>
    <cellStyle name="Normal 2 12 2 2 2 2 2 5" xfId="16176" xr:uid="{00000000-0005-0000-0000-00006B430000}"/>
    <cellStyle name="Normal 2 12 2 2 2 2 2 5 2" xfId="38819" xr:uid="{00000000-0005-0000-0000-00006C430000}"/>
    <cellStyle name="Normal 2 12 2 2 2 2 2 6" xfId="8736" xr:uid="{00000000-0005-0000-0000-00006D430000}"/>
    <cellStyle name="Normal 2 12 2 2 2 2 2 6 2" xfId="31379" xr:uid="{00000000-0005-0000-0000-00006E430000}"/>
    <cellStyle name="Normal 2 12 2 2 2 2 2 7" xfId="23938" xr:uid="{00000000-0005-0000-0000-00006F430000}"/>
    <cellStyle name="Normal 2 12 2 2 2 2 3" xfId="1749" xr:uid="{00000000-0005-0000-0000-000070430000}"/>
    <cellStyle name="Normal 2 12 2 2 2 2 3 2" xfId="3599" xr:uid="{00000000-0005-0000-0000-000071430000}"/>
    <cellStyle name="Normal 2 12 2 2 2 2 3 2 2" xfId="7320" xr:uid="{00000000-0005-0000-0000-000072430000}"/>
    <cellStyle name="Normal 2 12 2 2 2 2 3 2 2 2" xfId="22204" xr:uid="{00000000-0005-0000-0000-000073430000}"/>
    <cellStyle name="Normal 2 12 2 2 2 2 3 2 2 2 2" xfId="44847" xr:uid="{00000000-0005-0000-0000-000074430000}"/>
    <cellStyle name="Normal 2 12 2 2 2 2 3 2 2 3" xfId="14764" xr:uid="{00000000-0005-0000-0000-000075430000}"/>
    <cellStyle name="Normal 2 12 2 2 2 2 3 2 2 3 2" xfId="37407" xr:uid="{00000000-0005-0000-0000-000076430000}"/>
    <cellStyle name="Normal 2 12 2 2 2 2 3 2 2 4" xfId="29966" xr:uid="{00000000-0005-0000-0000-000077430000}"/>
    <cellStyle name="Normal 2 12 2 2 2 2 3 2 3" xfId="18486" xr:uid="{00000000-0005-0000-0000-000078430000}"/>
    <cellStyle name="Normal 2 12 2 2 2 2 3 2 3 2" xfId="41129" xr:uid="{00000000-0005-0000-0000-000079430000}"/>
    <cellStyle name="Normal 2 12 2 2 2 2 3 2 4" xfId="11046" xr:uid="{00000000-0005-0000-0000-00007A430000}"/>
    <cellStyle name="Normal 2 12 2 2 2 2 3 2 4 2" xfId="33689" xr:uid="{00000000-0005-0000-0000-00007B430000}"/>
    <cellStyle name="Normal 2 12 2 2 2 2 3 2 5" xfId="26248" xr:uid="{00000000-0005-0000-0000-00007C430000}"/>
    <cellStyle name="Normal 2 12 2 2 2 2 3 3" xfId="5473" xr:uid="{00000000-0005-0000-0000-00007D430000}"/>
    <cellStyle name="Normal 2 12 2 2 2 2 3 3 2" xfId="20357" xr:uid="{00000000-0005-0000-0000-00007E430000}"/>
    <cellStyle name="Normal 2 12 2 2 2 2 3 3 2 2" xfId="43000" xr:uid="{00000000-0005-0000-0000-00007F430000}"/>
    <cellStyle name="Normal 2 12 2 2 2 2 3 3 3" xfId="12917" xr:uid="{00000000-0005-0000-0000-000080430000}"/>
    <cellStyle name="Normal 2 12 2 2 2 2 3 3 3 2" xfId="35560" xr:uid="{00000000-0005-0000-0000-000081430000}"/>
    <cellStyle name="Normal 2 12 2 2 2 2 3 3 4" xfId="28119" xr:uid="{00000000-0005-0000-0000-000082430000}"/>
    <cellStyle name="Normal 2 12 2 2 2 2 3 4" xfId="16639" xr:uid="{00000000-0005-0000-0000-000083430000}"/>
    <cellStyle name="Normal 2 12 2 2 2 2 3 4 2" xfId="39282" xr:uid="{00000000-0005-0000-0000-000084430000}"/>
    <cellStyle name="Normal 2 12 2 2 2 2 3 5" xfId="9199" xr:uid="{00000000-0005-0000-0000-000085430000}"/>
    <cellStyle name="Normal 2 12 2 2 2 2 3 5 2" xfId="31842" xr:uid="{00000000-0005-0000-0000-000086430000}"/>
    <cellStyle name="Normal 2 12 2 2 2 2 3 6" xfId="24401" xr:uid="{00000000-0005-0000-0000-000087430000}"/>
    <cellStyle name="Normal 2 12 2 2 2 2 4" xfId="2674" xr:uid="{00000000-0005-0000-0000-000088430000}"/>
    <cellStyle name="Normal 2 12 2 2 2 2 4 2" xfId="6395" xr:uid="{00000000-0005-0000-0000-000089430000}"/>
    <cellStyle name="Normal 2 12 2 2 2 2 4 2 2" xfId="21279" xr:uid="{00000000-0005-0000-0000-00008A430000}"/>
    <cellStyle name="Normal 2 12 2 2 2 2 4 2 2 2" xfId="43922" xr:uid="{00000000-0005-0000-0000-00008B430000}"/>
    <cellStyle name="Normal 2 12 2 2 2 2 4 2 3" xfId="13839" xr:uid="{00000000-0005-0000-0000-00008C430000}"/>
    <cellStyle name="Normal 2 12 2 2 2 2 4 2 3 2" xfId="36482" xr:uid="{00000000-0005-0000-0000-00008D430000}"/>
    <cellStyle name="Normal 2 12 2 2 2 2 4 2 4" xfId="29041" xr:uid="{00000000-0005-0000-0000-00008E430000}"/>
    <cellStyle name="Normal 2 12 2 2 2 2 4 3" xfId="17561" xr:uid="{00000000-0005-0000-0000-00008F430000}"/>
    <cellStyle name="Normal 2 12 2 2 2 2 4 3 2" xfId="40204" xr:uid="{00000000-0005-0000-0000-000090430000}"/>
    <cellStyle name="Normal 2 12 2 2 2 2 4 4" xfId="10121" xr:uid="{00000000-0005-0000-0000-000091430000}"/>
    <cellStyle name="Normal 2 12 2 2 2 2 4 4 2" xfId="32764" xr:uid="{00000000-0005-0000-0000-000092430000}"/>
    <cellStyle name="Normal 2 12 2 2 2 2 4 5" xfId="25323" xr:uid="{00000000-0005-0000-0000-000093430000}"/>
    <cellStyle name="Normal 2 12 2 2 2 2 5" xfId="4548" xr:uid="{00000000-0005-0000-0000-000094430000}"/>
    <cellStyle name="Normal 2 12 2 2 2 2 5 2" xfId="19432" xr:uid="{00000000-0005-0000-0000-000095430000}"/>
    <cellStyle name="Normal 2 12 2 2 2 2 5 2 2" xfId="42075" xr:uid="{00000000-0005-0000-0000-000096430000}"/>
    <cellStyle name="Normal 2 12 2 2 2 2 5 3" xfId="11992" xr:uid="{00000000-0005-0000-0000-000097430000}"/>
    <cellStyle name="Normal 2 12 2 2 2 2 5 3 2" xfId="34635" xr:uid="{00000000-0005-0000-0000-000098430000}"/>
    <cellStyle name="Normal 2 12 2 2 2 2 5 4" xfId="27194" xr:uid="{00000000-0005-0000-0000-000099430000}"/>
    <cellStyle name="Normal 2 12 2 2 2 2 6" xfId="15714" xr:uid="{00000000-0005-0000-0000-00009A430000}"/>
    <cellStyle name="Normal 2 12 2 2 2 2 6 2" xfId="38357" xr:uid="{00000000-0005-0000-0000-00009B430000}"/>
    <cellStyle name="Normal 2 12 2 2 2 2 7" xfId="8274" xr:uid="{00000000-0005-0000-0000-00009C430000}"/>
    <cellStyle name="Normal 2 12 2 2 2 2 7 2" xfId="30917" xr:uid="{00000000-0005-0000-0000-00009D430000}"/>
    <cellStyle name="Normal 2 12 2 2 2 2 8" xfId="23476" xr:uid="{00000000-0005-0000-0000-00009E430000}"/>
    <cellStyle name="Normal 2 12 2 2 2 3" xfId="1072" xr:uid="{00000000-0005-0000-0000-00009F430000}"/>
    <cellStyle name="Normal 2 12 2 2 2 3 2" xfId="2000" xr:uid="{00000000-0005-0000-0000-0000A0430000}"/>
    <cellStyle name="Normal 2 12 2 2 2 3 2 2" xfId="3850" xr:uid="{00000000-0005-0000-0000-0000A1430000}"/>
    <cellStyle name="Normal 2 12 2 2 2 3 2 2 2" xfId="7571" xr:uid="{00000000-0005-0000-0000-0000A2430000}"/>
    <cellStyle name="Normal 2 12 2 2 2 3 2 2 2 2" xfId="22455" xr:uid="{00000000-0005-0000-0000-0000A3430000}"/>
    <cellStyle name="Normal 2 12 2 2 2 3 2 2 2 2 2" xfId="45098" xr:uid="{00000000-0005-0000-0000-0000A4430000}"/>
    <cellStyle name="Normal 2 12 2 2 2 3 2 2 2 3" xfId="15015" xr:uid="{00000000-0005-0000-0000-0000A5430000}"/>
    <cellStyle name="Normal 2 12 2 2 2 3 2 2 2 3 2" xfId="37658" xr:uid="{00000000-0005-0000-0000-0000A6430000}"/>
    <cellStyle name="Normal 2 12 2 2 2 3 2 2 2 4" xfId="30217" xr:uid="{00000000-0005-0000-0000-0000A7430000}"/>
    <cellStyle name="Normal 2 12 2 2 2 3 2 2 3" xfId="18737" xr:uid="{00000000-0005-0000-0000-0000A8430000}"/>
    <cellStyle name="Normal 2 12 2 2 2 3 2 2 3 2" xfId="41380" xr:uid="{00000000-0005-0000-0000-0000A9430000}"/>
    <cellStyle name="Normal 2 12 2 2 2 3 2 2 4" xfId="11297" xr:uid="{00000000-0005-0000-0000-0000AA430000}"/>
    <cellStyle name="Normal 2 12 2 2 2 3 2 2 4 2" xfId="33940" xr:uid="{00000000-0005-0000-0000-0000AB430000}"/>
    <cellStyle name="Normal 2 12 2 2 2 3 2 2 5" xfId="26499" xr:uid="{00000000-0005-0000-0000-0000AC430000}"/>
    <cellStyle name="Normal 2 12 2 2 2 3 2 3" xfId="5724" xr:uid="{00000000-0005-0000-0000-0000AD430000}"/>
    <cellStyle name="Normal 2 12 2 2 2 3 2 3 2" xfId="20608" xr:uid="{00000000-0005-0000-0000-0000AE430000}"/>
    <cellStyle name="Normal 2 12 2 2 2 3 2 3 2 2" xfId="43251" xr:uid="{00000000-0005-0000-0000-0000AF430000}"/>
    <cellStyle name="Normal 2 12 2 2 2 3 2 3 3" xfId="13168" xr:uid="{00000000-0005-0000-0000-0000B0430000}"/>
    <cellStyle name="Normal 2 12 2 2 2 3 2 3 3 2" xfId="35811" xr:uid="{00000000-0005-0000-0000-0000B1430000}"/>
    <cellStyle name="Normal 2 12 2 2 2 3 2 3 4" xfId="28370" xr:uid="{00000000-0005-0000-0000-0000B2430000}"/>
    <cellStyle name="Normal 2 12 2 2 2 3 2 4" xfId="16890" xr:uid="{00000000-0005-0000-0000-0000B3430000}"/>
    <cellStyle name="Normal 2 12 2 2 2 3 2 4 2" xfId="39533" xr:uid="{00000000-0005-0000-0000-0000B4430000}"/>
    <cellStyle name="Normal 2 12 2 2 2 3 2 5" xfId="9450" xr:uid="{00000000-0005-0000-0000-0000B5430000}"/>
    <cellStyle name="Normal 2 12 2 2 2 3 2 5 2" xfId="32093" xr:uid="{00000000-0005-0000-0000-0000B6430000}"/>
    <cellStyle name="Normal 2 12 2 2 2 3 2 6" xfId="24652" xr:uid="{00000000-0005-0000-0000-0000B7430000}"/>
    <cellStyle name="Normal 2 12 2 2 2 3 3" xfId="2925" xr:uid="{00000000-0005-0000-0000-0000B8430000}"/>
    <cellStyle name="Normal 2 12 2 2 2 3 3 2" xfId="6646" xr:uid="{00000000-0005-0000-0000-0000B9430000}"/>
    <cellStyle name="Normal 2 12 2 2 2 3 3 2 2" xfId="21530" xr:uid="{00000000-0005-0000-0000-0000BA430000}"/>
    <cellStyle name="Normal 2 12 2 2 2 3 3 2 2 2" xfId="44173" xr:uid="{00000000-0005-0000-0000-0000BB430000}"/>
    <cellStyle name="Normal 2 12 2 2 2 3 3 2 3" xfId="14090" xr:uid="{00000000-0005-0000-0000-0000BC430000}"/>
    <cellStyle name="Normal 2 12 2 2 2 3 3 2 3 2" xfId="36733" xr:uid="{00000000-0005-0000-0000-0000BD430000}"/>
    <cellStyle name="Normal 2 12 2 2 2 3 3 2 4" xfId="29292" xr:uid="{00000000-0005-0000-0000-0000BE430000}"/>
    <cellStyle name="Normal 2 12 2 2 2 3 3 3" xfId="17812" xr:uid="{00000000-0005-0000-0000-0000BF430000}"/>
    <cellStyle name="Normal 2 12 2 2 2 3 3 3 2" xfId="40455" xr:uid="{00000000-0005-0000-0000-0000C0430000}"/>
    <cellStyle name="Normal 2 12 2 2 2 3 3 4" xfId="10372" xr:uid="{00000000-0005-0000-0000-0000C1430000}"/>
    <cellStyle name="Normal 2 12 2 2 2 3 3 4 2" xfId="33015" xr:uid="{00000000-0005-0000-0000-0000C2430000}"/>
    <cellStyle name="Normal 2 12 2 2 2 3 3 5" xfId="25574" xr:uid="{00000000-0005-0000-0000-0000C3430000}"/>
    <cellStyle name="Normal 2 12 2 2 2 3 4" xfId="4799" xr:uid="{00000000-0005-0000-0000-0000C4430000}"/>
    <cellStyle name="Normal 2 12 2 2 2 3 4 2" xfId="19683" xr:uid="{00000000-0005-0000-0000-0000C5430000}"/>
    <cellStyle name="Normal 2 12 2 2 2 3 4 2 2" xfId="42326" xr:uid="{00000000-0005-0000-0000-0000C6430000}"/>
    <cellStyle name="Normal 2 12 2 2 2 3 4 3" xfId="12243" xr:uid="{00000000-0005-0000-0000-0000C7430000}"/>
    <cellStyle name="Normal 2 12 2 2 2 3 4 3 2" xfId="34886" xr:uid="{00000000-0005-0000-0000-0000C8430000}"/>
    <cellStyle name="Normal 2 12 2 2 2 3 4 4" xfId="27445" xr:uid="{00000000-0005-0000-0000-0000C9430000}"/>
    <cellStyle name="Normal 2 12 2 2 2 3 5" xfId="15965" xr:uid="{00000000-0005-0000-0000-0000CA430000}"/>
    <cellStyle name="Normal 2 12 2 2 2 3 5 2" xfId="38608" xr:uid="{00000000-0005-0000-0000-0000CB430000}"/>
    <cellStyle name="Normal 2 12 2 2 2 3 6" xfId="8525" xr:uid="{00000000-0005-0000-0000-0000CC430000}"/>
    <cellStyle name="Normal 2 12 2 2 2 3 6 2" xfId="31168" xr:uid="{00000000-0005-0000-0000-0000CD430000}"/>
    <cellStyle name="Normal 2 12 2 2 2 3 7" xfId="23727" xr:uid="{00000000-0005-0000-0000-0000CE430000}"/>
    <cellStyle name="Normal 2 12 2 2 2 4" xfId="1538" xr:uid="{00000000-0005-0000-0000-0000CF430000}"/>
    <cellStyle name="Normal 2 12 2 2 2 4 2" xfId="3388" xr:uid="{00000000-0005-0000-0000-0000D0430000}"/>
    <cellStyle name="Normal 2 12 2 2 2 4 2 2" xfId="7109" xr:uid="{00000000-0005-0000-0000-0000D1430000}"/>
    <cellStyle name="Normal 2 12 2 2 2 4 2 2 2" xfId="21993" xr:uid="{00000000-0005-0000-0000-0000D2430000}"/>
    <cellStyle name="Normal 2 12 2 2 2 4 2 2 2 2" xfId="44636" xr:uid="{00000000-0005-0000-0000-0000D3430000}"/>
    <cellStyle name="Normal 2 12 2 2 2 4 2 2 3" xfId="14553" xr:uid="{00000000-0005-0000-0000-0000D4430000}"/>
    <cellStyle name="Normal 2 12 2 2 2 4 2 2 3 2" xfId="37196" xr:uid="{00000000-0005-0000-0000-0000D5430000}"/>
    <cellStyle name="Normal 2 12 2 2 2 4 2 2 4" xfId="29755" xr:uid="{00000000-0005-0000-0000-0000D6430000}"/>
    <cellStyle name="Normal 2 12 2 2 2 4 2 3" xfId="18275" xr:uid="{00000000-0005-0000-0000-0000D7430000}"/>
    <cellStyle name="Normal 2 12 2 2 2 4 2 3 2" xfId="40918" xr:uid="{00000000-0005-0000-0000-0000D8430000}"/>
    <cellStyle name="Normal 2 12 2 2 2 4 2 4" xfId="10835" xr:uid="{00000000-0005-0000-0000-0000D9430000}"/>
    <cellStyle name="Normal 2 12 2 2 2 4 2 4 2" xfId="33478" xr:uid="{00000000-0005-0000-0000-0000DA430000}"/>
    <cellStyle name="Normal 2 12 2 2 2 4 2 5" xfId="26037" xr:uid="{00000000-0005-0000-0000-0000DB430000}"/>
    <cellStyle name="Normal 2 12 2 2 2 4 3" xfId="5262" xr:uid="{00000000-0005-0000-0000-0000DC430000}"/>
    <cellStyle name="Normal 2 12 2 2 2 4 3 2" xfId="20146" xr:uid="{00000000-0005-0000-0000-0000DD430000}"/>
    <cellStyle name="Normal 2 12 2 2 2 4 3 2 2" xfId="42789" xr:uid="{00000000-0005-0000-0000-0000DE430000}"/>
    <cellStyle name="Normal 2 12 2 2 2 4 3 3" xfId="12706" xr:uid="{00000000-0005-0000-0000-0000DF430000}"/>
    <cellStyle name="Normal 2 12 2 2 2 4 3 3 2" xfId="35349" xr:uid="{00000000-0005-0000-0000-0000E0430000}"/>
    <cellStyle name="Normal 2 12 2 2 2 4 3 4" xfId="27908" xr:uid="{00000000-0005-0000-0000-0000E1430000}"/>
    <cellStyle name="Normal 2 12 2 2 2 4 4" xfId="16428" xr:uid="{00000000-0005-0000-0000-0000E2430000}"/>
    <cellStyle name="Normal 2 12 2 2 2 4 4 2" xfId="39071" xr:uid="{00000000-0005-0000-0000-0000E3430000}"/>
    <cellStyle name="Normal 2 12 2 2 2 4 5" xfId="8988" xr:uid="{00000000-0005-0000-0000-0000E4430000}"/>
    <cellStyle name="Normal 2 12 2 2 2 4 5 2" xfId="31631" xr:uid="{00000000-0005-0000-0000-0000E5430000}"/>
    <cellStyle name="Normal 2 12 2 2 2 4 6" xfId="24190" xr:uid="{00000000-0005-0000-0000-0000E6430000}"/>
    <cellStyle name="Normal 2 12 2 2 2 5" xfId="2463" xr:uid="{00000000-0005-0000-0000-0000E7430000}"/>
    <cellStyle name="Normal 2 12 2 2 2 5 2" xfId="6184" xr:uid="{00000000-0005-0000-0000-0000E8430000}"/>
    <cellStyle name="Normal 2 12 2 2 2 5 2 2" xfId="21068" xr:uid="{00000000-0005-0000-0000-0000E9430000}"/>
    <cellStyle name="Normal 2 12 2 2 2 5 2 2 2" xfId="43711" xr:uid="{00000000-0005-0000-0000-0000EA430000}"/>
    <cellStyle name="Normal 2 12 2 2 2 5 2 3" xfId="13628" xr:uid="{00000000-0005-0000-0000-0000EB430000}"/>
    <cellStyle name="Normal 2 12 2 2 2 5 2 3 2" xfId="36271" xr:uid="{00000000-0005-0000-0000-0000EC430000}"/>
    <cellStyle name="Normal 2 12 2 2 2 5 2 4" xfId="28830" xr:uid="{00000000-0005-0000-0000-0000ED430000}"/>
    <cellStyle name="Normal 2 12 2 2 2 5 3" xfId="17350" xr:uid="{00000000-0005-0000-0000-0000EE430000}"/>
    <cellStyle name="Normal 2 12 2 2 2 5 3 2" xfId="39993" xr:uid="{00000000-0005-0000-0000-0000EF430000}"/>
    <cellStyle name="Normal 2 12 2 2 2 5 4" xfId="9910" xr:uid="{00000000-0005-0000-0000-0000F0430000}"/>
    <cellStyle name="Normal 2 12 2 2 2 5 4 2" xfId="32553" xr:uid="{00000000-0005-0000-0000-0000F1430000}"/>
    <cellStyle name="Normal 2 12 2 2 2 5 5" xfId="25112" xr:uid="{00000000-0005-0000-0000-0000F2430000}"/>
    <cellStyle name="Normal 2 12 2 2 2 6" xfId="4337" xr:uid="{00000000-0005-0000-0000-0000F3430000}"/>
    <cellStyle name="Normal 2 12 2 2 2 6 2" xfId="19221" xr:uid="{00000000-0005-0000-0000-0000F4430000}"/>
    <cellStyle name="Normal 2 12 2 2 2 6 2 2" xfId="41864" xr:uid="{00000000-0005-0000-0000-0000F5430000}"/>
    <cellStyle name="Normal 2 12 2 2 2 6 3" xfId="11781" xr:uid="{00000000-0005-0000-0000-0000F6430000}"/>
    <cellStyle name="Normal 2 12 2 2 2 6 3 2" xfId="34424" xr:uid="{00000000-0005-0000-0000-0000F7430000}"/>
    <cellStyle name="Normal 2 12 2 2 2 6 4" xfId="26983" xr:uid="{00000000-0005-0000-0000-0000F8430000}"/>
    <cellStyle name="Normal 2 12 2 2 2 7" xfId="15503" xr:uid="{00000000-0005-0000-0000-0000F9430000}"/>
    <cellStyle name="Normal 2 12 2 2 2 7 2" xfId="38146" xr:uid="{00000000-0005-0000-0000-0000FA430000}"/>
    <cellStyle name="Normal 2 12 2 2 2 8" xfId="8063" xr:uid="{00000000-0005-0000-0000-0000FB430000}"/>
    <cellStyle name="Normal 2 12 2 2 2 8 2" xfId="30706" xr:uid="{00000000-0005-0000-0000-0000FC430000}"/>
    <cellStyle name="Normal 2 12 2 2 2 9" xfId="23266" xr:uid="{00000000-0005-0000-0000-0000FD430000}"/>
    <cellStyle name="Normal 2 12 2 2 3" xfId="713" xr:uid="{00000000-0005-0000-0000-0000FE430000}"/>
    <cellStyle name="Normal 2 12 2 2 3 2" xfId="1178" xr:uid="{00000000-0005-0000-0000-0000FF430000}"/>
    <cellStyle name="Normal 2 12 2 2 3 2 2" xfId="2106" xr:uid="{00000000-0005-0000-0000-000000440000}"/>
    <cellStyle name="Normal 2 12 2 2 3 2 2 2" xfId="3956" xr:uid="{00000000-0005-0000-0000-000001440000}"/>
    <cellStyle name="Normal 2 12 2 2 3 2 2 2 2" xfId="7677" xr:uid="{00000000-0005-0000-0000-000002440000}"/>
    <cellStyle name="Normal 2 12 2 2 3 2 2 2 2 2" xfId="22561" xr:uid="{00000000-0005-0000-0000-000003440000}"/>
    <cellStyle name="Normal 2 12 2 2 3 2 2 2 2 2 2" xfId="45204" xr:uid="{00000000-0005-0000-0000-000004440000}"/>
    <cellStyle name="Normal 2 12 2 2 3 2 2 2 2 3" xfId="15121" xr:uid="{00000000-0005-0000-0000-000005440000}"/>
    <cellStyle name="Normal 2 12 2 2 3 2 2 2 2 3 2" xfId="37764" xr:uid="{00000000-0005-0000-0000-000006440000}"/>
    <cellStyle name="Normal 2 12 2 2 3 2 2 2 2 4" xfId="30323" xr:uid="{00000000-0005-0000-0000-000007440000}"/>
    <cellStyle name="Normal 2 12 2 2 3 2 2 2 3" xfId="18843" xr:uid="{00000000-0005-0000-0000-000008440000}"/>
    <cellStyle name="Normal 2 12 2 2 3 2 2 2 3 2" xfId="41486" xr:uid="{00000000-0005-0000-0000-000009440000}"/>
    <cellStyle name="Normal 2 12 2 2 3 2 2 2 4" xfId="11403" xr:uid="{00000000-0005-0000-0000-00000A440000}"/>
    <cellStyle name="Normal 2 12 2 2 3 2 2 2 4 2" xfId="34046" xr:uid="{00000000-0005-0000-0000-00000B440000}"/>
    <cellStyle name="Normal 2 12 2 2 3 2 2 2 5" xfId="26605" xr:uid="{00000000-0005-0000-0000-00000C440000}"/>
    <cellStyle name="Normal 2 12 2 2 3 2 2 3" xfId="5830" xr:uid="{00000000-0005-0000-0000-00000D440000}"/>
    <cellStyle name="Normal 2 12 2 2 3 2 2 3 2" xfId="20714" xr:uid="{00000000-0005-0000-0000-00000E440000}"/>
    <cellStyle name="Normal 2 12 2 2 3 2 2 3 2 2" xfId="43357" xr:uid="{00000000-0005-0000-0000-00000F440000}"/>
    <cellStyle name="Normal 2 12 2 2 3 2 2 3 3" xfId="13274" xr:uid="{00000000-0005-0000-0000-000010440000}"/>
    <cellStyle name="Normal 2 12 2 2 3 2 2 3 3 2" xfId="35917" xr:uid="{00000000-0005-0000-0000-000011440000}"/>
    <cellStyle name="Normal 2 12 2 2 3 2 2 3 4" xfId="28476" xr:uid="{00000000-0005-0000-0000-000012440000}"/>
    <cellStyle name="Normal 2 12 2 2 3 2 2 4" xfId="16996" xr:uid="{00000000-0005-0000-0000-000013440000}"/>
    <cellStyle name="Normal 2 12 2 2 3 2 2 4 2" xfId="39639" xr:uid="{00000000-0005-0000-0000-000014440000}"/>
    <cellStyle name="Normal 2 12 2 2 3 2 2 5" xfId="9556" xr:uid="{00000000-0005-0000-0000-000015440000}"/>
    <cellStyle name="Normal 2 12 2 2 3 2 2 5 2" xfId="32199" xr:uid="{00000000-0005-0000-0000-000016440000}"/>
    <cellStyle name="Normal 2 12 2 2 3 2 2 6" xfId="24758" xr:uid="{00000000-0005-0000-0000-000017440000}"/>
    <cellStyle name="Normal 2 12 2 2 3 2 3" xfId="3031" xr:uid="{00000000-0005-0000-0000-000018440000}"/>
    <cellStyle name="Normal 2 12 2 2 3 2 3 2" xfId="6752" xr:uid="{00000000-0005-0000-0000-000019440000}"/>
    <cellStyle name="Normal 2 12 2 2 3 2 3 2 2" xfId="21636" xr:uid="{00000000-0005-0000-0000-00001A440000}"/>
    <cellStyle name="Normal 2 12 2 2 3 2 3 2 2 2" xfId="44279" xr:uid="{00000000-0005-0000-0000-00001B440000}"/>
    <cellStyle name="Normal 2 12 2 2 3 2 3 2 3" xfId="14196" xr:uid="{00000000-0005-0000-0000-00001C440000}"/>
    <cellStyle name="Normal 2 12 2 2 3 2 3 2 3 2" xfId="36839" xr:uid="{00000000-0005-0000-0000-00001D440000}"/>
    <cellStyle name="Normal 2 12 2 2 3 2 3 2 4" xfId="29398" xr:uid="{00000000-0005-0000-0000-00001E440000}"/>
    <cellStyle name="Normal 2 12 2 2 3 2 3 3" xfId="17918" xr:uid="{00000000-0005-0000-0000-00001F440000}"/>
    <cellStyle name="Normal 2 12 2 2 3 2 3 3 2" xfId="40561" xr:uid="{00000000-0005-0000-0000-000020440000}"/>
    <cellStyle name="Normal 2 12 2 2 3 2 3 4" xfId="10478" xr:uid="{00000000-0005-0000-0000-000021440000}"/>
    <cellStyle name="Normal 2 12 2 2 3 2 3 4 2" xfId="33121" xr:uid="{00000000-0005-0000-0000-000022440000}"/>
    <cellStyle name="Normal 2 12 2 2 3 2 3 5" xfId="25680" xr:uid="{00000000-0005-0000-0000-000023440000}"/>
    <cellStyle name="Normal 2 12 2 2 3 2 4" xfId="4905" xr:uid="{00000000-0005-0000-0000-000024440000}"/>
    <cellStyle name="Normal 2 12 2 2 3 2 4 2" xfId="19789" xr:uid="{00000000-0005-0000-0000-000025440000}"/>
    <cellStyle name="Normal 2 12 2 2 3 2 4 2 2" xfId="42432" xr:uid="{00000000-0005-0000-0000-000026440000}"/>
    <cellStyle name="Normal 2 12 2 2 3 2 4 3" xfId="12349" xr:uid="{00000000-0005-0000-0000-000027440000}"/>
    <cellStyle name="Normal 2 12 2 2 3 2 4 3 2" xfId="34992" xr:uid="{00000000-0005-0000-0000-000028440000}"/>
    <cellStyle name="Normal 2 12 2 2 3 2 4 4" xfId="27551" xr:uid="{00000000-0005-0000-0000-000029440000}"/>
    <cellStyle name="Normal 2 12 2 2 3 2 5" xfId="16071" xr:uid="{00000000-0005-0000-0000-00002A440000}"/>
    <cellStyle name="Normal 2 12 2 2 3 2 5 2" xfId="38714" xr:uid="{00000000-0005-0000-0000-00002B440000}"/>
    <cellStyle name="Normal 2 12 2 2 3 2 6" xfId="8631" xr:uid="{00000000-0005-0000-0000-00002C440000}"/>
    <cellStyle name="Normal 2 12 2 2 3 2 6 2" xfId="31274" xr:uid="{00000000-0005-0000-0000-00002D440000}"/>
    <cellStyle name="Normal 2 12 2 2 3 2 7" xfId="23833" xr:uid="{00000000-0005-0000-0000-00002E440000}"/>
    <cellStyle name="Normal 2 12 2 2 3 3" xfId="1644" xr:uid="{00000000-0005-0000-0000-00002F440000}"/>
    <cellStyle name="Normal 2 12 2 2 3 3 2" xfId="3494" xr:uid="{00000000-0005-0000-0000-000030440000}"/>
    <cellStyle name="Normal 2 12 2 2 3 3 2 2" xfId="7215" xr:uid="{00000000-0005-0000-0000-000031440000}"/>
    <cellStyle name="Normal 2 12 2 2 3 3 2 2 2" xfId="22099" xr:uid="{00000000-0005-0000-0000-000032440000}"/>
    <cellStyle name="Normal 2 12 2 2 3 3 2 2 2 2" xfId="44742" xr:uid="{00000000-0005-0000-0000-000033440000}"/>
    <cellStyle name="Normal 2 12 2 2 3 3 2 2 3" xfId="14659" xr:uid="{00000000-0005-0000-0000-000034440000}"/>
    <cellStyle name="Normal 2 12 2 2 3 3 2 2 3 2" xfId="37302" xr:uid="{00000000-0005-0000-0000-000035440000}"/>
    <cellStyle name="Normal 2 12 2 2 3 3 2 2 4" xfId="29861" xr:uid="{00000000-0005-0000-0000-000036440000}"/>
    <cellStyle name="Normal 2 12 2 2 3 3 2 3" xfId="18381" xr:uid="{00000000-0005-0000-0000-000037440000}"/>
    <cellStyle name="Normal 2 12 2 2 3 3 2 3 2" xfId="41024" xr:uid="{00000000-0005-0000-0000-000038440000}"/>
    <cellStyle name="Normal 2 12 2 2 3 3 2 4" xfId="10941" xr:uid="{00000000-0005-0000-0000-000039440000}"/>
    <cellStyle name="Normal 2 12 2 2 3 3 2 4 2" xfId="33584" xr:uid="{00000000-0005-0000-0000-00003A440000}"/>
    <cellStyle name="Normal 2 12 2 2 3 3 2 5" xfId="26143" xr:uid="{00000000-0005-0000-0000-00003B440000}"/>
    <cellStyle name="Normal 2 12 2 2 3 3 3" xfId="5368" xr:uid="{00000000-0005-0000-0000-00003C440000}"/>
    <cellStyle name="Normal 2 12 2 2 3 3 3 2" xfId="20252" xr:uid="{00000000-0005-0000-0000-00003D440000}"/>
    <cellStyle name="Normal 2 12 2 2 3 3 3 2 2" xfId="42895" xr:uid="{00000000-0005-0000-0000-00003E440000}"/>
    <cellStyle name="Normal 2 12 2 2 3 3 3 3" xfId="12812" xr:uid="{00000000-0005-0000-0000-00003F440000}"/>
    <cellStyle name="Normal 2 12 2 2 3 3 3 3 2" xfId="35455" xr:uid="{00000000-0005-0000-0000-000040440000}"/>
    <cellStyle name="Normal 2 12 2 2 3 3 3 4" xfId="28014" xr:uid="{00000000-0005-0000-0000-000041440000}"/>
    <cellStyle name="Normal 2 12 2 2 3 3 4" xfId="16534" xr:uid="{00000000-0005-0000-0000-000042440000}"/>
    <cellStyle name="Normal 2 12 2 2 3 3 4 2" xfId="39177" xr:uid="{00000000-0005-0000-0000-000043440000}"/>
    <cellStyle name="Normal 2 12 2 2 3 3 5" xfId="9094" xr:uid="{00000000-0005-0000-0000-000044440000}"/>
    <cellStyle name="Normal 2 12 2 2 3 3 5 2" xfId="31737" xr:uid="{00000000-0005-0000-0000-000045440000}"/>
    <cellStyle name="Normal 2 12 2 2 3 3 6" xfId="24296" xr:uid="{00000000-0005-0000-0000-000046440000}"/>
    <cellStyle name="Normal 2 12 2 2 3 4" xfId="2569" xr:uid="{00000000-0005-0000-0000-000047440000}"/>
    <cellStyle name="Normal 2 12 2 2 3 4 2" xfId="6290" xr:uid="{00000000-0005-0000-0000-000048440000}"/>
    <cellStyle name="Normal 2 12 2 2 3 4 2 2" xfId="21174" xr:uid="{00000000-0005-0000-0000-000049440000}"/>
    <cellStyle name="Normal 2 12 2 2 3 4 2 2 2" xfId="43817" xr:uid="{00000000-0005-0000-0000-00004A440000}"/>
    <cellStyle name="Normal 2 12 2 2 3 4 2 3" xfId="13734" xr:uid="{00000000-0005-0000-0000-00004B440000}"/>
    <cellStyle name="Normal 2 12 2 2 3 4 2 3 2" xfId="36377" xr:uid="{00000000-0005-0000-0000-00004C440000}"/>
    <cellStyle name="Normal 2 12 2 2 3 4 2 4" xfId="28936" xr:uid="{00000000-0005-0000-0000-00004D440000}"/>
    <cellStyle name="Normal 2 12 2 2 3 4 3" xfId="17456" xr:uid="{00000000-0005-0000-0000-00004E440000}"/>
    <cellStyle name="Normal 2 12 2 2 3 4 3 2" xfId="40099" xr:uid="{00000000-0005-0000-0000-00004F440000}"/>
    <cellStyle name="Normal 2 12 2 2 3 4 4" xfId="10016" xr:uid="{00000000-0005-0000-0000-000050440000}"/>
    <cellStyle name="Normal 2 12 2 2 3 4 4 2" xfId="32659" xr:uid="{00000000-0005-0000-0000-000051440000}"/>
    <cellStyle name="Normal 2 12 2 2 3 4 5" xfId="25218" xr:uid="{00000000-0005-0000-0000-000052440000}"/>
    <cellStyle name="Normal 2 12 2 2 3 5" xfId="4443" xr:uid="{00000000-0005-0000-0000-000053440000}"/>
    <cellStyle name="Normal 2 12 2 2 3 5 2" xfId="19327" xr:uid="{00000000-0005-0000-0000-000054440000}"/>
    <cellStyle name="Normal 2 12 2 2 3 5 2 2" xfId="41970" xr:uid="{00000000-0005-0000-0000-000055440000}"/>
    <cellStyle name="Normal 2 12 2 2 3 5 3" xfId="11887" xr:uid="{00000000-0005-0000-0000-000056440000}"/>
    <cellStyle name="Normal 2 12 2 2 3 5 3 2" xfId="34530" xr:uid="{00000000-0005-0000-0000-000057440000}"/>
    <cellStyle name="Normal 2 12 2 2 3 5 4" xfId="27089" xr:uid="{00000000-0005-0000-0000-000058440000}"/>
    <cellStyle name="Normal 2 12 2 2 3 6" xfId="15609" xr:uid="{00000000-0005-0000-0000-000059440000}"/>
    <cellStyle name="Normal 2 12 2 2 3 6 2" xfId="38252" xr:uid="{00000000-0005-0000-0000-00005A440000}"/>
    <cellStyle name="Normal 2 12 2 2 3 7" xfId="8169" xr:uid="{00000000-0005-0000-0000-00005B440000}"/>
    <cellStyle name="Normal 2 12 2 2 3 7 2" xfId="30812" xr:uid="{00000000-0005-0000-0000-00005C440000}"/>
    <cellStyle name="Normal 2 12 2 2 3 8" xfId="23371" xr:uid="{00000000-0005-0000-0000-00005D440000}"/>
    <cellStyle name="Normal 2 12 2 2 4" xfId="967" xr:uid="{00000000-0005-0000-0000-00005E440000}"/>
    <cellStyle name="Normal 2 12 2 2 4 2" xfId="1895" xr:uid="{00000000-0005-0000-0000-00005F440000}"/>
    <cellStyle name="Normal 2 12 2 2 4 2 2" xfId="3745" xr:uid="{00000000-0005-0000-0000-000060440000}"/>
    <cellStyle name="Normal 2 12 2 2 4 2 2 2" xfId="7466" xr:uid="{00000000-0005-0000-0000-000061440000}"/>
    <cellStyle name="Normal 2 12 2 2 4 2 2 2 2" xfId="22350" xr:uid="{00000000-0005-0000-0000-000062440000}"/>
    <cellStyle name="Normal 2 12 2 2 4 2 2 2 2 2" xfId="44993" xr:uid="{00000000-0005-0000-0000-000063440000}"/>
    <cellStyle name="Normal 2 12 2 2 4 2 2 2 3" xfId="14910" xr:uid="{00000000-0005-0000-0000-000064440000}"/>
    <cellStyle name="Normal 2 12 2 2 4 2 2 2 3 2" xfId="37553" xr:uid="{00000000-0005-0000-0000-000065440000}"/>
    <cellStyle name="Normal 2 12 2 2 4 2 2 2 4" xfId="30112" xr:uid="{00000000-0005-0000-0000-000066440000}"/>
    <cellStyle name="Normal 2 12 2 2 4 2 2 3" xfId="18632" xr:uid="{00000000-0005-0000-0000-000067440000}"/>
    <cellStyle name="Normal 2 12 2 2 4 2 2 3 2" xfId="41275" xr:uid="{00000000-0005-0000-0000-000068440000}"/>
    <cellStyle name="Normal 2 12 2 2 4 2 2 4" xfId="11192" xr:uid="{00000000-0005-0000-0000-000069440000}"/>
    <cellStyle name="Normal 2 12 2 2 4 2 2 4 2" xfId="33835" xr:uid="{00000000-0005-0000-0000-00006A440000}"/>
    <cellStyle name="Normal 2 12 2 2 4 2 2 5" xfId="26394" xr:uid="{00000000-0005-0000-0000-00006B440000}"/>
    <cellStyle name="Normal 2 12 2 2 4 2 3" xfId="5619" xr:uid="{00000000-0005-0000-0000-00006C440000}"/>
    <cellStyle name="Normal 2 12 2 2 4 2 3 2" xfId="20503" xr:uid="{00000000-0005-0000-0000-00006D440000}"/>
    <cellStyle name="Normal 2 12 2 2 4 2 3 2 2" xfId="43146" xr:uid="{00000000-0005-0000-0000-00006E440000}"/>
    <cellStyle name="Normal 2 12 2 2 4 2 3 3" xfId="13063" xr:uid="{00000000-0005-0000-0000-00006F440000}"/>
    <cellStyle name="Normal 2 12 2 2 4 2 3 3 2" xfId="35706" xr:uid="{00000000-0005-0000-0000-000070440000}"/>
    <cellStyle name="Normal 2 12 2 2 4 2 3 4" xfId="28265" xr:uid="{00000000-0005-0000-0000-000071440000}"/>
    <cellStyle name="Normal 2 12 2 2 4 2 4" xfId="16785" xr:uid="{00000000-0005-0000-0000-000072440000}"/>
    <cellStyle name="Normal 2 12 2 2 4 2 4 2" xfId="39428" xr:uid="{00000000-0005-0000-0000-000073440000}"/>
    <cellStyle name="Normal 2 12 2 2 4 2 5" xfId="9345" xr:uid="{00000000-0005-0000-0000-000074440000}"/>
    <cellStyle name="Normal 2 12 2 2 4 2 5 2" xfId="31988" xr:uid="{00000000-0005-0000-0000-000075440000}"/>
    <cellStyle name="Normal 2 12 2 2 4 2 6" xfId="24547" xr:uid="{00000000-0005-0000-0000-000076440000}"/>
    <cellStyle name="Normal 2 12 2 2 4 3" xfId="2820" xr:uid="{00000000-0005-0000-0000-000077440000}"/>
    <cellStyle name="Normal 2 12 2 2 4 3 2" xfId="6541" xr:uid="{00000000-0005-0000-0000-000078440000}"/>
    <cellStyle name="Normal 2 12 2 2 4 3 2 2" xfId="21425" xr:uid="{00000000-0005-0000-0000-000079440000}"/>
    <cellStyle name="Normal 2 12 2 2 4 3 2 2 2" xfId="44068" xr:uid="{00000000-0005-0000-0000-00007A440000}"/>
    <cellStyle name="Normal 2 12 2 2 4 3 2 3" xfId="13985" xr:uid="{00000000-0005-0000-0000-00007B440000}"/>
    <cellStyle name="Normal 2 12 2 2 4 3 2 3 2" xfId="36628" xr:uid="{00000000-0005-0000-0000-00007C440000}"/>
    <cellStyle name="Normal 2 12 2 2 4 3 2 4" xfId="29187" xr:uid="{00000000-0005-0000-0000-00007D440000}"/>
    <cellStyle name="Normal 2 12 2 2 4 3 3" xfId="17707" xr:uid="{00000000-0005-0000-0000-00007E440000}"/>
    <cellStyle name="Normal 2 12 2 2 4 3 3 2" xfId="40350" xr:uid="{00000000-0005-0000-0000-00007F440000}"/>
    <cellStyle name="Normal 2 12 2 2 4 3 4" xfId="10267" xr:uid="{00000000-0005-0000-0000-000080440000}"/>
    <cellStyle name="Normal 2 12 2 2 4 3 4 2" xfId="32910" xr:uid="{00000000-0005-0000-0000-000081440000}"/>
    <cellStyle name="Normal 2 12 2 2 4 3 5" xfId="25469" xr:uid="{00000000-0005-0000-0000-000082440000}"/>
    <cellStyle name="Normal 2 12 2 2 4 4" xfId="4694" xr:uid="{00000000-0005-0000-0000-000083440000}"/>
    <cellStyle name="Normal 2 12 2 2 4 4 2" xfId="19578" xr:uid="{00000000-0005-0000-0000-000084440000}"/>
    <cellStyle name="Normal 2 12 2 2 4 4 2 2" xfId="42221" xr:uid="{00000000-0005-0000-0000-000085440000}"/>
    <cellStyle name="Normal 2 12 2 2 4 4 3" xfId="12138" xr:uid="{00000000-0005-0000-0000-000086440000}"/>
    <cellStyle name="Normal 2 12 2 2 4 4 3 2" xfId="34781" xr:uid="{00000000-0005-0000-0000-000087440000}"/>
    <cellStyle name="Normal 2 12 2 2 4 4 4" xfId="27340" xr:uid="{00000000-0005-0000-0000-000088440000}"/>
    <cellStyle name="Normal 2 12 2 2 4 5" xfId="15860" xr:uid="{00000000-0005-0000-0000-000089440000}"/>
    <cellStyle name="Normal 2 12 2 2 4 5 2" xfId="38503" xr:uid="{00000000-0005-0000-0000-00008A440000}"/>
    <cellStyle name="Normal 2 12 2 2 4 6" xfId="8420" xr:uid="{00000000-0005-0000-0000-00008B440000}"/>
    <cellStyle name="Normal 2 12 2 2 4 6 2" xfId="31063" xr:uid="{00000000-0005-0000-0000-00008C440000}"/>
    <cellStyle name="Normal 2 12 2 2 4 7" xfId="23622" xr:uid="{00000000-0005-0000-0000-00008D440000}"/>
    <cellStyle name="Normal 2 12 2 2 5" xfId="1433" xr:uid="{00000000-0005-0000-0000-00008E440000}"/>
    <cellStyle name="Normal 2 12 2 2 5 2" xfId="3283" xr:uid="{00000000-0005-0000-0000-00008F440000}"/>
    <cellStyle name="Normal 2 12 2 2 5 2 2" xfId="7004" xr:uid="{00000000-0005-0000-0000-000090440000}"/>
    <cellStyle name="Normal 2 12 2 2 5 2 2 2" xfId="21888" xr:uid="{00000000-0005-0000-0000-000091440000}"/>
    <cellStyle name="Normal 2 12 2 2 5 2 2 2 2" xfId="44531" xr:uid="{00000000-0005-0000-0000-000092440000}"/>
    <cellStyle name="Normal 2 12 2 2 5 2 2 3" xfId="14448" xr:uid="{00000000-0005-0000-0000-000093440000}"/>
    <cellStyle name="Normal 2 12 2 2 5 2 2 3 2" xfId="37091" xr:uid="{00000000-0005-0000-0000-000094440000}"/>
    <cellStyle name="Normal 2 12 2 2 5 2 2 4" xfId="29650" xr:uid="{00000000-0005-0000-0000-000095440000}"/>
    <cellStyle name="Normal 2 12 2 2 5 2 3" xfId="18170" xr:uid="{00000000-0005-0000-0000-000096440000}"/>
    <cellStyle name="Normal 2 12 2 2 5 2 3 2" xfId="40813" xr:uid="{00000000-0005-0000-0000-000097440000}"/>
    <cellStyle name="Normal 2 12 2 2 5 2 4" xfId="10730" xr:uid="{00000000-0005-0000-0000-000098440000}"/>
    <cellStyle name="Normal 2 12 2 2 5 2 4 2" xfId="33373" xr:uid="{00000000-0005-0000-0000-000099440000}"/>
    <cellStyle name="Normal 2 12 2 2 5 2 5" xfId="25932" xr:uid="{00000000-0005-0000-0000-00009A440000}"/>
    <cellStyle name="Normal 2 12 2 2 5 3" xfId="5157" xr:uid="{00000000-0005-0000-0000-00009B440000}"/>
    <cellStyle name="Normal 2 12 2 2 5 3 2" xfId="20041" xr:uid="{00000000-0005-0000-0000-00009C440000}"/>
    <cellStyle name="Normal 2 12 2 2 5 3 2 2" xfId="42684" xr:uid="{00000000-0005-0000-0000-00009D440000}"/>
    <cellStyle name="Normal 2 12 2 2 5 3 3" xfId="12601" xr:uid="{00000000-0005-0000-0000-00009E440000}"/>
    <cellStyle name="Normal 2 12 2 2 5 3 3 2" xfId="35244" xr:uid="{00000000-0005-0000-0000-00009F440000}"/>
    <cellStyle name="Normal 2 12 2 2 5 3 4" xfId="27803" xr:uid="{00000000-0005-0000-0000-0000A0440000}"/>
    <cellStyle name="Normal 2 12 2 2 5 4" xfId="16323" xr:uid="{00000000-0005-0000-0000-0000A1440000}"/>
    <cellStyle name="Normal 2 12 2 2 5 4 2" xfId="38966" xr:uid="{00000000-0005-0000-0000-0000A2440000}"/>
    <cellStyle name="Normal 2 12 2 2 5 5" xfId="8883" xr:uid="{00000000-0005-0000-0000-0000A3440000}"/>
    <cellStyle name="Normal 2 12 2 2 5 5 2" xfId="31526" xr:uid="{00000000-0005-0000-0000-0000A4440000}"/>
    <cellStyle name="Normal 2 12 2 2 5 6" xfId="24085" xr:uid="{00000000-0005-0000-0000-0000A5440000}"/>
    <cellStyle name="Normal 2 12 2 2 6" xfId="2358" xr:uid="{00000000-0005-0000-0000-0000A6440000}"/>
    <cellStyle name="Normal 2 12 2 2 6 2" xfId="6079" xr:uid="{00000000-0005-0000-0000-0000A7440000}"/>
    <cellStyle name="Normal 2 12 2 2 6 2 2" xfId="20963" xr:uid="{00000000-0005-0000-0000-0000A8440000}"/>
    <cellStyle name="Normal 2 12 2 2 6 2 2 2" xfId="43606" xr:uid="{00000000-0005-0000-0000-0000A9440000}"/>
    <cellStyle name="Normal 2 12 2 2 6 2 3" xfId="13523" xr:uid="{00000000-0005-0000-0000-0000AA440000}"/>
    <cellStyle name="Normal 2 12 2 2 6 2 3 2" xfId="36166" xr:uid="{00000000-0005-0000-0000-0000AB440000}"/>
    <cellStyle name="Normal 2 12 2 2 6 2 4" xfId="28725" xr:uid="{00000000-0005-0000-0000-0000AC440000}"/>
    <cellStyle name="Normal 2 12 2 2 6 3" xfId="17245" xr:uid="{00000000-0005-0000-0000-0000AD440000}"/>
    <cellStyle name="Normal 2 12 2 2 6 3 2" xfId="39888" xr:uid="{00000000-0005-0000-0000-0000AE440000}"/>
    <cellStyle name="Normal 2 12 2 2 6 4" xfId="9805" xr:uid="{00000000-0005-0000-0000-0000AF440000}"/>
    <cellStyle name="Normal 2 12 2 2 6 4 2" xfId="32448" xr:uid="{00000000-0005-0000-0000-0000B0440000}"/>
    <cellStyle name="Normal 2 12 2 2 6 5" xfId="25007" xr:uid="{00000000-0005-0000-0000-0000B1440000}"/>
    <cellStyle name="Normal 2 12 2 2 7" xfId="4232" xr:uid="{00000000-0005-0000-0000-0000B2440000}"/>
    <cellStyle name="Normal 2 12 2 2 7 2" xfId="19116" xr:uid="{00000000-0005-0000-0000-0000B3440000}"/>
    <cellStyle name="Normal 2 12 2 2 7 2 2" xfId="41759" xr:uid="{00000000-0005-0000-0000-0000B4440000}"/>
    <cellStyle name="Normal 2 12 2 2 7 3" xfId="11676" xr:uid="{00000000-0005-0000-0000-0000B5440000}"/>
    <cellStyle name="Normal 2 12 2 2 7 3 2" xfId="34319" xr:uid="{00000000-0005-0000-0000-0000B6440000}"/>
    <cellStyle name="Normal 2 12 2 2 7 4" xfId="26878" xr:uid="{00000000-0005-0000-0000-0000B7440000}"/>
    <cellStyle name="Normal 2 12 2 2 8" xfId="15398" xr:uid="{00000000-0005-0000-0000-0000B8440000}"/>
    <cellStyle name="Normal 2 12 2 2 8 2" xfId="38041" xr:uid="{00000000-0005-0000-0000-0000B9440000}"/>
    <cellStyle name="Normal 2 12 2 2 9" xfId="7958" xr:uid="{00000000-0005-0000-0000-0000BA440000}"/>
    <cellStyle name="Normal 2 12 2 2 9 2" xfId="30601" xr:uid="{00000000-0005-0000-0000-0000BB440000}"/>
    <cellStyle name="Normal 2 12 2 3" xfId="554" xr:uid="{00000000-0005-0000-0000-0000BC440000}"/>
    <cellStyle name="Normal 2 12 2 3 2" xfId="766" xr:uid="{00000000-0005-0000-0000-0000BD440000}"/>
    <cellStyle name="Normal 2 12 2 3 2 2" xfId="1231" xr:uid="{00000000-0005-0000-0000-0000BE440000}"/>
    <cellStyle name="Normal 2 12 2 3 2 2 2" xfId="2159" xr:uid="{00000000-0005-0000-0000-0000BF440000}"/>
    <cellStyle name="Normal 2 12 2 3 2 2 2 2" xfId="4009" xr:uid="{00000000-0005-0000-0000-0000C0440000}"/>
    <cellStyle name="Normal 2 12 2 3 2 2 2 2 2" xfId="7730" xr:uid="{00000000-0005-0000-0000-0000C1440000}"/>
    <cellStyle name="Normal 2 12 2 3 2 2 2 2 2 2" xfId="22614" xr:uid="{00000000-0005-0000-0000-0000C2440000}"/>
    <cellStyle name="Normal 2 12 2 3 2 2 2 2 2 2 2" xfId="45257" xr:uid="{00000000-0005-0000-0000-0000C3440000}"/>
    <cellStyle name="Normal 2 12 2 3 2 2 2 2 2 3" xfId="15174" xr:uid="{00000000-0005-0000-0000-0000C4440000}"/>
    <cellStyle name="Normal 2 12 2 3 2 2 2 2 2 3 2" xfId="37817" xr:uid="{00000000-0005-0000-0000-0000C5440000}"/>
    <cellStyle name="Normal 2 12 2 3 2 2 2 2 2 4" xfId="30376" xr:uid="{00000000-0005-0000-0000-0000C6440000}"/>
    <cellStyle name="Normal 2 12 2 3 2 2 2 2 3" xfId="18896" xr:uid="{00000000-0005-0000-0000-0000C7440000}"/>
    <cellStyle name="Normal 2 12 2 3 2 2 2 2 3 2" xfId="41539" xr:uid="{00000000-0005-0000-0000-0000C8440000}"/>
    <cellStyle name="Normal 2 12 2 3 2 2 2 2 4" xfId="11456" xr:uid="{00000000-0005-0000-0000-0000C9440000}"/>
    <cellStyle name="Normal 2 12 2 3 2 2 2 2 4 2" xfId="34099" xr:uid="{00000000-0005-0000-0000-0000CA440000}"/>
    <cellStyle name="Normal 2 12 2 3 2 2 2 2 5" xfId="26658" xr:uid="{00000000-0005-0000-0000-0000CB440000}"/>
    <cellStyle name="Normal 2 12 2 3 2 2 2 3" xfId="5883" xr:uid="{00000000-0005-0000-0000-0000CC440000}"/>
    <cellStyle name="Normal 2 12 2 3 2 2 2 3 2" xfId="20767" xr:uid="{00000000-0005-0000-0000-0000CD440000}"/>
    <cellStyle name="Normal 2 12 2 3 2 2 2 3 2 2" xfId="43410" xr:uid="{00000000-0005-0000-0000-0000CE440000}"/>
    <cellStyle name="Normal 2 12 2 3 2 2 2 3 3" xfId="13327" xr:uid="{00000000-0005-0000-0000-0000CF440000}"/>
    <cellStyle name="Normal 2 12 2 3 2 2 2 3 3 2" xfId="35970" xr:uid="{00000000-0005-0000-0000-0000D0440000}"/>
    <cellStyle name="Normal 2 12 2 3 2 2 2 3 4" xfId="28529" xr:uid="{00000000-0005-0000-0000-0000D1440000}"/>
    <cellStyle name="Normal 2 12 2 3 2 2 2 4" xfId="17049" xr:uid="{00000000-0005-0000-0000-0000D2440000}"/>
    <cellStyle name="Normal 2 12 2 3 2 2 2 4 2" xfId="39692" xr:uid="{00000000-0005-0000-0000-0000D3440000}"/>
    <cellStyle name="Normal 2 12 2 3 2 2 2 5" xfId="9609" xr:uid="{00000000-0005-0000-0000-0000D4440000}"/>
    <cellStyle name="Normal 2 12 2 3 2 2 2 5 2" xfId="32252" xr:uid="{00000000-0005-0000-0000-0000D5440000}"/>
    <cellStyle name="Normal 2 12 2 3 2 2 2 6" xfId="24811" xr:uid="{00000000-0005-0000-0000-0000D6440000}"/>
    <cellStyle name="Normal 2 12 2 3 2 2 3" xfId="3084" xr:uid="{00000000-0005-0000-0000-0000D7440000}"/>
    <cellStyle name="Normal 2 12 2 3 2 2 3 2" xfId="6805" xr:uid="{00000000-0005-0000-0000-0000D8440000}"/>
    <cellStyle name="Normal 2 12 2 3 2 2 3 2 2" xfId="21689" xr:uid="{00000000-0005-0000-0000-0000D9440000}"/>
    <cellStyle name="Normal 2 12 2 3 2 2 3 2 2 2" xfId="44332" xr:uid="{00000000-0005-0000-0000-0000DA440000}"/>
    <cellStyle name="Normal 2 12 2 3 2 2 3 2 3" xfId="14249" xr:uid="{00000000-0005-0000-0000-0000DB440000}"/>
    <cellStyle name="Normal 2 12 2 3 2 2 3 2 3 2" xfId="36892" xr:uid="{00000000-0005-0000-0000-0000DC440000}"/>
    <cellStyle name="Normal 2 12 2 3 2 2 3 2 4" xfId="29451" xr:uid="{00000000-0005-0000-0000-0000DD440000}"/>
    <cellStyle name="Normal 2 12 2 3 2 2 3 3" xfId="17971" xr:uid="{00000000-0005-0000-0000-0000DE440000}"/>
    <cellStyle name="Normal 2 12 2 3 2 2 3 3 2" xfId="40614" xr:uid="{00000000-0005-0000-0000-0000DF440000}"/>
    <cellStyle name="Normal 2 12 2 3 2 2 3 4" xfId="10531" xr:uid="{00000000-0005-0000-0000-0000E0440000}"/>
    <cellStyle name="Normal 2 12 2 3 2 2 3 4 2" xfId="33174" xr:uid="{00000000-0005-0000-0000-0000E1440000}"/>
    <cellStyle name="Normal 2 12 2 3 2 2 3 5" xfId="25733" xr:uid="{00000000-0005-0000-0000-0000E2440000}"/>
    <cellStyle name="Normal 2 12 2 3 2 2 4" xfId="4958" xr:uid="{00000000-0005-0000-0000-0000E3440000}"/>
    <cellStyle name="Normal 2 12 2 3 2 2 4 2" xfId="19842" xr:uid="{00000000-0005-0000-0000-0000E4440000}"/>
    <cellStyle name="Normal 2 12 2 3 2 2 4 2 2" xfId="42485" xr:uid="{00000000-0005-0000-0000-0000E5440000}"/>
    <cellStyle name="Normal 2 12 2 3 2 2 4 3" xfId="12402" xr:uid="{00000000-0005-0000-0000-0000E6440000}"/>
    <cellStyle name="Normal 2 12 2 3 2 2 4 3 2" xfId="35045" xr:uid="{00000000-0005-0000-0000-0000E7440000}"/>
    <cellStyle name="Normal 2 12 2 3 2 2 4 4" xfId="27604" xr:uid="{00000000-0005-0000-0000-0000E8440000}"/>
    <cellStyle name="Normal 2 12 2 3 2 2 5" xfId="16124" xr:uid="{00000000-0005-0000-0000-0000E9440000}"/>
    <cellStyle name="Normal 2 12 2 3 2 2 5 2" xfId="38767" xr:uid="{00000000-0005-0000-0000-0000EA440000}"/>
    <cellStyle name="Normal 2 12 2 3 2 2 6" xfId="8684" xr:uid="{00000000-0005-0000-0000-0000EB440000}"/>
    <cellStyle name="Normal 2 12 2 3 2 2 6 2" xfId="31327" xr:uid="{00000000-0005-0000-0000-0000EC440000}"/>
    <cellStyle name="Normal 2 12 2 3 2 2 7" xfId="23886" xr:uid="{00000000-0005-0000-0000-0000ED440000}"/>
    <cellStyle name="Normal 2 12 2 3 2 3" xfId="1697" xr:uid="{00000000-0005-0000-0000-0000EE440000}"/>
    <cellStyle name="Normal 2 12 2 3 2 3 2" xfId="3547" xr:uid="{00000000-0005-0000-0000-0000EF440000}"/>
    <cellStyle name="Normal 2 12 2 3 2 3 2 2" xfId="7268" xr:uid="{00000000-0005-0000-0000-0000F0440000}"/>
    <cellStyle name="Normal 2 12 2 3 2 3 2 2 2" xfId="22152" xr:uid="{00000000-0005-0000-0000-0000F1440000}"/>
    <cellStyle name="Normal 2 12 2 3 2 3 2 2 2 2" xfId="44795" xr:uid="{00000000-0005-0000-0000-0000F2440000}"/>
    <cellStyle name="Normal 2 12 2 3 2 3 2 2 3" xfId="14712" xr:uid="{00000000-0005-0000-0000-0000F3440000}"/>
    <cellStyle name="Normal 2 12 2 3 2 3 2 2 3 2" xfId="37355" xr:uid="{00000000-0005-0000-0000-0000F4440000}"/>
    <cellStyle name="Normal 2 12 2 3 2 3 2 2 4" xfId="29914" xr:uid="{00000000-0005-0000-0000-0000F5440000}"/>
    <cellStyle name="Normal 2 12 2 3 2 3 2 3" xfId="18434" xr:uid="{00000000-0005-0000-0000-0000F6440000}"/>
    <cellStyle name="Normal 2 12 2 3 2 3 2 3 2" xfId="41077" xr:uid="{00000000-0005-0000-0000-0000F7440000}"/>
    <cellStyle name="Normal 2 12 2 3 2 3 2 4" xfId="10994" xr:uid="{00000000-0005-0000-0000-0000F8440000}"/>
    <cellStyle name="Normal 2 12 2 3 2 3 2 4 2" xfId="33637" xr:uid="{00000000-0005-0000-0000-0000F9440000}"/>
    <cellStyle name="Normal 2 12 2 3 2 3 2 5" xfId="26196" xr:uid="{00000000-0005-0000-0000-0000FA440000}"/>
    <cellStyle name="Normal 2 12 2 3 2 3 3" xfId="5421" xr:uid="{00000000-0005-0000-0000-0000FB440000}"/>
    <cellStyle name="Normal 2 12 2 3 2 3 3 2" xfId="20305" xr:uid="{00000000-0005-0000-0000-0000FC440000}"/>
    <cellStyle name="Normal 2 12 2 3 2 3 3 2 2" xfId="42948" xr:uid="{00000000-0005-0000-0000-0000FD440000}"/>
    <cellStyle name="Normal 2 12 2 3 2 3 3 3" xfId="12865" xr:uid="{00000000-0005-0000-0000-0000FE440000}"/>
    <cellStyle name="Normal 2 12 2 3 2 3 3 3 2" xfId="35508" xr:uid="{00000000-0005-0000-0000-0000FF440000}"/>
    <cellStyle name="Normal 2 12 2 3 2 3 3 4" xfId="28067" xr:uid="{00000000-0005-0000-0000-000000450000}"/>
    <cellStyle name="Normal 2 12 2 3 2 3 4" xfId="16587" xr:uid="{00000000-0005-0000-0000-000001450000}"/>
    <cellStyle name="Normal 2 12 2 3 2 3 4 2" xfId="39230" xr:uid="{00000000-0005-0000-0000-000002450000}"/>
    <cellStyle name="Normal 2 12 2 3 2 3 5" xfId="9147" xr:uid="{00000000-0005-0000-0000-000003450000}"/>
    <cellStyle name="Normal 2 12 2 3 2 3 5 2" xfId="31790" xr:uid="{00000000-0005-0000-0000-000004450000}"/>
    <cellStyle name="Normal 2 12 2 3 2 3 6" xfId="24349" xr:uid="{00000000-0005-0000-0000-000005450000}"/>
    <cellStyle name="Normal 2 12 2 3 2 4" xfId="2622" xr:uid="{00000000-0005-0000-0000-000006450000}"/>
    <cellStyle name="Normal 2 12 2 3 2 4 2" xfId="6343" xr:uid="{00000000-0005-0000-0000-000007450000}"/>
    <cellStyle name="Normal 2 12 2 3 2 4 2 2" xfId="21227" xr:uid="{00000000-0005-0000-0000-000008450000}"/>
    <cellStyle name="Normal 2 12 2 3 2 4 2 2 2" xfId="43870" xr:uid="{00000000-0005-0000-0000-000009450000}"/>
    <cellStyle name="Normal 2 12 2 3 2 4 2 3" xfId="13787" xr:uid="{00000000-0005-0000-0000-00000A450000}"/>
    <cellStyle name="Normal 2 12 2 3 2 4 2 3 2" xfId="36430" xr:uid="{00000000-0005-0000-0000-00000B450000}"/>
    <cellStyle name="Normal 2 12 2 3 2 4 2 4" xfId="28989" xr:uid="{00000000-0005-0000-0000-00000C450000}"/>
    <cellStyle name="Normal 2 12 2 3 2 4 3" xfId="17509" xr:uid="{00000000-0005-0000-0000-00000D450000}"/>
    <cellStyle name="Normal 2 12 2 3 2 4 3 2" xfId="40152" xr:uid="{00000000-0005-0000-0000-00000E450000}"/>
    <cellStyle name="Normal 2 12 2 3 2 4 4" xfId="10069" xr:uid="{00000000-0005-0000-0000-00000F450000}"/>
    <cellStyle name="Normal 2 12 2 3 2 4 4 2" xfId="32712" xr:uid="{00000000-0005-0000-0000-000010450000}"/>
    <cellStyle name="Normal 2 12 2 3 2 4 5" xfId="25271" xr:uid="{00000000-0005-0000-0000-000011450000}"/>
    <cellStyle name="Normal 2 12 2 3 2 5" xfId="4496" xr:uid="{00000000-0005-0000-0000-000012450000}"/>
    <cellStyle name="Normal 2 12 2 3 2 5 2" xfId="19380" xr:uid="{00000000-0005-0000-0000-000013450000}"/>
    <cellStyle name="Normal 2 12 2 3 2 5 2 2" xfId="42023" xr:uid="{00000000-0005-0000-0000-000014450000}"/>
    <cellStyle name="Normal 2 12 2 3 2 5 3" xfId="11940" xr:uid="{00000000-0005-0000-0000-000015450000}"/>
    <cellStyle name="Normal 2 12 2 3 2 5 3 2" xfId="34583" xr:uid="{00000000-0005-0000-0000-000016450000}"/>
    <cellStyle name="Normal 2 12 2 3 2 5 4" xfId="27142" xr:uid="{00000000-0005-0000-0000-000017450000}"/>
    <cellStyle name="Normal 2 12 2 3 2 6" xfId="15662" xr:uid="{00000000-0005-0000-0000-000018450000}"/>
    <cellStyle name="Normal 2 12 2 3 2 6 2" xfId="38305" xr:uid="{00000000-0005-0000-0000-000019450000}"/>
    <cellStyle name="Normal 2 12 2 3 2 7" xfId="8222" xr:uid="{00000000-0005-0000-0000-00001A450000}"/>
    <cellStyle name="Normal 2 12 2 3 2 7 2" xfId="30865" xr:uid="{00000000-0005-0000-0000-00001B450000}"/>
    <cellStyle name="Normal 2 12 2 3 2 8" xfId="23424" xr:uid="{00000000-0005-0000-0000-00001C450000}"/>
    <cellStyle name="Normal 2 12 2 3 3" xfId="1020" xr:uid="{00000000-0005-0000-0000-00001D450000}"/>
    <cellStyle name="Normal 2 12 2 3 3 2" xfId="1948" xr:uid="{00000000-0005-0000-0000-00001E450000}"/>
    <cellStyle name="Normal 2 12 2 3 3 2 2" xfId="3798" xr:uid="{00000000-0005-0000-0000-00001F450000}"/>
    <cellStyle name="Normal 2 12 2 3 3 2 2 2" xfId="7519" xr:uid="{00000000-0005-0000-0000-000020450000}"/>
    <cellStyle name="Normal 2 12 2 3 3 2 2 2 2" xfId="22403" xr:uid="{00000000-0005-0000-0000-000021450000}"/>
    <cellStyle name="Normal 2 12 2 3 3 2 2 2 2 2" xfId="45046" xr:uid="{00000000-0005-0000-0000-000022450000}"/>
    <cellStyle name="Normal 2 12 2 3 3 2 2 2 3" xfId="14963" xr:uid="{00000000-0005-0000-0000-000023450000}"/>
    <cellStyle name="Normal 2 12 2 3 3 2 2 2 3 2" xfId="37606" xr:uid="{00000000-0005-0000-0000-000024450000}"/>
    <cellStyle name="Normal 2 12 2 3 3 2 2 2 4" xfId="30165" xr:uid="{00000000-0005-0000-0000-000025450000}"/>
    <cellStyle name="Normal 2 12 2 3 3 2 2 3" xfId="18685" xr:uid="{00000000-0005-0000-0000-000026450000}"/>
    <cellStyle name="Normal 2 12 2 3 3 2 2 3 2" xfId="41328" xr:uid="{00000000-0005-0000-0000-000027450000}"/>
    <cellStyle name="Normal 2 12 2 3 3 2 2 4" xfId="11245" xr:uid="{00000000-0005-0000-0000-000028450000}"/>
    <cellStyle name="Normal 2 12 2 3 3 2 2 4 2" xfId="33888" xr:uid="{00000000-0005-0000-0000-000029450000}"/>
    <cellStyle name="Normal 2 12 2 3 3 2 2 5" xfId="26447" xr:uid="{00000000-0005-0000-0000-00002A450000}"/>
    <cellStyle name="Normal 2 12 2 3 3 2 3" xfId="5672" xr:uid="{00000000-0005-0000-0000-00002B450000}"/>
    <cellStyle name="Normal 2 12 2 3 3 2 3 2" xfId="20556" xr:uid="{00000000-0005-0000-0000-00002C450000}"/>
    <cellStyle name="Normal 2 12 2 3 3 2 3 2 2" xfId="43199" xr:uid="{00000000-0005-0000-0000-00002D450000}"/>
    <cellStyle name="Normal 2 12 2 3 3 2 3 3" xfId="13116" xr:uid="{00000000-0005-0000-0000-00002E450000}"/>
    <cellStyle name="Normal 2 12 2 3 3 2 3 3 2" xfId="35759" xr:uid="{00000000-0005-0000-0000-00002F450000}"/>
    <cellStyle name="Normal 2 12 2 3 3 2 3 4" xfId="28318" xr:uid="{00000000-0005-0000-0000-000030450000}"/>
    <cellStyle name="Normal 2 12 2 3 3 2 4" xfId="16838" xr:uid="{00000000-0005-0000-0000-000031450000}"/>
    <cellStyle name="Normal 2 12 2 3 3 2 4 2" xfId="39481" xr:uid="{00000000-0005-0000-0000-000032450000}"/>
    <cellStyle name="Normal 2 12 2 3 3 2 5" xfId="9398" xr:uid="{00000000-0005-0000-0000-000033450000}"/>
    <cellStyle name="Normal 2 12 2 3 3 2 5 2" xfId="32041" xr:uid="{00000000-0005-0000-0000-000034450000}"/>
    <cellStyle name="Normal 2 12 2 3 3 2 6" xfId="24600" xr:uid="{00000000-0005-0000-0000-000035450000}"/>
    <cellStyle name="Normal 2 12 2 3 3 3" xfId="2873" xr:uid="{00000000-0005-0000-0000-000036450000}"/>
    <cellStyle name="Normal 2 12 2 3 3 3 2" xfId="6594" xr:uid="{00000000-0005-0000-0000-000037450000}"/>
    <cellStyle name="Normal 2 12 2 3 3 3 2 2" xfId="21478" xr:uid="{00000000-0005-0000-0000-000038450000}"/>
    <cellStyle name="Normal 2 12 2 3 3 3 2 2 2" xfId="44121" xr:uid="{00000000-0005-0000-0000-000039450000}"/>
    <cellStyle name="Normal 2 12 2 3 3 3 2 3" xfId="14038" xr:uid="{00000000-0005-0000-0000-00003A450000}"/>
    <cellStyle name="Normal 2 12 2 3 3 3 2 3 2" xfId="36681" xr:uid="{00000000-0005-0000-0000-00003B450000}"/>
    <cellStyle name="Normal 2 12 2 3 3 3 2 4" xfId="29240" xr:uid="{00000000-0005-0000-0000-00003C450000}"/>
    <cellStyle name="Normal 2 12 2 3 3 3 3" xfId="17760" xr:uid="{00000000-0005-0000-0000-00003D450000}"/>
    <cellStyle name="Normal 2 12 2 3 3 3 3 2" xfId="40403" xr:uid="{00000000-0005-0000-0000-00003E450000}"/>
    <cellStyle name="Normal 2 12 2 3 3 3 4" xfId="10320" xr:uid="{00000000-0005-0000-0000-00003F450000}"/>
    <cellStyle name="Normal 2 12 2 3 3 3 4 2" xfId="32963" xr:uid="{00000000-0005-0000-0000-000040450000}"/>
    <cellStyle name="Normal 2 12 2 3 3 3 5" xfId="25522" xr:uid="{00000000-0005-0000-0000-000041450000}"/>
    <cellStyle name="Normal 2 12 2 3 3 4" xfId="4747" xr:uid="{00000000-0005-0000-0000-000042450000}"/>
    <cellStyle name="Normal 2 12 2 3 3 4 2" xfId="19631" xr:uid="{00000000-0005-0000-0000-000043450000}"/>
    <cellStyle name="Normal 2 12 2 3 3 4 2 2" xfId="42274" xr:uid="{00000000-0005-0000-0000-000044450000}"/>
    <cellStyle name="Normal 2 12 2 3 3 4 3" xfId="12191" xr:uid="{00000000-0005-0000-0000-000045450000}"/>
    <cellStyle name="Normal 2 12 2 3 3 4 3 2" xfId="34834" xr:uid="{00000000-0005-0000-0000-000046450000}"/>
    <cellStyle name="Normal 2 12 2 3 3 4 4" xfId="27393" xr:uid="{00000000-0005-0000-0000-000047450000}"/>
    <cellStyle name="Normal 2 12 2 3 3 5" xfId="15913" xr:uid="{00000000-0005-0000-0000-000048450000}"/>
    <cellStyle name="Normal 2 12 2 3 3 5 2" xfId="38556" xr:uid="{00000000-0005-0000-0000-000049450000}"/>
    <cellStyle name="Normal 2 12 2 3 3 6" xfId="8473" xr:uid="{00000000-0005-0000-0000-00004A450000}"/>
    <cellStyle name="Normal 2 12 2 3 3 6 2" xfId="31116" xr:uid="{00000000-0005-0000-0000-00004B450000}"/>
    <cellStyle name="Normal 2 12 2 3 3 7" xfId="23675" xr:uid="{00000000-0005-0000-0000-00004C450000}"/>
    <cellStyle name="Normal 2 12 2 3 4" xfId="1486" xr:uid="{00000000-0005-0000-0000-00004D450000}"/>
    <cellStyle name="Normal 2 12 2 3 4 2" xfId="3336" xr:uid="{00000000-0005-0000-0000-00004E450000}"/>
    <cellStyle name="Normal 2 12 2 3 4 2 2" xfId="7057" xr:uid="{00000000-0005-0000-0000-00004F450000}"/>
    <cellStyle name="Normal 2 12 2 3 4 2 2 2" xfId="21941" xr:uid="{00000000-0005-0000-0000-000050450000}"/>
    <cellStyle name="Normal 2 12 2 3 4 2 2 2 2" xfId="44584" xr:uid="{00000000-0005-0000-0000-000051450000}"/>
    <cellStyle name="Normal 2 12 2 3 4 2 2 3" xfId="14501" xr:uid="{00000000-0005-0000-0000-000052450000}"/>
    <cellStyle name="Normal 2 12 2 3 4 2 2 3 2" xfId="37144" xr:uid="{00000000-0005-0000-0000-000053450000}"/>
    <cellStyle name="Normal 2 12 2 3 4 2 2 4" xfId="29703" xr:uid="{00000000-0005-0000-0000-000054450000}"/>
    <cellStyle name="Normal 2 12 2 3 4 2 3" xfId="18223" xr:uid="{00000000-0005-0000-0000-000055450000}"/>
    <cellStyle name="Normal 2 12 2 3 4 2 3 2" xfId="40866" xr:uid="{00000000-0005-0000-0000-000056450000}"/>
    <cellStyle name="Normal 2 12 2 3 4 2 4" xfId="10783" xr:uid="{00000000-0005-0000-0000-000057450000}"/>
    <cellStyle name="Normal 2 12 2 3 4 2 4 2" xfId="33426" xr:uid="{00000000-0005-0000-0000-000058450000}"/>
    <cellStyle name="Normal 2 12 2 3 4 2 5" xfId="25985" xr:uid="{00000000-0005-0000-0000-000059450000}"/>
    <cellStyle name="Normal 2 12 2 3 4 3" xfId="5210" xr:uid="{00000000-0005-0000-0000-00005A450000}"/>
    <cellStyle name="Normal 2 12 2 3 4 3 2" xfId="20094" xr:uid="{00000000-0005-0000-0000-00005B450000}"/>
    <cellStyle name="Normal 2 12 2 3 4 3 2 2" xfId="42737" xr:uid="{00000000-0005-0000-0000-00005C450000}"/>
    <cellStyle name="Normal 2 12 2 3 4 3 3" xfId="12654" xr:uid="{00000000-0005-0000-0000-00005D450000}"/>
    <cellStyle name="Normal 2 12 2 3 4 3 3 2" xfId="35297" xr:uid="{00000000-0005-0000-0000-00005E450000}"/>
    <cellStyle name="Normal 2 12 2 3 4 3 4" xfId="27856" xr:uid="{00000000-0005-0000-0000-00005F450000}"/>
    <cellStyle name="Normal 2 12 2 3 4 4" xfId="16376" xr:uid="{00000000-0005-0000-0000-000060450000}"/>
    <cellStyle name="Normal 2 12 2 3 4 4 2" xfId="39019" xr:uid="{00000000-0005-0000-0000-000061450000}"/>
    <cellStyle name="Normal 2 12 2 3 4 5" xfId="8936" xr:uid="{00000000-0005-0000-0000-000062450000}"/>
    <cellStyle name="Normal 2 12 2 3 4 5 2" xfId="31579" xr:uid="{00000000-0005-0000-0000-000063450000}"/>
    <cellStyle name="Normal 2 12 2 3 4 6" xfId="24138" xr:uid="{00000000-0005-0000-0000-000064450000}"/>
    <cellStyle name="Normal 2 12 2 3 5" xfId="2411" xr:uid="{00000000-0005-0000-0000-000065450000}"/>
    <cellStyle name="Normal 2 12 2 3 5 2" xfId="6132" xr:uid="{00000000-0005-0000-0000-000066450000}"/>
    <cellStyle name="Normal 2 12 2 3 5 2 2" xfId="21016" xr:uid="{00000000-0005-0000-0000-000067450000}"/>
    <cellStyle name="Normal 2 12 2 3 5 2 2 2" xfId="43659" xr:uid="{00000000-0005-0000-0000-000068450000}"/>
    <cellStyle name="Normal 2 12 2 3 5 2 3" xfId="13576" xr:uid="{00000000-0005-0000-0000-000069450000}"/>
    <cellStyle name="Normal 2 12 2 3 5 2 3 2" xfId="36219" xr:uid="{00000000-0005-0000-0000-00006A450000}"/>
    <cellStyle name="Normal 2 12 2 3 5 2 4" xfId="28778" xr:uid="{00000000-0005-0000-0000-00006B450000}"/>
    <cellStyle name="Normal 2 12 2 3 5 3" xfId="17298" xr:uid="{00000000-0005-0000-0000-00006C450000}"/>
    <cellStyle name="Normal 2 12 2 3 5 3 2" xfId="39941" xr:uid="{00000000-0005-0000-0000-00006D450000}"/>
    <cellStyle name="Normal 2 12 2 3 5 4" xfId="9858" xr:uid="{00000000-0005-0000-0000-00006E450000}"/>
    <cellStyle name="Normal 2 12 2 3 5 4 2" xfId="32501" xr:uid="{00000000-0005-0000-0000-00006F450000}"/>
    <cellStyle name="Normal 2 12 2 3 5 5" xfId="25060" xr:uid="{00000000-0005-0000-0000-000070450000}"/>
    <cellStyle name="Normal 2 12 2 3 6" xfId="4285" xr:uid="{00000000-0005-0000-0000-000071450000}"/>
    <cellStyle name="Normal 2 12 2 3 6 2" xfId="19169" xr:uid="{00000000-0005-0000-0000-000072450000}"/>
    <cellStyle name="Normal 2 12 2 3 6 2 2" xfId="41812" xr:uid="{00000000-0005-0000-0000-000073450000}"/>
    <cellStyle name="Normal 2 12 2 3 6 3" xfId="11729" xr:uid="{00000000-0005-0000-0000-000074450000}"/>
    <cellStyle name="Normal 2 12 2 3 6 3 2" xfId="34372" xr:uid="{00000000-0005-0000-0000-000075450000}"/>
    <cellStyle name="Normal 2 12 2 3 6 4" xfId="26931" xr:uid="{00000000-0005-0000-0000-000076450000}"/>
    <cellStyle name="Normal 2 12 2 3 7" xfId="15451" xr:uid="{00000000-0005-0000-0000-000077450000}"/>
    <cellStyle name="Normal 2 12 2 3 7 2" xfId="38094" xr:uid="{00000000-0005-0000-0000-000078450000}"/>
    <cellStyle name="Normal 2 12 2 3 8" xfId="8011" xr:uid="{00000000-0005-0000-0000-000079450000}"/>
    <cellStyle name="Normal 2 12 2 3 8 2" xfId="30654" xr:uid="{00000000-0005-0000-0000-00007A450000}"/>
    <cellStyle name="Normal 2 12 2 3 9" xfId="23214" xr:uid="{00000000-0005-0000-0000-00007B450000}"/>
    <cellStyle name="Normal 2 12 2 4" xfId="661" xr:uid="{00000000-0005-0000-0000-00007C450000}"/>
    <cellStyle name="Normal 2 12 2 4 2" xfId="1126" xr:uid="{00000000-0005-0000-0000-00007D450000}"/>
    <cellStyle name="Normal 2 12 2 4 2 2" xfId="2054" xr:uid="{00000000-0005-0000-0000-00007E450000}"/>
    <cellStyle name="Normal 2 12 2 4 2 2 2" xfId="3904" xr:uid="{00000000-0005-0000-0000-00007F450000}"/>
    <cellStyle name="Normal 2 12 2 4 2 2 2 2" xfId="7625" xr:uid="{00000000-0005-0000-0000-000080450000}"/>
    <cellStyle name="Normal 2 12 2 4 2 2 2 2 2" xfId="22509" xr:uid="{00000000-0005-0000-0000-000081450000}"/>
    <cellStyle name="Normal 2 12 2 4 2 2 2 2 2 2" xfId="45152" xr:uid="{00000000-0005-0000-0000-000082450000}"/>
    <cellStyle name="Normal 2 12 2 4 2 2 2 2 3" xfId="15069" xr:uid="{00000000-0005-0000-0000-000083450000}"/>
    <cellStyle name="Normal 2 12 2 4 2 2 2 2 3 2" xfId="37712" xr:uid="{00000000-0005-0000-0000-000084450000}"/>
    <cellStyle name="Normal 2 12 2 4 2 2 2 2 4" xfId="30271" xr:uid="{00000000-0005-0000-0000-000085450000}"/>
    <cellStyle name="Normal 2 12 2 4 2 2 2 3" xfId="18791" xr:uid="{00000000-0005-0000-0000-000086450000}"/>
    <cellStyle name="Normal 2 12 2 4 2 2 2 3 2" xfId="41434" xr:uid="{00000000-0005-0000-0000-000087450000}"/>
    <cellStyle name="Normal 2 12 2 4 2 2 2 4" xfId="11351" xr:uid="{00000000-0005-0000-0000-000088450000}"/>
    <cellStyle name="Normal 2 12 2 4 2 2 2 4 2" xfId="33994" xr:uid="{00000000-0005-0000-0000-000089450000}"/>
    <cellStyle name="Normal 2 12 2 4 2 2 2 5" xfId="26553" xr:uid="{00000000-0005-0000-0000-00008A450000}"/>
    <cellStyle name="Normal 2 12 2 4 2 2 3" xfId="5778" xr:uid="{00000000-0005-0000-0000-00008B450000}"/>
    <cellStyle name="Normal 2 12 2 4 2 2 3 2" xfId="20662" xr:uid="{00000000-0005-0000-0000-00008C450000}"/>
    <cellStyle name="Normal 2 12 2 4 2 2 3 2 2" xfId="43305" xr:uid="{00000000-0005-0000-0000-00008D450000}"/>
    <cellStyle name="Normal 2 12 2 4 2 2 3 3" xfId="13222" xr:uid="{00000000-0005-0000-0000-00008E450000}"/>
    <cellStyle name="Normal 2 12 2 4 2 2 3 3 2" xfId="35865" xr:uid="{00000000-0005-0000-0000-00008F450000}"/>
    <cellStyle name="Normal 2 12 2 4 2 2 3 4" xfId="28424" xr:uid="{00000000-0005-0000-0000-000090450000}"/>
    <cellStyle name="Normal 2 12 2 4 2 2 4" xfId="16944" xr:uid="{00000000-0005-0000-0000-000091450000}"/>
    <cellStyle name="Normal 2 12 2 4 2 2 4 2" xfId="39587" xr:uid="{00000000-0005-0000-0000-000092450000}"/>
    <cellStyle name="Normal 2 12 2 4 2 2 5" xfId="9504" xr:uid="{00000000-0005-0000-0000-000093450000}"/>
    <cellStyle name="Normal 2 12 2 4 2 2 5 2" xfId="32147" xr:uid="{00000000-0005-0000-0000-000094450000}"/>
    <cellStyle name="Normal 2 12 2 4 2 2 6" xfId="24706" xr:uid="{00000000-0005-0000-0000-000095450000}"/>
    <cellStyle name="Normal 2 12 2 4 2 3" xfId="2979" xr:uid="{00000000-0005-0000-0000-000096450000}"/>
    <cellStyle name="Normal 2 12 2 4 2 3 2" xfId="6700" xr:uid="{00000000-0005-0000-0000-000097450000}"/>
    <cellStyle name="Normal 2 12 2 4 2 3 2 2" xfId="21584" xr:uid="{00000000-0005-0000-0000-000098450000}"/>
    <cellStyle name="Normal 2 12 2 4 2 3 2 2 2" xfId="44227" xr:uid="{00000000-0005-0000-0000-000099450000}"/>
    <cellStyle name="Normal 2 12 2 4 2 3 2 3" xfId="14144" xr:uid="{00000000-0005-0000-0000-00009A450000}"/>
    <cellStyle name="Normal 2 12 2 4 2 3 2 3 2" xfId="36787" xr:uid="{00000000-0005-0000-0000-00009B450000}"/>
    <cellStyle name="Normal 2 12 2 4 2 3 2 4" xfId="29346" xr:uid="{00000000-0005-0000-0000-00009C450000}"/>
    <cellStyle name="Normal 2 12 2 4 2 3 3" xfId="17866" xr:uid="{00000000-0005-0000-0000-00009D450000}"/>
    <cellStyle name="Normal 2 12 2 4 2 3 3 2" xfId="40509" xr:uid="{00000000-0005-0000-0000-00009E450000}"/>
    <cellStyle name="Normal 2 12 2 4 2 3 4" xfId="10426" xr:uid="{00000000-0005-0000-0000-00009F450000}"/>
    <cellStyle name="Normal 2 12 2 4 2 3 4 2" xfId="33069" xr:uid="{00000000-0005-0000-0000-0000A0450000}"/>
    <cellStyle name="Normal 2 12 2 4 2 3 5" xfId="25628" xr:uid="{00000000-0005-0000-0000-0000A1450000}"/>
    <cellStyle name="Normal 2 12 2 4 2 4" xfId="4853" xr:uid="{00000000-0005-0000-0000-0000A2450000}"/>
    <cellStyle name="Normal 2 12 2 4 2 4 2" xfId="19737" xr:uid="{00000000-0005-0000-0000-0000A3450000}"/>
    <cellStyle name="Normal 2 12 2 4 2 4 2 2" xfId="42380" xr:uid="{00000000-0005-0000-0000-0000A4450000}"/>
    <cellStyle name="Normal 2 12 2 4 2 4 3" xfId="12297" xr:uid="{00000000-0005-0000-0000-0000A5450000}"/>
    <cellStyle name="Normal 2 12 2 4 2 4 3 2" xfId="34940" xr:uid="{00000000-0005-0000-0000-0000A6450000}"/>
    <cellStyle name="Normal 2 12 2 4 2 4 4" xfId="27499" xr:uid="{00000000-0005-0000-0000-0000A7450000}"/>
    <cellStyle name="Normal 2 12 2 4 2 5" xfId="16019" xr:uid="{00000000-0005-0000-0000-0000A8450000}"/>
    <cellStyle name="Normal 2 12 2 4 2 5 2" xfId="38662" xr:uid="{00000000-0005-0000-0000-0000A9450000}"/>
    <cellStyle name="Normal 2 12 2 4 2 6" xfId="8579" xr:uid="{00000000-0005-0000-0000-0000AA450000}"/>
    <cellStyle name="Normal 2 12 2 4 2 6 2" xfId="31222" xr:uid="{00000000-0005-0000-0000-0000AB450000}"/>
    <cellStyle name="Normal 2 12 2 4 2 7" xfId="23781" xr:uid="{00000000-0005-0000-0000-0000AC450000}"/>
    <cellStyle name="Normal 2 12 2 4 3" xfId="1592" xr:uid="{00000000-0005-0000-0000-0000AD450000}"/>
    <cellStyle name="Normal 2 12 2 4 3 2" xfId="3442" xr:uid="{00000000-0005-0000-0000-0000AE450000}"/>
    <cellStyle name="Normal 2 12 2 4 3 2 2" xfId="7163" xr:uid="{00000000-0005-0000-0000-0000AF450000}"/>
    <cellStyle name="Normal 2 12 2 4 3 2 2 2" xfId="22047" xr:uid="{00000000-0005-0000-0000-0000B0450000}"/>
    <cellStyle name="Normal 2 12 2 4 3 2 2 2 2" xfId="44690" xr:uid="{00000000-0005-0000-0000-0000B1450000}"/>
    <cellStyle name="Normal 2 12 2 4 3 2 2 3" xfId="14607" xr:uid="{00000000-0005-0000-0000-0000B2450000}"/>
    <cellStyle name="Normal 2 12 2 4 3 2 2 3 2" xfId="37250" xr:uid="{00000000-0005-0000-0000-0000B3450000}"/>
    <cellStyle name="Normal 2 12 2 4 3 2 2 4" xfId="29809" xr:uid="{00000000-0005-0000-0000-0000B4450000}"/>
    <cellStyle name="Normal 2 12 2 4 3 2 3" xfId="18329" xr:uid="{00000000-0005-0000-0000-0000B5450000}"/>
    <cellStyle name="Normal 2 12 2 4 3 2 3 2" xfId="40972" xr:uid="{00000000-0005-0000-0000-0000B6450000}"/>
    <cellStyle name="Normal 2 12 2 4 3 2 4" xfId="10889" xr:uid="{00000000-0005-0000-0000-0000B7450000}"/>
    <cellStyle name="Normal 2 12 2 4 3 2 4 2" xfId="33532" xr:uid="{00000000-0005-0000-0000-0000B8450000}"/>
    <cellStyle name="Normal 2 12 2 4 3 2 5" xfId="26091" xr:uid="{00000000-0005-0000-0000-0000B9450000}"/>
    <cellStyle name="Normal 2 12 2 4 3 3" xfId="5316" xr:uid="{00000000-0005-0000-0000-0000BA450000}"/>
    <cellStyle name="Normal 2 12 2 4 3 3 2" xfId="20200" xr:uid="{00000000-0005-0000-0000-0000BB450000}"/>
    <cellStyle name="Normal 2 12 2 4 3 3 2 2" xfId="42843" xr:uid="{00000000-0005-0000-0000-0000BC450000}"/>
    <cellStyle name="Normal 2 12 2 4 3 3 3" xfId="12760" xr:uid="{00000000-0005-0000-0000-0000BD450000}"/>
    <cellStyle name="Normal 2 12 2 4 3 3 3 2" xfId="35403" xr:uid="{00000000-0005-0000-0000-0000BE450000}"/>
    <cellStyle name="Normal 2 12 2 4 3 3 4" xfId="27962" xr:uid="{00000000-0005-0000-0000-0000BF450000}"/>
    <cellStyle name="Normal 2 12 2 4 3 4" xfId="16482" xr:uid="{00000000-0005-0000-0000-0000C0450000}"/>
    <cellStyle name="Normal 2 12 2 4 3 4 2" xfId="39125" xr:uid="{00000000-0005-0000-0000-0000C1450000}"/>
    <cellStyle name="Normal 2 12 2 4 3 5" xfId="9042" xr:uid="{00000000-0005-0000-0000-0000C2450000}"/>
    <cellStyle name="Normal 2 12 2 4 3 5 2" xfId="31685" xr:uid="{00000000-0005-0000-0000-0000C3450000}"/>
    <cellStyle name="Normal 2 12 2 4 3 6" xfId="24244" xr:uid="{00000000-0005-0000-0000-0000C4450000}"/>
    <cellStyle name="Normal 2 12 2 4 4" xfId="2517" xr:uid="{00000000-0005-0000-0000-0000C5450000}"/>
    <cellStyle name="Normal 2 12 2 4 4 2" xfId="6238" xr:uid="{00000000-0005-0000-0000-0000C6450000}"/>
    <cellStyle name="Normal 2 12 2 4 4 2 2" xfId="21122" xr:uid="{00000000-0005-0000-0000-0000C7450000}"/>
    <cellStyle name="Normal 2 12 2 4 4 2 2 2" xfId="43765" xr:uid="{00000000-0005-0000-0000-0000C8450000}"/>
    <cellStyle name="Normal 2 12 2 4 4 2 3" xfId="13682" xr:uid="{00000000-0005-0000-0000-0000C9450000}"/>
    <cellStyle name="Normal 2 12 2 4 4 2 3 2" xfId="36325" xr:uid="{00000000-0005-0000-0000-0000CA450000}"/>
    <cellStyle name="Normal 2 12 2 4 4 2 4" xfId="28884" xr:uid="{00000000-0005-0000-0000-0000CB450000}"/>
    <cellStyle name="Normal 2 12 2 4 4 3" xfId="17404" xr:uid="{00000000-0005-0000-0000-0000CC450000}"/>
    <cellStyle name="Normal 2 12 2 4 4 3 2" xfId="40047" xr:uid="{00000000-0005-0000-0000-0000CD450000}"/>
    <cellStyle name="Normal 2 12 2 4 4 4" xfId="9964" xr:uid="{00000000-0005-0000-0000-0000CE450000}"/>
    <cellStyle name="Normal 2 12 2 4 4 4 2" xfId="32607" xr:uid="{00000000-0005-0000-0000-0000CF450000}"/>
    <cellStyle name="Normal 2 12 2 4 4 5" xfId="25166" xr:uid="{00000000-0005-0000-0000-0000D0450000}"/>
    <cellStyle name="Normal 2 12 2 4 5" xfId="4391" xr:uid="{00000000-0005-0000-0000-0000D1450000}"/>
    <cellStyle name="Normal 2 12 2 4 5 2" xfId="19275" xr:uid="{00000000-0005-0000-0000-0000D2450000}"/>
    <cellStyle name="Normal 2 12 2 4 5 2 2" xfId="41918" xr:uid="{00000000-0005-0000-0000-0000D3450000}"/>
    <cellStyle name="Normal 2 12 2 4 5 3" xfId="11835" xr:uid="{00000000-0005-0000-0000-0000D4450000}"/>
    <cellStyle name="Normal 2 12 2 4 5 3 2" xfId="34478" xr:uid="{00000000-0005-0000-0000-0000D5450000}"/>
    <cellStyle name="Normal 2 12 2 4 5 4" xfId="27037" xr:uid="{00000000-0005-0000-0000-0000D6450000}"/>
    <cellStyle name="Normal 2 12 2 4 6" xfId="15557" xr:uid="{00000000-0005-0000-0000-0000D7450000}"/>
    <cellStyle name="Normal 2 12 2 4 6 2" xfId="38200" xr:uid="{00000000-0005-0000-0000-0000D8450000}"/>
    <cellStyle name="Normal 2 12 2 4 7" xfId="8117" xr:uid="{00000000-0005-0000-0000-0000D9450000}"/>
    <cellStyle name="Normal 2 12 2 4 7 2" xfId="30760" xr:uid="{00000000-0005-0000-0000-0000DA450000}"/>
    <cellStyle name="Normal 2 12 2 4 8" xfId="23319" xr:uid="{00000000-0005-0000-0000-0000DB450000}"/>
    <cellStyle name="Normal 2 12 2 5" xfId="915" xr:uid="{00000000-0005-0000-0000-0000DC450000}"/>
    <cellStyle name="Normal 2 12 2 5 2" xfId="1843" xr:uid="{00000000-0005-0000-0000-0000DD450000}"/>
    <cellStyle name="Normal 2 12 2 5 2 2" xfId="3693" xr:uid="{00000000-0005-0000-0000-0000DE450000}"/>
    <cellStyle name="Normal 2 12 2 5 2 2 2" xfId="7414" xr:uid="{00000000-0005-0000-0000-0000DF450000}"/>
    <cellStyle name="Normal 2 12 2 5 2 2 2 2" xfId="22298" xr:uid="{00000000-0005-0000-0000-0000E0450000}"/>
    <cellStyle name="Normal 2 12 2 5 2 2 2 2 2" xfId="44941" xr:uid="{00000000-0005-0000-0000-0000E1450000}"/>
    <cellStyle name="Normal 2 12 2 5 2 2 2 3" xfId="14858" xr:uid="{00000000-0005-0000-0000-0000E2450000}"/>
    <cellStyle name="Normal 2 12 2 5 2 2 2 3 2" xfId="37501" xr:uid="{00000000-0005-0000-0000-0000E3450000}"/>
    <cellStyle name="Normal 2 12 2 5 2 2 2 4" xfId="30060" xr:uid="{00000000-0005-0000-0000-0000E4450000}"/>
    <cellStyle name="Normal 2 12 2 5 2 2 3" xfId="18580" xr:uid="{00000000-0005-0000-0000-0000E5450000}"/>
    <cellStyle name="Normal 2 12 2 5 2 2 3 2" xfId="41223" xr:uid="{00000000-0005-0000-0000-0000E6450000}"/>
    <cellStyle name="Normal 2 12 2 5 2 2 4" xfId="11140" xr:uid="{00000000-0005-0000-0000-0000E7450000}"/>
    <cellStyle name="Normal 2 12 2 5 2 2 4 2" xfId="33783" xr:uid="{00000000-0005-0000-0000-0000E8450000}"/>
    <cellStyle name="Normal 2 12 2 5 2 2 5" xfId="26342" xr:uid="{00000000-0005-0000-0000-0000E9450000}"/>
    <cellStyle name="Normal 2 12 2 5 2 3" xfId="5567" xr:uid="{00000000-0005-0000-0000-0000EA450000}"/>
    <cellStyle name="Normal 2 12 2 5 2 3 2" xfId="20451" xr:uid="{00000000-0005-0000-0000-0000EB450000}"/>
    <cellStyle name="Normal 2 12 2 5 2 3 2 2" xfId="43094" xr:uid="{00000000-0005-0000-0000-0000EC450000}"/>
    <cellStyle name="Normal 2 12 2 5 2 3 3" xfId="13011" xr:uid="{00000000-0005-0000-0000-0000ED450000}"/>
    <cellStyle name="Normal 2 12 2 5 2 3 3 2" xfId="35654" xr:uid="{00000000-0005-0000-0000-0000EE450000}"/>
    <cellStyle name="Normal 2 12 2 5 2 3 4" xfId="28213" xr:uid="{00000000-0005-0000-0000-0000EF450000}"/>
    <cellStyle name="Normal 2 12 2 5 2 4" xfId="16733" xr:uid="{00000000-0005-0000-0000-0000F0450000}"/>
    <cellStyle name="Normal 2 12 2 5 2 4 2" xfId="39376" xr:uid="{00000000-0005-0000-0000-0000F1450000}"/>
    <cellStyle name="Normal 2 12 2 5 2 5" xfId="9293" xr:uid="{00000000-0005-0000-0000-0000F2450000}"/>
    <cellStyle name="Normal 2 12 2 5 2 5 2" xfId="31936" xr:uid="{00000000-0005-0000-0000-0000F3450000}"/>
    <cellStyle name="Normal 2 12 2 5 2 6" xfId="24495" xr:uid="{00000000-0005-0000-0000-0000F4450000}"/>
    <cellStyle name="Normal 2 12 2 5 3" xfId="2768" xr:uid="{00000000-0005-0000-0000-0000F5450000}"/>
    <cellStyle name="Normal 2 12 2 5 3 2" xfId="6489" xr:uid="{00000000-0005-0000-0000-0000F6450000}"/>
    <cellStyle name="Normal 2 12 2 5 3 2 2" xfId="21373" xr:uid="{00000000-0005-0000-0000-0000F7450000}"/>
    <cellStyle name="Normal 2 12 2 5 3 2 2 2" xfId="44016" xr:uid="{00000000-0005-0000-0000-0000F8450000}"/>
    <cellStyle name="Normal 2 12 2 5 3 2 3" xfId="13933" xr:uid="{00000000-0005-0000-0000-0000F9450000}"/>
    <cellStyle name="Normal 2 12 2 5 3 2 3 2" xfId="36576" xr:uid="{00000000-0005-0000-0000-0000FA450000}"/>
    <cellStyle name="Normal 2 12 2 5 3 2 4" xfId="29135" xr:uid="{00000000-0005-0000-0000-0000FB450000}"/>
    <cellStyle name="Normal 2 12 2 5 3 3" xfId="17655" xr:uid="{00000000-0005-0000-0000-0000FC450000}"/>
    <cellStyle name="Normal 2 12 2 5 3 3 2" xfId="40298" xr:uid="{00000000-0005-0000-0000-0000FD450000}"/>
    <cellStyle name="Normal 2 12 2 5 3 4" xfId="10215" xr:uid="{00000000-0005-0000-0000-0000FE450000}"/>
    <cellStyle name="Normal 2 12 2 5 3 4 2" xfId="32858" xr:uid="{00000000-0005-0000-0000-0000FF450000}"/>
    <cellStyle name="Normal 2 12 2 5 3 5" xfId="25417" xr:uid="{00000000-0005-0000-0000-000000460000}"/>
    <cellStyle name="Normal 2 12 2 5 4" xfId="4642" xr:uid="{00000000-0005-0000-0000-000001460000}"/>
    <cellStyle name="Normal 2 12 2 5 4 2" xfId="19526" xr:uid="{00000000-0005-0000-0000-000002460000}"/>
    <cellStyle name="Normal 2 12 2 5 4 2 2" xfId="42169" xr:uid="{00000000-0005-0000-0000-000003460000}"/>
    <cellStyle name="Normal 2 12 2 5 4 3" xfId="12086" xr:uid="{00000000-0005-0000-0000-000004460000}"/>
    <cellStyle name="Normal 2 12 2 5 4 3 2" xfId="34729" xr:uid="{00000000-0005-0000-0000-000005460000}"/>
    <cellStyle name="Normal 2 12 2 5 4 4" xfId="27288" xr:uid="{00000000-0005-0000-0000-000006460000}"/>
    <cellStyle name="Normal 2 12 2 5 5" xfId="15808" xr:uid="{00000000-0005-0000-0000-000007460000}"/>
    <cellStyle name="Normal 2 12 2 5 5 2" xfId="38451" xr:uid="{00000000-0005-0000-0000-000008460000}"/>
    <cellStyle name="Normal 2 12 2 5 6" xfId="8368" xr:uid="{00000000-0005-0000-0000-000009460000}"/>
    <cellStyle name="Normal 2 12 2 5 6 2" xfId="31011" xr:uid="{00000000-0005-0000-0000-00000A460000}"/>
    <cellStyle name="Normal 2 12 2 5 7" xfId="23570" xr:uid="{00000000-0005-0000-0000-00000B460000}"/>
    <cellStyle name="Normal 2 12 2 6" xfId="1381" xr:uid="{00000000-0005-0000-0000-00000C460000}"/>
    <cellStyle name="Normal 2 12 2 6 2" xfId="3231" xr:uid="{00000000-0005-0000-0000-00000D460000}"/>
    <cellStyle name="Normal 2 12 2 6 2 2" xfId="6952" xr:uid="{00000000-0005-0000-0000-00000E460000}"/>
    <cellStyle name="Normal 2 12 2 6 2 2 2" xfId="21836" xr:uid="{00000000-0005-0000-0000-00000F460000}"/>
    <cellStyle name="Normal 2 12 2 6 2 2 2 2" xfId="44479" xr:uid="{00000000-0005-0000-0000-000010460000}"/>
    <cellStyle name="Normal 2 12 2 6 2 2 3" xfId="14396" xr:uid="{00000000-0005-0000-0000-000011460000}"/>
    <cellStyle name="Normal 2 12 2 6 2 2 3 2" xfId="37039" xr:uid="{00000000-0005-0000-0000-000012460000}"/>
    <cellStyle name="Normal 2 12 2 6 2 2 4" xfId="29598" xr:uid="{00000000-0005-0000-0000-000013460000}"/>
    <cellStyle name="Normal 2 12 2 6 2 3" xfId="18118" xr:uid="{00000000-0005-0000-0000-000014460000}"/>
    <cellStyle name="Normal 2 12 2 6 2 3 2" xfId="40761" xr:uid="{00000000-0005-0000-0000-000015460000}"/>
    <cellStyle name="Normal 2 12 2 6 2 4" xfId="10678" xr:uid="{00000000-0005-0000-0000-000016460000}"/>
    <cellStyle name="Normal 2 12 2 6 2 4 2" xfId="33321" xr:uid="{00000000-0005-0000-0000-000017460000}"/>
    <cellStyle name="Normal 2 12 2 6 2 5" xfId="25880" xr:uid="{00000000-0005-0000-0000-000018460000}"/>
    <cellStyle name="Normal 2 12 2 6 3" xfId="5105" xr:uid="{00000000-0005-0000-0000-000019460000}"/>
    <cellStyle name="Normal 2 12 2 6 3 2" xfId="19989" xr:uid="{00000000-0005-0000-0000-00001A460000}"/>
    <cellStyle name="Normal 2 12 2 6 3 2 2" xfId="42632" xr:uid="{00000000-0005-0000-0000-00001B460000}"/>
    <cellStyle name="Normal 2 12 2 6 3 3" xfId="12549" xr:uid="{00000000-0005-0000-0000-00001C460000}"/>
    <cellStyle name="Normal 2 12 2 6 3 3 2" xfId="35192" xr:uid="{00000000-0005-0000-0000-00001D460000}"/>
    <cellStyle name="Normal 2 12 2 6 3 4" xfId="27751" xr:uid="{00000000-0005-0000-0000-00001E460000}"/>
    <cellStyle name="Normal 2 12 2 6 4" xfId="16271" xr:uid="{00000000-0005-0000-0000-00001F460000}"/>
    <cellStyle name="Normal 2 12 2 6 4 2" xfId="38914" xr:uid="{00000000-0005-0000-0000-000020460000}"/>
    <cellStyle name="Normal 2 12 2 6 5" xfId="8831" xr:uid="{00000000-0005-0000-0000-000021460000}"/>
    <cellStyle name="Normal 2 12 2 6 5 2" xfId="31474" xr:uid="{00000000-0005-0000-0000-000022460000}"/>
    <cellStyle name="Normal 2 12 2 6 6" xfId="24033" xr:uid="{00000000-0005-0000-0000-000023460000}"/>
    <cellStyle name="Normal 2 12 2 7" xfId="2306" xr:uid="{00000000-0005-0000-0000-000024460000}"/>
    <cellStyle name="Normal 2 12 2 7 2" xfId="6027" xr:uid="{00000000-0005-0000-0000-000025460000}"/>
    <cellStyle name="Normal 2 12 2 7 2 2" xfId="20911" xr:uid="{00000000-0005-0000-0000-000026460000}"/>
    <cellStyle name="Normal 2 12 2 7 2 2 2" xfId="43554" xr:uid="{00000000-0005-0000-0000-000027460000}"/>
    <cellStyle name="Normal 2 12 2 7 2 3" xfId="13471" xr:uid="{00000000-0005-0000-0000-000028460000}"/>
    <cellStyle name="Normal 2 12 2 7 2 3 2" xfId="36114" xr:uid="{00000000-0005-0000-0000-000029460000}"/>
    <cellStyle name="Normal 2 12 2 7 2 4" xfId="28673" xr:uid="{00000000-0005-0000-0000-00002A460000}"/>
    <cellStyle name="Normal 2 12 2 7 3" xfId="17193" xr:uid="{00000000-0005-0000-0000-00002B460000}"/>
    <cellStyle name="Normal 2 12 2 7 3 2" xfId="39836" xr:uid="{00000000-0005-0000-0000-00002C460000}"/>
    <cellStyle name="Normal 2 12 2 7 4" xfId="9753" xr:uid="{00000000-0005-0000-0000-00002D460000}"/>
    <cellStyle name="Normal 2 12 2 7 4 2" xfId="32396" xr:uid="{00000000-0005-0000-0000-00002E460000}"/>
    <cellStyle name="Normal 2 12 2 7 5" xfId="24955" xr:uid="{00000000-0005-0000-0000-00002F460000}"/>
    <cellStyle name="Normal 2 12 2 8" xfId="4180" xr:uid="{00000000-0005-0000-0000-000030460000}"/>
    <cellStyle name="Normal 2 12 2 8 2" xfId="19064" xr:uid="{00000000-0005-0000-0000-000031460000}"/>
    <cellStyle name="Normal 2 12 2 8 2 2" xfId="41707" xr:uid="{00000000-0005-0000-0000-000032460000}"/>
    <cellStyle name="Normal 2 12 2 8 3" xfId="11624" xr:uid="{00000000-0005-0000-0000-000033460000}"/>
    <cellStyle name="Normal 2 12 2 8 3 2" xfId="34267" xr:uid="{00000000-0005-0000-0000-000034460000}"/>
    <cellStyle name="Normal 2 12 2 8 4" xfId="26826" xr:uid="{00000000-0005-0000-0000-000035460000}"/>
    <cellStyle name="Normal 2 12 2 9" xfId="15346" xr:uid="{00000000-0005-0000-0000-000036460000}"/>
    <cellStyle name="Normal 2 12 2 9 2" xfId="37989" xr:uid="{00000000-0005-0000-0000-000037460000}"/>
    <cellStyle name="Normal 2 12 3" xfId="480" xr:uid="{00000000-0005-0000-0000-000038460000}"/>
    <cellStyle name="Normal 2 12 3 10" xfId="23141" xr:uid="{00000000-0005-0000-0000-000039460000}"/>
    <cellStyle name="Normal 2 12 3 2" xfId="586" xr:uid="{00000000-0005-0000-0000-00003A460000}"/>
    <cellStyle name="Normal 2 12 3 2 2" xfId="798" xr:uid="{00000000-0005-0000-0000-00003B460000}"/>
    <cellStyle name="Normal 2 12 3 2 2 2" xfId="1263" xr:uid="{00000000-0005-0000-0000-00003C460000}"/>
    <cellStyle name="Normal 2 12 3 2 2 2 2" xfId="2191" xr:uid="{00000000-0005-0000-0000-00003D460000}"/>
    <cellStyle name="Normal 2 12 3 2 2 2 2 2" xfId="4041" xr:uid="{00000000-0005-0000-0000-00003E460000}"/>
    <cellStyle name="Normal 2 12 3 2 2 2 2 2 2" xfId="7762" xr:uid="{00000000-0005-0000-0000-00003F460000}"/>
    <cellStyle name="Normal 2 12 3 2 2 2 2 2 2 2" xfId="22646" xr:uid="{00000000-0005-0000-0000-000040460000}"/>
    <cellStyle name="Normal 2 12 3 2 2 2 2 2 2 2 2" xfId="45289" xr:uid="{00000000-0005-0000-0000-000041460000}"/>
    <cellStyle name="Normal 2 12 3 2 2 2 2 2 2 3" xfId="15206" xr:uid="{00000000-0005-0000-0000-000042460000}"/>
    <cellStyle name="Normal 2 12 3 2 2 2 2 2 2 3 2" xfId="37849" xr:uid="{00000000-0005-0000-0000-000043460000}"/>
    <cellStyle name="Normal 2 12 3 2 2 2 2 2 2 4" xfId="30408" xr:uid="{00000000-0005-0000-0000-000044460000}"/>
    <cellStyle name="Normal 2 12 3 2 2 2 2 2 3" xfId="18928" xr:uid="{00000000-0005-0000-0000-000045460000}"/>
    <cellStyle name="Normal 2 12 3 2 2 2 2 2 3 2" xfId="41571" xr:uid="{00000000-0005-0000-0000-000046460000}"/>
    <cellStyle name="Normal 2 12 3 2 2 2 2 2 4" xfId="11488" xr:uid="{00000000-0005-0000-0000-000047460000}"/>
    <cellStyle name="Normal 2 12 3 2 2 2 2 2 4 2" xfId="34131" xr:uid="{00000000-0005-0000-0000-000048460000}"/>
    <cellStyle name="Normal 2 12 3 2 2 2 2 2 5" xfId="26690" xr:uid="{00000000-0005-0000-0000-000049460000}"/>
    <cellStyle name="Normal 2 12 3 2 2 2 2 3" xfId="5915" xr:uid="{00000000-0005-0000-0000-00004A460000}"/>
    <cellStyle name="Normal 2 12 3 2 2 2 2 3 2" xfId="20799" xr:uid="{00000000-0005-0000-0000-00004B460000}"/>
    <cellStyle name="Normal 2 12 3 2 2 2 2 3 2 2" xfId="43442" xr:uid="{00000000-0005-0000-0000-00004C460000}"/>
    <cellStyle name="Normal 2 12 3 2 2 2 2 3 3" xfId="13359" xr:uid="{00000000-0005-0000-0000-00004D460000}"/>
    <cellStyle name="Normal 2 12 3 2 2 2 2 3 3 2" xfId="36002" xr:uid="{00000000-0005-0000-0000-00004E460000}"/>
    <cellStyle name="Normal 2 12 3 2 2 2 2 3 4" xfId="28561" xr:uid="{00000000-0005-0000-0000-00004F460000}"/>
    <cellStyle name="Normal 2 12 3 2 2 2 2 4" xfId="17081" xr:uid="{00000000-0005-0000-0000-000050460000}"/>
    <cellStyle name="Normal 2 12 3 2 2 2 2 4 2" xfId="39724" xr:uid="{00000000-0005-0000-0000-000051460000}"/>
    <cellStyle name="Normal 2 12 3 2 2 2 2 5" xfId="9641" xr:uid="{00000000-0005-0000-0000-000052460000}"/>
    <cellStyle name="Normal 2 12 3 2 2 2 2 5 2" xfId="32284" xr:uid="{00000000-0005-0000-0000-000053460000}"/>
    <cellStyle name="Normal 2 12 3 2 2 2 2 6" xfId="24843" xr:uid="{00000000-0005-0000-0000-000054460000}"/>
    <cellStyle name="Normal 2 12 3 2 2 2 3" xfId="3116" xr:uid="{00000000-0005-0000-0000-000055460000}"/>
    <cellStyle name="Normal 2 12 3 2 2 2 3 2" xfId="6837" xr:uid="{00000000-0005-0000-0000-000056460000}"/>
    <cellStyle name="Normal 2 12 3 2 2 2 3 2 2" xfId="21721" xr:uid="{00000000-0005-0000-0000-000057460000}"/>
    <cellStyle name="Normal 2 12 3 2 2 2 3 2 2 2" xfId="44364" xr:uid="{00000000-0005-0000-0000-000058460000}"/>
    <cellStyle name="Normal 2 12 3 2 2 2 3 2 3" xfId="14281" xr:uid="{00000000-0005-0000-0000-000059460000}"/>
    <cellStyle name="Normal 2 12 3 2 2 2 3 2 3 2" xfId="36924" xr:uid="{00000000-0005-0000-0000-00005A460000}"/>
    <cellStyle name="Normal 2 12 3 2 2 2 3 2 4" xfId="29483" xr:uid="{00000000-0005-0000-0000-00005B460000}"/>
    <cellStyle name="Normal 2 12 3 2 2 2 3 3" xfId="18003" xr:uid="{00000000-0005-0000-0000-00005C460000}"/>
    <cellStyle name="Normal 2 12 3 2 2 2 3 3 2" xfId="40646" xr:uid="{00000000-0005-0000-0000-00005D460000}"/>
    <cellStyle name="Normal 2 12 3 2 2 2 3 4" xfId="10563" xr:uid="{00000000-0005-0000-0000-00005E460000}"/>
    <cellStyle name="Normal 2 12 3 2 2 2 3 4 2" xfId="33206" xr:uid="{00000000-0005-0000-0000-00005F460000}"/>
    <cellStyle name="Normal 2 12 3 2 2 2 3 5" xfId="25765" xr:uid="{00000000-0005-0000-0000-000060460000}"/>
    <cellStyle name="Normal 2 12 3 2 2 2 4" xfId="4990" xr:uid="{00000000-0005-0000-0000-000061460000}"/>
    <cellStyle name="Normal 2 12 3 2 2 2 4 2" xfId="19874" xr:uid="{00000000-0005-0000-0000-000062460000}"/>
    <cellStyle name="Normal 2 12 3 2 2 2 4 2 2" xfId="42517" xr:uid="{00000000-0005-0000-0000-000063460000}"/>
    <cellStyle name="Normal 2 12 3 2 2 2 4 3" xfId="12434" xr:uid="{00000000-0005-0000-0000-000064460000}"/>
    <cellStyle name="Normal 2 12 3 2 2 2 4 3 2" xfId="35077" xr:uid="{00000000-0005-0000-0000-000065460000}"/>
    <cellStyle name="Normal 2 12 3 2 2 2 4 4" xfId="27636" xr:uid="{00000000-0005-0000-0000-000066460000}"/>
    <cellStyle name="Normal 2 12 3 2 2 2 5" xfId="16156" xr:uid="{00000000-0005-0000-0000-000067460000}"/>
    <cellStyle name="Normal 2 12 3 2 2 2 5 2" xfId="38799" xr:uid="{00000000-0005-0000-0000-000068460000}"/>
    <cellStyle name="Normal 2 12 3 2 2 2 6" xfId="8716" xr:uid="{00000000-0005-0000-0000-000069460000}"/>
    <cellStyle name="Normal 2 12 3 2 2 2 6 2" xfId="31359" xr:uid="{00000000-0005-0000-0000-00006A460000}"/>
    <cellStyle name="Normal 2 12 3 2 2 2 7" xfId="23918" xr:uid="{00000000-0005-0000-0000-00006B460000}"/>
    <cellStyle name="Normal 2 12 3 2 2 3" xfId="1729" xr:uid="{00000000-0005-0000-0000-00006C460000}"/>
    <cellStyle name="Normal 2 12 3 2 2 3 2" xfId="3579" xr:uid="{00000000-0005-0000-0000-00006D460000}"/>
    <cellStyle name="Normal 2 12 3 2 2 3 2 2" xfId="7300" xr:uid="{00000000-0005-0000-0000-00006E460000}"/>
    <cellStyle name="Normal 2 12 3 2 2 3 2 2 2" xfId="22184" xr:uid="{00000000-0005-0000-0000-00006F460000}"/>
    <cellStyle name="Normal 2 12 3 2 2 3 2 2 2 2" xfId="44827" xr:uid="{00000000-0005-0000-0000-000070460000}"/>
    <cellStyle name="Normal 2 12 3 2 2 3 2 2 3" xfId="14744" xr:uid="{00000000-0005-0000-0000-000071460000}"/>
    <cellStyle name="Normal 2 12 3 2 2 3 2 2 3 2" xfId="37387" xr:uid="{00000000-0005-0000-0000-000072460000}"/>
    <cellStyle name="Normal 2 12 3 2 2 3 2 2 4" xfId="29946" xr:uid="{00000000-0005-0000-0000-000073460000}"/>
    <cellStyle name="Normal 2 12 3 2 2 3 2 3" xfId="18466" xr:uid="{00000000-0005-0000-0000-000074460000}"/>
    <cellStyle name="Normal 2 12 3 2 2 3 2 3 2" xfId="41109" xr:uid="{00000000-0005-0000-0000-000075460000}"/>
    <cellStyle name="Normal 2 12 3 2 2 3 2 4" xfId="11026" xr:uid="{00000000-0005-0000-0000-000076460000}"/>
    <cellStyle name="Normal 2 12 3 2 2 3 2 4 2" xfId="33669" xr:uid="{00000000-0005-0000-0000-000077460000}"/>
    <cellStyle name="Normal 2 12 3 2 2 3 2 5" xfId="26228" xr:uid="{00000000-0005-0000-0000-000078460000}"/>
    <cellStyle name="Normal 2 12 3 2 2 3 3" xfId="5453" xr:uid="{00000000-0005-0000-0000-000079460000}"/>
    <cellStyle name="Normal 2 12 3 2 2 3 3 2" xfId="20337" xr:uid="{00000000-0005-0000-0000-00007A460000}"/>
    <cellStyle name="Normal 2 12 3 2 2 3 3 2 2" xfId="42980" xr:uid="{00000000-0005-0000-0000-00007B460000}"/>
    <cellStyle name="Normal 2 12 3 2 2 3 3 3" xfId="12897" xr:uid="{00000000-0005-0000-0000-00007C460000}"/>
    <cellStyle name="Normal 2 12 3 2 2 3 3 3 2" xfId="35540" xr:uid="{00000000-0005-0000-0000-00007D460000}"/>
    <cellStyle name="Normal 2 12 3 2 2 3 3 4" xfId="28099" xr:uid="{00000000-0005-0000-0000-00007E460000}"/>
    <cellStyle name="Normal 2 12 3 2 2 3 4" xfId="16619" xr:uid="{00000000-0005-0000-0000-00007F460000}"/>
    <cellStyle name="Normal 2 12 3 2 2 3 4 2" xfId="39262" xr:uid="{00000000-0005-0000-0000-000080460000}"/>
    <cellStyle name="Normal 2 12 3 2 2 3 5" xfId="9179" xr:uid="{00000000-0005-0000-0000-000081460000}"/>
    <cellStyle name="Normal 2 12 3 2 2 3 5 2" xfId="31822" xr:uid="{00000000-0005-0000-0000-000082460000}"/>
    <cellStyle name="Normal 2 12 3 2 2 3 6" xfId="24381" xr:uid="{00000000-0005-0000-0000-000083460000}"/>
    <cellStyle name="Normal 2 12 3 2 2 4" xfId="2654" xr:uid="{00000000-0005-0000-0000-000084460000}"/>
    <cellStyle name="Normal 2 12 3 2 2 4 2" xfId="6375" xr:uid="{00000000-0005-0000-0000-000085460000}"/>
    <cellStyle name="Normal 2 12 3 2 2 4 2 2" xfId="21259" xr:uid="{00000000-0005-0000-0000-000086460000}"/>
    <cellStyle name="Normal 2 12 3 2 2 4 2 2 2" xfId="43902" xr:uid="{00000000-0005-0000-0000-000087460000}"/>
    <cellStyle name="Normal 2 12 3 2 2 4 2 3" xfId="13819" xr:uid="{00000000-0005-0000-0000-000088460000}"/>
    <cellStyle name="Normal 2 12 3 2 2 4 2 3 2" xfId="36462" xr:uid="{00000000-0005-0000-0000-000089460000}"/>
    <cellStyle name="Normal 2 12 3 2 2 4 2 4" xfId="29021" xr:uid="{00000000-0005-0000-0000-00008A460000}"/>
    <cellStyle name="Normal 2 12 3 2 2 4 3" xfId="17541" xr:uid="{00000000-0005-0000-0000-00008B460000}"/>
    <cellStyle name="Normal 2 12 3 2 2 4 3 2" xfId="40184" xr:uid="{00000000-0005-0000-0000-00008C460000}"/>
    <cellStyle name="Normal 2 12 3 2 2 4 4" xfId="10101" xr:uid="{00000000-0005-0000-0000-00008D460000}"/>
    <cellStyle name="Normal 2 12 3 2 2 4 4 2" xfId="32744" xr:uid="{00000000-0005-0000-0000-00008E460000}"/>
    <cellStyle name="Normal 2 12 3 2 2 4 5" xfId="25303" xr:uid="{00000000-0005-0000-0000-00008F460000}"/>
    <cellStyle name="Normal 2 12 3 2 2 5" xfId="4528" xr:uid="{00000000-0005-0000-0000-000090460000}"/>
    <cellStyle name="Normal 2 12 3 2 2 5 2" xfId="19412" xr:uid="{00000000-0005-0000-0000-000091460000}"/>
    <cellStyle name="Normal 2 12 3 2 2 5 2 2" xfId="42055" xr:uid="{00000000-0005-0000-0000-000092460000}"/>
    <cellStyle name="Normal 2 12 3 2 2 5 3" xfId="11972" xr:uid="{00000000-0005-0000-0000-000093460000}"/>
    <cellStyle name="Normal 2 12 3 2 2 5 3 2" xfId="34615" xr:uid="{00000000-0005-0000-0000-000094460000}"/>
    <cellStyle name="Normal 2 12 3 2 2 5 4" xfId="27174" xr:uid="{00000000-0005-0000-0000-000095460000}"/>
    <cellStyle name="Normal 2 12 3 2 2 6" xfId="15694" xr:uid="{00000000-0005-0000-0000-000096460000}"/>
    <cellStyle name="Normal 2 12 3 2 2 6 2" xfId="38337" xr:uid="{00000000-0005-0000-0000-000097460000}"/>
    <cellStyle name="Normal 2 12 3 2 2 7" xfId="8254" xr:uid="{00000000-0005-0000-0000-000098460000}"/>
    <cellStyle name="Normal 2 12 3 2 2 7 2" xfId="30897" xr:uid="{00000000-0005-0000-0000-000099460000}"/>
    <cellStyle name="Normal 2 12 3 2 2 8" xfId="23456" xr:uid="{00000000-0005-0000-0000-00009A460000}"/>
    <cellStyle name="Normal 2 12 3 2 3" xfId="1052" xr:uid="{00000000-0005-0000-0000-00009B460000}"/>
    <cellStyle name="Normal 2 12 3 2 3 2" xfId="1980" xr:uid="{00000000-0005-0000-0000-00009C460000}"/>
    <cellStyle name="Normal 2 12 3 2 3 2 2" xfId="3830" xr:uid="{00000000-0005-0000-0000-00009D460000}"/>
    <cellStyle name="Normal 2 12 3 2 3 2 2 2" xfId="7551" xr:uid="{00000000-0005-0000-0000-00009E460000}"/>
    <cellStyle name="Normal 2 12 3 2 3 2 2 2 2" xfId="22435" xr:uid="{00000000-0005-0000-0000-00009F460000}"/>
    <cellStyle name="Normal 2 12 3 2 3 2 2 2 2 2" xfId="45078" xr:uid="{00000000-0005-0000-0000-0000A0460000}"/>
    <cellStyle name="Normal 2 12 3 2 3 2 2 2 3" xfId="14995" xr:uid="{00000000-0005-0000-0000-0000A1460000}"/>
    <cellStyle name="Normal 2 12 3 2 3 2 2 2 3 2" xfId="37638" xr:uid="{00000000-0005-0000-0000-0000A2460000}"/>
    <cellStyle name="Normal 2 12 3 2 3 2 2 2 4" xfId="30197" xr:uid="{00000000-0005-0000-0000-0000A3460000}"/>
    <cellStyle name="Normal 2 12 3 2 3 2 2 3" xfId="18717" xr:uid="{00000000-0005-0000-0000-0000A4460000}"/>
    <cellStyle name="Normal 2 12 3 2 3 2 2 3 2" xfId="41360" xr:uid="{00000000-0005-0000-0000-0000A5460000}"/>
    <cellStyle name="Normal 2 12 3 2 3 2 2 4" xfId="11277" xr:uid="{00000000-0005-0000-0000-0000A6460000}"/>
    <cellStyle name="Normal 2 12 3 2 3 2 2 4 2" xfId="33920" xr:uid="{00000000-0005-0000-0000-0000A7460000}"/>
    <cellStyle name="Normal 2 12 3 2 3 2 2 5" xfId="26479" xr:uid="{00000000-0005-0000-0000-0000A8460000}"/>
    <cellStyle name="Normal 2 12 3 2 3 2 3" xfId="5704" xr:uid="{00000000-0005-0000-0000-0000A9460000}"/>
    <cellStyle name="Normal 2 12 3 2 3 2 3 2" xfId="20588" xr:uid="{00000000-0005-0000-0000-0000AA460000}"/>
    <cellStyle name="Normal 2 12 3 2 3 2 3 2 2" xfId="43231" xr:uid="{00000000-0005-0000-0000-0000AB460000}"/>
    <cellStyle name="Normal 2 12 3 2 3 2 3 3" xfId="13148" xr:uid="{00000000-0005-0000-0000-0000AC460000}"/>
    <cellStyle name="Normal 2 12 3 2 3 2 3 3 2" xfId="35791" xr:uid="{00000000-0005-0000-0000-0000AD460000}"/>
    <cellStyle name="Normal 2 12 3 2 3 2 3 4" xfId="28350" xr:uid="{00000000-0005-0000-0000-0000AE460000}"/>
    <cellStyle name="Normal 2 12 3 2 3 2 4" xfId="16870" xr:uid="{00000000-0005-0000-0000-0000AF460000}"/>
    <cellStyle name="Normal 2 12 3 2 3 2 4 2" xfId="39513" xr:uid="{00000000-0005-0000-0000-0000B0460000}"/>
    <cellStyle name="Normal 2 12 3 2 3 2 5" xfId="9430" xr:uid="{00000000-0005-0000-0000-0000B1460000}"/>
    <cellStyle name="Normal 2 12 3 2 3 2 5 2" xfId="32073" xr:uid="{00000000-0005-0000-0000-0000B2460000}"/>
    <cellStyle name="Normal 2 12 3 2 3 2 6" xfId="24632" xr:uid="{00000000-0005-0000-0000-0000B3460000}"/>
    <cellStyle name="Normal 2 12 3 2 3 3" xfId="2905" xr:uid="{00000000-0005-0000-0000-0000B4460000}"/>
    <cellStyle name="Normal 2 12 3 2 3 3 2" xfId="6626" xr:uid="{00000000-0005-0000-0000-0000B5460000}"/>
    <cellStyle name="Normal 2 12 3 2 3 3 2 2" xfId="21510" xr:uid="{00000000-0005-0000-0000-0000B6460000}"/>
    <cellStyle name="Normal 2 12 3 2 3 3 2 2 2" xfId="44153" xr:uid="{00000000-0005-0000-0000-0000B7460000}"/>
    <cellStyle name="Normal 2 12 3 2 3 3 2 3" xfId="14070" xr:uid="{00000000-0005-0000-0000-0000B8460000}"/>
    <cellStyle name="Normal 2 12 3 2 3 3 2 3 2" xfId="36713" xr:uid="{00000000-0005-0000-0000-0000B9460000}"/>
    <cellStyle name="Normal 2 12 3 2 3 3 2 4" xfId="29272" xr:uid="{00000000-0005-0000-0000-0000BA460000}"/>
    <cellStyle name="Normal 2 12 3 2 3 3 3" xfId="17792" xr:uid="{00000000-0005-0000-0000-0000BB460000}"/>
    <cellStyle name="Normal 2 12 3 2 3 3 3 2" xfId="40435" xr:uid="{00000000-0005-0000-0000-0000BC460000}"/>
    <cellStyle name="Normal 2 12 3 2 3 3 4" xfId="10352" xr:uid="{00000000-0005-0000-0000-0000BD460000}"/>
    <cellStyle name="Normal 2 12 3 2 3 3 4 2" xfId="32995" xr:uid="{00000000-0005-0000-0000-0000BE460000}"/>
    <cellStyle name="Normal 2 12 3 2 3 3 5" xfId="25554" xr:uid="{00000000-0005-0000-0000-0000BF460000}"/>
    <cellStyle name="Normal 2 12 3 2 3 4" xfId="4779" xr:uid="{00000000-0005-0000-0000-0000C0460000}"/>
    <cellStyle name="Normal 2 12 3 2 3 4 2" xfId="19663" xr:uid="{00000000-0005-0000-0000-0000C1460000}"/>
    <cellStyle name="Normal 2 12 3 2 3 4 2 2" xfId="42306" xr:uid="{00000000-0005-0000-0000-0000C2460000}"/>
    <cellStyle name="Normal 2 12 3 2 3 4 3" xfId="12223" xr:uid="{00000000-0005-0000-0000-0000C3460000}"/>
    <cellStyle name="Normal 2 12 3 2 3 4 3 2" xfId="34866" xr:uid="{00000000-0005-0000-0000-0000C4460000}"/>
    <cellStyle name="Normal 2 12 3 2 3 4 4" xfId="27425" xr:uid="{00000000-0005-0000-0000-0000C5460000}"/>
    <cellStyle name="Normal 2 12 3 2 3 5" xfId="15945" xr:uid="{00000000-0005-0000-0000-0000C6460000}"/>
    <cellStyle name="Normal 2 12 3 2 3 5 2" xfId="38588" xr:uid="{00000000-0005-0000-0000-0000C7460000}"/>
    <cellStyle name="Normal 2 12 3 2 3 6" xfId="8505" xr:uid="{00000000-0005-0000-0000-0000C8460000}"/>
    <cellStyle name="Normal 2 12 3 2 3 6 2" xfId="31148" xr:uid="{00000000-0005-0000-0000-0000C9460000}"/>
    <cellStyle name="Normal 2 12 3 2 3 7" xfId="23707" xr:uid="{00000000-0005-0000-0000-0000CA460000}"/>
    <cellStyle name="Normal 2 12 3 2 4" xfId="1518" xr:uid="{00000000-0005-0000-0000-0000CB460000}"/>
    <cellStyle name="Normal 2 12 3 2 4 2" xfId="3368" xr:uid="{00000000-0005-0000-0000-0000CC460000}"/>
    <cellStyle name="Normal 2 12 3 2 4 2 2" xfId="7089" xr:uid="{00000000-0005-0000-0000-0000CD460000}"/>
    <cellStyle name="Normal 2 12 3 2 4 2 2 2" xfId="21973" xr:uid="{00000000-0005-0000-0000-0000CE460000}"/>
    <cellStyle name="Normal 2 12 3 2 4 2 2 2 2" xfId="44616" xr:uid="{00000000-0005-0000-0000-0000CF460000}"/>
    <cellStyle name="Normal 2 12 3 2 4 2 2 3" xfId="14533" xr:uid="{00000000-0005-0000-0000-0000D0460000}"/>
    <cellStyle name="Normal 2 12 3 2 4 2 2 3 2" xfId="37176" xr:uid="{00000000-0005-0000-0000-0000D1460000}"/>
    <cellStyle name="Normal 2 12 3 2 4 2 2 4" xfId="29735" xr:uid="{00000000-0005-0000-0000-0000D2460000}"/>
    <cellStyle name="Normal 2 12 3 2 4 2 3" xfId="18255" xr:uid="{00000000-0005-0000-0000-0000D3460000}"/>
    <cellStyle name="Normal 2 12 3 2 4 2 3 2" xfId="40898" xr:uid="{00000000-0005-0000-0000-0000D4460000}"/>
    <cellStyle name="Normal 2 12 3 2 4 2 4" xfId="10815" xr:uid="{00000000-0005-0000-0000-0000D5460000}"/>
    <cellStyle name="Normal 2 12 3 2 4 2 4 2" xfId="33458" xr:uid="{00000000-0005-0000-0000-0000D6460000}"/>
    <cellStyle name="Normal 2 12 3 2 4 2 5" xfId="26017" xr:uid="{00000000-0005-0000-0000-0000D7460000}"/>
    <cellStyle name="Normal 2 12 3 2 4 3" xfId="5242" xr:uid="{00000000-0005-0000-0000-0000D8460000}"/>
    <cellStyle name="Normal 2 12 3 2 4 3 2" xfId="20126" xr:uid="{00000000-0005-0000-0000-0000D9460000}"/>
    <cellStyle name="Normal 2 12 3 2 4 3 2 2" xfId="42769" xr:uid="{00000000-0005-0000-0000-0000DA460000}"/>
    <cellStyle name="Normal 2 12 3 2 4 3 3" xfId="12686" xr:uid="{00000000-0005-0000-0000-0000DB460000}"/>
    <cellStyle name="Normal 2 12 3 2 4 3 3 2" xfId="35329" xr:uid="{00000000-0005-0000-0000-0000DC460000}"/>
    <cellStyle name="Normal 2 12 3 2 4 3 4" xfId="27888" xr:uid="{00000000-0005-0000-0000-0000DD460000}"/>
    <cellStyle name="Normal 2 12 3 2 4 4" xfId="16408" xr:uid="{00000000-0005-0000-0000-0000DE460000}"/>
    <cellStyle name="Normal 2 12 3 2 4 4 2" xfId="39051" xr:uid="{00000000-0005-0000-0000-0000DF460000}"/>
    <cellStyle name="Normal 2 12 3 2 4 5" xfId="8968" xr:uid="{00000000-0005-0000-0000-0000E0460000}"/>
    <cellStyle name="Normal 2 12 3 2 4 5 2" xfId="31611" xr:uid="{00000000-0005-0000-0000-0000E1460000}"/>
    <cellStyle name="Normal 2 12 3 2 4 6" xfId="24170" xr:uid="{00000000-0005-0000-0000-0000E2460000}"/>
    <cellStyle name="Normal 2 12 3 2 5" xfId="2443" xr:uid="{00000000-0005-0000-0000-0000E3460000}"/>
    <cellStyle name="Normal 2 12 3 2 5 2" xfId="6164" xr:uid="{00000000-0005-0000-0000-0000E4460000}"/>
    <cellStyle name="Normal 2 12 3 2 5 2 2" xfId="21048" xr:uid="{00000000-0005-0000-0000-0000E5460000}"/>
    <cellStyle name="Normal 2 12 3 2 5 2 2 2" xfId="43691" xr:uid="{00000000-0005-0000-0000-0000E6460000}"/>
    <cellStyle name="Normal 2 12 3 2 5 2 3" xfId="13608" xr:uid="{00000000-0005-0000-0000-0000E7460000}"/>
    <cellStyle name="Normal 2 12 3 2 5 2 3 2" xfId="36251" xr:uid="{00000000-0005-0000-0000-0000E8460000}"/>
    <cellStyle name="Normal 2 12 3 2 5 2 4" xfId="28810" xr:uid="{00000000-0005-0000-0000-0000E9460000}"/>
    <cellStyle name="Normal 2 12 3 2 5 3" xfId="17330" xr:uid="{00000000-0005-0000-0000-0000EA460000}"/>
    <cellStyle name="Normal 2 12 3 2 5 3 2" xfId="39973" xr:uid="{00000000-0005-0000-0000-0000EB460000}"/>
    <cellStyle name="Normal 2 12 3 2 5 4" xfId="9890" xr:uid="{00000000-0005-0000-0000-0000EC460000}"/>
    <cellStyle name="Normal 2 12 3 2 5 4 2" xfId="32533" xr:uid="{00000000-0005-0000-0000-0000ED460000}"/>
    <cellStyle name="Normal 2 12 3 2 5 5" xfId="25092" xr:uid="{00000000-0005-0000-0000-0000EE460000}"/>
    <cellStyle name="Normal 2 12 3 2 6" xfId="4317" xr:uid="{00000000-0005-0000-0000-0000EF460000}"/>
    <cellStyle name="Normal 2 12 3 2 6 2" xfId="19201" xr:uid="{00000000-0005-0000-0000-0000F0460000}"/>
    <cellStyle name="Normal 2 12 3 2 6 2 2" xfId="41844" xr:uid="{00000000-0005-0000-0000-0000F1460000}"/>
    <cellStyle name="Normal 2 12 3 2 6 3" xfId="11761" xr:uid="{00000000-0005-0000-0000-0000F2460000}"/>
    <cellStyle name="Normal 2 12 3 2 6 3 2" xfId="34404" xr:uid="{00000000-0005-0000-0000-0000F3460000}"/>
    <cellStyle name="Normal 2 12 3 2 6 4" xfId="26963" xr:uid="{00000000-0005-0000-0000-0000F4460000}"/>
    <cellStyle name="Normal 2 12 3 2 7" xfId="15483" xr:uid="{00000000-0005-0000-0000-0000F5460000}"/>
    <cellStyle name="Normal 2 12 3 2 7 2" xfId="38126" xr:uid="{00000000-0005-0000-0000-0000F6460000}"/>
    <cellStyle name="Normal 2 12 3 2 8" xfId="8043" xr:uid="{00000000-0005-0000-0000-0000F7460000}"/>
    <cellStyle name="Normal 2 12 3 2 8 2" xfId="30686" xr:uid="{00000000-0005-0000-0000-0000F8460000}"/>
    <cellStyle name="Normal 2 12 3 2 9" xfId="23246" xr:uid="{00000000-0005-0000-0000-0000F9460000}"/>
    <cellStyle name="Normal 2 12 3 3" xfId="693" xr:uid="{00000000-0005-0000-0000-0000FA460000}"/>
    <cellStyle name="Normal 2 12 3 3 2" xfId="1158" xr:uid="{00000000-0005-0000-0000-0000FB460000}"/>
    <cellStyle name="Normal 2 12 3 3 2 2" xfId="2086" xr:uid="{00000000-0005-0000-0000-0000FC460000}"/>
    <cellStyle name="Normal 2 12 3 3 2 2 2" xfId="3936" xr:uid="{00000000-0005-0000-0000-0000FD460000}"/>
    <cellStyle name="Normal 2 12 3 3 2 2 2 2" xfId="7657" xr:uid="{00000000-0005-0000-0000-0000FE460000}"/>
    <cellStyle name="Normal 2 12 3 3 2 2 2 2 2" xfId="22541" xr:uid="{00000000-0005-0000-0000-0000FF460000}"/>
    <cellStyle name="Normal 2 12 3 3 2 2 2 2 2 2" xfId="45184" xr:uid="{00000000-0005-0000-0000-000000470000}"/>
    <cellStyle name="Normal 2 12 3 3 2 2 2 2 3" xfId="15101" xr:uid="{00000000-0005-0000-0000-000001470000}"/>
    <cellStyle name="Normal 2 12 3 3 2 2 2 2 3 2" xfId="37744" xr:uid="{00000000-0005-0000-0000-000002470000}"/>
    <cellStyle name="Normal 2 12 3 3 2 2 2 2 4" xfId="30303" xr:uid="{00000000-0005-0000-0000-000003470000}"/>
    <cellStyle name="Normal 2 12 3 3 2 2 2 3" xfId="18823" xr:uid="{00000000-0005-0000-0000-000004470000}"/>
    <cellStyle name="Normal 2 12 3 3 2 2 2 3 2" xfId="41466" xr:uid="{00000000-0005-0000-0000-000005470000}"/>
    <cellStyle name="Normal 2 12 3 3 2 2 2 4" xfId="11383" xr:uid="{00000000-0005-0000-0000-000006470000}"/>
    <cellStyle name="Normal 2 12 3 3 2 2 2 4 2" xfId="34026" xr:uid="{00000000-0005-0000-0000-000007470000}"/>
    <cellStyle name="Normal 2 12 3 3 2 2 2 5" xfId="26585" xr:uid="{00000000-0005-0000-0000-000008470000}"/>
    <cellStyle name="Normal 2 12 3 3 2 2 3" xfId="5810" xr:uid="{00000000-0005-0000-0000-000009470000}"/>
    <cellStyle name="Normal 2 12 3 3 2 2 3 2" xfId="20694" xr:uid="{00000000-0005-0000-0000-00000A470000}"/>
    <cellStyle name="Normal 2 12 3 3 2 2 3 2 2" xfId="43337" xr:uid="{00000000-0005-0000-0000-00000B470000}"/>
    <cellStyle name="Normal 2 12 3 3 2 2 3 3" xfId="13254" xr:uid="{00000000-0005-0000-0000-00000C470000}"/>
    <cellStyle name="Normal 2 12 3 3 2 2 3 3 2" xfId="35897" xr:uid="{00000000-0005-0000-0000-00000D470000}"/>
    <cellStyle name="Normal 2 12 3 3 2 2 3 4" xfId="28456" xr:uid="{00000000-0005-0000-0000-00000E470000}"/>
    <cellStyle name="Normal 2 12 3 3 2 2 4" xfId="16976" xr:uid="{00000000-0005-0000-0000-00000F470000}"/>
    <cellStyle name="Normal 2 12 3 3 2 2 4 2" xfId="39619" xr:uid="{00000000-0005-0000-0000-000010470000}"/>
    <cellStyle name="Normal 2 12 3 3 2 2 5" xfId="9536" xr:uid="{00000000-0005-0000-0000-000011470000}"/>
    <cellStyle name="Normal 2 12 3 3 2 2 5 2" xfId="32179" xr:uid="{00000000-0005-0000-0000-000012470000}"/>
    <cellStyle name="Normal 2 12 3 3 2 2 6" xfId="24738" xr:uid="{00000000-0005-0000-0000-000013470000}"/>
    <cellStyle name="Normal 2 12 3 3 2 3" xfId="3011" xr:uid="{00000000-0005-0000-0000-000014470000}"/>
    <cellStyle name="Normal 2 12 3 3 2 3 2" xfId="6732" xr:uid="{00000000-0005-0000-0000-000015470000}"/>
    <cellStyle name="Normal 2 12 3 3 2 3 2 2" xfId="21616" xr:uid="{00000000-0005-0000-0000-000016470000}"/>
    <cellStyle name="Normal 2 12 3 3 2 3 2 2 2" xfId="44259" xr:uid="{00000000-0005-0000-0000-000017470000}"/>
    <cellStyle name="Normal 2 12 3 3 2 3 2 3" xfId="14176" xr:uid="{00000000-0005-0000-0000-000018470000}"/>
    <cellStyle name="Normal 2 12 3 3 2 3 2 3 2" xfId="36819" xr:uid="{00000000-0005-0000-0000-000019470000}"/>
    <cellStyle name="Normal 2 12 3 3 2 3 2 4" xfId="29378" xr:uid="{00000000-0005-0000-0000-00001A470000}"/>
    <cellStyle name="Normal 2 12 3 3 2 3 3" xfId="17898" xr:uid="{00000000-0005-0000-0000-00001B470000}"/>
    <cellStyle name="Normal 2 12 3 3 2 3 3 2" xfId="40541" xr:uid="{00000000-0005-0000-0000-00001C470000}"/>
    <cellStyle name="Normal 2 12 3 3 2 3 4" xfId="10458" xr:uid="{00000000-0005-0000-0000-00001D470000}"/>
    <cellStyle name="Normal 2 12 3 3 2 3 4 2" xfId="33101" xr:uid="{00000000-0005-0000-0000-00001E470000}"/>
    <cellStyle name="Normal 2 12 3 3 2 3 5" xfId="25660" xr:uid="{00000000-0005-0000-0000-00001F470000}"/>
    <cellStyle name="Normal 2 12 3 3 2 4" xfId="4885" xr:uid="{00000000-0005-0000-0000-000020470000}"/>
    <cellStyle name="Normal 2 12 3 3 2 4 2" xfId="19769" xr:uid="{00000000-0005-0000-0000-000021470000}"/>
    <cellStyle name="Normal 2 12 3 3 2 4 2 2" xfId="42412" xr:uid="{00000000-0005-0000-0000-000022470000}"/>
    <cellStyle name="Normal 2 12 3 3 2 4 3" xfId="12329" xr:uid="{00000000-0005-0000-0000-000023470000}"/>
    <cellStyle name="Normal 2 12 3 3 2 4 3 2" xfId="34972" xr:uid="{00000000-0005-0000-0000-000024470000}"/>
    <cellStyle name="Normal 2 12 3 3 2 4 4" xfId="27531" xr:uid="{00000000-0005-0000-0000-000025470000}"/>
    <cellStyle name="Normal 2 12 3 3 2 5" xfId="16051" xr:uid="{00000000-0005-0000-0000-000026470000}"/>
    <cellStyle name="Normal 2 12 3 3 2 5 2" xfId="38694" xr:uid="{00000000-0005-0000-0000-000027470000}"/>
    <cellStyle name="Normal 2 12 3 3 2 6" xfId="8611" xr:uid="{00000000-0005-0000-0000-000028470000}"/>
    <cellStyle name="Normal 2 12 3 3 2 6 2" xfId="31254" xr:uid="{00000000-0005-0000-0000-000029470000}"/>
    <cellStyle name="Normal 2 12 3 3 2 7" xfId="23813" xr:uid="{00000000-0005-0000-0000-00002A470000}"/>
    <cellStyle name="Normal 2 12 3 3 3" xfId="1624" xr:uid="{00000000-0005-0000-0000-00002B470000}"/>
    <cellStyle name="Normal 2 12 3 3 3 2" xfId="3474" xr:uid="{00000000-0005-0000-0000-00002C470000}"/>
    <cellStyle name="Normal 2 12 3 3 3 2 2" xfId="7195" xr:uid="{00000000-0005-0000-0000-00002D470000}"/>
    <cellStyle name="Normal 2 12 3 3 3 2 2 2" xfId="22079" xr:uid="{00000000-0005-0000-0000-00002E470000}"/>
    <cellStyle name="Normal 2 12 3 3 3 2 2 2 2" xfId="44722" xr:uid="{00000000-0005-0000-0000-00002F470000}"/>
    <cellStyle name="Normal 2 12 3 3 3 2 2 3" xfId="14639" xr:uid="{00000000-0005-0000-0000-000030470000}"/>
    <cellStyle name="Normal 2 12 3 3 3 2 2 3 2" xfId="37282" xr:uid="{00000000-0005-0000-0000-000031470000}"/>
    <cellStyle name="Normal 2 12 3 3 3 2 2 4" xfId="29841" xr:uid="{00000000-0005-0000-0000-000032470000}"/>
    <cellStyle name="Normal 2 12 3 3 3 2 3" xfId="18361" xr:uid="{00000000-0005-0000-0000-000033470000}"/>
    <cellStyle name="Normal 2 12 3 3 3 2 3 2" xfId="41004" xr:uid="{00000000-0005-0000-0000-000034470000}"/>
    <cellStyle name="Normal 2 12 3 3 3 2 4" xfId="10921" xr:uid="{00000000-0005-0000-0000-000035470000}"/>
    <cellStyle name="Normal 2 12 3 3 3 2 4 2" xfId="33564" xr:uid="{00000000-0005-0000-0000-000036470000}"/>
    <cellStyle name="Normal 2 12 3 3 3 2 5" xfId="26123" xr:uid="{00000000-0005-0000-0000-000037470000}"/>
    <cellStyle name="Normal 2 12 3 3 3 3" xfId="5348" xr:uid="{00000000-0005-0000-0000-000038470000}"/>
    <cellStyle name="Normal 2 12 3 3 3 3 2" xfId="20232" xr:uid="{00000000-0005-0000-0000-000039470000}"/>
    <cellStyle name="Normal 2 12 3 3 3 3 2 2" xfId="42875" xr:uid="{00000000-0005-0000-0000-00003A470000}"/>
    <cellStyle name="Normal 2 12 3 3 3 3 3" xfId="12792" xr:uid="{00000000-0005-0000-0000-00003B470000}"/>
    <cellStyle name="Normal 2 12 3 3 3 3 3 2" xfId="35435" xr:uid="{00000000-0005-0000-0000-00003C470000}"/>
    <cellStyle name="Normal 2 12 3 3 3 3 4" xfId="27994" xr:uid="{00000000-0005-0000-0000-00003D470000}"/>
    <cellStyle name="Normal 2 12 3 3 3 4" xfId="16514" xr:uid="{00000000-0005-0000-0000-00003E470000}"/>
    <cellStyle name="Normal 2 12 3 3 3 4 2" xfId="39157" xr:uid="{00000000-0005-0000-0000-00003F470000}"/>
    <cellStyle name="Normal 2 12 3 3 3 5" xfId="9074" xr:uid="{00000000-0005-0000-0000-000040470000}"/>
    <cellStyle name="Normal 2 12 3 3 3 5 2" xfId="31717" xr:uid="{00000000-0005-0000-0000-000041470000}"/>
    <cellStyle name="Normal 2 12 3 3 3 6" xfId="24276" xr:uid="{00000000-0005-0000-0000-000042470000}"/>
    <cellStyle name="Normal 2 12 3 3 4" xfId="2549" xr:uid="{00000000-0005-0000-0000-000043470000}"/>
    <cellStyle name="Normal 2 12 3 3 4 2" xfId="6270" xr:uid="{00000000-0005-0000-0000-000044470000}"/>
    <cellStyle name="Normal 2 12 3 3 4 2 2" xfId="21154" xr:uid="{00000000-0005-0000-0000-000045470000}"/>
    <cellStyle name="Normal 2 12 3 3 4 2 2 2" xfId="43797" xr:uid="{00000000-0005-0000-0000-000046470000}"/>
    <cellStyle name="Normal 2 12 3 3 4 2 3" xfId="13714" xr:uid="{00000000-0005-0000-0000-000047470000}"/>
    <cellStyle name="Normal 2 12 3 3 4 2 3 2" xfId="36357" xr:uid="{00000000-0005-0000-0000-000048470000}"/>
    <cellStyle name="Normal 2 12 3 3 4 2 4" xfId="28916" xr:uid="{00000000-0005-0000-0000-000049470000}"/>
    <cellStyle name="Normal 2 12 3 3 4 3" xfId="17436" xr:uid="{00000000-0005-0000-0000-00004A470000}"/>
    <cellStyle name="Normal 2 12 3 3 4 3 2" xfId="40079" xr:uid="{00000000-0005-0000-0000-00004B470000}"/>
    <cellStyle name="Normal 2 12 3 3 4 4" xfId="9996" xr:uid="{00000000-0005-0000-0000-00004C470000}"/>
    <cellStyle name="Normal 2 12 3 3 4 4 2" xfId="32639" xr:uid="{00000000-0005-0000-0000-00004D470000}"/>
    <cellStyle name="Normal 2 12 3 3 4 5" xfId="25198" xr:uid="{00000000-0005-0000-0000-00004E470000}"/>
    <cellStyle name="Normal 2 12 3 3 5" xfId="4423" xr:uid="{00000000-0005-0000-0000-00004F470000}"/>
    <cellStyle name="Normal 2 12 3 3 5 2" xfId="19307" xr:uid="{00000000-0005-0000-0000-000050470000}"/>
    <cellStyle name="Normal 2 12 3 3 5 2 2" xfId="41950" xr:uid="{00000000-0005-0000-0000-000051470000}"/>
    <cellStyle name="Normal 2 12 3 3 5 3" xfId="11867" xr:uid="{00000000-0005-0000-0000-000052470000}"/>
    <cellStyle name="Normal 2 12 3 3 5 3 2" xfId="34510" xr:uid="{00000000-0005-0000-0000-000053470000}"/>
    <cellStyle name="Normal 2 12 3 3 5 4" xfId="27069" xr:uid="{00000000-0005-0000-0000-000054470000}"/>
    <cellStyle name="Normal 2 12 3 3 6" xfId="15589" xr:uid="{00000000-0005-0000-0000-000055470000}"/>
    <cellStyle name="Normal 2 12 3 3 6 2" xfId="38232" xr:uid="{00000000-0005-0000-0000-000056470000}"/>
    <cellStyle name="Normal 2 12 3 3 7" xfId="8149" xr:uid="{00000000-0005-0000-0000-000057470000}"/>
    <cellStyle name="Normal 2 12 3 3 7 2" xfId="30792" xr:uid="{00000000-0005-0000-0000-000058470000}"/>
    <cellStyle name="Normal 2 12 3 3 8" xfId="23351" xr:uid="{00000000-0005-0000-0000-000059470000}"/>
    <cellStyle name="Normal 2 12 3 4" xfId="947" xr:uid="{00000000-0005-0000-0000-00005A470000}"/>
    <cellStyle name="Normal 2 12 3 4 2" xfId="1875" xr:uid="{00000000-0005-0000-0000-00005B470000}"/>
    <cellStyle name="Normal 2 12 3 4 2 2" xfId="3725" xr:uid="{00000000-0005-0000-0000-00005C470000}"/>
    <cellStyle name="Normal 2 12 3 4 2 2 2" xfId="7446" xr:uid="{00000000-0005-0000-0000-00005D470000}"/>
    <cellStyle name="Normal 2 12 3 4 2 2 2 2" xfId="22330" xr:uid="{00000000-0005-0000-0000-00005E470000}"/>
    <cellStyle name="Normal 2 12 3 4 2 2 2 2 2" xfId="44973" xr:uid="{00000000-0005-0000-0000-00005F470000}"/>
    <cellStyle name="Normal 2 12 3 4 2 2 2 3" xfId="14890" xr:uid="{00000000-0005-0000-0000-000060470000}"/>
    <cellStyle name="Normal 2 12 3 4 2 2 2 3 2" xfId="37533" xr:uid="{00000000-0005-0000-0000-000061470000}"/>
    <cellStyle name="Normal 2 12 3 4 2 2 2 4" xfId="30092" xr:uid="{00000000-0005-0000-0000-000062470000}"/>
    <cellStyle name="Normal 2 12 3 4 2 2 3" xfId="18612" xr:uid="{00000000-0005-0000-0000-000063470000}"/>
    <cellStyle name="Normal 2 12 3 4 2 2 3 2" xfId="41255" xr:uid="{00000000-0005-0000-0000-000064470000}"/>
    <cellStyle name="Normal 2 12 3 4 2 2 4" xfId="11172" xr:uid="{00000000-0005-0000-0000-000065470000}"/>
    <cellStyle name="Normal 2 12 3 4 2 2 4 2" xfId="33815" xr:uid="{00000000-0005-0000-0000-000066470000}"/>
    <cellStyle name="Normal 2 12 3 4 2 2 5" xfId="26374" xr:uid="{00000000-0005-0000-0000-000067470000}"/>
    <cellStyle name="Normal 2 12 3 4 2 3" xfId="5599" xr:uid="{00000000-0005-0000-0000-000068470000}"/>
    <cellStyle name="Normal 2 12 3 4 2 3 2" xfId="20483" xr:uid="{00000000-0005-0000-0000-000069470000}"/>
    <cellStyle name="Normal 2 12 3 4 2 3 2 2" xfId="43126" xr:uid="{00000000-0005-0000-0000-00006A470000}"/>
    <cellStyle name="Normal 2 12 3 4 2 3 3" xfId="13043" xr:uid="{00000000-0005-0000-0000-00006B470000}"/>
    <cellStyle name="Normal 2 12 3 4 2 3 3 2" xfId="35686" xr:uid="{00000000-0005-0000-0000-00006C470000}"/>
    <cellStyle name="Normal 2 12 3 4 2 3 4" xfId="28245" xr:uid="{00000000-0005-0000-0000-00006D470000}"/>
    <cellStyle name="Normal 2 12 3 4 2 4" xfId="16765" xr:uid="{00000000-0005-0000-0000-00006E470000}"/>
    <cellStyle name="Normal 2 12 3 4 2 4 2" xfId="39408" xr:uid="{00000000-0005-0000-0000-00006F470000}"/>
    <cellStyle name="Normal 2 12 3 4 2 5" xfId="9325" xr:uid="{00000000-0005-0000-0000-000070470000}"/>
    <cellStyle name="Normal 2 12 3 4 2 5 2" xfId="31968" xr:uid="{00000000-0005-0000-0000-000071470000}"/>
    <cellStyle name="Normal 2 12 3 4 2 6" xfId="24527" xr:uid="{00000000-0005-0000-0000-000072470000}"/>
    <cellStyle name="Normal 2 12 3 4 3" xfId="2800" xr:uid="{00000000-0005-0000-0000-000073470000}"/>
    <cellStyle name="Normal 2 12 3 4 3 2" xfId="6521" xr:uid="{00000000-0005-0000-0000-000074470000}"/>
    <cellStyle name="Normal 2 12 3 4 3 2 2" xfId="21405" xr:uid="{00000000-0005-0000-0000-000075470000}"/>
    <cellStyle name="Normal 2 12 3 4 3 2 2 2" xfId="44048" xr:uid="{00000000-0005-0000-0000-000076470000}"/>
    <cellStyle name="Normal 2 12 3 4 3 2 3" xfId="13965" xr:uid="{00000000-0005-0000-0000-000077470000}"/>
    <cellStyle name="Normal 2 12 3 4 3 2 3 2" xfId="36608" xr:uid="{00000000-0005-0000-0000-000078470000}"/>
    <cellStyle name="Normal 2 12 3 4 3 2 4" xfId="29167" xr:uid="{00000000-0005-0000-0000-000079470000}"/>
    <cellStyle name="Normal 2 12 3 4 3 3" xfId="17687" xr:uid="{00000000-0005-0000-0000-00007A470000}"/>
    <cellStyle name="Normal 2 12 3 4 3 3 2" xfId="40330" xr:uid="{00000000-0005-0000-0000-00007B470000}"/>
    <cellStyle name="Normal 2 12 3 4 3 4" xfId="10247" xr:uid="{00000000-0005-0000-0000-00007C470000}"/>
    <cellStyle name="Normal 2 12 3 4 3 4 2" xfId="32890" xr:uid="{00000000-0005-0000-0000-00007D470000}"/>
    <cellStyle name="Normal 2 12 3 4 3 5" xfId="25449" xr:uid="{00000000-0005-0000-0000-00007E470000}"/>
    <cellStyle name="Normal 2 12 3 4 4" xfId="4674" xr:uid="{00000000-0005-0000-0000-00007F470000}"/>
    <cellStyle name="Normal 2 12 3 4 4 2" xfId="19558" xr:uid="{00000000-0005-0000-0000-000080470000}"/>
    <cellStyle name="Normal 2 12 3 4 4 2 2" xfId="42201" xr:uid="{00000000-0005-0000-0000-000081470000}"/>
    <cellStyle name="Normal 2 12 3 4 4 3" xfId="12118" xr:uid="{00000000-0005-0000-0000-000082470000}"/>
    <cellStyle name="Normal 2 12 3 4 4 3 2" xfId="34761" xr:uid="{00000000-0005-0000-0000-000083470000}"/>
    <cellStyle name="Normal 2 12 3 4 4 4" xfId="27320" xr:uid="{00000000-0005-0000-0000-000084470000}"/>
    <cellStyle name="Normal 2 12 3 4 5" xfId="15840" xr:uid="{00000000-0005-0000-0000-000085470000}"/>
    <cellStyle name="Normal 2 12 3 4 5 2" xfId="38483" xr:uid="{00000000-0005-0000-0000-000086470000}"/>
    <cellStyle name="Normal 2 12 3 4 6" xfId="8400" xr:uid="{00000000-0005-0000-0000-000087470000}"/>
    <cellStyle name="Normal 2 12 3 4 6 2" xfId="31043" xr:uid="{00000000-0005-0000-0000-000088470000}"/>
    <cellStyle name="Normal 2 12 3 4 7" xfId="23602" xr:uid="{00000000-0005-0000-0000-000089470000}"/>
    <cellStyle name="Normal 2 12 3 5" xfId="1413" xr:uid="{00000000-0005-0000-0000-00008A470000}"/>
    <cellStyle name="Normal 2 12 3 5 2" xfId="3263" xr:uid="{00000000-0005-0000-0000-00008B470000}"/>
    <cellStyle name="Normal 2 12 3 5 2 2" xfId="6984" xr:uid="{00000000-0005-0000-0000-00008C470000}"/>
    <cellStyle name="Normal 2 12 3 5 2 2 2" xfId="21868" xr:uid="{00000000-0005-0000-0000-00008D470000}"/>
    <cellStyle name="Normal 2 12 3 5 2 2 2 2" xfId="44511" xr:uid="{00000000-0005-0000-0000-00008E470000}"/>
    <cellStyle name="Normal 2 12 3 5 2 2 3" xfId="14428" xr:uid="{00000000-0005-0000-0000-00008F470000}"/>
    <cellStyle name="Normal 2 12 3 5 2 2 3 2" xfId="37071" xr:uid="{00000000-0005-0000-0000-000090470000}"/>
    <cellStyle name="Normal 2 12 3 5 2 2 4" xfId="29630" xr:uid="{00000000-0005-0000-0000-000091470000}"/>
    <cellStyle name="Normal 2 12 3 5 2 3" xfId="18150" xr:uid="{00000000-0005-0000-0000-000092470000}"/>
    <cellStyle name="Normal 2 12 3 5 2 3 2" xfId="40793" xr:uid="{00000000-0005-0000-0000-000093470000}"/>
    <cellStyle name="Normal 2 12 3 5 2 4" xfId="10710" xr:uid="{00000000-0005-0000-0000-000094470000}"/>
    <cellStyle name="Normal 2 12 3 5 2 4 2" xfId="33353" xr:uid="{00000000-0005-0000-0000-000095470000}"/>
    <cellStyle name="Normal 2 12 3 5 2 5" xfId="25912" xr:uid="{00000000-0005-0000-0000-000096470000}"/>
    <cellStyle name="Normal 2 12 3 5 3" xfId="5137" xr:uid="{00000000-0005-0000-0000-000097470000}"/>
    <cellStyle name="Normal 2 12 3 5 3 2" xfId="20021" xr:uid="{00000000-0005-0000-0000-000098470000}"/>
    <cellStyle name="Normal 2 12 3 5 3 2 2" xfId="42664" xr:uid="{00000000-0005-0000-0000-000099470000}"/>
    <cellStyle name="Normal 2 12 3 5 3 3" xfId="12581" xr:uid="{00000000-0005-0000-0000-00009A470000}"/>
    <cellStyle name="Normal 2 12 3 5 3 3 2" xfId="35224" xr:uid="{00000000-0005-0000-0000-00009B470000}"/>
    <cellStyle name="Normal 2 12 3 5 3 4" xfId="27783" xr:uid="{00000000-0005-0000-0000-00009C470000}"/>
    <cellStyle name="Normal 2 12 3 5 4" xfId="16303" xr:uid="{00000000-0005-0000-0000-00009D470000}"/>
    <cellStyle name="Normal 2 12 3 5 4 2" xfId="38946" xr:uid="{00000000-0005-0000-0000-00009E470000}"/>
    <cellStyle name="Normal 2 12 3 5 5" xfId="8863" xr:uid="{00000000-0005-0000-0000-00009F470000}"/>
    <cellStyle name="Normal 2 12 3 5 5 2" xfId="31506" xr:uid="{00000000-0005-0000-0000-0000A0470000}"/>
    <cellStyle name="Normal 2 12 3 5 6" xfId="24065" xr:uid="{00000000-0005-0000-0000-0000A1470000}"/>
    <cellStyle name="Normal 2 12 3 6" xfId="2338" xr:uid="{00000000-0005-0000-0000-0000A2470000}"/>
    <cellStyle name="Normal 2 12 3 6 2" xfId="6059" xr:uid="{00000000-0005-0000-0000-0000A3470000}"/>
    <cellStyle name="Normal 2 12 3 6 2 2" xfId="20943" xr:uid="{00000000-0005-0000-0000-0000A4470000}"/>
    <cellStyle name="Normal 2 12 3 6 2 2 2" xfId="43586" xr:uid="{00000000-0005-0000-0000-0000A5470000}"/>
    <cellStyle name="Normal 2 12 3 6 2 3" xfId="13503" xr:uid="{00000000-0005-0000-0000-0000A6470000}"/>
    <cellStyle name="Normal 2 12 3 6 2 3 2" xfId="36146" xr:uid="{00000000-0005-0000-0000-0000A7470000}"/>
    <cellStyle name="Normal 2 12 3 6 2 4" xfId="28705" xr:uid="{00000000-0005-0000-0000-0000A8470000}"/>
    <cellStyle name="Normal 2 12 3 6 3" xfId="17225" xr:uid="{00000000-0005-0000-0000-0000A9470000}"/>
    <cellStyle name="Normal 2 12 3 6 3 2" xfId="39868" xr:uid="{00000000-0005-0000-0000-0000AA470000}"/>
    <cellStyle name="Normal 2 12 3 6 4" xfId="9785" xr:uid="{00000000-0005-0000-0000-0000AB470000}"/>
    <cellStyle name="Normal 2 12 3 6 4 2" xfId="32428" xr:uid="{00000000-0005-0000-0000-0000AC470000}"/>
    <cellStyle name="Normal 2 12 3 6 5" xfId="24987" xr:uid="{00000000-0005-0000-0000-0000AD470000}"/>
    <cellStyle name="Normal 2 12 3 7" xfId="4212" xr:uid="{00000000-0005-0000-0000-0000AE470000}"/>
    <cellStyle name="Normal 2 12 3 7 2" xfId="19096" xr:uid="{00000000-0005-0000-0000-0000AF470000}"/>
    <cellStyle name="Normal 2 12 3 7 2 2" xfId="41739" xr:uid="{00000000-0005-0000-0000-0000B0470000}"/>
    <cellStyle name="Normal 2 12 3 7 3" xfId="11656" xr:uid="{00000000-0005-0000-0000-0000B1470000}"/>
    <cellStyle name="Normal 2 12 3 7 3 2" xfId="34299" xr:uid="{00000000-0005-0000-0000-0000B2470000}"/>
    <cellStyle name="Normal 2 12 3 7 4" xfId="26858" xr:uid="{00000000-0005-0000-0000-0000B3470000}"/>
    <cellStyle name="Normal 2 12 3 8" xfId="15378" xr:uid="{00000000-0005-0000-0000-0000B4470000}"/>
    <cellStyle name="Normal 2 12 3 8 2" xfId="38021" xr:uid="{00000000-0005-0000-0000-0000B5470000}"/>
    <cellStyle name="Normal 2 12 3 9" xfId="7938" xr:uid="{00000000-0005-0000-0000-0000B6470000}"/>
    <cellStyle name="Normal 2 12 3 9 2" xfId="30581" xr:uid="{00000000-0005-0000-0000-0000B7470000}"/>
    <cellStyle name="Normal 2 12 4" xfId="534" xr:uid="{00000000-0005-0000-0000-0000B8470000}"/>
    <cellStyle name="Normal 2 12 4 2" xfId="746" xr:uid="{00000000-0005-0000-0000-0000B9470000}"/>
    <cellStyle name="Normal 2 12 4 2 2" xfId="1211" xr:uid="{00000000-0005-0000-0000-0000BA470000}"/>
    <cellStyle name="Normal 2 12 4 2 2 2" xfId="2139" xr:uid="{00000000-0005-0000-0000-0000BB470000}"/>
    <cellStyle name="Normal 2 12 4 2 2 2 2" xfId="3989" xr:uid="{00000000-0005-0000-0000-0000BC470000}"/>
    <cellStyle name="Normal 2 12 4 2 2 2 2 2" xfId="7710" xr:uid="{00000000-0005-0000-0000-0000BD470000}"/>
    <cellStyle name="Normal 2 12 4 2 2 2 2 2 2" xfId="22594" xr:uid="{00000000-0005-0000-0000-0000BE470000}"/>
    <cellStyle name="Normal 2 12 4 2 2 2 2 2 2 2" xfId="45237" xr:uid="{00000000-0005-0000-0000-0000BF470000}"/>
    <cellStyle name="Normal 2 12 4 2 2 2 2 2 3" xfId="15154" xr:uid="{00000000-0005-0000-0000-0000C0470000}"/>
    <cellStyle name="Normal 2 12 4 2 2 2 2 2 3 2" xfId="37797" xr:uid="{00000000-0005-0000-0000-0000C1470000}"/>
    <cellStyle name="Normal 2 12 4 2 2 2 2 2 4" xfId="30356" xr:uid="{00000000-0005-0000-0000-0000C2470000}"/>
    <cellStyle name="Normal 2 12 4 2 2 2 2 3" xfId="18876" xr:uid="{00000000-0005-0000-0000-0000C3470000}"/>
    <cellStyle name="Normal 2 12 4 2 2 2 2 3 2" xfId="41519" xr:uid="{00000000-0005-0000-0000-0000C4470000}"/>
    <cellStyle name="Normal 2 12 4 2 2 2 2 4" xfId="11436" xr:uid="{00000000-0005-0000-0000-0000C5470000}"/>
    <cellStyle name="Normal 2 12 4 2 2 2 2 4 2" xfId="34079" xr:uid="{00000000-0005-0000-0000-0000C6470000}"/>
    <cellStyle name="Normal 2 12 4 2 2 2 2 5" xfId="26638" xr:uid="{00000000-0005-0000-0000-0000C7470000}"/>
    <cellStyle name="Normal 2 12 4 2 2 2 3" xfId="5863" xr:uid="{00000000-0005-0000-0000-0000C8470000}"/>
    <cellStyle name="Normal 2 12 4 2 2 2 3 2" xfId="20747" xr:uid="{00000000-0005-0000-0000-0000C9470000}"/>
    <cellStyle name="Normal 2 12 4 2 2 2 3 2 2" xfId="43390" xr:uid="{00000000-0005-0000-0000-0000CA470000}"/>
    <cellStyle name="Normal 2 12 4 2 2 2 3 3" xfId="13307" xr:uid="{00000000-0005-0000-0000-0000CB470000}"/>
    <cellStyle name="Normal 2 12 4 2 2 2 3 3 2" xfId="35950" xr:uid="{00000000-0005-0000-0000-0000CC470000}"/>
    <cellStyle name="Normal 2 12 4 2 2 2 3 4" xfId="28509" xr:uid="{00000000-0005-0000-0000-0000CD470000}"/>
    <cellStyle name="Normal 2 12 4 2 2 2 4" xfId="17029" xr:uid="{00000000-0005-0000-0000-0000CE470000}"/>
    <cellStyle name="Normal 2 12 4 2 2 2 4 2" xfId="39672" xr:uid="{00000000-0005-0000-0000-0000CF470000}"/>
    <cellStyle name="Normal 2 12 4 2 2 2 5" xfId="9589" xr:uid="{00000000-0005-0000-0000-0000D0470000}"/>
    <cellStyle name="Normal 2 12 4 2 2 2 5 2" xfId="32232" xr:uid="{00000000-0005-0000-0000-0000D1470000}"/>
    <cellStyle name="Normal 2 12 4 2 2 2 6" xfId="24791" xr:uid="{00000000-0005-0000-0000-0000D2470000}"/>
    <cellStyle name="Normal 2 12 4 2 2 3" xfId="3064" xr:uid="{00000000-0005-0000-0000-0000D3470000}"/>
    <cellStyle name="Normal 2 12 4 2 2 3 2" xfId="6785" xr:uid="{00000000-0005-0000-0000-0000D4470000}"/>
    <cellStyle name="Normal 2 12 4 2 2 3 2 2" xfId="21669" xr:uid="{00000000-0005-0000-0000-0000D5470000}"/>
    <cellStyle name="Normal 2 12 4 2 2 3 2 2 2" xfId="44312" xr:uid="{00000000-0005-0000-0000-0000D6470000}"/>
    <cellStyle name="Normal 2 12 4 2 2 3 2 3" xfId="14229" xr:uid="{00000000-0005-0000-0000-0000D7470000}"/>
    <cellStyle name="Normal 2 12 4 2 2 3 2 3 2" xfId="36872" xr:uid="{00000000-0005-0000-0000-0000D8470000}"/>
    <cellStyle name="Normal 2 12 4 2 2 3 2 4" xfId="29431" xr:uid="{00000000-0005-0000-0000-0000D9470000}"/>
    <cellStyle name="Normal 2 12 4 2 2 3 3" xfId="17951" xr:uid="{00000000-0005-0000-0000-0000DA470000}"/>
    <cellStyle name="Normal 2 12 4 2 2 3 3 2" xfId="40594" xr:uid="{00000000-0005-0000-0000-0000DB470000}"/>
    <cellStyle name="Normal 2 12 4 2 2 3 4" xfId="10511" xr:uid="{00000000-0005-0000-0000-0000DC470000}"/>
    <cellStyle name="Normal 2 12 4 2 2 3 4 2" xfId="33154" xr:uid="{00000000-0005-0000-0000-0000DD470000}"/>
    <cellStyle name="Normal 2 12 4 2 2 3 5" xfId="25713" xr:uid="{00000000-0005-0000-0000-0000DE470000}"/>
    <cellStyle name="Normal 2 12 4 2 2 4" xfId="4938" xr:uid="{00000000-0005-0000-0000-0000DF470000}"/>
    <cellStyle name="Normal 2 12 4 2 2 4 2" xfId="19822" xr:uid="{00000000-0005-0000-0000-0000E0470000}"/>
    <cellStyle name="Normal 2 12 4 2 2 4 2 2" xfId="42465" xr:uid="{00000000-0005-0000-0000-0000E1470000}"/>
    <cellStyle name="Normal 2 12 4 2 2 4 3" xfId="12382" xr:uid="{00000000-0005-0000-0000-0000E2470000}"/>
    <cellStyle name="Normal 2 12 4 2 2 4 3 2" xfId="35025" xr:uid="{00000000-0005-0000-0000-0000E3470000}"/>
    <cellStyle name="Normal 2 12 4 2 2 4 4" xfId="27584" xr:uid="{00000000-0005-0000-0000-0000E4470000}"/>
    <cellStyle name="Normal 2 12 4 2 2 5" xfId="16104" xr:uid="{00000000-0005-0000-0000-0000E5470000}"/>
    <cellStyle name="Normal 2 12 4 2 2 5 2" xfId="38747" xr:uid="{00000000-0005-0000-0000-0000E6470000}"/>
    <cellStyle name="Normal 2 12 4 2 2 6" xfId="8664" xr:uid="{00000000-0005-0000-0000-0000E7470000}"/>
    <cellStyle name="Normal 2 12 4 2 2 6 2" xfId="31307" xr:uid="{00000000-0005-0000-0000-0000E8470000}"/>
    <cellStyle name="Normal 2 12 4 2 2 7" xfId="23866" xr:uid="{00000000-0005-0000-0000-0000E9470000}"/>
    <cellStyle name="Normal 2 12 4 2 3" xfId="1677" xr:uid="{00000000-0005-0000-0000-0000EA470000}"/>
    <cellStyle name="Normal 2 12 4 2 3 2" xfId="3527" xr:uid="{00000000-0005-0000-0000-0000EB470000}"/>
    <cellStyle name="Normal 2 12 4 2 3 2 2" xfId="7248" xr:uid="{00000000-0005-0000-0000-0000EC470000}"/>
    <cellStyle name="Normal 2 12 4 2 3 2 2 2" xfId="22132" xr:uid="{00000000-0005-0000-0000-0000ED470000}"/>
    <cellStyle name="Normal 2 12 4 2 3 2 2 2 2" xfId="44775" xr:uid="{00000000-0005-0000-0000-0000EE470000}"/>
    <cellStyle name="Normal 2 12 4 2 3 2 2 3" xfId="14692" xr:uid="{00000000-0005-0000-0000-0000EF470000}"/>
    <cellStyle name="Normal 2 12 4 2 3 2 2 3 2" xfId="37335" xr:uid="{00000000-0005-0000-0000-0000F0470000}"/>
    <cellStyle name="Normal 2 12 4 2 3 2 2 4" xfId="29894" xr:uid="{00000000-0005-0000-0000-0000F1470000}"/>
    <cellStyle name="Normal 2 12 4 2 3 2 3" xfId="18414" xr:uid="{00000000-0005-0000-0000-0000F2470000}"/>
    <cellStyle name="Normal 2 12 4 2 3 2 3 2" xfId="41057" xr:uid="{00000000-0005-0000-0000-0000F3470000}"/>
    <cellStyle name="Normal 2 12 4 2 3 2 4" xfId="10974" xr:uid="{00000000-0005-0000-0000-0000F4470000}"/>
    <cellStyle name="Normal 2 12 4 2 3 2 4 2" xfId="33617" xr:uid="{00000000-0005-0000-0000-0000F5470000}"/>
    <cellStyle name="Normal 2 12 4 2 3 2 5" xfId="26176" xr:uid="{00000000-0005-0000-0000-0000F6470000}"/>
    <cellStyle name="Normal 2 12 4 2 3 3" xfId="5401" xr:uid="{00000000-0005-0000-0000-0000F7470000}"/>
    <cellStyle name="Normal 2 12 4 2 3 3 2" xfId="20285" xr:uid="{00000000-0005-0000-0000-0000F8470000}"/>
    <cellStyle name="Normal 2 12 4 2 3 3 2 2" xfId="42928" xr:uid="{00000000-0005-0000-0000-0000F9470000}"/>
    <cellStyle name="Normal 2 12 4 2 3 3 3" xfId="12845" xr:uid="{00000000-0005-0000-0000-0000FA470000}"/>
    <cellStyle name="Normal 2 12 4 2 3 3 3 2" xfId="35488" xr:uid="{00000000-0005-0000-0000-0000FB470000}"/>
    <cellStyle name="Normal 2 12 4 2 3 3 4" xfId="28047" xr:uid="{00000000-0005-0000-0000-0000FC470000}"/>
    <cellStyle name="Normal 2 12 4 2 3 4" xfId="16567" xr:uid="{00000000-0005-0000-0000-0000FD470000}"/>
    <cellStyle name="Normal 2 12 4 2 3 4 2" xfId="39210" xr:uid="{00000000-0005-0000-0000-0000FE470000}"/>
    <cellStyle name="Normal 2 12 4 2 3 5" xfId="9127" xr:uid="{00000000-0005-0000-0000-0000FF470000}"/>
    <cellStyle name="Normal 2 12 4 2 3 5 2" xfId="31770" xr:uid="{00000000-0005-0000-0000-000000480000}"/>
    <cellStyle name="Normal 2 12 4 2 3 6" xfId="24329" xr:uid="{00000000-0005-0000-0000-000001480000}"/>
    <cellStyle name="Normal 2 12 4 2 4" xfId="2602" xr:uid="{00000000-0005-0000-0000-000002480000}"/>
    <cellStyle name="Normal 2 12 4 2 4 2" xfId="6323" xr:uid="{00000000-0005-0000-0000-000003480000}"/>
    <cellStyle name="Normal 2 12 4 2 4 2 2" xfId="21207" xr:uid="{00000000-0005-0000-0000-000004480000}"/>
    <cellStyle name="Normal 2 12 4 2 4 2 2 2" xfId="43850" xr:uid="{00000000-0005-0000-0000-000005480000}"/>
    <cellStyle name="Normal 2 12 4 2 4 2 3" xfId="13767" xr:uid="{00000000-0005-0000-0000-000006480000}"/>
    <cellStyle name="Normal 2 12 4 2 4 2 3 2" xfId="36410" xr:uid="{00000000-0005-0000-0000-000007480000}"/>
    <cellStyle name="Normal 2 12 4 2 4 2 4" xfId="28969" xr:uid="{00000000-0005-0000-0000-000008480000}"/>
    <cellStyle name="Normal 2 12 4 2 4 3" xfId="17489" xr:uid="{00000000-0005-0000-0000-000009480000}"/>
    <cellStyle name="Normal 2 12 4 2 4 3 2" xfId="40132" xr:uid="{00000000-0005-0000-0000-00000A480000}"/>
    <cellStyle name="Normal 2 12 4 2 4 4" xfId="10049" xr:uid="{00000000-0005-0000-0000-00000B480000}"/>
    <cellStyle name="Normal 2 12 4 2 4 4 2" xfId="32692" xr:uid="{00000000-0005-0000-0000-00000C480000}"/>
    <cellStyle name="Normal 2 12 4 2 4 5" xfId="25251" xr:uid="{00000000-0005-0000-0000-00000D480000}"/>
    <cellStyle name="Normal 2 12 4 2 5" xfId="4476" xr:uid="{00000000-0005-0000-0000-00000E480000}"/>
    <cellStyle name="Normal 2 12 4 2 5 2" xfId="19360" xr:uid="{00000000-0005-0000-0000-00000F480000}"/>
    <cellStyle name="Normal 2 12 4 2 5 2 2" xfId="42003" xr:uid="{00000000-0005-0000-0000-000010480000}"/>
    <cellStyle name="Normal 2 12 4 2 5 3" xfId="11920" xr:uid="{00000000-0005-0000-0000-000011480000}"/>
    <cellStyle name="Normal 2 12 4 2 5 3 2" xfId="34563" xr:uid="{00000000-0005-0000-0000-000012480000}"/>
    <cellStyle name="Normal 2 12 4 2 5 4" xfId="27122" xr:uid="{00000000-0005-0000-0000-000013480000}"/>
    <cellStyle name="Normal 2 12 4 2 6" xfId="15642" xr:uid="{00000000-0005-0000-0000-000014480000}"/>
    <cellStyle name="Normal 2 12 4 2 6 2" xfId="38285" xr:uid="{00000000-0005-0000-0000-000015480000}"/>
    <cellStyle name="Normal 2 12 4 2 7" xfId="8202" xr:uid="{00000000-0005-0000-0000-000016480000}"/>
    <cellStyle name="Normal 2 12 4 2 7 2" xfId="30845" xr:uid="{00000000-0005-0000-0000-000017480000}"/>
    <cellStyle name="Normal 2 12 4 2 8" xfId="23404" xr:uid="{00000000-0005-0000-0000-000018480000}"/>
    <cellStyle name="Normal 2 12 4 3" xfId="1000" xr:uid="{00000000-0005-0000-0000-000019480000}"/>
    <cellStyle name="Normal 2 12 4 3 2" xfId="1928" xr:uid="{00000000-0005-0000-0000-00001A480000}"/>
    <cellStyle name="Normal 2 12 4 3 2 2" xfId="3778" xr:uid="{00000000-0005-0000-0000-00001B480000}"/>
    <cellStyle name="Normal 2 12 4 3 2 2 2" xfId="7499" xr:uid="{00000000-0005-0000-0000-00001C480000}"/>
    <cellStyle name="Normal 2 12 4 3 2 2 2 2" xfId="22383" xr:uid="{00000000-0005-0000-0000-00001D480000}"/>
    <cellStyle name="Normal 2 12 4 3 2 2 2 2 2" xfId="45026" xr:uid="{00000000-0005-0000-0000-00001E480000}"/>
    <cellStyle name="Normal 2 12 4 3 2 2 2 3" xfId="14943" xr:uid="{00000000-0005-0000-0000-00001F480000}"/>
    <cellStyle name="Normal 2 12 4 3 2 2 2 3 2" xfId="37586" xr:uid="{00000000-0005-0000-0000-000020480000}"/>
    <cellStyle name="Normal 2 12 4 3 2 2 2 4" xfId="30145" xr:uid="{00000000-0005-0000-0000-000021480000}"/>
    <cellStyle name="Normal 2 12 4 3 2 2 3" xfId="18665" xr:uid="{00000000-0005-0000-0000-000022480000}"/>
    <cellStyle name="Normal 2 12 4 3 2 2 3 2" xfId="41308" xr:uid="{00000000-0005-0000-0000-000023480000}"/>
    <cellStyle name="Normal 2 12 4 3 2 2 4" xfId="11225" xr:uid="{00000000-0005-0000-0000-000024480000}"/>
    <cellStyle name="Normal 2 12 4 3 2 2 4 2" xfId="33868" xr:uid="{00000000-0005-0000-0000-000025480000}"/>
    <cellStyle name="Normal 2 12 4 3 2 2 5" xfId="26427" xr:uid="{00000000-0005-0000-0000-000026480000}"/>
    <cellStyle name="Normal 2 12 4 3 2 3" xfId="5652" xr:uid="{00000000-0005-0000-0000-000027480000}"/>
    <cellStyle name="Normal 2 12 4 3 2 3 2" xfId="20536" xr:uid="{00000000-0005-0000-0000-000028480000}"/>
    <cellStyle name="Normal 2 12 4 3 2 3 2 2" xfId="43179" xr:uid="{00000000-0005-0000-0000-000029480000}"/>
    <cellStyle name="Normal 2 12 4 3 2 3 3" xfId="13096" xr:uid="{00000000-0005-0000-0000-00002A480000}"/>
    <cellStyle name="Normal 2 12 4 3 2 3 3 2" xfId="35739" xr:uid="{00000000-0005-0000-0000-00002B480000}"/>
    <cellStyle name="Normal 2 12 4 3 2 3 4" xfId="28298" xr:uid="{00000000-0005-0000-0000-00002C480000}"/>
    <cellStyle name="Normal 2 12 4 3 2 4" xfId="16818" xr:uid="{00000000-0005-0000-0000-00002D480000}"/>
    <cellStyle name="Normal 2 12 4 3 2 4 2" xfId="39461" xr:uid="{00000000-0005-0000-0000-00002E480000}"/>
    <cellStyle name="Normal 2 12 4 3 2 5" xfId="9378" xr:uid="{00000000-0005-0000-0000-00002F480000}"/>
    <cellStyle name="Normal 2 12 4 3 2 5 2" xfId="32021" xr:uid="{00000000-0005-0000-0000-000030480000}"/>
    <cellStyle name="Normal 2 12 4 3 2 6" xfId="24580" xr:uid="{00000000-0005-0000-0000-000031480000}"/>
    <cellStyle name="Normal 2 12 4 3 3" xfId="2853" xr:uid="{00000000-0005-0000-0000-000032480000}"/>
    <cellStyle name="Normal 2 12 4 3 3 2" xfId="6574" xr:uid="{00000000-0005-0000-0000-000033480000}"/>
    <cellStyle name="Normal 2 12 4 3 3 2 2" xfId="21458" xr:uid="{00000000-0005-0000-0000-000034480000}"/>
    <cellStyle name="Normal 2 12 4 3 3 2 2 2" xfId="44101" xr:uid="{00000000-0005-0000-0000-000035480000}"/>
    <cellStyle name="Normal 2 12 4 3 3 2 3" xfId="14018" xr:uid="{00000000-0005-0000-0000-000036480000}"/>
    <cellStyle name="Normal 2 12 4 3 3 2 3 2" xfId="36661" xr:uid="{00000000-0005-0000-0000-000037480000}"/>
    <cellStyle name="Normal 2 12 4 3 3 2 4" xfId="29220" xr:uid="{00000000-0005-0000-0000-000038480000}"/>
    <cellStyle name="Normal 2 12 4 3 3 3" xfId="17740" xr:uid="{00000000-0005-0000-0000-000039480000}"/>
    <cellStyle name="Normal 2 12 4 3 3 3 2" xfId="40383" xr:uid="{00000000-0005-0000-0000-00003A480000}"/>
    <cellStyle name="Normal 2 12 4 3 3 4" xfId="10300" xr:uid="{00000000-0005-0000-0000-00003B480000}"/>
    <cellStyle name="Normal 2 12 4 3 3 4 2" xfId="32943" xr:uid="{00000000-0005-0000-0000-00003C480000}"/>
    <cellStyle name="Normal 2 12 4 3 3 5" xfId="25502" xr:uid="{00000000-0005-0000-0000-00003D480000}"/>
    <cellStyle name="Normal 2 12 4 3 4" xfId="4727" xr:uid="{00000000-0005-0000-0000-00003E480000}"/>
    <cellStyle name="Normal 2 12 4 3 4 2" xfId="19611" xr:uid="{00000000-0005-0000-0000-00003F480000}"/>
    <cellStyle name="Normal 2 12 4 3 4 2 2" xfId="42254" xr:uid="{00000000-0005-0000-0000-000040480000}"/>
    <cellStyle name="Normal 2 12 4 3 4 3" xfId="12171" xr:uid="{00000000-0005-0000-0000-000041480000}"/>
    <cellStyle name="Normal 2 12 4 3 4 3 2" xfId="34814" xr:uid="{00000000-0005-0000-0000-000042480000}"/>
    <cellStyle name="Normal 2 12 4 3 4 4" xfId="27373" xr:uid="{00000000-0005-0000-0000-000043480000}"/>
    <cellStyle name="Normal 2 12 4 3 5" xfId="15893" xr:uid="{00000000-0005-0000-0000-000044480000}"/>
    <cellStyle name="Normal 2 12 4 3 5 2" xfId="38536" xr:uid="{00000000-0005-0000-0000-000045480000}"/>
    <cellStyle name="Normal 2 12 4 3 6" xfId="8453" xr:uid="{00000000-0005-0000-0000-000046480000}"/>
    <cellStyle name="Normal 2 12 4 3 6 2" xfId="31096" xr:uid="{00000000-0005-0000-0000-000047480000}"/>
    <cellStyle name="Normal 2 12 4 3 7" xfId="23655" xr:uid="{00000000-0005-0000-0000-000048480000}"/>
    <cellStyle name="Normal 2 12 4 4" xfId="1466" xr:uid="{00000000-0005-0000-0000-000049480000}"/>
    <cellStyle name="Normal 2 12 4 4 2" xfId="3316" xr:uid="{00000000-0005-0000-0000-00004A480000}"/>
    <cellStyle name="Normal 2 12 4 4 2 2" xfId="7037" xr:uid="{00000000-0005-0000-0000-00004B480000}"/>
    <cellStyle name="Normal 2 12 4 4 2 2 2" xfId="21921" xr:uid="{00000000-0005-0000-0000-00004C480000}"/>
    <cellStyle name="Normal 2 12 4 4 2 2 2 2" xfId="44564" xr:uid="{00000000-0005-0000-0000-00004D480000}"/>
    <cellStyle name="Normal 2 12 4 4 2 2 3" xfId="14481" xr:uid="{00000000-0005-0000-0000-00004E480000}"/>
    <cellStyle name="Normal 2 12 4 4 2 2 3 2" xfId="37124" xr:uid="{00000000-0005-0000-0000-00004F480000}"/>
    <cellStyle name="Normal 2 12 4 4 2 2 4" xfId="29683" xr:uid="{00000000-0005-0000-0000-000050480000}"/>
    <cellStyle name="Normal 2 12 4 4 2 3" xfId="18203" xr:uid="{00000000-0005-0000-0000-000051480000}"/>
    <cellStyle name="Normal 2 12 4 4 2 3 2" xfId="40846" xr:uid="{00000000-0005-0000-0000-000052480000}"/>
    <cellStyle name="Normal 2 12 4 4 2 4" xfId="10763" xr:uid="{00000000-0005-0000-0000-000053480000}"/>
    <cellStyle name="Normal 2 12 4 4 2 4 2" xfId="33406" xr:uid="{00000000-0005-0000-0000-000054480000}"/>
    <cellStyle name="Normal 2 12 4 4 2 5" xfId="25965" xr:uid="{00000000-0005-0000-0000-000055480000}"/>
    <cellStyle name="Normal 2 12 4 4 3" xfId="5190" xr:uid="{00000000-0005-0000-0000-000056480000}"/>
    <cellStyle name="Normal 2 12 4 4 3 2" xfId="20074" xr:uid="{00000000-0005-0000-0000-000057480000}"/>
    <cellStyle name="Normal 2 12 4 4 3 2 2" xfId="42717" xr:uid="{00000000-0005-0000-0000-000058480000}"/>
    <cellStyle name="Normal 2 12 4 4 3 3" xfId="12634" xr:uid="{00000000-0005-0000-0000-000059480000}"/>
    <cellStyle name="Normal 2 12 4 4 3 3 2" xfId="35277" xr:uid="{00000000-0005-0000-0000-00005A480000}"/>
    <cellStyle name="Normal 2 12 4 4 3 4" xfId="27836" xr:uid="{00000000-0005-0000-0000-00005B480000}"/>
    <cellStyle name="Normal 2 12 4 4 4" xfId="16356" xr:uid="{00000000-0005-0000-0000-00005C480000}"/>
    <cellStyle name="Normal 2 12 4 4 4 2" xfId="38999" xr:uid="{00000000-0005-0000-0000-00005D480000}"/>
    <cellStyle name="Normal 2 12 4 4 5" xfId="8916" xr:uid="{00000000-0005-0000-0000-00005E480000}"/>
    <cellStyle name="Normal 2 12 4 4 5 2" xfId="31559" xr:uid="{00000000-0005-0000-0000-00005F480000}"/>
    <cellStyle name="Normal 2 12 4 4 6" xfId="24118" xr:uid="{00000000-0005-0000-0000-000060480000}"/>
    <cellStyle name="Normal 2 12 4 5" xfId="2391" xr:uid="{00000000-0005-0000-0000-000061480000}"/>
    <cellStyle name="Normal 2 12 4 5 2" xfId="6112" xr:uid="{00000000-0005-0000-0000-000062480000}"/>
    <cellStyle name="Normal 2 12 4 5 2 2" xfId="20996" xr:uid="{00000000-0005-0000-0000-000063480000}"/>
    <cellStyle name="Normal 2 12 4 5 2 2 2" xfId="43639" xr:uid="{00000000-0005-0000-0000-000064480000}"/>
    <cellStyle name="Normal 2 12 4 5 2 3" xfId="13556" xr:uid="{00000000-0005-0000-0000-000065480000}"/>
    <cellStyle name="Normal 2 12 4 5 2 3 2" xfId="36199" xr:uid="{00000000-0005-0000-0000-000066480000}"/>
    <cellStyle name="Normal 2 12 4 5 2 4" xfId="28758" xr:uid="{00000000-0005-0000-0000-000067480000}"/>
    <cellStyle name="Normal 2 12 4 5 3" xfId="17278" xr:uid="{00000000-0005-0000-0000-000068480000}"/>
    <cellStyle name="Normal 2 12 4 5 3 2" xfId="39921" xr:uid="{00000000-0005-0000-0000-000069480000}"/>
    <cellStyle name="Normal 2 12 4 5 4" xfId="9838" xr:uid="{00000000-0005-0000-0000-00006A480000}"/>
    <cellStyle name="Normal 2 12 4 5 4 2" xfId="32481" xr:uid="{00000000-0005-0000-0000-00006B480000}"/>
    <cellStyle name="Normal 2 12 4 5 5" xfId="25040" xr:uid="{00000000-0005-0000-0000-00006C480000}"/>
    <cellStyle name="Normal 2 12 4 6" xfId="4265" xr:uid="{00000000-0005-0000-0000-00006D480000}"/>
    <cellStyle name="Normal 2 12 4 6 2" xfId="19149" xr:uid="{00000000-0005-0000-0000-00006E480000}"/>
    <cellStyle name="Normal 2 12 4 6 2 2" xfId="41792" xr:uid="{00000000-0005-0000-0000-00006F480000}"/>
    <cellStyle name="Normal 2 12 4 6 3" xfId="11709" xr:uid="{00000000-0005-0000-0000-000070480000}"/>
    <cellStyle name="Normal 2 12 4 6 3 2" xfId="34352" xr:uid="{00000000-0005-0000-0000-000071480000}"/>
    <cellStyle name="Normal 2 12 4 6 4" xfId="26911" xr:uid="{00000000-0005-0000-0000-000072480000}"/>
    <cellStyle name="Normal 2 12 4 7" xfId="15431" xr:uid="{00000000-0005-0000-0000-000073480000}"/>
    <cellStyle name="Normal 2 12 4 7 2" xfId="38074" xr:uid="{00000000-0005-0000-0000-000074480000}"/>
    <cellStyle name="Normal 2 12 4 8" xfId="7991" xr:uid="{00000000-0005-0000-0000-000075480000}"/>
    <cellStyle name="Normal 2 12 4 8 2" xfId="30634" xr:uid="{00000000-0005-0000-0000-000076480000}"/>
    <cellStyle name="Normal 2 12 4 9" xfId="23194" xr:uid="{00000000-0005-0000-0000-000077480000}"/>
    <cellStyle name="Normal 2 12 5" xfId="640" xr:uid="{00000000-0005-0000-0000-000078480000}"/>
    <cellStyle name="Normal 2 12 5 2" xfId="1106" xr:uid="{00000000-0005-0000-0000-000079480000}"/>
    <cellStyle name="Normal 2 12 5 2 2" xfId="2034" xr:uid="{00000000-0005-0000-0000-00007A480000}"/>
    <cellStyle name="Normal 2 12 5 2 2 2" xfId="3884" xr:uid="{00000000-0005-0000-0000-00007B480000}"/>
    <cellStyle name="Normal 2 12 5 2 2 2 2" xfId="7605" xr:uid="{00000000-0005-0000-0000-00007C480000}"/>
    <cellStyle name="Normal 2 12 5 2 2 2 2 2" xfId="22489" xr:uid="{00000000-0005-0000-0000-00007D480000}"/>
    <cellStyle name="Normal 2 12 5 2 2 2 2 2 2" xfId="45132" xr:uid="{00000000-0005-0000-0000-00007E480000}"/>
    <cellStyle name="Normal 2 12 5 2 2 2 2 3" xfId="15049" xr:uid="{00000000-0005-0000-0000-00007F480000}"/>
    <cellStyle name="Normal 2 12 5 2 2 2 2 3 2" xfId="37692" xr:uid="{00000000-0005-0000-0000-000080480000}"/>
    <cellStyle name="Normal 2 12 5 2 2 2 2 4" xfId="30251" xr:uid="{00000000-0005-0000-0000-000081480000}"/>
    <cellStyle name="Normal 2 12 5 2 2 2 3" xfId="18771" xr:uid="{00000000-0005-0000-0000-000082480000}"/>
    <cellStyle name="Normal 2 12 5 2 2 2 3 2" xfId="41414" xr:uid="{00000000-0005-0000-0000-000083480000}"/>
    <cellStyle name="Normal 2 12 5 2 2 2 4" xfId="11331" xr:uid="{00000000-0005-0000-0000-000084480000}"/>
    <cellStyle name="Normal 2 12 5 2 2 2 4 2" xfId="33974" xr:uid="{00000000-0005-0000-0000-000085480000}"/>
    <cellStyle name="Normal 2 12 5 2 2 2 5" xfId="26533" xr:uid="{00000000-0005-0000-0000-000086480000}"/>
    <cellStyle name="Normal 2 12 5 2 2 3" xfId="5758" xr:uid="{00000000-0005-0000-0000-000087480000}"/>
    <cellStyle name="Normal 2 12 5 2 2 3 2" xfId="20642" xr:uid="{00000000-0005-0000-0000-000088480000}"/>
    <cellStyle name="Normal 2 12 5 2 2 3 2 2" xfId="43285" xr:uid="{00000000-0005-0000-0000-000089480000}"/>
    <cellStyle name="Normal 2 12 5 2 2 3 3" xfId="13202" xr:uid="{00000000-0005-0000-0000-00008A480000}"/>
    <cellStyle name="Normal 2 12 5 2 2 3 3 2" xfId="35845" xr:uid="{00000000-0005-0000-0000-00008B480000}"/>
    <cellStyle name="Normal 2 12 5 2 2 3 4" xfId="28404" xr:uid="{00000000-0005-0000-0000-00008C480000}"/>
    <cellStyle name="Normal 2 12 5 2 2 4" xfId="16924" xr:uid="{00000000-0005-0000-0000-00008D480000}"/>
    <cellStyle name="Normal 2 12 5 2 2 4 2" xfId="39567" xr:uid="{00000000-0005-0000-0000-00008E480000}"/>
    <cellStyle name="Normal 2 12 5 2 2 5" xfId="9484" xr:uid="{00000000-0005-0000-0000-00008F480000}"/>
    <cellStyle name="Normal 2 12 5 2 2 5 2" xfId="32127" xr:uid="{00000000-0005-0000-0000-000090480000}"/>
    <cellStyle name="Normal 2 12 5 2 2 6" xfId="24686" xr:uid="{00000000-0005-0000-0000-000091480000}"/>
    <cellStyle name="Normal 2 12 5 2 3" xfId="2959" xr:uid="{00000000-0005-0000-0000-000092480000}"/>
    <cellStyle name="Normal 2 12 5 2 3 2" xfId="6680" xr:uid="{00000000-0005-0000-0000-000093480000}"/>
    <cellStyle name="Normal 2 12 5 2 3 2 2" xfId="21564" xr:uid="{00000000-0005-0000-0000-000094480000}"/>
    <cellStyle name="Normal 2 12 5 2 3 2 2 2" xfId="44207" xr:uid="{00000000-0005-0000-0000-000095480000}"/>
    <cellStyle name="Normal 2 12 5 2 3 2 3" xfId="14124" xr:uid="{00000000-0005-0000-0000-000096480000}"/>
    <cellStyle name="Normal 2 12 5 2 3 2 3 2" xfId="36767" xr:uid="{00000000-0005-0000-0000-000097480000}"/>
    <cellStyle name="Normal 2 12 5 2 3 2 4" xfId="29326" xr:uid="{00000000-0005-0000-0000-000098480000}"/>
    <cellStyle name="Normal 2 12 5 2 3 3" xfId="17846" xr:uid="{00000000-0005-0000-0000-000099480000}"/>
    <cellStyle name="Normal 2 12 5 2 3 3 2" xfId="40489" xr:uid="{00000000-0005-0000-0000-00009A480000}"/>
    <cellStyle name="Normal 2 12 5 2 3 4" xfId="10406" xr:uid="{00000000-0005-0000-0000-00009B480000}"/>
    <cellStyle name="Normal 2 12 5 2 3 4 2" xfId="33049" xr:uid="{00000000-0005-0000-0000-00009C480000}"/>
    <cellStyle name="Normal 2 12 5 2 3 5" xfId="25608" xr:uid="{00000000-0005-0000-0000-00009D480000}"/>
    <cellStyle name="Normal 2 12 5 2 4" xfId="4833" xr:uid="{00000000-0005-0000-0000-00009E480000}"/>
    <cellStyle name="Normal 2 12 5 2 4 2" xfId="19717" xr:uid="{00000000-0005-0000-0000-00009F480000}"/>
    <cellStyle name="Normal 2 12 5 2 4 2 2" xfId="42360" xr:uid="{00000000-0005-0000-0000-0000A0480000}"/>
    <cellStyle name="Normal 2 12 5 2 4 3" xfId="12277" xr:uid="{00000000-0005-0000-0000-0000A1480000}"/>
    <cellStyle name="Normal 2 12 5 2 4 3 2" xfId="34920" xr:uid="{00000000-0005-0000-0000-0000A2480000}"/>
    <cellStyle name="Normal 2 12 5 2 4 4" xfId="27479" xr:uid="{00000000-0005-0000-0000-0000A3480000}"/>
    <cellStyle name="Normal 2 12 5 2 5" xfId="15999" xr:uid="{00000000-0005-0000-0000-0000A4480000}"/>
    <cellStyle name="Normal 2 12 5 2 5 2" xfId="38642" xr:uid="{00000000-0005-0000-0000-0000A5480000}"/>
    <cellStyle name="Normal 2 12 5 2 6" xfId="8559" xr:uid="{00000000-0005-0000-0000-0000A6480000}"/>
    <cellStyle name="Normal 2 12 5 2 6 2" xfId="31202" xr:uid="{00000000-0005-0000-0000-0000A7480000}"/>
    <cellStyle name="Normal 2 12 5 2 7" xfId="23761" xr:uid="{00000000-0005-0000-0000-0000A8480000}"/>
    <cellStyle name="Normal 2 12 5 3" xfId="1572" xr:uid="{00000000-0005-0000-0000-0000A9480000}"/>
    <cellStyle name="Normal 2 12 5 3 2" xfId="3422" xr:uid="{00000000-0005-0000-0000-0000AA480000}"/>
    <cellStyle name="Normal 2 12 5 3 2 2" xfId="7143" xr:uid="{00000000-0005-0000-0000-0000AB480000}"/>
    <cellStyle name="Normal 2 12 5 3 2 2 2" xfId="22027" xr:uid="{00000000-0005-0000-0000-0000AC480000}"/>
    <cellStyle name="Normal 2 12 5 3 2 2 2 2" xfId="44670" xr:uid="{00000000-0005-0000-0000-0000AD480000}"/>
    <cellStyle name="Normal 2 12 5 3 2 2 3" xfId="14587" xr:uid="{00000000-0005-0000-0000-0000AE480000}"/>
    <cellStyle name="Normal 2 12 5 3 2 2 3 2" xfId="37230" xr:uid="{00000000-0005-0000-0000-0000AF480000}"/>
    <cellStyle name="Normal 2 12 5 3 2 2 4" xfId="29789" xr:uid="{00000000-0005-0000-0000-0000B0480000}"/>
    <cellStyle name="Normal 2 12 5 3 2 3" xfId="18309" xr:uid="{00000000-0005-0000-0000-0000B1480000}"/>
    <cellStyle name="Normal 2 12 5 3 2 3 2" xfId="40952" xr:uid="{00000000-0005-0000-0000-0000B2480000}"/>
    <cellStyle name="Normal 2 12 5 3 2 4" xfId="10869" xr:uid="{00000000-0005-0000-0000-0000B3480000}"/>
    <cellStyle name="Normal 2 12 5 3 2 4 2" xfId="33512" xr:uid="{00000000-0005-0000-0000-0000B4480000}"/>
    <cellStyle name="Normal 2 12 5 3 2 5" xfId="26071" xr:uid="{00000000-0005-0000-0000-0000B5480000}"/>
    <cellStyle name="Normal 2 12 5 3 3" xfId="5296" xr:uid="{00000000-0005-0000-0000-0000B6480000}"/>
    <cellStyle name="Normal 2 12 5 3 3 2" xfId="20180" xr:uid="{00000000-0005-0000-0000-0000B7480000}"/>
    <cellStyle name="Normal 2 12 5 3 3 2 2" xfId="42823" xr:uid="{00000000-0005-0000-0000-0000B8480000}"/>
    <cellStyle name="Normal 2 12 5 3 3 3" xfId="12740" xr:uid="{00000000-0005-0000-0000-0000B9480000}"/>
    <cellStyle name="Normal 2 12 5 3 3 3 2" xfId="35383" xr:uid="{00000000-0005-0000-0000-0000BA480000}"/>
    <cellStyle name="Normal 2 12 5 3 3 4" xfId="27942" xr:uid="{00000000-0005-0000-0000-0000BB480000}"/>
    <cellStyle name="Normal 2 12 5 3 4" xfId="16462" xr:uid="{00000000-0005-0000-0000-0000BC480000}"/>
    <cellStyle name="Normal 2 12 5 3 4 2" xfId="39105" xr:uid="{00000000-0005-0000-0000-0000BD480000}"/>
    <cellStyle name="Normal 2 12 5 3 5" xfId="9022" xr:uid="{00000000-0005-0000-0000-0000BE480000}"/>
    <cellStyle name="Normal 2 12 5 3 5 2" xfId="31665" xr:uid="{00000000-0005-0000-0000-0000BF480000}"/>
    <cellStyle name="Normal 2 12 5 3 6" xfId="24224" xr:uid="{00000000-0005-0000-0000-0000C0480000}"/>
    <cellStyle name="Normal 2 12 5 4" xfId="2497" xr:uid="{00000000-0005-0000-0000-0000C1480000}"/>
    <cellStyle name="Normal 2 12 5 4 2" xfId="6218" xr:uid="{00000000-0005-0000-0000-0000C2480000}"/>
    <cellStyle name="Normal 2 12 5 4 2 2" xfId="21102" xr:uid="{00000000-0005-0000-0000-0000C3480000}"/>
    <cellStyle name="Normal 2 12 5 4 2 2 2" xfId="43745" xr:uid="{00000000-0005-0000-0000-0000C4480000}"/>
    <cellStyle name="Normal 2 12 5 4 2 3" xfId="13662" xr:uid="{00000000-0005-0000-0000-0000C5480000}"/>
    <cellStyle name="Normal 2 12 5 4 2 3 2" xfId="36305" xr:uid="{00000000-0005-0000-0000-0000C6480000}"/>
    <cellStyle name="Normal 2 12 5 4 2 4" xfId="28864" xr:uid="{00000000-0005-0000-0000-0000C7480000}"/>
    <cellStyle name="Normal 2 12 5 4 3" xfId="17384" xr:uid="{00000000-0005-0000-0000-0000C8480000}"/>
    <cellStyle name="Normal 2 12 5 4 3 2" xfId="40027" xr:uid="{00000000-0005-0000-0000-0000C9480000}"/>
    <cellStyle name="Normal 2 12 5 4 4" xfId="9944" xr:uid="{00000000-0005-0000-0000-0000CA480000}"/>
    <cellStyle name="Normal 2 12 5 4 4 2" xfId="32587" xr:uid="{00000000-0005-0000-0000-0000CB480000}"/>
    <cellStyle name="Normal 2 12 5 4 5" xfId="25146" xr:uid="{00000000-0005-0000-0000-0000CC480000}"/>
    <cellStyle name="Normal 2 12 5 5" xfId="4371" xr:uid="{00000000-0005-0000-0000-0000CD480000}"/>
    <cellStyle name="Normal 2 12 5 5 2" xfId="19255" xr:uid="{00000000-0005-0000-0000-0000CE480000}"/>
    <cellStyle name="Normal 2 12 5 5 2 2" xfId="41898" xr:uid="{00000000-0005-0000-0000-0000CF480000}"/>
    <cellStyle name="Normal 2 12 5 5 3" xfId="11815" xr:uid="{00000000-0005-0000-0000-0000D0480000}"/>
    <cellStyle name="Normal 2 12 5 5 3 2" xfId="34458" xr:uid="{00000000-0005-0000-0000-0000D1480000}"/>
    <cellStyle name="Normal 2 12 5 5 4" xfId="27017" xr:uid="{00000000-0005-0000-0000-0000D2480000}"/>
    <cellStyle name="Normal 2 12 5 6" xfId="15537" xr:uid="{00000000-0005-0000-0000-0000D3480000}"/>
    <cellStyle name="Normal 2 12 5 6 2" xfId="38180" xr:uid="{00000000-0005-0000-0000-0000D4480000}"/>
    <cellStyle name="Normal 2 12 5 7" xfId="8097" xr:uid="{00000000-0005-0000-0000-0000D5480000}"/>
    <cellStyle name="Normal 2 12 5 7 2" xfId="30740" xr:uid="{00000000-0005-0000-0000-0000D6480000}"/>
    <cellStyle name="Normal 2 12 5 8" xfId="23299" xr:uid="{00000000-0005-0000-0000-0000D7480000}"/>
    <cellStyle name="Normal 2 12 6" xfId="895" xr:uid="{00000000-0005-0000-0000-0000D8480000}"/>
    <cellStyle name="Normal 2 12 6 2" xfId="1823" xr:uid="{00000000-0005-0000-0000-0000D9480000}"/>
    <cellStyle name="Normal 2 12 6 2 2" xfId="3673" xr:uid="{00000000-0005-0000-0000-0000DA480000}"/>
    <cellStyle name="Normal 2 12 6 2 2 2" xfId="7394" xr:uid="{00000000-0005-0000-0000-0000DB480000}"/>
    <cellStyle name="Normal 2 12 6 2 2 2 2" xfId="22278" xr:uid="{00000000-0005-0000-0000-0000DC480000}"/>
    <cellStyle name="Normal 2 12 6 2 2 2 2 2" xfId="44921" xr:uid="{00000000-0005-0000-0000-0000DD480000}"/>
    <cellStyle name="Normal 2 12 6 2 2 2 3" xfId="14838" xr:uid="{00000000-0005-0000-0000-0000DE480000}"/>
    <cellStyle name="Normal 2 12 6 2 2 2 3 2" xfId="37481" xr:uid="{00000000-0005-0000-0000-0000DF480000}"/>
    <cellStyle name="Normal 2 12 6 2 2 2 4" xfId="30040" xr:uid="{00000000-0005-0000-0000-0000E0480000}"/>
    <cellStyle name="Normal 2 12 6 2 2 3" xfId="18560" xr:uid="{00000000-0005-0000-0000-0000E1480000}"/>
    <cellStyle name="Normal 2 12 6 2 2 3 2" xfId="41203" xr:uid="{00000000-0005-0000-0000-0000E2480000}"/>
    <cellStyle name="Normal 2 12 6 2 2 4" xfId="11120" xr:uid="{00000000-0005-0000-0000-0000E3480000}"/>
    <cellStyle name="Normal 2 12 6 2 2 4 2" xfId="33763" xr:uid="{00000000-0005-0000-0000-0000E4480000}"/>
    <cellStyle name="Normal 2 12 6 2 2 5" xfId="26322" xr:uid="{00000000-0005-0000-0000-0000E5480000}"/>
    <cellStyle name="Normal 2 12 6 2 3" xfId="5547" xr:uid="{00000000-0005-0000-0000-0000E6480000}"/>
    <cellStyle name="Normal 2 12 6 2 3 2" xfId="20431" xr:uid="{00000000-0005-0000-0000-0000E7480000}"/>
    <cellStyle name="Normal 2 12 6 2 3 2 2" xfId="43074" xr:uid="{00000000-0005-0000-0000-0000E8480000}"/>
    <cellStyle name="Normal 2 12 6 2 3 3" xfId="12991" xr:uid="{00000000-0005-0000-0000-0000E9480000}"/>
    <cellStyle name="Normal 2 12 6 2 3 3 2" xfId="35634" xr:uid="{00000000-0005-0000-0000-0000EA480000}"/>
    <cellStyle name="Normal 2 12 6 2 3 4" xfId="28193" xr:uid="{00000000-0005-0000-0000-0000EB480000}"/>
    <cellStyle name="Normal 2 12 6 2 4" xfId="16713" xr:uid="{00000000-0005-0000-0000-0000EC480000}"/>
    <cellStyle name="Normal 2 12 6 2 4 2" xfId="39356" xr:uid="{00000000-0005-0000-0000-0000ED480000}"/>
    <cellStyle name="Normal 2 12 6 2 5" xfId="9273" xr:uid="{00000000-0005-0000-0000-0000EE480000}"/>
    <cellStyle name="Normal 2 12 6 2 5 2" xfId="31916" xr:uid="{00000000-0005-0000-0000-0000EF480000}"/>
    <cellStyle name="Normal 2 12 6 2 6" xfId="24475" xr:uid="{00000000-0005-0000-0000-0000F0480000}"/>
    <cellStyle name="Normal 2 12 6 3" xfId="2748" xr:uid="{00000000-0005-0000-0000-0000F1480000}"/>
    <cellStyle name="Normal 2 12 6 3 2" xfId="6469" xr:uid="{00000000-0005-0000-0000-0000F2480000}"/>
    <cellStyle name="Normal 2 12 6 3 2 2" xfId="21353" xr:uid="{00000000-0005-0000-0000-0000F3480000}"/>
    <cellStyle name="Normal 2 12 6 3 2 2 2" xfId="43996" xr:uid="{00000000-0005-0000-0000-0000F4480000}"/>
    <cellStyle name="Normal 2 12 6 3 2 3" xfId="13913" xr:uid="{00000000-0005-0000-0000-0000F5480000}"/>
    <cellStyle name="Normal 2 12 6 3 2 3 2" xfId="36556" xr:uid="{00000000-0005-0000-0000-0000F6480000}"/>
    <cellStyle name="Normal 2 12 6 3 2 4" xfId="29115" xr:uid="{00000000-0005-0000-0000-0000F7480000}"/>
    <cellStyle name="Normal 2 12 6 3 3" xfId="17635" xr:uid="{00000000-0005-0000-0000-0000F8480000}"/>
    <cellStyle name="Normal 2 12 6 3 3 2" xfId="40278" xr:uid="{00000000-0005-0000-0000-0000F9480000}"/>
    <cellStyle name="Normal 2 12 6 3 4" xfId="10195" xr:uid="{00000000-0005-0000-0000-0000FA480000}"/>
    <cellStyle name="Normal 2 12 6 3 4 2" xfId="32838" xr:uid="{00000000-0005-0000-0000-0000FB480000}"/>
    <cellStyle name="Normal 2 12 6 3 5" xfId="25397" xr:uid="{00000000-0005-0000-0000-0000FC480000}"/>
    <cellStyle name="Normal 2 12 6 4" xfId="4622" xr:uid="{00000000-0005-0000-0000-0000FD480000}"/>
    <cellStyle name="Normal 2 12 6 4 2" xfId="19506" xr:uid="{00000000-0005-0000-0000-0000FE480000}"/>
    <cellStyle name="Normal 2 12 6 4 2 2" xfId="42149" xr:uid="{00000000-0005-0000-0000-0000FF480000}"/>
    <cellStyle name="Normal 2 12 6 4 3" xfId="12066" xr:uid="{00000000-0005-0000-0000-000000490000}"/>
    <cellStyle name="Normal 2 12 6 4 3 2" xfId="34709" xr:uid="{00000000-0005-0000-0000-000001490000}"/>
    <cellStyle name="Normal 2 12 6 4 4" xfId="27268" xr:uid="{00000000-0005-0000-0000-000002490000}"/>
    <cellStyle name="Normal 2 12 6 5" xfId="15788" xr:uid="{00000000-0005-0000-0000-000003490000}"/>
    <cellStyle name="Normal 2 12 6 5 2" xfId="38431" xr:uid="{00000000-0005-0000-0000-000004490000}"/>
    <cellStyle name="Normal 2 12 6 6" xfId="8348" xr:uid="{00000000-0005-0000-0000-000005490000}"/>
    <cellStyle name="Normal 2 12 6 6 2" xfId="30991" xr:uid="{00000000-0005-0000-0000-000006490000}"/>
    <cellStyle name="Normal 2 12 6 7" xfId="23550" xr:uid="{00000000-0005-0000-0000-000007490000}"/>
    <cellStyle name="Normal 2 12 7" xfId="1361" xr:uid="{00000000-0005-0000-0000-000008490000}"/>
    <cellStyle name="Normal 2 12 7 2" xfId="3211" xr:uid="{00000000-0005-0000-0000-000009490000}"/>
    <cellStyle name="Normal 2 12 7 2 2" xfId="6932" xr:uid="{00000000-0005-0000-0000-00000A490000}"/>
    <cellStyle name="Normal 2 12 7 2 2 2" xfId="21816" xr:uid="{00000000-0005-0000-0000-00000B490000}"/>
    <cellStyle name="Normal 2 12 7 2 2 2 2" xfId="44459" xr:uid="{00000000-0005-0000-0000-00000C490000}"/>
    <cellStyle name="Normal 2 12 7 2 2 3" xfId="14376" xr:uid="{00000000-0005-0000-0000-00000D490000}"/>
    <cellStyle name="Normal 2 12 7 2 2 3 2" xfId="37019" xr:uid="{00000000-0005-0000-0000-00000E490000}"/>
    <cellStyle name="Normal 2 12 7 2 2 4" xfId="29578" xr:uid="{00000000-0005-0000-0000-00000F490000}"/>
    <cellStyle name="Normal 2 12 7 2 3" xfId="18098" xr:uid="{00000000-0005-0000-0000-000010490000}"/>
    <cellStyle name="Normal 2 12 7 2 3 2" xfId="40741" xr:uid="{00000000-0005-0000-0000-000011490000}"/>
    <cellStyle name="Normal 2 12 7 2 4" xfId="10658" xr:uid="{00000000-0005-0000-0000-000012490000}"/>
    <cellStyle name="Normal 2 12 7 2 4 2" xfId="33301" xr:uid="{00000000-0005-0000-0000-000013490000}"/>
    <cellStyle name="Normal 2 12 7 2 5" xfId="25860" xr:uid="{00000000-0005-0000-0000-000014490000}"/>
    <cellStyle name="Normal 2 12 7 3" xfId="5085" xr:uid="{00000000-0005-0000-0000-000015490000}"/>
    <cellStyle name="Normal 2 12 7 3 2" xfId="19969" xr:uid="{00000000-0005-0000-0000-000016490000}"/>
    <cellStyle name="Normal 2 12 7 3 2 2" xfId="42612" xr:uid="{00000000-0005-0000-0000-000017490000}"/>
    <cellStyle name="Normal 2 12 7 3 3" xfId="12529" xr:uid="{00000000-0005-0000-0000-000018490000}"/>
    <cellStyle name="Normal 2 12 7 3 3 2" xfId="35172" xr:uid="{00000000-0005-0000-0000-000019490000}"/>
    <cellStyle name="Normal 2 12 7 3 4" xfId="27731" xr:uid="{00000000-0005-0000-0000-00001A490000}"/>
    <cellStyle name="Normal 2 12 7 4" xfId="16251" xr:uid="{00000000-0005-0000-0000-00001B490000}"/>
    <cellStyle name="Normal 2 12 7 4 2" xfId="38894" xr:uid="{00000000-0005-0000-0000-00001C490000}"/>
    <cellStyle name="Normal 2 12 7 5" xfId="8811" xr:uid="{00000000-0005-0000-0000-00001D490000}"/>
    <cellStyle name="Normal 2 12 7 5 2" xfId="31454" xr:uid="{00000000-0005-0000-0000-00001E490000}"/>
    <cellStyle name="Normal 2 12 7 6" xfId="24013" xr:uid="{00000000-0005-0000-0000-00001F490000}"/>
    <cellStyle name="Normal 2 12 8" xfId="2286" xr:uid="{00000000-0005-0000-0000-000020490000}"/>
    <cellStyle name="Normal 2 12 8 2" xfId="6007" xr:uid="{00000000-0005-0000-0000-000021490000}"/>
    <cellStyle name="Normal 2 12 8 2 2" xfId="20891" xr:uid="{00000000-0005-0000-0000-000022490000}"/>
    <cellStyle name="Normal 2 12 8 2 2 2" xfId="43534" xr:uid="{00000000-0005-0000-0000-000023490000}"/>
    <cellStyle name="Normal 2 12 8 2 3" xfId="13451" xr:uid="{00000000-0005-0000-0000-000024490000}"/>
    <cellStyle name="Normal 2 12 8 2 3 2" xfId="36094" xr:uid="{00000000-0005-0000-0000-000025490000}"/>
    <cellStyle name="Normal 2 12 8 2 4" xfId="28653" xr:uid="{00000000-0005-0000-0000-000026490000}"/>
    <cellStyle name="Normal 2 12 8 3" xfId="17173" xr:uid="{00000000-0005-0000-0000-000027490000}"/>
    <cellStyle name="Normal 2 12 8 3 2" xfId="39816" xr:uid="{00000000-0005-0000-0000-000028490000}"/>
    <cellStyle name="Normal 2 12 8 4" xfId="9733" xr:uid="{00000000-0005-0000-0000-000029490000}"/>
    <cellStyle name="Normal 2 12 8 4 2" xfId="32376" xr:uid="{00000000-0005-0000-0000-00002A490000}"/>
    <cellStyle name="Normal 2 12 8 5" xfId="24935" xr:uid="{00000000-0005-0000-0000-00002B490000}"/>
    <cellStyle name="Normal 2 12 9" xfId="4160" xr:uid="{00000000-0005-0000-0000-00002C490000}"/>
    <cellStyle name="Normal 2 12 9 2" xfId="19044" xr:uid="{00000000-0005-0000-0000-00002D490000}"/>
    <cellStyle name="Normal 2 12 9 2 2" xfId="41687" xr:uid="{00000000-0005-0000-0000-00002E490000}"/>
    <cellStyle name="Normal 2 12 9 3" xfId="11604" xr:uid="{00000000-0005-0000-0000-00002F490000}"/>
    <cellStyle name="Normal 2 12 9 3 2" xfId="34247" xr:uid="{00000000-0005-0000-0000-000030490000}"/>
    <cellStyle name="Normal 2 12 9 4" xfId="26806" xr:uid="{00000000-0005-0000-0000-000031490000}"/>
    <cellStyle name="Normal 2 13" xfId="421" xr:uid="{00000000-0005-0000-0000-000032490000}"/>
    <cellStyle name="Normal 2 13 10" xfId="15327" xr:uid="{00000000-0005-0000-0000-000033490000}"/>
    <cellStyle name="Normal 2 13 10 2" xfId="37970" xr:uid="{00000000-0005-0000-0000-000034490000}"/>
    <cellStyle name="Normal 2 13 11" xfId="7887" xr:uid="{00000000-0005-0000-0000-000035490000}"/>
    <cellStyle name="Normal 2 13 11 2" xfId="30530" xr:uid="{00000000-0005-0000-0000-000036490000}"/>
    <cellStyle name="Normal 2 13 12" xfId="23090" xr:uid="{00000000-0005-0000-0000-000037490000}"/>
    <cellStyle name="Normal 2 13 2" xfId="448" xr:uid="{00000000-0005-0000-0000-000038490000}"/>
    <cellStyle name="Normal 2 13 2 10" xfId="7907" xr:uid="{00000000-0005-0000-0000-000039490000}"/>
    <cellStyle name="Normal 2 13 2 10 2" xfId="30550" xr:uid="{00000000-0005-0000-0000-00003A490000}"/>
    <cellStyle name="Normal 2 13 2 11" xfId="23110" xr:uid="{00000000-0005-0000-0000-00003B490000}"/>
    <cellStyle name="Normal 2 13 2 2" xfId="501" xr:uid="{00000000-0005-0000-0000-00003C490000}"/>
    <cellStyle name="Normal 2 13 2 2 10" xfId="23162" xr:uid="{00000000-0005-0000-0000-00003D490000}"/>
    <cellStyle name="Normal 2 13 2 2 2" xfId="607" xr:uid="{00000000-0005-0000-0000-00003E490000}"/>
    <cellStyle name="Normal 2 13 2 2 2 2" xfId="819" xr:uid="{00000000-0005-0000-0000-00003F490000}"/>
    <cellStyle name="Normal 2 13 2 2 2 2 2" xfId="1284" xr:uid="{00000000-0005-0000-0000-000040490000}"/>
    <cellStyle name="Normal 2 13 2 2 2 2 2 2" xfId="2212" xr:uid="{00000000-0005-0000-0000-000041490000}"/>
    <cellStyle name="Normal 2 13 2 2 2 2 2 2 2" xfId="4062" xr:uid="{00000000-0005-0000-0000-000042490000}"/>
    <cellStyle name="Normal 2 13 2 2 2 2 2 2 2 2" xfId="7783" xr:uid="{00000000-0005-0000-0000-000043490000}"/>
    <cellStyle name="Normal 2 13 2 2 2 2 2 2 2 2 2" xfId="22667" xr:uid="{00000000-0005-0000-0000-000044490000}"/>
    <cellStyle name="Normal 2 13 2 2 2 2 2 2 2 2 2 2" xfId="45310" xr:uid="{00000000-0005-0000-0000-000045490000}"/>
    <cellStyle name="Normal 2 13 2 2 2 2 2 2 2 2 3" xfId="15227" xr:uid="{00000000-0005-0000-0000-000046490000}"/>
    <cellStyle name="Normal 2 13 2 2 2 2 2 2 2 2 3 2" xfId="37870" xr:uid="{00000000-0005-0000-0000-000047490000}"/>
    <cellStyle name="Normal 2 13 2 2 2 2 2 2 2 2 4" xfId="30429" xr:uid="{00000000-0005-0000-0000-000048490000}"/>
    <cellStyle name="Normal 2 13 2 2 2 2 2 2 2 3" xfId="18949" xr:uid="{00000000-0005-0000-0000-000049490000}"/>
    <cellStyle name="Normal 2 13 2 2 2 2 2 2 2 3 2" xfId="41592" xr:uid="{00000000-0005-0000-0000-00004A490000}"/>
    <cellStyle name="Normal 2 13 2 2 2 2 2 2 2 4" xfId="11509" xr:uid="{00000000-0005-0000-0000-00004B490000}"/>
    <cellStyle name="Normal 2 13 2 2 2 2 2 2 2 4 2" xfId="34152" xr:uid="{00000000-0005-0000-0000-00004C490000}"/>
    <cellStyle name="Normal 2 13 2 2 2 2 2 2 2 5" xfId="26711" xr:uid="{00000000-0005-0000-0000-00004D490000}"/>
    <cellStyle name="Normal 2 13 2 2 2 2 2 2 3" xfId="5936" xr:uid="{00000000-0005-0000-0000-00004E490000}"/>
    <cellStyle name="Normal 2 13 2 2 2 2 2 2 3 2" xfId="20820" xr:uid="{00000000-0005-0000-0000-00004F490000}"/>
    <cellStyle name="Normal 2 13 2 2 2 2 2 2 3 2 2" xfId="43463" xr:uid="{00000000-0005-0000-0000-000050490000}"/>
    <cellStyle name="Normal 2 13 2 2 2 2 2 2 3 3" xfId="13380" xr:uid="{00000000-0005-0000-0000-000051490000}"/>
    <cellStyle name="Normal 2 13 2 2 2 2 2 2 3 3 2" xfId="36023" xr:uid="{00000000-0005-0000-0000-000052490000}"/>
    <cellStyle name="Normal 2 13 2 2 2 2 2 2 3 4" xfId="28582" xr:uid="{00000000-0005-0000-0000-000053490000}"/>
    <cellStyle name="Normal 2 13 2 2 2 2 2 2 4" xfId="17102" xr:uid="{00000000-0005-0000-0000-000054490000}"/>
    <cellStyle name="Normal 2 13 2 2 2 2 2 2 4 2" xfId="39745" xr:uid="{00000000-0005-0000-0000-000055490000}"/>
    <cellStyle name="Normal 2 13 2 2 2 2 2 2 5" xfId="9662" xr:uid="{00000000-0005-0000-0000-000056490000}"/>
    <cellStyle name="Normal 2 13 2 2 2 2 2 2 5 2" xfId="32305" xr:uid="{00000000-0005-0000-0000-000057490000}"/>
    <cellStyle name="Normal 2 13 2 2 2 2 2 2 6" xfId="24864" xr:uid="{00000000-0005-0000-0000-000058490000}"/>
    <cellStyle name="Normal 2 13 2 2 2 2 2 3" xfId="3137" xr:uid="{00000000-0005-0000-0000-000059490000}"/>
    <cellStyle name="Normal 2 13 2 2 2 2 2 3 2" xfId="6858" xr:uid="{00000000-0005-0000-0000-00005A490000}"/>
    <cellStyle name="Normal 2 13 2 2 2 2 2 3 2 2" xfId="21742" xr:uid="{00000000-0005-0000-0000-00005B490000}"/>
    <cellStyle name="Normal 2 13 2 2 2 2 2 3 2 2 2" xfId="44385" xr:uid="{00000000-0005-0000-0000-00005C490000}"/>
    <cellStyle name="Normal 2 13 2 2 2 2 2 3 2 3" xfId="14302" xr:uid="{00000000-0005-0000-0000-00005D490000}"/>
    <cellStyle name="Normal 2 13 2 2 2 2 2 3 2 3 2" xfId="36945" xr:uid="{00000000-0005-0000-0000-00005E490000}"/>
    <cellStyle name="Normal 2 13 2 2 2 2 2 3 2 4" xfId="29504" xr:uid="{00000000-0005-0000-0000-00005F490000}"/>
    <cellStyle name="Normal 2 13 2 2 2 2 2 3 3" xfId="18024" xr:uid="{00000000-0005-0000-0000-000060490000}"/>
    <cellStyle name="Normal 2 13 2 2 2 2 2 3 3 2" xfId="40667" xr:uid="{00000000-0005-0000-0000-000061490000}"/>
    <cellStyle name="Normal 2 13 2 2 2 2 2 3 4" xfId="10584" xr:uid="{00000000-0005-0000-0000-000062490000}"/>
    <cellStyle name="Normal 2 13 2 2 2 2 2 3 4 2" xfId="33227" xr:uid="{00000000-0005-0000-0000-000063490000}"/>
    <cellStyle name="Normal 2 13 2 2 2 2 2 3 5" xfId="25786" xr:uid="{00000000-0005-0000-0000-000064490000}"/>
    <cellStyle name="Normal 2 13 2 2 2 2 2 4" xfId="5011" xr:uid="{00000000-0005-0000-0000-000065490000}"/>
    <cellStyle name="Normal 2 13 2 2 2 2 2 4 2" xfId="19895" xr:uid="{00000000-0005-0000-0000-000066490000}"/>
    <cellStyle name="Normal 2 13 2 2 2 2 2 4 2 2" xfId="42538" xr:uid="{00000000-0005-0000-0000-000067490000}"/>
    <cellStyle name="Normal 2 13 2 2 2 2 2 4 3" xfId="12455" xr:uid="{00000000-0005-0000-0000-000068490000}"/>
    <cellStyle name="Normal 2 13 2 2 2 2 2 4 3 2" xfId="35098" xr:uid="{00000000-0005-0000-0000-000069490000}"/>
    <cellStyle name="Normal 2 13 2 2 2 2 2 4 4" xfId="27657" xr:uid="{00000000-0005-0000-0000-00006A490000}"/>
    <cellStyle name="Normal 2 13 2 2 2 2 2 5" xfId="16177" xr:uid="{00000000-0005-0000-0000-00006B490000}"/>
    <cellStyle name="Normal 2 13 2 2 2 2 2 5 2" xfId="38820" xr:uid="{00000000-0005-0000-0000-00006C490000}"/>
    <cellStyle name="Normal 2 13 2 2 2 2 2 6" xfId="8737" xr:uid="{00000000-0005-0000-0000-00006D490000}"/>
    <cellStyle name="Normal 2 13 2 2 2 2 2 6 2" xfId="31380" xr:uid="{00000000-0005-0000-0000-00006E490000}"/>
    <cellStyle name="Normal 2 13 2 2 2 2 2 7" xfId="23939" xr:uid="{00000000-0005-0000-0000-00006F490000}"/>
    <cellStyle name="Normal 2 13 2 2 2 2 3" xfId="1750" xr:uid="{00000000-0005-0000-0000-000070490000}"/>
    <cellStyle name="Normal 2 13 2 2 2 2 3 2" xfId="3600" xr:uid="{00000000-0005-0000-0000-000071490000}"/>
    <cellStyle name="Normal 2 13 2 2 2 2 3 2 2" xfId="7321" xr:uid="{00000000-0005-0000-0000-000072490000}"/>
    <cellStyle name="Normal 2 13 2 2 2 2 3 2 2 2" xfId="22205" xr:uid="{00000000-0005-0000-0000-000073490000}"/>
    <cellStyle name="Normal 2 13 2 2 2 2 3 2 2 2 2" xfId="44848" xr:uid="{00000000-0005-0000-0000-000074490000}"/>
    <cellStyle name="Normal 2 13 2 2 2 2 3 2 2 3" xfId="14765" xr:uid="{00000000-0005-0000-0000-000075490000}"/>
    <cellStyle name="Normal 2 13 2 2 2 2 3 2 2 3 2" xfId="37408" xr:uid="{00000000-0005-0000-0000-000076490000}"/>
    <cellStyle name="Normal 2 13 2 2 2 2 3 2 2 4" xfId="29967" xr:uid="{00000000-0005-0000-0000-000077490000}"/>
    <cellStyle name="Normal 2 13 2 2 2 2 3 2 3" xfId="18487" xr:uid="{00000000-0005-0000-0000-000078490000}"/>
    <cellStyle name="Normal 2 13 2 2 2 2 3 2 3 2" xfId="41130" xr:uid="{00000000-0005-0000-0000-000079490000}"/>
    <cellStyle name="Normal 2 13 2 2 2 2 3 2 4" xfId="11047" xr:uid="{00000000-0005-0000-0000-00007A490000}"/>
    <cellStyle name="Normal 2 13 2 2 2 2 3 2 4 2" xfId="33690" xr:uid="{00000000-0005-0000-0000-00007B490000}"/>
    <cellStyle name="Normal 2 13 2 2 2 2 3 2 5" xfId="26249" xr:uid="{00000000-0005-0000-0000-00007C490000}"/>
    <cellStyle name="Normal 2 13 2 2 2 2 3 3" xfId="5474" xr:uid="{00000000-0005-0000-0000-00007D490000}"/>
    <cellStyle name="Normal 2 13 2 2 2 2 3 3 2" xfId="20358" xr:uid="{00000000-0005-0000-0000-00007E490000}"/>
    <cellStyle name="Normal 2 13 2 2 2 2 3 3 2 2" xfId="43001" xr:uid="{00000000-0005-0000-0000-00007F490000}"/>
    <cellStyle name="Normal 2 13 2 2 2 2 3 3 3" xfId="12918" xr:uid="{00000000-0005-0000-0000-000080490000}"/>
    <cellStyle name="Normal 2 13 2 2 2 2 3 3 3 2" xfId="35561" xr:uid="{00000000-0005-0000-0000-000081490000}"/>
    <cellStyle name="Normal 2 13 2 2 2 2 3 3 4" xfId="28120" xr:uid="{00000000-0005-0000-0000-000082490000}"/>
    <cellStyle name="Normal 2 13 2 2 2 2 3 4" xfId="16640" xr:uid="{00000000-0005-0000-0000-000083490000}"/>
    <cellStyle name="Normal 2 13 2 2 2 2 3 4 2" xfId="39283" xr:uid="{00000000-0005-0000-0000-000084490000}"/>
    <cellStyle name="Normal 2 13 2 2 2 2 3 5" xfId="9200" xr:uid="{00000000-0005-0000-0000-000085490000}"/>
    <cellStyle name="Normal 2 13 2 2 2 2 3 5 2" xfId="31843" xr:uid="{00000000-0005-0000-0000-000086490000}"/>
    <cellStyle name="Normal 2 13 2 2 2 2 3 6" xfId="24402" xr:uid="{00000000-0005-0000-0000-000087490000}"/>
    <cellStyle name="Normal 2 13 2 2 2 2 4" xfId="2675" xr:uid="{00000000-0005-0000-0000-000088490000}"/>
    <cellStyle name="Normal 2 13 2 2 2 2 4 2" xfId="6396" xr:uid="{00000000-0005-0000-0000-000089490000}"/>
    <cellStyle name="Normal 2 13 2 2 2 2 4 2 2" xfId="21280" xr:uid="{00000000-0005-0000-0000-00008A490000}"/>
    <cellStyle name="Normal 2 13 2 2 2 2 4 2 2 2" xfId="43923" xr:uid="{00000000-0005-0000-0000-00008B490000}"/>
    <cellStyle name="Normal 2 13 2 2 2 2 4 2 3" xfId="13840" xr:uid="{00000000-0005-0000-0000-00008C490000}"/>
    <cellStyle name="Normal 2 13 2 2 2 2 4 2 3 2" xfId="36483" xr:uid="{00000000-0005-0000-0000-00008D490000}"/>
    <cellStyle name="Normal 2 13 2 2 2 2 4 2 4" xfId="29042" xr:uid="{00000000-0005-0000-0000-00008E490000}"/>
    <cellStyle name="Normal 2 13 2 2 2 2 4 3" xfId="17562" xr:uid="{00000000-0005-0000-0000-00008F490000}"/>
    <cellStyle name="Normal 2 13 2 2 2 2 4 3 2" xfId="40205" xr:uid="{00000000-0005-0000-0000-000090490000}"/>
    <cellStyle name="Normal 2 13 2 2 2 2 4 4" xfId="10122" xr:uid="{00000000-0005-0000-0000-000091490000}"/>
    <cellStyle name="Normal 2 13 2 2 2 2 4 4 2" xfId="32765" xr:uid="{00000000-0005-0000-0000-000092490000}"/>
    <cellStyle name="Normal 2 13 2 2 2 2 4 5" xfId="25324" xr:uid="{00000000-0005-0000-0000-000093490000}"/>
    <cellStyle name="Normal 2 13 2 2 2 2 5" xfId="4549" xr:uid="{00000000-0005-0000-0000-000094490000}"/>
    <cellStyle name="Normal 2 13 2 2 2 2 5 2" xfId="19433" xr:uid="{00000000-0005-0000-0000-000095490000}"/>
    <cellStyle name="Normal 2 13 2 2 2 2 5 2 2" xfId="42076" xr:uid="{00000000-0005-0000-0000-000096490000}"/>
    <cellStyle name="Normal 2 13 2 2 2 2 5 3" xfId="11993" xr:uid="{00000000-0005-0000-0000-000097490000}"/>
    <cellStyle name="Normal 2 13 2 2 2 2 5 3 2" xfId="34636" xr:uid="{00000000-0005-0000-0000-000098490000}"/>
    <cellStyle name="Normal 2 13 2 2 2 2 5 4" xfId="27195" xr:uid="{00000000-0005-0000-0000-000099490000}"/>
    <cellStyle name="Normal 2 13 2 2 2 2 6" xfId="15715" xr:uid="{00000000-0005-0000-0000-00009A490000}"/>
    <cellStyle name="Normal 2 13 2 2 2 2 6 2" xfId="38358" xr:uid="{00000000-0005-0000-0000-00009B490000}"/>
    <cellStyle name="Normal 2 13 2 2 2 2 7" xfId="8275" xr:uid="{00000000-0005-0000-0000-00009C490000}"/>
    <cellStyle name="Normal 2 13 2 2 2 2 7 2" xfId="30918" xr:uid="{00000000-0005-0000-0000-00009D490000}"/>
    <cellStyle name="Normal 2 13 2 2 2 2 8" xfId="23477" xr:uid="{00000000-0005-0000-0000-00009E490000}"/>
    <cellStyle name="Normal 2 13 2 2 2 3" xfId="1073" xr:uid="{00000000-0005-0000-0000-00009F490000}"/>
    <cellStyle name="Normal 2 13 2 2 2 3 2" xfId="2001" xr:uid="{00000000-0005-0000-0000-0000A0490000}"/>
    <cellStyle name="Normal 2 13 2 2 2 3 2 2" xfId="3851" xr:uid="{00000000-0005-0000-0000-0000A1490000}"/>
    <cellStyle name="Normal 2 13 2 2 2 3 2 2 2" xfId="7572" xr:uid="{00000000-0005-0000-0000-0000A2490000}"/>
    <cellStyle name="Normal 2 13 2 2 2 3 2 2 2 2" xfId="22456" xr:uid="{00000000-0005-0000-0000-0000A3490000}"/>
    <cellStyle name="Normal 2 13 2 2 2 3 2 2 2 2 2" xfId="45099" xr:uid="{00000000-0005-0000-0000-0000A4490000}"/>
    <cellStyle name="Normal 2 13 2 2 2 3 2 2 2 3" xfId="15016" xr:uid="{00000000-0005-0000-0000-0000A5490000}"/>
    <cellStyle name="Normal 2 13 2 2 2 3 2 2 2 3 2" xfId="37659" xr:uid="{00000000-0005-0000-0000-0000A6490000}"/>
    <cellStyle name="Normal 2 13 2 2 2 3 2 2 2 4" xfId="30218" xr:uid="{00000000-0005-0000-0000-0000A7490000}"/>
    <cellStyle name="Normal 2 13 2 2 2 3 2 2 3" xfId="18738" xr:uid="{00000000-0005-0000-0000-0000A8490000}"/>
    <cellStyle name="Normal 2 13 2 2 2 3 2 2 3 2" xfId="41381" xr:uid="{00000000-0005-0000-0000-0000A9490000}"/>
    <cellStyle name="Normal 2 13 2 2 2 3 2 2 4" xfId="11298" xr:uid="{00000000-0005-0000-0000-0000AA490000}"/>
    <cellStyle name="Normal 2 13 2 2 2 3 2 2 4 2" xfId="33941" xr:uid="{00000000-0005-0000-0000-0000AB490000}"/>
    <cellStyle name="Normal 2 13 2 2 2 3 2 2 5" xfId="26500" xr:uid="{00000000-0005-0000-0000-0000AC490000}"/>
    <cellStyle name="Normal 2 13 2 2 2 3 2 3" xfId="5725" xr:uid="{00000000-0005-0000-0000-0000AD490000}"/>
    <cellStyle name="Normal 2 13 2 2 2 3 2 3 2" xfId="20609" xr:uid="{00000000-0005-0000-0000-0000AE490000}"/>
    <cellStyle name="Normal 2 13 2 2 2 3 2 3 2 2" xfId="43252" xr:uid="{00000000-0005-0000-0000-0000AF490000}"/>
    <cellStyle name="Normal 2 13 2 2 2 3 2 3 3" xfId="13169" xr:uid="{00000000-0005-0000-0000-0000B0490000}"/>
    <cellStyle name="Normal 2 13 2 2 2 3 2 3 3 2" xfId="35812" xr:uid="{00000000-0005-0000-0000-0000B1490000}"/>
    <cellStyle name="Normal 2 13 2 2 2 3 2 3 4" xfId="28371" xr:uid="{00000000-0005-0000-0000-0000B2490000}"/>
    <cellStyle name="Normal 2 13 2 2 2 3 2 4" xfId="16891" xr:uid="{00000000-0005-0000-0000-0000B3490000}"/>
    <cellStyle name="Normal 2 13 2 2 2 3 2 4 2" xfId="39534" xr:uid="{00000000-0005-0000-0000-0000B4490000}"/>
    <cellStyle name="Normal 2 13 2 2 2 3 2 5" xfId="9451" xr:uid="{00000000-0005-0000-0000-0000B5490000}"/>
    <cellStyle name="Normal 2 13 2 2 2 3 2 5 2" xfId="32094" xr:uid="{00000000-0005-0000-0000-0000B6490000}"/>
    <cellStyle name="Normal 2 13 2 2 2 3 2 6" xfId="24653" xr:uid="{00000000-0005-0000-0000-0000B7490000}"/>
    <cellStyle name="Normal 2 13 2 2 2 3 3" xfId="2926" xr:uid="{00000000-0005-0000-0000-0000B8490000}"/>
    <cellStyle name="Normal 2 13 2 2 2 3 3 2" xfId="6647" xr:uid="{00000000-0005-0000-0000-0000B9490000}"/>
    <cellStyle name="Normal 2 13 2 2 2 3 3 2 2" xfId="21531" xr:uid="{00000000-0005-0000-0000-0000BA490000}"/>
    <cellStyle name="Normal 2 13 2 2 2 3 3 2 2 2" xfId="44174" xr:uid="{00000000-0005-0000-0000-0000BB490000}"/>
    <cellStyle name="Normal 2 13 2 2 2 3 3 2 3" xfId="14091" xr:uid="{00000000-0005-0000-0000-0000BC490000}"/>
    <cellStyle name="Normal 2 13 2 2 2 3 3 2 3 2" xfId="36734" xr:uid="{00000000-0005-0000-0000-0000BD490000}"/>
    <cellStyle name="Normal 2 13 2 2 2 3 3 2 4" xfId="29293" xr:uid="{00000000-0005-0000-0000-0000BE490000}"/>
    <cellStyle name="Normal 2 13 2 2 2 3 3 3" xfId="17813" xr:uid="{00000000-0005-0000-0000-0000BF490000}"/>
    <cellStyle name="Normal 2 13 2 2 2 3 3 3 2" xfId="40456" xr:uid="{00000000-0005-0000-0000-0000C0490000}"/>
    <cellStyle name="Normal 2 13 2 2 2 3 3 4" xfId="10373" xr:uid="{00000000-0005-0000-0000-0000C1490000}"/>
    <cellStyle name="Normal 2 13 2 2 2 3 3 4 2" xfId="33016" xr:uid="{00000000-0005-0000-0000-0000C2490000}"/>
    <cellStyle name="Normal 2 13 2 2 2 3 3 5" xfId="25575" xr:uid="{00000000-0005-0000-0000-0000C3490000}"/>
    <cellStyle name="Normal 2 13 2 2 2 3 4" xfId="4800" xr:uid="{00000000-0005-0000-0000-0000C4490000}"/>
    <cellStyle name="Normal 2 13 2 2 2 3 4 2" xfId="19684" xr:uid="{00000000-0005-0000-0000-0000C5490000}"/>
    <cellStyle name="Normal 2 13 2 2 2 3 4 2 2" xfId="42327" xr:uid="{00000000-0005-0000-0000-0000C6490000}"/>
    <cellStyle name="Normal 2 13 2 2 2 3 4 3" xfId="12244" xr:uid="{00000000-0005-0000-0000-0000C7490000}"/>
    <cellStyle name="Normal 2 13 2 2 2 3 4 3 2" xfId="34887" xr:uid="{00000000-0005-0000-0000-0000C8490000}"/>
    <cellStyle name="Normal 2 13 2 2 2 3 4 4" xfId="27446" xr:uid="{00000000-0005-0000-0000-0000C9490000}"/>
    <cellStyle name="Normal 2 13 2 2 2 3 5" xfId="15966" xr:uid="{00000000-0005-0000-0000-0000CA490000}"/>
    <cellStyle name="Normal 2 13 2 2 2 3 5 2" xfId="38609" xr:uid="{00000000-0005-0000-0000-0000CB490000}"/>
    <cellStyle name="Normal 2 13 2 2 2 3 6" xfId="8526" xr:uid="{00000000-0005-0000-0000-0000CC490000}"/>
    <cellStyle name="Normal 2 13 2 2 2 3 6 2" xfId="31169" xr:uid="{00000000-0005-0000-0000-0000CD490000}"/>
    <cellStyle name="Normal 2 13 2 2 2 3 7" xfId="23728" xr:uid="{00000000-0005-0000-0000-0000CE490000}"/>
    <cellStyle name="Normal 2 13 2 2 2 4" xfId="1539" xr:uid="{00000000-0005-0000-0000-0000CF490000}"/>
    <cellStyle name="Normal 2 13 2 2 2 4 2" xfId="3389" xr:uid="{00000000-0005-0000-0000-0000D0490000}"/>
    <cellStyle name="Normal 2 13 2 2 2 4 2 2" xfId="7110" xr:uid="{00000000-0005-0000-0000-0000D1490000}"/>
    <cellStyle name="Normal 2 13 2 2 2 4 2 2 2" xfId="21994" xr:uid="{00000000-0005-0000-0000-0000D2490000}"/>
    <cellStyle name="Normal 2 13 2 2 2 4 2 2 2 2" xfId="44637" xr:uid="{00000000-0005-0000-0000-0000D3490000}"/>
    <cellStyle name="Normal 2 13 2 2 2 4 2 2 3" xfId="14554" xr:uid="{00000000-0005-0000-0000-0000D4490000}"/>
    <cellStyle name="Normal 2 13 2 2 2 4 2 2 3 2" xfId="37197" xr:uid="{00000000-0005-0000-0000-0000D5490000}"/>
    <cellStyle name="Normal 2 13 2 2 2 4 2 2 4" xfId="29756" xr:uid="{00000000-0005-0000-0000-0000D6490000}"/>
    <cellStyle name="Normal 2 13 2 2 2 4 2 3" xfId="18276" xr:uid="{00000000-0005-0000-0000-0000D7490000}"/>
    <cellStyle name="Normal 2 13 2 2 2 4 2 3 2" xfId="40919" xr:uid="{00000000-0005-0000-0000-0000D8490000}"/>
    <cellStyle name="Normal 2 13 2 2 2 4 2 4" xfId="10836" xr:uid="{00000000-0005-0000-0000-0000D9490000}"/>
    <cellStyle name="Normal 2 13 2 2 2 4 2 4 2" xfId="33479" xr:uid="{00000000-0005-0000-0000-0000DA490000}"/>
    <cellStyle name="Normal 2 13 2 2 2 4 2 5" xfId="26038" xr:uid="{00000000-0005-0000-0000-0000DB490000}"/>
    <cellStyle name="Normal 2 13 2 2 2 4 3" xfId="5263" xr:uid="{00000000-0005-0000-0000-0000DC490000}"/>
    <cellStyle name="Normal 2 13 2 2 2 4 3 2" xfId="20147" xr:uid="{00000000-0005-0000-0000-0000DD490000}"/>
    <cellStyle name="Normal 2 13 2 2 2 4 3 2 2" xfId="42790" xr:uid="{00000000-0005-0000-0000-0000DE490000}"/>
    <cellStyle name="Normal 2 13 2 2 2 4 3 3" xfId="12707" xr:uid="{00000000-0005-0000-0000-0000DF490000}"/>
    <cellStyle name="Normal 2 13 2 2 2 4 3 3 2" xfId="35350" xr:uid="{00000000-0005-0000-0000-0000E0490000}"/>
    <cellStyle name="Normal 2 13 2 2 2 4 3 4" xfId="27909" xr:uid="{00000000-0005-0000-0000-0000E1490000}"/>
    <cellStyle name="Normal 2 13 2 2 2 4 4" xfId="16429" xr:uid="{00000000-0005-0000-0000-0000E2490000}"/>
    <cellStyle name="Normal 2 13 2 2 2 4 4 2" xfId="39072" xr:uid="{00000000-0005-0000-0000-0000E3490000}"/>
    <cellStyle name="Normal 2 13 2 2 2 4 5" xfId="8989" xr:uid="{00000000-0005-0000-0000-0000E4490000}"/>
    <cellStyle name="Normal 2 13 2 2 2 4 5 2" xfId="31632" xr:uid="{00000000-0005-0000-0000-0000E5490000}"/>
    <cellStyle name="Normal 2 13 2 2 2 4 6" xfId="24191" xr:uid="{00000000-0005-0000-0000-0000E6490000}"/>
    <cellStyle name="Normal 2 13 2 2 2 5" xfId="2464" xr:uid="{00000000-0005-0000-0000-0000E7490000}"/>
    <cellStyle name="Normal 2 13 2 2 2 5 2" xfId="6185" xr:uid="{00000000-0005-0000-0000-0000E8490000}"/>
    <cellStyle name="Normal 2 13 2 2 2 5 2 2" xfId="21069" xr:uid="{00000000-0005-0000-0000-0000E9490000}"/>
    <cellStyle name="Normal 2 13 2 2 2 5 2 2 2" xfId="43712" xr:uid="{00000000-0005-0000-0000-0000EA490000}"/>
    <cellStyle name="Normal 2 13 2 2 2 5 2 3" xfId="13629" xr:uid="{00000000-0005-0000-0000-0000EB490000}"/>
    <cellStyle name="Normal 2 13 2 2 2 5 2 3 2" xfId="36272" xr:uid="{00000000-0005-0000-0000-0000EC490000}"/>
    <cellStyle name="Normal 2 13 2 2 2 5 2 4" xfId="28831" xr:uid="{00000000-0005-0000-0000-0000ED490000}"/>
    <cellStyle name="Normal 2 13 2 2 2 5 3" xfId="17351" xr:uid="{00000000-0005-0000-0000-0000EE490000}"/>
    <cellStyle name="Normal 2 13 2 2 2 5 3 2" xfId="39994" xr:uid="{00000000-0005-0000-0000-0000EF490000}"/>
    <cellStyle name="Normal 2 13 2 2 2 5 4" xfId="9911" xr:uid="{00000000-0005-0000-0000-0000F0490000}"/>
    <cellStyle name="Normal 2 13 2 2 2 5 4 2" xfId="32554" xr:uid="{00000000-0005-0000-0000-0000F1490000}"/>
    <cellStyle name="Normal 2 13 2 2 2 5 5" xfId="25113" xr:uid="{00000000-0005-0000-0000-0000F2490000}"/>
    <cellStyle name="Normal 2 13 2 2 2 6" xfId="4338" xr:uid="{00000000-0005-0000-0000-0000F3490000}"/>
    <cellStyle name="Normal 2 13 2 2 2 6 2" xfId="19222" xr:uid="{00000000-0005-0000-0000-0000F4490000}"/>
    <cellStyle name="Normal 2 13 2 2 2 6 2 2" xfId="41865" xr:uid="{00000000-0005-0000-0000-0000F5490000}"/>
    <cellStyle name="Normal 2 13 2 2 2 6 3" xfId="11782" xr:uid="{00000000-0005-0000-0000-0000F6490000}"/>
    <cellStyle name="Normal 2 13 2 2 2 6 3 2" xfId="34425" xr:uid="{00000000-0005-0000-0000-0000F7490000}"/>
    <cellStyle name="Normal 2 13 2 2 2 6 4" xfId="26984" xr:uid="{00000000-0005-0000-0000-0000F8490000}"/>
    <cellStyle name="Normal 2 13 2 2 2 7" xfId="15504" xr:uid="{00000000-0005-0000-0000-0000F9490000}"/>
    <cellStyle name="Normal 2 13 2 2 2 7 2" xfId="38147" xr:uid="{00000000-0005-0000-0000-0000FA490000}"/>
    <cellStyle name="Normal 2 13 2 2 2 8" xfId="8064" xr:uid="{00000000-0005-0000-0000-0000FB490000}"/>
    <cellStyle name="Normal 2 13 2 2 2 8 2" xfId="30707" xr:uid="{00000000-0005-0000-0000-0000FC490000}"/>
    <cellStyle name="Normal 2 13 2 2 2 9" xfId="23267" xr:uid="{00000000-0005-0000-0000-0000FD490000}"/>
    <cellStyle name="Normal 2 13 2 2 3" xfId="714" xr:uid="{00000000-0005-0000-0000-0000FE490000}"/>
    <cellStyle name="Normal 2 13 2 2 3 2" xfId="1179" xr:uid="{00000000-0005-0000-0000-0000FF490000}"/>
    <cellStyle name="Normal 2 13 2 2 3 2 2" xfId="2107" xr:uid="{00000000-0005-0000-0000-0000004A0000}"/>
    <cellStyle name="Normal 2 13 2 2 3 2 2 2" xfId="3957" xr:uid="{00000000-0005-0000-0000-0000014A0000}"/>
    <cellStyle name="Normal 2 13 2 2 3 2 2 2 2" xfId="7678" xr:uid="{00000000-0005-0000-0000-0000024A0000}"/>
    <cellStyle name="Normal 2 13 2 2 3 2 2 2 2 2" xfId="22562" xr:uid="{00000000-0005-0000-0000-0000034A0000}"/>
    <cellStyle name="Normal 2 13 2 2 3 2 2 2 2 2 2" xfId="45205" xr:uid="{00000000-0005-0000-0000-0000044A0000}"/>
    <cellStyle name="Normal 2 13 2 2 3 2 2 2 2 3" xfId="15122" xr:uid="{00000000-0005-0000-0000-0000054A0000}"/>
    <cellStyle name="Normal 2 13 2 2 3 2 2 2 2 3 2" xfId="37765" xr:uid="{00000000-0005-0000-0000-0000064A0000}"/>
    <cellStyle name="Normal 2 13 2 2 3 2 2 2 2 4" xfId="30324" xr:uid="{00000000-0005-0000-0000-0000074A0000}"/>
    <cellStyle name="Normal 2 13 2 2 3 2 2 2 3" xfId="18844" xr:uid="{00000000-0005-0000-0000-0000084A0000}"/>
    <cellStyle name="Normal 2 13 2 2 3 2 2 2 3 2" xfId="41487" xr:uid="{00000000-0005-0000-0000-0000094A0000}"/>
    <cellStyle name="Normal 2 13 2 2 3 2 2 2 4" xfId="11404" xr:uid="{00000000-0005-0000-0000-00000A4A0000}"/>
    <cellStyle name="Normal 2 13 2 2 3 2 2 2 4 2" xfId="34047" xr:uid="{00000000-0005-0000-0000-00000B4A0000}"/>
    <cellStyle name="Normal 2 13 2 2 3 2 2 2 5" xfId="26606" xr:uid="{00000000-0005-0000-0000-00000C4A0000}"/>
    <cellStyle name="Normal 2 13 2 2 3 2 2 3" xfId="5831" xr:uid="{00000000-0005-0000-0000-00000D4A0000}"/>
    <cellStyle name="Normal 2 13 2 2 3 2 2 3 2" xfId="20715" xr:uid="{00000000-0005-0000-0000-00000E4A0000}"/>
    <cellStyle name="Normal 2 13 2 2 3 2 2 3 2 2" xfId="43358" xr:uid="{00000000-0005-0000-0000-00000F4A0000}"/>
    <cellStyle name="Normal 2 13 2 2 3 2 2 3 3" xfId="13275" xr:uid="{00000000-0005-0000-0000-0000104A0000}"/>
    <cellStyle name="Normal 2 13 2 2 3 2 2 3 3 2" xfId="35918" xr:uid="{00000000-0005-0000-0000-0000114A0000}"/>
    <cellStyle name="Normal 2 13 2 2 3 2 2 3 4" xfId="28477" xr:uid="{00000000-0005-0000-0000-0000124A0000}"/>
    <cellStyle name="Normal 2 13 2 2 3 2 2 4" xfId="16997" xr:uid="{00000000-0005-0000-0000-0000134A0000}"/>
    <cellStyle name="Normal 2 13 2 2 3 2 2 4 2" xfId="39640" xr:uid="{00000000-0005-0000-0000-0000144A0000}"/>
    <cellStyle name="Normal 2 13 2 2 3 2 2 5" xfId="9557" xr:uid="{00000000-0005-0000-0000-0000154A0000}"/>
    <cellStyle name="Normal 2 13 2 2 3 2 2 5 2" xfId="32200" xr:uid="{00000000-0005-0000-0000-0000164A0000}"/>
    <cellStyle name="Normal 2 13 2 2 3 2 2 6" xfId="24759" xr:uid="{00000000-0005-0000-0000-0000174A0000}"/>
    <cellStyle name="Normal 2 13 2 2 3 2 3" xfId="3032" xr:uid="{00000000-0005-0000-0000-0000184A0000}"/>
    <cellStyle name="Normal 2 13 2 2 3 2 3 2" xfId="6753" xr:uid="{00000000-0005-0000-0000-0000194A0000}"/>
    <cellStyle name="Normal 2 13 2 2 3 2 3 2 2" xfId="21637" xr:uid="{00000000-0005-0000-0000-00001A4A0000}"/>
    <cellStyle name="Normal 2 13 2 2 3 2 3 2 2 2" xfId="44280" xr:uid="{00000000-0005-0000-0000-00001B4A0000}"/>
    <cellStyle name="Normal 2 13 2 2 3 2 3 2 3" xfId="14197" xr:uid="{00000000-0005-0000-0000-00001C4A0000}"/>
    <cellStyle name="Normal 2 13 2 2 3 2 3 2 3 2" xfId="36840" xr:uid="{00000000-0005-0000-0000-00001D4A0000}"/>
    <cellStyle name="Normal 2 13 2 2 3 2 3 2 4" xfId="29399" xr:uid="{00000000-0005-0000-0000-00001E4A0000}"/>
    <cellStyle name="Normal 2 13 2 2 3 2 3 3" xfId="17919" xr:uid="{00000000-0005-0000-0000-00001F4A0000}"/>
    <cellStyle name="Normal 2 13 2 2 3 2 3 3 2" xfId="40562" xr:uid="{00000000-0005-0000-0000-0000204A0000}"/>
    <cellStyle name="Normal 2 13 2 2 3 2 3 4" xfId="10479" xr:uid="{00000000-0005-0000-0000-0000214A0000}"/>
    <cellStyle name="Normal 2 13 2 2 3 2 3 4 2" xfId="33122" xr:uid="{00000000-0005-0000-0000-0000224A0000}"/>
    <cellStyle name="Normal 2 13 2 2 3 2 3 5" xfId="25681" xr:uid="{00000000-0005-0000-0000-0000234A0000}"/>
    <cellStyle name="Normal 2 13 2 2 3 2 4" xfId="4906" xr:uid="{00000000-0005-0000-0000-0000244A0000}"/>
    <cellStyle name="Normal 2 13 2 2 3 2 4 2" xfId="19790" xr:uid="{00000000-0005-0000-0000-0000254A0000}"/>
    <cellStyle name="Normal 2 13 2 2 3 2 4 2 2" xfId="42433" xr:uid="{00000000-0005-0000-0000-0000264A0000}"/>
    <cellStyle name="Normal 2 13 2 2 3 2 4 3" xfId="12350" xr:uid="{00000000-0005-0000-0000-0000274A0000}"/>
    <cellStyle name="Normal 2 13 2 2 3 2 4 3 2" xfId="34993" xr:uid="{00000000-0005-0000-0000-0000284A0000}"/>
    <cellStyle name="Normal 2 13 2 2 3 2 4 4" xfId="27552" xr:uid="{00000000-0005-0000-0000-0000294A0000}"/>
    <cellStyle name="Normal 2 13 2 2 3 2 5" xfId="16072" xr:uid="{00000000-0005-0000-0000-00002A4A0000}"/>
    <cellStyle name="Normal 2 13 2 2 3 2 5 2" xfId="38715" xr:uid="{00000000-0005-0000-0000-00002B4A0000}"/>
    <cellStyle name="Normal 2 13 2 2 3 2 6" xfId="8632" xr:uid="{00000000-0005-0000-0000-00002C4A0000}"/>
    <cellStyle name="Normal 2 13 2 2 3 2 6 2" xfId="31275" xr:uid="{00000000-0005-0000-0000-00002D4A0000}"/>
    <cellStyle name="Normal 2 13 2 2 3 2 7" xfId="23834" xr:uid="{00000000-0005-0000-0000-00002E4A0000}"/>
    <cellStyle name="Normal 2 13 2 2 3 3" xfId="1645" xr:uid="{00000000-0005-0000-0000-00002F4A0000}"/>
    <cellStyle name="Normal 2 13 2 2 3 3 2" xfId="3495" xr:uid="{00000000-0005-0000-0000-0000304A0000}"/>
    <cellStyle name="Normal 2 13 2 2 3 3 2 2" xfId="7216" xr:uid="{00000000-0005-0000-0000-0000314A0000}"/>
    <cellStyle name="Normal 2 13 2 2 3 3 2 2 2" xfId="22100" xr:uid="{00000000-0005-0000-0000-0000324A0000}"/>
    <cellStyle name="Normal 2 13 2 2 3 3 2 2 2 2" xfId="44743" xr:uid="{00000000-0005-0000-0000-0000334A0000}"/>
    <cellStyle name="Normal 2 13 2 2 3 3 2 2 3" xfId="14660" xr:uid="{00000000-0005-0000-0000-0000344A0000}"/>
    <cellStyle name="Normal 2 13 2 2 3 3 2 2 3 2" xfId="37303" xr:uid="{00000000-0005-0000-0000-0000354A0000}"/>
    <cellStyle name="Normal 2 13 2 2 3 3 2 2 4" xfId="29862" xr:uid="{00000000-0005-0000-0000-0000364A0000}"/>
    <cellStyle name="Normal 2 13 2 2 3 3 2 3" xfId="18382" xr:uid="{00000000-0005-0000-0000-0000374A0000}"/>
    <cellStyle name="Normal 2 13 2 2 3 3 2 3 2" xfId="41025" xr:uid="{00000000-0005-0000-0000-0000384A0000}"/>
    <cellStyle name="Normal 2 13 2 2 3 3 2 4" xfId="10942" xr:uid="{00000000-0005-0000-0000-0000394A0000}"/>
    <cellStyle name="Normal 2 13 2 2 3 3 2 4 2" xfId="33585" xr:uid="{00000000-0005-0000-0000-00003A4A0000}"/>
    <cellStyle name="Normal 2 13 2 2 3 3 2 5" xfId="26144" xr:uid="{00000000-0005-0000-0000-00003B4A0000}"/>
    <cellStyle name="Normal 2 13 2 2 3 3 3" xfId="5369" xr:uid="{00000000-0005-0000-0000-00003C4A0000}"/>
    <cellStyle name="Normal 2 13 2 2 3 3 3 2" xfId="20253" xr:uid="{00000000-0005-0000-0000-00003D4A0000}"/>
    <cellStyle name="Normal 2 13 2 2 3 3 3 2 2" xfId="42896" xr:uid="{00000000-0005-0000-0000-00003E4A0000}"/>
    <cellStyle name="Normal 2 13 2 2 3 3 3 3" xfId="12813" xr:uid="{00000000-0005-0000-0000-00003F4A0000}"/>
    <cellStyle name="Normal 2 13 2 2 3 3 3 3 2" xfId="35456" xr:uid="{00000000-0005-0000-0000-0000404A0000}"/>
    <cellStyle name="Normal 2 13 2 2 3 3 3 4" xfId="28015" xr:uid="{00000000-0005-0000-0000-0000414A0000}"/>
    <cellStyle name="Normal 2 13 2 2 3 3 4" xfId="16535" xr:uid="{00000000-0005-0000-0000-0000424A0000}"/>
    <cellStyle name="Normal 2 13 2 2 3 3 4 2" xfId="39178" xr:uid="{00000000-0005-0000-0000-0000434A0000}"/>
    <cellStyle name="Normal 2 13 2 2 3 3 5" xfId="9095" xr:uid="{00000000-0005-0000-0000-0000444A0000}"/>
    <cellStyle name="Normal 2 13 2 2 3 3 5 2" xfId="31738" xr:uid="{00000000-0005-0000-0000-0000454A0000}"/>
    <cellStyle name="Normal 2 13 2 2 3 3 6" xfId="24297" xr:uid="{00000000-0005-0000-0000-0000464A0000}"/>
    <cellStyle name="Normal 2 13 2 2 3 4" xfId="2570" xr:uid="{00000000-0005-0000-0000-0000474A0000}"/>
    <cellStyle name="Normal 2 13 2 2 3 4 2" xfId="6291" xr:uid="{00000000-0005-0000-0000-0000484A0000}"/>
    <cellStyle name="Normal 2 13 2 2 3 4 2 2" xfId="21175" xr:uid="{00000000-0005-0000-0000-0000494A0000}"/>
    <cellStyle name="Normal 2 13 2 2 3 4 2 2 2" xfId="43818" xr:uid="{00000000-0005-0000-0000-00004A4A0000}"/>
    <cellStyle name="Normal 2 13 2 2 3 4 2 3" xfId="13735" xr:uid="{00000000-0005-0000-0000-00004B4A0000}"/>
    <cellStyle name="Normal 2 13 2 2 3 4 2 3 2" xfId="36378" xr:uid="{00000000-0005-0000-0000-00004C4A0000}"/>
    <cellStyle name="Normal 2 13 2 2 3 4 2 4" xfId="28937" xr:uid="{00000000-0005-0000-0000-00004D4A0000}"/>
    <cellStyle name="Normal 2 13 2 2 3 4 3" xfId="17457" xr:uid="{00000000-0005-0000-0000-00004E4A0000}"/>
    <cellStyle name="Normal 2 13 2 2 3 4 3 2" xfId="40100" xr:uid="{00000000-0005-0000-0000-00004F4A0000}"/>
    <cellStyle name="Normal 2 13 2 2 3 4 4" xfId="10017" xr:uid="{00000000-0005-0000-0000-0000504A0000}"/>
    <cellStyle name="Normal 2 13 2 2 3 4 4 2" xfId="32660" xr:uid="{00000000-0005-0000-0000-0000514A0000}"/>
    <cellStyle name="Normal 2 13 2 2 3 4 5" xfId="25219" xr:uid="{00000000-0005-0000-0000-0000524A0000}"/>
    <cellStyle name="Normal 2 13 2 2 3 5" xfId="4444" xr:uid="{00000000-0005-0000-0000-0000534A0000}"/>
    <cellStyle name="Normal 2 13 2 2 3 5 2" xfId="19328" xr:uid="{00000000-0005-0000-0000-0000544A0000}"/>
    <cellStyle name="Normal 2 13 2 2 3 5 2 2" xfId="41971" xr:uid="{00000000-0005-0000-0000-0000554A0000}"/>
    <cellStyle name="Normal 2 13 2 2 3 5 3" xfId="11888" xr:uid="{00000000-0005-0000-0000-0000564A0000}"/>
    <cellStyle name="Normal 2 13 2 2 3 5 3 2" xfId="34531" xr:uid="{00000000-0005-0000-0000-0000574A0000}"/>
    <cellStyle name="Normal 2 13 2 2 3 5 4" xfId="27090" xr:uid="{00000000-0005-0000-0000-0000584A0000}"/>
    <cellStyle name="Normal 2 13 2 2 3 6" xfId="15610" xr:uid="{00000000-0005-0000-0000-0000594A0000}"/>
    <cellStyle name="Normal 2 13 2 2 3 6 2" xfId="38253" xr:uid="{00000000-0005-0000-0000-00005A4A0000}"/>
    <cellStyle name="Normal 2 13 2 2 3 7" xfId="8170" xr:uid="{00000000-0005-0000-0000-00005B4A0000}"/>
    <cellStyle name="Normal 2 13 2 2 3 7 2" xfId="30813" xr:uid="{00000000-0005-0000-0000-00005C4A0000}"/>
    <cellStyle name="Normal 2 13 2 2 3 8" xfId="23372" xr:uid="{00000000-0005-0000-0000-00005D4A0000}"/>
    <cellStyle name="Normal 2 13 2 2 4" xfId="968" xr:uid="{00000000-0005-0000-0000-00005E4A0000}"/>
    <cellStyle name="Normal 2 13 2 2 4 2" xfId="1896" xr:uid="{00000000-0005-0000-0000-00005F4A0000}"/>
    <cellStyle name="Normal 2 13 2 2 4 2 2" xfId="3746" xr:uid="{00000000-0005-0000-0000-0000604A0000}"/>
    <cellStyle name="Normal 2 13 2 2 4 2 2 2" xfId="7467" xr:uid="{00000000-0005-0000-0000-0000614A0000}"/>
    <cellStyle name="Normal 2 13 2 2 4 2 2 2 2" xfId="22351" xr:uid="{00000000-0005-0000-0000-0000624A0000}"/>
    <cellStyle name="Normal 2 13 2 2 4 2 2 2 2 2" xfId="44994" xr:uid="{00000000-0005-0000-0000-0000634A0000}"/>
    <cellStyle name="Normal 2 13 2 2 4 2 2 2 3" xfId="14911" xr:uid="{00000000-0005-0000-0000-0000644A0000}"/>
    <cellStyle name="Normal 2 13 2 2 4 2 2 2 3 2" xfId="37554" xr:uid="{00000000-0005-0000-0000-0000654A0000}"/>
    <cellStyle name="Normal 2 13 2 2 4 2 2 2 4" xfId="30113" xr:uid="{00000000-0005-0000-0000-0000664A0000}"/>
    <cellStyle name="Normal 2 13 2 2 4 2 2 3" xfId="18633" xr:uid="{00000000-0005-0000-0000-0000674A0000}"/>
    <cellStyle name="Normal 2 13 2 2 4 2 2 3 2" xfId="41276" xr:uid="{00000000-0005-0000-0000-0000684A0000}"/>
    <cellStyle name="Normal 2 13 2 2 4 2 2 4" xfId="11193" xr:uid="{00000000-0005-0000-0000-0000694A0000}"/>
    <cellStyle name="Normal 2 13 2 2 4 2 2 4 2" xfId="33836" xr:uid="{00000000-0005-0000-0000-00006A4A0000}"/>
    <cellStyle name="Normal 2 13 2 2 4 2 2 5" xfId="26395" xr:uid="{00000000-0005-0000-0000-00006B4A0000}"/>
    <cellStyle name="Normal 2 13 2 2 4 2 3" xfId="5620" xr:uid="{00000000-0005-0000-0000-00006C4A0000}"/>
    <cellStyle name="Normal 2 13 2 2 4 2 3 2" xfId="20504" xr:uid="{00000000-0005-0000-0000-00006D4A0000}"/>
    <cellStyle name="Normal 2 13 2 2 4 2 3 2 2" xfId="43147" xr:uid="{00000000-0005-0000-0000-00006E4A0000}"/>
    <cellStyle name="Normal 2 13 2 2 4 2 3 3" xfId="13064" xr:uid="{00000000-0005-0000-0000-00006F4A0000}"/>
    <cellStyle name="Normal 2 13 2 2 4 2 3 3 2" xfId="35707" xr:uid="{00000000-0005-0000-0000-0000704A0000}"/>
    <cellStyle name="Normal 2 13 2 2 4 2 3 4" xfId="28266" xr:uid="{00000000-0005-0000-0000-0000714A0000}"/>
    <cellStyle name="Normal 2 13 2 2 4 2 4" xfId="16786" xr:uid="{00000000-0005-0000-0000-0000724A0000}"/>
    <cellStyle name="Normal 2 13 2 2 4 2 4 2" xfId="39429" xr:uid="{00000000-0005-0000-0000-0000734A0000}"/>
    <cellStyle name="Normal 2 13 2 2 4 2 5" xfId="9346" xr:uid="{00000000-0005-0000-0000-0000744A0000}"/>
    <cellStyle name="Normal 2 13 2 2 4 2 5 2" xfId="31989" xr:uid="{00000000-0005-0000-0000-0000754A0000}"/>
    <cellStyle name="Normal 2 13 2 2 4 2 6" xfId="24548" xr:uid="{00000000-0005-0000-0000-0000764A0000}"/>
    <cellStyle name="Normal 2 13 2 2 4 3" xfId="2821" xr:uid="{00000000-0005-0000-0000-0000774A0000}"/>
    <cellStyle name="Normal 2 13 2 2 4 3 2" xfId="6542" xr:uid="{00000000-0005-0000-0000-0000784A0000}"/>
    <cellStyle name="Normal 2 13 2 2 4 3 2 2" xfId="21426" xr:uid="{00000000-0005-0000-0000-0000794A0000}"/>
    <cellStyle name="Normal 2 13 2 2 4 3 2 2 2" xfId="44069" xr:uid="{00000000-0005-0000-0000-00007A4A0000}"/>
    <cellStyle name="Normal 2 13 2 2 4 3 2 3" xfId="13986" xr:uid="{00000000-0005-0000-0000-00007B4A0000}"/>
    <cellStyle name="Normal 2 13 2 2 4 3 2 3 2" xfId="36629" xr:uid="{00000000-0005-0000-0000-00007C4A0000}"/>
    <cellStyle name="Normal 2 13 2 2 4 3 2 4" xfId="29188" xr:uid="{00000000-0005-0000-0000-00007D4A0000}"/>
    <cellStyle name="Normal 2 13 2 2 4 3 3" xfId="17708" xr:uid="{00000000-0005-0000-0000-00007E4A0000}"/>
    <cellStyle name="Normal 2 13 2 2 4 3 3 2" xfId="40351" xr:uid="{00000000-0005-0000-0000-00007F4A0000}"/>
    <cellStyle name="Normal 2 13 2 2 4 3 4" xfId="10268" xr:uid="{00000000-0005-0000-0000-0000804A0000}"/>
    <cellStyle name="Normal 2 13 2 2 4 3 4 2" xfId="32911" xr:uid="{00000000-0005-0000-0000-0000814A0000}"/>
    <cellStyle name="Normal 2 13 2 2 4 3 5" xfId="25470" xr:uid="{00000000-0005-0000-0000-0000824A0000}"/>
    <cellStyle name="Normal 2 13 2 2 4 4" xfId="4695" xr:uid="{00000000-0005-0000-0000-0000834A0000}"/>
    <cellStyle name="Normal 2 13 2 2 4 4 2" xfId="19579" xr:uid="{00000000-0005-0000-0000-0000844A0000}"/>
    <cellStyle name="Normal 2 13 2 2 4 4 2 2" xfId="42222" xr:uid="{00000000-0005-0000-0000-0000854A0000}"/>
    <cellStyle name="Normal 2 13 2 2 4 4 3" xfId="12139" xr:uid="{00000000-0005-0000-0000-0000864A0000}"/>
    <cellStyle name="Normal 2 13 2 2 4 4 3 2" xfId="34782" xr:uid="{00000000-0005-0000-0000-0000874A0000}"/>
    <cellStyle name="Normal 2 13 2 2 4 4 4" xfId="27341" xr:uid="{00000000-0005-0000-0000-0000884A0000}"/>
    <cellStyle name="Normal 2 13 2 2 4 5" xfId="15861" xr:uid="{00000000-0005-0000-0000-0000894A0000}"/>
    <cellStyle name="Normal 2 13 2 2 4 5 2" xfId="38504" xr:uid="{00000000-0005-0000-0000-00008A4A0000}"/>
    <cellStyle name="Normal 2 13 2 2 4 6" xfId="8421" xr:uid="{00000000-0005-0000-0000-00008B4A0000}"/>
    <cellStyle name="Normal 2 13 2 2 4 6 2" xfId="31064" xr:uid="{00000000-0005-0000-0000-00008C4A0000}"/>
    <cellStyle name="Normal 2 13 2 2 4 7" xfId="23623" xr:uid="{00000000-0005-0000-0000-00008D4A0000}"/>
    <cellStyle name="Normal 2 13 2 2 5" xfId="1434" xr:uid="{00000000-0005-0000-0000-00008E4A0000}"/>
    <cellStyle name="Normal 2 13 2 2 5 2" xfId="3284" xr:uid="{00000000-0005-0000-0000-00008F4A0000}"/>
    <cellStyle name="Normal 2 13 2 2 5 2 2" xfId="7005" xr:uid="{00000000-0005-0000-0000-0000904A0000}"/>
    <cellStyle name="Normal 2 13 2 2 5 2 2 2" xfId="21889" xr:uid="{00000000-0005-0000-0000-0000914A0000}"/>
    <cellStyle name="Normal 2 13 2 2 5 2 2 2 2" xfId="44532" xr:uid="{00000000-0005-0000-0000-0000924A0000}"/>
    <cellStyle name="Normal 2 13 2 2 5 2 2 3" xfId="14449" xr:uid="{00000000-0005-0000-0000-0000934A0000}"/>
    <cellStyle name="Normal 2 13 2 2 5 2 2 3 2" xfId="37092" xr:uid="{00000000-0005-0000-0000-0000944A0000}"/>
    <cellStyle name="Normal 2 13 2 2 5 2 2 4" xfId="29651" xr:uid="{00000000-0005-0000-0000-0000954A0000}"/>
    <cellStyle name="Normal 2 13 2 2 5 2 3" xfId="18171" xr:uid="{00000000-0005-0000-0000-0000964A0000}"/>
    <cellStyle name="Normal 2 13 2 2 5 2 3 2" xfId="40814" xr:uid="{00000000-0005-0000-0000-0000974A0000}"/>
    <cellStyle name="Normal 2 13 2 2 5 2 4" xfId="10731" xr:uid="{00000000-0005-0000-0000-0000984A0000}"/>
    <cellStyle name="Normal 2 13 2 2 5 2 4 2" xfId="33374" xr:uid="{00000000-0005-0000-0000-0000994A0000}"/>
    <cellStyle name="Normal 2 13 2 2 5 2 5" xfId="25933" xr:uid="{00000000-0005-0000-0000-00009A4A0000}"/>
    <cellStyle name="Normal 2 13 2 2 5 3" xfId="5158" xr:uid="{00000000-0005-0000-0000-00009B4A0000}"/>
    <cellStyle name="Normal 2 13 2 2 5 3 2" xfId="20042" xr:uid="{00000000-0005-0000-0000-00009C4A0000}"/>
    <cellStyle name="Normal 2 13 2 2 5 3 2 2" xfId="42685" xr:uid="{00000000-0005-0000-0000-00009D4A0000}"/>
    <cellStyle name="Normal 2 13 2 2 5 3 3" xfId="12602" xr:uid="{00000000-0005-0000-0000-00009E4A0000}"/>
    <cellStyle name="Normal 2 13 2 2 5 3 3 2" xfId="35245" xr:uid="{00000000-0005-0000-0000-00009F4A0000}"/>
    <cellStyle name="Normal 2 13 2 2 5 3 4" xfId="27804" xr:uid="{00000000-0005-0000-0000-0000A04A0000}"/>
    <cellStyle name="Normal 2 13 2 2 5 4" xfId="16324" xr:uid="{00000000-0005-0000-0000-0000A14A0000}"/>
    <cellStyle name="Normal 2 13 2 2 5 4 2" xfId="38967" xr:uid="{00000000-0005-0000-0000-0000A24A0000}"/>
    <cellStyle name="Normal 2 13 2 2 5 5" xfId="8884" xr:uid="{00000000-0005-0000-0000-0000A34A0000}"/>
    <cellStyle name="Normal 2 13 2 2 5 5 2" xfId="31527" xr:uid="{00000000-0005-0000-0000-0000A44A0000}"/>
    <cellStyle name="Normal 2 13 2 2 5 6" xfId="24086" xr:uid="{00000000-0005-0000-0000-0000A54A0000}"/>
    <cellStyle name="Normal 2 13 2 2 6" xfId="2359" xr:uid="{00000000-0005-0000-0000-0000A64A0000}"/>
    <cellStyle name="Normal 2 13 2 2 6 2" xfId="6080" xr:uid="{00000000-0005-0000-0000-0000A74A0000}"/>
    <cellStyle name="Normal 2 13 2 2 6 2 2" xfId="20964" xr:uid="{00000000-0005-0000-0000-0000A84A0000}"/>
    <cellStyle name="Normal 2 13 2 2 6 2 2 2" xfId="43607" xr:uid="{00000000-0005-0000-0000-0000A94A0000}"/>
    <cellStyle name="Normal 2 13 2 2 6 2 3" xfId="13524" xr:uid="{00000000-0005-0000-0000-0000AA4A0000}"/>
    <cellStyle name="Normal 2 13 2 2 6 2 3 2" xfId="36167" xr:uid="{00000000-0005-0000-0000-0000AB4A0000}"/>
    <cellStyle name="Normal 2 13 2 2 6 2 4" xfId="28726" xr:uid="{00000000-0005-0000-0000-0000AC4A0000}"/>
    <cellStyle name="Normal 2 13 2 2 6 3" xfId="17246" xr:uid="{00000000-0005-0000-0000-0000AD4A0000}"/>
    <cellStyle name="Normal 2 13 2 2 6 3 2" xfId="39889" xr:uid="{00000000-0005-0000-0000-0000AE4A0000}"/>
    <cellStyle name="Normal 2 13 2 2 6 4" xfId="9806" xr:uid="{00000000-0005-0000-0000-0000AF4A0000}"/>
    <cellStyle name="Normal 2 13 2 2 6 4 2" xfId="32449" xr:uid="{00000000-0005-0000-0000-0000B04A0000}"/>
    <cellStyle name="Normal 2 13 2 2 6 5" xfId="25008" xr:uid="{00000000-0005-0000-0000-0000B14A0000}"/>
    <cellStyle name="Normal 2 13 2 2 7" xfId="4233" xr:uid="{00000000-0005-0000-0000-0000B24A0000}"/>
    <cellStyle name="Normal 2 13 2 2 7 2" xfId="19117" xr:uid="{00000000-0005-0000-0000-0000B34A0000}"/>
    <cellStyle name="Normal 2 13 2 2 7 2 2" xfId="41760" xr:uid="{00000000-0005-0000-0000-0000B44A0000}"/>
    <cellStyle name="Normal 2 13 2 2 7 3" xfId="11677" xr:uid="{00000000-0005-0000-0000-0000B54A0000}"/>
    <cellStyle name="Normal 2 13 2 2 7 3 2" xfId="34320" xr:uid="{00000000-0005-0000-0000-0000B64A0000}"/>
    <cellStyle name="Normal 2 13 2 2 7 4" xfId="26879" xr:uid="{00000000-0005-0000-0000-0000B74A0000}"/>
    <cellStyle name="Normal 2 13 2 2 8" xfId="15399" xr:uid="{00000000-0005-0000-0000-0000B84A0000}"/>
    <cellStyle name="Normal 2 13 2 2 8 2" xfId="38042" xr:uid="{00000000-0005-0000-0000-0000B94A0000}"/>
    <cellStyle name="Normal 2 13 2 2 9" xfId="7959" xr:uid="{00000000-0005-0000-0000-0000BA4A0000}"/>
    <cellStyle name="Normal 2 13 2 2 9 2" xfId="30602" xr:uid="{00000000-0005-0000-0000-0000BB4A0000}"/>
    <cellStyle name="Normal 2 13 2 3" xfId="555" xr:uid="{00000000-0005-0000-0000-0000BC4A0000}"/>
    <cellStyle name="Normal 2 13 2 3 2" xfId="767" xr:uid="{00000000-0005-0000-0000-0000BD4A0000}"/>
    <cellStyle name="Normal 2 13 2 3 2 2" xfId="1232" xr:uid="{00000000-0005-0000-0000-0000BE4A0000}"/>
    <cellStyle name="Normal 2 13 2 3 2 2 2" xfId="2160" xr:uid="{00000000-0005-0000-0000-0000BF4A0000}"/>
    <cellStyle name="Normal 2 13 2 3 2 2 2 2" xfId="4010" xr:uid="{00000000-0005-0000-0000-0000C04A0000}"/>
    <cellStyle name="Normal 2 13 2 3 2 2 2 2 2" xfId="7731" xr:uid="{00000000-0005-0000-0000-0000C14A0000}"/>
    <cellStyle name="Normal 2 13 2 3 2 2 2 2 2 2" xfId="22615" xr:uid="{00000000-0005-0000-0000-0000C24A0000}"/>
    <cellStyle name="Normal 2 13 2 3 2 2 2 2 2 2 2" xfId="45258" xr:uid="{00000000-0005-0000-0000-0000C34A0000}"/>
    <cellStyle name="Normal 2 13 2 3 2 2 2 2 2 3" xfId="15175" xr:uid="{00000000-0005-0000-0000-0000C44A0000}"/>
    <cellStyle name="Normal 2 13 2 3 2 2 2 2 2 3 2" xfId="37818" xr:uid="{00000000-0005-0000-0000-0000C54A0000}"/>
    <cellStyle name="Normal 2 13 2 3 2 2 2 2 2 4" xfId="30377" xr:uid="{00000000-0005-0000-0000-0000C64A0000}"/>
    <cellStyle name="Normal 2 13 2 3 2 2 2 2 3" xfId="18897" xr:uid="{00000000-0005-0000-0000-0000C74A0000}"/>
    <cellStyle name="Normal 2 13 2 3 2 2 2 2 3 2" xfId="41540" xr:uid="{00000000-0005-0000-0000-0000C84A0000}"/>
    <cellStyle name="Normal 2 13 2 3 2 2 2 2 4" xfId="11457" xr:uid="{00000000-0005-0000-0000-0000C94A0000}"/>
    <cellStyle name="Normal 2 13 2 3 2 2 2 2 4 2" xfId="34100" xr:uid="{00000000-0005-0000-0000-0000CA4A0000}"/>
    <cellStyle name="Normal 2 13 2 3 2 2 2 2 5" xfId="26659" xr:uid="{00000000-0005-0000-0000-0000CB4A0000}"/>
    <cellStyle name="Normal 2 13 2 3 2 2 2 3" xfId="5884" xr:uid="{00000000-0005-0000-0000-0000CC4A0000}"/>
    <cellStyle name="Normal 2 13 2 3 2 2 2 3 2" xfId="20768" xr:uid="{00000000-0005-0000-0000-0000CD4A0000}"/>
    <cellStyle name="Normal 2 13 2 3 2 2 2 3 2 2" xfId="43411" xr:uid="{00000000-0005-0000-0000-0000CE4A0000}"/>
    <cellStyle name="Normal 2 13 2 3 2 2 2 3 3" xfId="13328" xr:uid="{00000000-0005-0000-0000-0000CF4A0000}"/>
    <cellStyle name="Normal 2 13 2 3 2 2 2 3 3 2" xfId="35971" xr:uid="{00000000-0005-0000-0000-0000D04A0000}"/>
    <cellStyle name="Normal 2 13 2 3 2 2 2 3 4" xfId="28530" xr:uid="{00000000-0005-0000-0000-0000D14A0000}"/>
    <cellStyle name="Normal 2 13 2 3 2 2 2 4" xfId="17050" xr:uid="{00000000-0005-0000-0000-0000D24A0000}"/>
    <cellStyle name="Normal 2 13 2 3 2 2 2 4 2" xfId="39693" xr:uid="{00000000-0005-0000-0000-0000D34A0000}"/>
    <cellStyle name="Normal 2 13 2 3 2 2 2 5" xfId="9610" xr:uid="{00000000-0005-0000-0000-0000D44A0000}"/>
    <cellStyle name="Normal 2 13 2 3 2 2 2 5 2" xfId="32253" xr:uid="{00000000-0005-0000-0000-0000D54A0000}"/>
    <cellStyle name="Normal 2 13 2 3 2 2 2 6" xfId="24812" xr:uid="{00000000-0005-0000-0000-0000D64A0000}"/>
    <cellStyle name="Normal 2 13 2 3 2 2 3" xfId="3085" xr:uid="{00000000-0005-0000-0000-0000D74A0000}"/>
    <cellStyle name="Normal 2 13 2 3 2 2 3 2" xfId="6806" xr:uid="{00000000-0005-0000-0000-0000D84A0000}"/>
    <cellStyle name="Normal 2 13 2 3 2 2 3 2 2" xfId="21690" xr:uid="{00000000-0005-0000-0000-0000D94A0000}"/>
    <cellStyle name="Normal 2 13 2 3 2 2 3 2 2 2" xfId="44333" xr:uid="{00000000-0005-0000-0000-0000DA4A0000}"/>
    <cellStyle name="Normal 2 13 2 3 2 2 3 2 3" xfId="14250" xr:uid="{00000000-0005-0000-0000-0000DB4A0000}"/>
    <cellStyle name="Normal 2 13 2 3 2 2 3 2 3 2" xfId="36893" xr:uid="{00000000-0005-0000-0000-0000DC4A0000}"/>
    <cellStyle name="Normal 2 13 2 3 2 2 3 2 4" xfId="29452" xr:uid="{00000000-0005-0000-0000-0000DD4A0000}"/>
    <cellStyle name="Normal 2 13 2 3 2 2 3 3" xfId="17972" xr:uid="{00000000-0005-0000-0000-0000DE4A0000}"/>
    <cellStyle name="Normal 2 13 2 3 2 2 3 3 2" xfId="40615" xr:uid="{00000000-0005-0000-0000-0000DF4A0000}"/>
    <cellStyle name="Normal 2 13 2 3 2 2 3 4" xfId="10532" xr:uid="{00000000-0005-0000-0000-0000E04A0000}"/>
    <cellStyle name="Normal 2 13 2 3 2 2 3 4 2" xfId="33175" xr:uid="{00000000-0005-0000-0000-0000E14A0000}"/>
    <cellStyle name="Normal 2 13 2 3 2 2 3 5" xfId="25734" xr:uid="{00000000-0005-0000-0000-0000E24A0000}"/>
    <cellStyle name="Normal 2 13 2 3 2 2 4" xfId="4959" xr:uid="{00000000-0005-0000-0000-0000E34A0000}"/>
    <cellStyle name="Normal 2 13 2 3 2 2 4 2" xfId="19843" xr:uid="{00000000-0005-0000-0000-0000E44A0000}"/>
    <cellStyle name="Normal 2 13 2 3 2 2 4 2 2" xfId="42486" xr:uid="{00000000-0005-0000-0000-0000E54A0000}"/>
    <cellStyle name="Normal 2 13 2 3 2 2 4 3" xfId="12403" xr:uid="{00000000-0005-0000-0000-0000E64A0000}"/>
    <cellStyle name="Normal 2 13 2 3 2 2 4 3 2" xfId="35046" xr:uid="{00000000-0005-0000-0000-0000E74A0000}"/>
    <cellStyle name="Normal 2 13 2 3 2 2 4 4" xfId="27605" xr:uid="{00000000-0005-0000-0000-0000E84A0000}"/>
    <cellStyle name="Normal 2 13 2 3 2 2 5" xfId="16125" xr:uid="{00000000-0005-0000-0000-0000E94A0000}"/>
    <cellStyle name="Normal 2 13 2 3 2 2 5 2" xfId="38768" xr:uid="{00000000-0005-0000-0000-0000EA4A0000}"/>
    <cellStyle name="Normal 2 13 2 3 2 2 6" xfId="8685" xr:uid="{00000000-0005-0000-0000-0000EB4A0000}"/>
    <cellStyle name="Normal 2 13 2 3 2 2 6 2" xfId="31328" xr:uid="{00000000-0005-0000-0000-0000EC4A0000}"/>
    <cellStyle name="Normal 2 13 2 3 2 2 7" xfId="23887" xr:uid="{00000000-0005-0000-0000-0000ED4A0000}"/>
    <cellStyle name="Normal 2 13 2 3 2 3" xfId="1698" xr:uid="{00000000-0005-0000-0000-0000EE4A0000}"/>
    <cellStyle name="Normal 2 13 2 3 2 3 2" xfId="3548" xr:uid="{00000000-0005-0000-0000-0000EF4A0000}"/>
    <cellStyle name="Normal 2 13 2 3 2 3 2 2" xfId="7269" xr:uid="{00000000-0005-0000-0000-0000F04A0000}"/>
    <cellStyle name="Normal 2 13 2 3 2 3 2 2 2" xfId="22153" xr:uid="{00000000-0005-0000-0000-0000F14A0000}"/>
    <cellStyle name="Normal 2 13 2 3 2 3 2 2 2 2" xfId="44796" xr:uid="{00000000-0005-0000-0000-0000F24A0000}"/>
    <cellStyle name="Normal 2 13 2 3 2 3 2 2 3" xfId="14713" xr:uid="{00000000-0005-0000-0000-0000F34A0000}"/>
    <cellStyle name="Normal 2 13 2 3 2 3 2 2 3 2" xfId="37356" xr:uid="{00000000-0005-0000-0000-0000F44A0000}"/>
    <cellStyle name="Normal 2 13 2 3 2 3 2 2 4" xfId="29915" xr:uid="{00000000-0005-0000-0000-0000F54A0000}"/>
    <cellStyle name="Normal 2 13 2 3 2 3 2 3" xfId="18435" xr:uid="{00000000-0005-0000-0000-0000F64A0000}"/>
    <cellStyle name="Normal 2 13 2 3 2 3 2 3 2" xfId="41078" xr:uid="{00000000-0005-0000-0000-0000F74A0000}"/>
    <cellStyle name="Normal 2 13 2 3 2 3 2 4" xfId="10995" xr:uid="{00000000-0005-0000-0000-0000F84A0000}"/>
    <cellStyle name="Normal 2 13 2 3 2 3 2 4 2" xfId="33638" xr:uid="{00000000-0005-0000-0000-0000F94A0000}"/>
    <cellStyle name="Normal 2 13 2 3 2 3 2 5" xfId="26197" xr:uid="{00000000-0005-0000-0000-0000FA4A0000}"/>
    <cellStyle name="Normal 2 13 2 3 2 3 3" xfId="5422" xr:uid="{00000000-0005-0000-0000-0000FB4A0000}"/>
    <cellStyle name="Normal 2 13 2 3 2 3 3 2" xfId="20306" xr:uid="{00000000-0005-0000-0000-0000FC4A0000}"/>
    <cellStyle name="Normal 2 13 2 3 2 3 3 2 2" xfId="42949" xr:uid="{00000000-0005-0000-0000-0000FD4A0000}"/>
    <cellStyle name="Normal 2 13 2 3 2 3 3 3" xfId="12866" xr:uid="{00000000-0005-0000-0000-0000FE4A0000}"/>
    <cellStyle name="Normal 2 13 2 3 2 3 3 3 2" xfId="35509" xr:uid="{00000000-0005-0000-0000-0000FF4A0000}"/>
    <cellStyle name="Normal 2 13 2 3 2 3 3 4" xfId="28068" xr:uid="{00000000-0005-0000-0000-0000004B0000}"/>
    <cellStyle name="Normal 2 13 2 3 2 3 4" xfId="16588" xr:uid="{00000000-0005-0000-0000-0000014B0000}"/>
    <cellStyle name="Normal 2 13 2 3 2 3 4 2" xfId="39231" xr:uid="{00000000-0005-0000-0000-0000024B0000}"/>
    <cellStyle name="Normal 2 13 2 3 2 3 5" xfId="9148" xr:uid="{00000000-0005-0000-0000-0000034B0000}"/>
    <cellStyle name="Normal 2 13 2 3 2 3 5 2" xfId="31791" xr:uid="{00000000-0005-0000-0000-0000044B0000}"/>
    <cellStyle name="Normal 2 13 2 3 2 3 6" xfId="24350" xr:uid="{00000000-0005-0000-0000-0000054B0000}"/>
    <cellStyle name="Normal 2 13 2 3 2 4" xfId="2623" xr:uid="{00000000-0005-0000-0000-0000064B0000}"/>
    <cellStyle name="Normal 2 13 2 3 2 4 2" xfId="6344" xr:uid="{00000000-0005-0000-0000-0000074B0000}"/>
    <cellStyle name="Normal 2 13 2 3 2 4 2 2" xfId="21228" xr:uid="{00000000-0005-0000-0000-0000084B0000}"/>
    <cellStyle name="Normal 2 13 2 3 2 4 2 2 2" xfId="43871" xr:uid="{00000000-0005-0000-0000-0000094B0000}"/>
    <cellStyle name="Normal 2 13 2 3 2 4 2 3" xfId="13788" xr:uid="{00000000-0005-0000-0000-00000A4B0000}"/>
    <cellStyle name="Normal 2 13 2 3 2 4 2 3 2" xfId="36431" xr:uid="{00000000-0005-0000-0000-00000B4B0000}"/>
    <cellStyle name="Normal 2 13 2 3 2 4 2 4" xfId="28990" xr:uid="{00000000-0005-0000-0000-00000C4B0000}"/>
    <cellStyle name="Normal 2 13 2 3 2 4 3" xfId="17510" xr:uid="{00000000-0005-0000-0000-00000D4B0000}"/>
    <cellStyle name="Normal 2 13 2 3 2 4 3 2" xfId="40153" xr:uid="{00000000-0005-0000-0000-00000E4B0000}"/>
    <cellStyle name="Normal 2 13 2 3 2 4 4" xfId="10070" xr:uid="{00000000-0005-0000-0000-00000F4B0000}"/>
    <cellStyle name="Normal 2 13 2 3 2 4 4 2" xfId="32713" xr:uid="{00000000-0005-0000-0000-0000104B0000}"/>
    <cellStyle name="Normal 2 13 2 3 2 4 5" xfId="25272" xr:uid="{00000000-0005-0000-0000-0000114B0000}"/>
    <cellStyle name="Normal 2 13 2 3 2 5" xfId="4497" xr:uid="{00000000-0005-0000-0000-0000124B0000}"/>
    <cellStyle name="Normal 2 13 2 3 2 5 2" xfId="19381" xr:uid="{00000000-0005-0000-0000-0000134B0000}"/>
    <cellStyle name="Normal 2 13 2 3 2 5 2 2" xfId="42024" xr:uid="{00000000-0005-0000-0000-0000144B0000}"/>
    <cellStyle name="Normal 2 13 2 3 2 5 3" xfId="11941" xr:uid="{00000000-0005-0000-0000-0000154B0000}"/>
    <cellStyle name="Normal 2 13 2 3 2 5 3 2" xfId="34584" xr:uid="{00000000-0005-0000-0000-0000164B0000}"/>
    <cellStyle name="Normal 2 13 2 3 2 5 4" xfId="27143" xr:uid="{00000000-0005-0000-0000-0000174B0000}"/>
    <cellStyle name="Normal 2 13 2 3 2 6" xfId="15663" xr:uid="{00000000-0005-0000-0000-0000184B0000}"/>
    <cellStyle name="Normal 2 13 2 3 2 6 2" xfId="38306" xr:uid="{00000000-0005-0000-0000-0000194B0000}"/>
    <cellStyle name="Normal 2 13 2 3 2 7" xfId="8223" xr:uid="{00000000-0005-0000-0000-00001A4B0000}"/>
    <cellStyle name="Normal 2 13 2 3 2 7 2" xfId="30866" xr:uid="{00000000-0005-0000-0000-00001B4B0000}"/>
    <cellStyle name="Normal 2 13 2 3 2 8" xfId="23425" xr:uid="{00000000-0005-0000-0000-00001C4B0000}"/>
    <cellStyle name="Normal 2 13 2 3 3" xfId="1021" xr:uid="{00000000-0005-0000-0000-00001D4B0000}"/>
    <cellStyle name="Normal 2 13 2 3 3 2" xfId="1949" xr:uid="{00000000-0005-0000-0000-00001E4B0000}"/>
    <cellStyle name="Normal 2 13 2 3 3 2 2" xfId="3799" xr:uid="{00000000-0005-0000-0000-00001F4B0000}"/>
    <cellStyle name="Normal 2 13 2 3 3 2 2 2" xfId="7520" xr:uid="{00000000-0005-0000-0000-0000204B0000}"/>
    <cellStyle name="Normal 2 13 2 3 3 2 2 2 2" xfId="22404" xr:uid="{00000000-0005-0000-0000-0000214B0000}"/>
    <cellStyle name="Normal 2 13 2 3 3 2 2 2 2 2" xfId="45047" xr:uid="{00000000-0005-0000-0000-0000224B0000}"/>
    <cellStyle name="Normal 2 13 2 3 3 2 2 2 3" xfId="14964" xr:uid="{00000000-0005-0000-0000-0000234B0000}"/>
    <cellStyle name="Normal 2 13 2 3 3 2 2 2 3 2" xfId="37607" xr:uid="{00000000-0005-0000-0000-0000244B0000}"/>
    <cellStyle name="Normal 2 13 2 3 3 2 2 2 4" xfId="30166" xr:uid="{00000000-0005-0000-0000-0000254B0000}"/>
    <cellStyle name="Normal 2 13 2 3 3 2 2 3" xfId="18686" xr:uid="{00000000-0005-0000-0000-0000264B0000}"/>
    <cellStyle name="Normal 2 13 2 3 3 2 2 3 2" xfId="41329" xr:uid="{00000000-0005-0000-0000-0000274B0000}"/>
    <cellStyle name="Normal 2 13 2 3 3 2 2 4" xfId="11246" xr:uid="{00000000-0005-0000-0000-0000284B0000}"/>
    <cellStyle name="Normal 2 13 2 3 3 2 2 4 2" xfId="33889" xr:uid="{00000000-0005-0000-0000-0000294B0000}"/>
    <cellStyle name="Normal 2 13 2 3 3 2 2 5" xfId="26448" xr:uid="{00000000-0005-0000-0000-00002A4B0000}"/>
    <cellStyle name="Normal 2 13 2 3 3 2 3" xfId="5673" xr:uid="{00000000-0005-0000-0000-00002B4B0000}"/>
    <cellStyle name="Normal 2 13 2 3 3 2 3 2" xfId="20557" xr:uid="{00000000-0005-0000-0000-00002C4B0000}"/>
    <cellStyle name="Normal 2 13 2 3 3 2 3 2 2" xfId="43200" xr:uid="{00000000-0005-0000-0000-00002D4B0000}"/>
    <cellStyle name="Normal 2 13 2 3 3 2 3 3" xfId="13117" xr:uid="{00000000-0005-0000-0000-00002E4B0000}"/>
    <cellStyle name="Normal 2 13 2 3 3 2 3 3 2" xfId="35760" xr:uid="{00000000-0005-0000-0000-00002F4B0000}"/>
    <cellStyle name="Normal 2 13 2 3 3 2 3 4" xfId="28319" xr:uid="{00000000-0005-0000-0000-0000304B0000}"/>
    <cellStyle name="Normal 2 13 2 3 3 2 4" xfId="16839" xr:uid="{00000000-0005-0000-0000-0000314B0000}"/>
    <cellStyle name="Normal 2 13 2 3 3 2 4 2" xfId="39482" xr:uid="{00000000-0005-0000-0000-0000324B0000}"/>
    <cellStyle name="Normal 2 13 2 3 3 2 5" xfId="9399" xr:uid="{00000000-0005-0000-0000-0000334B0000}"/>
    <cellStyle name="Normal 2 13 2 3 3 2 5 2" xfId="32042" xr:uid="{00000000-0005-0000-0000-0000344B0000}"/>
    <cellStyle name="Normal 2 13 2 3 3 2 6" xfId="24601" xr:uid="{00000000-0005-0000-0000-0000354B0000}"/>
    <cellStyle name="Normal 2 13 2 3 3 3" xfId="2874" xr:uid="{00000000-0005-0000-0000-0000364B0000}"/>
    <cellStyle name="Normal 2 13 2 3 3 3 2" xfId="6595" xr:uid="{00000000-0005-0000-0000-0000374B0000}"/>
    <cellStyle name="Normal 2 13 2 3 3 3 2 2" xfId="21479" xr:uid="{00000000-0005-0000-0000-0000384B0000}"/>
    <cellStyle name="Normal 2 13 2 3 3 3 2 2 2" xfId="44122" xr:uid="{00000000-0005-0000-0000-0000394B0000}"/>
    <cellStyle name="Normal 2 13 2 3 3 3 2 3" xfId="14039" xr:uid="{00000000-0005-0000-0000-00003A4B0000}"/>
    <cellStyle name="Normal 2 13 2 3 3 3 2 3 2" xfId="36682" xr:uid="{00000000-0005-0000-0000-00003B4B0000}"/>
    <cellStyle name="Normal 2 13 2 3 3 3 2 4" xfId="29241" xr:uid="{00000000-0005-0000-0000-00003C4B0000}"/>
    <cellStyle name="Normal 2 13 2 3 3 3 3" xfId="17761" xr:uid="{00000000-0005-0000-0000-00003D4B0000}"/>
    <cellStyle name="Normal 2 13 2 3 3 3 3 2" xfId="40404" xr:uid="{00000000-0005-0000-0000-00003E4B0000}"/>
    <cellStyle name="Normal 2 13 2 3 3 3 4" xfId="10321" xr:uid="{00000000-0005-0000-0000-00003F4B0000}"/>
    <cellStyle name="Normal 2 13 2 3 3 3 4 2" xfId="32964" xr:uid="{00000000-0005-0000-0000-0000404B0000}"/>
    <cellStyle name="Normal 2 13 2 3 3 3 5" xfId="25523" xr:uid="{00000000-0005-0000-0000-0000414B0000}"/>
    <cellStyle name="Normal 2 13 2 3 3 4" xfId="4748" xr:uid="{00000000-0005-0000-0000-0000424B0000}"/>
    <cellStyle name="Normal 2 13 2 3 3 4 2" xfId="19632" xr:uid="{00000000-0005-0000-0000-0000434B0000}"/>
    <cellStyle name="Normal 2 13 2 3 3 4 2 2" xfId="42275" xr:uid="{00000000-0005-0000-0000-0000444B0000}"/>
    <cellStyle name="Normal 2 13 2 3 3 4 3" xfId="12192" xr:uid="{00000000-0005-0000-0000-0000454B0000}"/>
    <cellStyle name="Normal 2 13 2 3 3 4 3 2" xfId="34835" xr:uid="{00000000-0005-0000-0000-0000464B0000}"/>
    <cellStyle name="Normal 2 13 2 3 3 4 4" xfId="27394" xr:uid="{00000000-0005-0000-0000-0000474B0000}"/>
    <cellStyle name="Normal 2 13 2 3 3 5" xfId="15914" xr:uid="{00000000-0005-0000-0000-0000484B0000}"/>
    <cellStyle name="Normal 2 13 2 3 3 5 2" xfId="38557" xr:uid="{00000000-0005-0000-0000-0000494B0000}"/>
    <cellStyle name="Normal 2 13 2 3 3 6" xfId="8474" xr:uid="{00000000-0005-0000-0000-00004A4B0000}"/>
    <cellStyle name="Normal 2 13 2 3 3 6 2" xfId="31117" xr:uid="{00000000-0005-0000-0000-00004B4B0000}"/>
    <cellStyle name="Normal 2 13 2 3 3 7" xfId="23676" xr:uid="{00000000-0005-0000-0000-00004C4B0000}"/>
    <cellStyle name="Normal 2 13 2 3 4" xfId="1487" xr:uid="{00000000-0005-0000-0000-00004D4B0000}"/>
    <cellStyle name="Normal 2 13 2 3 4 2" xfId="3337" xr:uid="{00000000-0005-0000-0000-00004E4B0000}"/>
    <cellStyle name="Normal 2 13 2 3 4 2 2" xfId="7058" xr:uid="{00000000-0005-0000-0000-00004F4B0000}"/>
    <cellStyle name="Normal 2 13 2 3 4 2 2 2" xfId="21942" xr:uid="{00000000-0005-0000-0000-0000504B0000}"/>
    <cellStyle name="Normal 2 13 2 3 4 2 2 2 2" xfId="44585" xr:uid="{00000000-0005-0000-0000-0000514B0000}"/>
    <cellStyle name="Normal 2 13 2 3 4 2 2 3" xfId="14502" xr:uid="{00000000-0005-0000-0000-0000524B0000}"/>
    <cellStyle name="Normal 2 13 2 3 4 2 2 3 2" xfId="37145" xr:uid="{00000000-0005-0000-0000-0000534B0000}"/>
    <cellStyle name="Normal 2 13 2 3 4 2 2 4" xfId="29704" xr:uid="{00000000-0005-0000-0000-0000544B0000}"/>
    <cellStyle name="Normal 2 13 2 3 4 2 3" xfId="18224" xr:uid="{00000000-0005-0000-0000-0000554B0000}"/>
    <cellStyle name="Normal 2 13 2 3 4 2 3 2" xfId="40867" xr:uid="{00000000-0005-0000-0000-0000564B0000}"/>
    <cellStyle name="Normal 2 13 2 3 4 2 4" xfId="10784" xr:uid="{00000000-0005-0000-0000-0000574B0000}"/>
    <cellStyle name="Normal 2 13 2 3 4 2 4 2" xfId="33427" xr:uid="{00000000-0005-0000-0000-0000584B0000}"/>
    <cellStyle name="Normal 2 13 2 3 4 2 5" xfId="25986" xr:uid="{00000000-0005-0000-0000-0000594B0000}"/>
    <cellStyle name="Normal 2 13 2 3 4 3" xfId="5211" xr:uid="{00000000-0005-0000-0000-00005A4B0000}"/>
    <cellStyle name="Normal 2 13 2 3 4 3 2" xfId="20095" xr:uid="{00000000-0005-0000-0000-00005B4B0000}"/>
    <cellStyle name="Normal 2 13 2 3 4 3 2 2" xfId="42738" xr:uid="{00000000-0005-0000-0000-00005C4B0000}"/>
    <cellStyle name="Normal 2 13 2 3 4 3 3" xfId="12655" xr:uid="{00000000-0005-0000-0000-00005D4B0000}"/>
    <cellStyle name="Normal 2 13 2 3 4 3 3 2" xfId="35298" xr:uid="{00000000-0005-0000-0000-00005E4B0000}"/>
    <cellStyle name="Normal 2 13 2 3 4 3 4" xfId="27857" xr:uid="{00000000-0005-0000-0000-00005F4B0000}"/>
    <cellStyle name="Normal 2 13 2 3 4 4" xfId="16377" xr:uid="{00000000-0005-0000-0000-0000604B0000}"/>
    <cellStyle name="Normal 2 13 2 3 4 4 2" xfId="39020" xr:uid="{00000000-0005-0000-0000-0000614B0000}"/>
    <cellStyle name="Normal 2 13 2 3 4 5" xfId="8937" xr:uid="{00000000-0005-0000-0000-0000624B0000}"/>
    <cellStyle name="Normal 2 13 2 3 4 5 2" xfId="31580" xr:uid="{00000000-0005-0000-0000-0000634B0000}"/>
    <cellStyle name="Normal 2 13 2 3 4 6" xfId="24139" xr:uid="{00000000-0005-0000-0000-0000644B0000}"/>
    <cellStyle name="Normal 2 13 2 3 5" xfId="2412" xr:uid="{00000000-0005-0000-0000-0000654B0000}"/>
    <cellStyle name="Normal 2 13 2 3 5 2" xfId="6133" xr:uid="{00000000-0005-0000-0000-0000664B0000}"/>
    <cellStyle name="Normal 2 13 2 3 5 2 2" xfId="21017" xr:uid="{00000000-0005-0000-0000-0000674B0000}"/>
    <cellStyle name="Normal 2 13 2 3 5 2 2 2" xfId="43660" xr:uid="{00000000-0005-0000-0000-0000684B0000}"/>
    <cellStyle name="Normal 2 13 2 3 5 2 3" xfId="13577" xr:uid="{00000000-0005-0000-0000-0000694B0000}"/>
    <cellStyle name="Normal 2 13 2 3 5 2 3 2" xfId="36220" xr:uid="{00000000-0005-0000-0000-00006A4B0000}"/>
    <cellStyle name="Normal 2 13 2 3 5 2 4" xfId="28779" xr:uid="{00000000-0005-0000-0000-00006B4B0000}"/>
    <cellStyle name="Normal 2 13 2 3 5 3" xfId="17299" xr:uid="{00000000-0005-0000-0000-00006C4B0000}"/>
    <cellStyle name="Normal 2 13 2 3 5 3 2" xfId="39942" xr:uid="{00000000-0005-0000-0000-00006D4B0000}"/>
    <cellStyle name="Normal 2 13 2 3 5 4" xfId="9859" xr:uid="{00000000-0005-0000-0000-00006E4B0000}"/>
    <cellStyle name="Normal 2 13 2 3 5 4 2" xfId="32502" xr:uid="{00000000-0005-0000-0000-00006F4B0000}"/>
    <cellStyle name="Normal 2 13 2 3 5 5" xfId="25061" xr:uid="{00000000-0005-0000-0000-0000704B0000}"/>
    <cellStyle name="Normal 2 13 2 3 6" xfId="4286" xr:uid="{00000000-0005-0000-0000-0000714B0000}"/>
    <cellStyle name="Normal 2 13 2 3 6 2" xfId="19170" xr:uid="{00000000-0005-0000-0000-0000724B0000}"/>
    <cellStyle name="Normal 2 13 2 3 6 2 2" xfId="41813" xr:uid="{00000000-0005-0000-0000-0000734B0000}"/>
    <cellStyle name="Normal 2 13 2 3 6 3" xfId="11730" xr:uid="{00000000-0005-0000-0000-0000744B0000}"/>
    <cellStyle name="Normal 2 13 2 3 6 3 2" xfId="34373" xr:uid="{00000000-0005-0000-0000-0000754B0000}"/>
    <cellStyle name="Normal 2 13 2 3 6 4" xfId="26932" xr:uid="{00000000-0005-0000-0000-0000764B0000}"/>
    <cellStyle name="Normal 2 13 2 3 7" xfId="15452" xr:uid="{00000000-0005-0000-0000-0000774B0000}"/>
    <cellStyle name="Normal 2 13 2 3 7 2" xfId="38095" xr:uid="{00000000-0005-0000-0000-0000784B0000}"/>
    <cellStyle name="Normal 2 13 2 3 8" xfId="8012" xr:uid="{00000000-0005-0000-0000-0000794B0000}"/>
    <cellStyle name="Normal 2 13 2 3 8 2" xfId="30655" xr:uid="{00000000-0005-0000-0000-00007A4B0000}"/>
    <cellStyle name="Normal 2 13 2 3 9" xfId="23215" xr:uid="{00000000-0005-0000-0000-00007B4B0000}"/>
    <cellStyle name="Normal 2 13 2 4" xfId="662" xr:uid="{00000000-0005-0000-0000-00007C4B0000}"/>
    <cellStyle name="Normal 2 13 2 4 2" xfId="1127" xr:uid="{00000000-0005-0000-0000-00007D4B0000}"/>
    <cellStyle name="Normal 2 13 2 4 2 2" xfId="2055" xr:uid="{00000000-0005-0000-0000-00007E4B0000}"/>
    <cellStyle name="Normal 2 13 2 4 2 2 2" xfId="3905" xr:uid="{00000000-0005-0000-0000-00007F4B0000}"/>
    <cellStyle name="Normal 2 13 2 4 2 2 2 2" xfId="7626" xr:uid="{00000000-0005-0000-0000-0000804B0000}"/>
    <cellStyle name="Normal 2 13 2 4 2 2 2 2 2" xfId="22510" xr:uid="{00000000-0005-0000-0000-0000814B0000}"/>
    <cellStyle name="Normal 2 13 2 4 2 2 2 2 2 2" xfId="45153" xr:uid="{00000000-0005-0000-0000-0000824B0000}"/>
    <cellStyle name="Normal 2 13 2 4 2 2 2 2 3" xfId="15070" xr:uid="{00000000-0005-0000-0000-0000834B0000}"/>
    <cellStyle name="Normal 2 13 2 4 2 2 2 2 3 2" xfId="37713" xr:uid="{00000000-0005-0000-0000-0000844B0000}"/>
    <cellStyle name="Normal 2 13 2 4 2 2 2 2 4" xfId="30272" xr:uid="{00000000-0005-0000-0000-0000854B0000}"/>
    <cellStyle name="Normal 2 13 2 4 2 2 2 3" xfId="18792" xr:uid="{00000000-0005-0000-0000-0000864B0000}"/>
    <cellStyle name="Normal 2 13 2 4 2 2 2 3 2" xfId="41435" xr:uid="{00000000-0005-0000-0000-0000874B0000}"/>
    <cellStyle name="Normal 2 13 2 4 2 2 2 4" xfId="11352" xr:uid="{00000000-0005-0000-0000-0000884B0000}"/>
    <cellStyle name="Normal 2 13 2 4 2 2 2 4 2" xfId="33995" xr:uid="{00000000-0005-0000-0000-0000894B0000}"/>
    <cellStyle name="Normal 2 13 2 4 2 2 2 5" xfId="26554" xr:uid="{00000000-0005-0000-0000-00008A4B0000}"/>
    <cellStyle name="Normal 2 13 2 4 2 2 3" xfId="5779" xr:uid="{00000000-0005-0000-0000-00008B4B0000}"/>
    <cellStyle name="Normal 2 13 2 4 2 2 3 2" xfId="20663" xr:uid="{00000000-0005-0000-0000-00008C4B0000}"/>
    <cellStyle name="Normal 2 13 2 4 2 2 3 2 2" xfId="43306" xr:uid="{00000000-0005-0000-0000-00008D4B0000}"/>
    <cellStyle name="Normal 2 13 2 4 2 2 3 3" xfId="13223" xr:uid="{00000000-0005-0000-0000-00008E4B0000}"/>
    <cellStyle name="Normal 2 13 2 4 2 2 3 3 2" xfId="35866" xr:uid="{00000000-0005-0000-0000-00008F4B0000}"/>
    <cellStyle name="Normal 2 13 2 4 2 2 3 4" xfId="28425" xr:uid="{00000000-0005-0000-0000-0000904B0000}"/>
    <cellStyle name="Normal 2 13 2 4 2 2 4" xfId="16945" xr:uid="{00000000-0005-0000-0000-0000914B0000}"/>
    <cellStyle name="Normal 2 13 2 4 2 2 4 2" xfId="39588" xr:uid="{00000000-0005-0000-0000-0000924B0000}"/>
    <cellStyle name="Normal 2 13 2 4 2 2 5" xfId="9505" xr:uid="{00000000-0005-0000-0000-0000934B0000}"/>
    <cellStyle name="Normal 2 13 2 4 2 2 5 2" xfId="32148" xr:uid="{00000000-0005-0000-0000-0000944B0000}"/>
    <cellStyle name="Normal 2 13 2 4 2 2 6" xfId="24707" xr:uid="{00000000-0005-0000-0000-0000954B0000}"/>
    <cellStyle name="Normal 2 13 2 4 2 3" xfId="2980" xr:uid="{00000000-0005-0000-0000-0000964B0000}"/>
    <cellStyle name="Normal 2 13 2 4 2 3 2" xfId="6701" xr:uid="{00000000-0005-0000-0000-0000974B0000}"/>
    <cellStyle name="Normal 2 13 2 4 2 3 2 2" xfId="21585" xr:uid="{00000000-0005-0000-0000-0000984B0000}"/>
    <cellStyle name="Normal 2 13 2 4 2 3 2 2 2" xfId="44228" xr:uid="{00000000-0005-0000-0000-0000994B0000}"/>
    <cellStyle name="Normal 2 13 2 4 2 3 2 3" xfId="14145" xr:uid="{00000000-0005-0000-0000-00009A4B0000}"/>
    <cellStyle name="Normal 2 13 2 4 2 3 2 3 2" xfId="36788" xr:uid="{00000000-0005-0000-0000-00009B4B0000}"/>
    <cellStyle name="Normal 2 13 2 4 2 3 2 4" xfId="29347" xr:uid="{00000000-0005-0000-0000-00009C4B0000}"/>
    <cellStyle name="Normal 2 13 2 4 2 3 3" xfId="17867" xr:uid="{00000000-0005-0000-0000-00009D4B0000}"/>
    <cellStyle name="Normal 2 13 2 4 2 3 3 2" xfId="40510" xr:uid="{00000000-0005-0000-0000-00009E4B0000}"/>
    <cellStyle name="Normal 2 13 2 4 2 3 4" xfId="10427" xr:uid="{00000000-0005-0000-0000-00009F4B0000}"/>
    <cellStyle name="Normal 2 13 2 4 2 3 4 2" xfId="33070" xr:uid="{00000000-0005-0000-0000-0000A04B0000}"/>
    <cellStyle name="Normal 2 13 2 4 2 3 5" xfId="25629" xr:uid="{00000000-0005-0000-0000-0000A14B0000}"/>
    <cellStyle name="Normal 2 13 2 4 2 4" xfId="4854" xr:uid="{00000000-0005-0000-0000-0000A24B0000}"/>
    <cellStyle name="Normal 2 13 2 4 2 4 2" xfId="19738" xr:uid="{00000000-0005-0000-0000-0000A34B0000}"/>
    <cellStyle name="Normal 2 13 2 4 2 4 2 2" xfId="42381" xr:uid="{00000000-0005-0000-0000-0000A44B0000}"/>
    <cellStyle name="Normal 2 13 2 4 2 4 3" xfId="12298" xr:uid="{00000000-0005-0000-0000-0000A54B0000}"/>
    <cellStyle name="Normal 2 13 2 4 2 4 3 2" xfId="34941" xr:uid="{00000000-0005-0000-0000-0000A64B0000}"/>
    <cellStyle name="Normal 2 13 2 4 2 4 4" xfId="27500" xr:uid="{00000000-0005-0000-0000-0000A74B0000}"/>
    <cellStyle name="Normal 2 13 2 4 2 5" xfId="16020" xr:uid="{00000000-0005-0000-0000-0000A84B0000}"/>
    <cellStyle name="Normal 2 13 2 4 2 5 2" xfId="38663" xr:uid="{00000000-0005-0000-0000-0000A94B0000}"/>
    <cellStyle name="Normal 2 13 2 4 2 6" xfId="8580" xr:uid="{00000000-0005-0000-0000-0000AA4B0000}"/>
    <cellStyle name="Normal 2 13 2 4 2 6 2" xfId="31223" xr:uid="{00000000-0005-0000-0000-0000AB4B0000}"/>
    <cellStyle name="Normal 2 13 2 4 2 7" xfId="23782" xr:uid="{00000000-0005-0000-0000-0000AC4B0000}"/>
    <cellStyle name="Normal 2 13 2 4 3" xfId="1593" xr:uid="{00000000-0005-0000-0000-0000AD4B0000}"/>
    <cellStyle name="Normal 2 13 2 4 3 2" xfId="3443" xr:uid="{00000000-0005-0000-0000-0000AE4B0000}"/>
    <cellStyle name="Normal 2 13 2 4 3 2 2" xfId="7164" xr:uid="{00000000-0005-0000-0000-0000AF4B0000}"/>
    <cellStyle name="Normal 2 13 2 4 3 2 2 2" xfId="22048" xr:uid="{00000000-0005-0000-0000-0000B04B0000}"/>
    <cellStyle name="Normal 2 13 2 4 3 2 2 2 2" xfId="44691" xr:uid="{00000000-0005-0000-0000-0000B14B0000}"/>
    <cellStyle name="Normal 2 13 2 4 3 2 2 3" xfId="14608" xr:uid="{00000000-0005-0000-0000-0000B24B0000}"/>
    <cellStyle name="Normal 2 13 2 4 3 2 2 3 2" xfId="37251" xr:uid="{00000000-0005-0000-0000-0000B34B0000}"/>
    <cellStyle name="Normal 2 13 2 4 3 2 2 4" xfId="29810" xr:uid="{00000000-0005-0000-0000-0000B44B0000}"/>
    <cellStyle name="Normal 2 13 2 4 3 2 3" xfId="18330" xr:uid="{00000000-0005-0000-0000-0000B54B0000}"/>
    <cellStyle name="Normal 2 13 2 4 3 2 3 2" xfId="40973" xr:uid="{00000000-0005-0000-0000-0000B64B0000}"/>
    <cellStyle name="Normal 2 13 2 4 3 2 4" xfId="10890" xr:uid="{00000000-0005-0000-0000-0000B74B0000}"/>
    <cellStyle name="Normal 2 13 2 4 3 2 4 2" xfId="33533" xr:uid="{00000000-0005-0000-0000-0000B84B0000}"/>
    <cellStyle name="Normal 2 13 2 4 3 2 5" xfId="26092" xr:uid="{00000000-0005-0000-0000-0000B94B0000}"/>
    <cellStyle name="Normal 2 13 2 4 3 3" xfId="5317" xr:uid="{00000000-0005-0000-0000-0000BA4B0000}"/>
    <cellStyle name="Normal 2 13 2 4 3 3 2" xfId="20201" xr:uid="{00000000-0005-0000-0000-0000BB4B0000}"/>
    <cellStyle name="Normal 2 13 2 4 3 3 2 2" xfId="42844" xr:uid="{00000000-0005-0000-0000-0000BC4B0000}"/>
    <cellStyle name="Normal 2 13 2 4 3 3 3" xfId="12761" xr:uid="{00000000-0005-0000-0000-0000BD4B0000}"/>
    <cellStyle name="Normal 2 13 2 4 3 3 3 2" xfId="35404" xr:uid="{00000000-0005-0000-0000-0000BE4B0000}"/>
    <cellStyle name="Normal 2 13 2 4 3 3 4" xfId="27963" xr:uid="{00000000-0005-0000-0000-0000BF4B0000}"/>
    <cellStyle name="Normal 2 13 2 4 3 4" xfId="16483" xr:uid="{00000000-0005-0000-0000-0000C04B0000}"/>
    <cellStyle name="Normal 2 13 2 4 3 4 2" xfId="39126" xr:uid="{00000000-0005-0000-0000-0000C14B0000}"/>
    <cellStyle name="Normal 2 13 2 4 3 5" xfId="9043" xr:uid="{00000000-0005-0000-0000-0000C24B0000}"/>
    <cellStyle name="Normal 2 13 2 4 3 5 2" xfId="31686" xr:uid="{00000000-0005-0000-0000-0000C34B0000}"/>
    <cellStyle name="Normal 2 13 2 4 3 6" xfId="24245" xr:uid="{00000000-0005-0000-0000-0000C44B0000}"/>
    <cellStyle name="Normal 2 13 2 4 4" xfId="2518" xr:uid="{00000000-0005-0000-0000-0000C54B0000}"/>
    <cellStyle name="Normal 2 13 2 4 4 2" xfId="6239" xr:uid="{00000000-0005-0000-0000-0000C64B0000}"/>
    <cellStyle name="Normal 2 13 2 4 4 2 2" xfId="21123" xr:uid="{00000000-0005-0000-0000-0000C74B0000}"/>
    <cellStyle name="Normal 2 13 2 4 4 2 2 2" xfId="43766" xr:uid="{00000000-0005-0000-0000-0000C84B0000}"/>
    <cellStyle name="Normal 2 13 2 4 4 2 3" xfId="13683" xr:uid="{00000000-0005-0000-0000-0000C94B0000}"/>
    <cellStyle name="Normal 2 13 2 4 4 2 3 2" xfId="36326" xr:uid="{00000000-0005-0000-0000-0000CA4B0000}"/>
    <cellStyle name="Normal 2 13 2 4 4 2 4" xfId="28885" xr:uid="{00000000-0005-0000-0000-0000CB4B0000}"/>
    <cellStyle name="Normal 2 13 2 4 4 3" xfId="17405" xr:uid="{00000000-0005-0000-0000-0000CC4B0000}"/>
    <cellStyle name="Normal 2 13 2 4 4 3 2" xfId="40048" xr:uid="{00000000-0005-0000-0000-0000CD4B0000}"/>
    <cellStyle name="Normal 2 13 2 4 4 4" xfId="9965" xr:uid="{00000000-0005-0000-0000-0000CE4B0000}"/>
    <cellStyle name="Normal 2 13 2 4 4 4 2" xfId="32608" xr:uid="{00000000-0005-0000-0000-0000CF4B0000}"/>
    <cellStyle name="Normal 2 13 2 4 4 5" xfId="25167" xr:uid="{00000000-0005-0000-0000-0000D04B0000}"/>
    <cellStyle name="Normal 2 13 2 4 5" xfId="4392" xr:uid="{00000000-0005-0000-0000-0000D14B0000}"/>
    <cellStyle name="Normal 2 13 2 4 5 2" xfId="19276" xr:uid="{00000000-0005-0000-0000-0000D24B0000}"/>
    <cellStyle name="Normal 2 13 2 4 5 2 2" xfId="41919" xr:uid="{00000000-0005-0000-0000-0000D34B0000}"/>
    <cellStyle name="Normal 2 13 2 4 5 3" xfId="11836" xr:uid="{00000000-0005-0000-0000-0000D44B0000}"/>
    <cellStyle name="Normal 2 13 2 4 5 3 2" xfId="34479" xr:uid="{00000000-0005-0000-0000-0000D54B0000}"/>
    <cellStyle name="Normal 2 13 2 4 5 4" xfId="27038" xr:uid="{00000000-0005-0000-0000-0000D64B0000}"/>
    <cellStyle name="Normal 2 13 2 4 6" xfId="15558" xr:uid="{00000000-0005-0000-0000-0000D74B0000}"/>
    <cellStyle name="Normal 2 13 2 4 6 2" xfId="38201" xr:uid="{00000000-0005-0000-0000-0000D84B0000}"/>
    <cellStyle name="Normal 2 13 2 4 7" xfId="8118" xr:uid="{00000000-0005-0000-0000-0000D94B0000}"/>
    <cellStyle name="Normal 2 13 2 4 7 2" xfId="30761" xr:uid="{00000000-0005-0000-0000-0000DA4B0000}"/>
    <cellStyle name="Normal 2 13 2 4 8" xfId="23320" xr:uid="{00000000-0005-0000-0000-0000DB4B0000}"/>
    <cellStyle name="Normal 2 13 2 5" xfId="916" xr:uid="{00000000-0005-0000-0000-0000DC4B0000}"/>
    <cellStyle name="Normal 2 13 2 5 2" xfId="1844" xr:uid="{00000000-0005-0000-0000-0000DD4B0000}"/>
    <cellStyle name="Normal 2 13 2 5 2 2" xfId="3694" xr:uid="{00000000-0005-0000-0000-0000DE4B0000}"/>
    <cellStyle name="Normal 2 13 2 5 2 2 2" xfId="7415" xr:uid="{00000000-0005-0000-0000-0000DF4B0000}"/>
    <cellStyle name="Normal 2 13 2 5 2 2 2 2" xfId="22299" xr:uid="{00000000-0005-0000-0000-0000E04B0000}"/>
    <cellStyle name="Normal 2 13 2 5 2 2 2 2 2" xfId="44942" xr:uid="{00000000-0005-0000-0000-0000E14B0000}"/>
    <cellStyle name="Normal 2 13 2 5 2 2 2 3" xfId="14859" xr:uid="{00000000-0005-0000-0000-0000E24B0000}"/>
    <cellStyle name="Normal 2 13 2 5 2 2 2 3 2" xfId="37502" xr:uid="{00000000-0005-0000-0000-0000E34B0000}"/>
    <cellStyle name="Normal 2 13 2 5 2 2 2 4" xfId="30061" xr:uid="{00000000-0005-0000-0000-0000E44B0000}"/>
    <cellStyle name="Normal 2 13 2 5 2 2 3" xfId="18581" xr:uid="{00000000-0005-0000-0000-0000E54B0000}"/>
    <cellStyle name="Normal 2 13 2 5 2 2 3 2" xfId="41224" xr:uid="{00000000-0005-0000-0000-0000E64B0000}"/>
    <cellStyle name="Normal 2 13 2 5 2 2 4" xfId="11141" xr:uid="{00000000-0005-0000-0000-0000E74B0000}"/>
    <cellStyle name="Normal 2 13 2 5 2 2 4 2" xfId="33784" xr:uid="{00000000-0005-0000-0000-0000E84B0000}"/>
    <cellStyle name="Normal 2 13 2 5 2 2 5" xfId="26343" xr:uid="{00000000-0005-0000-0000-0000E94B0000}"/>
    <cellStyle name="Normal 2 13 2 5 2 3" xfId="5568" xr:uid="{00000000-0005-0000-0000-0000EA4B0000}"/>
    <cellStyle name="Normal 2 13 2 5 2 3 2" xfId="20452" xr:uid="{00000000-0005-0000-0000-0000EB4B0000}"/>
    <cellStyle name="Normal 2 13 2 5 2 3 2 2" xfId="43095" xr:uid="{00000000-0005-0000-0000-0000EC4B0000}"/>
    <cellStyle name="Normal 2 13 2 5 2 3 3" xfId="13012" xr:uid="{00000000-0005-0000-0000-0000ED4B0000}"/>
    <cellStyle name="Normal 2 13 2 5 2 3 3 2" xfId="35655" xr:uid="{00000000-0005-0000-0000-0000EE4B0000}"/>
    <cellStyle name="Normal 2 13 2 5 2 3 4" xfId="28214" xr:uid="{00000000-0005-0000-0000-0000EF4B0000}"/>
    <cellStyle name="Normal 2 13 2 5 2 4" xfId="16734" xr:uid="{00000000-0005-0000-0000-0000F04B0000}"/>
    <cellStyle name="Normal 2 13 2 5 2 4 2" xfId="39377" xr:uid="{00000000-0005-0000-0000-0000F14B0000}"/>
    <cellStyle name="Normal 2 13 2 5 2 5" xfId="9294" xr:uid="{00000000-0005-0000-0000-0000F24B0000}"/>
    <cellStyle name="Normal 2 13 2 5 2 5 2" xfId="31937" xr:uid="{00000000-0005-0000-0000-0000F34B0000}"/>
    <cellStyle name="Normal 2 13 2 5 2 6" xfId="24496" xr:uid="{00000000-0005-0000-0000-0000F44B0000}"/>
    <cellStyle name="Normal 2 13 2 5 3" xfId="2769" xr:uid="{00000000-0005-0000-0000-0000F54B0000}"/>
    <cellStyle name="Normal 2 13 2 5 3 2" xfId="6490" xr:uid="{00000000-0005-0000-0000-0000F64B0000}"/>
    <cellStyle name="Normal 2 13 2 5 3 2 2" xfId="21374" xr:uid="{00000000-0005-0000-0000-0000F74B0000}"/>
    <cellStyle name="Normal 2 13 2 5 3 2 2 2" xfId="44017" xr:uid="{00000000-0005-0000-0000-0000F84B0000}"/>
    <cellStyle name="Normal 2 13 2 5 3 2 3" xfId="13934" xr:uid="{00000000-0005-0000-0000-0000F94B0000}"/>
    <cellStyle name="Normal 2 13 2 5 3 2 3 2" xfId="36577" xr:uid="{00000000-0005-0000-0000-0000FA4B0000}"/>
    <cellStyle name="Normal 2 13 2 5 3 2 4" xfId="29136" xr:uid="{00000000-0005-0000-0000-0000FB4B0000}"/>
    <cellStyle name="Normal 2 13 2 5 3 3" xfId="17656" xr:uid="{00000000-0005-0000-0000-0000FC4B0000}"/>
    <cellStyle name="Normal 2 13 2 5 3 3 2" xfId="40299" xr:uid="{00000000-0005-0000-0000-0000FD4B0000}"/>
    <cellStyle name="Normal 2 13 2 5 3 4" xfId="10216" xr:uid="{00000000-0005-0000-0000-0000FE4B0000}"/>
    <cellStyle name="Normal 2 13 2 5 3 4 2" xfId="32859" xr:uid="{00000000-0005-0000-0000-0000FF4B0000}"/>
    <cellStyle name="Normal 2 13 2 5 3 5" xfId="25418" xr:uid="{00000000-0005-0000-0000-0000004C0000}"/>
    <cellStyle name="Normal 2 13 2 5 4" xfId="4643" xr:uid="{00000000-0005-0000-0000-0000014C0000}"/>
    <cellStyle name="Normal 2 13 2 5 4 2" xfId="19527" xr:uid="{00000000-0005-0000-0000-0000024C0000}"/>
    <cellStyle name="Normal 2 13 2 5 4 2 2" xfId="42170" xr:uid="{00000000-0005-0000-0000-0000034C0000}"/>
    <cellStyle name="Normal 2 13 2 5 4 3" xfId="12087" xr:uid="{00000000-0005-0000-0000-0000044C0000}"/>
    <cellStyle name="Normal 2 13 2 5 4 3 2" xfId="34730" xr:uid="{00000000-0005-0000-0000-0000054C0000}"/>
    <cellStyle name="Normal 2 13 2 5 4 4" xfId="27289" xr:uid="{00000000-0005-0000-0000-0000064C0000}"/>
    <cellStyle name="Normal 2 13 2 5 5" xfId="15809" xr:uid="{00000000-0005-0000-0000-0000074C0000}"/>
    <cellStyle name="Normal 2 13 2 5 5 2" xfId="38452" xr:uid="{00000000-0005-0000-0000-0000084C0000}"/>
    <cellStyle name="Normal 2 13 2 5 6" xfId="8369" xr:uid="{00000000-0005-0000-0000-0000094C0000}"/>
    <cellStyle name="Normal 2 13 2 5 6 2" xfId="31012" xr:uid="{00000000-0005-0000-0000-00000A4C0000}"/>
    <cellStyle name="Normal 2 13 2 5 7" xfId="23571" xr:uid="{00000000-0005-0000-0000-00000B4C0000}"/>
    <cellStyle name="Normal 2 13 2 6" xfId="1382" xr:uid="{00000000-0005-0000-0000-00000C4C0000}"/>
    <cellStyle name="Normal 2 13 2 6 2" xfId="3232" xr:uid="{00000000-0005-0000-0000-00000D4C0000}"/>
    <cellStyle name="Normal 2 13 2 6 2 2" xfId="6953" xr:uid="{00000000-0005-0000-0000-00000E4C0000}"/>
    <cellStyle name="Normal 2 13 2 6 2 2 2" xfId="21837" xr:uid="{00000000-0005-0000-0000-00000F4C0000}"/>
    <cellStyle name="Normal 2 13 2 6 2 2 2 2" xfId="44480" xr:uid="{00000000-0005-0000-0000-0000104C0000}"/>
    <cellStyle name="Normal 2 13 2 6 2 2 3" xfId="14397" xr:uid="{00000000-0005-0000-0000-0000114C0000}"/>
    <cellStyle name="Normal 2 13 2 6 2 2 3 2" xfId="37040" xr:uid="{00000000-0005-0000-0000-0000124C0000}"/>
    <cellStyle name="Normal 2 13 2 6 2 2 4" xfId="29599" xr:uid="{00000000-0005-0000-0000-0000134C0000}"/>
    <cellStyle name="Normal 2 13 2 6 2 3" xfId="18119" xr:uid="{00000000-0005-0000-0000-0000144C0000}"/>
    <cellStyle name="Normal 2 13 2 6 2 3 2" xfId="40762" xr:uid="{00000000-0005-0000-0000-0000154C0000}"/>
    <cellStyle name="Normal 2 13 2 6 2 4" xfId="10679" xr:uid="{00000000-0005-0000-0000-0000164C0000}"/>
    <cellStyle name="Normal 2 13 2 6 2 4 2" xfId="33322" xr:uid="{00000000-0005-0000-0000-0000174C0000}"/>
    <cellStyle name="Normal 2 13 2 6 2 5" xfId="25881" xr:uid="{00000000-0005-0000-0000-0000184C0000}"/>
    <cellStyle name="Normal 2 13 2 6 3" xfId="5106" xr:uid="{00000000-0005-0000-0000-0000194C0000}"/>
    <cellStyle name="Normal 2 13 2 6 3 2" xfId="19990" xr:uid="{00000000-0005-0000-0000-00001A4C0000}"/>
    <cellStyle name="Normal 2 13 2 6 3 2 2" xfId="42633" xr:uid="{00000000-0005-0000-0000-00001B4C0000}"/>
    <cellStyle name="Normal 2 13 2 6 3 3" xfId="12550" xr:uid="{00000000-0005-0000-0000-00001C4C0000}"/>
    <cellStyle name="Normal 2 13 2 6 3 3 2" xfId="35193" xr:uid="{00000000-0005-0000-0000-00001D4C0000}"/>
    <cellStyle name="Normal 2 13 2 6 3 4" xfId="27752" xr:uid="{00000000-0005-0000-0000-00001E4C0000}"/>
    <cellStyle name="Normal 2 13 2 6 4" xfId="16272" xr:uid="{00000000-0005-0000-0000-00001F4C0000}"/>
    <cellStyle name="Normal 2 13 2 6 4 2" xfId="38915" xr:uid="{00000000-0005-0000-0000-0000204C0000}"/>
    <cellStyle name="Normal 2 13 2 6 5" xfId="8832" xr:uid="{00000000-0005-0000-0000-0000214C0000}"/>
    <cellStyle name="Normal 2 13 2 6 5 2" xfId="31475" xr:uid="{00000000-0005-0000-0000-0000224C0000}"/>
    <cellStyle name="Normal 2 13 2 6 6" xfId="24034" xr:uid="{00000000-0005-0000-0000-0000234C0000}"/>
    <cellStyle name="Normal 2 13 2 7" xfId="2307" xr:uid="{00000000-0005-0000-0000-0000244C0000}"/>
    <cellStyle name="Normal 2 13 2 7 2" xfId="6028" xr:uid="{00000000-0005-0000-0000-0000254C0000}"/>
    <cellStyle name="Normal 2 13 2 7 2 2" xfId="20912" xr:uid="{00000000-0005-0000-0000-0000264C0000}"/>
    <cellStyle name="Normal 2 13 2 7 2 2 2" xfId="43555" xr:uid="{00000000-0005-0000-0000-0000274C0000}"/>
    <cellStyle name="Normal 2 13 2 7 2 3" xfId="13472" xr:uid="{00000000-0005-0000-0000-0000284C0000}"/>
    <cellStyle name="Normal 2 13 2 7 2 3 2" xfId="36115" xr:uid="{00000000-0005-0000-0000-0000294C0000}"/>
    <cellStyle name="Normal 2 13 2 7 2 4" xfId="28674" xr:uid="{00000000-0005-0000-0000-00002A4C0000}"/>
    <cellStyle name="Normal 2 13 2 7 3" xfId="17194" xr:uid="{00000000-0005-0000-0000-00002B4C0000}"/>
    <cellStyle name="Normal 2 13 2 7 3 2" xfId="39837" xr:uid="{00000000-0005-0000-0000-00002C4C0000}"/>
    <cellStyle name="Normal 2 13 2 7 4" xfId="9754" xr:uid="{00000000-0005-0000-0000-00002D4C0000}"/>
    <cellStyle name="Normal 2 13 2 7 4 2" xfId="32397" xr:uid="{00000000-0005-0000-0000-00002E4C0000}"/>
    <cellStyle name="Normal 2 13 2 7 5" xfId="24956" xr:uid="{00000000-0005-0000-0000-00002F4C0000}"/>
    <cellStyle name="Normal 2 13 2 8" xfId="4181" xr:uid="{00000000-0005-0000-0000-0000304C0000}"/>
    <cellStyle name="Normal 2 13 2 8 2" xfId="19065" xr:uid="{00000000-0005-0000-0000-0000314C0000}"/>
    <cellStyle name="Normal 2 13 2 8 2 2" xfId="41708" xr:uid="{00000000-0005-0000-0000-0000324C0000}"/>
    <cellStyle name="Normal 2 13 2 8 3" xfId="11625" xr:uid="{00000000-0005-0000-0000-0000334C0000}"/>
    <cellStyle name="Normal 2 13 2 8 3 2" xfId="34268" xr:uid="{00000000-0005-0000-0000-0000344C0000}"/>
    <cellStyle name="Normal 2 13 2 8 4" xfId="26827" xr:uid="{00000000-0005-0000-0000-0000354C0000}"/>
    <cellStyle name="Normal 2 13 2 9" xfId="15347" xr:uid="{00000000-0005-0000-0000-0000364C0000}"/>
    <cellStyle name="Normal 2 13 2 9 2" xfId="37990" xr:uid="{00000000-0005-0000-0000-0000374C0000}"/>
    <cellStyle name="Normal 2 13 3" xfId="481" xr:uid="{00000000-0005-0000-0000-0000384C0000}"/>
    <cellStyle name="Normal 2 13 3 10" xfId="23142" xr:uid="{00000000-0005-0000-0000-0000394C0000}"/>
    <cellStyle name="Normal 2 13 3 2" xfId="587" xr:uid="{00000000-0005-0000-0000-00003A4C0000}"/>
    <cellStyle name="Normal 2 13 3 2 2" xfId="799" xr:uid="{00000000-0005-0000-0000-00003B4C0000}"/>
    <cellStyle name="Normal 2 13 3 2 2 2" xfId="1264" xr:uid="{00000000-0005-0000-0000-00003C4C0000}"/>
    <cellStyle name="Normal 2 13 3 2 2 2 2" xfId="2192" xr:uid="{00000000-0005-0000-0000-00003D4C0000}"/>
    <cellStyle name="Normal 2 13 3 2 2 2 2 2" xfId="4042" xr:uid="{00000000-0005-0000-0000-00003E4C0000}"/>
    <cellStyle name="Normal 2 13 3 2 2 2 2 2 2" xfId="7763" xr:uid="{00000000-0005-0000-0000-00003F4C0000}"/>
    <cellStyle name="Normal 2 13 3 2 2 2 2 2 2 2" xfId="22647" xr:uid="{00000000-0005-0000-0000-0000404C0000}"/>
    <cellStyle name="Normal 2 13 3 2 2 2 2 2 2 2 2" xfId="45290" xr:uid="{00000000-0005-0000-0000-0000414C0000}"/>
    <cellStyle name="Normal 2 13 3 2 2 2 2 2 2 3" xfId="15207" xr:uid="{00000000-0005-0000-0000-0000424C0000}"/>
    <cellStyle name="Normal 2 13 3 2 2 2 2 2 2 3 2" xfId="37850" xr:uid="{00000000-0005-0000-0000-0000434C0000}"/>
    <cellStyle name="Normal 2 13 3 2 2 2 2 2 2 4" xfId="30409" xr:uid="{00000000-0005-0000-0000-0000444C0000}"/>
    <cellStyle name="Normal 2 13 3 2 2 2 2 2 3" xfId="18929" xr:uid="{00000000-0005-0000-0000-0000454C0000}"/>
    <cellStyle name="Normal 2 13 3 2 2 2 2 2 3 2" xfId="41572" xr:uid="{00000000-0005-0000-0000-0000464C0000}"/>
    <cellStyle name="Normal 2 13 3 2 2 2 2 2 4" xfId="11489" xr:uid="{00000000-0005-0000-0000-0000474C0000}"/>
    <cellStyle name="Normal 2 13 3 2 2 2 2 2 4 2" xfId="34132" xr:uid="{00000000-0005-0000-0000-0000484C0000}"/>
    <cellStyle name="Normal 2 13 3 2 2 2 2 2 5" xfId="26691" xr:uid="{00000000-0005-0000-0000-0000494C0000}"/>
    <cellStyle name="Normal 2 13 3 2 2 2 2 3" xfId="5916" xr:uid="{00000000-0005-0000-0000-00004A4C0000}"/>
    <cellStyle name="Normal 2 13 3 2 2 2 2 3 2" xfId="20800" xr:uid="{00000000-0005-0000-0000-00004B4C0000}"/>
    <cellStyle name="Normal 2 13 3 2 2 2 2 3 2 2" xfId="43443" xr:uid="{00000000-0005-0000-0000-00004C4C0000}"/>
    <cellStyle name="Normal 2 13 3 2 2 2 2 3 3" xfId="13360" xr:uid="{00000000-0005-0000-0000-00004D4C0000}"/>
    <cellStyle name="Normal 2 13 3 2 2 2 2 3 3 2" xfId="36003" xr:uid="{00000000-0005-0000-0000-00004E4C0000}"/>
    <cellStyle name="Normal 2 13 3 2 2 2 2 3 4" xfId="28562" xr:uid="{00000000-0005-0000-0000-00004F4C0000}"/>
    <cellStyle name="Normal 2 13 3 2 2 2 2 4" xfId="17082" xr:uid="{00000000-0005-0000-0000-0000504C0000}"/>
    <cellStyle name="Normal 2 13 3 2 2 2 2 4 2" xfId="39725" xr:uid="{00000000-0005-0000-0000-0000514C0000}"/>
    <cellStyle name="Normal 2 13 3 2 2 2 2 5" xfId="9642" xr:uid="{00000000-0005-0000-0000-0000524C0000}"/>
    <cellStyle name="Normal 2 13 3 2 2 2 2 5 2" xfId="32285" xr:uid="{00000000-0005-0000-0000-0000534C0000}"/>
    <cellStyle name="Normal 2 13 3 2 2 2 2 6" xfId="24844" xr:uid="{00000000-0005-0000-0000-0000544C0000}"/>
    <cellStyle name="Normal 2 13 3 2 2 2 3" xfId="3117" xr:uid="{00000000-0005-0000-0000-0000554C0000}"/>
    <cellStyle name="Normal 2 13 3 2 2 2 3 2" xfId="6838" xr:uid="{00000000-0005-0000-0000-0000564C0000}"/>
    <cellStyle name="Normal 2 13 3 2 2 2 3 2 2" xfId="21722" xr:uid="{00000000-0005-0000-0000-0000574C0000}"/>
    <cellStyle name="Normal 2 13 3 2 2 2 3 2 2 2" xfId="44365" xr:uid="{00000000-0005-0000-0000-0000584C0000}"/>
    <cellStyle name="Normal 2 13 3 2 2 2 3 2 3" xfId="14282" xr:uid="{00000000-0005-0000-0000-0000594C0000}"/>
    <cellStyle name="Normal 2 13 3 2 2 2 3 2 3 2" xfId="36925" xr:uid="{00000000-0005-0000-0000-00005A4C0000}"/>
    <cellStyle name="Normal 2 13 3 2 2 2 3 2 4" xfId="29484" xr:uid="{00000000-0005-0000-0000-00005B4C0000}"/>
    <cellStyle name="Normal 2 13 3 2 2 2 3 3" xfId="18004" xr:uid="{00000000-0005-0000-0000-00005C4C0000}"/>
    <cellStyle name="Normal 2 13 3 2 2 2 3 3 2" xfId="40647" xr:uid="{00000000-0005-0000-0000-00005D4C0000}"/>
    <cellStyle name="Normal 2 13 3 2 2 2 3 4" xfId="10564" xr:uid="{00000000-0005-0000-0000-00005E4C0000}"/>
    <cellStyle name="Normal 2 13 3 2 2 2 3 4 2" xfId="33207" xr:uid="{00000000-0005-0000-0000-00005F4C0000}"/>
    <cellStyle name="Normal 2 13 3 2 2 2 3 5" xfId="25766" xr:uid="{00000000-0005-0000-0000-0000604C0000}"/>
    <cellStyle name="Normal 2 13 3 2 2 2 4" xfId="4991" xr:uid="{00000000-0005-0000-0000-0000614C0000}"/>
    <cellStyle name="Normal 2 13 3 2 2 2 4 2" xfId="19875" xr:uid="{00000000-0005-0000-0000-0000624C0000}"/>
    <cellStyle name="Normal 2 13 3 2 2 2 4 2 2" xfId="42518" xr:uid="{00000000-0005-0000-0000-0000634C0000}"/>
    <cellStyle name="Normal 2 13 3 2 2 2 4 3" xfId="12435" xr:uid="{00000000-0005-0000-0000-0000644C0000}"/>
    <cellStyle name="Normal 2 13 3 2 2 2 4 3 2" xfId="35078" xr:uid="{00000000-0005-0000-0000-0000654C0000}"/>
    <cellStyle name="Normal 2 13 3 2 2 2 4 4" xfId="27637" xr:uid="{00000000-0005-0000-0000-0000664C0000}"/>
    <cellStyle name="Normal 2 13 3 2 2 2 5" xfId="16157" xr:uid="{00000000-0005-0000-0000-0000674C0000}"/>
    <cellStyle name="Normal 2 13 3 2 2 2 5 2" xfId="38800" xr:uid="{00000000-0005-0000-0000-0000684C0000}"/>
    <cellStyle name="Normal 2 13 3 2 2 2 6" xfId="8717" xr:uid="{00000000-0005-0000-0000-0000694C0000}"/>
    <cellStyle name="Normal 2 13 3 2 2 2 6 2" xfId="31360" xr:uid="{00000000-0005-0000-0000-00006A4C0000}"/>
    <cellStyle name="Normal 2 13 3 2 2 2 7" xfId="23919" xr:uid="{00000000-0005-0000-0000-00006B4C0000}"/>
    <cellStyle name="Normal 2 13 3 2 2 3" xfId="1730" xr:uid="{00000000-0005-0000-0000-00006C4C0000}"/>
    <cellStyle name="Normal 2 13 3 2 2 3 2" xfId="3580" xr:uid="{00000000-0005-0000-0000-00006D4C0000}"/>
    <cellStyle name="Normal 2 13 3 2 2 3 2 2" xfId="7301" xr:uid="{00000000-0005-0000-0000-00006E4C0000}"/>
    <cellStyle name="Normal 2 13 3 2 2 3 2 2 2" xfId="22185" xr:uid="{00000000-0005-0000-0000-00006F4C0000}"/>
    <cellStyle name="Normal 2 13 3 2 2 3 2 2 2 2" xfId="44828" xr:uid="{00000000-0005-0000-0000-0000704C0000}"/>
    <cellStyle name="Normal 2 13 3 2 2 3 2 2 3" xfId="14745" xr:uid="{00000000-0005-0000-0000-0000714C0000}"/>
    <cellStyle name="Normal 2 13 3 2 2 3 2 2 3 2" xfId="37388" xr:uid="{00000000-0005-0000-0000-0000724C0000}"/>
    <cellStyle name="Normal 2 13 3 2 2 3 2 2 4" xfId="29947" xr:uid="{00000000-0005-0000-0000-0000734C0000}"/>
    <cellStyle name="Normal 2 13 3 2 2 3 2 3" xfId="18467" xr:uid="{00000000-0005-0000-0000-0000744C0000}"/>
    <cellStyle name="Normal 2 13 3 2 2 3 2 3 2" xfId="41110" xr:uid="{00000000-0005-0000-0000-0000754C0000}"/>
    <cellStyle name="Normal 2 13 3 2 2 3 2 4" xfId="11027" xr:uid="{00000000-0005-0000-0000-0000764C0000}"/>
    <cellStyle name="Normal 2 13 3 2 2 3 2 4 2" xfId="33670" xr:uid="{00000000-0005-0000-0000-0000774C0000}"/>
    <cellStyle name="Normal 2 13 3 2 2 3 2 5" xfId="26229" xr:uid="{00000000-0005-0000-0000-0000784C0000}"/>
    <cellStyle name="Normal 2 13 3 2 2 3 3" xfId="5454" xr:uid="{00000000-0005-0000-0000-0000794C0000}"/>
    <cellStyle name="Normal 2 13 3 2 2 3 3 2" xfId="20338" xr:uid="{00000000-0005-0000-0000-00007A4C0000}"/>
    <cellStyle name="Normal 2 13 3 2 2 3 3 2 2" xfId="42981" xr:uid="{00000000-0005-0000-0000-00007B4C0000}"/>
    <cellStyle name="Normal 2 13 3 2 2 3 3 3" xfId="12898" xr:uid="{00000000-0005-0000-0000-00007C4C0000}"/>
    <cellStyle name="Normal 2 13 3 2 2 3 3 3 2" xfId="35541" xr:uid="{00000000-0005-0000-0000-00007D4C0000}"/>
    <cellStyle name="Normal 2 13 3 2 2 3 3 4" xfId="28100" xr:uid="{00000000-0005-0000-0000-00007E4C0000}"/>
    <cellStyle name="Normal 2 13 3 2 2 3 4" xfId="16620" xr:uid="{00000000-0005-0000-0000-00007F4C0000}"/>
    <cellStyle name="Normal 2 13 3 2 2 3 4 2" xfId="39263" xr:uid="{00000000-0005-0000-0000-0000804C0000}"/>
    <cellStyle name="Normal 2 13 3 2 2 3 5" xfId="9180" xr:uid="{00000000-0005-0000-0000-0000814C0000}"/>
    <cellStyle name="Normal 2 13 3 2 2 3 5 2" xfId="31823" xr:uid="{00000000-0005-0000-0000-0000824C0000}"/>
    <cellStyle name="Normal 2 13 3 2 2 3 6" xfId="24382" xr:uid="{00000000-0005-0000-0000-0000834C0000}"/>
    <cellStyle name="Normal 2 13 3 2 2 4" xfId="2655" xr:uid="{00000000-0005-0000-0000-0000844C0000}"/>
    <cellStyle name="Normal 2 13 3 2 2 4 2" xfId="6376" xr:uid="{00000000-0005-0000-0000-0000854C0000}"/>
    <cellStyle name="Normal 2 13 3 2 2 4 2 2" xfId="21260" xr:uid="{00000000-0005-0000-0000-0000864C0000}"/>
    <cellStyle name="Normal 2 13 3 2 2 4 2 2 2" xfId="43903" xr:uid="{00000000-0005-0000-0000-0000874C0000}"/>
    <cellStyle name="Normal 2 13 3 2 2 4 2 3" xfId="13820" xr:uid="{00000000-0005-0000-0000-0000884C0000}"/>
    <cellStyle name="Normal 2 13 3 2 2 4 2 3 2" xfId="36463" xr:uid="{00000000-0005-0000-0000-0000894C0000}"/>
    <cellStyle name="Normal 2 13 3 2 2 4 2 4" xfId="29022" xr:uid="{00000000-0005-0000-0000-00008A4C0000}"/>
    <cellStyle name="Normal 2 13 3 2 2 4 3" xfId="17542" xr:uid="{00000000-0005-0000-0000-00008B4C0000}"/>
    <cellStyle name="Normal 2 13 3 2 2 4 3 2" xfId="40185" xr:uid="{00000000-0005-0000-0000-00008C4C0000}"/>
    <cellStyle name="Normal 2 13 3 2 2 4 4" xfId="10102" xr:uid="{00000000-0005-0000-0000-00008D4C0000}"/>
    <cellStyle name="Normal 2 13 3 2 2 4 4 2" xfId="32745" xr:uid="{00000000-0005-0000-0000-00008E4C0000}"/>
    <cellStyle name="Normal 2 13 3 2 2 4 5" xfId="25304" xr:uid="{00000000-0005-0000-0000-00008F4C0000}"/>
    <cellStyle name="Normal 2 13 3 2 2 5" xfId="4529" xr:uid="{00000000-0005-0000-0000-0000904C0000}"/>
    <cellStyle name="Normal 2 13 3 2 2 5 2" xfId="19413" xr:uid="{00000000-0005-0000-0000-0000914C0000}"/>
    <cellStyle name="Normal 2 13 3 2 2 5 2 2" xfId="42056" xr:uid="{00000000-0005-0000-0000-0000924C0000}"/>
    <cellStyle name="Normal 2 13 3 2 2 5 3" xfId="11973" xr:uid="{00000000-0005-0000-0000-0000934C0000}"/>
    <cellStyle name="Normal 2 13 3 2 2 5 3 2" xfId="34616" xr:uid="{00000000-0005-0000-0000-0000944C0000}"/>
    <cellStyle name="Normal 2 13 3 2 2 5 4" xfId="27175" xr:uid="{00000000-0005-0000-0000-0000954C0000}"/>
    <cellStyle name="Normal 2 13 3 2 2 6" xfId="15695" xr:uid="{00000000-0005-0000-0000-0000964C0000}"/>
    <cellStyle name="Normal 2 13 3 2 2 6 2" xfId="38338" xr:uid="{00000000-0005-0000-0000-0000974C0000}"/>
    <cellStyle name="Normal 2 13 3 2 2 7" xfId="8255" xr:uid="{00000000-0005-0000-0000-0000984C0000}"/>
    <cellStyle name="Normal 2 13 3 2 2 7 2" xfId="30898" xr:uid="{00000000-0005-0000-0000-0000994C0000}"/>
    <cellStyle name="Normal 2 13 3 2 2 8" xfId="23457" xr:uid="{00000000-0005-0000-0000-00009A4C0000}"/>
    <cellStyle name="Normal 2 13 3 2 3" xfId="1053" xr:uid="{00000000-0005-0000-0000-00009B4C0000}"/>
    <cellStyle name="Normal 2 13 3 2 3 2" xfId="1981" xr:uid="{00000000-0005-0000-0000-00009C4C0000}"/>
    <cellStyle name="Normal 2 13 3 2 3 2 2" xfId="3831" xr:uid="{00000000-0005-0000-0000-00009D4C0000}"/>
    <cellStyle name="Normal 2 13 3 2 3 2 2 2" xfId="7552" xr:uid="{00000000-0005-0000-0000-00009E4C0000}"/>
    <cellStyle name="Normal 2 13 3 2 3 2 2 2 2" xfId="22436" xr:uid="{00000000-0005-0000-0000-00009F4C0000}"/>
    <cellStyle name="Normal 2 13 3 2 3 2 2 2 2 2" xfId="45079" xr:uid="{00000000-0005-0000-0000-0000A04C0000}"/>
    <cellStyle name="Normal 2 13 3 2 3 2 2 2 3" xfId="14996" xr:uid="{00000000-0005-0000-0000-0000A14C0000}"/>
    <cellStyle name="Normal 2 13 3 2 3 2 2 2 3 2" xfId="37639" xr:uid="{00000000-0005-0000-0000-0000A24C0000}"/>
    <cellStyle name="Normal 2 13 3 2 3 2 2 2 4" xfId="30198" xr:uid="{00000000-0005-0000-0000-0000A34C0000}"/>
    <cellStyle name="Normal 2 13 3 2 3 2 2 3" xfId="18718" xr:uid="{00000000-0005-0000-0000-0000A44C0000}"/>
    <cellStyle name="Normal 2 13 3 2 3 2 2 3 2" xfId="41361" xr:uid="{00000000-0005-0000-0000-0000A54C0000}"/>
    <cellStyle name="Normal 2 13 3 2 3 2 2 4" xfId="11278" xr:uid="{00000000-0005-0000-0000-0000A64C0000}"/>
    <cellStyle name="Normal 2 13 3 2 3 2 2 4 2" xfId="33921" xr:uid="{00000000-0005-0000-0000-0000A74C0000}"/>
    <cellStyle name="Normal 2 13 3 2 3 2 2 5" xfId="26480" xr:uid="{00000000-0005-0000-0000-0000A84C0000}"/>
    <cellStyle name="Normal 2 13 3 2 3 2 3" xfId="5705" xr:uid="{00000000-0005-0000-0000-0000A94C0000}"/>
    <cellStyle name="Normal 2 13 3 2 3 2 3 2" xfId="20589" xr:uid="{00000000-0005-0000-0000-0000AA4C0000}"/>
    <cellStyle name="Normal 2 13 3 2 3 2 3 2 2" xfId="43232" xr:uid="{00000000-0005-0000-0000-0000AB4C0000}"/>
    <cellStyle name="Normal 2 13 3 2 3 2 3 3" xfId="13149" xr:uid="{00000000-0005-0000-0000-0000AC4C0000}"/>
    <cellStyle name="Normal 2 13 3 2 3 2 3 3 2" xfId="35792" xr:uid="{00000000-0005-0000-0000-0000AD4C0000}"/>
    <cellStyle name="Normal 2 13 3 2 3 2 3 4" xfId="28351" xr:uid="{00000000-0005-0000-0000-0000AE4C0000}"/>
    <cellStyle name="Normal 2 13 3 2 3 2 4" xfId="16871" xr:uid="{00000000-0005-0000-0000-0000AF4C0000}"/>
    <cellStyle name="Normal 2 13 3 2 3 2 4 2" xfId="39514" xr:uid="{00000000-0005-0000-0000-0000B04C0000}"/>
    <cellStyle name="Normal 2 13 3 2 3 2 5" xfId="9431" xr:uid="{00000000-0005-0000-0000-0000B14C0000}"/>
    <cellStyle name="Normal 2 13 3 2 3 2 5 2" xfId="32074" xr:uid="{00000000-0005-0000-0000-0000B24C0000}"/>
    <cellStyle name="Normal 2 13 3 2 3 2 6" xfId="24633" xr:uid="{00000000-0005-0000-0000-0000B34C0000}"/>
    <cellStyle name="Normal 2 13 3 2 3 3" xfId="2906" xr:uid="{00000000-0005-0000-0000-0000B44C0000}"/>
    <cellStyle name="Normal 2 13 3 2 3 3 2" xfId="6627" xr:uid="{00000000-0005-0000-0000-0000B54C0000}"/>
    <cellStyle name="Normal 2 13 3 2 3 3 2 2" xfId="21511" xr:uid="{00000000-0005-0000-0000-0000B64C0000}"/>
    <cellStyle name="Normal 2 13 3 2 3 3 2 2 2" xfId="44154" xr:uid="{00000000-0005-0000-0000-0000B74C0000}"/>
    <cellStyle name="Normal 2 13 3 2 3 3 2 3" xfId="14071" xr:uid="{00000000-0005-0000-0000-0000B84C0000}"/>
    <cellStyle name="Normal 2 13 3 2 3 3 2 3 2" xfId="36714" xr:uid="{00000000-0005-0000-0000-0000B94C0000}"/>
    <cellStyle name="Normal 2 13 3 2 3 3 2 4" xfId="29273" xr:uid="{00000000-0005-0000-0000-0000BA4C0000}"/>
    <cellStyle name="Normal 2 13 3 2 3 3 3" xfId="17793" xr:uid="{00000000-0005-0000-0000-0000BB4C0000}"/>
    <cellStyle name="Normal 2 13 3 2 3 3 3 2" xfId="40436" xr:uid="{00000000-0005-0000-0000-0000BC4C0000}"/>
    <cellStyle name="Normal 2 13 3 2 3 3 4" xfId="10353" xr:uid="{00000000-0005-0000-0000-0000BD4C0000}"/>
    <cellStyle name="Normal 2 13 3 2 3 3 4 2" xfId="32996" xr:uid="{00000000-0005-0000-0000-0000BE4C0000}"/>
    <cellStyle name="Normal 2 13 3 2 3 3 5" xfId="25555" xr:uid="{00000000-0005-0000-0000-0000BF4C0000}"/>
    <cellStyle name="Normal 2 13 3 2 3 4" xfId="4780" xr:uid="{00000000-0005-0000-0000-0000C04C0000}"/>
    <cellStyle name="Normal 2 13 3 2 3 4 2" xfId="19664" xr:uid="{00000000-0005-0000-0000-0000C14C0000}"/>
    <cellStyle name="Normal 2 13 3 2 3 4 2 2" xfId="42307" xr:uid="{00000000-0005-0000-0000-0000C24C0000}"/>
    <cellStyle name="Normal 2 13 3 2 3 4 3" xfId="12224" xr:uid="{00000000-0005-0000-0000-0000C34C0000}"/>
    <cellStyle name="Normal 2 13 3 2 3 4 3 2" xfId="34867" xr:uid="{00000000-0005-0000-0000-0000C44C0000}"/>
    <cellStyle name="Normal 2 13 3 2 3 4 4" xfId="27426" xr:uid="{00000000-0005-0000-0000-0000C54C0000}"/>
    <cellStyle name="Normal 2 13 3 2 3 5" xfId="15946" xr:uid="{00000000-0005-0000-0000-0000C64C0000}"/>
    <cellStyle name="Normal 2 13 3 2 3 5 2" xfId="38589" xr:uid="{00000000-0005-0000-0000-0000C74C0000}"/>
    <cellStyle name="Normal 2 13 3 2 3 6" xfId="8506" xr:uid="{00000000-0005-0000-0000-0000C84C0000}"/>
    <cellStyle name="Normal 2 13 3 2 3 6 2" xfId="31149" xr:uid="{00000000-0005-0000-0000-0000C94C0000}"/>
    <cellStyle name="Normal 2 13 3 2 3 7" xfId="23708" xr:uid="{00000000-0005-0000-0000-0000CA4C0000}"/>
    <cellStyle name="Normal 2 13 3 2 4" xfId="1519" xr:uid="{00000000-0005-0000-0000-0000CB4C0000}"/>
    <cellStyle name="Normal 2 13 3 2 4 2" xfId="3369" xr:uid="{00000000-0005-0000-0000-0000CC4C0000}"/>
    <cellStyle name="Normal 2 13 3 2 4 2 2" xfId="7090" xr:uid="{00000000-0005-0000-0000-0000CD4C0000}"/>
    <cellStyle name="Normal 2 13 3 2 4 2 2 2" xfId="21974" xr:uid="{00000000-0005-0000-0000-0000CE4C0000}"/>
    <cellStyle name="Normal 2 13 3 2 4 2 2 2 2" xfId="44617" xr:uid="{00000000-0005-0000-0000-0000CF4C0000}"/>
    <cellStyle name="Normal 2 13 3 2 4 2 2 3" xfId="14534" xr:uid="{00000000-0005-0000-0000-0000D04C0000}"/>
    <cellStyle name="Normal 2 13 3 2 4 2 2 3 2" xfId="37177" xr:uid="{00000000-0005-0000-0000-0000D14C0000}"/>
    <cellStyle name="Normal 2 13 3 2 4 2 2 4" xfId="29736" xr:uid="{00000000-0005-0000-0000-0000D24C0000}"/>
    <cellStyle name="Normal 2 13 3 2 4 2 3" xfId="18256" xr:uid="{00000000-0005-0000-0000-0000D34C0000}"/>
    <cellStyle name="Normal 2 13 3 2 4 2 3 2" xfId="40899" xr:uid="{00000000-0005-0000-0000-0000D44C0000}"/>
    <cellStyle name="Normal 2 13 3 2 4 2 4" xfId="10816" xr:uid="{00000000-0005-0000-0000-0000D54C0000}"/>
    <cellStyle name="Normal 2 13 3 2 4 2 4 2" xfId="33459" xr:uid="{00000000-0005-0000-0000-0000D64C0000}"/>
    <cellStyle name="Normal 2 13 3 2 4 2 5" xfId="26018" xr:uid="{00000000-0005-0000-0000-0000D74C0000}"/>
    <cellStyle name="Normal 2 13 3 2 4 3" xfId="5243" xr:uid="{00000000-0005-0000-0000-0000D84C0000}"/>
    <cellStyle name="Normal 2 13 3 2 4 3 2" xfId="20127" xr:uid="{00000000-0005-0000-0000-0000D94C0000}"/>
    <cellStyle name="Normal 2 13 3 2 4 3 2 2" xfId="42770" xr:uid="{00000000-0005-0000-0000-0000DA4C0000}"/>
    <cellStyle name="Normal 2 13 3 2 4 3 3" xfId="12687" xr:uid="{00000000-0005-0000-0000-0000DB4C0000}"/>
    <cellStyle name="Normal 2 13 3 2 4 3 3 2" xfId="35330" xr:uid="{00000000-0005-0000-0000-0000DC4C0000}"/>
    <cellStyle name="Normal 2 13 3 2 4 3 4" xfId="27889" xr:uid="{00000000-0005-0000-0000-0000DD4C0000}"/>
    <cellStyle name="Normal 2 13 3 2 4 4" xfId="16409" xr:uid="{00000000-0005-0000-0000-0000DE4C0000}"/>
    <cellStyle name="Normal 2 13 3 2 4 4 2" xfId="39052" xr:uid="{00000000-0005-0000-0000-0000DF4C0000}"/>
    <cellStyle name="Normal 2 13 3 2 4 5" xfId="8969" xr:uid="{00000000-0005-0000-0000-0000E04C0000}"/>
    <cellStyle name="Normal 2 13 3 2 4 5 2" xfId="31612" xr:uid="{00000000-0005-0000-0000-0000E14C0000}"/>
    <cellStyle name="Normal 2 13 3 2 4 6" xfId="24171" xr:uid="{00000000-0005-0000-0000-0000E24C0000}"/>
    <cellStyle name="Normal 2 13 3 2 5" xfId="2444" xr:uid="{00000000-0005-0000-0000-0000E34C0000}"/>
    <cellStyle name="Normal 2 13 3 2 5 2" xfId="6165" xr:uid="{00000000-0005-0000-0000-0000E44C0000}"/>
    <cellStyle name="Normal 2 13 3 2 5 2 2" xfId="21049" xr:uid="{00000000-0005-0000-0000-0000E54C0000}"/>
    <cellStyle name="Normal 2 13 3 2 5 2 2 2" xfId="43692" xr:uid="{00000000-0005-0000-0000-0000E64C0000}"/>
    <cellStyle name="Normal 2 13 3 2 5 2 3" xfId="13609" xr:uid="{00000000-0005-0000-0000-0000E74C0000}"/>
    <cellStyle name="Normal 2 13 3 2 5 2 3 2" xfId="36252" xr:uid="{00000000-0005-0000-0000-0000E84C0000}"/>
    <cellStyle name="Normal 2 13 3 2 5 2 4" xfId="28811" xr:uid="{00000000-0005-0000-0000-0000E94C0000}"/>
    <cellStyle name="Normal 2 13 3 2 5 3" xfId="17331" xr:uid="{00000000-0005-0000-0000-0000EA4C0000}"/>
    <cellStyle name="Normal 2 13 3 2 5 3 2" xfId="39974" xr:uid="{00000000-0005-0000-0000-0000EB4C0000}"/>
    <cellStyle name="Normal 2 13 3 2 5 4" xfId="9891" xr:uid="{00000000-0005-0000-0000-0000EC4C0000}"/>
    <cellStyle name="Normal 2 13 3 2 5 4 2" xfId="32534" xr:uid="{00000000-0005-0000-0000-0000ED4C0000}"/>
    <cellStyle name="Normal 2 13 3 2 5 5" xfId="25093" xr:uid="{00000000-0005-0000-0000-0000EE4C0000}"/>
    <cellStyle name="Normal 2 13 3 2 6" xfId="4318" xr:uid="{00000000-0005-0000-0000-0000EF4C0000}"/>
    <cellStyle name="Normal 2 13 3 2 6 2" xfId="19202" xr:uid="{00000000-0005-0000-0000-0000F04C0000}"/>
    <cellStyle name="Normal 2 13 3 2 6 2 2" xfId="41845" xr:uid="{00000000-0005-0000-0000-0000F14C0000}"/>
    <cellStyle name="Normal 2 13 3 2 6 3" xfId="11762" xr:uid="{00000000-0005-0000-0000-0000F24C0000}"/>
    <cellStyle name="Normal 2 13 3 2 6 3 2" xfId="34405" xr:uid="{00000000-0005-0000-0000-0000F34C0000}"/>
    <cellStyle name="Normal 2 13 3 2 6 4" xfId="26964" xr:uid="{00000000-0005-0000-0000-0000F44C0000}"/>
    <cellStyle name="Normal 2 13 3 2 7" xfId="15484" xr:uid="{00000000-0005-0000-0000-0000F54C0000}"/>
    <cellStyle name="Normal 2 13 3 2 7 2" xfId="38127" xr:uid="{00000000-0005-0000-0000-0000F64C0000}"/>
    <cellStyle name="Normal 2 13 3 2 8" xfId="8044" xr:uid="{00000000-0005-0000-0000-0000F74C0000}"/>
    <cellStyle name="Normal 2 13 3 2 8 2" xfId="30687" xr:uid="{00000000-0005-0000-0000-0000F84C0000}"/>
    <cellStyle name="Normal 2 13 3 2 9" xfId="23247" xr:uid="{00000000-0005-0000-0000-0000F94C0000}"/>
    <cellStyle name="Normal 2 13 3 3" xfId="694" xr:uid="{00000000-0005-0000-0000-0000FA4C0000}"/>
    <cellStyle name="Normal 2 13 3 3 2" xfId="1159" xr:uid="{00000000-0005-0000-0000-0000FB4C0000}"/>
    <cellStyle name="Normal 2 13 3 3 2 2" xfId="2087" xr:uid="{00000000-0005-0000-0000-0000FC4C0000}"/>
    <cellStyle name="Normal 2 13 3 3 2 2 2" xfId="3937" xr:uid="{00000000-0005-0000-0000-0000FD4C0000}"/>
    <cellStyle name="Normal 2 13 3 3 2 2 2 2" xfId="7658" xr:uid="{00000000-0005-0000-0000-0000FE4C0000}"/>
    <cellStyle name="Normal 2 13 3 3 2 2 2 2 2" xfId="22542" xr:uid="{00000000-0005-0000-0000-0000FF4C0000}"/>
    <cellStyle name="Normal 2 13 3 3 2 2 2 2 2 2" xfId="45185" xr:uid="{00000000-0005-0000-0000-0000004D0000}"/>
    <cellStyle name="Normal 2 13 3 3 2 2 2 2 3" xfId="15102" xr:uid="{00000000-0005-0000-0000-0000014D0000}"/>
    <cellStyle name="Normal 2 13 3 3 2 2 2 2 3 2" xfId="37745" xr:uid="{00000000-0005-0000-0000-0000024D0000}"/>
    <cellStyle name="Normal 2 13 3 3 2 2 2 2 4" xfId="30304" xr:uid="{00000000-0005-0000-0000-0000034D0000}"/>
    <cellStyle name="Normal 2 13 3 3 2 2 2 3" xfId="18824" xr:uid="{00000000-0005-0000-0000-0000044D0000}"/>
    <cellStyle name="Normal 2 13 3 3 2 2 2 3 2" xfId="41467" xr:uid="{00000000-0005-0000-0000-0000054D0000}"/>
    <cellStyle name="Normal 2 13 3 3 2 2 2 4" xfId="11384" xr:uid="{00000000-0005-0000-0000-0000064D0000}"/>
    <cellStyle name="Normal 2 13 3 3 2 2 2 4 2" xfId="34027" xr:uid="{00000000-0005-0000-0000-0000074D0000}"/>
    <cellStyle name="Normal 2 13 3 3 2 2 2 5" xfId="26586" xr:uid="{00000000-0005-0000-0000-0000084D0000}"/>
    <cellStyle name="Normal 2 13 3 3 2 2 3" xfId="5811" xr:uid="{00000000-0005-0000-0000-0000094D0000}"/>
    <cellStyle name="Normal 2 13 3 3 2 2 3 2" xfId="20695" xr:uid="{00000000-0005-0000-0000-00000A4D0000}"/>
    <cellStyle name="Normal 2 13 3 3 2 2 3 2 2" xfId="43338" xr:uid="{00000000-0005-0000-0000-00000B4D0000}"/>
    <cellStyle name="Normal 2 13 3 3 2 2 3 3" xfId="13255" xr:uid="{00000000-0005-0000-0000-00000C4D0000}"/>
    <cellStyle name="Normal 2 13 3 3 2 2 3 3 2" xfId="35898" xr:uid="{00000000-0005-0000-0000-00000D4D0000}"/>
    <cellStyle name="Normal 2 13 3 3 2 2 3 4" xfId="28457" xr:uid="{00000000-0005-0000-0000-00000E4D0000}"/>
    <cellStyle name="Normal 2 13 3 3 2 2 4" xfId="16977" xr:uid="{00000000-0005-0000-0000-00000F4D0000}"/>
    <cellStyle name="Normal 2 13 3 3 2 2 4 2" xfId="39620" xr:uid="{00000000-0005-0000-0000-0000104D0000}"/>
    <cellStyle name="Normal 2 13 3 3 2 2 5" xfId="9537" xr:uid="{00000000-0005-0000-0000-0000114D0000}"/>
    <cellStyle name="Normal 2 13 3 3 2 2 5 2" xfId="32180" xr:uid="{00000000-0005-0000-0000-0000124D0000}"/>
    <cellStyle name="Normal 2 13 3 3 2 2 6" xfId="24739" xr:uid="{00000000-0005-0000-0000-0000134D0000}"/>
    <cellStyle name="Normal 2 13 3 3 2 3" xfId="3012" xr:uid="{00000000-0005-0000-0000-0000144D0000}"/>
    <cellStyle name="Normal 2 13 3 3 2 3 2" xfId="6733" xr:uid="{00000000-0005-0000-0000-0000154D0000}"/>
    <cellStyle name="Normal 2 13 3 3 2 3 2 2" xfId="21617" xr:uid="{00000000-0005-0000-0000-0000164D0000}"/>
    <cellStyle name="Normal 2 13 3 3 2 3 2 2 2" xfId="44260" xr:uid="{00000000-0005-0000-0000-0000174D0000}"/>
    <cellStyle name="Normal 2 13 3 3 2 3 2 3" xfId="14177" xr:uid="{00000000-0005-0000-0000-0000184D0000}"/>
    <cellStyle name="Normal 2 13 3 3 2 3 2 3 2" xfId="36820" xr:uid="{00000000-0005-0000-0000-0000194D0000}"/>
    <cellStyle name="Normal 2 13 3 3 2 3 2 4" xfId="29379" xr:uid="{00000000-0005-0000-0000-00001A4D0000}"/>
    <cellStyle name="Normal 2 13 3 3 2 3 3" xfId="17899" xr:uid="{00000000-0005-0000-0000-00001B4D0000}"/>
    <cellStyle name="Normal 2 13 3 3 2 3 3 2" xfId="40542" xr:uid="{00000000-0005-0000-0000-00001C4D0000}"/>
    <cellStyle name="Normal 2 13 3 3 2 3 4" xfId="10459" xr:uid="{00000000-0005-0000-0000-00001D4D0000}"/>
    <cellStyle name="Normal 2 13 3 3 2 3 4 2" xfId="33102" xr:uid="{00000000-0005-0000-0000-00001E4D0000}"/>
    <cellStyle name="Normal 2 13 3 3 2 3 5" xfId="25661" xr:uid="{00000000-0005-0000-0000-00001F4D0000}"/>
    <cellStyle name="Normal 2 13 3 3 2 4" xfId="4886" xr:uid="{00000000-0005-0000-0000-0000204D0000}"/>
    <cellStyle name="Normal 2 13 3 3 2 4 2" xfId="19770" xr:uid="{00000000-0005-0000-0000-0000214D0000}"/>
    <cellStyle name="Normal 2 13 3 3 2 4 2 2" xfId="42413" xr:uid="{00000000-0005-0000-0000-0000224D0000}"/>
    <cellStyle name="Normal 2 13 3 3 2 4 3" xfId="12330" xr:uid="{00000000-0005-0000-0000-0000234D0000}"/>
    <cellStyle name="Normal 2 13 3 3 2 4 3 2" xfId="34973" xr:uid="{00000000-0005-0000-0000-0000244D0000}"/>
    <cellStyle name="Normal 2 13 3 3 2 4 4" xfId="27532" xr:uid="{00000000-0005-0000-0000-0000254D0000}"/>
    <cellStyle name="Normal 2 13 3 3 2 5" xfId="16052" xr:uid="{00000000-0005-0000-0000-0000264D0000}"/>
    <cellStyle name="Normal 2 13 3 3 2 5 2" xfId="38695" xr:uid="{00000000-0005-0000-0000-0000274D0000}"/>
    <cellStyle name="Normal 2 13 3 3 2 6" xfId="8612" xr:uid="{00000000-0005-0000-0000-0000284D0000}"/>
    <cellStyle name="Normal 2 13 3 3 2 6 2" xfId="31255" xr:uid="{00000000-0005-0000-0000-0000294D0000}"/>
    <cellStyle name="Normal 2 13 3 3 2 7" xfId="23814" xr:uid="{00000000-0005-0000-0000-00002A4D0000}"/>
    <cellStyle name="Normal 2 13 3 3 3" xfId="1625" xr:uid="{00000000-0005-0000-0000-00002B4D0000}"/>
    <cellStyle name="Normal 2 13 3 3 3 2" xfId="3475" xr:uid="{00000000-0005-0000-0000-00002C4D0000}"/>
    <cellStyle name="Normal 2 13 3 3 3 2 2" xfId="7196" xr:uid="{00000000-0005-0000-0000-00002D4D0000}"/>
    <cellStyle name="Normal 2 13 3 3 3 2 2 2" xfId="22080" xr:uid="{00000000-0005-0000-0000-00002E4D0000}"/>
    <cellStyle name="Normal 2 13 3 3 3 2 2 2 2" xfId="44723" xr:uid="{00000000-0005-0000-0000-00002F4D0000}"/>
    <cellStyle name="Normal 2 13 3 3 3 2 2 3" xfId="14640" xr:uid="{00000000-0005-0000-0000-0000304D0000}"/>
    <cellStyle name="Normal 2 13 3 3 3 2 2 3 2" xfId="37283" xr:uid="{00000000-0005-0000-0000-0000314D0000}"/>
    <cellStyle name="Normal 2 13 3 3 3 2 2 4" xfId="29842" xr:uid="{00000000-0005-0000-0000-0000324D0000}"/>
    <cellStyle name="Normal 2 13 3 3 3 2 3" xfId="18362" xr:uid="{00000000-0005-0000-0000-0000334D0000}"/>
    <cellStyle name="Normal 2 13 3 3 3 2 3 2" xfId="41005" xr:uid="{00000000-0005-0000-0000-0000344D0000}"/>
    <cellStyle name="Normal 2 13 3 3 3 2 4" xfId="10922" xr:uid="{00000000-0005-0000-0000-0000354D0000}"/>
    <cellStyle name="Normal 2 13 3 3 3 2 4 2" xfId="33565" xr:uid="{00000000-0005-0000-0000-0000364D0000}"/>
    <cellStyle name="Normal 2 13 3 3 3 2 5" xfId="26124" xr:uid="{00000000-0005-0000-0000-0000374D0000}"/>
    <cellStyle name="Normal 2 13 3 3 3 3" xfId="5349" xr:uid="{00000000-0005-0000-0000-0000384D0000}"/>
    <cellStyle name="Normal 2 13 3 3 3 3 2" xfId="20233" xr:uid="{00000000-0005-0000-0000-0000394D0000}"/>
    <cellStyle name="Normal 2 13 3 3 3 3 2 2" xfId="42876" xr:uid="{00000000-0005-0000-0000-00003A4D0000}"/>
    <cellStyle name="Normal 2 13 3 3 3 3 3" xfId="12793" xr:uid="{00000000-0005-0000-0000-00003B4D0000}"/>
    <cellStyle name="Normal 2 13 3 3 3 3 3 2" xfId="35436" xr:uid="{00000000-0005-0000-0000-00003C4D0000}"/>
    <cellStyle name="Normal 2 13 3 3 3 3 4" xfId="27995" xr:uid="{00000000-0005-0000-0000-00003D4D0000}"/>
    <cellStyle name="Normal 2 13 3 3 3 4" xfId="16515" xr:uid="{00000000-0005-0000-0000-00003E4D0000}"/>
    <cellStyle name="Normal 2 13 3 3 3 4 2" xfId="39158" xr:uid="{00000000-0005-0000-0000-00003F4D0000}"/>
    <cellStyle name="Normal 2 13 3 3 3 5" xfId="9075" xr:uid="{00000000-0005-0000-0000-0000404D0000}"/>
    <cellStyle name="Normal 2 13 3 3 3 5 2" xfId="31718" xr:uid="{00000000-0005-0000-0000-0000414D0000}"/>
    <cellStyle name="Normal 2 13 3 3 3 6" xfId="24277" xr:uid="{00000000-0005-0000-0000-0000424D0000}"/>
    <cellStyle name="Normal 2 13 3 3 4" xfId="2550" xr:uid="{00000000-0005-0000-0000-0000434D0000}"/>
    <cellStyle name="Normal 2 13 3 3 4 2" xfId="6271" xr:uid="{00000000-0005-0000-0000-0000444D0000}"/>
    <cellStyle name="Normal 2 13 3 3 4 2 2" xfId="21155" xr:uid="{00000000-0005-0000-0000-0000454D0000}"/>
    <cellStyle name="Normal 2 13 3 3 4 2 2 2" xfId="43798" xr:uid="{00000000-0005-0000-0000-0000464D0000}"/>
    <cellStyle name="Normal 2 13 3 3 4 2 3" xfId="13715" xr:uid="{00000000-0005-0000-0000-0000474D0000}"/>
    <cellStyle name="Normal 2 13 3 3 4 2 3 2" xfId="36358" xr:uid="{00000000-0005-0000-0000-0000484D0000}"/>
    <cellStyle name="Normal 2 13 3 3 4 2 4" xfId="28917" xr:uid="{00000000-0005-0000-0000-0000494D0000}"/>
    <cellStyle name="Normal 2 13 3 3 4 3" xfId="17437" xr:uid="{00000000-0005-0000-0000-00004A4D0000}"/>
    <cellStyle name="Normal 2 13 3 3 4 3 2" xfId="40080" xr:uid="{00000000-0005-0000-0000-00004B4D0000}"/>
    <cellStyle name="Normal 2 13 3 3 4 4" xfId="9997" xr:uid="{00000000-0005-0000-0000-00004C4D0000}"/>
    <cellStyle name="Normal 2 13 3 3 4 4 2" xfId="32640" xr:uid="{00000000-0005-0000-0000-00004D4D0000}"/>
    <cellStyle name="Normal 2 13 3 3 4 5" xfId="25199" xr:uid="{00000000-0005-0000-0000-00004E4D0000}"/>
    <cellStyle name="Normal 2 13 3 3 5" xfId="4424" xr:uid="{00000000-0005-0000-0000-00004F4D0000}"/>
    <cellStyle name="Normal 2 13 3 3 5 2" xfId="19308" xr:uid="{00000000-0005-0000-0000-0000504D0000}"/>
    <cellStyle name="Normal 2 13 3 3 5 2 2" xfId="41951" xr:uid="{00000000-0005-0000-0000-0000514D0000}"/>
    <cellStyle name="Normal 2 13 3 3 5 3" xfId="11868" xr:uid="{00000000-0005-0000-0000-0000524D0000}"/>
    <cellStyle name="Normal 2 13 3 3 5 3 2" xfId="34511" xr:uid="{00000000-0005-0000-0000-0000534D0000}"/>
    <cellStyle name="Normal 2 13 3 3 5 4" xfId="27070" xr:uid="{00000000-0005-0000-0000-0000544D0000}"/>
    <cellStyle name="Normal 2 13 3 3 6" xfId="15590" xr:uid="{00000000-0005-0000-0000-0000554D0000}"/>
    <cellStyle name="Normal 2 13 3 3 6 2" xfId="38233" xr:uid="{00000000-0005-0000-0000-0000564D0000}"/>
    <cellStyle name="Normal 2 13 3 3 7" xfId="8150" xr:uid="{00000000-0005-0000-0000-0000574D0000}"/>
    <cellStyle name="Normal 2 13 3 3 7 2" xfId="30793" xr:uid="{00000000-0005-0000-0000-0000584D0000}"/>
    <cellStyle name="Normal 2 13 3 3 8" xfId="23352" xr:uid="{00000000-0005-0000-0000-0000594D0000}"/>
    <cellStyle name="Normal 2 13 3 4" xfId="948" xr:uid="{00000000-0005-0000-0000-00005A4D0000}"/>
    <cellStyle name="Normal 2 13 3 4 2" xfId="1876" xr:uid="{00000000-0005-0000-0000-00005B4D0000}"/>
    <cellStyle name="Normal 2 13 3 4 2 2" xfId="3726" xr:uid="{00000000-0005-0000-0000-00005C4D0000}"/>
    <cellStyle name="Normal 2 13 3 4 2 2 2" xfId="7447" xr:uid="{00000000-0005-0000-0000-00005D4D0000}"/>
    <cellStyle name="Normal 2 13 3 4 2 2 2 2" xfId="22331" xr:uid="{00000000-0005-0000-0000-00005E4D0000}"/>
    <cellStyle name="Normal 2 13 3 4 2 2 2 2 2" xfId="44974" xr:uid="{00000000-0005-0000-0000-00005F4D0000}"/>
    <cellStyle name="Normal 2 13 3 4 2 2 2 3" xfId="14891" xr:uid="{00000000-0005-0000-0000-0000604D0000}"/>
    <cellStyle name="Normal 2 13 3 4 2 2 2 3 2" xfId="37534" xr:uid="{00000000-0005-0000-0000-0000614D0000}"/>
    <cellStyle name="Normal 2 13 3 4 2 2 2 4" xfId="30093" xr:uid="{00000000-0005-0000-0000-0000624D0000}"/>
    <cellStyle name="Normal 2 13 3 4 2 2 3" xfId="18613" xr:uid="{00000000-0005-0000-0000-0000634D0000}"/>
    <cellStyle name="Normal 2 13 3 4 2 2 3 2" xfId="41256" xr:uid="{00000000-0005-0000-0000-0000644D0000}"/>
    <cellStyle name="Normal 2 13 3 4 2 2 4" xfId="11173" xr:uid="{00000000-0005-0000-0000-0000654D0000}"/>
    <cellStyle name="Normal 2 13 3 4 2 2 4 2" xfId="33816" xr:uid="{00000000-0005-0000-0000-0000664D0000}"/>
    <cellStyle name="Normal 2 13 3 4 2 2 5" xfId="26375" xr:uid="{00000000-0005-0000-0000-0000674D0000}"/>
    <cellStyle name="Normal 2 13 3 4 2 3" xfId="5600" xr:uid="{00000000-0005-0000-0000-0000684D0000}"/>
    <cellStyle name="Normal 2 13 3 4 2 3 2" xfId="20484" xr:uid="{00000000-0005-0000-0000-0000694D0000}"/>
    <cellStyle name="Normal 2 13 3 4 2 3 2 2" xfId="43127" xr:uid="{00000000-0005-0000-0000-00006A4D0000}"/>
    <cellStyle name="Normal 2 13 3 4 2 3 3" xfId="13044" xr:uid="{00000000-0005-0000-0000-00006B4D0000}"/>
    <cellStyle name="Normal 2 13 3 4 2 3 3 2" xfId="35687" xr:uid="{00000000-0005-0000-0000-00006C4D0000}"/>
    <cellStyle name="Normal 2 13 3 4 2 3 4" xfId="28246" xr:uid="{00000000-0005-0000-0000-00006D4D0000}"/>
    <cellStyle name="Normal 2 13 3 4 2 4" xfId="16766" xr:uid="{00000000-0005-0000-0000-00006E4D0000}"/>
    <cellStyle name="Normal 2 13 3 4 2 4 2" xfId="39409" xr:uid="{00000000-0005-0000-0000-00006F4D0000}"/>
    <cellStyle name="Normal 2 13 3 4 2 5" xfId="9326" xr:uid="{00000000-0005-0000-0000-0000704D0000}"/>
    <cellStyle name="Normal 2 13 3 4 2 5 2" xfId="31969" xr:uid="{00000000-0005-0000-0000-0000714D0000}"/>
    <cellStyle name="Normal 2 13 3 4 2 6" xfId="24528" xr:uid="{00000000-0005-0000-0000-0000724D0000}"/>
    <cellStyle name="Normal 2 13 3 4 3" xfId="2801" xr:uid="{00000000-0005-0000-0000-0000734D0000}"/>
    <cellStyle name="Normal 2 13 3 4 3 2" xfId="6522" xr:uid="{00000000-0005-0000-0000-0000744D0000}"/>
    <cellStyle name="Normal 2 13 3 4 3 2 2" xfId="21406" xr:uid="{00000000-0005-0000-0000-0000754D0000}"/>
    <cellStyle name="Normal 2 13 3 4 3 2 2 2" xfId="44049" xr:uid="{00000000-0005-0000-0000-0000764D0000}"/>
    <cellStyle name="Normal 2 13 3 4 3 2 3" xfId="13966" xr:uid="{00000000-0005-0000-0000-0000774D0000}"/>
    <cellStyle name="Normal 2 13 3 4 3 2 3 2" xfId="36609" xr:uid="{00000000-0005-0000-0000-0000784D0000}"/>
    <cellStyle name="Normal 2 13 3 4 3 2 4" xfId="29168" xr:uid="{00000000-0005-0000-0000-0000794D0000}"/>
    <cellStyle name="Normal 2 13 3 4 3 3" xfId="17688" xr:uid="{00000000-0005-0000-0000-00007A4D0000}"/>
    <cellStyle name="Normal 2 13 3 4 3 3 2" xfId="40331" xr:uid="{00000000-0005-0000-0000-00007B4D0000}"/>
    <cellStyle name="Normal 2 13 3 4 3 4" xfId="10248" xr:uid="{00000000-0005-0000-0000-00007C4D0000}"/>
    <cellStyle name="Normal 2 13 3 4 3 4 2" xfId="32891" xr:uid="{00000000-0005-0000-0000-00007D4D0000}"/>
    <cellStyle name="Normal 2 13 3 4 3 5" xfId="25450" xr:uid="{00000000-0005-0000-0000-00007E4D0000}"/>
    <cellStyle name="Normal 2 13 3 4 4" xfId="4675" xr:uid="{00000000-0005-0000-0000-00007F4D0000}"/>
    <cellStyle name="Normal 2 13 3 4 4 2" xfId="19559" xr:uid="{00000000-0005-0000-0000-0000804D0000}"/>
    <cellStyle name="Normal 2 13 3 4 4 2 2" xfId="42202" xr:uid="{00000000-0005-0000-0000-0000814D0000}"/>
    <cellStyle name="Normal 2 13 3 4 4 3" xfId="12119" xr:uid="{00000000-0005-0000-0000-0000824D0000}"/>
    <cellStyle name="Normal 2 13 3 4 4 3 2" xfId="34762" xr:uid="{00000000-0005-0000-0000-0000834D0000}"/>
    <cellStyle name="Normal 2 13 3 4 4 4" xfId="27321" xr:uid="{00000000-0005-0000-0000-0000844D0000}"/>
    <cellStyle name="Normal 2 13 3 4 5" xfId="15841" xr:uid="{00000000-0005-0000-0000-0000854D0000}"/>
    <cellStyle name="Normal 2 13 3 4 5 2" xfId="38484" xr:uid="{00000000-0005-0000-0000-0000864D0000}"/>
    <cellStyle name="Normal 2 13 3 4 6" xfId="8401" xr:uid="{00000000-0005-0000-0000-0000874D0000}"/>
    <cellStyle name="Normal 2 13 3 4 6 2" xfId="31044" xr:uid="{00000000-0005-0000-0000-0000884D0000}"/>
    <cellStyle name="Normal 2 13 3 4 7" xfId="23603" xr:uid="{00000000-0005-0000-0000-0000894D0000}"/>
    <cellStyle name="Normal 2 13 3 5" xfId="1414" xr:uid="{00000000-0005-0000-0000-00008A4D0000}"/>
    <cellStyle name="Normal 2 13 3 5 2" xfId="3264" xr:uid="{00000000-0005-0000-0000-00008B4D0000}"/>
    <cellStyle name="Normal 2 13 3 5 2 2" xfId="6985" xr:uid="{00000000-0005-0000-0000-00008C4D0000}"/>
    <cellStyle name="Normal 2 13 3 5 2 2 2" xfId="21869" xr:uid="{00000000-0005-0000-0000-00008D4D0000}"/>
    <cellStyle name="Normal 2 13 3 5 2 2 2 2" xfId="44512" xr:uid="{00000000-0005-0000-0000-00008E4D0000}"/>
    <cellStyle name="Normal 2 13 3 5 2 2 3" xfId="14429" xr:uid="{00000000-0005-0000-0000-00008F4D0000}"/>
    <cellStyle name="Normal 2 13 3 5 2 2 3 2" xfId="37072" xr:uid="{00000000-0005-0000-0000-0000904D0000}"/>
    <cellStyle name="Normal 2 13 3 5 2 2 4" xfId="29631" xr:uid="{00000000-0005-0000-0000-0000914D0000}"/>
    <cellStyle name="Normal 2 13 3 5 2 3" xfId="18151" xr:uid="{00000000-0005-0000-0000-0000924D0000}"/>
    <cellStyle name="Normal 2 13 3 5 2 3 2" xfId="40794" xr:uid="{00000000-0005-0000-0000-0000934D0000}"/>
    <cellStyle name="Normal 2 13 3 5 2 4" xfId="10711" xr:uid="{00000000-0005-0000-0000-0000944D0000}"/>
    <cellStyle name="Normal 2 13 3 5 2 4 2" xfId="33354" xr:uid="{00000000-0005-0000-0000-0000954D0000}"/>
    <cellStyle name="Normal 2 13 3 5 2 5" xfId="25913" xr:uid="{00000000-0005-0000-0000-0000964D0000}"/>
    <cellStyle name="Normal 2 13 3 5 3" xfId="5138" xr:uid="{00000000-0005-0000-0000-0000974D0000}"/>
    <cellStyle name="Normal 2 13 3 5 3 2" xfId="20022" xr:uid="{00000000-0005-0000-0000-0000984D0000}"/>
    <cellStyle name="Normal 2 13 3 5 3 2 2" xfId="42665" xr:uid="{00000000-0005-0000-0000-0000994D0000}"/>
    <cellStyle name="Normal 2 13 3 5 3 3" xfId="12582" xr:uid="{00000000-0005-0000-0000-00009A4D0000}"/>
    <cellStyle name="Normal 2 13 3 5 3 3 2" xfId="35225" xr:uid="{00000000-0005-0000-0000-00009B4D0000}"/>
    <cellStyle name="Normal 2 13 3 5 3 4" xfId="27784" xr:uid="{00000000-0005-0000-0000-00009C4D0000}"/>
    <cellStyle name="Normal 2 13 3 5 4" xfId="16304" xr:uid="{00000000-0005-0000-0000-00009D4D0000}"/>
    <cellStyle name="Normal 2 13 3 5 4 2" xfId="38947" xr:uid="{00000000-0005-0000-0000-00009E4D0000}"/>
    <cellStyle name="Normal 2 13 3 5 5" xfId="8864" xr:uid="{00000000-0005-0000-0000-00009F4D0000}"/>
    <cellStyle name="Normal 2 13 3 5 5 2" xfId="31507" xr:uid="{00000000-0005-0000-0000-0000A04D0000}"/>
    <cellStyle name="Normal 2 13 3 5 6" xfId="24066" xr:uid="{00000000-0005-0000-0000-0000A14D0000}"/>
    <cellStyle name="Normal 2 13 3 6" xfId="2339" xr:uid="{00000000-0005-0000-0000-0000A24D0000}"/>
    <cellStyle name="Normal 2 13 3 6 2" xfId="6060" xr:uid="{00000000-0005-0000-0000-0000A34D0000}"/>
    <cellStyle name="Normal 2 13 3 6 2 2" xfId="20944" xr:uid="{00000000-0005-0000-0000-0000A44D0000}"/>
    <cellStyle name="Normal 2 13 3 6 2 2 2" xfId="43587" xr:uid="{00000000-0005-0000-0000-0000A54D0000}"/>
    <cellStyle name="Normal 2 13 3 6 2 3" xfId="13504" xr:uid="{00000000-0005-0000-0000-0000A64D0000}"/>
    <cellStyle name="Normal 2 13 3 6 2 3 2" xfId="36147" xr:uid="{00000000-0005-0000-0000-0000A74D0000}"/>
    <cellStyle name="Normal 2 13 3 6 2 4" xfId="28706" xr:uid="{00000000-0005-0000-0000-0000A84D0000}"/>
    <cellStyle name="Normal 2 13 3 6 3" xfId="17226" xr:uid="{00000000-0005-0000-0000-0000A94D0000}"/>
    <cellStyle name="Normal 2 13 3 6 3 2" xfId="39869" xr:uid="{00000000-0005-0000-0000-0000AA4D0000}"/>
    <cellStyle name="Normal 2 13 3 6 4" xfId="9786" xr:uid="{00000000-0005-0000-0000-0000AB4D0000}"/>
    <cellStyle name="Normal 2 13 3 6 4 2" xfId="32429" xr:uid="{00000000-0005-0000-0000-0000AC4D0000}"/>
    <cellStyle name="Normal 2 13 3 6 5" xfId="24988" xr:uid="{00000000-0005-0000-0000-0000AD4D0000}"/>
    <cellStyle name="Normal 2 13 3 7" xfId="4213" xr:uid="{00000000-0005-0000-0000-0000AE4D0000}"/>
    <cellStyle name="Normal 2 13 3 7 2" xfId="19097" xr:uid="{00000000-0005-0000-0000-0000AF4D0000}"/>
    <cellStyle name="Normal 2 13 3 7 2 2" xfId="41740" xr:uid="{00000000-0005-0000-0000-0000B04D0000}"/>
    <cellStyle name="Normal 2 13 3 7 3" xfId="11657" xr:uid="{00000000-0005-0000-0000-0000B14D0000}"/>
    <cellStyle name="Normal 2 13 3 7 3 2" xfId="34300" xr:uid="{00000000-0005-0000-0000-0000B24D0000}"/>
    <cellStyle name="Normal 2 13 3 7 4" xfId="26859" xr:uid="{00000000-0005-0000-0000-0000B34D0000}"/>
    <cellStyle name="Normal 2 13 3 8" xfId="15379" xr:uid="{00000000-0005-0000-0000-0000B44D0000}"/>
    <cellStyle name="Normal 2 13 3 8 2" xfId="38022" xr:uid="{00000000-0005-0000-0000-0000B54D0000}"/>
    <cellStyle name="Normal 2 13 3 9" xfId="7939" xr:uid="{00000000-0005-0000-0000-0000B64D0000}"/>
    <cellStyle name="Normal 2 13 3 9 2" xfId="30582" xr:uid="{00000000-0005-0000-0000-0000B74D0000}"/>
    <cellStyle name="Normal 2 13 4" xfId="535" xr:uid="{00000000-0005-0000-0000-0000B84D0000}"/>
    <cellStyle name="Normal 2 13 4 2" xfId="747" xr:uid="{00000000-0005-0000-0000-0000B94D0000}"/>
    <cellStyle name="Normal 2 13 4 2 2" xfId="1212" xr:uid="{00000000-0005-0000-0000-0000BA4D0000}"/>
    <cellStyle name="Normal 2 13 4 2 2 2" xfId="2140" xr:uid="{00000000-0005-0000-0000-0000BB4D0000}"/>
    <cellStyle name="Normal 2 13 4 2 2 2 2" xfId="3990" xr:uid="{00000000-0005-0000-0000-0000BC4D0000}"/>
    <cellStyle name="Normal 2 13 4 2 2 2 2 2" xfId="7711" xr:uid="{00000000-0005-0000-0000-0000BD4D0000}"/>
    <cellStyle name="Normal 2 13 4 2 2 2 2 2 2" xfId="22595" xr:uid="{00000000-0005-0000-0000-0000BE4D0000}"/>
    <cellStyle name="Normal 2 13 4 2 2 2 2 2 2 2" xfId="45238" xr:uid="{00000000-0005-0000-0000-0000BF4D0000}"/>
    <cellStyle name="Normal 2 13 4 2 2 2 2 2 3" xfId="15155" xr:uid="{00000000-0005-0000-0000-0000C04D0000}"/>
    <cellStyle name="Normal 2 13 4 2 2 2 2 2 3 2" xfId="37798" xr:uid="{00000000-0005-0000-0000-0000C14D0000}"/>
    <cellStyle name="Normal 2 13 4 2 2 2 2 2 4" xfId="30357" xr:uid="{00000000-0005-0000-0000-0000C24D0000}"/>
    <cellStyle name="Normal 2 13 4 2 2 2 2 3" xfId="18877" xr:uid="{00000000-0005-0000-0000-0000C34D0000}"/>
    <cellStyle name="Normal 2 13 4 2 2 2 2 3 2" xfId="41520" xr:uid="{00000000-0005-0000-0000-0000C44D0000}"/>
    <cellStyle name="Normal 2 13 4 2 2 2 2 4" xfId="11437" xr:uid="{00000000-0005-0000-0000-0000C54D0000}"/>
    <cellStyle name="Normal 2 13 4 2 2 2 2 4 2" xfId="34080" xr:uid="{00000000-0005-0000-0000-0000C64D0000}"/>
    <cellStyle name="Normal 2 13 4 2 2 2 2 5" xfId="26639" xr:uid="{00000000-0005-0000-0000-0000C74D0000}"/>
    <cellStyle name="Normal 2 13 4 2 2 2 3" xfId="5864" xr:uid="{00000000-0005-0000-0000-0000C84D0000}"/>
    <cellStyle name="Normal 2 13 4 2 2 2 3 2" xfId="20748" xr:uid="{00000000-0005-0000-0000-0000C94D0000}"/>
    <cellStyle name="Normal 2 13 4 2 2 2 3 2 2" xfId="43391" xr:uid="{00000000-0005-0000-0000-0000CA4D0000}"/>
    <cellStyle name="Normal 2 13 4 2 2 2 3 3" xfId="13308" xr:uid="{00000000-0005-0000-0000-0000CB4D0000}"/>
    <cellStyle name="Normal 2 13 4 2 2 2 3 3 2" xfId="35951" xr:uid="{00000000-0005-0000-0000-0000CC4D0000}"/>
    <cellStyle name="Normal 2 13 4 2 2 2 3 4" xfId="28510" xr:uid="{00000000-0005-0000-0000-0000CD4D0000}"/>
    <cellStyle name="Normal 2 13 4 2 2 2 4" xfId="17030" xr:uid="{00000000-0005-0000-0000-0000CE4D0000}"/>
    <cellStyle name="Normal 2 13 4 2 2 2 4 2" xfId="39673" xr:uid="{00000000-0005-0000-0000-0000CF4D0000}"/>
    <cellStyle name="Normal 2 13 4 2 2 2 5" xfId="9590" xr:uid="{00000000-0005-0000-0000-0000D04D0000}"/>
    <cellStyle name="Normal 2 13 4 2 2 2 5 2" xfId="32233" xr:uid="{00000000-0005-0000-0000-0000D14D0000}"/>
    <cellStyle name="Normal 2 13 4 2 2 2 6" xfId="24792" xr:uid="{00000000-0005-0000-0000-0000D24D0000}"/>
    <cellStyle name="Normal 2 13 4 2 2 3" xfId="3065" xr:uid="{00000000-0005-0000-0000-0000D34D0000}"/>
    <cellStyle name="Normal 2 13 4 2 2 3 2" xfId="6786" xr:uid="{00000000-0005-0000-0000-0000D44D0000}"/>
    <cellStyle name="Normal 2 13 4 2 2 3 2 2" xfId="21670" xr:uid="{00000000-0005-0000-0000-0000D54D0000}"/>
    <cellStyle name="Normal 2 13 4 2 2 3 2 2 2" xfId="44313" xr:uid="{00000000-0005-0000-0000-0000D64D0000}"/>
    <cellStyle name="Normal 2 13 4 2 2 3 2 3" xfId="14230" xr:uid="{00000000-0005-0000-0000-0000D74D0000}"/>
    <cellStyle name="Normal 2 13 4 2 2 3 2 3 2" xfId="36873" xr:uid="{00000000-0005-0000-0000-0000D84D0000}"/>
    <cellStyle name="Normal 2 13 4 2 2 3 2 4" xfId="29432" xr:uid="{00000000-0005-0000-0000-0000D94D0000}"/>
    <cellStyle name="Normal 2 13 4 2 2 3 3" xfId="17952" xr:uid="{00000000-0005-0000-0000-0000DA4D0000}"/>
    <cellStyle name="Normal 2 13 4 2 2 3 3 2" xfId="40595" xr:uid="{00000000-0005-0000-0000-0000DB4D0000}"/>
    <cellStyle name="Normal 2 13 4 2 2 3 4" xfId="10512" xr:uid="{00000000-0005-0000-0000-0000DC4D0000}"/>
    <cellStyle name="Normal 2 13 4 2 2 3 4 2" xfId="33155" xr:uid="{00000000-0005-0000-0000-0000DD4D0000}"/>
    <cellStyle name="Normal 2 13 4 2 2 3 5" xfId="25714" xr:uid="{00000000-0005-0000-0000-0000DE4D0000}"/>
    <cellStyle name="Normal 2 13 4 2 2 4" xfId="4939" xr:uid="{00000000-0005-0000-0000-0000DF4D0000}"/>
    <cellStyle name="Normal 2 13 4 2 2 4 2" xfId="19823" xr:uid="{00000000-0005-0000-0000-0000E04D0000}"/>
    <cellStyle name="Normal 2 13 4 2 2 4 2 2" xfId="42466" xr:uid="{00000000-0005-0000-0000-0000E14D0000}"/>
    <cellStyle name="Normal 2 13 4 2 2 4 3" xfId="12383" xr:uid="{00000000-0005-0000-0000-0000E24D0000}"/>
    <cellStyle name="Normal 2 13 4 2 2 4 3 2" xfId="35026" xr:uid="{00000000-0005-0000-0000-0000E34D0000}"/>
    <cellStyle name="Normal 2 13 4 2 2 4 4" xfId="27585" xr:uid="{00000000-0005-0000-0000-0000E44D0000}"/>
    <cellStyle name="Normal 2 13 4 2 2 5" xfId="16105" xr:uid="{00000000-0005-0000-0000-0000E54D0000}"/>
    <cellStyle name="Normal 2 13 4 2 2 5 2" xfId="38748" xr:uid="{00000000-0005-0000-0000-0000E64D0000}"/>
    <cellStyle name="Normal 2 13 4 2 2 6" xfId="8665" xr:uid="{00000000-0005-0000-0000-0000E74D0000}"/>
    <cellStyle name="Normal 2 13 4 2 2 6 2" xfId="31308" xr:uid="{00000000-0005-0000-0000-0000E84D0000}"/>
    <cellStyle name="Normal 2 13 4 2 2 7" xfId="23867" xr:uid="{00000000-0005-0000-0000-0000E94D0000}"/>
    <cellStyle name="Normal 2 13 4 2 3" xfId="1678" xr:uid="{00000000-0005-0000-0000-0000EA4D0000}"/>
    <cellStyle name="Normal 2 13 4 2 3 2" xfId="3528" xr:uid="{00000000-0005-0000-0000-0000EB4D0000}"/>
    <cellStyle name="Normal 2 13 4 2 3 2 2" xfId="7249" xr:uid="{00000000-0005-0000-0000-0000EC4D0000}"/>
    <cellStyle name="Normal 2 13 4 2 3 2 2 2" xfId="22133" xr:uid="{00000000-0005-0000-0000-0000ED4D0000}"/>
    <cellStyle name="Normal 2 13 4 2 3 2 2 2 2" xfId="44776" xr:uid="{00000000-0005-0000-0000-0000EE4D0000}"/>
    <cellStyle name="Normal 2 13 4 2 3 2 2 3" xfId="14693" xr:uid="{00000000-0005-0000-0000-0000EF4D0000}"/>
    <cellStyle name="Normal 2 13 4 2 3 2 2 3 2" xfId="37336" xr:uid="{00000000-0005-0000-0000-0000F04D0000}"/>
    <cellStyle name="Normal 2 13 4 2 3 2 2 4" xfId="29895" xr:uid="{00000000-0005-0000-0000-0000F14D0000}"/>
    <cellStyle name="Normal 2 13 4 2 3 2 3" xfId="18415" xr:uid="{00000000-0005-0000-0000-0000F24D0000}"/>
    <cellStyle name="Normal 2 13 4 2 3 2 3 2" xfId="41058" xr:uid="{00000000-0005-0000-0000-0000F34D0000}"/>
    <cellStyle name="Normal 2 13 4 2 3 2 4" xfId="10975" xr:uid="{00000000-0005-0000-0000-0000F44D0000}"/>
    <cellStyle name="Normal 2 13 4 2 3 2 4 2" xfId="33618" xr:uid="{00000000-0005-0000-0000-0000F54D0000}"/>
    <cellStyle name="Normal 2 13 4 2 3 2 5" xfId="26177" xr:uid="{00000000-0005-0000-0000-0000F64D0000}"/>
    <cellStyle name="Normal 2 13 4 2 3 3" xfId="5402" xr:uid="{00000000-0005-0000-0000-0000F74D0000}"/>
    <cellStyle name="Normal 2 13 4 2 3 3 2" xfId="20286" xr:uid="{00000000-0005-0000-0000-0000F84D0000}"/>
    <cellStyle name="Normal 2 13 4 2 3 3 2 2" xfId="42929" xr:uid="{00000000-0005-0000-0000-0000F94D0000}"/>
    <cellStyle name="Normal 2 13 4 2 3 3 3" xfId="12846" xr:uid="{00000000-0005-0000-0000-0000FA4D0000}"/>
    <cellStyle name="Normal 2 13 4 2 3 3 3 2" xfId="35489" xr:uid="{00000000-0005-0000-0000-0000FB4D0000}"/>
    <cellStyle name="Normal 2 13 4 2 3 3 4" xfId="28048" xr:uid="{00000000-0005-0000-0000-0000FC4D0000}"/>
    <cellStyle name="Normal 2 13 4 2 3 4" xfId="16568" xr:uid="{00000000-0005-0000-0000-0000FD4D0000}"/>
    <cellStyle name="Normal 2 13 4 2 3 4 2" xfId="39211" xr:uid="{00000000-0005-0000-0000-0000FE4D0000}"/>
    <cellStyle name="Normal 2 13 4 2 3 5" xfId="9128" xr:uid="{00000000-0005-0000-0000-0000FF4D0000}"/>
    <cellStyle name="Normal 2 13 4 2 3 5 2" xfId="31771" xr:uid="{00000000-0005-0000-0000-0000004E0000}"/>
    <cellStyle name="Normal 2 13 4 2 3 6" xfId="24330" xr:uid="{00000000-0005-0000-0000-0000014E0000}"/>
    <cellStyle name="Normal 2 13 4 2 4" xfId="2603" xr:uid="{00000000-0005-0000-0000-0000024E0000}"/>
    <cellStyle name="Normal 2 13 4 2 4 2" xfId="6324" xr:uid="{00000000-0005-0000-0000-0000034E0000}"/>
    <cellStyle name="Normal 2 13 4 2 4 2 2" xfId="21208" xr:uid="{00000000-0005-0000-0000-0000044E0000}"/>
    <cellStyle name="Normal 2 13 4 2 4 2 2 2" xfId="43851" xr:uid="{00000000-0005-0000-0000-0000054E0000}"/>
    <cellStyle name="Normal 2 13 4 2 4 2 3" xfId="13768" xr:uid="{00000000-0005-0000-0000-0000064E0000}"/>
    <cellStyle name="Normal 2 13 4 2 4 2 3 2" xfId="36411" xr:uid="{00000000-0005-0000-0000-0000074E0000}"/>
    <cellStyle name="Normal 2 13 4 2 4 2 4" xfId="28970" xr:uid="{00000000-0005-0000-0000-0000084E0000}"/>
    <cellStyle name="Normal 2 13 4 2 4 3" xfId="17490" xr:uid="{00000000-0005-0000-0000-0000094E0000}"/>
    <cellStyle name="Normal 2 13 4 2 4 3 2" xfId="40133" xr:uid="{00000000-0005-0000-0000-00000A4E0000}"/>
    <cellStyle name="Normal 2 13 4 2 4 4" xfId="10050" xr:uid="{00000000-0005-0000-0000-00000B4E0000}"/>
    <cellStyle name="Normal 2 13 4 2 4 4 2" xfId="32693" xr:uid="{00000000-0005-0000-0000-00000C4E0000}"/>
    <cellStyle name="Normal 2 13 4 2 4 5" xfId="25252" xr:uid="{00000000-0005-0000-0000-00000D4E0000}"/>
    <cellStyle name="Normal 2 13 4 2 5" xfId="4477" xr:uid="{00000000-0005-0000-0000-00000E4E0000}"/>
    <cellStyle name="Normal 2 13 4 2 5 2" xfId="19361" xr:uid="{00000000-0005-0000-0000-00000F4E0000}"/>
    <cellStyle name="Normal 2 13 4 2 5 2 2" xfId="42004" xr:uid="{00000000-0005-0000-0000-0000104E0000}"/>
    <cellStyle name="Normal 2 13 4 2 5 3" xfId="11921" xr:uid="{00000000-0005-0000-0000-0000114E0000}"/>
    <cellStyle name="Normal 2 13 4 2 5 3 2" xfId="34564" xr:uid="{00000000-0005-0000-0000-0000124E0000}"/>
    <cellStyle name="Normal 2 13 4 2 5 4" xfId="27123" xr:uid="{00000000-0005-0000-0000-0000134E0000}"/>
    <cellStyle name="Normal 2 13 4 2 6" xfId="15643" xr:uid="{00000000-0005-0000-0000-0000144E0000}"/>
    <cellStyle name="Normal 2 13 4 2 6 2" xfId="38286" xr:uid="{00000000-0005-0000-0000-0000154E0000}"/>
    <cellStyle name="Normal 2 13 4 2 7" xfId="8203" xr:uid="{00000000-0005-0000-0000-0000164E0000}"/>
    <cellStyle name="Normal 2 13 4 2 7 2" xfId="30846" xr:uid="{00000000-0005-0000-0000-0000174E0000}"/>
    <cellStyle name="Normal 2 13 4 2 8" xfId="23405" xr:uid="{00000000-0005-0000-0000-0000184E0000}"/>
    <cellStyle name="Normal 2 13 4 3" xfId="1001" xr:uid="{00000000-0005-0000-0000-0000194E0000}"/>
    <cellStyle name="Normal 2 13 4 3 2" xfId="1929" xr:uid="{00000000-0005-0000-0000-00001A4E0000}"/>
    <cellStyle name="Normal 2 13 4 3 2 2" xfId="3779" xr:uid="{00000000-0005-0000-0000-00001B4E0000}"/>
    <cellStyle name="Normal 2 13 4 3 2 2 2" xfId="7500" xr:uid="{00000000-0005-0000-0000-00001C4E0000}"/>
    <cellStyle name="Normal 2 13 4 3 2 2 2 2" xfId="22384" xr:uid="{00000000-0005-0000-0000-00001D4E0000}"/>
    <cellStyle name="Normal 2 13 4 3 2 2 2 2 2" xfId="45027" xr:uid="{00000000-0005-0000-0000-00001E4E0000}"/>
    <cellStyle name="Normal 2 13 4 3 2 2 2 3" xfId="14944" xr:uid="{00000000-0005-0000-0000-00001F4E0000}"/>
    <cellStyle name="Normal 2 13 4 3 2 2 2 3 2" xfId="37587" xr:uid="{00000000-0005-0000-0000-0000204E0000}"/>
    <cellStyle name="Normal 2 13 4 3 2 2 2 4" xfId="30146" xr:uid="{00000000-0005-0000-0000-0000214E0000}"/>
    <cellStyle name="Normal 2 13 4 3 2 2 3" xfId="18666" xr:uid="{00000000-0005-0000-0000-0000224E0000}"/>
    <cellStyle name="Normal 2 13 4 3 2 2 3 2" xfId="41309" xr:uid="{00000000-0005-0000-0000-0000234E0000}"/>
    <cellStyle name="Normal 2 13 4 3 2 2 4" xfId="11226" xr:uid="{00000000-0005-0000-0000-0000244E0000}"/>
    <cellStyle name="Normal 2 13 4 3 2 2 4 2" xfId="33869" xr:uid="{00000000-0005-0000-0000-0000254E0000}"/>
    <cellStyle name="Normal 2 13 4 3 2 2 5" xfId="26428" xr:uid="{00000000-0005-0000-0000-0000264E0000}"/>
    <cellStyle name="Normal 2 13 4 3 2 3" xfId="5653" xr:uid="{00000000-0005-0000-0000-0000274E0000}"/>
    <cellStyle name="Normal 2 13 4 3 2 3 2" xfId="20537" xr:uid="{00000000-0005-0000-0000-0000284E0000}"/>
    <cellStyle name="Normal 2 13 4 3 2 3 2 2" xfId="43180" xr:uid="{00000000-0005-0000-0000-0000294E0000}"/>
    <cellStyle name="Normal 2 13 4 3 2 3 3" xfId="13097" xr:uid="{00000000-0005-0000-0000-00002A4E0000}"/>
    <cellStyle name="Normal 2 13 4 3 2 3 3 2" xfId="35740" xr:uid="{00000000-0005-0000-0000-00002B4E0000}"/>
    <cellStyle name="Normal 2 13 4 3 2 3 4" xfId="28299" xr:uid="{00000000-0005-0000-0000-00002C4E0000}"/>
    <cellStyle name="Normal 2 13 4 3 2 4" xfId="16819" xr:uid="{00000000-0005-0000-0000-00002D4E0000}"/>
    <cellStyle name="Normal 2 13 4 3 2 4 2" xfId="39462" xr:uid="{00000000-0005-0000-0000-00002E4E0000}"/>
    <cellStyle name="Normal 2 13 4 3 2 5" xfId="9379" xr:uid="{00000000-0005-0000-0000-00002F4E0000}"/>
    <cellStyle name="Normal 2 13 4 3 2 5 2" xfId="32022" xr:uid="{00000000-0005-0000-0000-0000304E0000}"/>
    <cellStyle name="Normal 2 13 4 3 2 6" xfId="24581" xr:uid="{00000000-0005-0000-0000-0000314E0000}"/>
    <cellStyle name="Normal 2 13 4 3 3" xfId="2854" xr:uid="{00000000-0005-0000-0000-0000324E0000}"/>
    <cellStyle name="Normal 2 13 4 3 3 2" xfId="6575" xr:uid="{00000000-0005-0000-0000-0000334E0000}"/>
    <cellStyle name="Normal 2 13 4 3 3 2 2" xfId="21459" xr:uid="{00000000-0005-0000-0000-0000344E0000}"/>
    <cellStyle name="Normal 2 13 4 3 3 2 2 2" xfId="44102" xr:uid="{00000000-0005-0000-0000-0000354E0000}"/>
    <cellStyle name="Normal 2 13 4 3 3 2 3" xfId="14019" xr:uid="{00000000-0005-0000-0000-0000364E0000}"/>
    <cellStyle name="Normal 2 13 4 3 3 2 3 2" xfId="36662" xr:uid="{00000000-0005-0000-0000-0000374E0000}"/>
    <cellStyle name="Normal 2 13 4 3 3 2 4" xfId="29221" xr:uid="{00000000-0005-0000-0000-0000384E0000}"/>
    <cellStyle name="Normal 2 13 4 3 3 3" xfId="17741" xr:uid="{00000000-0005-0000-0000-0000394E0000}"/>
    <cellStyle name="Normal 2 13 4 3 3 3 2" xfId="40384" xr:uid="{00000000-0005-0000-0000-00003A4E0000}"/>
    <cellStyle name="Normal 2 13 4 3 3 4" xfId="10301" xr:uid="{00000000-0005-0000-0000-00003B4E0000}"/>
    <cellStyle name="Normal 2 13 4 3 3 4 2" xfId="32944" xr:uid="{00000000-0005-0000-0000-00003C4E0000}"/>
    <cellStyle name="Normal 2 13 4 3 3 5" xfId="25503" xr:uid="{00000000-0005-0000-0000-00003D4E0000}"/>
    <cellStyle name="Normal 2 13 4 3 4" xfId="4728" xr:uid="{00000000-0005-0000-0000-00003E4E0000}"/>
    <cellStyle name="Normal 2 13 4 3 4 2" xfId="19612" xr:uid="{00000000-0005-0000-0000-00003F4E0000}"/>
    <cellStyle name="Normal 2 13 4 3 4 2 2" xfId="42255" xr:uid="{00000000-0005-0000-0000-0000404E0000}"/>
    <cellStyle name="Normal 2 13 4 3 4 3" xfId="12172" xr:uid="{00000000-0005-0000-0000-0000414E0000}"/>
    <cellStyle name="Normal 2 13 4 3 4 3 2" xfId="34815" xr:uid="{00000000-0005-0000-0000-0000424E0000}"/>
    <cellStyle name="Normal 2 13 4 3 4 4" xfId="27374" xr:uid="{00000000-0005-0000-0000-0000434E0000}"/>
    <cellStyle name="Normal 2 13 4 3 5" xfId="15894" xr:uid="{00000000-0005-0000-0000-0000444E0000}"/>
    <cellStyle name="Normal 2 13 4 3 5 2" xfId="38537" xr:uid="{00000000-0005-0000-0000-0000454E0000}"/>
    <cellStyle name="Normal 2 13 4 3 6" xfId="8454" xr:uid="{00000000-0005-0000-0000-0000464E0000}"/>
    <cellStyle name="Normal 2 13 4 3 6 2" xfId="31097" xr:uid="{00000000-0005-0000-0000-0000474E0000}"/>
    <cellStyle name="Normal 2 13 4 3 7" xfId="23656" xr:uid="{00000000-0005-0000-0000-0000484E0000}"/>
    <cellStyle name="Normal 2 13 4 4" xfId="1467" xr:uid="{00000000-0005-0000-0000-0000494E0000}"/>
    <cellStyle name="Normal 2 13 4 4 2" xfId="3317" xr:uid="{00000000-0005-0000-0000-00004A4E0000}"/>
    <cellStyle name="Normal 2 13 4 4 2 2" xfId="7038" xr:uid="{00000000-0005-0000-0000-00004B4E0000}"/>
    <cellStyle name="Normal 2 13 4 4 2 2 2" xfId="21922" xr:uid="{00000000-0005-0000-0000-00004C4E0000}"/>
    <cellStyle name="Normal 2 13 4 4 2 2 2 2" xfId="44565" xr:uid="{00000000-0005-0000-0000-00004D4E0000}"/>
    <cellStyle name="Normal 2 13 4 4 2 2 3" xfId="14482" xr:uid="{00000000-0005-0000-0000-00004E4E0000}"/>
    <cellStyle name="Normal 2 13 4 4 2 2 3 2" xfId="37125" xr:uid="{00000000-0005-0000-0000-00004F4E0000}"/>
    <cellStyle name="Normal 2 13 4 4 2 2 4" xfId="29684" xr:uid="{00000000-0005-0000-0000-0000504E0000}"/>
    <cellStyle name="Normal 2 13 4 4 2 3" xfId="18204" xr:uid="{00000000-0005-0000-0000-0000514E0000}"/>
    <cellStyle name="Normal 2 13 4 4 2 3 2" xfId="40847" xr:uid="{00000000-0005-0000-0000-0000524E0000}"/>
    <cellStyle name="Normal 2 13 4 4 2 4" xfId="10764" xr:uid="{00000000-0005-0000-0000-0000534E0000}"/>
    <cellStyle name="Normal 2 13 4 4 2 4 2" xfId="33407" xr:uid="{00000000-0005-0000-0000-0000544E0000}"/>
    <cellStyle name="Normal 2 13 4 4 2 5" xfId="25966" xr:uid="{00000000-0005-0000-0000-0000554E0000}"/>
    <cellStyle name="Normal 2 13 4 4 3" xfId="5191" xr:uid="{00000000-0005-0000-0000-0000564E0000}"/>
    <cellStyle name="Normal 2 13 4 4 3 2" xfId="20075" xr:uid="{00000000-0005-0000-0000-0000574E0000}"/>
    <cellStyle name="Normal 2 13 4 4 3 2 2" xfId="42718" xr:uid="{00000000-0005-0000-0000-0000584E0000}"/>
    <cellStyle name="Normal 2 13 4 4 3 3" xfId="12635" xr:uid="{00000000-0005-0000-0000-0000594E0000}"/>
    <cellStyle name="Normal 2 13 4 4 3 3 2" xfId="35278" xr:uid="{00000000-0005-0000-0000-00005A4E0000}"/>
    <cellStyle name="Normal 2 13 4 4 3 4" xfId="27837" xr:uid="{00000000-0005-0000-0000-00005B4E0000}"/>
    <cellStyle name="Normal 2 13 4 4 4" xfId="16357" xr:uid="{00000000-0005-0000-0000-00005C4E0000}"/>
    <cellStyle name="Normal 2 13 4 4 4 2" xfId="39000" xr:uid="{00000000-0005-0000-0000-00005D4E0000}"/>
    <cellStyle name="Normal 2 13 4 4 5" xfId="8917" xr:uid="{00000000-0005-0000-0000-00005E4E0000}"/>
    <cellStyle name="Normal 2 13 4 4 5 2" xfId="31560" xr:uid="{00000000-0005-0000-0000-00005F4E0000}"/>
    <cellStyle name="Normal 2 13 4 4 6" xfId="24119" xr:uid="{00000000-0005-0000-0000-0000604E0000}"/>
    <cellStyle name="Normal 2 13 4 5" xfId="2392" xr:uid="{00000000-0005-0000-0000-0000614E0000}"/>
    <cellStyle name="Normal 2 13 4 5 2" xfId="6113" xr:uid="{00000000-0005-0000-0000-0000624E0000}"/>
    <cellStyle name="Normal 2 13 4 5 2 2" xfId="20997" xr:uid="{00000000-0005-0000-0000-0000634E0000}"/>
    <cellStyle name="Normal 2 13 4 5 2 2 2" xfId="43640" xr:uid="{00000000-0005-0000-0000-0000644E0000}"/>
    <cellStyle name="Normal 2 13 4 5 2 3" xfId="13557" xr:uid="{00000000-0005-0000-0000-0000654E0000}"/>
    <cellStyle name="Normal 2 13 4 5 2 3 2" xfId="36200" xr:uid="{00000000-0005-0000-0000-0000664E0000}"/>
    <cellStyle name="Normal 2 13 4 5 2 4" xfId="28759" xr:uid="{00000000-0005-0000-0000-0000674E0000}"/>
    <cellStyle name="Normal 2 13 4 5 3" xfId="17279" xr:uid="{00000000-0005-0000-0000-0000684E0000}"/>
    <cellStyle name="Normal 2 13 4 5 3 2" xfId="39922" xr:uid="{00000000-0005-0000-0000-0000694E0000}"/>
    <cellStyle name="Normal 2 13 4 5 4" xfId="9839" xr:uid="{00000000-0005-0000-0000-00006A4E0000}"/>
    <cellStyle name="Normal 2 13 4 5 4 2" xfId="32482" xr:uid="{00000000-0005-0000-0000-00006B4E0000}"/>
    <cellStyle name="Normal 2 13 4 5 5" xfId="25041" xr:uid="{00000000-0005-0000-0000-00006C4E0000}"/>
    <cellStyle name="Normal 2 13 4 6" xfId="4266" xr:uid="{00000000-0005-0000-0000-00006D4E0000}"/>
    <cellStyle name="Normal 2 13 4 6 2" xfId="19150" xr:uid="{00000000-0005-0000-0000-00006E4E0000}"/>
    <cellStyle name="Normal 2 13 4 6 2 2" xfId="41793" xr:uid="{00000000-0005-0000-0000-00006F4E0000}"/>
    <cellStyle name="Normal 2 13 4 6 3" xfId="11710" xr:uid="{00000000-0005-0000-0000-0000704E0000}"/>
    <cellStyle name="Normal 2 13 4 6 3 2" xfId="34353" xr:uid="{00000000-0005-0000-0000-0000714E0000}"/>
    <cellStyle name="Normal 2 13 4 6 4" xfId="26912" xr:uid="{00000000-0005-0000-0000-0000724E0000}"/>
    <cellStyle name="Normal 2 13 4 7" xfId="15432" xr:uid="{00000000-0005-0000-0000-0000734E0000}"/>
    <cellStyle name="Normal 2 13 4 7 2" xfId="38075" xr:uid="{00000000-0005-0000-0000-0000744E0000}"/>
    <cellStyle name="Normal 2 13 4 8" xfId="7992" xr:uid="{00000000-0005-0000-0000-0000754E0000}"/>
    <cellStyle name="Normal 2 13 4 8 2" xfId="30635" xr:uid="{00000000-0005-0000-0000-0000764E0000}"/>
    <cellStyle name="Normal 2 13 4 9" xfId="23195" xr:uid="{00000000-0005-0000-0000-0000774E0000}"/>
    <cellStyle name="Normal 2 13 5" xfId="641" xr:uid="{00000000-0005-0000-0000-0000784E0000}"/>
    <cellStyle name="Normal 2 13 5 2" xfId="1107" xr:uid="{00000000-0005-0000-0000-0000794E0000}"/>
    <cellStyle name="Normal 2 13 5 2 2" xfId="2035" xr:uid="{00000000-0005-0000-0000-00007A4E0000}"/>
    <cellStyle name="Normal 2 13 5 2 2 2" xfId="3885" xr:uid="{00000000-0005-0000-0000-00007B4E0000}"/>
    <cellStyle name="Normal 2 13 5 2 2 2 2" xfId="7606" xr:uid="{00000000-0005-0000-0000-00007C4E0000}"/>
    <cellStyle name="Normal 2 13 5 2 2 2 2 2" xfId="22490" xr:uid="{00000000-0005-0000-0000-00007D4E0000}"/>
    <cellStyle name="Normal 2 13 5 2 2 2 2 2 2" xfId="45133" xr:uid="{00000000-0005-0000-0000-00007E4E0000}"/>
    <cellStyle name="Normal 2 13 5 2 2 2 2 3" xfId="15050" xr:uid="{00000000-0005-0000-0000-00007F4E0000}"/>
    <cellStyle name="Normal 2 13 5 2 2 2 2 3 2" xfId="37693" xr:uid="{00000000-0005-0000-0000-0000804E0000}"/>
    <cellStyle name="Normal 2 13 5 2 2 2 2 4" xfId="30252" xr:uid="{00000000-0005-0000-0000-0000814E0000}"/>
    <cellStyle name="Normal 2 13 5 2 2 2 3" xfId="18772" xr:uid="{00000000-0005-0000-0000-0000824E0000}"/>
    <cellStyle name="Normal 2 13 5 2 2 2 3 2" xfId="41415" xr:uid="{00000000-0005-0000-0000-0000834E0000}"/>
    <cellStyle name="Normal 2 13 5 2 2 2 4" xfId="11332" xr:uid="{00000000-0005-0000-0000-0000844E0000}"/>
    <cellStyle name="Normal 2 13 5 2 2 2 4 2" xfId="33975" xr:uid="{00000000-0005-0000-0000-0000854E0000}"/>
    <cellStyle name="Normal 2 13 5 2 2 2 5" xfId="26534" xr:uid="{00000000-0005-0000-0000-0000864E0000}"/>
    <cellStyle name="Normal 2 13 5 2 2 3" xfId="5759" xr:uid="{00000000-0005-0000-0000-0000874E0000}"/>
    <cellStyle name="Normal 2 13 5 2 2 3 2" xfId="20643" xr:uid="{00000000-0005-0000-0000-0000884E0000}"/>
    <cellStyle name="Normal 2 13 5 2 2 3 2 2" xfId="43286" xr:uid="{00000000-0005-0000-0000-0000894E0000}"/>
    <cellStyle name="Normal 2 13 5 2 2 3 3" xfId="13203" xr:uid="{00000000-0005-0000-0000-00008A4E0000}"/>
    <cellStyle name="Normal 2 13 5 2 2 3 3 2" xfId="35846" xr:uid="{00000000-0005-0000-0000-00008B4E0000}"/>
    <cellStyle name="Normal 2 13 5 2 2 3 4" xfId="28405" xr:uid="{00000000-0005-0000-0000-00008C4E0000}"/>
    <cellStyle name="Normal 2 13 5 2 2 4" xfId="16925" xr:uid="{00000000-0005-0000-0000-00008D4E0000}"/>
    <cellStyle name="Normal 2 13 5 2 2 4 2" xfId="39568" xr:uid="{00000000-0005-0000-0000-00008E4E0000}"/>
    <cellStyle name="Normal 2 13 5 2 2 5" xfId="9485" xr:uid="{00000000-0005-0000-0000-00008F4E0000}"/>
    <cellStyle name="Normal 2 13 5 2 2 5 2" xfId="32128" xr:uid="{00000000-0005-0000-0000-0000904E0000}"/>
    <cellStyle name="Normal 2 13 5 2 2 6" xfId="24687" xr:uid="{00000000-0005-0000-0000-0000914E0000}"/>
    <cellStyle name="Normal 2 13 5 2 3" xfId="2960" xr:uid="{00000000-0005-0000-0000-0000924E0000}"/>
    <cellStyle name="Normal 2 13 5 2 3 2" xfId="6681" xr:uid="{00000000-0005-0000-0000-0000934E0000}"/>
    <cellStyle name="Normal 2 13 5 2 3 2 2" xfId="21565" xr:uid="{00000000-0005-0000-0000-0000944E0000}"/>
    <cellStyle name="Normal 2 13 5 2 3 2 2 2" xfId="44208" xr:uid="{00000000-0005-0000-0000-0000954E0000}"/>
    <cellStyle name="Normal 2 13 5 2 3 2 3" xfId="14125" xr:uid="{00000000-0005-0000-0000-0000964E0000}"/>
    <cellStyle name="Normal 2 13 5 2 3 2 3 2" xfId="36768" xr:uid="{00000000-0005-0000-0000-0000974E0000}"/>
    <cellStyle name="Normal 2 13 5 2 3 2 4" xfId="29327" xr:uid="{00000000-0005-0000-0000-0000984E0000}"/>
    <cellStyle name="Normal 2 13 5 2 3 3" xfId="17847" xr:uid="{00000000-0005-0000-0000-0000994E0000}"/>
    <cellStyle name="Normal 2 13 5 2 3 3 2" xfId="40490" xr:uid="{00000000-0005-0000-0000-00009A4E0000}"/>
    <cellStyle name="Normal 2 13 5 2 3 4" xfId="10407" xr:uid="{00000000-0005-0000-0000-00009B4E0000}"/>
    <cellStyle name="Normal 2 13 5 2 3 4 2" xfId="33050" xr:uid="{00000000-0005-0000-0000-00009C4E0000}"/>
    <cellStyle name="Normal 2 13 5 2 3 5" xfId="25609" xr:uid="{00000000-0005-0000-0000-00009D4E0000}"/>
    <cellStyle name="Normal 2 13 5 2 4" xfId="4834" xr:uid="{00000000-0005-0000-0000-00009E4E0000}"/>
    <cellStyle name="Normal 2 13 5 2 4 2" xfId="19718" xr:uid="{00000000-0005-0000-0000-00009F4E0000}"/>
    <cellStyle name="Normal 2 13 5 2 4 2 2" xfId="42361" xr:uid="{00000000-0005-0000-0000-0000A04E0000}"/>
    <cellStyle name="Normal 2 13 5 2 4 3" xfId="12278" xr:uid="{00000000-0005-0000-0000-0000A14E0000}"/>
    <cellStyle name="Normal 2 13 5 2 4 3 2" xfId="34921" xr:uid="{00000000-0005-0000-0000-0000A24E0000}"/>
    <cellStyle name="Normal 2 13 5 2 4 4" xfId="27480" xr:uid="{00000000-0005-0000-0000-0000A34E0000}"/>
    <cellStyle name="Normal 2 13 5 2 5" xfId="16000" xr:uid="{00000000-0005-0000-0000-0000A44E0000}"/>
    <cellStyle name="Normal 2 13 5 2 5 2" xfId="38643" xr:uid="{00000000-0005-0000-0000-0000A54E0000}"/>
    <cellStyle name="Normal 2 13 5 2 6" xfId="8560" xr:uid="{00000000-0005-0000-0000-0000A64E0000}"/>
    <cellStyle name="Normal 2 13 5 2 6 2" xfId="31203" xr:uid="{00000000-0005-0000-0000-0000A74E0000}"/>
    <cellStyle name="Normal 2 13 5 2 7" xfId="23762" xr:uid="{00000000-0005-0000-0000-0000A84E0000}"/>
    <cellStyle name="Normal 2 13 5 3" xfId="1573" xr:uid="{00000000-0005-0000-0000-0000A94E0000}"/>
    <cellStyle name="Normal 2 13 5 3 2" xfId="3423" xr:uid="{00000000-0005-0000-0000-0000AA4E0000}"/>
    <cellStyle name="Normal 2 13 5 3 2 2" xfId="7144" xr:uid="{00000000-0005-0000-0000-0000AB4E0000}"/>
    <cellStyle name="Normal 2 13 5 3 2 2 2" xfId="22028" xr:uid="{00000000-0005-0000-0000-0000AC4E0000}"/>
    <cellStyle name="Normal 2 13 5 3 2 2 2 2" xfId="44671" xr:uid="{00000000-0005-0000-0000-0000AD4E0000}"/>
    <cellStyle name="Normal 2 13 5 3 2 2 3" xfId="14588" xr:uid="{00000000-0005-0000-0000-0000AE4E0000}"/>
    <cellStyle name="Normal 2 13 5 3 2 2 3 2" xfId="37231" xr:uid="{00000000-0005-0000-0000-0000AF4E0000}"/>
    <cellStyle name="Normal 2 13 5 3 2 2 4" xfId="29790" xr:uid="{00000000-0005-0000-0000-0000B04E0000}"/>
    <cellStyle name="Normal 2 13 5 3 2 3" xfId="18310" xr:uid="{00000000-0005-0000-0000-0000B14E0000}"/>
    <cellStyle name="Normal 2 13 5 3 2 3 2" xfId="40953" xr:uid="{00000000-0005-0000-0000-0000B24E0000}"/>
    <cellStyle name="Normal 2 13 5 3 2 4" xfId="10870" xr:uid="{00000000-0005-0000-0000-0000B34E0000}"/>
    <cellStyle name="Normal 2 13 5 3 2 4 2" xfId="33513" xr:uid="{00000000-0005-0000-0000-0000B44E0000}"/>
    <cellStyle name="Normal 2 13 5 3 2 5" xfId="26072" xr:uid="{00000000-0005-0000-0000-0000B54E0000}"/>
    <cellStyle name="Normal 2 13 5 3 3" xfId="5297" xr:uid="{00000000-0005-0000-0000-0000B64E0000}"/>
    <cellStyle name="Normal 2 13 5 3 3 2" xfId="20181" xr:uid="{00000000-0005-0000-0000-0000B74E0000}"/>
    <cellStyle name="Normal 2 13 5 3 3 2 2" xfId="42824" xr:uid="{00000000-0005-0000-0000-0000B84E0000}"/>
    <cellStyle name="Normal 2 13 5 3 3 3" xfId="12741" xr:uid="{00000000-0005-0000-0000-0000B94E0000}"/>
    <cellStyle name="Normal 2 13 5 3 3 3 2" xfId="35384" xr:uid="{00000000-0005-0000-0000-0000BA4E0000}"/>
    <cellStyle name="Normal 2 13 5 3 3 4" xfId="27943" xr:uid="{00000000-0005-0000-0000-0000BB4E0000}"/>
    <cellStyle name="Normal 2 13 5 3 4" xfId="16463" xr:uid="{00000000-0005-0000-0000-0000BC4E0000}"/>
    <cellStyle name="Normal 2 13 5 3 4 2" xfId="39106" xr:uid="{00000000-0005-0000-0000-0000BD4E0000}"/>
    <cellStyle name="Normal 2 13 5 3 5" xfId="9023" xr:uid="{00000000-0005-0000-0000-0000BE4E0000}"/>
    <cellStyle name="Normal 2 13 5 3 5 2" xfId="31666" xr:uid="{00000000-0005-0000-0000-0000BF4E0000}"/>
    <cellStyle name="Normal 2 13 5 3 6" xfId="24225" xr:uid="{00000000-0005-0000-0000-0000C04E0000}"/>
    <cellStyle name="Normal 2 13 5 4" xfId="2498" xr:uid="{00000000-0005-0000-0000-0000C14E0000}"/>
    <cellStyle name="Normal 2 13 5 4 2" xfId="6219" xr:uid="{00000000-0005-0000-0000-0000C24E0000}"/>
    <cellStyle name="Normal 2 13 5 4 2 2" xfId="21103" xr:uid="{00000000-0005-0000-0000-0000C34E0000}"/>
    <cellStyle name="Normal 2 13 5 4 2 2 2" xfId="43746" xr:uid="{00000000-0005-0000-0000-0000C44E0000}"/>
    <cellStyle name="Normal 2 13 5 4 2 3" xfId="13663" xr:uid="{00000000-0005-0000-0000-0000C54E0000}"/>
    <cellStyle name="Normal 2 13 5 4 2 3 2" xfId="36306" xr:uid="{00000000-0005-0000-0000-0000C64E0000}"/>
    <cellStyle name="Normal 2 13 5 4 2 4" xfId="28865" xr:uid="{00000000-0005-0000-0000-0000C74E0000}"/>
    <cellStyle name="Normal 2 13 5 4 3" xfId="17385" xr:uid="{00000000-0005-0000-0000-0000C84E0000}"/>
    <cellStyle name="Normal 2 13 5 4 3 2" xfId="40028" xr:uid="{00000000-0005-0000-0000-0000C94E0000}"/>
    <cellStyle name="Normal 2 13 5 4 4" xfId="9945" xr:uid="{00000000-0005-0000-0000-0000CA4E0000}"/>
    <cellStyle name="Normal 2 13 5 4 4 2" xfId="32588" xr:uid="{00000000-0005-0000-0000-0000CB4E0000}"/>
    <cellStyle name="Normal 2 13 5 4 5" xfId="25147" xr:uid="{00000000-0005-0000-0000-0000CC4E0000}"/>
    <cellStyle name="Normal 2 13 5 5" xfId="4372" xr:uid="{00000000-0005-0000-0000-0000CD4E0000}"/>
    <cellStyle name="Normal 2 13 5 5 2" xfId="19256" xr:uid="{00000000-0005-0000-0000-0000CE4E0000}"/>
    <cellStyle name="Normal 2 13 5 5 2 2" xfId="41899" xr:uid="{00000000-0005-0000-0000-0000CF4E0000}"/>
    <cellStyle name="Normal 2 13 5 5 3" xfId="11816" xr:uid="{00000000-0005-0000-0000-0000D04E0000}"/>
    <cellStyle name="Normal 2 13 5 5 3 2" xfId="34459" xr:uid="{00000000-0005-0000-0000-0000D14E0000}"/>
    <cellStyle name="Normal 2 13 5 5 4" xfId="27018" xr:uid="{00000000-0005-0000-0000-0000D24E0000}"/>
    <cellStyle name="Normal 2 13 5 6" xfId="15538" xr:uid="{00000000-0005-0000-0000-0000D34E0000}"/>
    <cellStyle name="Normal 2 13 5 6 2" xfId="38181" xr:uid="{00000000-0005-0000-0000-0000D44E0000}"/>
    <cellStyle name="Normal 2 13 5 7" xfId="8098" xr:uid="{00000000-0005-0000-0000-0000D54E0000}"/>
    <cellStyle name="Normal 2 13 5 7 2" xfId="30741" xr:uid="{00000000-0005-0000-0000-0000D64E0000}"/>
    <cellStyle name="Normal 2 13 5 8" xfId="23300" xr:uid="{00000000-0005-0000-0000-0000D74E0000}"/>
    <cellStyle name="Normal 2 13 6" xfId="896" xr:uid="{00000000-0005-0000-0000-0000D84E0000}"/>
    <cellStyle name="Normal 2 13 6 2" xfId="1824" xr:uid="{00000000-0005-0000-0000-0000D94E0000}"/>
    <cellStyle name="Normal 2 13 6 2 2" xfId="3674" xr:uid="{00000000-0005-0000-0000-0000DA4E0000}"/>
    <cellStyle name="Normal 2 13 6 2 2 2" xfId="7395" xr:uid="{00000000-0005-0000-0000-0000DB4E0000}"/>
    <cellStyle name="Normal 2 13 6 2 2 2 2" xfId="22279" xr:uid="{00000000-0005-0000-0000-0000DC4E0000}"/>
    <cellStyle name="Normal 2 13 6 2 2 2 2 2" xfId="44922" xr:uid="{00000000-0005-0000-0000-0000DD4E0000}"/>
    <cellStyle name="Normal 2 13 6 2 2 2 3" xfId="14839" xr:uid="{00000000-0005-0000-0000-0000DE4E0000}"/>
    <cellStyle name="Normal 2 13 6 2 2 2 3 2" xfId="37482" xr:uid="{00000000-0005-0000-0000-0000DF4E0000}"/>
    <cellStyle name="Normal 2 13 6 2 2 2 4" xfId="30041" xr:uid="{00000000-0005-0000-0000-0000E04E0000}"/>
    <cellStyle name="Normal 2 13 6 2 2 3" xfId="18561" xr:uid="{00000000-0005-0000-0000-0000E14E0000}"/>
    <cellStyle name="Normal 2 13 6 2 2 3 2" xfId="41204" xr:uid="{00000000-0005-0000-0000-0000E24E0000}"/>
    <cellStyle name="Normal 2 13 6 2 2 4" xfId="11121" xr:uid="{00000000-0005-0000-0000-0000E34E0000}"/>
    <cellStyle name="Normal 2 13 6 2 2 4 2" xfId="33764" xr:uid="{00000000-0005-0000-0000-0000E44E0000}"/>
    <cellStyle name="Normal 2 13 6 2 2 5" xfId="26323" xr:uid="{00000000-0005-0000-0000-0000E54E0000}"/>
    <cellStyle name="Normal 2 13 6 2 3" xfId="5548" xr:uid="{00000000-0005-0000-0000-0000E64E0000}"/>
    <cellStyle name="Normal 2 13 6 2 3 2" xfId="20432" xr:uid="{00000000-0005-0000-0000-0000E74E0000}"/>
    <cellStyle name="Normal 2 13 6 2 3 2 2" xfId="43075" xr:uid="{00000000-0005-0000-0000-0000E84E0000}"/>
    <cellStyle name="Normal 2 13 6 2 3 3" xfId="12992" xr:uid="{00000000-0005-0000-0000-0000E94E0000}"/>
    <cellStyle name="Normal 2 13 6 2 3 3 2" xfId="35635" xr:uid="{00000000-0005-0000-0000-0000EA4E0000}"/>
    <cellStyle name="Normal 2 13 6 2 3 4" xfId="28194" xr:uid="{00000000-0005-0000-0000-0000EB4E0000}"/>
    <cellStyle name="Normal 2 13 6 2 4" xfId="16714" xr:uid="{00000000-0005-0000-0000-0000EC4E0000}"/>
    <cellStyle name="Normal 2 13 6 2 4 2" xfId="39357" xr:uid="{00000000-0005-0000-0000-0000ED4E0000}"/>
    <cellStyle name="Normal 2 13 6 2 5" xfId="9274" xr:uid="{00000000-0005-0000-0000-0000EE4E0000}"/>
    <cellStyle name="Normal 2 13 6 2 5 2" xfId="31917" xr:uid="{00000000-0005-0000-0000-0000EF4E0000}"/>
    <cellStyle name="Normal 2 13 6 2 6" xfId="24476" xr:uid="{00000000-0005-0000-0000-0000F04E0000}"/>
    <cellStyle name="Normal 2 13 6 3" xfId="2749" xr:uid="{00000000-0005-0000-0000-0000F14E0000}"/>
    <cellStyle name="Normal 2 13 6 3 2" xfId="6470" xr:uid="{00000000-0005-0000-0000-0000F24E0000}"/>
    <cellStyle name="Normal 2 13 6 3 2 2" xfId="21354" xr:uid="{00000000-0005-0000-0000-0000F34E0000}"/>
    <cellStyle name="Normal 2 13 6 3 2 2 2" xfId="43997" xr:uid="{00000000-0005-0000-0000-0000F44E0000}"/>
    <cellStyle name="Normal 2 13 6 3 2 3" xfId="13914" xr:uid="{00000000-0005-0000-0000-0000F54E0000}"/>
    <cellStyle name="Normal 2 13 6 3 2 3 2" xfId="36557" xr:uid="{00000000-0005-0000-0000-0000F64E0000}"/>
    <cellStyle name="Normal 2 13 6 3 2 4" xfId="29116" xr:uid="{00000000-0005-0000-0000-0000F74E0000}"/>
    <cellStyle name="Normal 2 13 6 3 3" xfId="17636" xr:uid="{00000000-0005-0000-0000-0000F84E0000}"/>
    <cellStyle name="Normal 2 13 6 3 3 2" xfId="40279" xr:uid="{00000000-0005-0000-0000-0000F94E0000}"/>
    <cellStyle name="Normal 2 13 6 3 4" xfId="10196" xr:uid="{00000000-0005-0000-0000-0000FA4E0000}"/>
    <cellStyle name="Normal 2 13 6 3 4 2" xfId="32839" xr:uid="{00000000-0005-0000-0000-0000FB4E0000}"/>
    <cellStyle name="Normal 2 13 6 3 5" xfId="25398" xr:uid="{00000000-0005-0000-0000-0000FC4E0000}"/>
    <cellStyle name="Normal 2 13 6 4" xfId="4623" xr:uid="{00000000-0005-0000-0000-0000FD4E0000}"/>
    <cellStyle name="Normal 2 13 6 4 2" xfId="19507" xr:uid="{00000000-0005-0000-0000-0000FE4E0000}"/>
    <cellStyle name="Normal 2 13 6 4 2 2" xfId="42150" xr:uid="{00000000-0005-0000-0000-0000FF4E0000}"/>
    <cellStyle name="Normal 2 13 6 4 3" xfId="12067" xr:uid="{00000000-0005-0000-0000-0000004F0000}"/>
    <cellStyle name="Normal 2 13 6 4 3 2" xfId="34710" xr:uid="{00000000-0005-0000-0000-0000014F0000}"/>
    <cellStyle name="Normal 2 13 6 4 4" xfId="27269" xr:uid="{00000000-0005-0000-0000-0000024F0000}"/>
    <cellStyle name="Normal 2 13 6 5" xfId="15789" xr:uid="{00000000-0005-0000-0000-0000034F0000}"/>
    <cellStyle name="Normal 2 13 6 5 2" xfId="38432" xr:uid="{00000000-0005-0000-0000-0000044F0000}"/>
    <cellStyle name="Normal 2 13 6 6" xfId="8349" xr:uid="{00000000-0005-0000-0000-0000054F0000}"/>
    <cellStyle name="Normal 2 13 6 6 2" xfId="30992" xr:uid="{00000000-0005-0000-0000-0000064F0000}"/>
    <cellStyle name="Normal 2 13 6 7" xfId="23551" xr:uid="{00000000-0005-0000-0000-0000074F0000}"/>
    <cellStyle name="Normal 2 13 7" xfId="1362" xr:uid="{00000000-0005-0000-0000-0000084F0000}"/>
    <cellStyle name="Normal 2 13 7 2" xfId="3212" xr:uid="{00000000-0005-0000-0000-0000094F0000}"/>
    <cellStyle name="Normal 2 13 7 2 2" xfId="6933" xr:uid="{00000000-0005-0000-0000-00000A4F0000}"/>
    <cellStyle name="Normal 2 13 7 2 2 2" xfId="21817" xr:uid="{00000000-0005-0000-0000-00000B4F0000}"/>
    <cellStyle name="Normal 2 13 7 2 2 2 2" xfId="44460" xr:uid="{00000000-0005-0000-0000-00000C4F0000}"/>
    <cellStyle name="Normal 2 13 7 2 2 3" xfId="14377" xr:uid="{00000000-0005-0000-0000-00000D4F0000}"/>
    <cellStyle name="Normal 2 13 7 2 2 3 2" xfId="37020" xr:uid="{00000000-0005-0000-0000-00000E4F0000}"/>
    <cellStyle name="Normal 2 13 7 2 2 4" xfId="29579" xr:uid="{00000000-0005-0000-0000-00000F4F0000}"/>
    <cellStyle name="Normal 2 13 7 2 3" xfId="18099" xr:uid="{00000000-0005-0000-0000-0000104F0000}"/>
    <cellStyle name="Normal 2 13 7 2 3 2" xfId="40742" xr:uid="{00000000-0005-0000-0000-0000114F0000}"/>
    <cellStyle name="Normal 2 13 7 2 4" xfId="10659" xr:uid="{00000000-0005-0000-0000-0000124F0000}"/>
    <cellStyle name="Normal 2 13 7 2 4 2" xfId="33302" xr:uid="{00000000-0005-0000-0000-0000134F0000}"/>
    <cellStyle name="Normal 2 13 7 2 5" xfId="25861" xr:uid="{00000000-0005-0000-0000-0000144F0000}"/>
    <cellStyle name="Normal 2 13 7 3" xfId="5086" xr:uid="{00000000-0005-0000-0000-0000154F0000}"/>
    <cellStyle name="Normal 2 13 7 3 2" xfId="19970" xr:uid="{00000000-0005-0000-0000-0000164F0000}"/>
    <cellStyle name="Normal 2 13 7 3 2 2" xfId="42613" xr:uid="{00000000-0005-0000-0000-0000174F0000}"/>
    <cellStyle name="Normal 2 13 7 3 3" xfId="12530" xr:uid="{00000000-0005-0000-0000-0000184F0000}"/>
    <cellStyle name="Normal 2 13 7 3 3 2" xfId="35173" xr:uid="{00000000-0005-0000-0000-0000194F0000}"/>
    <cellStyle name="Normal 2 13 7 3 4" xfId="27732" xr:uid="{00000000-0005-0000-0000-00001A4F0000}"/>
    <cellStyle name="Normal 2 13 7 4" xfId="16252" xr:uid="{00000000-0005-0000-0000-00001B4F0000}"/>
    <cellStyle name="Normal 2 13 7 4 2" xfId="38895" xr:uid="{00000000-0005-0000-0000-00001C4F0000}"/>
    <cellStyle name="Normal 2 13 7 5" xfId="8812" xr:uid="{00000000-0005-0000-0000-00001D4F0000}"/>
    <cellStyle name="Normal 2 13 7 5 2" xfId="31455" xr:uid="{00000000-0005-0000-0000-00001E4F0000}"/>
    <cellStyle name="Normal 2 13 7 6" xfId="24014" xr:uid="{00000000-0005-0000-0000-00001F4F0000}"/>
    <cellStyle name="Normal 2 13 8" xfId="2287" xr:uid="{00000000-0005-0000-0000-0000204F0000}"/>
    <cellStyle name="Normal 2 13 8 2" xfId="6008" xr:uid="{00000000-0005-0000-0000-0000214F0000}"/>
    <cellStyle name="Normal 2 13 8 2 2" xfId="20892" xr:uid="{00000000-0005-0000-0000-0000224F0000}"/>
    <cellStyle name="Normal 2 13 8 2 2 2" xfId="43535" xr:uid="{00000000-0005-0000-0000-0000234F0000}"/>
    <cellStyle name="Normal 2 13 8 2 3" xfId="13452" xr:uid="{00000000-0005-0000-0000-0000244F0000}"/>
    <cellStyle name="Normal 2 13 8 2 3 2" xfId="36095" xr:uid="{00000000-0005-0000-0000-0000254F0000}"/>
    <cellStyle name="Normal 2 13 8 2 4" xfId="28654" xr:uid="{00000000-0005-0000-0000-0000264F0000}"/>
    <cellStyle name="Normal 2 13 8 3" xfId="17174" xr:uid="{00000000-0005-0000-0000-0000274F0000}"/>
    <cellStyle name="Normal 2 13 8 3 2" xfId="39817" xr:uid="{00000000-0005-0000-0000-0000284F0000}"/>
    <cellStyle name="Normal 2 13 8 4" xfId="9734" xr:uid="{00000000-0005-0000-0000-0000294F0000}"/>
    <cellStyle name="Normal 2 13 8 4 2" xfId="32377" xr:uid="{00000000-0005-0000-0000-00002A4F0000}"/>
    <cellStyle name="Normal 2 13 8 5" xfId="24936" xr:uid="{00000000-0005-0000-0000-00002B4F0000}"/>
    <cellStyle name="Normal 2 13 9" xfId="4161" xr:uid="{00000000-0005-0000-0000-00002C4F0000}"/>
    <cellStyle name="Normal 2 13 9 2" xfId="19045" xr:uid="{00000000-0005-0000-0000-00002D4F0000}"/>
    <cellStyle name="Normal 2 13 9 2 2" xfId="41688" xr:uid="{00000000-0005-0000-0000-00002E4F0000}"/>
    <cellStyle name="Normal 2 13 9 3" xfId="11605" xr:uid="{00000000-0005-0000-0000-00002F4F0000}"/>
    <cellStyle name="Normal 2 13 9 3 2" xfId="34248" xr:uid="{00000000-0005-0000-0000-0000304F0000}"/>
    <cellStyle name="Normal 2 13 9 4" xfId="26807" xr:uid="{00000000-0005-0000-0000-0000314F0000}"/>
    <cellStyle name="Normal 2 14" xfId="423" xr:uid="{00000000-0005-0000-0000-0000324F0000}"/>
    <cellStyle name="Normal 2 14 10" xfId="15328" xr:uid="{00000000-0005-0000-0000-0000334F0000}"/>
    <cellStyle name="Normal 2 14 10 2" xfId="37971" xr:uid="{00000000-0005-0000-0000-0000344F0000}"/>
    <cellStyle name="Normal 2 14 11" xfId="7888" xr:uid="{00000000-0005-0000-0000-0000354F0000}"/>
    <cellStyle name="Normal 2 14 11 2" xfId="30531" xr:uid="{00000000-0005-0000-0000-0000364F0000}"/>
    <cellStyle name="Normal 2 14 12" xfId="23091" xr:uid="{00000000-0005-0000-0000-0000374F0000}"/>
    <cellStyle name="Normal 2 14 2" xfId="449" xr:uid="{00000000-0005-0000-0000-0000384F0000}"/>
    <cellStyle name="Normal 2 14 2 10" xfId="7908" xr:uid="{00000000-0005-0000-0000-0000394F0000}"/>
    <cellStyle name="Normal 2 14 2 10 2" xfId="30551" xr:uid="{00000000-0005-0000-0000-00003A4F0000}"/>
    <cellStyle name="Normal 2 14 2 11" xfId="23111" xr:uid="{00000000-0005-0000-0000-00003B4F0000}"/>
    <cellStyle name="Normal 2 14 2 2" xfId="502" xr:uid="{00000000-0005-0000-0000-00003C4F0000}"/>
    <cellStyle name="Normal 2 14 2 2 10" xfId="23163" xr:uid="{00000000-0005-0000-0000-00003D4F0000}"/>
    <cellStyle name="Normal 2 14 2 2 2" xfId="608" xr:uid="{00000000-0005-0000-0000-00003E4F0000}"/>
    <cellStyle name="Normal 2 14 2 2 2 2" xfId="820" xr:uid="{00000000-0005-0000-0000-00003F4F0000}"/>
    <cellStyle name="Normal 2 14 2 2 2 2 2" xfId="1285" xr:uid="{00000000-0005-0000-0000-0000404F0000}"/>
    <cellStyle name="Normal 2 14 2 2 2 2 2 2" xfId="2213" xr:uid="{00000000-0005-0000-0000-0000414F0000}"/>
    <cellStyle name="Normal 2 14 2 2 2 2 2 2 2" xfId="4063" xr:uid="{00000000-0005-0000-0000-0000424F0000}"/>
    <cellStyle name="Normal 2 14 2 2 2 2 2 2 2 2" xfId="7784" xr:uid="{00000000-0005-0000-0000-0000434F0000}"/>
    <cellStyle name="Normal 2 14 2 2 2 2 2 2 2 2 2" xfId="22668" xr:uid="{00000000-0005-0000-0000-0000444F0000}"/>
    <cellStyle name="Normal 2 14 2 2 2 2 2 2 2 2 2 2" xfId="45311" xr:uid="{00000000-0005-0000-0000-0000454F0000}"/>
    <cellStyle name="Normal 2 14 2 2 2 2 2 2 2 2 3" xfId="15228" xr:uid="{00000000-0005-0000-0000-0000464F0000}"/>
    <cellStyle name="Normal 2 14 2 2 2 2 2 2 2 2 3 2" xfId="37871" xr:uid="{00000000-0005-0000-0000-0000474F0000}"/>
    <cellStyle name="Normal 2 14 2 2 2 2 2 2 2 2 4" xfId="30430" xr:uid="{00000000-0005-0000-0000-0000484F0000}"/>
    <cellStyle name="Normal 2 14 2 2 2 2 2 2 2 3" xfId="18950" xr:uid="{00000000-0005-0000-0000-0000494F0000}"/>
    <cellStyle name="Normal 2 14 2 2 2 2 2 2 2 3 2" xfId="41593" xr:uid="{00000000-0005-0000-0000-00004A4F0000}"/>
    <cellStyle name="Normal 2 14 2 2 2 2 2 2 2 4" xfId="11510" xr:uid="{00000000-0005-0000-0000-00004B4F0000}"/>
    <cellStyle name="Normal 2 14 2 2 2 2 2 2 2 4 2" xfId="34153" xr:uid="{00000000-0005-0000-0000-00004C4F0000}"/>
    <cellStyle name="Normal 2 14 2 2 2 2 2 2 2 5" xfId="26712" xr:uid="{00000000-0005-0000-0000-00004D4F0000}"/>
    <cellStyle name="Normal 2 14 2 2 2 2 2 2 3" xfId="5937" xr:uid="{00000000-0005-0000-0000-00004E4F0000}"/>
    <cellStyle name="Normal 2 14 2 2 2 2 2 2 3 2" xfId="20821" xr:uid="{00000000-0005-0000-0000-00004F4F0000}"/>
    <cellStyle name="Normal 2 14 2 2 2 2 2 2 3 2 2" xfId="43464" xr:uid="{00000000-0005-0000-0000-0000504F0000}"/>
    <cellStyle name="Normal 2 14 2 2 2 2 2 2 3 3" xfId="13381" xr:uid="{00000000-0005-0000-0000-0000514F0000}"/>
    <cellStyle name="Normal 2 14 2 2 2 2 2 2 3 3 2" xfId="36024" xr:uid="{00000000-0005-0000-0000-0000524F0000}"/>
    <cellStyle name="Normal 2 14 2 2 2 2 2 2 3 4" xfId="28583" xr:uid="{00000000-0005-0000-0000-0000534F0000}"/>
    <cellStyle name="Normal 2 14 2 2 2 2 2 2 4" xfId="17103" xr:uid="{00000000-0005-0000-0000-0000544F0000}"/>
    <cellStyle name="Normal 2 14 2 2 2 2 2 2 4 2" xfId="39746" xr:uid="{00000000-0005-0000-0000-0000554F0000}"/>
    <cellStyle name="Normal 2 14 2 2 2 2 2 2 5" xfId="9663" xr:uid="{00000000-0005-0000-0000-0000564F0000}"/>
    <cellStyle name="Normal 2 14 2 2 2 2 2 2 5 2" xfId="32306" xr:uid="{00000000-0005-0000-0000-0000574F0000}"/>
    <cellStyle name="Normal 2 14 2 2 2 2 2 2 6" xfId="24865" xr:uid="{00000000-0005-0000-0000-0000584F0000}"/>
    <cellStyle name="Normal 2 14 2 2 2 2 2 3" xfId="3138" xr:uid="{00000000-0005-0000-0000-0000594F0000}"/>
    <cellStyle name="Normal 2 14 2 2 2 2 2 3 2" xfId="6859" xr:uid="{00000000-0005-0000-0000-00005A4F0000}"/>
    <cellStyle name="Normal 2 14 2 2 2 2 2 3 2 2" xfId="21743" xr:uid="{00000000-0005-0000-0000-00005B4F0000}"/>
    <cellStyle name="Normal 2 14 2 2 2 2 2 3 2 2 2" xfId="44386" xr:uid="{00000000-0005-0000-0000-00005C4F0000}"/>
    <cellStyle name="Normal 2 14 2 2 2 2 2 3 2 3" xfId="14303" xr:uid="{00000000-0005-0000-0000-00005D4F0000}"/>
    <cellStyle name="Normal 2 14 2 2 2 2 2 3 2 3 2" xfId="36946" xr:uid="{00000000-0005-0000-0000-00005E4F0000}"/>
    <cellStyle name="Normal 2 14 2 2 2 2 2 3 2 4" xfId="29505" xr:uid="{00000000-0005-0000-0000-00005F4F0000}"/>
    <cellStyle name="Normal 2 14 2 2 2 2 2 3 3" xfId="18025" xr:uid="{00000000-0005-0000-0000-0000604F0000}"/>
    <cellStyle name="Normal 2 14 2 2 2 2 2 3 3 2" xfId="40668" xr:uid="{00000000-0005-0000-0000-0000614F0000}"/>
    <cellStyle name="Normal 2 14 2 2 2 2 2 3 4" xfId="10585" xr:uid="{00000000-0005-0000-0000-0000624F0000}"/>
    <cellStyle name="Normal 2 14 2 2 2 2 2 3 4 2" xfId="33228" xr:uid="{00000000-0005-0000-0000-0000634F0000}"/>
    <cellStyle name="Normal 2 14 2 2 2 2 2 3 5" xfId="25787" xr:uid="{00000000-0005-0000-0000-0000644F0000}"/>
    <cellStyle name="Normal 2 14 2 2 2 2 2 4" xfId="5012" xr:uid="{00000000-0005-0000-0000-0000654F0000}"/>
    <cellStyle name="Normal 2 14 2 2 2 2 2 4 2" xfId="19896" xr:uid="{00000000-0005-0000-0000-0000664F0000}"/>
    <cellStyle name="Normal 2 14 2 2 2 2 2 4 2 2" xfId="42539" xr:uid="{00000000-0005-0000-0000-0000674F0000}"/>
    <cellStyle name="Normal 2 14 2 2 2 2 2 4 3" xfId="12456" xr:uid="{00000000-0005-0000-0000-0000684F0000}"/>
    <cellStyle name="Normal 2 14 2 2 2 2 2 4 3 2" xfId="35099" xr:uid="{00000000-0005-0000-0000-0000694F0000}"/>
    <cellStyle name="Normal 2 14 2 2 2 2 2 4 4" xfId="27658" xr:uid="{00000000-0005-0000-0000-00006A4F0000}"/>
    <cellStyle name="Normal 2 14 2 2 2 2 2 5" xfId="16178" xr:uid="{00000000-0005-0000-0000-00006B4F0000}"/>
    <cellStyle name="Normal 2 14 2 2 2 2 2 5 2" xfId="38821" xr:uid="{00000000-0005-0000-0000-00006C4F0000}"/>
    <cellStyle name="Normal 2 14 2 2 2 2 2 6" xfId="8738" xr:uid="{00000000-0005-0000-0000-00006D4F0000}"/>
    <cellStyle name="Normal 2 14 2 2 2 2 2 6 2" xfId="31381" xr:uid="{00000000-0005-0000-0000-00006E4F0000}"/>
    <cellStyle name="Normal 2 14 2 2 2 2 2 7" xfId="23940" xr:uid="{00000000-0005-0000-0000-00006F4F0000}"/>
    <cellStyle name="Normal 2 14 2 2 2 2 3" xfId="1751" xr:uid="{00000000-0005-0000-0000-0000704F0000}"/>
    <cellStyle name="Normal 2 14 2 2 2 2 3 2" xfId="3601" xr:uid="{00000000-0005-0000-0000-0000714F0000}"/>
    <cellStyle name="Normal 2 14 2 2 2 2 3 2 2" xfId="7322" xr:uid="{00000000-0005-0000-0000-0000724F0000}"/>
    <cellStyle name="Normal 2 14 2 2 2 2 3 2 2 2" xfId="22206" xr:uid="{00000000-0005-0000-0000-0000734F0000}"/>
    <cellStyle name="Normal 2 14 2 2 2 2 3 2 2 2 2" xfId="44849" xr:uid="{00000000-0005-0000-0000-0000744F0000}"/>
    <cellStyle name="Normal 2 14 2 2 2 2 3 2 2 3" xfId="14766" xr:uid="{00000000-0005-0000-0000-0000754F0000}"/>
    <cellStyle name="Normal 2 14 2 2 2 2 3 2 2 3 2" xfId="37409" xr:uid="{00000000-0005-0000-0000-0000764F0000}"/>
    <cellStyle name="Normal 2 14 2 2 2 2 3 2 2 4" xfId="29968" xr:uid="{00000000-0005-0000-0000-0000774F0000}"/>
    <cellStyle name="Normal 2 14 2 2 2 2 3 2 3" xfId="18488" xr:uid="{00000000-0005-0000-0000-0000784F0000}"/>
    <cellStyle name="Normal 2 14 2 2 2 2 3 2 3 2" xfId="41131" xr:uid="{00000000-0005-0000-0000-0000794F0000}"/>
    <cellStyle name="Normal 2 14 2 2 2 2 3 2 4" xfId="11048" xr:uid="{00000000-0005-0000-0000-00007A4F0000}"/>
    <cellStyle name="Normal 2 14 2 2 2 2 3 2 4 2" xfId="33691" xr:uid="{00000000-0005-0000-0000-00007B4F0000}"/>
    <cellStyle name="Normal 2 14 2 2 2 2 3 2 5" xfId="26250" xr:uid="{00000000-0005-0000-0000-00007C4F0000}"/>
    <cellStyle name="Normal 2 14 2 2 2 2 3 3" xfId="5475" xr:uid="{00000000-0005-0000-0000-00007D4F0000}"/>
    <cellStyle name="Normal 2 14 2 2 2 2 3 3 2" xfId="20359" xr:uid="{00000000-0005-0000-0000-00007E4F0000}"/>
    <cellStyle name="Normal 2 14 2 2 2 2 3 3 2 2" xfId="43002" xr:uid="{00000000-0005-0000-0000-00007F4F0000}"/>
    <cellStyle name="Normal 2 14 2 2 2 2 3 3 3" xfId="12919" xr:uid="{00000000-0005-0000-0000-0000804F0000}"/>
    <cellStyle name="Normal 2 14 2 2 2 2 3 3 3 2" xfId="35562" xr:uid="{00000000-0005-0000-0000-0000814F0000}"/>
    <cellStyle name="Normal 2 14 2 2 2 2 3 3 4" xfId="28121" xr:uid="{00000000-0005-0000-0000-0000824F0000}"/>
    <cellStyle name="Normal 2 14 2 2 2 2 3 4" xfId="16641" xr:uid="{00000000-0005-0000-0000-0000834F0000}"/>
    <cellStyle name="Normal 2 14 2 2 2 2 3 4 2" xfId="39284" xr:uid="{00000000-0005-0000-0000-0000844F0000}"/>
    <cellStyle name="Normal 2 14 2 2 2 2 3 5" xfId="9201" xr:uid="{00000000-0005-0000-0000-0000854F0000}"/>
    <cellStyle name="Normal 2 14 2 2 2 2 3 5 2" xfId="31844" xr:uid="{00000000-0005-0000-0000-0000864F0000}"/>
    <cellStyle name="Normal 2 14 2 2 2 2 3 6" xfId="24403" xr:uid="{00000000-0005-0000-0000-0000874F0000}"/>
    <cellStyle name="Normal 2 14 2 2 2 2 4" xfId="2676" xr:uid="{00000000-0005-0000-0000-0000884F0000}"/>
    <cellStyle name="Normal 2 14 2 2 2 2 4 2" xfId="6397" xr:uid="{00000000-0005-0000-0000-0000894F0000}"/>
    <cellStyle name="Normal 2 14 2 2 2 2 4 2 2" xfId="21281" xr:uid="{00000000-0005-0000-0000-00008A4F0000}"/>
    <cellStyle name="Normal 2 14 2 2 2 2 4 2 2 2" xfId="43924" xr:uid="{00000000-0005-0000-0000-00008B4F0000}"/>
    <cellStyle name="Normal 2 14 2 2 2 2 4 2 3" xfId="13841" xr:uid="{00000000-0005-0000-0000-00008C4F0000}"/>
    <cellStyle name="Normal 2 14 2 2 2 2 4 2 3 2" xfId="36484" xr:uid="{00000000-0005-0000-0000-00008D4F0000}"/>
    <cellStyle name="Normal 2 14 2 2 2 2 4 2 4" xfId="29043" xr:uid="{00000000-0005-0000-0000-00008E4F0000}"/>
    <cellStyle name="Normal 2 14 2 2 2 2 4 3" xfId="17563" xr:uid="{00000000-0005-0000-0000-00008F4F0000}"/>
    <cellStyle name="Normal 2 14 2 2 2 2 4 3 2" xfId="40206" xr:uid="{00000000-0005-0000-0000-0000904F0000}"/>
    <cellStyle name="Normal 2 14 2 2 2 2 4 4" xfId="10123" xr:uid="{00000000-0005-0000-0000-0000914F0000}"/>
    <cellStyle name="Normal 2 14 2 2 2 2 4 4 2" xfId="32766" xr:uid="{00000000-0005-0000-0000-0000924F0000}"/>
    <cellStyle name="Normal 2 14 2 2 2 2 4 5" xfId="25325" xr:uid="{00000000-0005-0000-0000-0000934F0000}"/>
    <cellStyle name="Normal 2 14 2 2 2 2 5" xfId="4550" xr:uid="{00000000-0005-0000-0000-0000944F0000}"/>
    <cellStyle name="Normal 2 14 2 2 2 2 5 2" xfId="19434" xr:uid="{00000000-0005-0000-0000-0000954F0000}"/>
    <cellStyle name="Normal 2 14 2 2 2 2 5 2 2" xfId="42077" xr:uid="{00000000-0005-0000-0000-0000964F0000}"/>
    <cellStyle name="Normal 2 14 2 2 2 2 5 3" xfId="11994" xr:uid="{00000000-0005-0000-0000-0000974F0000}"/>
    <cellStyle name="Normal 2 14 2 2 2 2 5 3 2" xfId="34637" xr:uid="{00000000-0005-0000-0000-0000984F0000}"/>
    <cellStyle name="Normal 2 14 2 2 2 2 5 4" xfId="27196" xr:uid="{00000000-0005-0000-0000-0000994F0000}"/>
    <cellStyle name="Normal 2 14 2 2 2 2 6" xfId="15716" xr:uid="{00000000-0005-0000-0000-00009A4F0000}"/>
    <cellStyle name="Normal 2 14 2 2 2 2 6 2" xfId="38359" xr:uid="{00000000-0005-0000-0000-00009B4F0000}"/>
    <cellStyle name="Normal 2 14 2 2 2 2 7" xfId="8276" xr:uid="{00000000-0005-0000-0000-00009C4F0000}"/>
    <cellStyle name="Normal 2 14 2 2 2 2 7 2" xfId="30919" xr:uid="{00000000-0005-0000-0000-00009D4F0000}"/>
    <cellStyle name="Normal 2 14 2 2 2 2 8" xfId="23478" xr:uid="{00000000-0005-0000-0000-00009E4F0000}"/>
    <cellStyle name="Normal 2 14 2 2 2 3" xfId="1074" xr:uid="{00000000-0005-0000-0000-00009F4F0000}"/>
    <cellStyle name="Normal 2 14 2 2 2 3 2" xfId="2002" xr:uid="{00000000-0005-0000-0000-0000A04F0000}"/>
    <cellStyle name="Normal 2 14 2 2 2 3 2 2" xfId="3852" xr:uid="{00000000-0005-0000-0000-0000A14F0000}"/>
    <cellStyle name="Normal 2 14 2 2 2 3 2 2 2" xfId="7573" xr:uid="{00000000-0005-0000-0000-0000A24F0000}"/>
    <cellStyle name="Normal 2 14 2 2 2 3 2 2 2 2" xfId="22457" xr:uid="{00000000-0005-0000-0000-0000A34F0000}"/>
    <cellStyle name="Normal 2 14 2 2 2 3 2 2 2 2 2" xfId="45100" xr:uid="{00000000-0005-0000-0000-0000A44F0000}"/>
    <cellStyle name="Normal 2 14 2 2 2 3 2 2 2 3" xfId="15017" xr:uid="{00000000-0005-0000-0000-0000A54F0000}"/>
    <cellStyle name="Normal 2 14 2 2 2 3 2 2 2 3 2" xfId="37660" xr:uid="{00000000-0005-0000-0000-0000A64F0000}"/>
    <cellStyle name="Normal 2 14 2 2 2 3 2 2 2 4" xfId="30219" xr:uid="{00000000-0005-0000-0000-0000A74F0000}"/>
    <cellStyle name="Normal 2 14 2 2 2 3 2 2 3" xfId="18739" xr:uid="{00000000-0005-0000-0000-0000A84F0000}"/>
    <cellStyle name="Normal 2 14 2 2 2 3 2 2 3 2" xfId="41382" xr:uid="{00000000-0005-0000-0000-0000A94F0000}"/>
    <cellStyle name="Normal 2 14 2 2 2 3 2 2 4" xfId="11299" xr:uid="{00000000-0005-0000-0000-0000AA4F0000}"/>
    <cellStyle name="Normal 2 14 2 2 2 3 2 2 4 2" xfId="33942" xr:uid="{00000000-0005-0000-0000-0000AB4F0000}"/>
    <cellStyle name="Normal 2 14 2 2 2 3 2 2 5" xfId="26501" xr:uid="{00000000-0005-0000-0000-0000AC4F0000}"/>
    <cellStyle name="Normal 2 14 2 2 2 3 2 3" xfId="5726" xr:uid="{00000000-0005-0000-0000-0000AD4F0000}"/>
    <cellStyle name="Normal 2 14 2 2 2 3 2 3 2" xfId="20610" xr:uid="{00000000-0005-0000-0000-0000AE4F0000}"/>
    <cellStyle name="Normal 2 14 2 2 2 3 2 3 2 2" xfId="43253" xr:uid="{00000000-0005-0000-0000-0000AF4F0000}"/>
    <cellStyle name="Normal 2 14 2 2 2 3 2 3 3" xfId="13170" xr:uid="{00000000-0005-0000-0000-0000B04F0000}"/>
    <cellStyle name="Normal 2 14 2 2 2 3 2 3 3 2" xfId="35813" xr:uid="{00000000-0005-0000-0000-0000B14F0000}"/>
    <cellStyle name="Normal 2 14 2 2 2 3 2 3 4" xfId="28372" xr:uid="{00000000-0005-0000-0000-0000B24F0000}"/>
    <cellStyle name="Normal 2 14 2 2 2 3 2 4" xfId="16892" xr:uid="{00000000-0005-0000-0000-0000B34F0000}"/>
    <cellStyle name="Normal 2 14 2 2 2 3 2 4 2" xfId="39535" xr:uid="{00000000-0005-0000-0000-0000B44F0000}"/>
    <cellStyle name="Normal 2 14 2 2 2 3 2 5" xfId="9452" xr:uid="{00000000-0005-0000-0000-0000B54F0000}"/>
    <cellStyle name="Normal 2 14 2 2 2 3 2 5 2" xfId="32095" xr:uid="{00000000-0005-0000-0000-0000B64F0000}"/>
    <cellStyle name="Normal 2 14 2 2 2 3 2 6" xfId="24654" xr:uid="{00000000-0005-0000-0000-0000B74F0000}"/>
    <cellStyle name="Normal 2 14 2 2 2 3 3" xfId="2927" xr:uid="{00000000-0005-0000-0000-0000B84F0000}"/>
    <cellStyle name="Normal 2 14 2 2 2 3 3 2" xfId="6648" xr:uid="{00000000-0005-0000-0000-0000B94F0000}"/>
    <cellStyle name="Normal 2 14 2 2 2 3 3 2 2" xfId="21532" xr:uid="{00000000-0005-0000-0000-0000BA4F0000}"/>
    <cellStyle name="Normal 2 14 2 2 2 3 3 2 2 2" xfId="44175" xr:uid="{00000000-0005-0000-0000-0000BB4F0000}"/>
    <cellStyle name="Normal 2 14 2 2 2 3 3 2 3" xfId="14092" xr:uid="{00000000-0005-0000-0000-0000BC4F0000}"/>
    <cellStyle name="Normal 2 14 2 2 2 3 3 2 3 2" xfId="36735" xr:uid="{00000000-0005-0000-0000-0000BD4F0000}"/>
    <cellStyle name="Normal 2 14 2 2 2 3 3 2 4" xfId="29294" xr:uid="{00000000-0005-0000-0000-0000BE4F0000}"/>
    <cellStyle name="Normal 2 14 2 2 2 3 3 3" xfId="17814" xr:uid="{00000000-0005-0000-0000-0000BF4F0000}"/>
    <cellStyle name="Normal 2 14 2 2 2 3 3 3 2" xfId="40457" xr:uid="{00000000-0005-0000-0000-0000C04F0000}"/>
    <cellStyle name="Normal 2 14 2 2 2 3 3 4" xfId="10374" xr:uid="{00000000-0005-0000-0000-0000C14F0000}"/>
    <cellStyle name="Normal 2 14 2 2 2 3 3 4 2" xfId="33017" xr:uid="{00000000-0005-0000-0000-0000C24F0000}"/>
    <cellStyle name="Normal 2 14 2 2 2 3 3 5" xfId="25576" xr:uid="{00000000-0005-0000-0000-0000C34F0000}"/>
    <cellStyle name="Normal 2 14 2 2 2 3 4" xfId="4801" xr:uid="{00000000-0005-0000-0000-0000C44F0000}"/>
    <cellStyle name="Normal 2 14 2 2 2 3 4 2" xfId="19685" xr:uid="{00000000-0005-0000-0000-0000C54F0000}"/>
    <cellStyle name="Normal 2 14 2 2 2 3 4 2 2" xfId="42328" xr:uid="{00000000-0005-0000-0000-0000C64F0000}"/>
    <cellStyle name="Normal 2 14 2 2 2 3 4 3" xfId="12245" xr:uid="{00000000-0005-0000-0000-0000C74F0000}"/>
    <cellStyle name="Normal 2 14 2 2 2 3 4 3 2" xfId="34888" xr:uid="{00000000-0005-0000-0000-0000C84F0000}"/>
    <cellStyle name="Normal 2 14 2 2 2 3 4 4" xfId="27447" xr:uid="{00000000-0005-0000-0000-0000C94F0000}"/>
    <cellStyle name="Normal 2 14 2 2 2 3 5" xfId="15967" xr:uid="{00000000-0005-0000-0000-0000CA4F0000}"/>
    <cellStyle name="Normal 2 14 2 2 2 3 5 2" xfId="38610" xr:uid="{00000000-0005-0000-0000-0000CB4F0000}"/>
    <cellStyle name="Normal 2 14 2 2 2 3 6" xfId="8527" xr:uid="{00000000-0005-0000-0000-0000CC4F0000}"/>
    <cellStyle name="Normal 2 14 2 2 2 3 6 2" xfId="31170" xr:uid="{00000000-0005-0000-0000-0000CD4F0000}"/>
    <cellStyle name="Normal 2 14 2 2 2 3 7" xfId="23729" xr:uid="{00000000-0005-0000-0000-0000CE4F0000}"/>
    <cellStyle name="Normal 2 14 2 2 2 4" xfId="1540" xr:uid="{00000000-0005-0000-0000-0000CF4F0000}"/>
    <cellStyle name="Normal 2 14 2 2 2 4 2" xfId="3390" xr:uid="{00000000-0005-0000-0000-0000D04F0000}"/>
    <cellStyle name="Normal 2 14 2 2 2 4 2 2" xfId="7111" xr:uid="{00000000-0005-0000-0000-0000D14F0000}"/>
    <cellStyle name="Normal 2 14 2 2 2 4 2 2 2" xfId="21995" xr:uid="{00000000-0005-0000-0000-0000D24F0000}"/>
    <cellStyle name="Normal 2 14 2 2 2 4 2 2 2 2" xfId="44638" xr:uid="{00000000-0005-0000-0000-0000D34F0000}"/>
    <cellStyle name="Normal 2 14 2 2 2 4 2 2 3" xfId="14555" xr:uid="{00000000-0005-0000-0000-0000D44F0000}"/>
    <cellStyle name="Normal 2 14 2 2 2 4 2 2 3 2" xfId="37198" xr:uid="{00000000-0005-0000-0000-0000D54F0000}"/>
    <cellStyle name="Normal 2 14 2 2 2 4 2 2 4" xfId="29757" xr:uid="{00000000-0005-0000-0000-0000D64F0000}"/>
    <cellStyle name="Normal 2 14 2 2 2 4 2 3" xfId="18277" xr:uid="{00000000-0005-0000-0000-0000D74F0000}"/>
    <cellStyle name="Normal 2 14 2 2 2 4 2 3 2" xfId="40920" xr:uid="{00000000-0005-0000-0000-0000D84F0000}"/>
    <cellStyle name="Normal 2 14 2 2 2 4 2 4" xfId="10837" xr:uid="{00000000-0005-0000-0000-0000D94F0000}"/>
    <cellStyle name="Normal 2 14 2 2 2 4 2 4 2" xfId="33480" xr:uid="{00000000-0005-0000-0000-0000DA4F0000}"/>
    <cellStyle name="Normal 2 14 2 2 2 4 2 5" xfId="26039" xr:uid="{00000000-0005-0000-0000-0000DB4F0000}"/>
    <cellStyle name="Normal 2 14 2 2 2 4 3" xfId="5264" xr:uid="{00000000-0005-0000-0000-0000DC4F0000}"/>
    <cellStyle name="Normal 2 14 2 2 2 4 3 2" xfId="20148" xr:uid="{00000000-0005-0000-0000-0000DD4F0000}"/>
    <cellStyle name="Normal 2 14 2 2 2 4 3 2 2" xfId="42791" xr:uid="{00000000-0005-0000-0000-0000DE4F0000}"/>
    <cellStyle name="Normal 2 14 2 2 2 4 3 3" xfId="12708" xr:uid="{00000000-0005-0000-0000-0000DF4F0000}"/>
    <cellStyle name="Normal 2 14 2 2 2 4 3 3 2" xfId="35351" xr:uid="{00000000-0005-0000-0000-0000E04F0000}"/>
    <cellStyle name="Normal 2 14 2 2 2 4 3 4" xfId="27910" xr:uid="{00000000-0005-0000-0000-0000E14F0000}"/>
    <cellStyle name="Normal 2 14 2 2 2 4 4" xfId="16430" xr:uid="{00000000-0005-0000-0000-0000E24F0000}"/>
    <cellStyle name="Normal 2 14 2 2 2 4 4 2" xfId="39073" xr:uid="{00000000-0005-0000-0000-0000E34F0000}"/>
    <cellStyle name="Normal 2 14 2 2 2 4 5" xfId="8990" xr:uid="{00000000-0005-0000-0000-0000E44F0000}"/>
    <cellStyle name="Normal 2 14 2 2 2 4 5 2" xfId="31633" xr:uid="{00000000-0005-0000-0000-0000E54F0000}"/>
    <cellStyle name="Normal 2 14 2 2 2 4 6" xfId="24192" xr:uid="{00000000-0005-0000-0000-0000E64F0000}"/>
    <cellStyle name="Normal 2 14 2 2 2 5" xfId="2465" xr:uid="{00000000-0005-0000-0000-0000E74F0000}"/>
    <cellStyle name="Normal 2 14 2 2 2 5 2" xfId="6186" xr:uid="{00000000-0005-0000-0000-0000E84F0000}"/>
    <cellStyle name="Normal 2 14 2 2 2 5 2 2" xfId="21070" xr:uid="{00000000-0005-0000-0000-0000E94F0000}"/>
    <cellStyle name="Normal 2 14 2 2 2 5 2 2 2" xfId="43713" xr:uid="{00000000-0005-0000-0000-0000EA4F0000}"/>
    <cellStyle name="Normal 2 14 2 2 2 5 2 3" xfId="13630" xr:uid="{00000000-0005-0000-0000-0000EB4F0000}"/>
    <cellStyle name="Normal 2 14 2 2 2 5 2 3 2" xfId="36273" xr:uid="{00000000-0005-0000-0000-0000EC4F0000}"/>
    <cellStyle name="Normal 2 14 2 2 2 5 2 4" xfId="28832" xr:uid="{00000000-0005-0000-0000-0000ED4F0000}"/>
    <cellStyle name="Normal 2 14 2 2 2 5 3" xfId="17352" xr:uid="{00000000-0005-0000-0000-0000EE4F0000}"/>
    <cellStyle name="Normal 2 14 2 2 2 5 3 2" xfId="39995" xr:uid="{00000000-0005-0000-0000-0000EF4F0000}"/>
    <cellStyle name="Normal 2 14 2 2 2 5 4" xfId="9912" xr:uid="{00000000-0005-0000-0000-0000F04F0000}"/>
    <cellStyle name="Normal 2 14 2 2 2 5 4 2" xfId="32555" xr:uid="{00000000-0005-0000-0000-0000F14F0000}"/>
    <cellStyle name="Normal 2 14 2 2 2 5 5" xfId="25114" xr:uid="{00000000-0005-0000-0000-0000F24F0000}"/>
    <cellStyle name="Normal 2 14 2 2 2 6" xfId="4339" xr:uid="{00000000-0005-0000-0000-0000F34F0000}"/>
    <cellStyle name="Normal 2 14 2 2 2 6 2" xfId="19223" xr:uid="{00000000-0005-0000-0000-0000F44F0000}"/>
    <cellStyle name="Normal 2 14 2 2 2 6 2 2" xfId="41866" xr:uid="{00000000-0005-0000-0000-0000F54F0000}"/>
    <cellStyle name="Normal 2 14 2 2 2 6 3" xfId="11783" xr:uid="{00000000-0005-0000-0000-0000F64F0000}"/>
    <cellStyle name="Normal 2 14 2 2 2 6 3 2" xfId="34426" xr:uid="{00000000-0005-0000-0000-0000F74F0000}"/>
    <cellStyle name="Normal 2 14 2 2 2 6 4" xfId="26985" xr:uid="{00000000-0005-0000-0000-0000F84F0000}"/>
    <cellStyle name="Normal 2 14 2 2 2 7" xfId="15505" xr:uid="{00000000-0005-0000-0000-0000F94F0000}"/>
    <cellStyle name="Normal 2 14 2 2 2 7 2" xfId="38148" xr:uid="{00000000-0005-0000-0000-0000FA4F0000}"/>
    <cellStyle name="Normal 2 14 2 2 2 8" xfId="8065" xr:uid="{00000000-0005-0000-0000-0000FB4F0000}"/>
    <cellStyle name="Normal 2 14 2 2 2 8 2" xfId="30708" xr:uid="{00000000-0005-0000-0000-0000FC4F0000}"/>
    <cellStyle name="Normal 2 14 2 2 2 9" xfId="23268" xr:uid="{00000000-0005-0000-0000-0000FD4F0000}"/>
    <cellStyle name="Normal 2 14 2 2 3" xfId="715" xr:uid="{00000000-0005-0000-0000-0000FE4F0000}"/>
    <cellStyle name="Normal 2 14 2 2 3 2" xfId="1180" xr:uid="{00000000-0005-0000-0000-0000FF4F0000}"/>
    <cellStyle name="Normal 2 14 2 2 3 2 2" xfId="2108" xr:uid="{00000000-0005-0000-0000-000000500000}"/>
    <cellStyle name="Normal 2 14 2 2 3 2 2 2" xfId="3958" xr:uid="{00000000-0005-0000-0000-000001500000}"/>
    <cellStyle name="Normal 2 14 2 2 3 2 2 2 2" xfId="7679" xr:uid="{00000000-0005-0000-0000-000002500000}"/>
    <cellStyle name="Normal 2 14 2 2 3 2 2 2 2 2" xfId="22563" xr:uid="{00000000-0005-0000-0000-000003500000}"/>
    <cellStyle name="Normal 2 14 2 2 3 2 2 2 2 2 2" xfId="45206" xr:uid="{00000000-0005-0000-0000-000004500000}"/>
    <cellStyle name="Normal 2 14 2 2 3 2 2 2 2 3" xfId="15123" xr:uid="{00000000-0005-0000-0000-000005500000}"/>
    <cellStyle name="Normal 2 14 2 2 3 2 2 2 2 3 2" xfId="37766" xr:uid="{00000000-0005-0000-0000-000006500000}"/>
    <cellStyle name="Normal 2 14 2 2 3 2 2 2 2 4" xfId="30325" xr:uid="{00000000-0005-0000-0000-000007500000}"/>
    <cellStyle name="Normal 2 14 2 2 3 2 2 2 3" xfId="18845" xr:uid="{00000000-0005-0000-0000-000008500000}"/>
    <cellStyle name="Normal 2 14 2 2 3 2 2 2 3 2" xfId="41488" xr:uid="{00000000-0005-0000-0000-000009500000}"/>
    <cellStyle name="Normal 2 14 2 2 3 2 2 2 4" xfId="11405" xr:uid="{00000000-0005-0000-0000-00000A500000}"/>
    <cellStyle name="Normal 2 14 2 2 3 2 2 2 4 2" xfId="34048" xr:uid="{00000000-0005-0000-0000-00000B500000}"/>
    <cellStyle name="Normal 2 14 2 2 3 2 2 2 5" xfId="26607" xr:uid="{00000000-0005-0000-0000-00000C500000}"/>
    <cellStyle name="Normal 2 14 2 2 3 2 2 3" xfId="5832" xr:uid="{00000000-0005-0000-0000-00000D500000}"/>
    <cellStyle name="Normal 2 14 2 2 3 2 2 3 2" xfId="20716" xr:uid="{00000000-0005-0000-0000-00000E500000}"/>
    <cellStyle name="Normal 2 14 2 2 3 2 2 3 2 2" xfId="43359" xr:uid="{00000000-0005-0000-0000-00000F500000}"/>
    <cellStyle name="Normal 2 14 2 2 3 2 2 3 3" xfId="13276" xr:uid="{00000000-0005-0000-0000-000010500000}"/>
    <cellStyle name="Normal 2 14 2 2 3 2 2 3 3 2" xfId="35919" xr:uid="{00000000-0005-0000-0000-000011500000}"/>
    <cellStyle name="Normal 2 14 2 2 3 2 2 3 4" xfId="28478" xr:uid="{00000000-0005-0000-0000-000012500000}"/>
    <cellStyle name="Normal 2 14 2 2 3 2 2 4" xfId="16998" xr:uid="{00000000-0005-0000-0000-000013500000}"/>
    <cellStyle name="Normal 2 14 2 2 3 2 2 4 2" xfId="39641" xr:uid="{00000000-0005-0000-0000-000014500000}"/>
    <cellStyle name="Normal 2 14 2 2 3 2 2 5" xfId="9558" xr:uid="{00000000-0005-0000-0000-000015500000}"/>
    <cellStyle name="Normal 2 14 2 2 3 2 2 5 2" xfId="32201" xr:uid="{00000000-0005-0000-0000-000016500000}"/>
    <cellStyle name="Normal 2 14 2 2 3 2 2 6" xfId="24760" xr:uid="{00000000-0005-0000-0000-000017500000}"/>
    <cellStyle name="Normal 2 14 2 2 3 2 3" xfId="3033" xr:uid="{00000000-0005-0000-0000-000018500000}"/>
    <cellStyle name="Normal 2 14 2 2 3 2 3 2" xfId="6754" xr:uid="{00000000-0005-0000-0000-000019500000}"/>
    <cellStyle name="Normal 2 14 2 2 3 2 3 2 2" xfId="21638" xr:uid="{00000000-0005-0000-0000-00001A500000}"/>
    <cellStyle name="Normal 2 14 2 2 3 2 3 2 2 2" xfId="44281" xr:uid="{00000000-0005-0000-0000-00001B500000}"/>
    <cellStyle name="Normal 2 14 2 2 3 2 3 2 3" xfId="14198" xr:uid="{00000000-0005-0000-0000-00001C500000}"/>
    <cellStyle name="Normal 2 14 2 2 3 2 3 2 3 2" xfId="36841" xr:uid="{00000000-0005-0000-0000-00001D500000}"/>
    <cellStyle name="Normal 2 14 2 2 3 2 3 2 4" xfId="29400" xr:uid="{00000000-0005-0000-0000-00001E500000}"/>
    <cellStyle name="Normal 2 14 2 2 3 2 3 3" xfId="17920" xr:uid="{00000000-0005-0000-0000-00001F500000}"/>
    <cellStyle name="Normal 2 14 2 2 3 2 3 3 2" xfId="40563" xr:uid="{00000000-0005-0000-0000-000020500000}"/>
    <cellStyle name="Normal 2 14 2 2 3 2 3 4" xfId="10480" xr:uid="{00000000-0005-0000-0000-000021500000}"/>
    <cellStyle name="Normal 2 14 2 2 3 2 3 4 2" xfId="33123" xr:uid="{00000000-0005-0000-0000-000022500000}"/>
    <cellStyle name="Normal 2 14 2 2 3 2 3 5" xfId="25682" xr:uid="{00000000-0005-0000-0000-000023500000}"/>
    <cellStyle name="Normal 2 14 2 2 3 2 4" xfId="4907" xr:uid="{00000000-0005-0000-0000-000024500000}"/>
    <cellStyle name="Normal 2 14 2 2 3 2 4 2" xfId="19791" xr:uid="{00000000-0005-0000-0000-000025500000}"/>
    <cellStyle name="Normal 2 14 2 2 3 2 4 2 2" xfId="42434" xr:uid="{00000000-0005-0000-0000-000026500000}"/>
    <cellStyle name="Normal 2 14 2 2 3 2 4 3" xfId="12351" xr:uid="{00000000-0005-0000-0000-000027500000}"/>
    <cellStyle name="Normal 2 14 2 2 3 2 4 3 2" xfId="34994" xr:uid="{00000000-0005-0000-0000-000028500000}"/>
    <cellStyle name="Normal 2 14 2 2 3 2 4 4" xfId="27553" xr:uid="{00000000-0005-0000-0000-000029500000}"/>
    <cellStyle name="Normal 2 14 2 2 3 2 5" xfId="16073" xr:uid="{00000000-0005-0000-0000-00002A500000}"/>
    <cellStyle name="Normal 2 14 2 2 3 2 5 2" xfId="38716" xr:uid="{00000000-0005-0000-0000-00002B500000}"/>
    <cellStyle name="Normal 2 14 2 2 3 2 6" xfId="8633" xr:uid="{00000000-0005-0000-0000-00002C500000}"/>
    <cellStyle name="Normal 2 14 2 2 3 2 6 2" xfId="31276" xr:uid="{00000000-0005-0000-0000-00002D500000}"/>
    <cellStyle name="Normal 2 14 2 2 3 2 7" xfId="23835" xr:uid="{00000000-0005-0000-0000-00002E500000}"/>
    <cellStyle name="Normal 2 14 2 2 3 3" xfId="1646" xr:uid="{00000000-0005-0000-0000-00002F500000}"/>
    <cellStyle name="Normal 2 14 2 2 3 3 2" xfId="3496" xr:uid="{00000000-0005-0000-0000-000030500000}"/>
    <cellStyle name="Normal 2 14 2 2 3 3 2 2" xfId="7217" xr:uid="{00000000-0005-0000-0000-000031500000}"/>
    <cellStyle name="Normal 2 14 2 2 3 3 2 2 2" xfId="22101" xr:uid="{00000000-0005-0000-0000-000032500000}"/>
    <cellStyle name="Normal 2 14 2 2 3 3 2 2 2 2" xfId="44744" xr:uid="{00000000-0005-0000-0000-000033500000}"/>
    <cellStyle name="Normal 2 14 2 2 3 3 2 2 3" xfId="14661" xr:uid="{00000000-0005-0000-0000-000034500000}"/>
    <cellStyle name="Normal 2 14 2 2 3 3 2 2 3 2" xfId="37304" xr:uid="{00000000-0005-0000-0000-000035500000}"/>
    <cellStyle name="Normal 2 14 2 2 3 3 2 2 4" xfId="29863" xr:uid="{00000000-0005-0000-0000-000036500000}"/>
    <cellStyle name="Normal 2 14 2 2 3 3 2 3" xfId="18383" xr:uid="{00000000-0005-0000-0000-000037500000}"/>
    <cellStyle name="Normal 2 14 2 2 3 3 2 3 2" xfId="41026" xr:uid="{00000000-0005-0000-0000-000038500000}"/>
    <cellStyle name="Normal 2 14 2 2 3 3 2 4" xfId="10943" xr:uid="{00000000-0005-0000-0000-000039500000}"/>
    <cellStyle name="Normal 2 14 2 2 3 3 2 4 2" xfId="33586" xr:uid="{00000000-0005-0000-0000-00003A500000}"/>
    <cellStyle name="Normal 2 14 2 2 3 3 2 5" xfId="26145" xr:uid="{00000000-0005-0000-0000-00003B500000}"/>
    <cellStyle name="Normal 2 14 2 2 3 3 3" xfId="5370" xr:uid="{00000000-0005-0000-0000-00003C500000}"/>
    <cellStyle name="Normal 2 14 2 2 3 3 3 2" xfId="20254" xr:uid="{00000000-0005-0000-0000-00003D500000}"/>
    <cellStyle name="Normal 2 14 2 2 3 3 3 2 2" xfId="42897" xr:uid="{00000000-0005-0000-0000-00003E500000}"/>
    <cellStyle name="Normal 2 14 2 2 3 3 3 3" xfId="12814" xr:uid="{00000000-0005-0000-0000-00003F500000}"/>
    <cellStyle name="Normal 2 14 2 2 3 3 3 3 2" xfId="35457" xr:uid="{00000000-0005-0000-0000-000040500000}"/>
    <cellStyle name="Normal 2 14 2 2 3 3 3 4" xfId="28016" xr:uid="{00000000-0005-0000-0000-000041500000}"/>
    <cellStyle name="Normal 2 14 2 2 3 3 4" xfId="16536" xr:uid="{00000000-0005-0000-0000-000042500000}"/>
    <cellStyle name="Normal 2 14 2 2 3 3 4 2" xfId="39179" xr:uid="{00000000-0005-0000-0000-000043500000}"/>
    <cellStyle name="Normal 2 14 2 2 3 3 5" xfId="9096" xr:uid="{00000000-0005-0000-0000-000044500000}"/>
    <cellStyle name="Normal 2 14 2 2 3 3 5 2" xfId="31739" xr:uid="{00000000-0005-0000-0000-000045500000}"/>
    <cellStyle name="Normal 2 14 2 2 3 3 6" xfId="24298" xr:uid="{00000000-0005-0000-0000-000046500000}"/>
    <cellStyle name="Normal 2 14 2 2 3 4" xfId="2571" xr:uid="{00000000-0005-0000-0000-000047500000}"/>
    <cellStyle name="Normal 2 14 2 2 3 4 2" xfId="6292" xr:uid="{00000000-0005-0000-0000-000048500000}"/>
    <cellStyle name="Normal 2 14 2 2 3 4 2 2" xfId="21176" xr:uid="{00000000-0005-0000-0000-000049500000}"/>
    <cellStyle name="Normal 2 14 2 2 3 4 2 2 2" xfId="43819" xr:uid="{00000000-0005-0000-0000-00004A500000}"/>
    <cellStyle name="Normal 2 14 2 2 3 4 2 3" xfId="13736" xr:uid="{00000000-0005-0000-0000-00004B500000}"/>
    <cellStyle name="Normal 2 14 2 2 3 4 2 3 2" xfId="36379" xr:uid="{00000000-0005-0000-0000-00004C500000}"/>
    <cellStyle name="Normal 2 14 2 2 3 4 2 4" xfId="28938" xr:uid="{00000000-0005-0000-0000-00004D500000}"/>
    <cellStyle name="Normal 2 14 2 2 3 4 3" xfId="17458" xr:uid="{00000000-0005-0000-0000-00004E500000}"/>
    <cellStyle name="Normal 2 14 2 2 3 4 3 2" xfId="40101" xr:uid="{00000000-0005-0000-0000-00004F500000}"/>
    <cellStyle name="Normal 2 14 2 2 3 4 4" xfId="10018" xr:uid="{00000000-0005-0000-0000-000050500000}"/>
    <cellStyle name="Normal 2 14 2 2 3 4 4 2" xfId="32661" xr:uid="{00000000-0005-0000-0000-000051500000}"/>
    <cellStyle name="Normal 2 14 2 2 3 4 5" xfId="25220" xr:uid="{00000000-0005-0000-0000-000052500000}"/>
    <cellStyle name="Normal 2 14 2 2 3 5" xfId="4445" xr:uid="{00000000-0005-0000-0000-000053500000}"/>
    <cellStyle name="Normal 2 14 2 2 3 5 2" xfId="19329" xr:uid="{00000000-0005-0000-0000-000054500000}"/>
    <cellStyle name="Normal 2 14 2 2 3 5 2 2" xfId="41972" xr:uid="{00000000-0005-0000-0000-000055500000}"/>
    <cellStyle name="Normal 2 14 2 2 3 5 3" xfId="11889" xr:uid="{00000000-0005-0000-0000-000056500000}"/>
    <cellStyle name="Normal 2 14 2 2 3 5 3 2" xfId="34532" xr:uid="{00000000-0005-0000-0000-000057500000}"/>
    <cellStyle name="Normal 2 14 2 2 3 5 4" xfId="27091" xr:uid="{00000000-0005-0000-0000-000058500000}"/>
    <cellStyle name="Normal 2 14 2 2 3 6" xfId="15611" xr:uid="{00000000-0005-0000-0000-000059500000}"/>
    <cellStyle name="Normal 2 14 2 2 3 6 2" xfId="38254" xr:uid="{00000000-0005-0000-0000-00005A500000}"/>
    <cellStyle name="Normal 2 14 2 2 3 7" xfId="8171" xr:uid="{00000000-0005-0000-0000-00005B500000}"/>
    <cellStyle name="Normal 2 14 2 2 3 7 2" xfId="30814" xr:uid="{00000000-0005-0000-0000-00005C500000}"/>
    <cellStyle name="Normal 2 14 2 2 3 8" xfId="23373" xr:uid="{00000000-0005-0000-0000-00005D500000}"/>
    <cellStyle name="Normal 2 14 2 2 4" xfId="969" xr:uid="{00000000-0005-0000-0000-00005E500000}"/>
    <cellStyle name="Normal 2 14 2 2 4 2" xfId="1897" xr:uid="{00000000-0005-0000-0000-00005F500000}"/>
    <cellStyle name="Normal 2 14 2 2 4 2 2" xfId="3747" xr:uid="{00000000-0005-0000-0000-000060500000}"/>
    <cellStyle name="Normal 2 14 2 2 4 2 2 2" xfId="7468" xr:uid="{00000000-0005-0000-0000-000061500000}"/>
    <cellStyle name="Normal 2 14 2 2 4 2 2 2 2" xfId="22352" xr:uid="{00000000-0005-0000-0000-000062500000}"/>
    <cellStyle name="Normal 2 14 2 2 4 2 2 2 2 2" xfId="44995" xr:uid="{00000000-0005-0000-0000-000063500000}"/>
    <cellStyle name="Normal 2 14 2 2 4 2 2 2 3" xfId="14912" xr:uid="{00000000-0005-0000-0000-000064500000}"/>
    <cellStyle name="Normal 2 14 2 2 4 2 2 2 3 2" xfId="37555" xr:uid="{00000000-0005-0000-0000-000065500000}"/>
    <cellStyle name="Normal 2 14 2 2 4 2 2 2 4" xfId="30114" xr:uid="{00000000-0005-0000-0000-000066500000}"/>
    <cellStyle name="Normal 2 14 2 2 4 2 2 3" xfId="18634" xr:uid="{00000000-0005-0000-0000-000067500000}"/>
    <cellStyle name="Normal 2 14 2 2 4 2 2 3 2" xfId="41277" xr:uid="{00000000-0005-0000-0000-000068500000}"/>
    <cellStyle name="Normal 2 14 2 2 4 2 2 4" xfId="11194" xr:uid="{00000000-0005-0000-0000-000069500000}"/>
    <cellStyle name="Normal 2 14 2 2 4 2 2 4 2" xfId="33837" xr:uid="{00000000-0005-0000-0000-00006A500000}"/>
    <cellStyle name="Normal 2 14 2 2 4 2 2 5" xfId="26396" xr:uid="{00000000-0005-0000-0000-00006B500000}"/>
    <cellStyle name="Normal 2 14 2 2 4 2 3" xfId="5621" xr:uid="{00000000-0005-0000-0000-00006C500000}"/>
    <cellStyle name="Normal 2 14 2 2 4 2 3 2" xfId="20505" xr:uid="{00000000-0005-0000-0000-00006D500000}"/>
    <cellStyle name="Normal 2 14 2 2 4 2 3 2 2" xfId="43148" xr:uid="{00000000-0005-0000-0000-00006E500000}"/>
    <cellStyle name="Normal 2 14 2 2 4 2 3 3" xfId="13065" xr:uid="{00000000-0005-0000-0000-00006F500000}"/>
    <cellStyle name="Normal 2 14 2 2 4 2 3 3 2" xfId="35708" xr:uid="{00000000-0005-0000-0000-000070500000}"/>
    <cellStyle name="Normal 2 14 2 2 4 2 3 4" xfId="28267" xr:uid="{00000000-0005-0000-0000-000071500000}"/>
    <cellStyle name="Normal 2 14 2 2 4 2 4" xfId="16787" xr:uid="{00000000-0005-0000-0000-000072500000}"/>
    <cellStyle name="Normal 2 14 2 2 4 2 4 2" xfId="39430" xr:uid="{00000000-0005-0000-0000-000073500000}"/>
    <cellStyle name="Normal 2 14 2 2 4 2 5" xfId="9347" xr:uid="{00000000-0005-0000-0000-000074500000}"/>
    <cellStyle name="Normal 2 14 2 2 4 2 5 2" xfId="31990" xr:uid="{00000000-0005-0000-0000-000075500000}"/>
    <cellStyle name="Normal 2 14 2 2 4 2 6" xfId="24549" xr:uid="{00000000-0005-0000-0000-000076500000}"/>
    <cellStyle name="Normal 2 14 2 2 4 3" xfId="2822" xr:uid="{00000000-0005-0000-0000-000077500000}"/>
    <cellStyle name="Normal 2 14 2 2 4 3 2" xfId="6543" xr:uid="{00000000-0005-0000-0000-000078500000}"/>
    <cellStyle name="Normal 2 14 2 2 4 3 2 2" xfId="21427" xr:uid="{00000000-0005-0000-0000-000079500000}"/>
    <cellStyle name="Normal 2 14 2 2 4 3 2 2 2" xfId="44070" xr:uid="{00000000-0005-0000-0000-00007A500000}"/>
    <cellStyle name="Normal 2 14 2 2 4 3 2 3" xfId="13987" xr:uid="{00000000-0005-0000-0000-00007B500000}"/>
    <cellStyle name="Normal 2 14 2 2 4 3 2 3 2" xfId="36630" xr:uid="{00000000-0005-0000-0000-00007C500000}"/>
    <cellStyle name="Normal 2 14 2 2 4 3 2 4" xfId="29189" xr:uid="{00000000-0005-0000-0000-00007D500000}"/>
    <cellStyle name="Normal 2 14 2 2 4 3 3" xfId="17709" xr:uid="{00000000-0005-0000-0000-00007E500000}"/>
    <cellStyle name="Normal 2 14 2 2 4 3 3 2" xfId="40352" xr:uid="{00000000-0005-0000-0000-00007F500000}"/>
    <cellStyle name="Normal 2 14 2 2 4 3 4" xfId="10269" xr:uid="{00000000-0005-0000-0000-000080500000}"/>
    <cellStyle name="Normal 2 14 2 2 4 3 4 2" xfId="32912" xr:uid="{00000000-0005-0000-0000-000081500000}"/>
    <cellStyle name="Normal 2 14 2 2 4 3 5" xfId="25471" xr:uid="{00000000-0005-0000-0000-000082500000}"/>
    <cellStyle name="Normal 2 14 2 2 4 4" xfId="4696" xr:uid="{00000000-0005-0000-0000-000083500000}"/>
    <cellStyle name="Normal 2 14 2 2 4 4 2" xfId="19580" xr:uid="{00000000-0005-0000-0000-000084500000}"/>
    <cellStyle name="Normal 2 14 2 2 4 4 2 2" xfId="42223" xr:uid="{00000000-0005-0000-0000-000085500000}"/>
    <cellStyle name="Normal 2 14 2 2 4 4 3" xfId="12140" xr:uid="{00000000-0005-0000-0000-000086500000}"/>
    <cellStyle name="Normal 2 14 2 2 4 4 3 2" xfId="34783" xr:uid="{00000000-0005-0000-0000-000087500000}"/>
    <cellStyle name="Normal 2 14 2 2 4 4 4" xfId="27342" xr:uid="{00000000-0005-0000-0000-000088500000}"/>
    <cellStyle name="Normal 2 14 2 2 4 5" xfId="15862" xr:uid="{00000000-0005-0000-0000-000089500000}"/>
    <cellStyle name="Normal 2 14 2 2 4 5 2" xfId="38505" xr:uid="{00000000-0005-0000-0000-00008A500000}"/>
    <cellStyle name="Normal 2 14 2 2 4 6" xfId="8422" xr:uid="{00000000-0005-0000-0000-00008B500000}"/>
    <cellStyle name="Normal 2 14 2 2 4 6 2" xfId="31065" xr:uid="{00000000-0005-0000-0000-00008C500000}"/>
    <cellStyle name="Normal 2 14 2 2 4 7" xfId="23624" xr:uid="{00000000-0005-0000-0000-00008D500000}"/>
    <cellStyle name="Normal 2 14 2 2 5" xfId="1435" xr:uid="{00000000-0005-0000-0000-00008E500000}"/>
    <cellStyle name="Normal 2 14 2 2 5 2" xfId="3285" xr:uid="{00000000-0005-0000-0000-00008F500000}"/>
    <cellStyle name="Normal 2 14 2 2 5 2 2" xfId="7006" xr:uid="{00000000-0005-0000-0000-000090500000}"/>
    <cellStyle name="Normal 2 14 2 2 5 2 2 2" xfId="21890" xr:uid="{00000000-0005-0000-0000-000091500000}"/>
    <cellStyle name="Normal 2 14 2 2 5 2 2 2 2" xfId="44533" xr:uid="{00000000-0005-0000-0000-000092500000}"/>
    <cellStyle name="Normal 2 14 2 2 5 2 2 3" xfId="14450" xr:uid="{00000000-0005-0000-0000-000093500000}"/>
    <cellStyle name="Normal 2 14 2 2 5 2 2 3 2" xfId="37093" xr:uid="{00000000-0005-0000-0000-000094500000}"/>
    <cellStyle name="Normal 2 14 2 2 5 2 2 4" xfId="29652" xr:uid="{00000000-0005-0000-0000-000095500000}"/>
    <cellStyle name="Normal 2 14 2 2 5 2 3" xfId="18172" xr:uid="{00000000-0005-0000-0000-000096500000}"/>
    <cellStyle name="Normal 2 14 2 2 5 2 3 2" xfId="40815" xr:uid="{00000000-0005-0000-0000-000097500000}"/>
    <cellStyle name="Normal 2 14 2 2 5 2 4" xfId="10732" xr:uid="{00000000-0005-0000-0000-000098500000}"/>
    <cellStyle name="Normal 2 14 2 2 5 2 4 2" xfId="33375" xr:uid="{00000000-0005-0000-0000-000099500000}"/>
    <cellStyle name="Normal 2 14 2 2 5 2 5" xfId="25934" xr:uid="{00000000-0005-0000-0000-00009A500000}"/>
    <cellStyle name="Normal 2 14 2 2 5 3" xfId="5159" xr:uid="{00000000-0005-0000-0000-00009B500000}"/>
    <cellStyle name="Normal 2 14 2 2 5 3 2" xfId="20043" xr:uid="{00000000-0005-0000-0000-00009C500000}"/>
    <cellStyle name="Normal 2 14 2 2 5 3 2 2" xfId="42686" xr:uid="{00000000-0005-0000-0000-00009D500000}"/>
    <cellStyle name="Normal 2 14 2 2 5 3 3" xfId="12603" xr:uid="{00000000-0005-0000-0000-00009E500000}"/>
    <cellStyle name="Normal 2 14 2 2 5 3 3 2" xfId="35246" xr:uid="{00000000-0005-0000-0000-00009F500000}"/>
    <cellStyle name="Normal 2 14 2 2 5 3 4" xfId="27805" xr:uid="{00000000-0005-0000-0000-0000A0500000}"/>
    <cellStyle name="Normal 2 14 2 2 5 4" xfId="16325" xr:uid="{00000000-0005-0000-0000-0000A1500000}"/>
    <cellStyle name="Normal 2 14 2 2 5 4 2" xfId="38968" xr:uid="{00000000-0005-0000-0000-0000A2500000}"/>
    <cellStyle name="Normal 2 14 2 2 5 5" xfId="8885" xr:uid="{00000000-0005-0000-0000-0000A3500000}"/>
    <cellStyle name="Normal 2 14 2 2 5 5 2" xfId="31528" xr:uid="{00000000-0005-0000-0000-0000A4500000}"/>
    <cellStyle name="Normal 2 14 2 2 5 6" xfId="24087" xr:uid="{00000000-0005-0000-0000-0000A5500000}"/>
    <cellStyle name="Normal 2 14 2 2 6" xfId="2360" xr:uid="{00000000-0005-0000-0000-0000A6500000}"/>
    <cellStyle name="Normal 2 14 2 2 6 2" xfId="6081" xr:uid="{00000000-0005-0000-0000-0000A7500000}"/>
    <cellStyle name="Normal 2 14 2 2 6 2 2" xfId="20965" xr:uid="{00000000-0005-0000-0000-0000A8500000}"/>
    <cellStyle name="Normal 2 14 2 2 6 2 2 2" xfId="43608" xr:uid="{00000000-0005-0000-0000-0000A9500000}"/>
    <cellStyle name="Normal 2 14 2 2 6 2 3" xfId="13525" xr:uid="{00000000-0005-0000-0000-0000AA500000}"/>
    <cellStyle name="Normal 2 14 2 2 6 2 3 2" xfId="36168" xr:uid="{00000000-0005-0000-0000-0000AB500000}"/>
    <cellStyle name="Normal 2 14 2 2 6 2 4" xfId="28727" xr:uid="{00000000-0005-0000-0000-0000AC500000}"/>
    <cellStyle name="Normal 2 14 2 2 6 3" xfId="17247" xr:uid="{00000000-0005-0000-0000-0000AD500000}"/>
    <cellStyle name="Normal 2 14 2 2 6 3 2" xfId="39890" xr:uid="{00000000-0005-0000-0000-0000AE500000}"/>
    <cellStyle name="Normal 2 14 2 2 6 4" xfId="9807" xr:uid="{00000000-0005-0000-0000-0000AF500000}"/>
    <cellStyle name="Normal 2 14 2 2 6 4 2" xfId="32450" xr:uid="{00000000-0005-0000-0000-0000B0500000}"/>
    <cellStyle name="Normal 2 14 2 2 6 5" xfId="25009" xr:uid="{00000000-0005-0000-0000-0000B1500000}"/>
    <cellStyle name="Normal 2 14 2 2 7" xfId="4234" xr:uid="{00000000-0005-0000-0000-0000B2500000}"/>
    <cellStyle name="Normal 2 14 2 2 7 2" xfId="19118" xr:uid="{00000000-0005-0000-0000-0000B3500000}"/>
    <cellStyle name="Normal 2 14 2 2 7 2 2" xfId="41761" xr:uid="{00000000-0005-0000-0000-0000B4500000}"/>
    <cellStyle name="Normal 2 14 2 2 7 3" xfId="11678" xr:uid="{00000000-0005-0000-0000-0000B5500000}"/>
    <cellStyle name="Normal 2 14 2 2 7 3 2" xfId="34321" xr:uid="{00000000-0005-0000-0000-0000B6500000}"/>
    <cellStyle name="Normal 2 14 2 2 7 4" xfId="26880" xr:uid="{00000000-0005-0000-0000-0000B7500000}"/>
    <cellStyle name="Normal 2 14 2 2 8" xfId="15400" xr:uid="{00000000-0005-0000-0000-0000B8500000}"/>
    <cellStyle name="Normal 2 14 2 2 8 2" xfId="38043" xr:uid="{00000000-0005-0000-0000-0000B9500000}"/>
    <cellStyle name="Normal 2 14 2 2 9" xfId="7960" xr:uid="{00000000-0005-0000-0000-0000BA500000}"/>
    <cellStyle name="Normal 2 14 2 2 9 2" xfId="30603" xr:uid="{00000000-0005-0000-0000-0000BB500000}"/>
    <cellStyle name="Normal 2 14 2 3" xfId="556" xr:uid="{00000000-0005-0000-0000-0000BC500000}"/>
    <cellStyle name="Normal 2 14 2 3 2" xfId="768" xr:uid="{00000000-0005-0000-0000-0000BD500000}"/>
    <cellStyle name="Normal 2 14 2 3 2 2" xfId="1233" xr:uid="{00000000-0005-0000-0000-0000BE500000}"/>
    <cellStyle name="Normal 2 14 2 3 2 2 2" xfId="2161" xr:uid="{00000000-0005-0000-0000-0000BF500000}"/>
    <cellStyle name="Normal 2 14 2 3 2 2 2 2" xfId="4011" xr:uid="{00000000-0005-0000-0000-0000C0500000}"/>
    <cellStyle name="Normal 2 14 2 3 2 2 2 2 2" xfId="7732" xr:uid="{00000000-0005-0000-0000-0000C1500000}"/>
    <cellStyle name="Normal 2 14 2 3 2 2 2 2 2 2" xfId="22616" xr:uid="{00000000-0005-0000-0000-0000C2500000}"/>
    <cellStyle name="Normal 2 14 2 3 2 2 2 2 2 2 2" xfId="45259" xr:uid="{00000000-0005-0000-0000-0000C3500000}"/>
    <cellStyle name="Normal 2 14 2 3 2 2 2 2 2 3" xfId="15176" xr:uid="{00000000-0005-0000-0000-0000C4500000}"/>
    <cellStyle name="Normal 2 14 2 3 2 2 2 2 2 3 2" xfId="37819" xr:uid="{00000000-0005-0000-0000-0000C5500000}"/>
    <cellStyle name="Normal 2 14 2 3 2 2 2 2 2 4" xfId="30378" xr:uid="{00000000-0005-0000-0000-0000C6500000}"/>
    <cellStyle name="Normal 2 14 2 3 2 2 2 2 3" xfId="18898" xr:uid="{00000000-0005-0000-0000-0000C7500000}"/>
    <cellStyle name="Normal 2 14 2 3 2 2 2 2 3 2" xfId="41541" xr:uid="{00000000-0005-0000-0000-0000C8500000}"/>
    <cellStyle name="Normal 2 14 2 3 2 2 2 2 4" xfId="11458" xr:uid="{00000000-0005-0000-0000-0000C9500000}"/>
    <cellStyle name="Normal 2 14 2 3 2 2 2 2 4 2" xfId="34101" xr:uid="{00000000-0005-0000-0000-0000CA500000}"/>
    <cellStyle name="Normal 2 14 2 3 2 2 2 2 5" xfId="26660" xr:uid="{00000000-0005-0000-0000-0000CB500000}"/>
    <cellStyle name="Normal 2 14 2 3 2 2 2 3" xfId="5885" xr:uid="{00000000-0005-0000-0000-0000CC500000}"/>
    <cellStyle name="Normal 2 14 2 3 2 2 2 3 2" xfId="20769" xr:uid="{00000000-0005-0000-0000-0000CD500000}"/>
    <cellStyle name="Normal 2 14 2 3 2 2 2 3 2 2" xfId="43412" xr:uid="{00000000-0005-0000-0000-0000CE500000}"/>
    <cellStyle name="Normal 2 14 2 3 2 2 2 3 3" xfId="13329" xr:uid="{00000000-0005-0000-0000-0000CF500000}"/>
    <cellStyle name="Normal 2 14 2 3 2 2 2 3 3 2" xfId="35972" xr:uid="{00000000-0005-0000-0000-0000D0500000}"/>
    <cellStyle name="Normal 2 14 2 3 2 2 2 3 4" xfId="28531" xr:uid="{00000000-0005-0000-0000-0000D1500000}"/>
    <cellStyle name="Normal 2 14 2 3 2 2 2 4" xfId="17051" xr:uid="{00000000-0005-0000-0000-0000D2500000}"/>
    <cellStyle name="Normal 2 14 2 3 2 2 2 4 2" xfId="39694" xr:uid="{00000000-0005-0000-0000-0000D3500000}"/>
    <cellStyle name="Normal 2 14 2 3 2 2 2 5" xfId="9611" xr:uid="{00000000-0005-0000-0000-0000D4500000}"/>
    <cellStyle name="Normal 2 14 2 3 2 2 2 5 2" xfId="32254" xr:uid="{00000000-0005-0000-0000-0000D5500000}"/>
    <cellStyle name="Normal 2 14 2 3 2 2 2 6" xfId="24813" xr:uid="{00000000-0005-0000-0000-0000D6500000}"/>
    <cellStyle name="Normal 2 14 2 3 2 2 3" xfId="3086" xr:uid="{00000000-0005-0000-0000-0000D7500000}"/>
    <cellStyle name="Normal 2 14 2 3 2 2 3 2" xfId="6807" xr:uid="{00000000-0005-0000-0000-0000D8500000}"/>
    <cellStyle name="Normal 2 14 2 3 2 2 3 2 2" xfId="21691" xr:uid="{00000000-0005-0000-0000-0000D9500000}"/>
    <cellStyle name="Normal 2 14 2 3 2 2 3 2 2 2" xfId="44334" xr:uid="{00000000-0005-0000-0000-0000DA500000}"/>
    <cellStyle name="Normal 2 14 2 3 2 2 3 2 3" xfId="14251" xr:uid="{00000000-0005-0000-0000-0000DB500000}"/>
    <cellStyle name="Normal 2 14 2 3 2 2 3 2 3 2" xfId="36894" xr:uid="{00000000-0005-0000-0000-0000DC500000}"/>
    <cellStyle name="Normal 2 14 2 3 2 2 3 2 4" xfId="29453" xr:uid="{00000000-0005-0000-0000-0000DD500000}"/>
    <cellStyle name="Normal 2 14 2 3 2 2 3 3" xfId="17973" xr:uid="{00000000-0005-0000-0000-0000DE500000}"/>
    <cellStyle name="Normal 2 14 2 3 2 2 3 3 2" xfId="40616" xr:uid="{00000000-0005-0000-0000-0000DF500000}"/>
    <cellStyle name="Normal 2 14 2 3 2 2 3 4" xfId="10533" xr:uid="{00000000-0005-0000-0000-0000E0500000}"/>
    <cellStyle name="Normal 2 14 2 3 2 2 3 4 2" xfId="33176" xr:uid="{00000000-0005-0000-0000-0000E1500000}"/>
    <cellStyle name="Normal 2 14 2 3 2 2 3 5" xfId="25735" xr:uid="{00000000-0005-0000-0000-0000E2500000}"/>
    <cellStyle name="Normal 2 14 2 3 2 2 4" xfId="4960" xr:uid="{00000000-0005-0000-0000-0000E3500000}"/>
    <cellStyle name="Normal 2 14 2 3 2 2 4 2" xfId="19844" xr:uid="{00000000-0005-0000-0000-0000E4500000}"/>
    <cellStyle name="Normal 2 14 2 3 2 2 4 2 2" xfId="42487" xr:uid="{00000000-0005-0000-0000-0000E5500000}"/>
    <cellStyle name="Normal 2 14 2 3 2 2 4 3" xfId="12404" xr:uid="{00000000-0005-0000-0000-0000E6500000}"/>
    <cellStyle name="Normal 2 14 2 3 2 2 4 3 2" xfId="35047" xr:uid="{00000000-0005-0000-0000-0000E7500000}"/>
    <cellStyle name="Normal 2 14 2 3 2 2 4 4" xfId="27606" xr:uid="{00000000-0005-0000-0000-0000E8500000}"/>
    <cellStyle name="Normal 2 14 2 3 2 2 5" xfId="16126" xr:uid="{00000000-0005-0000-0000-0000E9500000}"/>
    <cellStyle name="Normal 2 14 2 3 2 2 5 2" xfId="38769" xr:uid="{00000000-0005-0000-0000-0000EA500000}"/>
    <cellStyle name="Normal 2 14 2 3 2 2 6" xfId="8686" xr:uid="{00000000-0005-0000-0000-0000EB500000}"/>
    <cellStyle name="Normal 2 14 2 3 2 2 6 2" xfId="31329" xr:uid="{00000000-0005-0000-0000-0000EC500000}"/>
    <cellStyle name="Normal 2 14 2 3 2 2 7" xfId="23888" xr:uid="{00000000-0005-0000-0000-0000ED500000}"/>
    <cellStyle name="Normal 2 14 2 3 2 3" xfId="1699" xr:uid="{00000000-0005-0000-0000-0000EE500000}"/>
    <cellStyle name="Normal 2 14 2 3 2 3 2" xfId="3549" xr:uid="{00000000-0005-0000-0000-0000EF500000}"/>
    <cellStyle name="Normal 2 14 2 3 2 3 2 2" xfId="7270" xr:uid="{00000000-0005-0000-0000-0000F0500000}"/>
    <cellStyle name="Normal 2 14 2 3 2 3 2 2 2" xfId="22154" xr:uid="{00000000-0005-0000-0000-0000F1500000}"/>
    <cellStyle name="Normal 2 14 2 3 2 3 2 2 2 2" xfId="44797" xr:uid="{00000000-0005-0000-0000-0000F2500000}"/>
    <cellStyle name="Normal 2 14 2 3 2 3 2 2 3" xfId="14714" xr:uid="{00000000-0005-0000-0000-0000F3500000}"/>
    <cellStyle name="Normal 2 14 2 3 2 3 2 2 3 2" xfId="37357" xr:uid="{00000000-0005-0000-0000-0000F4500000}"/>
    <cellStyle name="Normal 2 14 2 3 2 3 2 2 4" xfId="29916" xr:uid="{00000000-0005-0000-0000-0000F5500000}"/>
    <cellStyle name="Normal 2 14 2 3 2 3 2 3" xfId="18436" xr:uid="{00000000-0005-0000-0000-0000F6500000}"/>
    <cellStyle name="Normal 2 14 2 3 2 3 2 3 2" xfId="41079" xr:uid="{00000000-0005-0000-0000-0000F7500000}"/>
    <cellStyle name="Normal 2 14 2 3 2 3 2 4" xfId="10996" xr:uid="{00000000-0005-0000-0000-0000F8500000}"/>
    <cellStyle name="Normal 2 14 2 3 2 3 2 4 2" xfId="33639" xr:uid="{00000000-0005-0000-0000-0000F9500000}"/>
    <cellStyle name="Normal 2 14 2 3 2 3 2 5" xfId="26198" xr:uid="{00000000-0005-0000-0000-0000FA500000}"/>
    <cellStyle name="Normal 2 14 2 3 2 3 3" xfId="5423" xr:uid="{00000000-0005-0000-0000-0000FB500000}"/>
    <cellStyle name="Normal 2 14 2 3 2 3 3 2" xfId="20307" xr:uid="{00000000-0005-0000-0000-0000FC500000}"/>
    <cellStyle name="Normal 2 14 2 3 2 3 3 2 2" xfId="42950" xr:uid="{00000000-0005-0000-0000-0000FD500000}"/>
    <cellStyle name="Normal 2 14 2 3 2 3 3 3" xfId="12867" xr:uid="{00000000-0005-0000-0000-0000FE500000}"/>
    <cellStyle name="Normal 2 14 2 3 2 3 3 3 2" xfId="35510" xr:uid="{00000000-0005-0000-0000-0000FF500000}"/>
    <cellStyle name="Normal 2 14 2 3 2 3 3 4" xfId="28069" xr:uid="{00000000-0005-0000-0000-000000510000}"/>
    <cellStyle name="Normal 2 14 2 3 2 3 4" xfId="16589" xr:uid="{00000000-0005-0000-0000-000001510000}"/>
    <cellStyle name="Normal 2 14 2 3 2 3 4 2" xfId="39232" xr:uid="{00000000-0005-0000-0000-000002510000}"/>
    <cellStyle name="Normal 2 14 2 3 2 3 5" xfId="9149" xr:uid="{00000000-0005-0000-0000-000003510000}"/>
    <cellStyle name="Normal 2 14 2 3 2 3 5 2" xfId="31792" xr:uid="{00000000-0005-0000-0000-000004510000}"/>
    <cellStyle name="Normal 2 14 2 3 2 3 6" xfId="24351" xr:uid="{00000000-0005-0000-0000-000005510000}"/>
    <cellStyle name="Normal 2 14 2 3 2 4" xfId="2624" xr:uid="{00000000-0005-0000-0000-000006510000}"/>
    <cellStyle name="Normal 2 14 2 3 2 4 2" xfId="6345" xr:uid="{00000000-0005-0000-0000-000007510000}"/>
    <cellStyle name="Normal 2 14 2 3 2 4 2 2" xfId="21229" xr:uid="{00000000-0005-0000-0000-000008510000}"/>
    <cellStyle name="Normal 2 14 2 3 2 4 2 2 2" xfId="43872" xr:uid="{00000000-0005-0000-0000-000009510000}"/>
    <cellStyle name="Normal 2 14 2 3 2 4 2 3" xfId="13789" xr:uid="{00000000-0005-0000-0000-00000A510000}"/>
    <cellStyle name="Normal 2 14 2 3 2 4 2 3 2" xfId="36432" xr:uid="{00000000-0005-0000-0000-00000B510000}"/>
    <cellStyle name="Normal 2 14 2 3 2 4 2 4" xfId="28991" xr:uid="{00000000-0005-0000-0000-00000C510000}"/>
    <cellStyle name="Normal 2 14 2 3 2 4 3" xfId="17511" xr:uid="{00000000-0005-0000-0000-00000D510000}"/>
    <cellStyle name="Normal 2 14 2 3 2 4 3 2" xfId="40154" xr:uid="{00000000-0005-0000-0000-00000E510000}"/>
    <cellStyle name="Normal 2 14 2 3 2 4 4" xfId="10071" xr:uid="{00000000-0005-0000-0000-00000F510000}"/>
    <cellStyle name="Normal 2 14 2 3 2 4 4 2" xfId="32714" xr:uid="{00000000-0005-0000-0000-000010510000}"/>
    <cellStyle name="Normal 2 14 2 3 2 4 5" xfId="25273" xr:uid="{00000000-0005-0000-0000-000011510000}"/>
    <cellStyle name="Normal 2 14 2 3 2 5" xfId="4498" xr:uid="{00000000-0005-0000-0000-000012510000}"/>
    <cellStyle name="Normal 2 14 2 3 2 5 2" xfId="19382" xr:uid="{00000000-0005-0000-0000-000013510000}"/>
    <cellStyle name="Normal 2 14 2 3 2 5 2 2" xfId="42025" xr:uid="{00000000-0005-0000-0000-000014510000}"/>
    <cellStyle name="Normal 2 14 2 3 2 5 3" xfId="11942" xr:uid="{00000000-0005-0000-0000-000015510000}"/>
    <cellStyle name="Normal 2 14 2 3 2 5 3 2" xfId="34585" xr:uid="{00000000-0005-0000-0000-000016510000}"/>
    <cellStyle name="Normal 2 14 2 3 2 5 4" xfId="27144" xr:uid="{00000000-0005-0000-0000-000017510000}"/>
    <cellStyle name="Normal 2 14 2 3 2 6" xfId="15664" xr:uid="{00000000-0005-0000-0000-000018510000}"/>
    <cellStyle name="Normal 2 14 2 3 2 6 2" xfId="38307" xr:uid="{00000000-0005-0000-0000-000019510000}"/>
    <cellStyle name="Normal 2 14 2 3 2 7" xfId="8224" xr:uid="{00000000-0005-0000-0000-00001A510000}"/>
    <cellStyle name="Normal 2 14 2 3 2 7 2" xfId="30867" xr:uid="{00000000-0005-0000-0000-00001B510000}"/>
    <cellStyle name="Normal 2 14 2 3 2 8" xfId="23426" xr:uid="{00000000-0005-0000-0000-00001C510000}"/>
    <cellStyle name="Normal 2 14 2 3 3" xfId="1022" xr:uid="{00000000-0005-0000-0000-00001D510000}"/>
    <cellStyle name="Normal 2 14 2 3 3 2" xfId="1950" xr:uid="{00000000-0005-0000-0000-00001E510000}"/>
    <cellStyle name="Normal 2 14 2 3 3 2 2" xfId="3800" xr:uid="{00000000-0005-0000-0000-00001F510000}"/>
    <cellStyle name="Normal 2 14 2 3 3 2 2 2" xfId="7521" xr:uid="{00000000-0005-0000-0000-000020510000}"/>
    <cellStyle name="Normal 2 14 2 3 3 2 2 2 2" xfId="22405" xr:uid="{00000000-0005-0000-0000-000021510000}"/>
    <cellStyle name="Normal 2 14 2 3 3 2 2 2 2 2" xfId="45048" xr:uid="{00000000-0005-0000-0000-000022510000}"/>
    <cellStyle name="Normal 2 14 2 3 3 2 2 2 3" xfId="14965" xr:uid="{00000000-0005-0000-0000-000023510000}"/>
    <cellStyle name="Normal 2 14 2 3 3 2 2 2 3 2" xfId="37608" xr:uid="{00000000-0005-0000-0000-000024510000}"/>
    <cellStyle name="Normal 2 14 2 3 3 2 2 2 4" xfId="30167" xr:uid="{00000000-0005-0000-0000-000025510000}"/>
    <cellStyle name="Normal 2 14 2 3 3 2 2 3" xfId="18687" xr:uid="{00000000-0005-0000-0000-000026510000}"/>
    <cellStyle name="Normal 2 14 2 3 3 2 2 3 2" xfId="41330" xr:uid="{00000000-0005-0000-0000-000027510000}"/>
    <cellStyle name="Normal 2 14 2 3 3 2 2 4" xfId="11247" xr:uid="{00000000-0005-0000-0000-000028510000}"/>
    <cellStyle name="Normal 2 14 2 3 3 2 2 4 2" xfId="33890" xr:uid="{00000000-0005-0000-0000-000029510000}"/>
    <cellStyle name="Normal 2 14 2 3 3 2 2 5" xfId="26449" xr:uid="{00000000-0005-0000-0000-00002A510000}"/>
    <cellStyle name="Normal 2 14 2 3 3 2 3" xfId="5674" xr:uid="{00000000-0005-0000-0000-00002B510000}"/>
    <cellStyle name="Normal 2 14 2 3 3 2 3 2" xfId="20558" xr:uid="{00000000-0005-0000-0000-00002C510000}"/>
    <cellStyle name="Normal 2 14 2 3 3 2 3 2 2" xfId="43201" xr:uid="{00000000-0005-0000-0000-00002D510000}"/>
    <cellStyle name="Normal 2 14 2 3 3 2 3 3" xfId="13118" xr:uid="{00000000-0005-0000-0000-00002E510000}"/>
    <cellStyle name="Normal 2 14 2 3 3 2 3 3 2" xfId="35761" xr:uid="{00000000-0005-0000-0000-00002F510000}"/>
    <cellStyle name="Normal 2 14 2 3 3 2 3 4" xfId="28320" xr:uid="{00000000-0005-0000-0000-000030510000}"/>
    <cellStyle name="Normal 2 14 2 3 3 2 4" xfId="16840" xr:uid="{00000000-0005-0000-0000-000031510000}"/>
    <cellStyle name="Normal 2 14 2 3 3 2 4 2" xfId="39483" xr:uid="{00000000-0005-0000-0000-000032510000}"/>
    <cellStyle name="Normal 2 14 2 3 3 2 5" xfId="9400" xr:uid="{00000000-0005-0000-0000-000033510000}"/>
    <cellStyle name="Normal 2 14 2 3 3 2 5 2" xfId="32043" xr:uid="{00000000-0005-0000-0000-000034510000}"/>
    <cellStyle name="Normal 2 14 2 3 3 2 6" xfId="24602" xr:uid="{00000000-0005-0000-0000-000035510000}"/>
    <cellStyle name="Normal 2 14 2 3 3 3" xfId="2875" xr:uid="{00000000-0005-0000-0000-000036510000}"/>
    <cellStyle name="Normal 2 14 2 3 3 3 2" xfId="6596" xr:uid="{00000000-0005-0000-0000-000037510000}"/>
    <cellStyle name="Normal 2 14 2 3 3 3 2 2" xfId="21480" xr:uid="{00000000-0005-0000-0000-000038510000}"/>
    <cellStyle name="Normal 2 14 2 3 3 3 2 2 2" xfId="44123" xr:uid="{00000000-0005-0000-0000-000039510000}"/>
    <cellStyle name="Normal 2 14 2 3 3 3 2 3" xfId="14040" xr:uid="{00000000-0005-0000-0000-00003A510000}"/>
    <cellStyle name="Normal 2 14 2 3 3 3 2 3 2" xfId="36683" xr:uid="{00000000-0005-0000-0000-00003B510000}"/>
    <cellStyle name="Normal 2 14 2 3 3 3 2 4" xfId="29242" xr:uid="{00000000-0005-0000-0000-00003C510000}"/>
    <cellStyle name="Normal 2 14 2 3 3 3 3" xfId="17762" xr:uid="{00000000-0005-0000-0000-00003D510000}"/>
    <cellStyle name="Normal 2 14 2 3 3 3 3 2" xfId="40405" xr:uid="{00000000-0005-0000-0000-00003E510000}"/>
    <cellStyle name="Normal 2 14 2 3 3 3 4" xfId="10322" xr:uid="{00000000-0005-0000-0000-00003F510000}"/>
    <cellStyle name="Normal 2 14 2 3 3 3 4 2" xfId="32965" xr:uid="{00000000-0005-0000-0000-000040510000}"/>
    <cellStyle name="Normal 2 14 2 3 3 3 5" xfId="25524" xr:uid="{00000000-0005-0000-0000-000041510000}"/>
    <cellStyle name="Normal 2 14 2 3 3 4" xfId="4749" xr:uid="{00000000-0005-0000-0000-000042510000}"/>
    <cellStyle name="Normal 2 14 2 3 3 4 2" xfId="19633" xr:uid="{00000000-0005-0000-0000-000043510000}"/>
    <cellStyle name="Normal 2 14 2 3 3 4 2 2" xfId="42276" xr:uid="{00000000-0005-0000-0000-000044510000}"/>
    <cellStyle name="Normal 2 14 2 3 3 4 3" xfId="12193" xr:uid="{00000000-0005-0000-0000-000045510000}"/>
    <cellStyle name="Normal 2 14 2 3 3 4 3 2" xfId="34836" xr:uid="{00000000-0005-0000-0000-000046510000}"/>
    <cellStyle name="Normal 2 14 2 3 3 4 4" xfId="27395" xr:uid="{00000000-0005-0000-0000-000047510000}"/>
    <cellStyle name="Normal 2 14 2 3 3 5" xfId="15915" xr:uid="{00000000-0005-0000-0000-000048510000}"/>
    <cellStyle name="Normal 2 14 2 3 3 5 2" xfId="38558" xr:uid="{00000000-0005-0000-0000-000049510000}"/>
    <cellStyle name="Normal 2 14 2 3 3 6" xfId="8475" xr:uid="{00000000-0005-0000-0000-00004A510000}"/>
    <cellStyle name="Normal 2 14 2 3 3 6 2" xfId="31118" xr:uid="{00000000-0005-0000-0000-00004B510000}"/>
    <cellStyle name="Normal 2 14 2 3 3 7" xfId="23677" xr:uid="{00000000-0005-0000-0000-00004C510000}"/>
    <cellStyle name="Normal 2 14 2 3 4" xfId="1488" xr:uid="{00000000-0005-0000-0000-00004D510000}"/>
    <cellStyle name="Normal 2 14 2 3 4 2" xfId="3338" xr:uid="{00000000-0005-0000-0000-00004E510000}"/>
    <cellStyle name="Normal 2 14 2 3 4 2 2" xfId="7059" xr:uid="{00000000-0005-0000-0000-00004F510000}"/>
    <cellStyle name="Normal 2 14 2 3 4 2 2 2" xfId="21943" xr:uid="{00000000-0005-0000-0000-000050510000}"/>
    <cellStyle name="Normal 2 14 2 3 4 2 2 2 2" xfId="44586" xr:uid="{00000000-0005-0000-0000-000051510000}"/>
    <cellStyle name="Normal 2 14 2 3 4 2 2 3" xfId="14503" xr:uid="{00000000-0005-0000-0000-000052510000}"/>
    <cellStyle name="Normal 2 14 2 3 4 2 2 3 2" xfId="37146" xr:uid="{00000000-0005-0000-0000-000053510000}"/>
    <cellStyle name="Normal 2 14 2 3 4 2 2 4" xfId="29705" xr:uid="{00000000-0005-0000-0000-000054510000}"/>
    <cellStyle name="Normal 2 14 2 3 4 2 3" xfId="18225" xr:uid="{00000000-0005-0000-0000-000055510000}"/>
    <cellStyle name="Normal 2 14 2 3 4 2 3 2" xfId="40868" xr:uid="{00000000-0005-0000-0000-000056510000}"/>
    <cellStyle name="Normal 2 14 2 3 4 2 4" xfId="10785" xr:uid="{00000000-0005-0000-0000-000057510000}"/>
    <cellStyle name="Normal 2 14 2 3 4 2 4 2" xfId="33428" xr:uid="{00000000-0005-0000-0000-000058510000}"/>
    <cellStyle name="Normal 2 14 2 3 4 2 5" xfId="25987" xr:uid="{00000000-0005-0000-0000-000059510000}"/>
    <cellStyle name="Normal 2 14 2 3 4 3" xfId="5212" xr:uid="{00000000-0005-0000-0000-00005A510000}"/>
    <cellStyle name="Normal 2 14 2 3 4 3 2" xfId="20096" xr:uid="{00000000-0005-0000-0000-00005B510000}"/>
    <cellStyle name="Normal 2 14 2 3 4 3 2 2" xfId="42739" xr:uid="{00000000-0005-0000-0000-00005C510000}"/>
    <cellStyle name="Normal 2 14 2 3 4 3 3" xfId="12656" xr:uid="{00000000-0005-0000-0000-00005D510000}"/>
    <cellStyle name="Normal 2 14 2 3 4 3 3 2" xfId="35299" xr:uid="{00000000-0005-0000-0000-00005E510000}"/>
    <cellStyle name="Normal 2 14 2 3 4 3 4" xfId="27858" xr:uid="{00000000-0005-0000-0000-00005F510000}"/>
    <cellStyle name="Normal 2 14 2 3 4 4" xfId="16378" xr:uid="{00000000-0005-0000-0000-000060510000}"/>
    <cellStyle name="Normal 2 14 2 3 4 4 2" xfId="39021" xr:uid="{00000000-0005-0000-0000-000061510000}"/>
    <cellStyle name="Normal 2 14 2 3 4 5" xfId="8938" xr:uid="{00000000-0005-0000-0000-000062510000}"/>
    <cellStyle name="Normal 2 14 2 3 4 5 2" xfId="31581" xr:uid="{00000000-0005-0000-0000-000063510000}"/>
    <cellStyle name="Normal 2 14 2 3 4 6" xfId="24140" xr:uid="{00000000-0005-0000-0000-000064510000}"/>
    <cellStyle name="Normal 2 14 2 3 5" xfId="2413" xr:uid="{00000000-0005-0000-0000-000065510000}"/>
    <cellStyle name="Normal 2 14 2 3 5 2" xfId="6134" xr:uid="{00000000-0005-0000-0000-000066510000}"/>
    <cellStyle name="Normal 2 14 2 3 5 2 2" xfId="21018" xr:uid="{00000000-0005-0000-0000-000067510000}"/>
    <cellStyle name="Normal 2 14 2 3 5 2 2 2" xfId="43661" xr:uid="{00000000-0005-0000-0000-000068510000}"/>
    <cellStyle name="Normal 2 14 2 3 5 2 3" xfId="13578" xr:uid="{00000000-0005-0000-0000-000069510000}"/>
    <cellStyle name="Normal 2 14 2 3 5 2 3 2" xfId="36221" xr:uid="{00000000-0005-0000-0000-00006A510000}"/>
    <cellStyle name="Normal 2 14 2 3 5 2 4" xfId="28780" xr:uid="{00000000-0005-0000-0000-00006B510000}"/>
    <cellStyle name="Normal 2 14 2 3 5 3" xfId="17300" xr:uid="{00000000-0005-0000-0000-00006C510000}"/>
    <cellStyle name="Normal 2 14 2 3 5 3 2" xfId="39943" xr:uid="{00000000-0005-0000-0000-00006D510000}"/>
    <cellStyle name="Normal 2 14 2 3 5 4" xfId="9860" xr:uid="{00000000-0005-0000-0000-00006E510000}"/>
    <cellStyle name="Normal 2 14 2 3 5 4 2" xfId="32503" xr:uid="{00000000-0005-0000-0000-00006F510000}"/>
    <cellStyle name="Normal 2 14 2 3 5 5" xfId="25062" xr:uid="{00000000-0005-0000-0000-000070510000}"/>
    <cellStyle name="Normal 2 14 2 3 6" xfId="4287" xr:uid="{00000000-0005-0000-0000-000071510000}"/>
    <cellStyle name="Normal 2 14 2 3 6 2" xfId="19171" xr:uid="{00000000-0005-0000-0000-000072510000}"/>
    <cellStyle name="Normal 2 14 2 3 6 2 2" xfId="41814" xr:uid="{00000000-0005-0000-0000-000073510000}"/>
    <cellStyle name="Normal 2 14 2 3 6 3" xfId="11731" xr:uid="{00000000-0005-0000-0000-000074510000}"/>
    <cellStyle name="Normal 2 14 2 3 6 3 2" xfId="34374" xr:uid="{00000000-0005-0000-0000-000075510000}"/>
    <cellStyle name="Normal 2 14 2 3 6 4" xfId="26933" xr:uid="{00000000-0005-0000-0000-000076510000}"/>
    <cellStyle name="Normal 2 14 2 3 7" xfId="15453" xr:uid="{00000000-0005-0000-0000-000077510000}"/>
    <cellStyle name="Normal 2 14 2 3 7 2" xfId="38096" xr:uid="{00000000-0005-0000-0000-000078510000}"/>
    <cellStyle name="Normal 2 14 2 3 8" xfId="8013" xr:uid="{00000000-0005-0000-0000-000079510000}"/>
    <cellStyle name="Normal 2 14 2 3 8 2" xfId="30656" xr:uid="{00000000-0005-0000-0000-00007A510000}"/>
    <cellStyle name="Normal 2 14 2 3 9" xfId="23216" xr:uid="{00000000-0005-0000-0000-00007B510000}"/>
    <cellStyle name="Normal 2 14 2 4" xfId="663" xr:uid="{00000000-0005-0000-0000-00007C510000}"/>
    <cellStyle name="Normal 2 14 2 4 2" xfId="1128" xr:uid="{00000000-0005-0000-0000-00007D510000}"/>
    <cellStyle name="Normal 2 14 2 4 2 2" xfId="2056" xr:uid="{00000000-0005-0000-0000-00007E510000}"/>
    <cellStyle name="Normal 2 14 2 4 2 2 2" xfId="3906" xr:uid="{00000000-0005-0000-0000-00007F510000}"/>
    <cellStyle name="Normal 2 14 2 4 2 2 2 2" xfId="7627" xr:uid="{00000000-0005-0000-0000-000080510000}"/>
    <cellStyle name="Normal 2 14 2 4 2 2 2 2 2" xfId="22511" xr:uid="{00000000-0005-0000-0000-000081510000}"/>
    <cellStyle name="Normal 2 14 2 4 2 2 2 2 2 2" xfId="45154" xr:uid="{00000000-0005-0000-0000-000082510000}"/>
    <cellStyle name="Normal 2 14 2 4 2 2 2 2 3" xfId="15071" xr:uid="{00000000-0005-0000-0000-000083510000}"/>
    <cellStyle name="Normal 2 14 2 4 2 2 2 2 3 2" xfId="37714" xr:uid="{00000000-0005-0000-0000-000084510000}"/>
    <cellStyle name="Normal 2 14 2 4 2 2 2 2 4" xfId="30273" xr:uid="{00000000-0005-0000-0000-000085510000}"/>
    <cellStyle name="Normal 2 14 2 4 2 2 2 3" xfId="18793" xr:uid="{00000000-0005-0000-0000-000086510000}"/>
    <cellStyle name="Normal 2 14 2 4 2 2 2 3 2" xfId="41436" xr:uid="{00000000-0005-0000-0000-000087510000}"/>
    <cellStyle name="Normal 2 14 2 4 2 2 2 4" xfId="11353" xr:uid="{00000000-0005-0000-0000-000088510000}"/>
    <cellStyle name="Normal 2 14 2 4 2 2 2 4 2" xfId="33996" xr:uid="{00000000-0005-0000-0000-000089510000}"/>
    <cellStyle name="Normal 2 14 2 4 2 2 2 5" xfId="26555" xr:uid="{00000000-0005-0000-0000-00008A510000}"/>
    <cellStyle name="Normal 2 14 2 4 2 2 3" xfId="5780" xr:uid="{00000000-0005-0000-0000-00008B510000}"/>
    <cellStyle name="Normal 2 14 2 4 2 2 3 2" xfId="20664" xr:uid="{00000000-0005-0000-0000-00008C510000}"/>
    <cellStyle name="Normal 2 14 2 4 2 2 3 2 2" xfId="43307" xr:uid="{00000000-0005-0000-0000-00008D510000}"/>
    <cellStyle name="Normal 2 14 2 4 2 2 3 3" xfId="13224" xr:uid="{00000000-0005-0000-0000-00008E510000}"/>
    <cellStyle name="Normal 2 14 2 4 2 2 3 3 2" xfId="35867" xr:uid="{00000000-0005-0000-0000-00008F510000}"/>
    <cellStyle name="Normal 2 14 2 4 2 2 3 4" xfId="28426" xr:uid="{00000000-0005-0000-0000-000090510000}"/>
    <cellStyle name="Normal 2 14 2 4 2 2 4" xfId="16946" xr:uid="{00000000-0005-0000-0000-000091510000}"/>
    <cellStyle name="Normal 2 14 2 4 2 2 4 2" xfId="39589" xr:uid="{00000000-0005-0000-0000-000092510000}"/>
    <cellStyle name="Normal 2 14 2 4 2 2 5" xfId="9506" xr:uid="{00000000-0005-0000-0000-000093510000}"/>
    <cellStyle name="Normal 2 14 2 4 2 2 5 2" xfId="32149" xr:uid="{00000000-0005-0000-0000-000094510000}"/>
    <cellStyle name="Normal 2 14 2 4 2 2 6" xfId="24708" xr:uid="{00000000-0005-0000-0000-000095510000}"/>
    <cellStyle name="Normal 2 14 2 4 2 3" xfId="2981" xr:uid="{00000000-0005-0000-0000-000096510000}"/>
    <cellStyle name="Normal 2 14 2 4 2 3 2" xfId="6702" xr:uid="{00000000-0005-0000-0000-000097510000}"/>
    <cellStyle name="Normal 2 14 2 4 2 3 2 2" xfId="21586" xr:uid="{00000000-0005-0000-0000-000098510000}"/>
    <cellStyle name="Normal 2 14 2 4 2 3 2 2 2" xfId="44229" xr:uid="{00000000-0005-0000-0000-000099510000}"/>
    <cellStyle name="Normal 2 14 2 4 2 3 2 3" xfId="14146" xr:uid="{00000000-0005-0000-0000-00009A510000}"/>
    <cellStyle name="Normal 2 14 2 4 2 3 2 3 2" xfId="36789" xr:uid="{00000000-0005-0000-0000-00009B510000}"/>
    <cellStyle name="Normal 2 14 2 4 2 3 2 4" xfId="29348" xr:uid="{00000000-0005-0000-0000-00009C510000}"/>
    <cellStyle name="Normal 2 14 2 4 2 3 3" xfId="17868" xr:uid="{00000000-0005-0000-0000-00009D510000}"/>
    <cellStyle name="Normal 2 14 2 4 2 3 3 2" xfId="40511" xr:uid="{00000000-0005-0000-0000-00009E510000}"/>
    <cellStyle name="Normal 2 14 2 4 2 3 4" xfId="10428" xr:uid="{00000000-0005-0000-0000-00009F510000}"/>
    <cellStyle name="Normal 2 14 2 4 2 3 4 2" xfId="33071" xr:uid="{00000000-0005-0000-0000-0000A0510000}"/>
    <cellStyle name="Normal 2 14 2 4 2 3 5" xfId="25630" xr:uid="{00000000-0005-0000-0000-0000A1510000}"/>
    <cellStyle name="Normal 2 14 2 4 2 4" xfId="4855" xr:uid="{00000000-0005-0000-0000-0000A2510000}"/>
    <cellStyle name="Normal 2 14 2 4 2 4 2" xfId="19739" xr:uid="{00000000-0005-0000-0000-0000A3510000}"/>
    <cellStyle name="Normal 2 14 2 4 2 4 2 2" xfId="42382" xr:uid="{00000000-0005-0000-0000-0000A4510000}"/>
    <cellStyle name="Normal 2 14 2 4 2 4 3" xfId="12299" xr:uid="{00000000-0005-0000-0000-0000A5510000}"/>
    <cellStyle name="Normal 2 14 2 4 2 4 3 2" xfId="34942" xr:uid="{00000000-0005-0000-0000-0000A6510000}"/>
    <cellStyle name="Normal 2 14 2 4 2 4 4" xfId="27501" xr:uid="{00000000-0005-0000-0000-0000A7510000}"/>
    <cellStyle name="Normal 2 14 2 4 2 5" xfId="16021" xr:uid="{00000000-0005-0000-0000-0000A8510000}"/>
    <cellStyle name="Normal 2 14 2 4 2 5 2" xfId="38664" xr:uid="{00000000-0005-0000-0000-0000A9510000}"/>
    <cellStyle name="Normal 2 14 2 4 2 6" xfId="8581" xr:uid="{00000000-0005-0000-0000-0000AA510000}"/>
    <cellStyle name="Normal 2 14 2 4 2 6 2" xfId="31224" xr:uid="{00000000-0005-0000-0000-0000AB510000}"/>
    <cellStyle name="Normal 2 14 2 4 2 7" xfId="23783" xr:uid="{00000000-0005-0000-0000-0000AC510000}"/>
    <cellStyle name="Normal 2 14 2 4 3" xfId="1594" xr:uid="{00000000-0005-0000-0000-0000AD510000}"/>
    <cellStyle name="Normal 2 14 2 4 3 2" xfId="3444" xr:uid="{00000000-0005-0000-0000-0000AE510000}"/>
    <cellStyle name="Normal 2 14 2 4 3 2 2" xfId="7165" xr:uid="{00000000-0005-0000-0000-0000AF510000}"/>
    <cellStyle name="Normal 2 14 2 4 3 2 2 2" xfId="22049" xr:uid="{00000000-0005-0000-0000-0000B0510000}"/>
    <cellStyle name="Normal 2 14 2 4 3 2 2 2 2" xfId="44692" xr:uid="{00000000-0005-0000-0000-0000B1510000}"/>
    <cellStyle name="Normal 2 14 2 4 3 2 2 3" xfId="14609" xr:uid="{00000000-0005-0000-0000-0000B2510000}"/>
    <cellStyle name="Normal 2 14 2 4 3 2 2 3 2" xfId="37252" xr:uid="{00000000-0005-0000-0000-0000B3510000}"/>
    <cellStyle name="Normal 2 14 2 4 3 2 2 4" xfId="29811" xr:uid="{00000000-0005-0000-0000-0000B4510000}"/>
    <cellStyle name="Normal 2 14 2 4 3 2 3" xfId="18331" xr:uid="{00000000-0005-0000-0000-0000B5510000}"/>
    <cellStyle name="Normal 2 14 2 4 3 2 3 2" xfId="40974" xr:uid="{00000000-0005-0000-0000-0000B6510000}"/>
    <cellStyle name="Normal 2 14 2 4 3 2 4" xfId="10891" xr:uid="{00000000-0005-0000-0000-0000B7510000}"/>
    <cellStyle name="Normal 2 14 2 4 3 2 4 2" xfId="33534" xr:uid="{00000000-0005-0000-0000-0000B8510000}"/>
    <cellStyle name="Normal 2 14 2 4 3 2 5" xfId="26093" xr:uid="{00000000-0005-0000-0000-0000B9510000}"/>
    <cellStyle name="Normal 2 14 2 4 3 3" xfId="5318" xr:uid="{00000000-0005-0000-0000-0000BA510000}"/>
    <cellStyle name="Normal 2 14 2 4 3 3 2" xfId="20202" xr:uid="{00000000-0005-0000-0000-0000BB510000}"/>
    <cellStyle name="Normal 2 14 2 4 3 3 2 2" xfId="42845" xr:uid="{00000000-0005-0000-0000-0000BC510000}"/>
    <cellStyle name="Normal 2 14 2 4 3 3 3" xfId="12762" xr:uid="{00000000-0005-0000-0000-0000BD510000}"/>
    <cellStyle name="Normal 2 14 2 4 3 3 3 2" xfId="35405" xr:uid="{00000000-0005-0000-0000-0000BE510000}"/>
    <cellStyle name="Normal 2 14 2 4 3 3 4" xfId="27964" xr:uid="{00000000-0005-0000-0000-0000BF510000}"/>
    <cellStyle name="Normal 2 14 2 4 3 4" xfId="16484" xr:uid="{00000000-0005-0000-0000-0000C0510000}"/>
    <cellStyle name="Normal 2 14 2 4 3 4 2" xfId="39127" xr:uid="{00000000-0005-0000-0000-0000C1510000}"/>
    <cellStyle name="Normal 2 14 2 4 3 5" xfId="9044" xr:uid="{00000000-0005-0000-0000-0000C2510000}"/>
    <cellStyle name="Normal 2 14 2 4 3 5 2" xfId="31687" xr:uid="{00000000-0005-0000-0000-0000C3510000}"/>
    <cellStyle name="Normal 2 14 2 4 3 6" xfId="24246" xr:uid="{00000000-0005-0000-0000-0000C4510000}"/>
    <cellStyle name="Normal 2 14 2 4 4" xfId="2519" xr:uid="{00000000-0005-0000-0000-0000C5510000}"/>
    <cellStyle name="Normal 2 14 2 4 4 2" xfId="6240" xr:uid="{00000000-0005-0000-0000-0000C6510000}"/>
    <cellStyle name="Normal 2 14 2 4 4 2 2" xfId="21124" xr:uid="{00000000-0005-0000-0000-0000C7510000}"/>
    <cellStyle name="Normal 2 14 2 4 4 2 2 2" xfId="43767" xr:uid="{00000000-0005-0000-0000-0000C8510000}"/>
    <cellStyle name="Normal 2 14 2 4 4 2 3" xfId="13684" xr:uid="{00000000-0005-0000-0000-0000C9510000}"/>
    <cellStyle name="Normal 2 14 2 4 4 2 3 2" xfId="36327" xr:uid="{00000000-0005-0000-0000-0000CA510000}"/>
    <cellStyle name="Normal 2 14 2 4 4 2 4" xfId="28886" xr:uid="{00000000-0005-0000-0000-0000CB510000}"/>
    <cellStyle name="Normal 2 14 2 4 4 3" xfId="17406" xr:uid="{00000000-0005-0000-0000-0000CC510000}"/>
    <cellStyle name="Normal 2 14 2 4 4 3 2" xfId="40049" xr:uid="{00000000-0005-0000-0000-0000CD510000}"/>
    <cellStyle name="Normal 2 14 2 4 4 4" xfId="9966" xr:uid="{00000000-0005-0000-0000-0000CE510000}"/>
    <cellStyle name="Normal 2 14 2 4 4 4 2" xfId="32609" xr:uid="{00000000-0005-0000-0000-0000CF510000}"/>
    <cellStyle name="Normal 2 14 2 4 4 5" xfId="25168" xr:uid="{00000000-0005-0000-0000-0000D0510000}"/>
    <cellStyle name="Normal 2 14 2 4 5" xfId="4393" xr:uid="{00000000-0005-0000-0000-0000D1510000}"/>
    <cellStyle name="Normal 2 14 2 4 5 2" xfId="19277" xr:uid="{00000000-0005-0000-0000-0000D2510000}"/>
    <cellStyle name="Normal 2 14 2 4 5 2 2" xfId="41920" xr:uid="{00000000-0005-0000-0000-0000D3510000}"/>
    <cellStyle name="Normal 2 14 2 4 5 3" xfId="11837" xr:uid="{00000000-0005-0000-0000-0000D4510000}"/>
    <cellStyle name="Normal 2 14 2 4 5 3 2" xfId="34480" xr:uid="{00000000-0005-0000-0000-0000D5510000}"/>
    <cellStyle name="Normal 2 14 2 4 5 4" xfId="27039" xr:uid="{00000000-0005-0000-0000-0000D6510000}"/>
    <cellStyle name="Normal 2 14 2 4 6" xfId="15559" xr:uid="{00000000-0005-0000-0000-0000D7510000}"/>
    <cellStyle name="Normal 2 14 2 4 6 2" xfId="38202" xr:uid="{00000000-0005-0000-0000-0000D8510000}"/>
    <cellStyle name="Normal 2 14 2 4 7" xfId="8119" xr:uid="{00000000-0005-0000-0000-0000D9510000}"/>
    <cellStyle name="Normal 2 14 2 4 7 2" xfId="30762" xr:uid="{00000000-0005-0000-0000-0000DA510000}"/>
    <cellStyle name="Normal 2 14 2 4 8" xfId="23321" xr:uid="{00000000-0005-0000-0000-0000DB510000}"/>
    <cellStyle name="Normal 2 14 2 5" xfId="917" xr:uid="{00000000-0005-0000-0000-0000DC510000}"/>
    <cellStyle name="Normal 2 14 2 5 2" xfId="1845" xr:uid="{00000000-0005-0000-0000-0000DD510000}"/>
    <cellStyle name="Normal 2 14 2 5 2 2" xfId="3695" xr:uid="{00000000-0005-0000-0000-0000DE510000}"/>
    <cellStyle name="Normal 2 14 2 5 2 2 2" xfId="7416" xr:uid="{00000000-0005-0000-0000-0000DF510000}"/>
    <cellStyle name="Normal 2 14 2 5 2 2 2 2" xfId="22300" xr:uid="{00000000-0005-0000-0000-0000E0510000}"/>
    <cellStyle name="Normal 2 14 2 5 2 2 2 2 2" xfId="44943" xr:uid="{00000000-0005-0000-0000-0000E1510000}"/>
    <cellStyle name="Normal 2 14 2 5 2 2 2 3" xfId="14860" xr:uid="{00000000-0005-0000-0000-0000E2510000}"/>
    <cellStyle name="Normal 2 14 2 5 2 2 2 3 2" xfId="37503" xr:uid="{00000000-0005-0000-0000-0000E3510000}"/>
    <cellStyle name="Normal 2 14 2 5 2 2 2 4" xfId="30062" xr:uid="{00000000-0005-0000-0000-0000E4510000}"/>
    <cellStyle name="Normal 2 14 2 5 2 2 3" xfId="18582" xr:uid="{00000000-0005-0000-0000-0000E5510000}"/>
    <cellStyle name="Normal 2 14 2 5 2 2 3 2" xfId="41225" xr:uid="{00000000-0005-0000-0000-0000E6510000}"/>
    <cellStyle name="Normal 2 14 2 5 2 2 4" xfId="11142" xr:uid="{00000000-0005-0000-0000-0000E7510000}"/>
    <cellStyle name="Normal 2 14 2 5 2 2 4 2" xfId="33785" xr:uid="{00000000-0005-0000-0000-0000E8510000}"/>
    <cellStyle name="Normal 2 14 2 5 2 2 5" xfId="26344" xr:uid="{00000000-0005-0000-0000-0000E9510000}"/>
    <cellStyle name="Normal 2 14 2 5 2 3" xfId="5569" xr:uid="{00000000-0005-0000-0000-0000EA510000}"/>
    <cellStyle name="Normal 2 14 2 5 2 3 2" xfId="20453" xr:uid="{00000000-0005-0000-0000-0000EB510000}"/>
    <cellStyle name="Normal 2 14 2 5 2 3 2 2" xfId="43096" xr:uid="{00000000-0005-0000-0000-0000EC510000}"/>
    <cellStyle name="Normal 2 14 2 5 2 3 3" xfId="13013" xr:uid="{00000000-0005-0000-0000-0000ED510000}"/>
    <cellStyle name="Normal 2 14 2 5 2 3 3 2" xfId="35656" xr:uid="{00000000-0005-0000-0000-0000EE510000}"/>
    <cellStyle name="Normal 2 14 2 5 2 3 4" xfId="28215" xr:uid="{00000000-0005-0000-0000-0000EF510000}"/>
    <cellStyle name="Normal 2 14 2 5 2 4" xfId="16735" xr:uid="{00000000-0005-0000-0000-0000F0510000}"/>
    <cellStyle name="Normal 2 14 2 5 2 4 2" xfId="39378" xr:uid="{00000000-0005-0000-0000-0000F1510000}"/>
    <cellStyle name="Normal 2 14 2 5 2 5" xfId="9295" xr:uid="{00000000-0005-0000-0000-0000F2510000}"/>
    <cellStyle name="Normal 2 14 2 5 2 5 2" xfId="31938" xr:uid="{00000000-0005-0000-0000-0000F3510000}"/>
    <cellStyle name="Normal 2 14 2 5 2 6" xfId="24497" xr:uid="{00000000-0005-0000-0000-0000F4510000}"/>
    <cellStyle name="Normal 2 14 2 5 3" xfId="2770" xr:uid="{00000000-0005-0000-0000-0000F5510000}"/>
    <cellStyle name="Normal 2 14 2 5 3 2" xfId="6491" xr:uid="{00000000-0005-0000-0000-0000F6510000}"/>
    <cellStyle name="Normal 2 14 2 5 3 2 2" xfId="21375" xr:uid="{00000000-0005-0000-0000-0000F7510000}"/>
    <cellStyle name="Normal 2 14 2 5 3 2 2 2" xfId="44018" xr:uid="{00000000-0005-0000-0000-0000F8510000}"/>
    <cellStyle name="Normal 2 14 2 5 3 2 3" xfId="13935" xr:uid="{00000000-0005-0000-0000-0000F9510000}"/>
    <cellStyle name="Normal 2 14 2 5 3 2 3 2" xfId="36578" xr:uid="{00000000-0005-0000-0000-0000FA510000}"/>
    <cellStyle name="Normal 2 14 2 5 3 2 4" xfId="29137" xr:uid="{00000000-0005-0000-0000-0000FB510000}"/>
    <cellStyle name="Normal 2 14 2 5 3 3" xfId="17657" xr:uid="{00000000-0005-0000-0000-0000FC510000}"/>
    <cellStyle name="Normal 2 14 2 5 3 3 2" xfId="40300" xr:uid="{00000000-0005-0000-0000-0000FD510000}"/>
    <cellStyle name="Normal 2 14 2 5 3 4" xfId="10217" xr:uid="{00000000-0005-0000-0000-0000FE510000}"/>
    <cellStyle name="Normal 2 14 2 5 3 4 2" xfId="32860" xr:uid="{00000000-0005-0000-0000-0000FF510000}"/>
    <cellStyle name="Normal 2 14 2 5 3 5" xfId="25419" xr:uid="{00000000-0005-0000-0000-000000520000}"/>
    <cellStyle name="Normal 2 14 2 5 4" xfId="4644" xr:uid="{00000000-0005-0000-0000-000001520000}"/>
    <cellStyle name="Normal 2 14 2 5 4 2" xfId="19528" xr:uid="{00000000-0005-0000-0000-000002520000}"/>
    <cellStyle name="Normal 2 14 2 5 4 2 2" xfId="42171" xr:uid="{00000000-0005-0000-0000-000003520000}"/>
    <cellStyle name="Normal 2 14 2 5 4 3" xfId="12088" xr:uid="{00000000-0005-0000-0000-000004520000}"/>
    <cellStyle name="Normal 2 14 2 5 4 3 2" xfId="34731" xr:uid="{00000000-0005-0000-0000-000005520000}"/>
    <cellStyle name="Normal 2 14 2 5 4 4" xfId="27290" xr:uid="{00000000-0005-0000-0000-000006520000}"/>
    <cellStyle name="Normal 2 14 2 5 5" xfId="15810" xr:uid="{00000000-0005-0000-0000-000007520000}"/>
    <cellStyle name="Normal 2 14 2 5 5 2" xfId="38453" xr:uid="{00000000-0005-0000-0000-000008520000}"/>
    <cellStyle name="Normal 2 14 2 5 6" xfId="8370" xr:uid="{00000000-0005-0000-0000-000009520000}"/>
    <cellStyle name="Normal 2 14 2 5 6 2" xfId="31013" xr:uid="{00000000-0005-0000-0000-00000A520000}"/>
    <cellStyle name="Normal 2 14 2 5 7" xfId="23572" xr:uid="{00000000-0005-0000-0000-00000B520000}"/>
    <cellStyle name="Normal 2 14 2 6" xfId="1383" xr:uid="{00000000-0005-0000-0000-00000C520000}"/>
    <cellStyle name="Normal 2 14 2 6 2" xfId="3233" xr:uid="{00000000-0005-0000-0000-00000D520000}"/>
    <cellStyle name="Normal 2 14 2 6 2 2" xfId="6954" xr:uid="{00000000-0005-0000-0000-00000E520000}"/>
    <cellStyle name="Normal 2 14 2 6 2 2 2" xfId="21838" xr:uid="{00000000-0005-0000-0000-00000F520000}"/>
    <cellStyle name="Normal 2 14 2 6 2 2 2 2" xfId="44481" xr:uid="{00000000-0005-0000-0000-000010520000}"/>
    <cellStyle name="Normal 2 14 2 6 2 2 3" xfId="14398" xr:uid="{00000000-0005-0000-0000-000011520000}"/>
    <cellStyle name="Normal 2 14 2 6 2 2 3 2" xfId="37041" xr:uid="{00000000-0005-0000-0000-000012520000}"/>
    <cellStyle name="Normal 2 14 2 6 2 2 4" xfId="29600" xr:uid="{00000000-0005-0000-0000-000013520000}"/>
    <cellStyle name="Normal 2 14 2 6 2 3" xfId="18120" xr:uid="{00000000-0005-0000-0000-000014520000}"/>
    <cellStyle name="Normal 2 14 2 6 2 3 2" xfId="40763" xr:uid="{00000000-0005-0000-0000-000015520000}"/>
    <cellStyle name="Normal 2 14 2 6 2 4" xfId="10680" xr:uid="{00000000-0005-0000-0000-000016520000}"/>
    <cellStyle name="Normal 2 14 2 6 2 4 2" xfId="33323" xr:uid="{00000000-0005-0000-0000-000017520000}"/>
    <cellStyle name="Normal 2 14 2 6 2 5" xfId="25882" xr:uid="{00000000-0005-0000-0000-000018520000}"/>
    <cellStyle name="Normal 2 14 2 6 3" xfId="5107" xr:uid="{00000000-0005-0000-0000-000019520000}"/>
    <cellStyle name="Normal 2 14 2 6 3 2" xfId="19991" xr:uid="{00000000-0005-0000-0000-00001A520000}"/>
    <cellStyle name="Normal 2 14 2 6 3 2 2" xfId="42634" xr:uid="{00000000-0005-0000-0000-00001B520000}"/>
    <cellStyle name="Normal 2 14 2 6 3 3" xfId="12551" xr:uid="{00000000-0005-0000-0000-00001C520000}"/>
    <cellStyle name="Normal 2 14 2 6 3 3 2" xfId="35194" xr:uid="{00000000-0005-0000-0000-00001D520000}"/>
    <cellStyle name="Normal 2 14 2 6 3 4" xfId="27753" xr:uid="{00000000-0005-0000-0000-00001E520000}"/>
    <cellStyle name="Normal 2 14 2 6 4" xfId="16273" xr:uid="{00000000-0005-0000-0000-00001F520000}"/>
    <cellStyle name="Normal 2 14 2 6 4 2" xfId="38916" xr:uid="{00000000-0005-0000-0000-000020520000}"/>
    <cellStyle name="Normal 2 14 2 6 5" xfId="8833" xr:uid="{00000000-0005-0000-0000-000021520000}"/>
    <cellStyle name="Normal 2 14 2 6 5 2" xfId="31476" xr:uid="{00000000-0005-0000-0000-000022520000}"/>
    <cellStyle name="Normal 2 14 2 6 6" xfId="24035" xr:uid="{00000000-0005-0000-0000-000023520000}"/>
    <cellStyle name="Normal 2 14 2 7" xfId="2308" xr:uid="{00000000-0005-0000-0000-000024520000}"/>
    <cellStyle name="Normal 2 14 2 7 2" xfId="6029" xr:uid="{00000000-0005-0000-0000-000025520000}"/>
    <cellStyle name="Normal 2 14 2 7 2 2" xfId="20913" xr:uid="{00000000-0005-0000-0000-000026520000}"/>
    <cellStyle name="Normal 2 14 2 7 2 2 2" xfId="43556" xr:uid="{00000000-0005-0000-0000-000027520000}"/>
    <cellStyle name="Normal 2 14 2 7 2 3" xfId="13473" xr:uid="{00000000-0005-0000-0000-000028520000}"/>
    <cellStyle name="Normal 2 14 2 7 2 3 2" xfId="36116" xr:uid="{00000000-0005-0000-0000-000029520000}"/>
    <cellStyle name="Normal 2 14 2 7 2 4" xfId="28675" xr:uid="{00000000-0005-0000-0000-00002A520000}"/>
    <cellStyle name="Normal 2 14 2 7 3" xfId="17195" xr:uid="{00000000-0005-0000-0000-00002B520000}"/>
    <cellStyle name="Normal 2 14 2 7 3 2" xfId="39838" xr:uid="{00000000-0005-0000-0000-00002C520000}"/>
    <cellStyle name="Normal 2 14 2 7 4" xfId="9755" xr:uid="{00000000-0005-0000-0000-00002D520000}"/>
    <cellStyle name="Normal 2 14 2 7 4 2" xfId="32398" xr:uid="{00000000-0005-0000-0000-00002E520000}"/>
    <cellStyle name="Normal 2 14 2 7 5" xfId="24957" xr:uid="{00000000-0005-0000-0000-00002F520000}"/>
    <cellStyle name="Normal 2 14 2 8" xfId="4182" xr:uid="{00000000-0005-0000-0000-000030520000}"/>
    <cellStyle name="Normal 2 14 2 8 2" xfId="19066" xr:uid="{00000000-0005-0000-0000-000031520000}"/>
    <cellStyle name="Normal 2 14 2 8 2 2" xfId="41709" xr:uid="{00000000-0005-0000-0000-000032520000}"/>
    <cellStyle name="Normal 2 14 2 8 3" xfId="11626" xr:uid="{00000000-0005-0000-0000-000033520000}"/>
    <cellStyle name="Normal 2 14 2 8 3 2" xfId="34269" xr:uid="{00000000-0005-0000-0000-000034520000}"/>
    <cellStyle name="Normal 2 14 2 8 4" xfId="26828" xr:uid="{00000000-0005-0000-0000-000035520000}"/>
    <cellStyle name="Normal 2 14 2 9" xfId="15348" xr:uid="{00000000-0005-0000-0000-000036520000}"/>
    <cellStyle name="Normal 2 14 2 9 2" xfId="37991" xr:uid="{00000000-0005-0000-0000-000037520000}"/>
    <cellStyle name="Normal 2 14 3" xfId="482" xr:uid="{00000000-0005-0000-0000-000038520000}"/>
    <cellStyle name="Normal 2 14 3 10" xfId="23143" xr:uid="{00000000-0005-0000-0000-000039520000}"/>
    <cellStyle name="Normal 2 14 3 2" xfId="588" xr:uid="{00000000-0005-0000-0000-00003A520000}"/>
    <cellStyle name="Normal 2 14 3 2 2" xfId="800" xr:uid="{00000000-0005-0000-0000-00003B520000}"/>
    <cellStyle name="Normal 2 14 3 2 2 2" xfId="1265" xr:uid="{00000000-0005-0000-0000-00003C520000}"/>
    <cellStyle name="Normal 2 14 3 2 2 2 2" xfId="2193" xr:uid="{00000000-0005-0000-0000-00003D520000}"/>
    <cellStyle name="Normal 2 14 3 2 2 2 2 2" xfId="4043" xr:uid="{00000000-0005-0000-0000-00003E520000}"/>
    <cellStyle name="Normal 2 14 3 2 2 2 2 2 2" xfId="7764" xr:uid="{00000000-0005-0000-0000-00003F520000}"/>
    <cellStyle name="Normal 2 14 3 2 2 2 2 2 2 2" xfId="22648" xr:uid="{00000000-0005-0000-0000-000040520000}"/>
    <cellStyle name="Normal 2 14 3 2 2 2 2 2 2 2 2" xfId="45291" xr:uid="{00000000-0005-0000-0000-000041520000}"/>
    <cellStyle name="Normal 2 14 3 2 2 2 2 2 2 3" xfId="15208" xr:uid="{00000000-0005-0000-0000-000042520000}"/>
    <cellStyle name="Normal 2 14 3 2 2 2 2 2 2 3 2" xfId="37851" xr:uid="{00000000-0005-0000-0000-000043520000}"/>
    <cellStyle name="Normal 2 14 3 2 2 2 2 2 2 4" xfId="30410" xr:uid="{00000000-0005-0000-0000-000044520000}"/>
    <cellStyle name="Normal 2 14 3 2 2 2 2 2 3" xfId="18930" xr:uid="{00000000-0005-0000-0000-000045520000}"/>
    <cellStyle name="Normal 2 14 3 2 2 2 2 2 3 2" xfId="41573" xr:uid="{00000000-0005-0000-0000-000046520000}"/>
    <cellStyle name="Normal 2 14 3 2 2 2 2 2 4" xfId="11490" xr:uid="{00000000-0005-0000-0000-000047520000}"/>
    <cellStyle name="Normal 2 14 3 2 2 2 2 2 4 2" xfId="34133" xr:uid="{00000000-0005-0000-0000-000048520000}"/>
    <cellStyle name="Normal 2 14 3 2 2 2 2 2 5" xfId="26692" xr:uid="{00000000-0005-0000-0000-000049520000}"/>
    <cellStyle name="Normal 2 14 3 2 2 2 2 3" xfId="5917" xr:uid="{00000000-0005-0000-0000-00004A520000}"/>
    <cellStyle name="Normal 2 14 3 2 2 2 2 3 2" xfId="20801" xr:uid="{00000000-0005-0000-0000-00004B520000}"/>
    <cellStyle name="Normal 2 14 3 2 2 2 2 3 2 2" xfId="43444" xr:uid="{00000000-0005-0000-0000-00004C520000}"/>
    <cellStyle name="Normal 2 14 3 2 2 2 2 3 3" xfId="13361" xr:uid="{00000000-0005-0000-0000-00004D520000}"/>
    <cellStyle name="Normal 2 14 3 2 2 2 2 3 3 2" xfId="36004" xr:uid="{00000000-0005-0000-0000-00004E520000}"/>
    <cellStyle name="Normal 2 14 3 2 2 2 2 3 4" xfId="28563" xr:uid="{00000000-0005-0000-0000-00004F520000}"/>
    <cellStyle name="Normal 2 14 3 2 2 2 2 4" xfId="17083" xr:uid="{00000000-0005-0000-0000-000050520000}"/>
    <cellStyle name="Normal 2 14 3 2 2 2 2 4 2" xfId="39726" xr:uid="{00000000-0005-0000-0000-000051520000}"/>
    <cellStyle name="Normal 2 14 3 2 2 2 2 5" xfId="9643" xr:uid="{00000000-0005-0000-0000-000052520000}"/>
    <cellStyle name="Normal 2 14 3 2 2 2 2 5 2" xfId="32286" xr:uid="{00000000-0005-0000-0000-000053520000}"/>
    <cellStyle name="Normal 2 14 3 2 2 2 2 6" xfId="24845" xr:uid="{00000000-0005-0000-0000-000054520000}"/>
    <cellStyle name="Normal 2 14 3 2 2 2 3" xfId="3118" xr:uid="{00000000-0005-0000-0000-000055520000}"/>
    <cellStyle name="Normal 2 14 3 2 2 2 3 2" xfId="6839" xr:uid="{00000000-0005-0000-0000-000056520000}"/>
    <cellStyle name="Normal 2 14 3 2 2 2 3 2 2" xfId="21723" xr:uid="{00000000-0005-0000-0000-000057520000}"/>
    <cellStyle name="Normal 2 14 3 2 2 2 3 2 2 2" xfId="44366" xr:uid="{00000000-0005-0000-0000-000058520000}"/>
    <cellStyle name="Normal 2 14 3 2 2 2 3 2 3" xfId="14283" xr:uid="{00000000-0005-0000-0000-000059520000}"/>
    <cellStyle name="Normal 2 14 3 2 2 2 3 2 3 2" xfId="36926" xr:uid="{00000000-0005-0000-0000-00005A520000}"/>
    <cellStyle name="Normal 2 14 3 2 2 2 3 2 4" xfId="29485" xr:uid="{00000000-0005-0000-0000-00005B520000}"/>
    <cellStyle name="Normal 2 14 3 2 2 2 3 3" xfId="18005" xr:uid="{00000000-0005-0000-0000-00005C520000}"/>
    <cellStyle name="Normal 2 14 3 2 2 2 3 3 2" xfId="40648" xr:uid="{00000000-0005-0000-0000-00005D520000}"/>
    <cellStyle name="Normal 2 14 3 2 2 2 3 4" xfId="10565" xr:uid="{00000000-0005-0000-0000-00005E520000}"/>
    <cellStyle name="Normal 2 14 3 2 2 2 3 4 2" xfId="33208" xr:uid="{00000000-0005-0000-0000-00005F520000}"/>
    <cellStyle name="Normal 2 14 3 2 2 2 3 5" xfId="25767" xr:uid="{00000000-0005-0000-0000-000060520000}"/>
    <cellStyle name="Normal 2 14 3 2 2 2 4" xfId="4992" xr:uid="{00000000-0005-0000-0000-000061520000}"/>
    <cellStyle name="Normal 2 14 3 2 2 2 4 2" xfId="19876" xr:uid="{00000000-0005-0000-0000-000062520000}"/>
    <cellStyle name="Normal 2 14 3 2 2 2 4 2 2" xfId="42519" xr:uid="{00000000-0005-0000-0000-000063520000}"/>
    <cellStyle name="Normal 2 14 3 2 2 2 4 3" xfId="12436" xr:uid="{00000000-0005-0000-0000-000064520000}"/>
    <cellStyle name="Normal 2 14 3 2 2 2 4 3 2" xfId="35079" xr:uid="{00000000-0005-0000-0000-000065520000}"/>
    <cellStyle name="Normal 2 14 3 2 2 2 4 4" xfId="27638" xr:uid="{00000000-0005-0000-0000-000066520000}"/>
    <cellStyle name="Normal 2 14 3 2 2 2 5" xfId="16158" xr:uid="{00000000-0005-0000-0000-000067520000}"/>
    <cellStyle name="Normal 2 14 3 2 2 2 5 2" xfId="38801" xr:uid="{00000000-0005-0000-0000-000068520000}"/>
    <cellStyle name="Normal 2 14 3 2 2 2 6" xfId="8718" xr:uid="{00000000-0005-0000-0000-000069520000}"/>
    <cellStyle name="Normal 2 14 3 2 2 2 6 2" xfId="31361" xr:uid="{00000000-0005-0000-0000-00006A520000}"/>
    <cellStyle name="Normal 2 14 3 2 2 2 7" xfId="23920" xr:uid="{00000000-0005-0000-0000-00006B520000}"/>
    <cellStyle name="Normal 2 14 3 2 2 3" xfId="1731" xr:uid="{00000000-0005-0000-0000-00006C520000}"/>
    <cellStyle name="Normal 2 14 3 2 2 3 2" xfId="3581" xr:uid="{00000000-0005-0000-0000-00006D520000}"/>
    <cellStyle name="Normal 2 14 3 2 2 3 2 2" xfId="7302" xr:uid="{00000000-0005-0000-0000-00006E520000}"/>
    <cellStyle name="Normal 2 14 3 2 2 3 2 2 2" xfId="22186" xr:uid="{00000000-0005-0000-0000-00006F520000}"/>
    <cellStyle name="Normal 2 14 3 2 2 3 2 2 2 2" xfId="44829" xr:uid="{00000000-0005-0000-0000-000070520000}"/>
    <cellStyle name="Normal 2 14 3 2 2 3 2 2 3" xfId="14746" xr:uid="{00000000-0005-0000-0000-000071520000}"/>
    <cellStyle name="Normal 2 14 3 2 2 3 2 2 3 2" xfId="37389" xr:uid="{00000000-0005-0000-0000-000072520000}"/>
    <cellStyle name="Normal 2 14 3 2 2 3 2 2 4" xfId="29948" xr:uid="{00000000-0005-0000-0000-000073520000}"/>
    <cellStyle name="Normal 2 14 3 2 2 3 2 3" xfId="18468" xr:uid="{00000000-0005-0000-0000-000074520000}"/>
    <cellStyle name="Normal 2 14 3 2 2 3 2 3 2" xfId="41111" xr:uid="{00000000-0005-0000-0000-000075520000}"/>
    <cellStyle name="Normal 2 14 3 2 2 3 2 4" xfId="11028" xr:uid="{00000000-0005-0000-0000-000076520000}"/>
    <cellStyle name="Normal 2 14 3 2 2 3 2 4 2" xfId="33671" xr:uid="{00000000-0005-0000-0000-000077520000}"/>
    <cellStyle name="Normal 2 14 3 2 2 3 2 5" xfId="26230" xr:uid="{00000000-0005-0000-0000-000078520000}"/>
    <cellStyle name="Normal 2 14 3 2 2 3 3" xfId="5455" xr:uid="{00000000-0005-0000-0000-000079520000}"/>
    <cellStyle name="Normal 2 14 3 2 2 3 3 2" xfId="20339" xr:uid="{00000000-0005-0000-0000-00007A520000}"/>
    <cellStyle name="Normal 2 14 3 2 2 3 3 2 2" xfId="42982" xr:uid="{00000000-0005-0000-0000-00007B520000}"/>
    <cellStyle name="Normal 2 14 3 2 2 3 3 3" xfId="12899" xr:uid="{00000000-0005-0000-0000-00007C520000}"/>
    <cellStyle name="Normal 2 14 3 2 2 3 3 3 2" xfId="35542" xr:uid="{00000000-0005-0000-0000-00007D520000}"/>
    <cellStyle name="Normal 2 14 3 2 2 3 3 4" xfId="28101" xr:uid="{00000000-0005-0000-0000-00007E520000}"/>
    <cellStyle name="Normal 2 14 3 2 2 3 4" xfId="16621" xr:uid="{00000000-0005-0000-0000-00007F520000}"/>
    <cellStyle name="Normal 2 14 3 2 2 3 4 2" xfId="39264" xr:uid="{00000000-0005-0000-0000-000080520000}"/>
    <cellStyle name="Normal 2 14 3 2 2 3 5" xfId="9181" xr:uid="{00000000-0005-0000-0000-000081520000}"/>
    <cellStyle name="Normal 2 14 3 2 2 3 5 2" xfId="31824" xr:uid="{00000000-0005-0000-0000-000082520000}"/>
    <cellStyle name="Normal 2 14 3 2 2 3 6" xfId="24383" xr:uid="{00000000-0005-0000-0000-000083520000}"/>
    <cellStyle name="Normal 2 14 3 2 2 4" xfId="2656" xr:uid="{00000000-0005-0000-0000-000084520000}"/>
    <cellStyle name="Normal 2 14 3 2 2 4 2" xfId="6377" xr:uid="{00000000-0005-0000-0000-000085520000}"/>
    <cellStyle name="Normal 2 14 3 2 2 4 2 2" xfId="21261" xr:uid="{00000000-0005-0000-0000-000086520000}"/>
    <cellStyle name="Normal 2 14 3 2 2 4 2 2 2" xfId="43904" xr:uid="{00000000-0005-0000-0000-000087520000}"/>
    <cellStyle name="Normal 2 14 3 2 2 4 2 3" xfId="13821" xr:uid="{00000000-0005-0000-0000-000088520000}"/>
    <cellStyle name="Normal 2 14 3 2 2 4 2 3 2" xfId="36464" xr:uid="{00000000-0005-0000-0000-000089520000}"/>
    <cellStyle name="Normal 2 14 3 2 2 4 2 4" xfId="29023" xr:uid="{00000000-0005-0000-0000-00008A520000}"/>
    <cellStyle name="Normal 2 14 3 2 2 4 3" xfId="17543" xr:uid="{00000000-0005-0000-0000-00008B520000}"/>
    <cellStyle name="Normal 2 14 3 2 2 4 3 2" xfId="40186" xr:uid="{00000000-0005-0000-0000-00008C520000}"/>
    <cellStyle name="Normal 2 14 3 2 2 4 4" xfId="10103" xr:uid="{00000000-0005-0000-0000-00008D520000}"/>
    <cellStyle name="Normal 2 14 3 2 2 4 4 2" xfId="32746" xr:uid="{00000000-0005-0000-0000-00008E520000}"/>
    <cellStyle name="Normal 2 14 3 2 2 4 5" xfId="25305" xr:uid="{00000000-0005-0000-0000-00008F520000}"/>
    <cellStyle name="Normal 2 14 3 2 2 5" xfId="4530" xr:uid="{00000000-0005-0000-0000-000090520000}"/>
    <cellStyle name="Normal 2 14 3 2 2 5 2" xfId="19414" xr:uid="{00000000-0005-0000-0000-000091520000}"/>
    <cellStyle name="Normal 2 14 3 2 2 5 2 2" xfId="42057" xr:uid="{00000000-0005-0000-0000-000092520000}"/>
    <cellStyle name="Normal 2 14 3 2 2 5 3" xfId="11974" xr:uid="{00000000-0005-0000-0000-000093520000}"/>
    <cellStyle name="Normal 2 14 3 2 2 5 3 2" xfId="34617" xr:uid="{00000000-0005-0000-0000-000094520000}"/>
    <cellStyle name="Normal 2 14 3 2 2 5 4" xfId="27176" xr:uid="{00000000-0005-0000-0000-000095520000}"/>
    <cellStyle name="Normal 2 14 3 2 2 6" xfId="15696" xr:uid="{00000000-0005-0000-0000-000096520000}"/>
    <cellStyle name="Normal 2 14 3 2 2 6 2" xfId="38339" xr:uid="{00000000-0005-0000-0000-000097520000}"/>
    <cellStyle name="Normal 2 14 3 2 2 7" xfId="8256" xr:uid="{00000000-0005-0000-0000-000098520000}"/>
    <cellStyle name="Normal 2 14 3 2 2 7 2" xfId="30899" xr:uid="{00000000-0005-0000-0000-000099520000}"/>
    <cellStyle name="Normal 2 14 3 2 2 8" xfId="23458" xr:uid="{00000000-0005-0000-0000-00009A520000}"/>
    <cellStyle name="Normal 2 14 3 2 3" xfId="1054" xr:uid="{00000000-0005-0000-0000-00009B520000}"/>
    <cellStyle name="Normal 2 14 3 2 3 2" xfId="1982" xr:uid="{00000000-0005-0000-0000-00009C520000}"/>
    <cellStyle name="Normal 2 14 3 2 3 2 2" xfId="3832" xr:uid="{00000000-0005-0000-0000-00009D520000}"/>
    <cellStyle name="Normal 2 14 3 2 3 2 2 2" xfId="7553" xr:uid="{00000000-0005-0000-0000-00009E520000}"/>
    <cellStyle name="Normal 2 14 3 2 3 2 2 2 2" xfId="22437" xr:uid="{00000000-0005-0000-0000-00009F520000}"/>
    <cellStyle name="Normal 2 14 3 2 3 2 2 2 2 2" xfId="45080" xr:uid="{00000000-0005-0000-0000-0000A0520000}"/>
    <cellStyle name="Normal 2 14 3 2 3 2 2 2 3" xfId="14997" xr:uid="{00000000-0005-0000-0000-0000A1520000}"/>
    <cellStyle name="Normal 2 14 3 2 3 2 2 2 3 2" xfId="37640" xr:uid="{00000000-0005-0000-0000-0000A2520000}"/>
    <cellStyle name="Normal 2 14 3 2 3 2 2 2 4" xfId="30199" xr:uid="{00000000-0005-0000-0000-0000A3520000}"/>
    <cellStyle name="Normal 2 14 3 2 3 2 2 3" xfId="18719" xr:uid="{00000000-0005-0000-0000-0000A4520000}"/>
    <cellStyle name="Normal 2 14 3 2 3 2 2 3 2" xfId="41362" xr:uid="{00000000-0005-0000-0000-0000A5520000}"/>
    <cellStyle name="Normal 2 14 3 2 3 2 2 4" xfId="11279" xr:uid="{00000000-0005-0000-0000-0000A6520000}"/>
    <cellStyle name="Normal 2 14 3 2 3 2 2 4 2" xfId="33922" xr:uid="{00000000-0005-0000-0000-0000A7520000}"/>
    <cellStyle name="Normal 2 14 3 2 3 2 2 5" xfId="26481" xr:uid="{00000000-0005-0000-0000-0000A8520000}"/>
    <cellStyle name="Normal 2 14 3 2 3 2 3" xfId="5706" xr:uid="{00000000-0005-0000-0000-0000A9520000}"/>
    <cellStyle name="Normal 2 14 3 2 3 2 3 2" xfId="20590" xr:uid="{00000000-0005-0000-0000-0000AA520000}"/>
    <cellStyle name="Normal 2 14 3 2 3 2 3 2 2" xfId="43233" xr:uid="{00000000-0005-0000-0000-0000AB520000}"/>
    <cellStyle name="Normal 2 14 3 2 3 2 3 3" xfId="13150" xr:uid="{00000000-0005-0000-0000-0000AC520000}"/>
    <cellStyle name="Normal 2 14 3 2 3 2 3 3 2" xfId="35793" xr:uid="{00000000-0005-0000-0000-0000AD520000}"/>
    <cellStyle name="Normal 2 14 3 2 3 2 3 4" xfId="28352" xr:uid="{00000000-0005-0000-0000-0000AE520000}"/>
    <cellStyle name="Normal 2 14 3 2 3 2 4" xfId="16872" xr:uid="{00000000-0005-0000-0000-0000AF520000}"/>
    <cellStyle name="Normal 2 14 3 2 3 2 4 2" xfId="39515" xr:uid="{00000000-0005-0000-0000-0000B0520000}"/>
    <cellStyle name="Normal 2 14 3 2 3 2 5" xfId="9432" xr:uid="{00000000-0005-0000-0000-0000B1520000}"/>
    <cellStyle name="Normal 2 14 3 2 3 2 5 2" xfId="32075" xr:uid="{00000000-0005-0000-0000-0000B2520000}"/>
    <cellStyle name="Normal 2 14 3 2 3 2 6" xfId="24634" xr:uid="{00000000-0005-0000-0000-0000B3520000}"/>
    <cellStyle name="Normal 2 14 3 2 3 3" xfId="2907" xr:uid="{00000000-0005-0000-0000-0000B4520000}"/>
    <cellStyle name="Normal 2 14 3 2 3 3 2" xfId="6628" xr:uid="{00000000-0005-0000-0000-0000B5520000}"/>
    <cellStyle name="Normal 2 14 3 2 3 3 2 2" xfId="21512" xr:uid="{00000000-0005-0000-0000-0000B6520000}"/>
    <cellStyle name="Normal 2 14 3 2 3 3 2 2 2" xfId="44155" xr:uid="{00000000-0005-0000-0000-0000B7520000}"/>
    <cellStyle name="Normal 2 14 3 2 3 3 2 3" xfId="14072" xr:uid="{00000000-0005-0000-0000-0000B8520000}"/>
    <cellStyle name="Normal 2 14 3 2 3 3 2 3 2" xfId="36715" xr:uid="{00000000-0005-0000-0000-0000B9520000}"/>
    <cellStyle name="Normal 2 14 3 2 3 3 2 4" xfId="29274" xr:uid="{00000000-0005-0000-0000-0000BA520000}"/>
    <cellStyle name="Normal 2 14 3 2 3 3 3" xfId="17794" xr:uid="{00000000-0005-0000-0000-0000BB520000}"/>
    <cellStyle name="Normal 2 14 3 2 3 3 3 2" xfId="40437" xr:uid="{00000000-0005-0000-0000-0000BC520000}"/>
    <cellStyle name="Normal 2 14 3 2 3 3 4" xfId="10354" xr:uid="{00000000-0005-0000-0000-0000BD520000}"/>
    <cellStyle name="Normal 2 14 3 2 3 3 4 2" xfId="32997" xr:uid="{00000000-0005-0000-0000-0000BE520000}"/>
    <cellStyle name="Normal 2 14 3 2 3 3 5" xfId="25556" xr:uid="{00000000-0005-0000-0000-0000BF520000}"/>
    <cellStyle name="Normal 2 14 3 2 3 4" xfId="4781" xr:uid="{00000000-0005-0000-0000-0000C0520000}"/>
    <cellStyle name="Normal 2 14 3 2 3 4 2" xfId="19665" xr:uid="{00000000-0005-0000-0000-0000C1520000}"/>
    <cellStyle name="Normal 2 14 3 2 3 4 2 2" xfId="42308" xr:uid="{00000000-0005-0000-0000-0000C2520000}"/>
    <cellStyle name="Normal 2 14 3 2 3 4 3" xfId="12225" xr:uid="{00000000-0005-0000-0000-0000C3520000}"/>
    <cellStyle name="Normal 2 14 3 2 3 4 3 2" xfId="34868" xr:uid="{00000000-0005-0000-0000-0000C4520000}"/>
    <cellStyle name="Normal 2 14 3 2 3 4 4" xfId="27427" xr:uid="{00000000-0005-0000-0000-0000C5520000}"/>
    <cellStyle name="Normal 2 14 3 2 3 5" xfId="15947" xr:uid="{00000000-0005-0000-0000-0000C6520000}"/>
    <cellStyle name="Normal 2 14 3 2 3 5 2" xfId="38590" xr:uid="{00000000-0005-0000-0000-0000C7520000}"/>
    <cellStyle name="Normal 2 14 3 2 3 6" xfId="8507" xr:uid="{00000000-0005-0000-0000-0000C8520000}"/>
    <cellStyle name="Normal 2 14 3 2 3 6 2" xfId="31150" xr:uid="{00000000-0005-0000-0000-0000C9520000}"/>
    <cellStyle name="Normal 2 14 3 2 3 7" xfId="23709" xr:uid="{00000000-0005-0000-0000-0000CA520000}"/>
    <cellStyle name="Normal 2 14 3 2 4" xfId="1520" xr:uid="{00000000-0005-0000-0000-0000CB520000}"/>
    <cellStyle name="Normal 2 14 3 2 4 2" xfId="3370" xr:uid="{00000000-0005-0000-0000-0000CC520000}"/>
    <cellStyle name="Normal 2 14 3 2 4 2 2" xfId="7091" xr:uid="{00000000-0005-0000-0000-0000CD520000}"/>
    <cellStyle name="Normal 2 14 3 2 4 2 2 2" xfId="21975" xr:uid="{00000000-0005-0000-0000-0000CE520000}"/>
    <cellStyle name="Normal 2 14 3 2 4 2 2 2 2" xfId="44618" xr:uid="{00000000-0005-0000-0000-0000CF520000}"/>
    <cellStyle name="Normal 2 14 3 2 4 2 2 3" xfId="14535" xr:uid="{00000000-0005-0000-0000-0000D0520000}"/>
    <cellStyle name="Normal 2 14 3 2 4 2 2 3 2" xfId="37178" xr:uid="{00000000-0005-0000-0000-0000D1520000}"/>
    <cellStyle name="Normal 2 14 3 2 4 2 2 4" xfId="29737" xr:uid="{00000000-0005-0000-0000-0000D2520000}"/>
    <cellStyle name="Normal 2 14 3 2 4 2 3" xfId="18257" xr:uid="{00000000-0005-0000-0000-0000D3520000}"/>
    <cellStyle name="Normal 2 14 3 2 4 2 3 2" xfId="40900" xr:uid="{00000000-0005-0000-0000-0000D4520000}"/>
    <cellStyle name="Normal 2 14 3 2 4 2 4" xfId="10817" xr:uid="{00000000-0005-0000-0000-0000D5520000}"/>
    <cellStyle name="Normal 2 14 3 2 4 2 4 2" xfId="33460" xr:uid="{00000000-0005-0000-0000-0000D6520000}"/>
    <cellStyle name="Normal 2 14 3 2 4 2 5" xfId="26019" xr:uid="{00000000-0005-0000-0000-0000D7520000}"/>
    <cellStyle name="Normal 2 14 3 2 4 3" xfId="5244" xr:uid="{00000000-0005-0000-0000-0000D8520000}"/>
    <cellStyle name="Normal 2 14 3 2 4 3 2" xfId="20128" xr:uid="{00000000-0005-0000-0000-0000D9520000}"/>
    <cellStyle name="Normal 2 14 3 2 4 3 2 2" xfId="42771" xr:uid="{00000000-0005-0000-0000-0000DA520000}"/>
    <cellStyle name="Normal 2 14 3 2 4 3 3" xfId="12688" xr:uid="{00000000-0005-0000-0000-0000DB520000}"/>
    <cellStyle name="Normal 2 14 3 2 4 3 3 2" xfId="35331" xr:uid="{00000000-0005-0000-0000-0000DC520000}"/>
    <cellStyle name="Normal 2 14 3 2 4 3 4" xfId="27890" xr:uid="{00000000-0005-0000-0000-0000DD520000}"/>
    <cellStyle name="Normal 2 14 3 2 4 4" xfId="16410" xr:uid="{00000000-0005-0000-0000-0000DE520000}"/>
    <cellStyle name="Normal 2 14 3 2 4 4 2" xfId="39053" xr:uid="{00000000-0005-0000-0000-0000DF520000}"/>
    <cellStyle name="Normal 2 14 3 2 4 5" xfId="8970" xr:uid="{00000000-0005-0000-0000-0000E0520000}"/>
    <cellStyle name="Normal 2 14 3 2 4 5 2" xfId="31613" xr:uid="{00000000-0005-0000-0000-0000E1520000}"/>
    <cellStyle name="Normal 2 14 3 2 4 6" xfId="24172" xr:uid="{00000000-0005-0000-0000-0000E2520000}"/>
    <cellStyle name="Normal 2 14 3 2 5" xfId="2445" xr:uid="{00000000-0005-0000-0000-0000E3520000}"/>
    <cellStyle name="Normal 2 14 3 2 5 2" xfId="6166" xr:uid="{00000000-0005-0000-0000-0000E4520000}"/>
    <cellStyle name="Normal 2 14 3 2 5 2 2" xfId="21050" xr:uid="{00000000-0005-0000-0000-0000E5520000}"/>
    <cellStyle name="Normal 2 14 3 2 5 2 2 2" xfId="43693" xr:uid="{00000000-0005-0000-0000-0000E6520000}"/>
    <cellStyle name="Normal 2 14 3 2 5 2 3" xfId="13610" xr:uid="{00000000-0005-0000-0000-0000E7520000}"/>
    <cellStyle name="Normal 2 14 3 2 5 2 3 2" xfId="36253" xr:uid="{00000000-0005-0000-0000-0000E8520000}"/>
    <cellStyle name="Normal 2 14 3 2 5 2 4" xfId="28812" xr:uid="{00000000-0005-0000-0000-0000E9520000}"/>
    <cellStyle name="Normal 2 14 3 2 5 3" xfId="17332" xr:uid="{00000000-0005-0000-0000-0000EA520000}"/>
    <cellStyle name="Normal 2 14 3 2 5 3 2" xfId="39975" xr:uid="{00000000-0005-0000-0000-0000EB520000}"/>
    <cellStyle name="Normal 2 14 3 2 5 4" xfId="9892" xr:uid="{00000000-0005-0000-0000-0000EC520000}"/>
    <cellStyle name="Normal 2 14 3 2 5 4 2" xfId="32535" xr:uid="{00000000-0005-0000-0000-0000ED520000}"/>
    <cellStyle name="Normal 2 14 3 2 5 5" xfId="25094" xr:uid="{00000000-0005-0000-0000-0000EE520000}"/>
    <cellStyle name="Normal 2 14 3 2 6" xfId="4319" xr:uid="{00000000-0005-0000-0000-0000EF520000}"/>
    <cellStyle name="Normal 2 14 3 2 6 2" xfId="19203" xr:uid="{00000000-0005-0000-0000-0000F0520000}"/>
    <cellStyle name="Normal 2 14 3 2 6 2 2" xfId="41846" xr:uid="{00000000-0005-0000-0000-0000F1520000}"/>
    <cellStyle name="Normal 2 14 3 2 6 3" xfId="11763" xr:uid="{00000000-0005-0000-0000-0000F2520000}"/>
    <cellStyle name="Normal 2 14 3 2 6 3 2" xfId="34406" xr:uid="{00000000-0005-0000-0000-0000F3520000}"/>
    <cellStyle name="Normal 2 14 3 2 6 4" xfId="26965" xr:uid="{00000000-0005-0000-0000-0000F4520000}"/>
    <cellStyle name="Normal 2 14 3 2 7" xfId="15485" xr:uid="{00000000-0005-0000-0000-0000F5520000}"/>
    <cellStyle name="Normal 2 14 3 2 7 2" xfId="38128" xr:uid="{00000000-0005-0000-0000-0000F6520000}"/>
    <cellStyle name="Normal 2 14 3 2 8" xfId="8045" xr:uid="{00000000-0005-0000-0000-0000F7520000}"/>
    <cellStyle name="Normal 2 14 3 2 8 2" xfId="30688" xr:uid="{00000000-0005-0000-0000-0000F8520000}"/>
    <cellStyle name="Normal 2 14 3 2 9" xfId="23248" xr:uid="{00000000-0005-0000-0000-0000F9520000}"/>
    <cellStyle name="Normal 2 14 3 3" xfId="695" xr:uid="{00000000-0005-0000-0000-0000FA520000}"/>
    <cellStyle name="Normal 2 14 3 3 2" xfId="1160" xr:uid="{00000000-0005-0000-0000-0000FB520000}"/>
    <cellStyle name="Normal 2 14 3 3 2 2" xfId="2088" xr:uid="{00000000-0005-0000-0000-0000FC520000}"/>
    <cellStyle name="Normal 2 14 3 3 2 2 2" xfId="3938" xr:uid="{00000000-0005-0000-0000-0000FD520000}"/>
    <cellStyle name="Normal 2 14 3 3 2 2 2 2" xfId="7659" xr:uid="{00000000-0005-0000-0000-0000FE520000}"/>
    <cellStyle name="Normal 2 14 3 3 2 2 2 2 2" xfId="22543" xr:uid="{00000000-0005-0000-0000-0000FF520000}"/>
    <cellStyle name="Normal 2 14 3 3 2 2 2 2 2 2" xfId="45186" xr:uid="{00000000-0005-0000-0000-000000530000}"/>
    <cellStyle name="Normal 2 14 3 3 2 2 2 2 3" xfId="15103" xr:uid="{00000000-0005-0000-0000-000001530000}"/>
    <cellStyle name="Normal 2 14 3 3 2 2 2 2 3 2" xfId="37746" xr:uid="{00000000-0005-0000-0000-000002530000}"/>
    <cellStyle name="Normal 2 14 3 3 2 2 2 2 4" xfId="30305" xr:uid="{00000000-0005-0000-0000-000003530000}"/>
    <cellStyle name="Normal 2 14 3 3 2 2 2 3" xfId="18825" xr:uid="{00000000-0005-0000-0000-000004530000}"/>
    <cellStyle name="Normal 2 14 3 3 2 2 2 3 2" xfId="41468" xr:uid="{00000000-0005-0000-0000-000005530000}"/>
    <cellStyle name="Normal 2 14 3 3 2 2 2 4" xfId="11385" xr:uid="{00000000-0005-0000-0000-000006530000}"/>
    <cellStyle name="Normal 2 14 3 3 2 2 2 4 2" xfId="34028" xr:uid="{00000000-0005-0000-0000-000007530000}"/>
    <cellStyle name="Normal 2 14 3 3 2 2 2 5" xfId="26587" xr:uid="{00000000-0005-0000-0000-000008530000}"/>
    <cellStyle name="Normal 2 14 3 3 2 2 3" xfId="5812" xr:uid="{00000000-0005-0000-0000-000009530000}"/>
    <cellStyle name="Normal 2 14 3 3 2 2 3 2" xfId="20696" xr:uid="{00000000-0005-0000-0000-00000A530000}"/>
    <cellStyle name="Normal 2 14 3 3 2 2 3 2 2" xfId="43339" xr:uid="{00000000-0005-0000-0000-00000B530000}"/>
    <cellStyle name="Normal 2 14 3 3 2 2 3 3" xfId="13256" xr:uid="{00000000-0005-0000-0000-00000C530000}"/>
    <cellStyle name="Normal 2 14 3 3 2 2 3 3 2" xfId="35899" xr:uid="{00000000-0005-0000-0000-00000D530000}"/>
    <cellStyle name="Normal 2 14 3 3 2 2 3 4" xfId="28458" xr:uid="{00000000-0005-0000-0000-00000E530000}"/>
    <cellStyle name="Normal 2 14 3 3 2 2 4" xfId="16978" xr:uid="{00000000-0005-0000-0000-00000F530000}"/>
    <cellStyle name="Normal 2 14 3 3 2 2 4 2" xfId="39621" xr:uid="{00000000-0005-0000-0000-000010530000}"/>
    <cellStyle name="Normal 2 14 3 3 2 2 5" xfId="9538" xr:uid="{00000000-0005-0000-0000-000011530000}"/>
    <cellStyle name="Normal 2 14 3 3 2 2 5 2" xfId="32181" xr:uid="{00000000-0005-0000-0000-000012530000}"/>
    <cellStyle name="Normal 2 14 3 3 2 2 6" xfId="24740" xr:uid="{00000000-0005-0000-0000-000013530000}"/>
    <cellStyle name="Normal 2 14 3 3 2 3" xfId="3013" xr:uid="{00000000-0005-0000-0000-000014530000}"/>
    <cellStyle name="Normal 2 14 3 3 2 3 2" xfId="6734" xr:uid="{00000000-0005-0000-0000-000015530000}"/>
    <cellStyle name="Normal 2 14 3 3 2 3 2 2" xfId="21618" xr:uid="{00000000-0005-0000-0000-000016530000}"/>
    <cellStyle name="Normal 2 14 3 3 2 3 2 2 2" xfId="44261" xr:uid="{00000000-0005-0000-0000-000017530000}"/>
    <cellStyle name="Normal 2 14 3 3 2 3 2 3" xfId="14178" xr:uid="{00000000-0005-0000-0000-000018530000}"/>
    <cellStyle name="Normal 2 14 3 3 2 3 2 3 2" xfId="36821" xr:uid="{00000000-0005-0000-0000-000019530000}"/>
    <cellStyle name="Normal 2 14 3 3 2 3 2 4" xfId="29380" xr:uid="{00000000-0005-0000-0000-00001A530000}"/>
    <cellStyle name="Normal 2 14 3 3 2 3 3" xfId="17900" xr:uid="{00000000-0005-0000-0000-00001B530000}"/>
    <cellStyle name="Normal 2 14 3 3 2 3 3 2" xfId="40543" xr:uid="{00000000-0005-0000-0000-00001C530000}"/>
    <cellStyle name="Normal 2 14 3 3 2 3 4" xfId="10460" xr:uid="{00000000-0005-0000-0000-00001D530000}"/>
    <cellStyle name="Normal 2 14 3 3 2 3 4 2" xfId="33103" xr:uid="{00000000-0005-0000-0000-00001E530000}"/>
    <cellStyle name="Normal 2 14 3 3 2 3 5" xfId="25662" xr:uid="{00000000-0005-0000-0000-00001F530000}"/>
    <cellStyle name="Normal 2 14 3 3 2 4" xfId="4887" xr:uid="{00000000-0005-0000-0000-000020530000}"/>
    <cellStyle name="Normal 2 14 3 3 2 4 2" xfId="19771" xr:uid="{00000000-0005-0000-0000-000021530000}"/>
    <cellStyle name="Normal 2 14 3 3 2 4 2 2" xfId="42414" xr:uid="{00000000-0005-0000-0000-000022530000}"/>
    <cellStyle name="Normal 2 14 3 3 2 4 3" xfId="12331" xr:uid="{00000000-0005-0000-0000-000023530000}"/>
    <cellStyle name="Normal 2 14 3 3 2 4 3 2" xfId="34974" xr:uid="{00000000-0005-0000-0000-000024530000}"/>
    <cellStyle name="Normal 2 14 3 3 2 4 4" xfId="27533" xr:uid="{00000000-0005-0000-0000-000025530000}"/>
    <cellStyle name="Normal 2 14 3 3 2 5" xfId="16053" xr:uid="{00000000-0005-0000-0000-000026530000}"/>
    <cellStyle name="Normal 2 14 3 3 2 5 2" xfId="38696" xr:uid="{00000000-0005-0000-0000-000027530000}"/>
    <cellStyle name="Normal 2 14 3 3 2 6" xfId="8613" xr:uid="{00000000-0005-0000-0000-000028530000}"/>
    <cellStyle name="Normal 2 14 3 3 2 6 2" xfId="31256" xr:uid="{00000000-0005-0000-0000-000029530000}"/>
    <cellStyle name="Normal 2 14 3 3 2 7" xfId="23815" xr:uid="{00000000-0005-0000-0000-00002A530000}"/>
    <cellStyle name="Normal 2 14 3 3 3" xfId="1626" xr:uid="{00000000-0005-0000-0000-00002B530000}"/>
    <cellStyle name="Normal 2 14 3 3 3 2" xfId="3476" xr:uid="{00000000-0005-0000-0000-00002C530000}"/>
    <cellStyle name="Normal 2 14 3 3 3 2 2" xfId="7197" xr:uid="{00000000-0005-0000-0000-00002D530000}"/>
    <cellStyle name="Normal 2 14 3 3 3 2 2 2" xfId="22081" xr:uid="{00000000-0005-0000-0000-00002E530000}"/>
    <cellStyle name="Normal 2 14 3 3 3 2 2 2 2" xfId="44724" xr:uid="{00000000-0005-0000-0000-00002F530000}"/>
    <cellStyle name="Normal 2 14 3 3 3 2 2 3" xfId="14641" xr:uid="{00000000-0005-0000-0000-000030530000}"/>
    <cellStyle name="Normal 2 14 3 3 3 2 2 3 2" xfId="37284" xr:uid="{00000000-0005-0000-0000-000031530000}"/>
    <cellStyle name="Normal 2 14 3 3 3 2 2 4" xfId="29843" xr:uid="{00000000-0005-0000-0000-000032530000}"/>
    <cellStyle name="Normal 2 14 3 3 3 2 3" xfId="18363" xr:uid="{00000000-0005-0000-0000-000033530000}"/>
    <cellStyle name="Normal 2 14 3 3 3 2 3 2" xfId="41006" xr:uid="{00000000-0005-0000-0000-000034530000}"/>
    <cellStyle name="Normal 2 14 3 3 3 2 4" xfId="10923" xr:uid="{00000000-0005-0000-0000-000035530000}"/>
    <cellStyle name="Normal 2 14 3 3 3 2 4 2" xfId="33566" xr:uid="{00000000-0005-0000-0000-000036530000}"/>
    <cellStyle name="Normal 2 14 3 3 3 2 5" xfId="26125" xr:uid="{00000000-0005-0000-0000-000037530000}"/>
    <cellStyle name="Normal 2 14 3 3 3 3" xfId="5350" xr:uid="{00000000-0005-0000-0000-000038530000}"/>
    <cellStyle name="Normal 2 14 3 3 3 3 2" xfId="20234" xr:uid="{00000000-0005-0000-0000-000039530000}"/>
    <cellStyle name="Normal 2 14 3 3 3 3 2 2" xfId="42877" xr:uid="{00000000-0005-0000-0000-00003A530000}"/>
    <cellStyle name="Normal 2 14 3 3 3 3 3" xfId="12794" xr:uid="{00000000-0005-0000-0000-00003B530000}"/>
    <cellStyle name="Normal 2 14 3 3 3 3 3 2" xfId="35437" xr:uid="{00000000-0005-0000-0000-00003C530000}"/>
    <cellStyle name="Normal 2 14 3 3 3 3 4" xfId="27996" xr:uid="{00000000-0005-0000-0000-00003D530000}"/>
    <cellStyle name="Normal 2 14 3 3 3 4" xfId="16516" xr:uid="{00000000-0005-0000-0000-00003E530000}"/>
    <cellStyle name="Normal 2 14 3 3 3 4 2" xfId="39159" xr:uid="{00000000-0005-0000-0000-00003F530000}"/>
    <cellStyle name="Normal 2 14 3 3 3 5" xfId="9076" xr:uid="{00000000-0005-0000-0000-000040530000}"/>
    <cellStyle name="Normal 2 14 3 3 3 5 2" xfId="31719" xr:uid="{00000000-0005-0000-0000-000041530000}"/>
    <cellStyle name="Normal 2 14 3 3 3 6" xfId="24278" xr:uid="{00000000-0005-0000-0000-000042530000}"/>
    <cellStyle name="Normal 2 14 3 3 4" xfId="2551" xr:uid="{00000000-0005-0000-0000-000043530000}"/>
    <cellStyle name="Normal 2 14 3 3 4 2" xfId="6272" xr:uid="{00000000-0005-0000-0000-000044530000}"/>
    <cellStyle name="Normal 2 14 3 3 4 2 2" xfId="21156" xr:uid="{00000000-0005-0000-0000-000045530000}"/>
    <cellStyle name="Normal 2 14 3 3 4 2 2 2" xfId="43799" xr:uid="{00000000-0005-0000-0000-000046530000}"/>
    <cellStyle name="Normal 2 14 3 3 4 2 3" xfId="13716" xr:uid="{00000000-0005-0000-0000-000047530000}"/>
    <cellStyle name="Normal 2 14 3 3 4 2 3 2" xfId="36359" xr:uid="{00000000-0005-0000-0000-000048530000}"/>
    <cellStyle name="Normal 2 14 3 3 4 2 4" xfId="28918" xr:uid="{00000000-0005-0000-0000-000049530000}"/>
    <cellStyle name="Normal 2 14 3 3 4 3" xfId="17438" xr:uid="{00000000-0005-0000-0000-00004A530000}"/>
    <cellStyle name="Normal 2 14 3 3 4 3 2" xfId="40081" xr:uid="{00000000-0005-0000-0000-00004B530000}"/>
    <cellStyle name="Normal 2 14 3 3 4 4" xfId="9998" xr:uid="{00000000-0005-0000-0000-00004C530000}"/>
    <cellStyle name="Normal 2 14 3 3 4 4 2" xfId="32641" xr:uid="{00000000-0005-0000-0000-00004D530000}"/>
    <cellStyle name="Normal 2 14 3 3 4 5" xfId="25200" xr:uid="{00000000-0005-0000-0000-00004E530000}"/>
    <cellStyle name="Normal 2 14 3 3 5" xfId="4425" xr:uid="{00000000-0005-0000-0000-00004F530000}"/>
    <cellStyle name="Normal 2 14 3 3 5 2" xfId="19309" xr:uid="{00000000-0005-0000-0000-000050530000}"/>
    <cellStyle name="Normal 2 14 3 3 5 2 2" xfId="41952" xr:uid="{00000000-0005-0000-0000-000051530000}"/>
    <cellStyle name="Normal 2 14 3 3 5 3" xfId="11869" xr:uid="{00000000-0005-0000-0000-000052530000}"/>
    <cellStyle name="Normal 2 14 3 3 5 3 2" xfId="34512" xr:uid="{00000000-0005-0000-0000-000053530000}"/>
    <cellStyle name="Normal 2 14 3 3 5 4" xfId="27071" xr:uid="{00000000-0005-0000-0000-000054530000}"/>
    <cellStyle name="Normal 2 14 3 3 6" xfId="15591" xr:uid="{00000000-0005-0000-0000-000055530000}"/>
    <cellStyle name="Normal 2 14 3 3 6 2" xfId="38234" xr:uid="{00000000-0005-0000-0000-000056530000}"/>
    <cellStyle name="Normal 2 14 3 3 7" xfId="8151" xr:uid="{00000000-0005-0000-0000-000057530000}"/>
    <cellStyle name="Normal 2 14 3 3 7 2" xfId="30794" xr:uid="{00000000-0005-0000-0000-000058530000}"/>
    <cellStyle name="Normal 2 14 3 3 8" xfId="23353" xr:uid="{00000000-0005-0000-0000-000059530000}"/>
    <cellStyle name="Normal 2 14 3 4" xfId="949" xr:uid="{00000000-0005-0000-0000-00005A530000}"/>
    <cellStyle name="Normal 2 14 3 4 2" xfId="1877" xr:uid="{00000000-0005-0000-0000-00005B530000}"/>
    <cellStyle name="Normal 2 14 3 4 2 2" xfId="3727" xr:uid="{00000000-0005-0000-0000-00005C530000}"/>
    <cellStyle name="Normal 2 14 3 4 2 2 2" xfId="7448" xr:uid="{00000000-0005-0000-0000-00005D530000}"/>
    <cellStyle name="Normal 2 14 3 4 2 2 2 2" xfId="22332" xr:uid="{00000000-0005-0000-0000-00005E530000}"/>
    <cellStyle name="Normal 2 14 3 4 2 2 2 2 2" xfId="44975" xr:uid="{00000000-0005-0000-0000-00005F530000}"/>
    <cellStyle name="Normal 2 14 3 4 2 2 2 3" xfId="14892" xr:uid="{00000000-0005-0000-0000-000060530000}"/>
    <cellStyle name="Normal 2 14 3 4 2 2 2 3 2" xfId="37535" xr:uid="{00000000-0005-0000-0000-000061530000}"/>
    <cellStyle name="Normal 2 14 3 4 2 2 2 4" xfId="30094" xr:uid="{00000000-0005-0000-0000-000062530000}"/>
    <cellStyle name="Normal 2 14 3 4 2 2 3" xfId="18614" xr:uid="{00000000-0005-0000-0000-000063530000}"/>
    <cellStyle name="Normal 2 14 3 4 2 2 3 2" xfId="41257" xr:uid="{00000000-0005-0000-0000-000064530000}"/>
    <cellStyle name="Normal 2 14 3 4 2 2 4" xfId="11174" xr:uid="{00000000-0005-0000-0000-000065530000}"/>
    <cellStyle name="Normal 2 14 3 4 2 2 4 2" xfId="33817" xr:uid="{00000000-0005-0000-0000-000066530000}"/>
    <cellStyle name="Normal 2 14 3 4 2 2 5" xfId="26376" xr:uid="{00000000-0005-0000-0000-000067530000}"/>
    <cellStyle name="Normal 2 14 3 4 2 3" xfId="5601" xr:uid="{00000000-0005-0000-0000-000068530000}"/>
    <cellStyle name="Normal 2 14 3 4 2 3 2" xfId="20485" xr:uid="{00000000-0005-0000-0000-000069530000}"/>
    <cellStyle name="Normal 2 14 3 4 2 3 2 2" xfId="43128" xr:uid="{00000000-0005-0000-0000-00006A530000}"/>
    <cellStyle name="Normal 2 14 3 4 2 3 3" xfId="13045" xr:uid="{00000000-0005-0000-0000-00006B530000}"/>
    <cellStyle name="Normal 2 14 3 4 2 3 3 2" xfId="35688" xr:uid="{00000000-0005-0000-0000-00006C530000}"/>
    <cellStyle name="Normal 2 14 3 4 2 3 4" xfId="28247" xr:uid="{00000000-0005-0000-0000-00006D530000}"/>
    <cellStyle name="Normal 2 14 3 4 2 4" xfId="16767" xr:uid="{00000000-0005-0000-0000-00006E530000}"/>
    <cellStyle name="Normal 2 14 3 4 2 4 2" xfId="39410" xr:uid="{00000000-0005-0000-0000-00006F530000}"/>
    <cellStyle name="Normal 2 14 3 4 2 5" xfId="9327" xr:uid="{00000000-0005-0000-0000-000070530000}"/>
    <cellStyle name="Normal 2 14 3 4 2 5 2" xfId="31970" xr:uid="{00000000-0005-0000-0000-000071530000}"/>
    <cellStyle name="Normal 2 14 3 4 2 6" xfId="24529" xr:uid="{00000000-0005-0000-0000-000072530000}"/>
    <cellStyle name="Normal 2 14 3 4 3" xfId="2802" xr:uid="{00000000-0005-0000-0000-000073530000}"/>
    <cellStyle name="Normal 2 14 3 4 3 2" xfId="6523" xr:uid="{00000000-0005-0000-0000-000074530000}"/>
    <cellStyle name="Normal 2 14 3 4 3 2 2" xfId="21407" xr:uid="{00000000-0005-0000-0000-000075530000}"/>
    <cellStyle name="Normal 2 14 3 4 3 2 2 2" xfId="44050" xr:uid="{00000000-0005-0000-0000-000076530000}"/>
    <cellStyle name="Normal 2 14 3 4 3 2 3" xfId="13967" xr:uid="{00000000-0005-0000-0000-000077530000}"/>
    <cellStyle name="Normal 2 14 3 4 3 2 3 2" xfId="36610" xr:uid="{00000000-0005-0000-0000-000078530000}"/>
    <cellStyle name="Normal 2 14 3 4 3 2 4" xfId="29169" xr:uid="{00000000-0005-0000-0000-000079530000}"/>
    <cellStyle name="Normal 2 14 3 4 3 3" xfId="17689" xr:uid="{00000000-0005-0000-0000-00007A530000}"/>
    <cellStyle name="Normal 2 14 3 4 3 3 2" xfId="40332" xr:uid="{00000000-0005-0000-0000-00007B530000}"/>
    <cellStyle name="Normal 2 14 3 4 3 4" xfId="10249" xr:uid="{00000000-0005-0000-0000-00007C530000}"/>
    <cellStyle name="Normal 2 14 3 4 3 4 2" xfId="32892" xr:uid="{00000000-0005-0000-0000-00007D530000}"/>
    <cellStyle name="Normal 2 14 3 4 3 5" xfId="25451" xr:uid="{00000000-0005-0000-0000-00007E530000}"/>
    <cellStyle name="Normal 2 14 3 4 4" xfId="4676" xr:uid="{00000000-0005-0000-0000-00007F530000}"/>
    <cellStyle name="Normal 2 14 3 4 4 2" xfId="19560" xr:uid="{00000000-0005-0000-0000-000080530000}"/>
    <cellStyle name="Normal 2 14 3 4 4 2 2" xfId="42203" xr:uid="{00000000-0005-0000-0000-000081530000}"/>
    <cellStyle name="Normal 2 14 3 4 4 3" xfId="12120" xr:uid="{00000000-0005-0000-0000-000082530000}"/>
    <cellStyle name="Normal 2 14 3 4 4 3 2" xfId="34763" xr:uid="{00000000-0005-0000-0000-000083530000}"/>
    <cellStyle name="Normal 2 14 3 4 4 4" xfId="27322" xr:uid="{00000000-0005-0000-0000-000084530000}"/>
    <cellStyle name="Normal 2 14 3 4 5" xfId="15842" xr:uid="{00000000-0005-0000-0000-000085530000}"/>
    <cellStyle name="Normal 2 14 3 4 5 2" xfId="38485" xr:uid="{00000000-0005-0000-0000-000086530000}"/>
    <cellStyle name="Normal 2 14 3 4 6" xfId="8402" xr:uid="{00000000-0005-0000-0000-000087530000}"/>
    <cellStyle name="Normal 2 14 3 4 6 2" xfId="31045" xr:uid="{00000000-0005-0000-0000-000088530000}"/>
    <cellStyle name="Normal 2 14 3 4 7" xfId="23604" xr:uid="{00000000-0005-0000-0000-000089530000}"/>
    <cellStyle name="Normal 2 14 3 5" xfId="1415" xr:uid="{00000000-0005-0000-0000-00008A530000}"/>
    <cellStyle name="Normal 2 14 3 5 2" xfId="3265" xr:uid="{00000000-0005-0000-0000-00008B530000}"/>
    <cellStyle name="Normal 2 14 3 5 2 2" xfId="6986" xr:uid="{00000000-0005-0000-0000-00008C530000}"/>
    <cellStyle name="Normal 2 14 3 5 2 2 2" xfId="21870" xr:uid="{00000000-0005-0000-0000-00008D530000}"/>
    <cellStyle name="Normal 2 14 3 5 2 2 2 2" xfId="44513" xr:uid="{00000000-0005-0000-0000-00008E530000}"/>
    <cellStyle name="Normal 2 14 3 5 2 2 3" xfId="14430" xr:uid="{00000000-0005-0000-0000-00008F530000}"/>
    <cellStyle name="Normal 2 14 3 5 2 2 3 2" xfId="37073" xr:uid="{00000000-0005-0000-0000-000090530000}"/>
    <cellStyle name="Normal 2 14 3 5 2 2 4" xfId="29632" xr:uid="{00000000-0005-0000-0000-000091530000}"/>
    <cellStyle name="Normal 2 14 3 5 2 3" xfId="18152" xr:uid="{00000000-0005-0000-0000-000092530000}"/>
    <cellStyle name="Normal 2 14 3 5 2 3 2" xfId="40795" xr:uid="{00000000-0005-0000-0000-000093530000}"/>
    <cellStyle name="Normal 2 14 3 5 2 4" xfId="10712" xr:uid="{00000000-0005-0000-0000-000094530000}"/>
    <cellStyle name="Normal 2 14 3 5 2 4 2" xfId="33355" xr:uid="{00000000-0005-0000-0000-000095530000}"/>
    <cellStyle name="Normal 2 14 3 5 2 5" xfId="25914" xr:uid="{00000000-0005-0000-0000-000096530000}"/>
    <cellStyle name="Normal 2 14 3 5 3" xfId="5139" xr:uid="{00000000-0005-0000-0000-000097530000}"/>
    <cellStyle name="Normal 2 14 3 5 3 2" xfId="20023" xr:uid="{00000000-0005-0000-0000-000098530000}"/>
    <cellStyle name="Normal 2 14 3 5 3 2 2" xfId="42666" xr:uid="{00000000-0005-0000-0000-000099530000}"/>
    <cellStyle name="Normal 2 14 3 5 3 3" xfId="12583" xr:uid="{00000000-0005-0000-0000-00009A530000}"/>
    <cellStyle name="Normal 2 14 3 5 3 3 2" xfId="35226" xr:uid="{00000000-0005-0000-0000-00009B530000}"/>
    <cellStyle name="Normal 2 14 3 5 3 4" xfId="27785" xr:uid="{00000000-0005-0000-0000-00009C530000}"/>
    <cellStyle name="Normal 2 14 3 5 4" xfId="16305" xr:uid="{00000000-0005-0000-0000-00009D530000}"/>
    <cellStyle name="Normal 2 14 3 5 4 2" xfId="38948" xr:uid="{00000000-0005-0000-0000-00009E530000}"/>
    <cellStyle name="Normal 2 14 3 5 5" xfId="8865" xr:uid="{00000000-0005-0000-0000-00009F530000}"/>
    <cellStyle name="Normal 2 14 3 5 5 2" xfId="31508" xr:uid="{00000000-0005-0000-0000-0000A0530000}"/>
    <cellStyle name="Normal 2 14 3 5 6" xfId="24067" xr:uid="{00000000-0005-0000-0000-0000A1530000}"/>
    <cellStyle name="Normal 2 14 3 6" xfId="2340" xr:uid="{00000000-0005-0000-0000-0000A2530000}"/>
    <cellStyle name="Normal 2 14 3 6 2" xfId="6061" xr:uid="{00000000-0005-0000-0000-0000A3530000}"/>
    <cellStyle name="Normal 2 14 3 6 2 2" xfId="20945" xr:uid="{00000000-0005-0000-0000-0000A4530000}"/>
    <cellStyle name="Normal 2 14 3 6 2 2 2" xfId="43588" xr:uid="{00000000-0005-0000-0000-0000A5530000}"/>
    <cellStyle name="Normal 2 14 3 6 2 3" xfId="13505" xr:uid="{00000000-0005-0000-0000-0000A6530000}"/>
    <cellStyle name="Normal 2 14 3 6 2 3 2" xfId="36148" xr:uid="{00000000-0005-0000-0000-0000A7530000}"/>
    <cellStyle name="Normal 2 14 3 6 2 4" xfId="28707" xr:uid="{00000000-0005-0000-0000-0000A8530000}"/>
    <cellStyle name="Normal 2 14 3 6 3" xfId="17227" xr:uid="{00000000-0005-0000-0000-0000A9530000}"/>
    <cellStyle name="Normal 2 14 3 6 3 2" xfId="39870" xr:uid="{00000000-0005-0000-0000-0000AA530000}"/>
    <cellStyle name="Normal 2 14 3 6 4" xfId="9787" xr:uid="{00000000-0005-0000-0000-0000AB530000}"/>
    <cellStyle name="Normal 2 14 3 6 4 2" xfId="32430" xr:uid="{00000000-0005-0000-0000-0000AC530000}"/>
    <cellStyle name="Normal 2 14 3 6 5" xfId="24989" xr:uid="{00000000-0005-0000-0000-0000AD530000}"/>
    <cellStyle name="Normal 2 14 3 7" xfId="4214" xr:uid="{00000000-0005-0000-0000-0000AE530000}"/>
    <cellStyle name="Normal 2 14 3 7 2" xfId="19098" xr:uid="{00000000-0005-0000-0000-0000AF530000}"/>
    <cellStyle name="Normal 2 14 3 7 2 2" xfId="41741" xr:uid="{00000000-0005-0000-0000-0000B0530000}"/>
    <cellStyle name="Normal 2 14 3 7 3" xfId="11658" xr:uid="{00000000-0005-0000-0000-0000B1530000}"/>
    <cellStyle name="Normal 2 14 3 7 3 2" xfId="34301" xr:uid="{00000000-0005-0000-0000-0000B2530000}"/>
    <cellStyle name="Normal 2 14 3 7 4" xfId="26860" xr:uid="{00000000-0005-0000-0000-0000B3530000}"/>
    <cellStyle name="Normal 2 14 3 8" xfId="15380" xr:uid="{00000000-0005-0000-0000-0000B4530000}"/>
    <cellStyle name="Normal 2 14 3 8 2" xfId="38023" xr:uid="{00000000-0005-0000-0000-0000B5530000}"/>
    <cellStyle name="Normal 2 14 3 9" xfId="7940" xr:uid="{00000000-0005-0000-0000-0000B6530000}"/>
    <cellStyle name="Normal 2 14 3 9 2" xfId="30583" xr:uid="{00000000-0005-0000-0000-0000B7530000}"/>
    <cellStyle name="Normal 2 14 4" xfId="536" xr:uid="{00000000-0005-0000-0000-0000B8530000}"/>
    <cellStyle name="Normal 2 14 4 2" xfId="748" xr:uid="{00000000-0005-0000-0000-0000B9530000}"/>
    <cellStyle name="Normal 2 14 4 2 2" xfId="1213" xr:uid="{00000000-0005-0000-0000-0000BA530000}"/>
    <cellStyle name="Normal 2 14 4 2 2 2" xfId="2141" xr:uid="{00000000-0005-0000-0000-0000BB530000}"/>
    <cellStyle name="Normal 2 14 4 2 2 2 2" xfId="3991" xr:uid="{00000000-0005-0000-0000-0000BC530000}"/>
    <cellStyle name="Normal 2 14 4 2 2 2 2 2" xfId="7712" xr:uid="{00000000-0005-0000-0000-0000BD530000}"/>
    <cellStyle name="Normal 2 14 4 2 2 2 2 2 2" xfId="22596" xr:uid="{00000000-0005-0000-0000-0000BE530000}"/>
    <cellStyle name="Normal 2 14 4 2 2 2 2 2 2 2" xfId="45239" xr:uid="{00000000-0005-0000-0000-0000BF530000}"/>
    <cellStyle name="Normal 2 14 4 2 2 2 2 2 3" xfId="15156" xr:uid="{00000000-0005-0000-0000-0000C0530000}"/>
    <cellStyle name="Normal 2 14 4 2 2 2 2 2 3 2" xfId="37799" xr:uid="{00000000-0005-0000-0000-0000C1530000}"/>
    <cellStyle name="Normal 2 14 4 2 2 2 2 2 4" xfId="30358" xr:uid="{00000000-0005-0000-0000-0000C2530000}"/>
    <cellStyle name="Normal 2 14 4 2 2 2 2 3" xfId="18878" xr:uid="{00000000-0005-0000-0000-0000C3530000}"/>
    <cellStyle name="Normal 2 14 4 2 2 2 2 3 2" xfId="41521" xr:uid="{00000000-0005-0000-0000-0000C4530000}"/>
    <cellStyle name="Normal 2 14 4 2 2 2 2 4" xfId="11438" xr:uid="{00000000-0005-0000-0000-0000C5530000}"/>
    <cellStyle name="Normal 2 14 4 2 2 2 2 4 2" xfId="34081" xr:uid="{00000000-0005-0000-0000-0000C6530000}"/>
    <cellStyle name="Normal 2 14 4 2 2 2 2 5" xfId="26640" xr:uid="{00000000-0005-0000-0000-0000C7530000}"/>
    <cellStyle name="Normal 2 14 4 2 2 2 3" xfId="5865" xr:uid="{00000000-0005-0000-0000-0000C8530000}"/>
    <cellStyle name="Normal 2 14 4 2 2 2 3 2" xfId="20749" xr:uid="{00000000-0005-0000-0000-0000C9530000}"/>
    <cellStyle name="Normal 2 14 4 2 2 2 3 2 2" xfId="43392" xr:uid="{00000000-0005-0000-0000-0000CA530000}"/>
    <cellStyle name="Normal 2 14 4 2 2 2 3 3" xfId="13309" xr:uid="{00000000-0005-0000-0000-0000CB530000}"/>
    <cellStyle name="Normal 2 14 4 2 2 2 3 3 2" xfId="35952" xr:uid="{00000000-0005-0000-0000-0000CC530000}"/>
    <cellStyle name="Normal 2 14 4 2 2 2 3 4" xfId="28511" xr:uid="{00000000-0005-0000-0000-0000CD530000}"/>
    <cellStyle name="Normal 2 14 4 2 2 2 4" xfId="17031" xr:uid="{00000000-0005-0000-0000-0000CE530000}"/>
    <cellStyle name="Normal 2 14 4 2 2 2 4 2" xfId="39674" xr:uid="{00000000-0005-0000-0000-0000CF530000}"/>
    <cellStyle name="Normal 2 14 4 2 2 2 5" xfId="9591" xr:uid="{00000000-0005-0000-0000-0000D0530000}"/>
    <cellStyle name="Normal 2 14 4 2 2 2 5 2" xfId="32234" xr:uid="{00000000-0005-0000-0000-0000D1530000}"/>
    <cellStyle name="Normal 2 14 4 2 2 2 6" xfId="24793" xr:uid="{00000000-0005-0000-0000-0000D2530000}"/>
    <cellStyle name="Normal 2 14 4 2 2 3" xfId="3066" xr:uid="{00000000-0005-0000-0000-0000D3530000}"/>
    <cellStyle name="Normal 2 14 4 2 2 3 2" xfId="6787" xr:uid="{00000000-0005-0000-0000-0000D4530000}"/>
    <cellStyle name="Normal 2 14 4 2 2 3 2 2" xfId="21671" xr:uid="{00000000-0005-0000-0000-0000D5530000}"/>
    <cellStyle name="Normal 2 14 4 2 2 3 2 2 2" xfId="44314" xr:uid="{00000000-0005-0000-0000-0000D6530000}"/>
    <cellStyle name="Normal 2 14 4 2 2 3 2 3" xfId="14231" xr:uid="{00000000-0005-0000-0000-0000D7530000}"/>
    <cellStyle name="Normal 2 14 4 2 2 3 2 3 2" xfId="36874" xr:uid="{00000000-0005-0000-0000-0000D8530000}"/>
    <cellStyle name="Normal 2 14 4 2 2 3 2 4" xfId="29433" xr:uid="{00000000-0005-0000-0000-0000D9530000}"/>
    <cellStyle name="Normal 2 14 4 2 2 3 3" xfId="17953" xr:uid="{00000000-0005-0000-0000-0000DA530000}"/>
    <cellStyle name="Normal 2 14 4 2 2 3 3 2" xfId="40596" xr:uid="{00000000-0005-0000-0000-0000DB530000}"/>
    <cellStyle name="Normal 2 14 4 2 2 3 4" xfId="10513" xr:uid="{00000000-0005-0000-0000-0000DC530000}"/>
    <cellStyle name="Normal 2 14 4 2 2 3 4 2" xfId="33156" xr:uid="{00000000-0005-0000-0000-0000DD530000}"/>
    <cellStyle name="Normal 2 14 4 2 2 3 5" xfId="25715" xr:uid="{00000000-0005-0000-0000-0000DE530000}"/>
    <cellStyle name="Normal 2 14 4 2 2 4" xfId="4940" xr:uid="{00000000-0005-0000-0000-0000DF530000}"/>
    <cellStyle name="Normal 2 14 4 2 2 4 2" xfId="19824" xr:uid="{00000000-0005-0000-0000-0000E0530000}"/>
    <cellStyle name="Normal 2 14 4 2 2 4 2 2" xfId="42467" xr:uid="{00000000-0005-0000-0000-0000E1530000}"/>
    <cellStyle name="Normal 2 14 4 2 2 4 3" xfId="12384" xr:uid="{00000000-0005-0000-0000-0000E2530000}"/>
    <cellStyle name="Normal 2 14 4 2 2 4 3 2" xfId="35027" xr:uid="{00000000-0005-0000-0000-0000E3530000}"/>
    <cellStyle name="Normal 2 14 4 2 2 4 4" xfId="27586" xr:uid="{00000000-0005-0000-0000-0000E4530000}"/>
    <cellStyle name="Normal 2 14 4 2 2 5" xfId="16106" xr:uid="{00000000-0005-0000-0000-0000E5530000}"/>
    <cellStyle name="Normal 2 14 4 2 2 5 2" xfId="38749" xr:uid="{00000000-0005-0000-0000-0000E6530000}"/>
    <cellStyle name="Normal 2 14 4 2 2 6" xfId="8666" xr:uid="{00000000-0005-0000-0000-0000E7530000}"/>
    <cellStyle name="Normal 2 14 4 2 2 6 2" xfId="31309" xr:uid="{00000000-0005-0000-0000-0000E8530000}"/>
    <cellStyle name="Normal 2 14 4 2 2 7" xfId="23868" xr:uid="{00000000-0005-0000-0000-0000E9530000}"/>
    <cellStyle name="Normal 2 14 4 2 3" xfId="1679" xr:uid="{00000000-0005-0000-0000-0000EA530000}"/>
    <cellStyle name="Normal 2 14 4 2 3 2" xfId="3529" xr:uid="{00000000-0005-0000-0000-0000EB530000}"/>
    <cellStyle name="Normal 2 14 4 2 3 2 2" xfId="7250" xr:uid="{00000000-0005-0000-0000-0000EC530000}"/>
    <cellStyle name="Normal 2 14 4 2 3 2 2 2" xfId="22134" xr:uid="{00000000-0005-0000-0000-0000ED530000}"/>
    <cellStyle name="Normal 2 14 4 2 3 2 2 2 2" xfId="44777" xr:uid="{00000000-0005-0000-0000-0000EE530000}"/>
    <cellStyle name="Normal 2 14 4 2 3 2 2 3" xfId="14694" xr:uid="{00000000-0005-0000-0000-0000EF530000}"/>
    <cellStyle name="Normal 2 14 4 2 3 2 2 3 2" xfId="37337" xr:uid="{00000000-0005-0000-0000-0000F0530000}"/>
    <cellStyle name="Normal 2 14 4 2 3 2 2 4" xfId="29896" xr:uid="{00000000-0005-0000-0000-0000F1530000}"/>
    <cellStyle name="Normal 2 14 4 2 3 2 3" xfId="18416" xr:uid="{00000000-0005-0000-0000-0000F2530000}"/>
    <cellStyle name="Normal 2 14 4 2 3 2 3 2" xfId="41059" xr:uid="{00000000-0005-0000-0000-0000F3530000}"/>
    <cellStyle name="Normal 2 14 4 2 3 2 4" xfId="10976" xr:uid="{00000000-0005-0000-0000-0000F4530000}"/>
    <cellStyle name="Normal 2 14 4 2 3 2 4 2" xfId="33619" xr:uid="{00000000-0005-0000-0000-0000F5530000}"/>
    <cellStyle name="Normal 2 14 4 2 3 2 5" xfId="26178" xr:uid="{00000000-0005-0000-0000-0000F6530000}"/>
    <cellStyle name="Normal 2 14 4 2 3 3" xfId="5403" xr:uid="{00000000-0005-0000-0000-0000F7530000}"/>
    <cellStyle name="Normal 2 14 4 2 3 3 2" xfId="20287" xr:uid="{00000000-0005-0000-0000-0000F8530000}"/>
    <cellStyle name="Normal 2 14 4 2 3 3 2 2" xfId="42930" xr:uid="{00000000-0005-0000-0000-0000F9530000}"/>
    <cellStyle name="Normal 2 14 4 2 3 3 3" xfId="12847" xr:uid="{00000000-0005-0000-0000-0000FA530000}"/>
    <cellStyle name="Normal 2 14 4 2 3 3 3 2" xfId="35490" xr:uid="{00000000-0005-0000-0000-0000FB530000}"/>
    <cellStyle name="Normal 2 14 4 2 3 3 4" xfId="28049" xr:uid="{00000000-0005-0000-0000-0000FC530000}"/>
    <cellStyle name="Normal 2 14 4 2 3 4" xfId="16569" xr:uid="{00000000-0005-0000-0000-0000FD530000}"/>
    <cellStyle name="Normal 2 14 4 2 3 4 2" xfId="39212" xr:uid="{00000000-0005-0000-0000-0000FE530000}"/>
    <cellStyle name="Normal 2 14 4 2 3 5" xfId="9129" xr:uid="{00000000-0005-0000-0000-0000FF530000}"/>
    <cellStyle name="Normal 2 14 4 2 3 5 2" xfId="31772" xr:uid="{00000000-0005-0000-0000-000000540000}"/>
    <cellStyle name="Normal 2 14 4 2 3 6" xfId="24331" xr:uid="{00000000-0005-0000-0000-000001540000}"/>
    <cellStyle name="Normal 2 14 4 2 4" xfId="2604" xr:uid="{00000000-0005-0000-0000-000002540000}"/>
    <cellStyle name="Normal 2 14 4 2 4 2" xfId="6325" xr:uid="{00000000-0005-0000-0000-000003540000}"/>
    <cellStyle name="Normal 2 14 4 2 4 2 2" xfId="21209" xr:uid="{00000000-0005-0000-0000-000004540000}"/>
    <cellStyle name="Normal 2 14 4 2 4 2 2 2" xfId="43852" xr:uid="{00000000-0005-0000-0000-000005540000}"/>
    <cellStyle name="Normal 2 14 4 2 4 2 3" xfId="13769" xr:uid="{00000000-0005-0000-0000-000006540000}"/>
    <cellStyle name="Normal 2 14 4 2 4 2 3 2" xfId="36412" xr:uid="{00000000-0005-0000-0000-000007540000}"/>
    <cellStyle name="Normal 2 14 4 2 4 2 4" xfId="28971" xr:uid="{00000000-0005-0000-0000-000008540000}"/>
    <cellStyle name="Normal 2 14 4 2 4 3" xfId="17491" xr:uid="{00000000-0005-0000-0000-000009540000}"/>
    <cellStyle name="Normal 2 14 4 2 4 3 2" xfId="40134" xr:uid="{00000000-0005-0000-0000-00000A540000}"/>
    <cellStyle name="Normal 2 14 4 2 4 4" xfId="10051" xr:uid="{00000000-0005-0000-0000-00000B540000}"/>
    <cellStyle name="Normal 2 14 4 2 4 4 2" xfId="32694" xr:uid="{00000000-0005-0000-0000-00000C540000}"/>
    <cellStyle name="Normal 2 14 4 2 4 5" xfId="25253" xr:uid="{00000000-0005-0000-0000-00000D540000}"/>
    <cellStyle name="Normal 2 14 4 2 5" xfId="4478" xr:uid="{00000000-0005-0000-0000-00000E540000}"/>
    <cellStyle name="Normal 2 14 4 2 5 2" xfId="19362" xr:uid="{00000000-0005-0000-0000-00000F540000}"/>
    <cellStyle name="Normal 2 14 4 2 5 2 2" xfId="42005" xr:uid="{00000000-0005-0000-0000-000010540000}"/>
    <cellStyle name="Normal 2 14 4 2 5 3" xfId="11922" xr:uid="{00000000-0005-0000-0000-000011540000}"/>
    <cellStyle name="Normal 2 14 4 2 5 3 2" xfId="34565" xr:uid="{00000000-0005-0000-0000-000012540000}"/>
    <cellStyle name="Normal 2 14 4 2 5 4" xfId="27124" xr:uid="{00000000-0005-0000-0000-000013540000}"/>
    <cellStyle name="Normal 2 14 4 2 6" xfId="15644" xr:uid="{00000000-0005-0000-0000-000014540000}"/>
    <cellStyle name="Normal 2 14 4 2 6 2" xfId="38287" xr:uid="{00000000-0005-0000-0000-000015540000}"/>
    <cellStyle name="Normal 2 14 4 2 7" xfId="8204" xr:uid="{00000000-0005-0000-0000-000016540000}"/>
    <cellStyle name="Normal 2 14 4 2 7 2" xfId="30847" xr:uid="{00000000-0005-0000-0000-000017540000}"/>
    <cellStyle name="Normal 2 14 4 2 8" xfId="23406" xr:uid="{00000000-0005-0000-0000-000018540000}"/>
    <cellStyle name="Normal 2 14 4 3" xfId="1002" xr:uid="{00000000-0005-0000-0000-000019540000}"/>
    <cellStyle name="Normal 2 14 4 3 2" xfId="1930" xr:uid="{00000000-0005-0000-0000-00001A540000}"/>
    <cellStyle name="Normal 2 14 4 3 2 2" xfId="3780" xr:uid="{00000000-0005-0000-0000-00001B540000}"/>
    <cellStyle name="Normal 2 14 4 3 2 2 2" xfId="7501" xr:uid="{00000000-0005-0000-0000-00001C540000}"/>
    <cellStyle name="Normal 2 14 4 3 2 2 2 2" xfId="22385" xr:uid="{00000000-0005-0000-0000-00001D540000}"/>
    <cellStyle name="Normal 2 14 4 3 2 2 2 2 2" xfId="45028" xr:uid="{00000000-0005-0000-0000-00001E540000}"/>
    <cellStyle name="Normal 2 14 4 3 2 2 2 3" xfId="14945" xr:uid="{00000000-0005-0000-0000-00001F540000}"/>
    <cellStyle name="Normal 2 14 4 3 2 2 2 3 2" xfId="37588" xr:uid="{00000000-0005-0000-0000-000020540000}"/>
    <cellStyle name="Normal 2 14 4 3 2 2 2 4" xfId="30147" xr:uid="{00000000-0005-0000-0000-000021540000}"/>
    <cellStyle name="Normal 2 14 4 3 2 2 3" xfId="18667" xr:uid="{00000000-0005-0000-0000-000022540000}"/>
    <cellStyle name="Normal 2 14 4 3 2 2 3 2" xfId="41310" xr:uid="{00000000-0005-0000-0000-000023540000}"/>
    <cellStyle name="Normal 2 14 4 3 2 2 4" xfId="11227" xr:uid="{00000000-0005-0000-0000-000024540000}"/>
    <cellStyle name="Normal 2 14 4 3 2 2 4 2" xfId="33870" xr:uid="{00000000-0005-0000-0000-000025540000}"/>
    <cellStyle name="Normal 2 14 4 3 2 2 5" xfId="26429" xr:uid="{00000000-0005-0000-0000-000026540000}"/>
    <cellStyle name="Normal 2 14 4 3 2 3" xfId="5654" xr:uid="{00000000-0005-0000-0000-000027540000}"/>
    <cellStyle name="Normal 2 14 4 3 2 3 2" xfId="20538" xr:uid="{00000000-0005-0000-0000-000028540000}"/>
    <cellStyle name="Normal 2 14 4 3 2 3 2 2" xfId="43181" xr:uid="{00000000-0005-0000-0000-000029540000}"/>
    <cellStyle name="Normal 2 14 4 3 2 3 3" xfId="13098" xr:uid="{00000000-0005-0000-0000-00002A540000}"/>
    <cellStyle name="Normal 2 14 4 3 2 3 3 2" xfId="35741" xr:uid="{00000000-0005-0000-0000-00002B540000}"/>
    <cellStyle name="Normal 2 14 4 3 2 3 4" xfId="28300" xr:uid="{00000000-0005-0000-0000-00002C540000}"/>
    <cellStyle name="Normal 2 14 4 3 2 4" xfId="16820" xr:uid="{00000000-0005-0000-0000-00002D540000}"/>
    <cellStyle name="Normal 2 14 4 3 2 4 2" xfId="39463" xr:uid="{00000000-0005-0000-0000-00002E540000}"/>
    <cellStyle name="Normal 2 14 4 3 2 5" xfId="9380" xr:uid="{00000000-0005-0000-0000-00002F540000}"/>
    <cellStyle name="Normal 2 14 4 3 2 5 2" xfId="32023" xr:uid="{00000000-0005-0000-0000-000030540000}"/>
    <cellStyle name="Normal 2 14 4 3 2 6" xfId="24582" xr:uid="{00000000-0005-0000-0000-000031540000}"/>
    <cellStyle name="Normal 2 14 4 3 3" xfId="2855" xr:uid="{00000000-0005-0000-0000-000032540000}"/>
    <cellStyle name="Normal 2 14 4 3 3 2" xfId="6576" xr:uid="{00000000-0005-0000-0000-000033540000}"/>
    <cellStyle name="Normal 2 14 4 3 3 2 2" xfId="21460" xr:uid="{00000000-0005-0000-0000-000034540000}"/>
    <cellStyle name="Normal 2 14 4 3 3 2 2 2" xfId="44103" xr:uid="{00000000-0005-0000-0000-000035540000}"/>
    <cellStyle name="Normal 2 14 4 3 3 2 3" xfId="14020" xr:uid="{00000000-0005-0000-0000-000036540000}"/>
    <cellStyle name="Normal 2 14 4 3 3 2 3 2" xfId="36663" xr:uid="{00000000-0005-0000-0000-000037540000}"/>
    <cellStyle name="Normal 2 14 4 3 3 2 4" xfId="29222" xr:uid="{00000000-0005-0000-0000-000038540000}"/>
    <cellStyle name="Normal 2 14 4 3 3 3" xfId="17742" xr:uid="{00000000-0005-0000-0000-000039540000}"/>
    <cellStyle name="Normal 2 14 4 3 3 3 2" xfId="40385" xr:uid="{00000000-0005-0000-0000-00003A540000}"/>
    <cellStyle name="Normal 2 14 4 3 3 4" xfId="10302" xr:uid="{00000000-0005-0000-0000-00003B540000}"/>
    <cellStyle name="Normal 2 14 4 3 3 4 2" xfId="32945" xr:uid="{00000000-0005-0000-0000-00003C540000}"/>
    <cellStyle name="Normal 2 14 4 3 3 5" xfId="25504" xr:uid="{00000000-0005-0000-0000-00003D540000}"/>
    <cellStyle name="Normal 2 14 4 3 4" xfId="4729" xr:uid="{00000000-0005-0000-0000-00003E540000}"/>
    <cellStyle name="Normal 2 14 4 3 4 2" xfId="19613" xr:uid="{00000000-0005-0000-0000-00003F540000}"/>
    <cellStyle name="Normal 2 14 4 3 4 2 2" xfId="42256" xr:uid="{00000000-0005-0000-0000-000040540000}"/>
    <cellStyle name="Normal 2 14 4 3 4 3" xfId="12173" xr:uid="{00000000-0005-0000-0000-000041540000}"/>
    <cellStyle name="Normal 2 14 4 3 4 3 2" xfId="34816" xr:uid="{00000000-0005-0000-0000-000042540000}"/>
    <cellStyle name="Normal 2 14 4 3 4 4" xfId="27375" xr:uid="{00000000-0005-0000-0000-000043540000}"/>
    <cellStyle name="Normal 2 14 4 3 5" xfId="15895" xr:uid="{00000000-0005-0000-0000-000044540000}"/>
    <cellStyle name="Normal 2 14 4 3 5 2" xfId="38538" xr:uid="{00000000-0005-0000-0000-000045540000}"/>
    <cellStyle name="Normal 2 14 4 3 6" xfId="8455" xr:uid="{00000000-0005-0000-0000-000046540000}"/>
    <cellStyle name="Normal 2 14 4 3 6 2" xfId="31098" xr:uid="{00000000-0005-0000-0000-000047540000}"/>
    <cellStyle name="Normal 2 14 4 3 7" xfId="23657" xr:uid="{00000000-0005-0000-0000-000048540000}"/>
    <cellStyle name="Normal 2 14 4 4" xfId="1468" xr:uid="{00000000-0005-0000-0000-000049540000}"/>
    <cellStyle name="Normal 2 14 4 4 2" xfId="3318" xr:uid="{00000000-0005-0000-0000-00004A540000}"/>
    <cellStyle name="Normal 2 14 4 4 2 2" xfId="7039" xr:uid="{00000000-0005-0000-0000-00004B540000}"/>
    <cellStyle name="Normal 2 14 4 4 2 2 2" xfId="21923" xr:uid="{00000000-0005-0000-0000-00004C540000}"/>
    <cellStyle name="Normal 2 14 4 4 2 2 2 2" xfId="44566" xr:uid="{00000000-0005-0000-0000-00004D540000}"/>
    <cellStyle name="Normal 2 14 4 4 2 2 3" xfId="14483" xr:uid="{00000000-0005-0000-0000-00004E540000}"/>
    <cellStyle name="Normal 2 14 4 4 2 2 3 2" xfId="37126" xr:uid="{00000000-0005-0000-0000-00004F540000}"/>
    <cellStyle name="Normal 2 14 4 4 2 2 4" xfId="29685" xr:uid="{00000000-0005-0000-0000-000050540000}"/>
    <cellStyle name="Normal 2 14 4 4 2 3" xfId="18205" xr:uid="{00000000-0005-0000-0000-000051540000}"/>
    <cellStyle name="Normal 2 14 4 4 2 3 2" xfId="40848" xr:uid="{00000000-0005-0000-0000-000052540000}"/>
    <cellStyle name="Normal 2 14 4 4 2 4" xfId="10765" xr:uid="{00000000-0005-0000-0000-000053540000}"/>
    <cellStyle name="Normal 2 14 4 4 2 4 2" xfId="33408" xr:uid="{00000000-0005-0000-0000-000054540000}"/>
    <cellStyle name="Normal 2 14 4 4 2 5" xfId="25967" xr:uid="{00000000-0005-0000-0000-000055540000}"/>
    <cellStyle name="Normal 2 14 4 4 3" xfId="5192" xr:uid="{00000000-0005-0000-0000-000056540000}"/>
    <cellStyle name="Normal 2 14 4 4 3 2" xfId="20076" xr:uid="{00000000-0005-0000-0000-000057540000}"/>
    <cellStyle name="Normal 2 14 4 4 3 2 2" xfId="42719" xr:uid="{00000000-0005-0000-0000-000058540000}"/>
    <cellStyle name="Normal 2 14 4 4 3 3" xfId="12636" xr:uid="{00000000-0005-0000-0000-000059540000}"/>
    <cellStyle name="Normal 2 14 4 4 3 3 2" xfId="35279" xr:uid="{00000000-0005-0000-0000-00005A540000}"/>
    <cellStyle name="Normal 2 14 4 4 3 4" xfId="27838" xr:uid="{00000000-0005-0000-0000-00005B540000}"/>
    <cellStyle name="Normal 2 14 4 4 4" xfId="16358" xr:uid="{00000000-0005-0000-0000-00005C540000}"/>
    <cellStyle name="Normal 2 14 4 4 4 2" xfId="39001" xr:uid="{00000000-0005-0000-0000-00005D540000}"/>
    <cellStyle name="Normal 2 14 4 4 5" xfId="8918" xr:uid="{00000000-0005-0000-0000-00005E540000}"/>
    <cellStyle name="Normal 2 14 4 4 5 2" xfId="31561" xr:uid="{00000000-0005-0000-0000-00005F540000}"/>
    <cellStyle name="Normal 2 14 4 4 6" xfId="24120" xr:uid="{00000000-0005-0000-0000-000060540000}"/>
    <cellStyle name="Normal 2 14 4 5" xfId="2393" xr:uid="{00000000-0005-0000-0000-000061540000}"/>
    <cellStyle name="Normal 2 14 4 5 2" xfId="6114" xr:uid="{00000000-0005-0000-0000-000062540000}"/>
    <cellStyle name="Normal 2 14 4 5 2 2" xfId="20998" xr:uid="{00000000-0005-0000-0000-000063540000}"/>
    <cellStyle name="Normal 2 14 4 5 2 2 2" xfId="43641" xr:uid="{00000000-0005-0000-0000-000064540000}"/>
    <cellStyle name="Normal 2 14 4 5 2 3" xfId="13558" xr:uid="{00000000-0005-0000-0000-000065540000}"/>
    <cellStyle name="Normal 2 14 4 5 2 3 2" xfId="36201" xr:uid="{00000000-0005-0000-0000-000066540000}"/>
    <cellStyle name="Normal 2 14 4 5 2 4" xfId="28760" xr:uid="{00000000-0005-0000-0000-000067540000}"/>
    <cellStyle name="Normal 2 14 4 5 3" xfId="17280" xr:uid="{00000000-0005-0000-0000-000068540000}"/>
    <cellStyle name="Normal 2 14 4 5 3 2" xfId="39923" xr:uid="{00000000-0005-0000-0000-000069540000}"/>
    <cellStyle name="Normal 2 14 4 5 4" xfId="9840" xr:uid="{00000000-0005-0000-0000-00006A540000}"/>
    <cellStyle name="Normal 2 14 4 5 4 2" xfId="32483" xr:uid="{00000000-0005-0000-0000-00006B540000}"/>
    <cellStyle name="Normal 2 14 4 5 5" xfId="25042" xr:uid="{00000000-0005-0000-0000-00006C540000}"/>
    <cellStyle name="Normal 2 14 4 6" xfId="4267" xr:uid="{00000000-0005-0000-0000-00006D540000}"/>
    <cellStyle name="Normal 2 14 4 6 2" xfId="19151" xr:uid="{00000000-0005-0000-0000-00006E540000}"/>
    <cellStyle name="Normal 2 14 4 6 2 2" xfId="41794" xr:uid="{00000000-0005-0000-0000-00006F540000}"/>
    <cellStyle name="Normal 2 14 4 6 3" xfId="11711" xr:uid="{00000000-0005-0000-0000-000070540000}"/>
    <cellStyle name="Normal 2 14 4 6 3 2" xfId="34354" xr:uid="{00000000-0005-0000-0000-000071540000}"/>
    <cellStyle name="Normal 2 14 4 6 4" xfId="26913" xr:uid="{00000000-0005-0000-0000-000072540000}"/>
    <cellStyle name="Normal 2 14 4 7" xfId="15433" xr:uid="{00000000-0005-0000-0000-000073540000}"/>
    <cellStyle name="Normal 2 14 4 7 2" xfId="38076" xr:uid="{00000000-0005-0000-0000-000074540000}"/>
    <cellStyle name="Normal 2 14 4 8" xfId="7993" xr:uid="{00000000-0005-0000-0000-000075540000}"/>
    <cellStyle name="Normal 2 14 4 8 2" xfId="30636" xr:uid="{00000000-0005-0000-0000-000076540000}"/>
    <cellStyle name="Normal 2 14 4 9" xfId="23196" xr:uid="{00000000-0005-0000-0000-000077540000}"/>
    <cellStyle name="Normal 2 14 5" xfId="642" xr:uid="{00000000-0005-0000-0000-000078540000}"/>
    <cellStyle name="Normal 2 14 5 2" xfId="1108" xr:uid="{00000000-0005-0000-0000-000079540000}"/>
    <cellStyle name="Normal 2 14 5 2 2" xfId="2036" xr:uid="{00000000-0005-0000-0000-00007A540000}"/>
    <cellStyle name="Normal 2 14 5 2 2 2" xfId="3886" xr:uid="{00000000-0005-0000-0000-00007B540000}"/>
    <cellStyle name="Normal 2 14 5 2 2 2 2" xfId="7607" xr:uid="{00000000-0005-0000-0000-00007C540000}"/>
    <cellStyle name="Normal 2 14 5 2 2 2 2 2" xfId="22491" xr:uid="{00000000-0005-0000-0000-00007D540000}"/>
    <cellStyle name="Normal 2 14 5 2 2 2 2 2 2" xfId="45134" xr:uid="{00000000-0005-0000-0000-00007E540000}"/>
    <cellStyle name="Normal 2 14 5 2 2 2 2 3" xfId="15051" xr:uid="{00000000-0005-0000-0000-00007F540000}"/>
    <cellStyle name="Normal 2 14 5 2 2 2 2 3 2" xfId="37694" xr:uid="{00000000-0005-0000-0000-000080540000}"/>
    <cellStyle name="Normal 2 14 5 2 2 2 2 4" xfId="30253" xr:uid="{00000000-0005-0000-0000-000081540000}"/>
    <cellStyle name="Normal 2 14 5 2 2 2 3" xfId="18773" xr:uid="{00000000-0005-0000-0000-000082540000}"/>
    <cellStyle name="Normal 2 14 5 2 2 2 3 2" xfId="41416" xr:uid="{00000000-0005-0000-0000-000083540000}"/>
    <cellStyle name="Normal 2 14 5 2 2 2 4" xfId="11333" xr:uid="{00000000-0005-0000-0000-000084540000}"/>
    <cellStyle name="Normal 2 14 5 2 2 2 4 2" xfId="33976" xr:uid="{00000000-0005-0000-0000-000085540000}"/>
    <cellStyle name="Normal 2 14 5 2 2 2 5" xfId="26535" xr:uid="{00000000-0005-0000-0000-000086540000}"/>
    <cellStyle name="Normal 2 14 5 2 2 3" xfId="5760" xr:uid="{00000000-0005-0000-0000-000087540000}"/>
    <cellStyle name="Normal 2 14 5 2 2 3 2" xfId="20644" xr:uid="{00000000-0005-0000-0000-000088540000}"/>
    <cellStyle name="Normal 2 14 5 2 2 3 2 2" xfId="43287" xr:uid="{00000000-0005-0000-0000-000089540000}"/>
    <cellStyle name="Normal 2 14 5 2 2 3 3" xfId="13204" xr:uid="{00000000-0005-0000-0000-00008A540000}"/>
    <cellStyle name="Normal 2 14 5 2 2 3 3 2" xfId="35847" xr:uid="{00000000-0005-0000-0000-00008B540000}"/>
    <cellStyle name="Normal 2 14 5 2 2 3 4" xfId="28406" xr:uid="{00000000-0005-0000-0000-00008C540000}"/>
    <cellStyle name="Normal 2 14 5 2 2 4" xfId="16926" xr:uid="{00000000-0005-0000-0000-00008D540000}"/>
    <cellStyle name="Normal 2 14 5 2 2 4 2" xfId="39569" xr:uid="{00000000-0005-0000-0000-00008E540000}"/>
    <cellStyle name="Normal 2 14 5 2 2 5" xfId="9486" xr:uid="{00000000-0005-0000-0000-00008F540000}"/>
    <cellStyle name="Normal 2 14 5 2 2 5 2" xfId="32129" xr:uid="{00000000-0005-0000-0000-000090540000}"/>
    <cellStyle name="Normal 2 14 5 2 2 6" xfId="24688" xr:uid="{00000000-0005-0000-0000-000091540000}"/>
    <cellStyle name="Normal 2 14 5 2 3" xfId="2961" xr:uid="{00000000-0005-0000-0000-000092540000}"/>
    <cellStyle name="Normal 2 14 5 2 3 2" xfId="6682" xr:uid="{00000000-0005-0000-0000-000093540000}"/>
    <cellStyle name="Normal 2 14 5 2 3 2 2" xfId="21566" xr:uid="{00000000-0005-0000-0000-000094540000}"/>
    <cellStyle name="Normal 2 14 5 2 3 2 2 2" xfId="44209" xr:uid="{00000000-0005-0000-0000-000095540000}"/>
    <cellStyle name="Normal 2 14 5 2 3 2 3" xfId="14126" xr:uid="{00000000-0005-0000-0000-000096540000}"/>
    <cellStyle name="Normal 2 14 5 2 3 2 3 2" xfId="36769" xr:uid="{00000000-0005-0000-0000-000097540000}"/>
    <cellStyle name="Normal 2 14 5 2 3 2 4" xfId="29328" xr:uid="{00000000-0005-0000-0000-000098540000}"/>
    <cellStyle name="Normal 2 14 5 2 3 3" xfId="17848" xr:uid="{00000000-0005-0000-0000-000099540000}"/>
    <cellStyle name="Normal 2 14 5 2 3 3 2" xfId="40491" xr:uid="{00000000-0005-0000-0000-00009A540000}"/>
    <cellStyle name="Normal 2 14 5 2 3 4" xfId="10408" xr:uid="{00000000-0005-0000-0000-00009B540000}"/>
    <cellStyle name="Normal 2 14 5 2 3 4 2" xfId="33051" xr:uid="{00000000-0005-0000-0000-00009C540000}"/>
    <cellStyle name="Normal 2 14 5 2 3 5" xfId="25610" xr:uid="{00000000-0005-0000-0000-00009D540000}"/>
    <cellStyle name="Normal 2 14 5 2 4" xfId="4835" xr:uid="{00000000-0005-0000-0000-00009E540000}"/>
    <cellStyle name="Normal 2 14 5 2 4 2" xfId="19719" xr:uid="{00000000-0005-0000-0000-00009F540000}"/>
    <cellStyle name="Normal 2 14 5 2 4 2 2" xfId="42362" xr:uid="{00000000-0005-0000-0000-0000A0540000}"/>
    <cellStyle name="Normal 2 14 5 2 4 3" xfId="12279" xr:uid="{00000000-0005-0000-0000-0000A1540000}"/>
    <cellStyle name="Normal 2 14 5 2 4 3 2" xfId="34922" xr:uid="{00000000-0005-0000-0000-0000A2540000}"/>
    <cellStyle name="Normal 2 14 5 2 4 4" xfId="27481" xr:uid="{00000000-0005-0000-0000-0000A3540000}"/>
    <cellStyle name="Normal 2 14 5 2 5" xfId="16001" xr:uid="{00000000-0005-0000-0000-0000A4540000}"/>
    <cellStyle name="Normal 2 14 5 2 5 2" xfId="38644" xr:uid="{00000000-0005-0000-0000-0000A5540000}"/>
    <cellStyle name="Normal 2 14 5 2 6" xfId="8561" xr:uid="{00000000-0005-0000-0000-0000A6540000}"/>
    <cellStyle name="Normal 2 14 5 2 6 2" xfId="31204" xr:uid="{00000000-0005-0000-0000-0000A7540000}"/>
    <cellStyle name="Normal 2 14 5 2 7" xfId="23763" xr:uid="{00000000-0005-0000-0000-0000A8540000}"/>
    <cellStyle name="Normal 2 14 5 3" xfId="1574" xr:uid="{00000000-0005-0000-0000-0000A9540000}"/>
    <cellStyle name="Normal 2 14 5 3 2" xfId="3424" xr:uid="{00000000-0005-0000-0000-0000AA540000}"/>
    <cellStyle name="Normal 2 14 5 3 2 2" xfId="7145" xr:uid="{00000000-0005-0000-0000-0000AB540000}"/>
    <cellStyle name="Normal 2 14 5 3 2 2 2" xfId="22029" xr:uid="{00000000-0005-0000-0000-0000AC540000}"/>
    <cellStyle name="Normal 2 14 5 3 2 2 2 2" xfId="44672" xr:uid="{00000000-0005-0000-0000-0000AD540000}"/>
    <cellStyle name="Normal 2 14 5 3 2 2 3" xfId="14589" xr:uid="{00000000-0005-0000-0000-0000AE540000}"/>
    <cellStyle name="Normal 2 14 5 3 2 2 3 2" xfId="37232" xr:uid="{00000000-0005-0000-0000-0000AF540000}"/>
    <cellStyle name="Normal 2 14 5 3 2 2 4" xfId="29791" xr:uid="{00000000-0005-0000-0000-0000B0540000}"/>
    <cellStyle name="Normal 2 14 5 3 2 3" xfId="18311" xr:uid="{00000000-0005-0000-0000-0000B1540000}"/>
    <cellStyle name="Normal 2 14 5 3 2 3 2" xfId="40954" xr:uid="{00000000-0005-0000-0000-0000B2540000}"/>
    <cellStyle name="Normal 2 14 5 3 2 4" xfId="10871" xr:uid="{00000000-0005-0000-0000-0000B3540000}"/>
    <cellStyle name="Normal 2 14 5 3 2 4 2" xfId="33514" xr:uid="{00000000-0005-0000-0000-0000B4540000}"/>
    <cellStyle name="Normal 2 14 5 3 2 5" xfId="26073" xr:uid="{00000000-0005-0000-0000-0000B5540000}"/>
    <cellStyle name="Normal 2 14 5 3 3" xfId="5298" xr:uid="{00000000-0005-0000-0000-0000B6540000}"/>
    <cellStyle name="Normal 2 14 5 3 3 2" xfId="20182" xr:uid="{00000000-0005-0000-0000-0000B7540000}"/>
    <cellStyle name="Normal 2 14 5 3 3 2 2" xfId="42825" xr:uid="{00000000-0005-0000-0000-0000B8540000}"/>
    <cellStyle name="Normal 2 14 5 3 3 3" xfId="12742" xr:uid="{00000000-0005-0000-0000-0000B9540000}"/>
    <cellStyle name="Normal 2 14 5 3 3 3 2" xfId="35385" xr:uid="{00000000-0005-0000-0000-0000BA540000}"/>
    <cellStyle name="Normal 2 14 5 3 3 4" xfId="27944" xr:uid="{00000000-0005-0000-0000-0000BB540000}"/>
    <cellStyle name="Normal 2 14 5 3 4" xfId="16464" xr:uid="{00000000-0005-0000-0000-0000BC540000}"/>
    <cellStyle name="Normal 2 14 5 3 4 2" xfId="39107" xr:uid="{00000000-0005-0000-0000-0000BD540000}"/>
    <cellStyle name="Normal 2 14 5 3 5" xfId="9024" xr:uid="{00000000-0005-0000-0000-0000BE540000}"/>
    <cellStyle name="Normal 2 14 5 3 5 2" xfId="31667" xr:uid="{00000000-0005-0000-0000-0000BF540000}"/>
    <cellStyle name="Normal 2 14 5 3 6" xfId="24226" xr:uid="{00000000-0005-0000-0000-0000C0540000}"/>
    <cellStyle name="Normal 2 14 5 4" xfId="2499" xr:uid="{00000000-0005-0000-0000-0000C1540000}"/>
    <cellStyle name="Normal 2 14 5 4 2" xfId="6220" xr:uid="{00000000-0005-0000-0000-0000C2540000}"/>
    <cellStyle name="Normal 2 14 5 4 2 2" xfId="21104" xr:uid="{00000000-0005-0000-0000-0000C3540000}"/>
    <cellStyle name="Normal 2 14 5 4 2 2 2" xfId="43747" xr:uid="{00000000-0005-0000-0000-0000C4540000}"/>
    <cellStyle name="Normal 2 14 5 4 2 3" xfId="13664" xr:uid="{00000000-0005-0000-0000-0000C5540000}"/>
    <cellStyle name="Normal 2 14 5 4 2 3 2" xfId="36307" xr:uid="{00000000-0005-0000-0000-0000C6540000}"/>
    <cellStyle name="Normal 2 14 5 4 2 4" xfId="28866" xr:uid="{00000000-0005-0000-0000-0000C7540000}"/>
    <cellStyle name="Normal 2 14 5 4 3" xfId="17386" xr:uid="{00000000-0005-0000-0000-0000C8540000}"/>
    <cellStyle name="Normal 2 14 5 4 3 2" xfId="40029" xr:uid="{00000000-0005-0000-0000-0000C9540000}"/>
    <cellStyle name="Normal 2 14 5 4 4" xfId="9946" xr:uid="{00000000-0005-0000-0000-0000CA540000}"/>
    <cellStyle name="Normal 2 14 5 4 4 2" xfId="32589" xr:uid="{00000000-0005-0000-0000-0000CB540000}"/>
    <cellStyle name="Normal 2 14 5 4 5" xfId="25148" xr:uid="{00000000-0005-0000-0000-0000CC540000}"/>
    <cellStyle name="Normal 2 14 5 5" xfId="4373" xr:uid="{00000000-0005-0000-0000-0000CD540000}"/>
    <cellStyle name="Normal 2 14 5 5 2" xfId="19257" xr:uid="{00000000-0005-0000-0000-0000CE540000}"/>
    <cellStyle name="Normal 2 14 5 5 2 2" xfId="41900" xr:uid="{00000000-0005-0000-0000-0000CF540000}"/>
    <cellStyle name="Normal 2 14 5 5 3" xfId="11817" xr:uid="{00000000-0005-0000-0000-0000D0540000}"/>
    <cellStyle name="Normal 2 14 5 5 3 2" xfId="34460" xr:uid="{00000000-0005-0000-0000-0000D1540000}"/>
    <cellStyle name="Normal 2 14 5 5 4" xfId="27019" xr:uid="{00000000-0005-0000-0000-0000D2540000}"/>
    <cellStyle name="Normal 2 14 5 6" xfId="15539" xr:uid="{00000000-0005-0000-0000-0000D3540000}"/>
    <cellStyle name="Normal 2 14 5 6 2" xfId="38182" xr:uid="{00000000-0005-0000-0000-0000D4540000}"/>
    <cellStyle name="Normal 2 14 5 7" xfId="8099" xr:uid="{00000000-0005-0000-0000-0000D5540000}"/>
    <cellStyle name="Normal 2 14 5 7 2" xfId="30742" xr:uid="{00000000-0005-0000-0000-0000D6540000}"/>
    <cellStyle name="Normal 2 14 5 8" xfId="23301" xr:uid="{00000000-0005-0000-0000-0000D7540000}"/>
    <cellStyle name="Normal 2 14 6" xfId="897" xr:uid="{00000000-0005-0000-0000-0000D8540000}"/>
    <cellStyle name="Normal 2 14 6 2" xfId="1825" xr:uid="{00000000-0005-0000-0000-0000D9540000}"/>
    <cellStyle name="Normal 2 14 6 2 2" xfId="3675" xr:uid="{00000000-0005-0000-0000-0000DA540000}"/>
    <cellStyle name="Normal 2 14 6 2 2 2" xfId="7396" xr:uid="{00000000-0005-0000-0000-0000DB540000}"/>
    <cellStyle name="Normal 2 14 6 2 2 2 2" xfId="22280" xr:uid="{00000000-0005-0000-0000-0000DC540000}"/>
    <cellStyle name="Normal 2 14 6 2 2 2 2 2" xfId="44923" xr:uid="{00000000-0005-0000-0000-0000DD540000}"/>
    <cellStyle name="Normal 2 14 6 2 2 2 3" xfId="14840" xr:uid="{00000000-0005-0000-0000-0000DE540000}"/>
    <cellStyle name="Normal 2 14 6 2 2 2 3 2" xfId="37483" xr:uid="{00000000-0005-0000-0000-0000DF540000}"/>
    <cellStyle name="Normal 2 14 6 2 2 2 4" xfId="30042" xr:uid="{00000000-0005-0000-0000-0000E0540000}"/>
    <cellStyle name="Normal 2 14 6 2 2 3" xfId="18562" xr:uid="{00000000-0005-0000-0000-0000E1540000}"/>
    <cellStyle name="Normal 2 14 6 2 2 3 2" xfId="41205" xr:uid="{00000000-0005-0000-0000-0000E2540000}"/>
    <cellStyle name="Normal 2 14 6 2 2 4" xfId="11122" xr:uid="{00000000-0005-0000-0000-0000E3540000}"/>
    <cellStyle name="Normal 2 14 6 2 2 4 2" xfId="33765" xr:uid="{00000000-0005-0000-0000-0000E4540000}"/>
    <cellStyle name="Normal 2 14 6 2 2 5" xfId="26324" xr:uid="{00000000-0005-0000-0000-0000E5540000}"/>
    <cellStyle name="Normal 2 14 6 2 3" xfId="5549" xr:uid="{00000000-0005-0000-0000-0000E6540000}"/>
    <cellStyle name="Normal 2 14 6 2 3 2" xfId="20433" xr:uid="{00000000-0005-0000-0000-0000E7540000}"/>
    <cellStyle name="Normal 2 14 6 2 3 2 2" xfId="43076" xr:uid="{00000000-0005-0000-0000-0000E8540000}"/>
    <cellStyle name="Normal 2 14 6 2 3 3" xfId="12993" xr:uid="{00000000-0005-0000-0000-0000E9540000}"/>
    <cellStyle name="Normal 2 14 6 2 3 3 2" xfId="35636" xr:uid="{00000000-0005-0000-0000-0000EA540000}"/>
    <cellStyle name="Normal 2 14 6 2 3 4" xfId="28195" xr:uid="{00000000-0005-0000-0000-0000EB540000}"/>
    <cellStyle name="Normal 2 14 6 2 4" xfId="16715" xr:uid="{00000000-0005-0000-0000-0000EC540000}"/>
    <cellStyle name="Normal 2 14 6 2 4 2" xfId="39358" xr:uid="{00000000-0005-0000-0000-0000ED540000}"/>
    <cellStyle name="Normal 2 14 6 2 5" xfId="9275" xr:uid="{00000000-0005-0000-0000-0000EE540000}"/>
    <cellStyle name="Normal 2 14 6 2 5 2" xfId="31918" xr:uid="{00000000-0005-0000-0000-0000EF540000}"/>
    <cellStyle name="Normal 2 14 6 2 6" xfId="24477" xr:uid="{00000000-0005-0000-0000-0000F0540000}"/>
    <cellStyle name="Normal 2 14 6 3" xfId="2750" xr:uid="{00000000-0005-0000-0000-0000F1540000}"/>
    <cellStyle name="Normal 2 14 6 3 2" xfId="6471" xr:uid="{00000000-0005-0000-0000-0000F2540000}"/>
    <cellStyle name="Normal 2 14 6 3 2 2" xfId="21355" xr:uid="{00000000-0005-0000-0000-0000F3540000}"/>
    <cellStyle name="Normal 2 14 6 3 2 2 2" xfId="43998" xr:uid="{00000000-0005-0000-0000-0000F4540000}"/>
    <cellStyle name="Normal 2 14 6 3 2 3" xfId="13915" xr:uid="{00000000-0005-0000-0000-0000F5540000}"/>
    <cellStyle name="Normal 2 14 6 3 2 3 2" xfId="36558" xr:uid="{00000000-0005-0000-0000-0000F6540000}"/>
    <cellStyle name="Normal 2 14 6 3 2 4" xfId="29117" xr:uid="{00000000-0005-0000-0000-0000F7540000}"/>
    <cellStyle name="Normal 2 14 6 3 3" xfId="17637" xr:uid="{00000000-0005-0000-0000-0000F8540000}"/>
    <cellStyle name="Normal 2 14 6 3 3 2" xfId="40280" xr:uid="{00000000-0005-0000-0000-0000F9540000}"/>
    <cellStyle name="Normal 2 14 6 3 4" xfId="10197" xr:uid="{00000000-0005-0000-0000-0000FA540000}"/>
    <cellStyle name="Normal 2 14 6 3 4 2" xfId="32840" xr:uid="{00000000-0005-0000-0000-0000FB540000}"/>
    <cellStyle name="Normal 2 14 6 3 5" xfId="25399" xr:uid="{00000000-0005-0000-0000-0000FC540000}"/>
    <cellStyle name="Normal 2 14 6 4" xfId="4624" xr:uid="{00000000-0005-0000-0000-0000FD540000}"/>
    <cellStyle name="Normal 2 14 6 4 2" xfId="19508" xr:uid="{00000000-0005-0000-0000-0000FE540000}"/>
    <cellStyle name="Normal 2 14 6 4 2 2" xfId="42151" xr:uid="{00000000-0005-0000-0000-0000FF540000}"/>
    <cellStyle name="Normal 2 14 6 4 3" xfId="12068" xr:uid="{00000000-0005-0000-0000-000000550000}"/>
    <cellStyle name="Normal 2 14 6 4 3 2" xfId="34711" xr:uid="{00000000-0005-0000-0000-000001550000}"/>
    <cellStyle name="Normal 2 14 6 4 4" xfId="27270" xr:uid="{00000000-0005-0000-0000-000002550000}"/>
    <cellStyle name="Normal 2 14 6 5" xfId="15790" xr:uid="{00000000-0005-0000-0000-000003550000}"/>
    <cellStyle name="Normal 2 14 6 5 2" xfId="38433" xr:uid="{00000000-0005-0000-0000-000004550000}"/>
    <cellStyle name="Normal 2 14 6 6" xfId="8350" xr:uid="{00000000-0005-0000-0000-000005550000}"/>
    <cellStyle name="Normal 2 14 6 6 2" xfId="30993" xr:uid="{00000000-0005-0000-0000-000006550000}"/>
    <cellStyle name="Normal 2 14 6 7" xfId="23552" xr:uid="{00000000-0005-0000-0000-000007550000}"/>
    <cellStyle name="Normal 2 14 7" xfId="1363" xr:uid="{00000000-0005-0000-0000-000008550000}"/>
    <cellStyle name="Normal 2 14 7 2" xfId="3213" xr:uid="{00000000-0005-0000-0000-000009550000}"/>
    <cellStyle name="Normal 2 14 7 2 2" xfId="6934" xr:uid="{00000000-0005-0000-0000-00000A550000}"/>
    <cellStyle name="Normal 2 14 7 2 2 2" xfId="21818" xr:uid="{00000000-0005-0000-0000-00000B550000}"/>
    <cellStyle name="Normal 2 14 7 2 2 2 2" xfId="44461" xr:uid="{00000000-0005-0000-0000-00000C550000}"/>
    <cellStyle name="Normal 2 14 7 2 2 3" xfId="14378" xr:uid="{00000000-0005-0000-0000-00000D550000}"/>
    <cellStyle name="Normal 2 14 7 2 2 3 2" xfId="37021" xr:uid="{00000000-0005-0000-0000-00000E550000}"/>
    <cellStyle name="Normal 2 14 7 2 2 4" xfId="29580" xr:uid="{00000000-0005-0000-0000-00000F550000}"/>
    <cellStyle name="Normal 2 14 7 2 3" xfId="18100" xr:uid="{00000000-0005-0000-0000-000010550000}"/>
    <cellStyle name="Normal 2 14 7 2 3 2" xfId="40743" xr:uid="{00000000-0005-0000-0000-000011550000}"/>
    <cellStyle name="Normal 2 14 7 2 4" xfId="10660" xr:uid="{00000000-0005-0000-0000-000012550000}"/>
    <cellStyle name="Normal 2 14 7 2 4 2" xfId="33303" xr:uid="{00000000-0005-0000-0000-000013550000}"/>
    <cellStyle name="Normal 2 14 7 2 5" xfId="25862" xr:uid="{00000000-0005-0000-0000-000014550000}"/>
    <cellStyle name="Normal 2 14 7 3" xfId="5087" xr:uid="{00000000-0005-0000-0000-000015550000}"/>
    <cellStyle name="Normal 2 14 7 3 2" xfId="19971" xr:uid="{00000000-0005-0000-0000-000016550000}"/>
    <cellStyle name="Normal 2 14 7 3 2 2" xfId="42614" xr:uid="{00000000-0005-0000-0000-000017550000}"/>
    <cellStyle name="Normal 2 14 7 3 3" xfId="12531" xr:uid="{00000000-0005-0000-0000-000018550000}"/>
    <cellStyle name="Normal 2 14 7 3 3 2" xfId="35174" xr:uid="{00000000-0005-0000-0000-000019550000}"/>
    <cellStyle name="Normal 2 14 7 3 4" xfId="27733" xr:uid="{00000000-0005-0000-0000-00001A550000}"/>
    <cellStyle name="Normal 2 14 7 4" xfId="16253" xr:uid="{00000000-0005-0000-0000-00001B550000}"/>
    <cellStyle name="Normal 2 14 7 4 2" xfId="38896" xr:uid="{00000000-0005-0000-0000-00001C550000}"/>
    <cellStyle name="Normal 2 14 7 5" xfId="8813" xr:uid="{00000000-0005-0000-0000-00001D550000}"/>
    <cellStyle name="Normal 2 14 7 5 2" xfId="31456" xr:uid="{00000000-0005-0000-0000-00001E550000}"/>
    <cellStyle name="Normal 2 14 7 6" xfId="24015" xr:uid="{00000000-0005-0000-0000-00001F550000}"/>
    <cellStyle name="Normal 2 14 8" xfId="2288" xr:uid="{00000000-0005-0000-0000-000020550000}"/>
    <cellStyle name="Normal 2 14 8 2" xfId="6009" xr:uid="{00000000-0005-0000-0000-000021550000}"/>
    <cellStyle name="Normal 2 14 8 2 2" xfId="20893" xr:uid="{00000000-0005-0000-0000-000022550000}"/>
    <cellStyle name="Normal 2 14 8 2 2 2" xfId="43536" xr:uid="{00000000-0005-0000-0000-000023550000}"/>
    <cellStyle name="Normal 2 14 8 2 3" xfId="13453" xr:uid="{00000000-0005-0000-0000-000024550000}"/>
    <cellStyle name="Normal 2 14 8 2 3 2" xfId="36096" xr:uid="{00000000-0005-0000-0000-000025550000}"/>
    <cellStyle name="Normal 2 14 8 2 4" xfId="28655" xr:uid="{00000000-0005-0000-0000-000026550000}"/>
    <cellStyle name="Normal 2 14 8 3" xfId="17175" xr:uid="{00000000-0005-0000-0000-000027550000}"/>
    <cellStyle name="Normal 2 14 8 3 2" xfId="39818" xr:uid="{00000000-0005-0000-0000-000028550000}"/>
    <cellStyle name="Normal 2 14 8 4" xfId="9735" xr:uid="{00000000-0005-0000-0000-000029550000}"/>
    <cellStyle name="Normal 2 14 8 4 2" xfId="32378" xr:uid="{00000000-0005-0000-0000-00002A550000}"/>
    <cellStyle name="Normal 2 14 8 5" xfId="24937" xr:uid="{00000000-0005-0000-0000-00002B550000}"/>
    <cellStyle name="Normal 2 14 9" xfId="4162" xr:uid="{00000000-0005-0000-0000-00002C550000}"/>
    <cellStyle name="Normal 2 14 9 2" xfId="19046" xr:uid="{00000000-0005-0000-0000-00002D550000}"/>
    <cellStyle name="Normal 2 14 9 2 2" xfId="41689" xr:uid="{00000000-0005-0000-0000-00002E550000}"/>
    <cellStyle name="Normal 2 14 9 3" xfId="11606" xr:uid="{00000000-0005-0000-0000-00002F550000}"/>
    <cellStyle name="Normal 2 14 9 3 2" xfId="34249" xr:uid="{00000000-0005-0000-0000-000030550000}"/>
    <cellStyle name="Normal 2 14 9 4" xfId="26808" xr:uid="{00000000-0005-0000-0000-000031550000}"/>
    <cellStyle name="Normal 2 15" xfId="425" xr:uid="{00000000-0005-0000-0000-000032550000}"/>
    <cellStyle name="Normal 2 15 10" xfId="15329" xr:uid="{00000000-0005-0000-0000-000033550000}"/>
    <cellStyle name="Normal 2 15 10 2" xfId="37972" xr:uid="{00000000-0005-0000-0000-000034550000}"/>
    <cellStyle name="Normal 2 15 11" xfId="7889" xr:uid="{00000000-0005-0000-0000-000035550000}"/>
    <cellStyle name="Normal 2 15 11 2" xfId="30532" xr:uid="{00000000-0005-0000-0000-000036550000}"/>
    <cellStyle name="Normal 2 15 12" xfId="23092" xr:uid="{00000000-0005-0000-0000-000037550000}"/>
    <cellStyle name="Normal 2 15 2" xfId="450" xr:uid="{00000000-0005-0000-0000-000038550000}"/>
    <cellStyle name="Normal 2 15 2 10" xfId="7909" xr:uid="{00000000-0005-0000-0000-000039550000}"/>
    <cellStyle name="Normal 2 15 2 10 2" xfId="30552" xr:uid="{00000000-0005-0000-0000-00003A550000}"/>
    <cellStyle name="Normal 2 15 2 11" xfId="23112" xr:uid="{00000000-0005-0000-0000-00003B550000}"/>
    <cellStyle name="Normal 2 15 2 2" xfId="503" xr:uid="{00000000-0005-0000-0000-00003C550000}"/>
    <cellStyle name="Normal 2 15 2 2 10" xfId="23164" xr:uid="{00000000-0005-0000-0000-00003D550000}"/>
    <cellStyle name="Normal 2 15 2 2 2" xfId="609" xr:uid="{00000000-0005-0000-0000-00003E550000}"/>
    <cellStyle name="Normal 2 15 2 2 2 2" xfId="821" xr:uid="{00000000-0005-0000-0000-00003F550000}"/>
    <cellStyle name="Normal 2 15 2 2 2 2 2" xfId="1286" xr:uid="{00000000-0005-0000-0000-000040550000}"/>
    <cellStyle name="Normal 2 15 2 2 2 2 2 2" xfId="2214" xr:uid="{00000000-0005-0000-0000-000041550000}"/>
    <cellStyle name="Normal 2 15 2 2 2 2 2 2 2" xfId="4064" xr:uid="{00000000-0005-0000-0000-000042550000}"/>
    <cellStyle name="Normal 2 15 2 2 2 2 2 2 2 2" xfId="7785" xr:uid="{00000000-0005-0000-0000-000043550000}"/>
    <cellStyle name="Normal 2 15 2 2 2 2 2 2 2 2 2" xfId="22669" xr:uid="{00000000-0005-0000-0000-000044550000}"/>
    <cellStyle name="Normal 2 15 2 2 2 2 2 2 2 2 2 2" xfId="45312" xr:uid="{00000000-0005-0000-0000-000045550000}"/>
    <cellStyle name="Normal 2 15 2 2 2 2 2 2 2 2 3" xfId="15229" xr:uid="{00000000-0005-0000-0000-000046550000}"/>
    <cellStyle name="Normal 2 15 2 2 2 2 2 2 2 2 3 2" xfId="37872" xr:uid="{00000000-0005-0000-0000-000047550000}"/>
    <cellStyle name="Normal 2 15 2 2 2 2 2 2 2 2 4" xfId="30431" xr:uid="{00000000-0005-0000-0000-000048550000}"/>
    <cellStyle name="Normal 2 15 2 2 2 2 2 2 2 3" xfId="18951" xr:uid="{00000000-0005-0000-0000-000049550000}"/>
    <cellStyle name="Normal 2 15 2 2 2 2 2 2 2 3 2" xfId="41594" xr:uid="{00000000-0005-0000-0000-00004A550000}"/>
    <cellStyle name="Normal 2 15 2 2 2 2 2 2 2 4" xfId="11511" xr:uid="{00000000-0005-0000-0000-00004B550000}"/>
    <cellStyle name="Normal 2 15 2 2 2 2 2 2 2 4 2" xfId="34154" xr:uid="{00000000-0005-0000-0000-00004C550000}"/>
    <cellStyle name="Normal 2 15 2 2 2 2 2 2 2 5" xfId="26713" xr:uid="{00000000-0005-0000-0000-00004D550000}"/>
    <cellStyle name="Normal 2 15 2 2 2 2 2 2 3" xfId="5938" xr:uid="{00000000-0005-0000-0000-00004E550000}"/>
    <cellStyle name="Normal 2 15 2 2 2 2 2 2 3 2" xfId="20822" xr:uid="{00000000-0005-0000-0000-00004F550000}"/>
    <cellStyle name="Normal 2 15 2 2 2 2 2 2 3 2 2" xfId="43465" xr:uid="{00000000-0005-0000-0000-000050550000}"/>
    <cellStyle name="Normal 2 15 2 2 2 2 2 2 3 3" xfId="13382" xr:uid="{00000000-0005-0000-0000-000051550000}"/>
    <cellStyle name="Normal 2 15 2 2 2 2 2 2 3 3 2" xfId="36025" xr:uid="{00000000-0005-0000-0000-000052550000}"/>
    <cellStyle name="Normal 2 15 2 2 2 2 2 2 3 4" xfId="28584" xr:uid="{00000000-0005-0000-0000-000053550000}"/>
    <cellStyle name="Normal 2 15 2 2 2 2 2 2 4" xfId="17104" xr:uid="{00000000-0005-0000-0000-000054550000}"/>
    <cellStyle name="Normal 2 15 2 2 2 2 2 2 4 2" xfId="39747" xr:uid="{00000000-0005-0000-0000-000055550000}"/>
    <cellStyle name="Normal 2 15 2 2 2 2 2 2 5" xfId="9664" xr:uid="{00000000-0005-0000-0000-000056550000}"/>
    <cellStyle name="Normal 2 15 2 2 2 2 2 2 5 2" xfId="32307" xr:uid="{00000000-0005-0000-0000-000057550000}"/>
    <cellStyle name="Normal 2 15 2 2 2 2 2 2 6" xfId="24866" xr:uid="{00000000-0005-0000-0000-000058550000}"/>
    <cellStyle name="Normal 2 15 2 2 2 2 2 3" xfId="3139" xr:uid="{00000000-0005-0000-0000-000059550000}"/>
    <cellStyle name="Normal 2 15 2 2 2 2 2 3 2" xfId="6860" xr:uid="{00000000-0005-0000-0000-00005A550000}"/>
    <cellStyle name="Normal 2 15 2 2 2 2 2 3 2 2" xfId="21744" xr:uid="{00000000-0005-0000-0000-00005B550000}"/>
    <cellStyle name="Normal 2 15 2 2 2 2 2 3 2 2 2" xfId="44387" xr:uid="{00000000-0005-0000-0000-00005C550000}"/>
    <cellStyle name="Normal 2 15 2 2 2 2 2 3 2 3" xfId="14304" xr:uid="{00000000-0005-0000-0000-00005D550000}"/>
    <cellStyle name="Normal 2 15 2 2 2 2 2 3 2 3 2" xfId="36947" xr:uid="{00000000-0005-0000-0000-00005E550000}"/>
    <cellStyle name="Normal 2 15 2 2 2 2 2 3 2 4" xfId="29506" xr:uid="{00000000-0005-0000-0000-00005F550000}"/>
    <cellStyle name="Normal 2 15 2 2 2 2 2 3 3" xfId="18026" xr:uid="{00000000-0005-0000-0000-000060550000}"/>
    <cellStyle name="Normal 2 15 2 2 2 2 2 3 3 2" xfId="40669" xr:uid="{00000000-0005-0000-0000-000061550000}"/>
    <cellStyle name="Normal 2 15 2 2 2 2 2 3 4" xfId="10586" xr:uid="{00000000-0005-0000-0000-000062550000}"/>
    <cellStyle name="Normal 2 15 2 2 2 2 2 3 4 2" xfId="33229" xr:uid="{00000000-0005-0000-0000-000063550000}"/>
    <cellStyle name="Normal 2 15 2 2 2 2 2 3 5" xfId="25788" xr:uid="{00000000-0005-0000-0000-000064550000}"/>
    <cellStyle name="Normal 2 15 2 2 2 2 2 4" xfId="5013" xr:uid="{00000000-0005-0000-0000-000065550000}"/>
    <cellStyle name="Normal 2 15 2 2 2 2 2 4 2" xfId="19897" xr:uid="{00000000-0005-0000-0000-000066550000}"/>
    <cellStyle name="Normal 2 15 2 2 2 2 2 4 2 2" xfId="42540" xr:uid="{00000000-0005-0000-0000-000067550000}"/>
    <cellStyle name="Normal 2 15 2 2 2 2 2 4 3" xfId="12457" xr:uid="{00000000-0005-0000-0000-000068550000}"/>
    <cellStyle name="Normal 2 15 2 2 2 2 2 4 3 2" xfId="35100" xr:uid="{00000000-0005-0000-0000-000069550000}"/>
    <cellStyle name="Normal 2 15 2 2 2 2 2 4 4" xfId="27659" xr:uid="{00000000-0005-0000-0000-00006A550000}"/>
    <cellStyle name="Normal 2 15 2 2 2 2 2 5" xfId="16179" xr:uid="{00000000-0005-0000-0000-00006B550000}"/>
    <cellStyle name="Normal 2 15 2 2 2 2 2 5 2" xfId="38822" xr:uid="{00000000-0005-0000-0000-00006C550000}"/>
    <cellStyle name="Normal 2 15 2 2 2 2 2 6" xfId="8739" xr:uid="{00000000-0005-0000-0000-00006D550000}"/>
    <cellStyle name="Normal 2 15 2 2 2 2 2 6 2" xfId="31382" xr:uid="{00000000-0005-0000-0000-00006E550000}"/>
    <cellStyle name="Normal 2 15 2 2 2 2 2 7" xfId="23941" xr:uid="{00000000-0005-0000-0000-00006F550000}"/>
    <cellStyle name="Normal 2 15 2 2 2 2 3" xfId="1752" xr:uid="{00000000-0005-0000-0000-000070550000}"/>
    <cellStyle name="Normal 2 15 2 2 2 2 3 2" xfId="3602" xr:uid="{00000000-0005-0000-0000-000071550000}"/>
    <cellStyle name="Normal 2 15 2 2 2 2 3 2 2" xfId="7323" xr:uid="{00000000-0005-0000-0000-000072550000}"/>
    <cellStyle name="Normal 2 15 2 2 2 2 3 2 2 2" xfId="22207" xr:uid="{00000000-0005-0000-0000-000073550000}"/>
    <cellStyle name="Normal 2 15 2 2 2 2 3 2 2 2 2" xfId="44850" xr:uid="{00000000-0005-0000-0000-000074550000}"/>
    <cellStyle name="Normal 2 15 2 2 2 2 3 2 2 3" xfId="14767" xr:uid="{00000000-0005-0000-0000-000075550000}"/>
    <cellStyle name="Normal 2 15 2 2 2 2 3 2 2 3 2" xfId="37410" xr:uid="{00000000-0005-0000-0000-000076550000}"/>
    <cellStyle name="Normal 2 15 2 2 2 2 3 2 2 4" xfId="29969" xr:uid="{00000000-0005-0000-0000-000077550000}"/>
    <cellStyle name="Normal 2 15 2 2 2 2 3 2 3" xfId="18489" xr:uid="{00000000-0005-0000-0000-000078550000}"/>
    <cellStyle name="Normal 2 15 2 2 2 2 3 2 3 2" xfId="41132" xr:uid="{00000000-0005-0000-0000-000079550000}"/>
    <cellStyle name="Normal 2 15 2 2 2 2 3 2 4" xfId="11049" xr:uid="{00000000-0005-0000-0000-00007A550000}"/>
    <cellStyle name="Normal 2 15 2 2 2 2 3 2 4 2" xfId="33692" xr:uid="{00000000-0005-0000-0000-00007B550000}"/>
    <cellStyle name="Normal 2 15 2 2 2 2 3 2 5" xfId="26251" xr:uid="{00000000-0005-0000-0000-00007C550000}"/>
    <cellStyle name="Normal 2 15 2 2 2 2 3 3" xfId="5476" xr:uid="{00000000-0005-0000-0000-00007D550000}"/>
    <cellStyle name="Normal 2 15 2 2 2 2 3 3 2" xfId="20360" xr:uid="{00000000-0005-0000-0000-00007E550000}"/>
    <cellStyle name="Normal 2 15 2 2 2 2 3 3 2 2" xfId="43003" xr:uid="{00000000-0005-0000-0000-00007F550000}"/>
    <cellStyle name="Normal 2 15 2 2 2 2 3 3 3" xfId="12920" xr:uid="{00000000-0005-0000-0000-000080550000}"/>
    <cellStyle name="Normal 2 15 2 2 2 2 3 3 3 2" xfId="35563" xr:uid="{00000000-0005-0000-0000-000081550000}"/>
    <cellStyle name="Normal 2 15 2 2 2 2 3 3 4" xfId="28122" xr:uid="{00000000-0005-0000-0000-000082550000}"/>
    <cellStyle name="Normal 2 15 2 2 2 2 3 4" xfId="16642" xr:uid="{00000000-0005-0000-0000-000083550000}"/>
    <cellStyle name="Normal 2 15 2 2 2 2 3 4 2" xfId="39285" xr:uid="{00000000-0005-0000-0000-000084550000}"/>
    <cellStyle name="Normal 2 15 2 2 2 2 3 5" xfId="9202" xr:uid="{00000000-0005-0000-0000-000085550000}"/>
    <cellStyle name="Normal 2 15 2 2 2 2 3 5 2" xfId="31845" xr:uid="{00000000-0005-0000-0000-000086550000}"/>
    <cellStyle name="Normal 2 15 2 2 2 2 3 6" xfId="24404" xr:uid="{00000000-0005-0000-0000-000087550000}"/>
    <cellStyle name="Normal 2 15 2 2 2 2 4" xfId="2677" xr:uid="{00000000-0005-0000-0000-000088550000}"/>
    <cellStyle name="Normal 2 15 2 2 2 2 4 2" xfId="6398" xr:uid="{00000000-0005-0000-0000-000089550000}"/>
    <cellStyle name="Normal 2 15 2 2 2 2 4 2 2" xfId="21282" xr:uid="{00000000-0005-0000-0000-00008A550000}"/>
    <cellStyle name="Normal 2 15 2 2 2 2 4 2 2 2" xfId="43925" xr:uid="{00000000-0005-0000-0000-00008B550000}"/>
    <cellStyle name="Normal 2 15 2 2 2 2 4 2 3" xfId="13842" xr:uid="{00000000-0005-0000-0000-00008C550000}"/>
    <cellStyle name="Normal 2 15 2 2 2 2 4 2 3 2" xfId="36485" xr:uid="{00000000-0005-0000-0000-00008D550000}"/>
    <cellStyle name="Normal 2 15 2 2 2 2 4 2 4" xfId="29044" xr:uid="{00000000-0005-0000-0000-00008E550000}"/>
    <cellStyle name="Normal 2 15 2 2 2 2 4 3" xfId="17564" xr:uid="{00000000-0005-0000-0000-00008F550000}"/>
    <cellStyle name="Normal 2 15 2 2 2 2 4 3 2" xfId="40207" xr:uid="{00000000-0005-0000-0000-000090550000}"/>
    <cellStyle name="Normal 2 15 2 2 2 2 4 4" xfId="10124" xr:uid="{00000000-0005-0000-0000-000091550000}"/>
    <cellStyle name="Normal 2 15 2 2 2 2 4 4 2" xfId="32767" xr:uid="{00000000-0005-0000-0000-000092550000}"/>
    <cellStyle name="Normal 2 15 2 2 2 2 4 5" xfId="25326" xr:uid="{00000000-0005-0000-0000-000093550000}"/>
    <cellStyle name="Normal 2 15 2 2 2 2 5" xfId="4551" xr:uid="{00000000-0005-0000-0000-000094550000}"/>
    <cellStyle name="Normal 2 15 2 2 2 2 5 2" xfId="19435" xr:uid="{00000000-0005-0000-0000-000095550000}"/>
    <cellStyle name="Normal 2 15 2 2 2 2 5 2 2" xfId="42078" xr:uid="{00000000-0005-0000-0000-000096550000}"/>
    <cellStyle name="Normal 2 15 2 2 2 2 5 3" xfId="11995" xr:uid="{00000000-0005-0000-0000-000097550000}"/>
    <cellStyle name="Normal 2 15 2 2 2 2 5 3 2" xfId="34638" xr:uid="{00000000-0005-0000-0000-000098550000}"/>
    <cellStyle name="Normal 2 15 2 2 2 2 5 4" xfId="27197" xr:uid="{00000000-0005-0000-0000-000099550000}"/>
    <cellStyle name="Normal 2 15 2 2 2 2 6" xfId="15717" xr:uid="{00000000-0005-0000-0000-00009A550000}"/>
    <cellStyle name="Normal 2 15 2 2 2 2 6 2" xfId="38360" xr:uid="{00000000-0005-0000-0000-00009B550000}"/>
    <cellStyle name="Normal 2 15 2 2 2 2 7" xfId="8277" xr:uid="{00000000-0005-0000-0000-00009C550000}"/>
    <cellStyle name="Normal 2 15 2 2 2 2 7 2" xfId="30920" xr:uid="{00000000-0005-0000-0000-00009D550000}"/>
    <cellStyle name="Normal 2 15 2 2 2 2 8" xfId="23479" xr:uid="{00000000-0005-0000-0000-00009E550000}"/>
    <cellStyle name="Normal 2 15 2 2 2 3" xfId="1075" xr:uid="{00000000-0005-0000-0000-00009F550000}"/>
    <cellStyle name="Normal 2 15 2 2 2 3 2" xfId="2003" xr:uid="{00000000-0005-0000-0000-0000A0550000}"/>
    <cellStyle name="Normal 2 15 2 2 2 3 2 2" xfId="3853" xr:uid="{00000000-0005-0000-0000-0000A1550000}"/>
    <cellStyle name="Normal 2 15 2 2 2 3 2 2 2" xfId="7574" xr:uid="{00000000-0005-0000-0000-0000A2550000}"/>
    <cellStyle name="Normal 2 15 2 2 2 3 2 2 2 2" xfId="22458" xr:uid="{00000000-0005-0000-0000-0000A3550000}"/>
    <cellStyle name="Normal 2 15 2 2 2 3 2 2 2 2 2" xfId="45101" xr:uid="{00000000-0005-0000-0000-0000A4550000}"/>
    <cellStyle name="Normal 2 15 2 2 2 3 2 2 2 3" xfId="15018" xr:uid="{00000000-0005-0000-0000-0000A5550000}"/>
    <cellStyle name="Normal 2 15 2 2 2 3 2 2 2 3 2" xfId="37661" xr:uid="{00000000-0005-0000-0000-0000A6550000}"/>
    <cellStyle name="Normal 2 15 2 2 2 3 2 2 2 4" xfId="30220" xr:uid="{00000000-0005-0000-0000-0000A7550000}"/>
    <cellStyle name="Normal 2 15 2 2 2 3 2 2 3" xfId="18740" xr:uid="{00000000-0005-0000-0000-0000A8550000}"/>
    <cellStyle name="Normal 2 15 2 2 2 3 2 2 3 2" xfId="41383" xr:uid="{00000000-0005-0000-0000-0000A9550000}"/>
    <cellStyle name="Normal 2 15 2 2 2 3 2 2 4" xfId="11300" xr:uid="{00000000-0005-0000-0000-0000AA550000}"/>
    <cellStyle name="Normal 2 15 2 2 2 3 2 2 4 2" xfId="33943" xr:uid="{00000000-0005-0000-0000-0000AB550000}"/>
    <cellStyle name="Normal 2 15 2 2 2 3 2 2 5" xfId="26502" xr:uid="{00000000-0005-0000-0000-0000AC550000}"/>
    <cellStyle name="Normal 2 15 2 2 2 3 2 3" xfId="5727" xr:uid="{00000000-0005-0000-0000-0000AD550000}"/>
    <cellStyle name="Normal 2 15 2 2 2 3 2 3 2" xfId="20611" xr:uid="{00000000-0005-0000-0000-0000AE550000}"/>
    <cellStyle name="Normal 2 15 2 2 2 3 2 3 2 2" xfId="43254" xr:uid="{00000000-0005-0000-0000-0000AF550000}"/>
    <cellStyle name="Normal 2 15 2 2 2 3 2 3 3" xfId="13171" xr:uid="{00000000-0005-0000-0000-0000B0550000}"/>
    <cellStyle name="Normal 2 15 2 2 2 3 2 3 3 2" xfId="35814" xr:uid="{00000000-0005-0000-0000-0000B1550000}"/>
    <cellStyle name="Normal 2 15 2 2 2 3 2 3 4" xfId="28373" xr:uid="{00000000-0005-0000-0000-0000B2550000}"/>
    <cellStyle name="Normal 2 15 2 2 2 3 2 4" xfId="16893" xr:uid="{00000000-0005-0000-0000-0000B3550000}"/>
    <cellStyle name="Normal 2 15 2 2 2 3 2 4 2" xfId="39536" xr:uid="{00000000-0005-0000-0000-0000B4550000}"/>
    <cellStyle name="Normal 2 15 2 2 2 3 2 5" xfId="9453" xr:uid="{00000000-0005-0000-0000-0000B5550000}"/>
    <cellStyle name="Normal 2 15 2 2 2 3 2 5 2" xfId="32096" xr:uid="{00000000-0005-0000-0000-0000B6550000}"/>
    <cellStyle name="Normal 2 15 2 2 2 3 2 6" xfId="24655" xr:uid="{00000000-0005-0000-0000-0000B7550000}"/>
    <cellStyle name="Normal 2 15 2 2 2 3 3" xfId="2928" xr:uid="{00000000-0005-0000-0000-0000B8550000}"/>
    <cellStyle name="Normal 2 15 2 2 2 3 3 2" xfId="6649" xr:uid="{00000000-0005-0000-0000-0000B9550000}"/>
    <cellStyle name="Normal 2 15 2 2 2 3 3 2 2" xfId="21533" xr:uid="{00000000-0005-0000-0000-0000BA550000}"/>
    <cellStyle name="Normal 2 15 2 2 2 3 3 2 2 2" xfId="44176" xr:uid="{00000000-0005-0000-0000-0000BB550000}"/>
    <cellStyle name="Normal 2 15 2 2 2 3 3 2 3" xfId="14093" xr:uid="{00000000-0005-0000-0000-0000BC550000}"/>
    <cellStyle name="Normal 2 15 2 2 2 3 3 2 3 2" xfId="36736" xr:uid="{00000000-0005-0000-0000-0000BD550000}"/>
    <cellStyle name="Normal 2 15 2 2 2 3 3 2 4" xfId="29295" xr:uid="{00000000-0005-0000-0000-0000BE550000}"/>
    <cellStyle name="Normal 2 15 2 2 2 3 3 3" xfId="17815" xr:uid="{00000000-0005-0000-0000-0000BF550000}"/>
    <cellStyle name="Normal 2 15 2 2 2 3 3 3 2" xfId="40458" xr:uid="{00000000-0005-0000-0000-0000C0550000}"/>
    <cellStyle name="Normal 2 15 2 2 2 3 3 4" xfId="10375" xr:uid="{00000000-0005-0000-0000-0000C1550000}"/>
    <cellStyle name="Normal 2 15 2 2 2 3 3 4 2" xfId="33018" xr:uid="{00000000-0005-0000-0000-0000C2550000}"/>
    <cellStyle name="Normal 2 15 2 2 2 3 3 5" xfId="25577" xr:uid="{00000000-0005-0000-0000-0000C3550000}"/>
    <cellStyle name="Normal 2 15 2 2 2 3 4" xfId="4802" xr:uid="{00000000-0005-0000-0000-0000C4550000}"/>
    <cellStyle name="Normal 2 15 2 2 2 3 4 2" xfId="19686" xr:uid="{00000000-0005-0000-0000-0000C5550000}"/>
    <cellStyle name="Normal 2 15 2 2 2 3 4 2 2" xfId="42329" xr:uid="{00000000-0005-0000-0000-0000C6550000}"/>
    <cellStyle name="Normal 2 15 2 2 2 3 4 3" xfId="12246" xr:uid="{00000000-0005-0000-0000-0000C7550000}"/>
    <cellStyle name="Normal 2 15 2 2 2 3 4 3 2" xfId="34889" xr:uid="{00000000-0005-0000-0000-0000C8550000}"/>
    <cellStyle name="Normal 2 15 2 2 2 3 4 4" xfId="27448" xr:uid="{00000000-0005-0000-0000-0000C9550000}"/>
    <cellStyle name="Normal 2 15 2 2 2 3 5" xfId="15968" xr:uid="{00000000-0005-0000-0000-0000CA550000}"/>
    <cellStyle name="Normal 2 15 2 2 2 3 5 2" xfId="38611" xr:uid="{00000000-0005-0000-0000-0000CB550000}"/>
    <cellStyle name="Normal 2 15 2 2 2 3 6" xfId="8528" xr:uid="{00000000-0005-0000-0000-0000CC550000}"/>
    <cellStyle name="Normal 2 15 2 2 2 3 6 2" xfId="31171" xr:uid="{00000000-0005-0000-0000-0000CD550000}"/>
    <cellStyle name="Normal 2 15 2 2 2 3 7" xfId="23730" xr:uid="{00000000-0005-0000-0000-0000CE550000}"/>
    <cellStyle name="Normal 2 15 2 2 2 4" xfId="1541" xr:uid="{00000000-0005-0000-0000-0000CF550000}"/>
    <cellStyle name="Normal 2 15 2 2 2 4 2" xfId="3391" xr:uid="{00000000-0005-0000-0000-0000D0550000}"/>
    <cellStyle name="Normal 2 15 2 2 2 4 2 2" xfId="7112" xr:uid="{00000000-0005-0000-0000-0000D1550000}"/>
    <cellStyle name="Normal 2 15 2 2 2 4 2 2 2" xfId="21996" xr:uid="{00000000-0005-0000-0000-0000D2550000}"/>
    <cellStyle name="Normal 2 15 2 2 2 4 2 2 2 2" xfId="44639" xr:uid="{00000000-0005-0000-0000-0000D3550000}"/>
    <cellStyle name="Normal 2 15 2 2 2 4 2 2 3" xfId="14556" xr:uid="{00000000-0005-0000-0000-0000D4550000}"/>
    <cellStyle name="Normal 2 15 2 2 2 4 2 2 3 2" xfId="37199" xr:uid="{00000000-0005-0000-0000-0000D5550000}"/>
    <cellStyle name="Normal 2 15 2 2 2 4 2 2 4" xfId="29758" xr:uid="{00000000-0005-0000-0000-0000D6550000}"/>
    <cellStyle name="Normal 2 15 2 2 2 4 2 3" xfId="18278" xr:uid="{00000000-0005-0000-0000-0000D7550000}"/>
    <cellStyle name="Normal 2 15 2 2 2 4 2 3 2" xfId="40921" xr:uid="{00000000-0005-0000-0000-0000D8550000}"/>
    <cellStyle name="Normal 2 15 2 2 2 4 2 4" xfId="10838" xr:uid="{00000000-0005-0000-0000-0000D9550000}"/>
    <cellStyle name="Normal 2 15 2 2 2 4 2 4 2" xfId="33481" xr:uid="{00000000-0005-0000-0000-0000DA550000}"/>
    <cellStyle name="Normal 2 15 2 2 2 4 2 5" xfId="26040" xr:uid="{00000000-0005-0000-0000-0000DB550000}"/>
    <cellStyle name="Normal 2 15 2 2 2 4 3" xfId="5265" xr:uid="{00000000-0005-0000-0000-0000DC550000}"/>
    <cellStyle name="Normal 2 15 2 2 2 4 3 2" xfId="20149" xr:uid="{00000000-0005-0000-0000-0000DD550000}"/>
    <cellStyle name="Normal 2 15 2 2 2 4 3 2 2" xfId="42792" xr:uid="{00000000-0005-0000-0000-0000DE550000}"/>
    <cellStyle name="Normal 2 15 2 2 2 4 3 3" xfId="12709" xr:uid="{00000000-0005-0000-0000-0000DF550000}"/>
    <cellStyle name="Normal 2 15 2 2 2 4 3 3 2" xfId="35352" xr:uid="{00000000-0005-0000-0000-0000E0550000}"/>
    <cellStyle name="Normal 2 15 2 2 2 4 3 4" xfId="27911" xr:uid="{00000000-0005-0000-0000-0000E1550000}"/>
    <cellStyle name="Normal 2 15 2 2 2 4 4" xfId="16431" xr:uid="{00000000-0005-0000-0000-0000E2550000}"/>
    <cellStyle name="Normal 2 15 2 2 2 4 4 2" xfId="39074" xr:uid="{00000000-0005-0000-0000-0000E3550000}"/>
    <cellStyle name="Normal 2 15 2 2 2 4 5" xfId="8991" xr:uid="{00000000-0005-0000-0000-0000E4550000}"/>
    <cellStyle name="Normal 2 15 2 2 2 4 5 2" xfId="31634" xr:uid="{00000000-0005-0000-0000-0000E5550000}"/>
    <cellStyle name="Normal 2 15 2 2 2 4 6" xfId="24193" xr:uid="{00000000-0005-0000-0000-0000E6550000}"/>
    <cellStyle name="Normal 2 15 2 2 2 5" xfId="2466" xr:uid="{00000000-0005-0000-0000-0000E7550000}"/>
    <cellStyle name="Normal 2 15 2 2 2 5 2" xfId="6187" xr:uid="{00000000-0005-0000-0000-0000E8550000}"/>
    <cellStyle name="Normal 2 15 2 2 2 5 2 2" xfId="21071" xr:uid="{00000000-0005-0000-0000-0000E9550000}"/>
    <cellStyle name="Normal 2 15 2 2 2 5 2 2 2" xfId="43714" xr:uid="{00000000-0005-0000-0000-0000EA550000}"/>
    <cellStyle name="Normal 2 15 2 2 2 5 2 3" xfId="13631" xr:uid="{00000000-0005-0000-0000-0000EB550000}"/>
    <cellStyle name="Normal 2 15 2 2 2 5 2 3 2" xfId="36274" xr:uid="{00000000-0005-0000-0000-0000EC550000}"/>
    <cellStyle name="Normal 2 15 2 2 2 5 2 4" xfId="28833" xr:uid="{00000000-0005-0000-0000-0000ED550000}"/>
    <cellStyle name="Normal 2 15 2 2 2 5 3" xfId="17353" xr:uid="{00000000-0005-0000-0000-0000EE550000}"/>
    <cellStyle name="Normal 2 15 2 2 2 5 3 2" xfId="39996" xr:uid="{00000000-0005-0000-0000-0000EF550000}"/>
    <cellStyle name="Normal 2 15 2 2 2 5 4" xfId="9913" xr:uid="{00000000-0005-0000-0000-0000F0550000}"/>
    <cellStyle name="Normal 2 15 2 2 2 5 4 2" xfId="32556" xr:uid="{00000000-0005-0000-0000-0000F1550000}"/>
    <cellStyle name="Normal 2 15 2 2 2 5 5" xfId="25115" xr:uid="{00000000-0005-0000-0000-0000F2550000}"/>
    <cellStyle name="Normal 2 15 2 2 2 6" xfId="4340" xr:uid="{00000000-0005-0000-0000-0000F3550000}"/>
    <cellStyle name="Normal 2 15 2 2 2 6 2" xfId="19224" xr:uid="{00000000-0005-0000-0000-0000F4550000}"/>
    <cellStyle name="Normal 2 15 2 2 2 6 2 2" xfId="41867" xr:uid="{00000000-0005-0000-0000-0000F5550000}"/>
    <cellStyle name="Normal 2 15 2 2 2 6 3" xfId="11784" xr:uid="{00000000-0005-0000-0000-0000F6550000}"/>
    <cellStyle name="Normal 2 15 2 2 2 6 3 2" xfId="34427" xr:uid="{00000000-0005-0000-0000-0000F7550000}"/>
    <cellStyle name="Normal 2 15 2 2 2 6 4" xfId="26986" xr:uid="{00000000-0005-0000-0000-0000F8550000}"/>
    <cellStyle name="Normal 2 15 2 2 2 7" xfId="15506" xr:uid="{00000000-0005-0000-0000-0000F9550000}"/>
    <cellStyle name="Normal 2 15 2 2 2 7 2" xfId="38149" xr:uid="{00000000-0005-0000-0000-0000FA550000}"/>
    <cellStyle name="Normal 2 15 2 2 2 8" xfId="8066" xr:uid="{00000000-0005-0000-0000-0000FB550000}"/>
    <cellStyle name="Normal 2 15 2 2 2 8 2" xfId="30709" xr:uid="{00000000-0005-0000-0000-0000FC550000}"/>
    <cellStyle name="Normal 2 15 2 2 2 9" xfId="23269" xr:uid="{00000000-0005-0000-0000-0000FD550000}"/>
    <cellStyle name="Normal 2 15 2 2 3" xfId="716" xr:uid="{00000000-0005-0000-0000-0000FE550000}"/>
    <cellStyle name="Normal 2 15 2 2 3 2" xfId="1181" xr:uid="{00000000-0005-0000-0000-0000FF550000}"/>
    <cellStyle name="Normal 2 15 2 2 3 2 2" xfId="2109" xr:uid="{00000000-0005-0000-0000-000000560000}"/>
    <cellStyle name="Normal 2 15 2 2 3 2 2 2" xfId="3959" xr:uid="{00000000-0005-0000-0000-000001560000}"/>
    <cellStyle name="Normal 2 15 2 2 3 2 2 2 2" xfId="7680" xr:uid="{00000000-0005-0000-0000-000002560000}"/>
    <cellStyle name="Normal 2 15 2 2 3 2 2 2 2 2" xfId="22564" xr:uid="{00000000-0005-0000-0000-000003560000}"/>
    <cellStyle name="Normal 2 15 2 2 3 2 2 2 2 2 2" xfId="45207" xr:uid="{00000000-0005-0000-0000-000004560000}"/>
    <cellStyle name="Normal 2 15 2 2 3 2 2 2 2 3" xfId="15124" xr:uid="{00000000-0005-0000-0000-000005560000}"/>
    <cellStyle name="Normal 2 15 2 2 3 2 2 2 2 3 2" xfId="37767" xr:uid="{00000000-0005-0000-0000-000006560000}"/>
    <cellStyle name="Normal 2 15 2 2 3 2 2 2 2 4" xfId="30326" xr:uid="{00000000-0005-0000-0000-000007560000}"/>
    <cellStyle name="Normal 2 15 2 2 3 2 2 2 3" xfId="18846" xr:uid="{00000000-0005-0000-0000-000008560000}"/>
    <cellStyle name="Normal 2 15 2 2 3 2 2 2 3 2" xfId="41489" xr:uid="{00000000-0005-0000-0000-000009560000}"/>
    <cellStyle name="Normal 2 15 2 2 3 2 2 2 4" xfId="11406" xr:uid="{00000000-0005-0000-0000-00000A560000}"/>
    <cellStyle name="Normal 2 15 2 2 3 2 2 2 4 2" xfId="34049" xr:uid="{00000000-0005-0000-0000-00000B560000}"/>
    <cellStyle name="Normal 2 15 2 2 3 2 2 2 5" xfId="26608" xr:uid="{00000000-0005-0000-0000-00000C560000}"/>
    <cellStyle name="Normal 2 15 2 2 3 2 2 3" xfId="5833" xr:uid="{00000000-0005-0000-0000-00000D560000}"/>
    <cellStyle name="Normal 2 15 2 2 3 2 2 3 2" xfId="20717" xr:uid="{00000000-0005-0000-0000-00000E560000}"/>
    <cellStyle name="Normal 2 15 2 2 3 2 2 3 2 2" xfId="43360" xr:uid="{00000000-0005-0000-0000-00000F560000}"/>
    <cellStyle name="Normal 2 15 2 2 3 2 2 3 3" xfId="13277" xr:uid="{00000000-0005-0000-0000-000010560000}"/>
    <cellStyle name="Normal 2 15 2 2 3 2 2 3 3 2" xfId="35920" xr:uid="{00000000-0005-0000-0000-000011560000}"/>
    <cellStyle name="Normal 2 15 2 2 3 2 2 3 4" xfId="28479" xr:uid="{00000000-0005-0000-0000-000012560000}"/>
    <cellStyle name="Normal 2 15 2 2 3 2 2 4" xfId="16999" xr:uid="{00000000-0005-0000-0000-000013560000}"/>
    <cellStyle name="Normal 2 15 2 2 3 2 2 4 2" xfId="39642" xr:uid="{00000000-0005-0000-0000-000014560000}"/>
    <cellStyle name="Normal 2 15 2 2 3 2 2 5" xfId="9559" xr:uid="{00000000-0005-0000-0000-000015560000}"/>
    <cellStyle name="Normal 2 15 2 2 3 2 2 5 2" xfId="32202" xr:uid="{00000000-0005-0000-0000-000016560000}"/>
    <cellStyle name="Normal 2 15 2 2 3 2 2 6" xfId="24761" xr:uid="{00000000-0005-0000-0000-000017560000}"/>
    <cellStyle name="Normal 2 15 2 2 3 2 3" xfId="3034" xr:uid="{00000000-0005-0000-0000-000018560000}"/>
    <cellStyle name="Normal 2 15 2 2 3 2 3 2" xfId="6755" xr:uid="{00000000-0005-0000-0000-000019560000}"/>
    <cellStyle name="Normal 2 15 2 2 3 2 3 2 2" xfId="21639" xr:uid="{00000000-0005-0000-0000-00001A560000}"/>
    <cellStyle name="Normal 2 15 2 2 3 2 3 2 2 2" xfId="44282" xr:uid="{00000000-0005-0000-0000-00001B560000}"/>
    <cellStyle name="Normal 2 15 2 2 3 2 3 2 3" xfId="14199" xr:uid="{00000000-0005-0000-0000-00001C560000}"/>
    <cellStyle name="Normal 2 15 2 2 3 2 3 2 3 2" xfId="36842" xr:uid="{00000000-0005-0000-0000-00001D560000}"/>
    <cellStyle name="Normal 2 15 2 2 3 2 3 2 4" xfId="29401" xr:uid="{00000000-0005-0000-0000-00001E560000}"/>
    <cellStyle name="Normal 2 15 2 2 3 2 3 3" xfId="17921" xr:uid="{00000000-0005-0000-0000-00001F560000}"/>
    <cellStyle name="Normal 2 15 2 2 3 2 3 3 2" xfId="40564" xr:uid="{00000000-0005-0000-0000-000020560000}"/>
    <cellStyle name="Normal 2 15 2 2 3 2 3 4" xfId="10481" xr:uid="{00000000-0005-0000-0000-000021560000}"/>
    <cellStyle name="Normal 2 15 2 2 3 2 3 4 2" xfId="33124" xr:uid="{00000000-0005-0000-0000-000022560000}"/>
    <cellStyle name="Normal 2 15 2 2 3 2 3 5" xfId="25683" xr:uid="{00000000-0005-0000-0000-000023560000}"/>
    <cellStyle name="Normal 2 15 2 2 3 2 4" xfId="4908" xr:uid="{00000000-0005-0000-0000-000024560000}"/>
    <cellStyle name="Normal 2 15 2 2 3 2 4 2" xfId="19792" xr:uid="{00000000-0005-0000-0000-000025560000}"/>
    <cellStyle name="Normal 2 15 2 2 3 2 4 2 2" xfId="42435" xr:uid="{00000000-0005-0000-0000-000026560000}"/>
    <cellStyle name="Normal 2 15 2 2 3 2 4 3" xfId="12352" xr:uid="{00000000-0005-0000-0000-000027560000}"/>
    <cellStyle name="Normal 2 15 2 2 3 2 4 3 2" xfId="34995" xr:uid="{00000000-0005-0000-0000-000028560000}"/>
    <cellStyle name="Normal 2 15 2 2 3 2 4 4" xfId="27554" xr:uid="{00000000-0005-0000-0000-000029560000}"/>
    <cellStyle name="Normal 2 15 2 2 3 2 5" xfId="16074" xr:uid="{00000000-0005-0000-0000-00002A560000}"/>
    <cellStyle name="Normal 2 15 2 2 3 2 5 2" xfId="38717" xr:uid="{00000000-0005-0000-0000-00002B560000}"/>
    <cellStyle name="Normal 2 15 2 2 3 2 6" xfId="8634" xr:uid="{00000000-0005-0000-0000-00002C560000}"/>
    <cellStyle name="Normal 2 15 2 2 3 2 6 2" xfId="31277" xr:uid="{00000000-0005-0000-0000-00002D560000}"/>
    <cellStyle name="Normal 2 15 2 2 3 2 7" xfId="23836" xr:uid="{00000000-0005-0000-0000-00002E560000}"/>
    <cellStyle name="Normal 2 15 2 2 3 3" xfId="1647" xr:uid="{00000000-0005-0000-0000-00002F560000}"/>
    <cellStyle name="Normal 2 15 2 2 3 3 2" xfId="3497" xr:uid="{00000000-0005-0000-0000-000030560000}"/>
    <cellStyle name="Normal 2 15 2 2 3 3 2 2" xfId="7218" xr:uid="{00000000-0005-0000-0000-000031560000}"/>
    <cellStyle name="Normal 2 15 2 2 3 3 2 2 2" xfId="22102" xr:uid="{00000000-0005-0000-0000-000032560000}"/>
    <cellStyle name="Normal 2 15 2 2 3 3 2 2 2 2" xfId="44745" xr:uid="{00000000-0005-0000-0000-000033560000}"/>
    <cellStyle name="Normal 2 15 2 2 3 3 2 2 3" xfId="14662" xr:uid="{00000000-0005-0000-0000-000034560000}"/>
    <cellStyle name="Normal 2 15 2 2 3 3 2 2 3 2" xfId="37305" xr:uid="{00000000-0005-0000-0000-000035560000}"/>
    <cellStyle name="Normal 2 15 2 2 3 3 2 2 4" xfId="29864" xr:uid="{00000000-0005-0000-0000-000036560000}"/>
    <cellStyle name="Normal 2 15 2 2 3 3 2 3" xfId="18384" xr:uid="{00000000-0005-0000-0000-000037560000}"/>
    <cellStyle name="Normal 2 15 2 2 3 3 2 3 2" xfId="41027" xr:uid="{00000000-0005-0000-0000-000038560000}"/>
    <cellStyle name="Normal 2 15 2 2 3 3 2 4" xfId="10944" xr:uid="{00000000-0005-0000-0000-000039560000}"/>
    <cellStyle name="Normal 2 15 2 2 3 3 2 4 2" xfId="33587" xr:uid="{00000000-0005-0000-0000-00003A560000}"/>
    <cellStyle name="Normal 2 15 2 2 3 3 2 5" xfId="26146" xr:uid="{00000000-0005-0000-0000-00003B560000}"/>
    <cellStyle name="Normal 2 15 2 2 3 3 3" xfId="5371" xr:uid="{00000000-0005-0000-0000-00003C560000}"/>
    <cellStyle name="Normal 2 15 2 2 3 3 3 2" xfId="20255" xr:uid="{00000000-0005-0000-0000-00003D560000}"/>
    <cellStyle name="Normal 2 15 2 2 3 3 3 2 2" xfId="42898" xr:uid="{00000000-0005-0000-0000-00003E560000}"/>
    <cellStyle name="Normal 2 15 2 2 3 3 3 3" xfId="12815" xr:uid="{00000000-0005-0000-0000-00003F560000}"/>
    <cellStyle name="Normal 2 15 2 2 3 3 3 3 2" xfId="35458" xr:uid="{00000000-0005-0000-0000-000040560000}"/>
    <cellStyle name="Normal 2 15 2 2 3 3 3 4" xfId="28017" xr:uid="{00000000-0005-0000-0000-000041560000}"/>
    <cellStyle name="Normal 2 15 2 2 3 3 4" xfId="16537" xr:uid="{00000000-0005-0000-0000-000042560000}"/>
    <cellStyle name="Normal 2 15 2 2 3 3 4 2" xfId="39180" xr:uid="{00000000-0005-0000-0000-000043560000}"/>
    <cellStyle name="Normal 2 15 2 2 3 3 5" xfId="9097" xr:uid="{00000000-0005-0000-0000-000044560000}"/>
    <cellStyle name="Normal 2 15 2 2 3 3 5 2" xfId="31740" xr:uid="{00000000-0005-0000-0000-000045560000}"/>
    <cellStyle name="Normal 2 15 2 2 3 3 6" xfId="24299" xr:uid="{00000000-0005-0000-0000-000046560000}"/>
    <cellStyle name="Normal 2 15 2 2 3 4" xfId="2572" xr:uid="{00000000-0005-0000-0000-000047560000}"/>
    <cellStyle name="Normal 2 15 2 2 3 4 2" xfId="6293" xr:uid="{00000000-0005-0000-0000-000048560000}"/>
    <cellStyle name="Normal 2 15 2 2 3 4 2 2" xfId="21177" xr:uid="{00000000-0005-0000-0000-000049560000}"/>
    <cellStyle name="Normal 2 15 2 2 3 4 2 2 2" xfId="43820" xr:uid="{00000000-0005-0000-0000-00004A560000}"/>
    <cellStyle name="Normal 2 15 2 2 3 4 2 3" xfId="13737" xr:uid="{00000000-0005-0000-0000-00004B560000}"/>
    <cellStyle name="Normal 2 15 2 2 3 4 2 3 2" xfId="36380" xr:uid="{00000000-0005-0000-0000-00004C560000}"/>
    <cellStyle name="Normal 2 15 2 2 3 4 2 4" xfId="28939" xr:uid="{00000000-0005-0000-0000-00004D560000}"/>
    <cellStyle name="Normal 2 15 2 2 3 4 3" xfId="17459" xr:uid="{00000000-0005-0000-0000-00004E560000}"/>
    <cellStyle name="Normal 2 15 2 2 3 4 3 2" xfId="40102" xr:uid="{00000000-0005-0000-0000-00004F560000}"/>
    <cellStyle name="Normal 2 15 2 2 3 4 4" xfId="10019" xr:uid="{00000000-0005-0000-0000-000050560000}"/>
    <cellStyle name="Normal 2 15 2 2 3 4 4 2" xfId="32662" xr:uid="{00000000-0005-0000-0000-000051560000}"/>
    <cellStyle name="Normal 2 15 2 2 3 4 5" xfId="25221" xr:uid="{00000000-0005-0000-0000-000052560000}"/>
    <cellStyle name="Normal 2 15 2 2 3 5" xfId="4446" xr:uid="{00000000-0005-0000-0000-000053560000}"/>
    <cellStyle name="Normal 2 15 2 2 3 5 2" xfId="19330" xr:uid="{00000000-0005-0000-0000-000054560000}"/>
    <cellStyle name="Normal 2 15 2 2 3 5 2 2" xfId="41973" xr:uid="{00000000-0005-0000-0000-000055560000}"/>
    <cellStyle name="Normal 2 15 2 2 3 5 3" xfId="11890" xr:uid="{00000000-0005-0000-0000-000056560000}"/>
    <cellStyle name="Normal 2 15 2 2 3 5 3 2" xfId="34533" xr:uid="{00000000-0005-0000-0000-000057560000}"/>
    <cellStyle name="Normal 2 15 2 2 3 5 4" xfId="27092" xr:uid="{00000000-0005-0000-0000-000058560000}"/>
    <cellStyle name="Normal 2 15 2 2 3 6" xfId="15612" xr:uid="{00000000-0005-0000-0000-000059560000}"/>
    <cellStyle name="Normal 2 15 2 2 3 6 2" xfId="38255" xr:uid="{00000000-0005-0000-0000-00005A560000}"/>
    <cellStyle name="Normal 2 15 2 2 3 7" xfId="8172" xr:uid="{00000000-0005-0000-0000-00005B560000}"/>
    <cellStyle name="Normal 2 15 2 2 3 7 2" xfId="30815" xr:uid="{00000000-0005-0000-0000-00005C560000}"/>
    <cellStyle name="Normal 2 15 2 2 3 8" xfId="23374" xr:uid="{00000000-0005-0000-0000-00005D560000}"/>
    <cellStyle name="Normal 2 15 2 2 4" xfId="970" xr:uid="{00000000-0005-0000-0000-00005E560000}"/>
    <cellStyle name="Normal 2 15 2 2 4 2" xfId="1898" xr:uid="{00000000-0005-0000-0000-00005F560000}"/>
    <cellStyle name="Normal 2 15 2 2 4 2 2" xfId="3748" xr:uid="{00000000-0005-0000-0000-000060560000}"/>
    <cellStyle name="Normal 2 15 2 2 4 2 2 2" xfId="7469" xr:uid="{00000000-0005-0000-0000-000061560000}"/>
    <cellStyle name="Normal 2 15 2 2 4 2 2 2 2" xfId="22353" xr:uid="{00000000-0005-0000-0000-000062560000}"/>
    <cellStyle name="Normal 2 15 2 2 4 2 2 2 2 2" xfId="44996" xr:uid="{00000000-0005-0000-0000-000063560000}"/>
    <cellStyle name="Normal 2 15 2 2 4 2 2 2 3" xfId="14913" xr:uid="{00000000-0005-0000-0000-000064560000}"/>
    <cellStyle name="Normal 2 15 2 2 4 2 2 2 3 2" xfId="37556" xr:uid="{00000000-0005-0000-0000-000065560000}"/>
    <cellStyle name="Normal 2 15 2 2 4 2 2 2 4" xfId="30115" xr:uid="{00000000-0005-0000-0000-000066560000}"/>
    <cellStyle name="Normal 2 15 2 2 4 2 2 3" xfId="18635" xr:uid="{00000000-0005-0000-0000-000067560000}"/>
    <cellStyle name="Normal 2 15 2 2 4 2 2 3 2" xfId="41278" xr:uid="{00000000-0005-0000-0000-000068560000}"/>
    <cellStyle name="Normal 2 15 2 2 4 2 2 4" xfId="11195" xr:uid="{00000000-0005-0000-0000-000069560000}"/>
    <cellStyle name="Normal 2 15 2 2 4 2 2 4 2" xfId="33838" xr:uid="{00000000-0005-0000-0000-00006A560000}"/>
    <cellStyle name="Normal 2 15 2 2 4 2 2 5" xfId="26397" xr:uid="{00000000-0005-0000-0000-00006B560000}"/>
    <cellStyle name="Normal 2 15 2 2 4 2 3" xfId="5622" xr:uid="{00000000-0005-0000-0000-00006C560000}"/>
    <cellStyle name="Normal 2 15 2 2 4 2 3 2" xfId="20506" xr:uid="{00000000-0005-0000-0000-00006D560000}"/>
    <cellStyle name="Normal 2 15 2 2 4 2 3 2 2" xfId="43149" xr:uid="{00000000-0005-0000-0000-00006E560000}"/>
    <cellStyle name="Normal 2 15 2 2 4 2 3 3" xfId="13066" xr:uid="{00000000-0005-0000-0000-00006F560000}"/>
    <cellStyle name="Normal 2 15 2 2 4 2 3 3 2" xfId="35709" xr:uid="{00000000-0005-0000-0000-000070560000}"/>
    <cellStyle name="Normal 2 15 2 2 4 2 3 4" xfId="28268" xr:uid="{00000000-0005-0000-0000-000071560000}"/>
    <cellStyle name="Normal 2 15 2 2 4 2 4" xfId="16788" xr:uid="{00000000-0005-0000-0000-000072560000}"/>
    <cellStyle name="Normal 2 15 2 2 4 2 4 2" xfId="39431" xr:uid="{00000000-0005-0000-0000-000073560000}"/>
    <cellStyle name="Normal 2 15 2 2 4 2 5" xfId="9348" xr:uid="{00000000-0005-0000-0000-000074560000}"/>
    <cellStyle name="Normal 2 15 2 2 4 2 5 2" xfId="31991" xr:uid="{00000000-0005-0000-0000-000075560000}"/>
    <cellStyle name="Normal 2 15 2 2 4 2 6" xfId="24550" xr:uid="{00000000-0005-0000-0000-000076560000}"/>
    <cellStyle name="Normal 2 15 2 2 4 3" xfId="2823" xr:uid="{00000000-0005-0000-0000-000077560000}"/>
    <cellStyle name="Normal 2 15 2 2 4 3 2" xfId="6544" xr:uid="{00000000-0005-0000-0000-000078560000}"/>
    <cellStyle name="Normal 2 15 2 2 4 3 2 2" xfId="21428" xr:uid="{00000000-0005-0000-0000-000079560000}"/>
    <cellStyle name="Normal 2 15 2 2 4 3 2 2 2" xfId="44071" xr:uid="{00000000-0005-0000-0000-00007A560000}"/>
    <cellStyle name="Normal 2 15 2 2 4 3 2 3" xfId="13988" xr:uid="{00000000-0005-0000-0000-00007B560000}"/>
    <cellStyle name="Normal 2 15 2 2 4 3 2 3 2" xfId="36631" xr:uid="{00000000-0005-0000-0000-00007C560000}"/>
    <cellStyle name="Normal 2 15 2 2 4 3 2 4" xfId="29190" xr:uid="{00000000-0005-0000-0000-00007D560000}"/>
    <cellStyle name="Normal 2 15 2 2 4 3 3" xfId="17710" xr:uid="{00000000-0005-0000-0000-00007E560000}"/>
    <cellStyle name="Normal 2 15 2 2 4 3 3 2" xfId="40353" xr:uid="{00000000-0005-0000-0000-00007F560000}"/>
    <cellStyle name="Normal 2 15 2 2 4 3 4" xfId="10270" xr:uid="{00000000-0005-0000-0000-000080560000}"/>
    <cellStyle name="Normal 2 15 2 2 4 3 4 2" xfId="32913" xr:uid="{00000000-0005-0000-0000-000081560000}"/>
    <cellStyle name="Normal 2 15 2 2 4 3 5" xfId="25472" xr:uid="{00000000-0005-0000-0000-000082560000}"/>
    <cellStyle name="Normal 2 15 2 2 4 4" xfId="4697" xr:uid="{00000000-0005-0000-0000-000083560000}"/>
    <cellStyle name="Normal 2 15 2 2 4 4 2" xfId="19581" xr:uid="{00000000-0005-0000-0000-000084560000}"/>
    <cellStyle name="Normal 2 15 2 2 4 4 2 2" xfId="42224" xr:uid="{00000000-0005-0000-0000-000085560000}"/>
    <cellStyle name="Normal 2 15 2 2 4 4 3" xfId="12141" xr:uid="{00000000-0005-0000-0000-000086560000}"/>
    <cellStyle name="Normal 2 15 2 2 4 4 3 2" xfId="34784" xr:uid="{00000000-0005-0000-0000-000087560000}"/>
    <cellStyle name="Normal 2 15 2 2 4 4 4" xfId="27343" xr:uid="{00000000-0005-0000-0000-000088560000}"/>
    <cellStyle name="Normal 2 15 2 2 4 5" xfId="15863" xr:uid="{00000000-0005-0000-0000-000089560000}"/>
    <cellStyle name="Normal 2 15 2 2 4 5 2" xfId="38506" xr:uid="{00000000-0005-0000-0000-00008A560000}"/>
    <cellStyle name="Normal 2 15 2 2 4 6" xfId="8423" xr:uid="{00000000-0005-0000-0000-00008B560000}"/>
    <cellStyle name="Normal 2 15 2 2 4 6 2" xfId="31066" xr:uid="{00000000-0005-0000-0000-00008C560000}"/>
    <cellStyle name="Normal 2 15 2 2 4 7" xfId="23625" xr:uid="{00000000-0005-0000-0000-00008D560000}"/>
    <cellStyle name="Normal 2 15 2 2 5" xfId="1436" xr:uid="{00000000-0005-0000-0000-00008E560000}"/>
    <cellStyle name="Normal 2 15 2 2 5 2" xfId="3286" xr:uid="{00000000-0005-0000-0000-00008F560000}"/>
    <cellStyle name="Normal 2 15 2 2 5 2 2" xfId="7007" xr:uid="{00000000-0005-0000-0000-000090560000}"/>
    <cellStyle name="Normal 2 15 2 2 5 2 2 2" xfId="21891" xr:uid="{00000000-0005-0000-0000-000091560000}"/>
    <cellStyle name="Normal 2 15 2 2 5 2 2 2 2" xfId="44534" xr:uid="{00000000-0005-0000-0000-000092560000}"/>
    <cellStyle name="Normal 2 15 2 2 5 2 2 3" xfId="14451" xr:uid="{00000000-0005-0000-0000-000093560000}"/>
    <cellStyle name="Normal 2 15 2 2 5 2 2 3 2" xfId="37094" xr:uid="{00000000-0005-0000-0000-000094560000}"/>
    <cellStyle name="Normal 2 15 2 2 5 2 2 4" xfId="29653" xr:uid="{00000000-0005-0000-0000-000095560000}"/>
    <cellStyle name="Normal 2 15 2 2 5 2 3" xfId="18173" xr:uid="{00000000-0005-0000-0000-000096560000}"/>
    <cellStyle name="Normal 2 15 2 2 5 2 3 2" xfId="40816" xr:uid="{00000000-0005-0000-0000-000097560000}"/>
    <cellStyle name="Normal 2 15 2 2 5 2 4" xfId="10733" xr:uid="{00000000-0005-0000-0000-000098560000}"/>
    <cellStyle name="Normal 2 15 2 2 5 2 4 2" xfId="33376" xr:uid="{00000000-0005-0000-0000-000099560000}"/>
    <cellStyle name="Normal 2 15 2 2 5 2 5" xfId="25935" xr:uid="{00000000-0005-0000-0000-00009A560000}"/>
    <cellStyle name="Normal 2 15 2 2 5 3" xfId="5160" xr:uid="{00000000-0005-0000-0000-00009B560000}"/>
    <cellStyle name="Normal 2 15 2 2 5 3 2" xfId="20044" xr:uid="{00000000-0005-0000-0000-00009C560000}"/>
    <cellStyle name="Normal 2 15 2 2 5 3 2 2" xfId="42687" xr:uid="{00000000-0005-0000-0000-00009D560000}"/>
    <cellStyle name="Normal 2 15 2 2 5 3 3" xfId="12604" xr:uid="{00000000-0005-0000-0000-00009E560000}"/>
    <cellStyle name="Normal 2 15 2 2 5 3 3 2" xfId="35247" xr:uid="{00000000-0005-0000-0000-00009F560000}"/>
    <cellStyle name="Normal 2 15 2 2 5 3 4" xfId="27806" xr:uid="{00000000-0005-0000-0000-0000A0560000}"/>
    <cellStyle name="Normal 2 15 2 2 5 4" xfId="16326" xr:uid="{00000000-0005-0000-0000-0000A1560000}"/>
    <cellStyle name="Normal 2 15 2 2 5 4 2" xfId="38969" xr:uid="{00000000-0005-0000-0000-0000A2560000}"/>
    <cellStyle name="Normal 2 15 2 2 5 5" xfId="8886" xr:uid="{00000000-0005-0000-0000-0000A3560000}"/>
    <cellStyle name="Normal 2 15 2 2 5 5 2" xfId="31529" xr:uid="{00000000-0005-0000-0000-0000A4560000}"/>
    <cellStyle name="Normal 2 15 2 2 5 6" xfId="24088" xr:uid="{00000000-0005-0000-0000-0000A5560000}"/>
    <cellStyle name="Normal 2 15 2 2 6" xfId="2361" xr:uid="{00000000-0005-0000-0000-0000A6560000}"/>
    <cellStyle name="Normal 2 15 2 2 6 2" xfId="6082" xr:uid="{00000000-0005-0000-0000-0000A7560000}"/>
    <cellStyle name="Normal 2 15 2 2 6 2 2" xfId="20966" xr:uid="{00000000-0005-0000-0000-0000A8560000}"/>
    <cellStyle name="Normal 2 15 2 2 6 2 2 2" xfId="43609" xr:uid="{00000000-0005-0000-0000-0000A9560000}"/>
    <cellStyle name="Normal 2 15 2 2 6 2 3" xfId="13526" xr:uid="{00000000-0005-0000-0000-0000AA560000}"/>
    <cellStyle name="Normal 2 15 2 2 6 2 3 2" xfId="36169" xr:uid="{00000000-0005-0000-0000-0000AB560000}"/>
    <cellStyle name="Normal 2 15 2 2 6 2 4" xfId="28728" xr:uid="{00000000-0005-0000-0000-0000AC560000}"/>
    <cellStyle name="Normal 2 15 2 2 6 3" xfId="17248" xr:uid="{00000000-0005-0000-0000-0000AD560000}"/>
    <cellStyle name="Normal 2 15 2 2 6 3 2" xfId="39891" xr:uid="{00000000-0005-0000-0000-0000AE560000}"/>
    <cellStyle name="Normal 2 15 2 2 6 4" xfId="9808" xr:uid="{00000000-0005-0000-0000-0000AF560000}"/>
    <cellStyle name="Normal 2 15 2 2 6 4 2" xfId="32451" xr:uid="{00000000-0005-0000-0000-0000B0560000}"/>
    <cellStyle name="Normal 2 15 2 2 6 5" xfId="25010" xr:uid="{00000000-0005-0000-0000-0000B1560000}"/>
    <cellStyle name="Normal 2 15 2 2 7" xfId="4235" xr:uid="{00000000-0005-0000-0000-0000B2560000}"/>
    <cellStyle name="Normal 2 15 2 2 7 2" xfId="19119" xr:uid="{00000000-0005-0000-0000-0000B3560000}"/>
    <cellStyle name="Normal 2 15 2 2 7 2 2" xfId="41762" xr:uid="{00000000-0005-0000-0000-0000B4560000}"/>
    <cellStyle name="Normal 2 15 2 2 7 3" xfId="11679" xr:uid="{00000000-0005-0000-0000-0000B5560000}"/>
    <cellStyle name="Normal 2 15 2 2 7 3 2" xfId="34322" xr:uid="{00000000-0005-0000-0000-0000B6560000}"/>
    <cellStyle name="Normal 2 15 2 2 7 4" xfId="26881" xr:uid="{00000000-0005-0000-0000-0000B7560000}"/>
    <cellStyle name="Normal 2 15 2 2 8" xfId="15401" xr:uid="{00000000-0005-0000-0000-0000B8560000}"/>
    <cellStyle name="Normal 2 15 2 2 8 2" xfId="38044" xr:uid="{00000000-0005-0000-0000-0000B9560000}"/>
    <cellStyle name="Normal 2 15 2 2 9" xfId="7961" xr:uid="{00000000-0005-0000-0000-0000BA560000}"/>
    <cellStyle name="Normal 2 15 2 2 9 2" xfId="30604" xr:uid="{00000000-0005-0000-0000-0000BB560000}"/>
    <cellStyle name="Normal 2 15 2 3" xfId="557" xr:uid="{00000000-0005-0000-0000-0000BC560000}"/>
    <cellStyle name="Normal 2 15 2 3 2" xfId="769" xr:uid="{00000000-0005-0000-0000-0000BD560000}"/>
    <cellStyle name="Normal 2 15 2 3 2 2" xfId="1234" xr:uid="{00000000-0005-0000-0000-0000BE560000}"/>
    <cellStyle name="Normal 2 15 2 3 2 2 2" xfId="2162" xr:uid="{00000000-0005-0000-0000-0000BF560000}"/>
    <cellStyle name="Normal 2 15 2 3 2 2 2 2" xfId="4012" xr:uid="{00000000-0005-0000-0000-0000C0560000}"/>
    <cellStyle name="Normal 2 15 2 3 2 2 2 2 2" xfId="7733" xr:uid="{00000000-0005-0000-0000-0000C1560000}"/>
    <cellStyle name="Normal 2 15 2 3 2 2 2 2 2 2" xfId="22617" xr:uid="{00000000-0005-0000-0000-0000C2560000}"/>
    <cellStyle name="Normal 2 15 2 3 2 2 2 2 2 2 2" xfId="45260" xr:uid="{00000000-0005-0000-0000-0000C3560000}"/>
    <cellStyle name="Normal 2 15 2 3 2 2 2 2 2 3" xfId="15177" xr:uid="{00000000-0005-0000-0000-0000C4560000}"/>
    <cellStyle name="Normal 2 15 2 3 2 2 2 2 2 3 2" xfId="37820" xr:uid="{00000000-0005-0000-0000-0000C5560000}"/>
    <cellStyle name="Normal 2 15 2 3 2 2 2 2 2 4" xfId="30379" xr:uid="{00000000-0005-0000-0000-0000C6560000}"/>
    <cellStyle name="Normal 2 15 2 3 2 2 2 2 3" xfId="18899" xr:uid="{00000000-0005-0000-0000-0000C7560000}"/>
    <cellStyle name="Normal 2 15 2 3 2 2 2 2 3 2" xfId="41542" xr:uid="{00000000-0005-0000-0000-0000C8560000}"/>
    <cellStyle name="Normal 2 15 2 3 2 2 2 2 4" xfId="11459" xr:uid="{00000000-0005-0000-0000-0000C9560000}"/>
    <cellStyle name="Normal 2 15 2 3 2 2 2 2 4 2" xfId="34102" xr:uid="{00000000-0005-0000-0000-0000CA560000}"/>
    <cellStyle name="Normal 2 15 2 3 2 2 2 2 5" xfId="26661" xr:uid="{00000000-0005-0000-0000-0000CB560000}"/>
    <cellStyle name="Normal 2 15 2 3 2 2 2 3" xfId="5886" xr:uid="{00000000-0005-0000-0000-0000CC560000}"/>
    <cellStyle name="Normal 2 15 2 3 2 2 2 3 2" xfId="20770" xr:uid="{00000000-0005-0000-0000-0000CD560000}"/>
    <cellStyle name="Normal 2 15 2 3 2 2 2 3 2 2" xfId="43413" xr:uid="{00000000-0005-0000-0000-0000CE560000}"/>
    <cellStyle name="Normal 2 15 2 3 2 2 2 3 3" xfId="13330" xr:uid="{00000000-0005-0000-0000-0000CF560000}"/>
    <cellStyle name="Normal 2 15 2 3 2 2 2 3 3 2" xfId="35973" xr:uid="{00000000-0005-0000-0000-0000D0560000}"/>
    <cellStyle name="Normal 2 15 2 3 2 2 2 3 4" xfId="28532" xr:uid="{00000000-0005-0000-0000-0000D1560000}"/>
    <cellStyle name="Normal 2 15 2 3 2 2 2 4" xfId="17052" xr:uid="{00000000-0005-0000-0000-0000D2560000}"/>
    <cellStyle name="Normal 2 15 2 3 2 2 2 4 2" xfId="39695" xr:uid="{00000000-0005-0000-0000-0000D3560000}"/>
    <cellStyle name="Normal 2 15 2 3 2 2 2 5" xfId="9612" xr:uid="{00000000-0005-0000-0000-0000D4560000}"/>
    <cellStyle name="Normal 2 15 2 3 2 2 2 5 2" xfId="32255" xr:uid="{00000000-0005-0000-0000-0000D5560000}"/>
    <cellStyle name="Normal 2 15 2 3 2 2 2 6" xfId="24814" xr:uid="{00000000-0005-0000-0000-0000D6560000}"/>
    <cellStyle name="Normal 2 15 2 3 2 2 3" xfId="3087" xr:uid="{00000000-0005-0000-0000-0000D7560000}"/>
    <cellStyle name="Normal 2 15 2 3 2 2 3 2" xfId="6808" xr:uid="{00000000-0005-0000-0000-0000D8560000}"/>
    <cellStyle name="Normal 2 15 2 3 2 2 3 2 2" xfId="21692" xr:uid="{00000000-0005-0000-0000-0000D9560000}"/>
    <cellStyle name="Normal 2 15 2 3 2 2 3 2 2 2" xfId="44335" xr:uid="{00000000-0005-0000-0000-0000DA560000}"/>
    <cellStyle name="Normal 2 15 2 3 2 2 3 2 3" xfId="14252" xr:uid="{00000000-0005-0000-0000-0000DB560000}"/>
    <cellStyle name="Normal 2 15 2 3 2 2 3 2 3 2" xfId="36895" xr:uid="{00000000-0005-0000-0000-0000DC560000}"/>
    <cellStyle name="Normal 2 15 2 3 2 2 3 2 4" xfId="29454" xr:uid="{00000000-0005-0000-0000-0000DD560000}"/>
    <cellStyle name="Normal 2 15 2 3 2 2 3 3" xfId="17974" xr:uid="{00000000-0005-0000-0000-0000DE560000}"/>
    <cellStyle name="Normal 2 15 2 3 2 2 3 3 2" xfId="40617" xr:uid="{00000000-0005-0000-0000-0000DF560000}"/>
    <cellStyle name="Normal 2 15 2 3 2 2 3 4" xfId="10534" xr:uid="{00000000-0005-0000-0000-0000E0560000}"/>
    <cellStyle name="Normal 2 15 2 3 2 2 3 4 2" xfId="33177" xr:uid="{00000000-0005-0000-0000-0000E1560000}"/>
    <cellStyle name="Normal 2 15 2 3 2 2 3 5" xfId="25736" xr:uid="{00000000-0005-0000-0000-0000E2560000}"/>
    <cellStyle name="Normal 2 15 2 3 2 2 4" xfId="4961" xr:uid="{00000000-0005-0000-0000-0000E3560000}"/>
    <cellStyle name="Normal 2 15 2 3 2 2 4 2" xfId="19845" xr:uid="{00000000-0005-0000-0000-0000E4560000}"/>
    <cellStyle name="Normal 2 15 2 3 2 2 4 2 2" xfId="42488" xr:uid="{00000000-0005-0000-0000-0000E5560000}"/>
    <cellStyle name="Normal 2 15 2 3 2 2 4 3" xfId="12405" xr:uid="{00000000-0005-0000-0000-0000E6560000}"/>
    <cellStyle name="Normal 2 15 2 3 2 2 4 3 2" xfId="35048" xr:uid="{00000000-0005-0000-0000-0000E7560000}"/>
    <cellStyle name="Normal 2 15 2 3 2 2 4 4" xfId="27607" xr:uid="{00000000-0005-0000-0000-0000E8560000}"/>
    <cellStyle name="Normal 2 15 2 3 2 2 5" xfId="16127" xr:uid="{00000000-0005-0000-0000-0000E9560000}"/>
    <cellStyle name="Normal 2 15 2 3 2 2 5 2" xfId="38770" xr:uid="{00000000-0005-0000-0000-0000EA560000}"/>
    <cellStyle name="Normal 2 15 2 3 2 2 6" xfId="8687" xr:uid="{00000000-0005-0000-0000-0000EB560000}"/>
    <cellStyle name="Normal 2 15 2 3 2 2 6 2" xfId="31330" xr:uid="{00000000-0005-0000-0000-0000EC560000}"/>
    <cellStyle name="Normal 2 15 2 3 2 2 7" xfId="23889" xr:uid="{00000000-0005-0000-0000-0000ED560000}"/>
    <cellStyle name="Normal 2 15 2 3 2 3" xfId="1700" xr:uid="{00000000-0005-0000-0000-0000EE560000}"/>
    <cellStyle name="Normal 2 15 2 3 2 3 2" xfId="3550" xr:uid="{00000000-0005-0000-0000-0000EF560000}"/>
    <cellStyle name="Normal 2 15 2 3 2 3 2 2" xfId="7271" xr:uid="{00000000-0005-0000-0000-0000F0560000}"/>
    <cellStyle name="Normal 2 15 2 3 2 3 2 2 2" xfId="22155" xr:uid="{00000000-0005-0000-0000-0000F1560000}"/>
    <cellStyle name="Normal 2 15 2 3 2 3 2 2 2 2" xfId="44798" xr:uid="{00000000-0005-0000-0000-0000F2560000}"/>
    <cellStyle name="Normal 2 15 2 3 2 3 2 2 3" xfId="14715" xr:uid="{00000000-0005-0000-0000-0000F3560000}"/>
    <cellStyle name="Normal 2 15 2 3 2 3 2 2 3 2" xfId="37358" xr:uid="{00000000-0005-0000-0000-0000F4560000}"/>
    <cellStyle name="Normal 2 15 2 3 2 3 2 2 4" xfId="29917" xr:uid="{00000000-0005-0000-0000-0000F5560000}"/>
    <cellStyle name="Normal 2 15 2 3 2 3 2 3" xfId="18437" xr:uid="{00000000-0005-0000-0000-0000F6560000}"/>
    <cellStyle name="Normal 2 15 2 3 2 3 2 3 2" xfId="41080" xr:uid="{00000000-0005-0000-0000-0000F7560000}"/>
    <cellStyle name="Normal 2 15 2 3 2 3 2 4" xfId="10997" xr:uid="{00000000-0005-0000-0000-0000F8560000}"/>
    <cellStyle name="Normal 2 15 2 3 2 3 2 4 2" xfId="33640" xr:uid="{00000000-0005-0000-0000-0000F9560000}"/>
    <cellStyle name="Normal 2 15 2 3 2 3 2 5" xfId="26199" xr:uid="{00000000-0005-0000-0000-0000FA560000}"/>
    <cellStyle name="Normal 2 15 2 3 2 3 3" xfId="5424" xr:uid="{00000000-0005-0000-0000-0000FB560000}"/>
    <cellStyle name="Normal 2 15 2 3 2 3 3 2" xfId="20308" xr:uid="{00000000-0005-0000-0000-0000FC560000}"/>
    <cellStyle name="Normal 2 15 2 3 2 3 3 2 2" xfId="42951" xr:uid="{00000000-0005-0000-0000-0000FD560000}"/>
    <cellStyle name="Normal 2 15 2 3 2 3 3 3" xfId="12868" xr:uid="{00000000-0005-0000-0000-0000FE560000}"/>
    <cellStyle name="Normal 2 15 2 3 2 3 3 3 2" xfId="35511" xr:uid="{00000000-0005-0000-0000-0000FF560000}"/>
    <cellStyle name="Normal 2 15 2 3 2 3 3 4" xfId="28070" xr:uid="{00000000-0005-0000-0000-000000570000}"/>
    <cellStyle name="Normal 2 15 2 3 2 3 4" xfId="16590" xr:uid="{00000000-0005-0000-0000-000001570000}"/>
    <cellStyle name="Normal 2 15 2 3 2 3 4 2" xfId="39233" xr:uid="{00000000-0005-0000-0000-000002570000}"/>
    <cellStyle name="Normal 2 15 2 3 2 3 5" xfId="9150" xr:uid="{00000000-0005-0000-0000-000003570000}"/>
    <cellStyle name="Normal 2 15 2 3 2 3 5 2" xfId="31793" xr:uid="{00000000-0005-0000-0000-000004570000}"/>
    <cellStyle name="Normal 2 15 2 3 2 3 6" xfId="24352" xr:uid="{00000000-0005-0000-0000-000005570000}"/>
    <cellStyle name="Normal 2 15 2 3 2 4" xfId="2625" xr:uid="{00000000-0005-0000-0000-000006570000}"/>
    <cellStyle name="Normal 2 15 2 3 2 4 2" xfId="6346" xr:uid="{00000000-0005-0000-0000-000007570000}"/>
    <cellStyle name="Normal 2 15 2 3 2 4 2 2" xfId="21230" xr:uid="{00000000-0005-0000-0000-000008570000}"/>
    <cellStyle name="Normal 2 15 2 3 2 4 2 2 2" xfId="43873" xr:uid="{00000000-0005-0000-0000-000009570000}"/>
    <cellStyle name="Normal 2 15 2 3 2 4 2 3" xfId="13790" xr:uid="{00000000-0005-0000-0000-00000A570000}"/>
    <cellStyle name="Normal 2 15 2 3 2 4 2 3 2" xfId="36433" xr:uid="{00000000-0005-0000-0000-00000B570000}"/>
    <cellStyle name="Normal 2 15 2 3 2 4 2 4" xfId="28992" xr:uid="{00000000-0005-0000-0000-00000C570000}"/>
    <cellStyle name="Normal 2 15 2 3 2 4 3" xfId="17512" xr:uid="{00000000-0005-0000-0000-00000D570000}"/>
    <cellStyle name="Normal 2 15 2 3 2 4 3 2" xfId="40155" xr:uid="{00000000-0005-0000-0000-00000E570000}"/>
    <cellStyle name="Normal 2 15 2 3 2 4 4" xfId="10072" xr:uid="{00000000-0005-0000-0000-00000F570000}"/>
    <cellStyle name="Normal 2 15 2 3 2 4 4 2" xfId="32715" xr:uid="{00000000-0005-0000-0000-000010570000}"/>
    <cellStyle name="Normal 2 15 2 3 2 4 5" xfId="25274" xr:uid="{00000000-0005-0000-0000-000011570000}"/>
    <cellStyle name="Normal 2 15 2 3 2 5" xfId="4499" xr:uid="{00000000-0005-0000-0000-000012570000}"/>
    <cellStyle name="Normal 2 15 2 3 2 5 2" xfId="19383" xr:uid="{00000000-0005-0000-0000-000013570000}"/>
    <cellStyle name="Normal 2 15 2 3 2 5 2 2" xfId="42026" xr:uid="{00000000-0005-0000-0000-000014570000}"/>
    <cellStyle name="Normal 2 15 2 3 2 5 3" xfId="11943" xr:uid="{00000000-0005-0000-0000-000015570000}"/>
    <cellStyle name="Normal 2 15 2 3 2 5 3 2" xfId="34586" xr:uid="{00000000-0005-0000-0000-000016570000}"/>
    <cellStyle name="Normal 2 15 2 3 2 5 4" xfId="27145" xr:uid="{00000000-0005-0000-0000-000017570000}"/>
    <cellStyle name="Normal 2 15 2 3 2 6" xfId="15665" xr:uid="{00000000-0005-0000-0000-000018570000}"/>
    <cellStyle name="Normal 2 15 2 3 2 6 2" xfId="38308" xr:uid="{00000000-0005-0000-0000-000019570000}"/>
    <cellStyle name="Normal 2 15 2 3 2 7" xfId="8225" xr:uid="{00000000-0005-0000-0000-00001A570000}"/>
    <cellStyle name="Normal 2 15 2 3 2 7 2" xfId="30868" xr:uid="{00000000-0005-0000-0000-00001B570000}"/>
    <cellStyle name="Normal 2 15 2 3 2 8" xfId="23427" xr:uid="{00000000-0005-0000-0000-00001C570000}"/>
    <cellStyle name="Normal 2 15 2 3 3" xfId="1023" xr:uid="{00000000-0005-0000-0000-00001D570000}"/>
    <cellStyle name="Normal 2 15 2 3 3 2" xfId="1951" xr:uid="{00000000-0005-0000-0000-00001E570000}"/>
    <cellStyle name="Normal 2 15 2 3 3 2 2" xfId="3801" xr:uid="{00000000-0005-0000-0000-00001F570000}"/>
    <cellStyle name="Normal 2 15 2 3 3 2 2 2" xfId="7522" xr:uid="{00000000-0005-0000-0000-000020570000}"/>
    <cellStyle name="Normal 2 15 2 3 3 2 2 2 2" xfId="22406" xr:uid="{00000000-0005-0000-0000-000021570000}"/>
    <cellStyle name="Normal 2 15 2 3 3 2 2 2 2 2" xfId="45049" xr:uid="{00000000-0005-0000-0000-000022570000}"/>
    <cellStyle name="Normal 2 15 2 3 3 2 2 2 3" xfId="14966" xr:uid="{00000000-0005-0000-0000-000023570000}"/>
    <cellStyle name="Normal 2 15 2 3 3 2 2 2 3 2" xfId="37609" xr:uid="{00000000-0005-0000-0000-000024570000}"/>
    <cellStyle name="Normal 2 15 2 3 3 2 2 2 4" xfId="30168" xr:uid="{00000000-0005-0000-0000-000025570000}"/>
    <cellStyle name="Normal 2 15 2 3 3 2 2 3" xfId="18688" xr:uid="{00000000-0005-0000-0000-000026570000}"/>
    <cellStyle name="Normal 2 15 2 3 3 2 2 3 2" xfId="41331" xr:uid="{00000000-0005-0000-0000-000027570000}"/>
    <cellStyle name="Normal 2 15 2 3 3 2 2 4" xfId="11248" xr:uid="{00000000-0005-0000-0000-000028570000}"/>
    <cellStyle name="Normal 2 15 2 3 3 2 2 4 2" xfId="33891" xr:uid="{00000000-0005-0000-0000-000029570000}"/>
    <cellStyle name="Normal 2 15 2 3 3 2 2 5" xfId="26450" xr:uid="{00000000-0005-0000-0000-00002A570000}"/>
    <cellStyle name="Normal 2 15 2 3 3 2 3" xfId="5675" xr:uid="{00000000-0005-0000-0000-00002B570000}"/>
    <cellStyle name="Normal 2 15 2 3 3 2 3 2" xfId="20559" xr:uid="{00000000-0005-0000-0000-00002C570000}"/>
    <cellStyle name="Normal 2 15 2 3 3 2 3 2 2" xfId="43202" xr:uid="{00000000-0005-0000-0000-00002D570000}"/>
    <cellStyle name="Normal 2 15 2 3 3 2 3 3" xfId="13119" xr:uid="{00000000-0005-0000-0000-00002E570000}"/>
    <cellStyle name="Normal 2 15 2 3 3 2 3 3 2" xfId="35762" xr:uid="{00000000-0005-0000-0000-00002F570000}"/>
    <cellStyle name="Normal 2 15 2 3 3 2 3 4" xfId="28321" xr:uid="{00000000-0005-0000-0000-000030570000}"/>
    <cellStyle name="Normal 2 15 2 3 3 2 4" xfId="16841" xr:uid="{00000000-0005-0000-0000-000031570000}"/>
    <cellStyle name="Normal 2 15 2 3 3 2 4 2" xfId="39484" xr:uid="{00000000-0005-0000-0000-000032570000}"/>
    <cellStyle name="Normal 2 15 2 3 3 2 5" xfId="9401" xr:uid="{00000000-0005-0000-0000-000033570000}"/>
    <cellStyle name="Normal 2 15 2 3 3 2 5 2" xfId="32044" xr:uid="{00000000-0005-0000-0000-000034570000}"/>
    <cellStyle name="Normal 2 15 2 3 3 2 6" xfId="24603" xr:uid="{00000000-0005-0000-0000-000035570000}"/>
    <cellStyle name="Normal 2 15 2 3 3 3" xfId="2876" xr:uid="{00000000-0005-0000-0000-000036570000}"/>
    <cellStyle name="Normal 2 15 2 3 3 3 2" xfId="6597" xr:uid="{00000000-0005-0000-0000-000037570000}"/>
    <cellStyle name="Normal 2 15 2 3 3 3 2 2" xfId="21481" xr:uid="{00000000-0005-0000-0000-000038570000}"/>
    <cellStyle name="Normal 2 15 2 3 3 3 2 2 2" xfId="44124" xr:uid="{00000000-0005-0000-0000-000039570000}"/>
    <cellStyle name="Normal 2 15 2 3 3 3 2 3" xfId="14041" xr:uid="{00000000-0005-0000-0000-00003A570000}"/>
    <cellStyle name="Normal 2 15 2 3 3 3 2 3 2" xfId="36684" xr:uid="{00000000-0005-0000-0000-00003B570000}"/>
    <cellStyle name="Normal 2 15 2 3 3 3 2 4" xfId="29243" xr:uid="{00000000-0005-0000-0000-00003C570000}"/>
    <cellStyle name="Normal 2 15 2 3 3 3 3" xfId="17763" xr:uid="{00000000-0005-0000-0000-00003D570000}"/>
    <cellStyle name="Normal 2 15 2 3 3 3 3 2" xfId="40406" xr:uid="{00000000-0005-0000-0000-00003E570000}"/>
    <cellStyle name="Normal 2 15 2 3 3 3 4" xfId="10323" xr:uid="{00000000-0005-0000-0000-00003F570000}"/>
    <cellStyle name="Normal 2 15 2 3 3 3 4 2" xfId="32966" xr:uid="{00000000-0005-0000-0000-000040570000}"/>
    <cellStyle name="Normal 2 15 2 3 3 3 5" xfId="25525" xr:uid="{00000000-0005-0000-0000-000041570000}"/>
    <cellStyle name="Normal 2 15 2 3 3 4" xfId="4750" xr:uid="{00000000-0005-0000-0000-000042570000}"/>
    <cellStyle name="Normal 2 15 2 3 3 4 2" xfId="19634" xr:uid="{00000000-0005-0000-0000-000043570000}"/>
    <cellStyle name="Normal 2 15 2 3 3 4 2 2" xfId="42277" xr:uid="{00000000-0005-0000-0000-000044570000}"/>
    <cellStyle name="Normal 2 15 2 3 3 4 3" xfId="12194" xr:uid="{00000000-0005-0000-0000-000045570000}"/>
    <cellStyle name="Normal 2 15 2 3 3 4 3 2" xfId="34837" xr:uid="{00000000-0005-0000-0000-000046570000}"/>
    <cellStyle name="Normal 2 15 2 3 3 4 4" xfId="27396" xr:uid="{00000000-0005-0000-0000-000047570000}"/>
    <cellStyle name="Normal 2 15 2 3 3 5" xfId="15916" xr:uid="{00000000-0005-0000-0000-000048570000}"/>
    <cellStyle name="Normal 2 15 2 3 3 5 2" xfId="38559" xr:uid="{00000000-0005-0000-0000-000049570000}"/>
    <cellStyle name="Normal 2 15 2 3 3 6" xfId="8476" xr:uid="{00000000-0005-0000-0000-00004A570000}"/>
    <cellStyle name="Normal 2 15 2 3 3 6 2" xfId="31119" xr:uid="{00000000-0005-0000-0000-00004B570000}"/>
    <cellStyle name="Normal 2 15 2 3 3 7" xfId="23678" xr:uid="{00000000-0005-0000-0000-00004C570000}"/>
    <cellStyle name="Normal 2 15 2 3 4" xfId="1489" xr:uid="{00000000-0005-0000-0000-00004D570000}"/>
    <cellStyle name="Normal 2 15 2 3 4 2" xfId="3339" xr:uid="{00000000-0005-0000-0000-00004E570000}"/>
    <cellStyle name="Normal 2 15 2 3 4 2 2" xfId="7060" xr:uid="{00000000-0005-0000-0000-00004F570000}"/>
    <cellStyle name="Normal 2 15 2 3 4 2 2 2" xfId="21944" xr:uid="{00000000-0005-0000-0000-000050570000}"/>
    <cellStyle name="Normal 2 15 2 3 4 2 2 2 2" xfId="44587" xr:uid="{00000000-0005-0000-0000-000051570000}"/>
    <cellStyle name="Normal 2 15 2 3 4 2 2 3" xfId="14504" xr:uid="{00000000-0005-0000-0000-000052570000}"/>
    <cellStyle name="Normal 2 15 2 3 4 2 2 3 2" xfId="37147" xr:uid="{00000000-0005-0000-0000-000053570000}"/>
    <cellStyle name="Normal 2 15 2 3 4 2 2 4" xfId="29706" xr:uid="{00000000-0005-0000-0000-000054570000}"/>
    <cellStyle name="Normal 2 15 2 3 4 2 3" xfId="18226" xr:uid="{00000000-0005-0000-0000-000055570000}"/>
    <cellStyle name="Normal 2 15 2 3 4 2 3 2" xfId="40869" xr:uid="{00000000-0005-0000-0000-000056570000}"/>
    <cellStyle name="Normal 2 15 2 3 4 2 4" xfId="10786" xr:uid="{00000000-0005-0000-0000-000057570000}"/>
    <cellStyle name="Normal 2 15 2 3 4 2 4 2" xfId="33429" xr:uid="{00000000-0005-0000-0000-000058570000}"/>
    <cellStyle name="Normal 2 15 2 3 4 2 5" xfId="25988" xr:uid="{00000000-0005-0000-0000-000059570000}"/>
    <cellStyle name="Normal 2 15 2 3 4 3" xfId="5213" xr:uid="{00000000-0005-0000-0000-00005A570000}"/>
    <cellStyle name="Normal 2 15 2 3 4 3 2" xfId="20097" xr:uid="{00000000-0005-0000-0000-00005B570000}"/>
    <cellStyle name="Normal 2 15 2 3 4 3 2 2" xfId="42740" xr:uid="{00000000-0005-0000-0000-00005C570000}"/>
    <cellStyle name="Normal 2 15 2 3 4 3 3" xfId="12657" xr:uid="{00000000-0005-0000-0000-00005D570000}"/>
    <cellStyle name="Normal 2 15 2 3 4 3 3 2" xfId="35300" xr:uid="{00000000-0005-0000-0000-00005E570000}"/>
    <cellStyle name="Normal 2 15 2 3 4 3 4" xfId="27859" xr:uid="{00000000-0005-0000-0000-00005F570000}"/>
    <cellStyle name="Normal 2 15 2 3 4 4" xfId="16379" xr:uid="{00000000-0005-0000-0000-000060570000}"/>
    <cellStyle name="Normal 2 15 2 3 4 4 2" xfId="39022" xr:uid="{00000000-0005-0000-0000-000061570000}"/>
    <cellStyle name="Normal 2 15 2 3 4 5" xfId="8939" xr:uid="{00000000-0005-0000-0000-000062570000}"/>
    <cellStyle name="Normal 2 15 2 3 4 5 2" xfId="31582" xr:uid="{00000000-0005-0000-0000-000063570000}"/>
    <cellStyle name="Normal 2 15 2 3 4 6" xfId="24141" xr:uid="{00000000-0005-0000-0000-000064570000}"/>
    <cellStyle name="Normal 2 15 2 3 5" xfId="2414" xr:uid="{00000000-0005-0000-0000-000065570000}"/>
    <cellStyle name="Normal 2 15 2 3 5 2" xfId="6135" xr:uid="{00000000-0005-0000-0000-000066570000}"/>
    <cellStyle name="Normal 2 15 2 3 5 2 2" xfId="21019" xr:uid="{00000000-0005-0000-0000-000067570000}"/>
    <cellStyle name="Normal 2 15 2 3 5 2 2 2" xfId="43662" xr:uid="{00000000-0005-0000-0000-000068570000}"/>
    <cellStyle name="Normal 2 15 2 3 5 2 3" xfId="13579" xr:uid="{00000000-0005-0000-0000-000069570000}"/>
    <cellStyle name="Normal 2 15 2 3 5 2 3 2" xfId="36222" xr:uid="{00000000-0005-0000-0000-00006A570000}"/>
    <cellStyle name="Normal 2 15 2 3 5 2 4" xfId="28781" xr:uid="{00000000-0005-0000-0000-00006B570000}"/>
    <cellStyle name="Normal 2 15 2 3 5 3" xfId="17301" xr:uid="{00000000-0005-0000-0000-00006C570000}"/>
    <cellStyle name="Normal 2 15 2 3 5 3 2" xfId="39944" xr:uid="{00000000-0005-0000-0000-00006D570000}"/>
    <cellStyle name="Normal 2 15 2 3 5 4" xfId="9861" xr:uid="{00000000-0005-0000-0000-00006E570000}"/>
    <cellStyle name="Normal 2 15 2 3 5 4 2" xfId="32504" xr:uid="{00000000-0005-0000-0000-00006F570000}"/>
    <cellStyle name="Normal 2 15 2 3 5 5" xfId="25063" xr:uid="{00000000-0005-0000-0000-000070570000}"/>
    <cellStyle name="Normal 2 15 2 3 6" xfId="4288" xr:uid="{00000000-0005-0000-0000-000071570000}"/>
    <cellStyle name="Normal 2 15 2 3 6 2" xfId="19172" xr:uid="{00000000-0005-0000-0000-000072570000}"/>
    <cellStyle name="Normal 2 15 2 3 6 2 2" xfId="41815" xr:uid="{00000000-0005-0000-0000-000073570000}"/>
    <cellStyle name="Normal 2 15 2 3 6 3" xfId="11732" xr:uid="{00000000-0005-0000-0000-000074570000}"/>
    <cellStyle name="Normal 2 15 2 3 6 3 2" xfId="34375" xr:uid="{00000000-0005-0000-0000-000075570000}"/>
    <cellStyle name="Normal 2 15 2 3 6 4" xfId="26934" xr:uid="{00000000-0005-0000-0000-000076570000}"/>
    <cellStyle name="Normal 2 15 2 3 7" xfId="15454" xr:uid="{00000000-0005-0000-0000-000077570000}"/>
    <cellStyle name="Normal 2 15 2 3 7 2" xfId="38097" xr:uid="{00000000-0005-0000-0000-000078570000}"/>
    <cellStyle name="Normal 2 15 2 3 8" xfId="8014" xr:uid="{00000000-0005-0000-0000-000079570000}"/>
    <cellStyle name="Normal 2 15 2 3 8 2" xfId="30657" xr:uid="{00000000-0005-0000-0000-00007A570000}"/>
    <cellStyle name="Normal 2 15 2 3 9" xfId="23217" xr:uid="{00000000-0005-0000-0000-00007B570000}"/>
    <cellStyle name="Normal 2 15 2 4" xfId="664" xr:uid="{00000000-0005-0000-0000-00007C570000}"/>
    <cellStyle name="Normal 2 15 2 4 2" xfId="1129" xr:uid="{00000000-0005-0000-0000-00007D570000}"/>
    <cellStyle name="Normal 2 15 2 4 2 2" xfId="2057" xr:uid="{00000000-0005-0000-0000-00007E570000}"/>
    <cellStyle name="Normal 2 15 2 4 2 2 2" xfId="3907" xr:uid="{00000000-0005-0000-0000-00007F570000}"/>
    <cellStyle name="Normal 2 15 2 4 2 2 2 2" xfId="7628" xr:uid="{00000000-0005-0000-0000-000080570000}"/>
    <cellStyle name="Normal 2 15 2 4 2 2 2 2 2" xfId="22512" xr:uid="{00000000-0005-0000-0000-000081570000}"/>
    <cellStyle name="Normal 2 15 2 4 2 2 2 2 2 2" xfId="45155" xr:uid="{00000000-0005-0000-0000-000082570000}"/>
    <cellStyle name="Normal 2 15 2 4 2 2 2 2 3" xfId="15072" xr:uid="{00000000-0005-0000-0000-000083570000}"/>
    <cellStyle name="Normal 2 15 2 4 2 2 2 2 3 2" xfId="37715" xr:uid="{00000000-0005-0000-0000-000084570000}"/>
    <cellStyle name="Normal 2 15 2 4 2 2 2 2 4" xfId="30274" xr:uid="{00000000-0005-0000-0000-000085570000}"/>
    <cellStyle name="Normal 2 15 2 4 2 2 2 3" xfId="18794" xr:uid="{00000000-0005-0000-0000-000086570000}"/>
    <cellStyle name="Normal 2 15 2 4 2 2 2 3 2" xfId="41437" xr:uid="{00000000-0005-0000-0000-000087570000}"/>
    <cellStyle name="Normal 2 15 2 4 2 2 2 4" xfId="11354" xr:uid="{00000000-0005-0000-0000-000088570000}"/>
    <cellStyle name="Normal 2 15 2 4 2 2 2 4 2" xfId="33997" xr:uid="{00000000-0005-0000-0000-000089570000}"/>
    <cellStyle name="Normal 2 15 2 4 2 2 2 5" xfId="26556" xr:uid="{00000000-0005-0000-0000-00008A570000}"/>
    <cellStyle name="Normal 2 15 2 4 2 2 3" xfId="5781" xr:uid="{00000000-0005-0000-0000-00008B570000}"/>
    <cellStyle name="Normal 2 15 2 4 2 2 3 2" xfId="20665" xr:uid="{00000000-0005-0000-0000-00008C570000}"/>
    <cellStyle name="Normal 2 15 2 4 2 2 3 2 2" xfId="43308" xr:uid="{00000000-0005-0000-0000-00008D570000}"/>
    <cellStyle name="Normal 2 15 2 4 2 2 3 3" xfId="13225" xr:uid="{00000000-0005-0000-0000-00008E570000}"/>
    <cellStyle name="Normal 2 15 2 4 2 2 3 3 2" xfId="35868" xr:uid="{00000000-0005-0000-0000-00008F570000}"/>
    <cellStyle name="Normal 2 15 2 4 2 2 3 4" xfId="28427" xr:uid="{00000000-0005-0000-0000-000090570000}"/>
    <cellStyle name="Normal 2 15 2 4 2 2 4" xfId="16947" xr:uid="{00000000-0005-0000-0000-000091570000}"/>
    <cellStyle name="Normal 2 15 2 4 2 2 4 2" xfId="39590" xr:uid="{00000000-0005-0000-0000-000092570000}"/>
    <cellStyle name="Normal 2 15 2 4 2 2 5" xfId="9507" xr:uid="{00000000-0005-0000-0000-000093570000}"/>
    <cellStyle name="Normal 2 15 2 4 2 2 5 2" xfId="32150" xr:uid="{00000000-0005-0000-0000-000094570000}"/>
    <cellStyle name="Normal 2 15 2 4 2 2 6" xfId="24709" xr:uid="{00000000-0005-0000-0000-000095570000}"/>
    <cellStyle name="Normal 2 15 2 4 2 3" xfId="2982" xr:uid="{00000000-0005-0000-0000-000096570000}"/>
    <cellStyle name="Normal 2 15 2 4 2 3 2" xfId="6703" xr:uid="{00000000-0005-0000-0000-000097570000}"/>
    <cellStyle name="Normal 2 15 2 4 2 3 2 2" xfId="21587" xr:uid="{00000000-0005-0000-0000-000098570000}"/>
    <cellStyle name="Normal 2 15 2 4 2 3 2 2 2" xfId="44230" xr:uid="{00000000-0005-0000-0000-000099570000}"/>
    <cellStyle name="Normal 2 15 2 4 2 3 2 3" xfId="14147" xr:uid="{00000000-0005-0000-0000-00009A570000}"/>
    <cellStyle name="Normal 2 15 2 4 2 3 2 3 2" xfId="36790" xr:uid="{00000000-0005-0000-0000-00009B570000}"/>
    <cellStyle name="Normal 2 15 2 4 2 3 2 4" xfId="29349" xr:uid="{00000000-0005-0000-0000-00009C570000}"/>
    <cellStyle name="Normal 2 15 2 4 2 3 3" xfId="17869" xr:uid="{00000000-0005-0000-0000-00009D570000}"/>
    <cellStyle name="Normal 2 15 2 4 2 3 3 2" xfId="40512" xr:uid="{00000000-0005-0000-0000-00009E570000}"/>
    <cellStyle name="Normal 2 15 2 4 2 3 4" xfId="10429" xr:uid="{00000000-0005-0000-0000-00009F570000}"/>
    <cellStyle name="Normal 2 15 2 4 2 3 4 2" xfId="33072" xr:uid="{00000000-0005-0000-0000-0000A0570000}"/>
    <cellStyle name="Normal 2 15 2 4 2 3 5" xfId="25631" xr:uid="{00000000-0005-0000-0000-0000A1570000}"/>
    <cellStyle name="Normal 2 15 2 4 2 4" xfId="4856" xr:uid="{00000000-0005-0000-0000-0000A2570000}"/>
    <cellStyle name="Normal 2 15 2 4 2 4 2" xfId="19740" xr:uid="{00000000-0005-0000-0000-0000A3570000}"/>
    <cellStyle name="Normal 2 15 2 4 2 4 2 2" xfId="42383" xr:uid="{00000000-0005-0000-0000-0000A4570000}"/>
    <cellStyle name="Normal 2 15 2 4 2 4 3" xfId="12300" xr:uid="{00000000-0005-0000-0000-0000A5570000}"/>
    <cellStyle name="Normal 2 15 2 4 2 4 3 2" xfId="34943" xr:uid="{00000000-0005-0000-0000-0000A6570000}"/>
    <cellStyle name="Normal 2 15 2 4 2 4 4" xfId="27502" xr:uid="{00000000-0005-0000-0000-0000A7570000}"/>
    <cellStyle name="Normal 2 15 2 4 2 5" xfId="16022" xr:uid="{00000000-0005-0000-0000-0000A8570000}"/>
    <cellStyle name="Normal 2 15 2 4 2 5 2" xfId="38665" xr:uid="{00000000-0005-0000-0000-0000A9570000}"/>
    <cellStyle name="Normal 2 15 2 4 2 6" xfId="8582" xr:uid="{00000000-0005-0000-0000-0000AA570000}"/>
    <cellStyle name="Normal 2 15 2 4 2 6 2" xfId="31225" xr:uid="{00000000-0005-0000-0000-0000AB570000}"/>
    <cellStyle name="Normal 2 15 2 4 2 7" xfId="23784" xr:uid="{00000000-0005-0000-0000-0000AC570000}"/>
    <cellStyle name="Normal 2 15 2 4 3" xfId="1595" xr:uid="{00000000-0005-0000-0000-0000AD570000}"/>
    <cellStyle name="Normal 2 15 2 4 3 2" xfId="3445" xr:uid="{00000000-0005-0000-0000-0000AE570000}"/>
    <cellStyle name="Normal 2 15 2 4 3 2 2" xfId="7166" xr:uid="{00000000-0005-0000-0000-0000AF570000}"/>
    <cellStyle name="Normal 2 15 2 4 3 2 2 2" xfId="22050" xr:uid="{00000000-0005-0000-0000-0000B0570000}"/>
    <cellStyle name="Normal 2 15 2 4 3 2 2 2 2" xfId="44693" xr:uid="{00000000-0005-0000-0000-0000B1570000}"/>
    <cellStyle name="Normal 2 15 2 4 3 2 2 3" xfId="14610" xr:uid="{00000000-0005-0000-0000-0000B2570000}"/>
    <cellStyle name="Normal 2 15 2 4 3 2 2 3 2" xfId="37253" xr:uid="{00000000-0005-0000-0000-0000B3570000}"/>
    <cellStyle name="Normal 2 15 2 4 3 2 2 4" xfId="29812" xr:uid="{00000000-0005-0000-0000-0000B4570000}"/>
    <cellStyle name="Normal 2 15 2 4 3 2 3" xfId="18332" xr:uid="{00000000-0005-0000-0000-0000B5570000}"/>
    <cellStyle name="Normal 2 15 2 4 3 2 3 2" xfId="40975" xr:uid="{00000000-0005-0000-0000-0000B6570000}"/>
    <cellStyle name="Normal 2 15 2 4 3 2 4" xfId="10892" xr:uid="{00000000-0005-0000-0000-0000B7570000}"/>
    <cellStyle name="Normal 2 15 2 4 3 2 4 2" xfId="33535" xr:uid="{00000000-0005-0000-0000-0000B8570000}"/>
    <cellStyle name="Normal 2 15 2 4 3 2 5" xfId="26094" xr:uid="{00000000-0005-0000-0000-0000B9570000}"/>
    <cellStyle name="Normal 2 15 2 4 3 3" xfId="5319" xr:uid="{00000000-0005-0000-0000-0000BA570000}"/>
    <cellStyle name="Normal 2 15 2 4 3 3 2" xfId="20203" xr:uid="{00000000-0005-0000-0000-0000BB570000}"/>
    <cellStyle name="Normal 2 15 2 4 3 3 2 2" xfId="42846" xr:uid="{00000000-0005-0000-0000-0000BC570000}"/>
    <cellStyle name="Normal 2 15 2 4 3 3 3" xfId="12763" xr:uid="{00000000-0005-0000-0000-0000BD570000}"/>
    <cellStyle name="Normal 2 15 2 4 3 3 3 2" xfId="35406" xr:uid="{00000000-0005-0000-0000-0000BE570000}"/>
    <cellStyle name="Normal 2 15 2 4 3 3 4" xfId="27965" xr:uid="{00000000-0005-0000-0000-0000BF570000}"/>
    <cellStyle name="Normal 2 15 2 4 3 4" xfId="16485" xr:uid="{00000000-0005-0000-0000-0000C0570000}"/>
    <cellStyle name="Normal 2 15 2 4 3 4 2" xfId="39128" xr:uid="{00000000-0005-0000-0000-0000C1570000}"/>
    <cellStyle name="Normal 2 15 2 4 3 5" xfId="9045" xr:uid="{00000000-0005-0000-0000-0000C2570000}"/>
    <cellStyle name="Normal 2 15 2 4 3 5 2" xfId="31688" xr:uid="{00000000-0005-0000-0000-0000C3570000}"/>
    <cellStyle name="Normal 2 15 2 4 3 6" xfId="24247" xr:uid="{00000000-0005-0000-0000-0000C4570000}"/>
    <cellStyle name="Normal 2 15 2 4 4" xfId="2520" xr:uid="{00000000-0005-0000-0000-0000C5570000}"/>
    <cellStyle name="Normal 2 15 2 4 4 2" xfId="6241" xr:uid="{00000000-0005-0000-0000-0000C6570000}"/>
    <cellStyle name="Normal 2 15 2 4 4 2 2" xfId="21125" xr:uid="{00000000-0005-0000-0000-0000C7570000}"/>
    <cellStyle name="Normal 2 15 2 4 4 2 2 2" xfId="43768" xr:uid="{00000000-0005-0000-0000-0000C8570000}"/>
    <cellStyle name="Normal 2 15 2 4 4 2 3" xfId="13685" xr:uid="{00000000-0005-0000-0000-0000C9570000}"/>
    <cellStyle name="Normal 2 15 2 4 4 2 3 2" xfId="36328" xr:uid="{00000000-0005-0000-0000-0000CA570000}"/>
    <cellStyle name="Normal 2 15 2 4 4 2 4" xfId="28887" xr:uid="{00000000-0005-0000-0000-0000CB570000}"/>
    <cellStyle name="Normal 2 15 2 4 4 3" xfId="17407" xr:uid="{00000000-0005-0000-0000-0000CC570000}"/>
    <cellStyle name="Normal 2 15 2 4 4 3 2" xfId="40050" xr:uid="{00000000-0005-0000-0000-0000CD570000}"/>
    <cellStyle name="Normal 2 15 2 4 4 4" xfId="9967" xr:uid="{00000000-0005-0000-0000-0000CE570000}"/>
    <cellStyle name="Normal 2 15 2 4 4 4 2" xfId="32610" xr:uid="{00000000-0005-0000-0000-0000CF570000}"/>
    <cellStyle name="Normal 2 15 2 4 4 5" xfId="25169" xr:uid="{00000000-0005-0000-0000-0000D0570000}"/>
    <cellStyle name="Normal 2 15 2 4 5" xfId="4394" xr:uid="{00000000-0005-0000-0000-0000D1570000}"/>
    <cellStyle name="Normal 2 15 2 4 5 2" xfId="19278" xr:uid="{00000000-0005-0000-0000-0000D2570000}"/>
    <cellStyle name="Normal 2 15 2 4 5 2 2" xfId="41921" xr:uid="{00000000-0005-0000-0000-0000D3570000}"/>
    <cellStyle name="Normal 2 15 2 4 5 3" xfId="11838" xr:uid="{00000000-0005-0000-0000-0000D4570000}"/>
    <cellStyle name="Normal 2 15 2 4 5 3 2" xfId="34481" xr:uid="{00000000-0005-0000-0000-0000D5570000}"/>
    <cellStyle name="Normal 2 15 2 4 5 4" xfId="27040" xr:uid="{00000000-0005-0000-0000-0000D6570000}"/>
    <cellStyle name="Normal 2 15 2 4 6" xfId="15560" xr:uid="{00000000-0005-0000-0000-0000D7570000}"/>
    <cellStyle name="Normal 2 15 2 4 6 2" xfId="38203" xr:uid="{00000000-0005-0000-0000-0000D8570000}"/>
    <cellStyle name="Normal 2 15 2 4 7" xfId="8120" xr:uid="{00000000-0005-0000-0000-0000D9570000}"/>
    <cellStyle name="Normal 2 15 2 4 7 2" xfId="30763" xr:uid="{00000000-0005-0000-0000-0000DA570000}"/>
    <cellStyle name="Normal 2 15 2 4 8" xfId="23322" xr:uid="{00000000-0005-0000-0000-0000DB570000}"/>
    <cellStyle name="Normal 2 15 2 5" xfId="918" xr:uid="{00000000-0005-0000-0000-0000DC570000}"/>
    <cellStyle name="Normal 2 15 2 5 2" xfId="1846" xr:uid="{00000000-0005-0000-0000-0000DD570000}"/>
    <cellStyle name="Normal 2 15 2 5 2 2" xfId="3696" xr:uid="{00000000-0005-0000-0000-0000DE570000}"/>
    <cellStyle name="Normal 2 15 2 5 2 2 2" xfId="7417" xr:uid="{00000000-0005-0000-0000-0000DF570000}"/>
    <cellStyle name="Normal 2 15 2 5 2 2 2 2" xfId="22301" xr:uid="{00000000-0005-0000-0000-0000E0570000}"/>
    <cellStyle name="Normal 2 15 2 5 2 2 2 2 2" xfId="44944" xr:uid="{00000000-0005-0000-0000-0000E1570000}"/>
    <cellStyle name="Normal 2 15 2 5 2 2 2 3" xfId="14861" xr:uid="{00000000-0005-0000-0000-0000E2570000}"/>
    <cellStyle name="Normal 2 15 2 5 2 2 2 3 2" xfId="37504" xr:uid="{00000000-0005-0000-0000-0000E3570000}"/>
    <cellStyle name="Normal 2 15 2 5 2 2 2 4" xfId="30063" xr:uid="{00000000-0005-0000-0000-0000E4570000}"/>
    <cellStyle name="Normal 2 15 2 5 2 2 3" xfId="18583" xr:uid="{00000000-0005-0000-0000-0000E5570000}"/>
    <cellStyle name="Normal 2 15 2 5 2 2 3 2" xfId="41226" xr:uid="{00000000-0005-0000-0000-0000E6570000}"/>
    <cellStyle name="Normal 2 15 2 5 2 2 4" xfId="11143" xr:uid="{00000000-0005-0000-0000-0000E7570000}"/>
    <cellStyle name="Normal 2 15 2 5 2 2 4 2" xfId="33786" xr:uid="{00000000-0005-0000-0000-0000E8570000}"/>
    <cellStyle name="Normal 2 15 2 5 2 2 5" xfId="26345" xr:uid="{00000000-0005-0000-0000-0000E9570000}"/>
    <cellStyle name="Normal 2 15 2 5 2 3" xfId="5570" xr:uid="{00000000-0005-0000-0000-0000EA570000}"/>
    <cellStyle name="Normal 2 15 2 5 2 3 2" xfId="20454" xr:uid="{00000000-0005-0000-0000-0000EB570000}"/>
    <cellStyle name="Normal 2 15 2 5 2 3 2 2" xfId="43097" xr:uid="{00000000-0005-0000-0000-0000EC570000}"/>
    <cellStyle name="Normal 2 15 2 5 2 3 3" xfId="13014" xr:uid="{00000000-0005-0000-0000-0000ED570000}"/>
    <cellStyle name="Normal 2 15 2 5 2 3 3 2" xfId="35657" xr:uid="{00000000-0005-0000-0000-0000EE570000}"/>
    <cellStyle name="Normal 2 15 2 5 2 3 4" xfId="28216" xr:uid="{00000000-0005-0000-0000-0000EF570000}"/>
    <cellStyle name="Normal 2 15 2 5 2 4" xfId="16736" xr:uid="{00000000-0005-0000-0000-0000F0570000}"/>
    <cellStyle name="Normal 2 15 2 5 2 4 2" xfId="39379" xr:uid="{00000000-0005-0000-0000-0000F1570000}"/>
    <cellStyle name="Normal 2 15 2 5 2 5" xfId="9296" xr:uid="{00000000-0005-0000-0000-0000F2570000}"/>
    <cellStyle name="Normal 2 15 2 5 2 5 2" xfId="31939" xr:uid="{00000000-0005-0000-0000-0000F3570000}"/>
    <cellStyle name="Normal 2 15 2 5 2 6" xfId="24498" xr:uid="{00000000-0005-0000-0000-0000F4570000}"/>
    <cellStyle name="Normal 2 15 2 5 3" xfId="2771" xr:uid="{00000000-0005-0000-0000-0000F5570000}"/>
    <cellStyle name="Normal 2 15 2 5 3 2" xfId="6492" xr:uid="{00000000-0005-0000-0000-0000F6570000}"/>
    <cellStyle name="Normal 2 15 2 5 3 2 2" xfId="21376" xr:uid="{00000000-0005-0000-0000-0000F7570000}"/>
    <cellStyle name="Normal 2 15 2 5 3 2 2 2" xfId="44019" xr:uid="{00000000-0005-0000-0000-0000F8570000}"/>
    <cellStyle name="Normal 2 15 2 5 3 2 3" xfId="13936" xr:uid="{00000000-0005-0000-0000-0000F9570000}"/>
    <cellStyle name="Normal 2 15 2 5 3 2 3 2" xfId="36579" xr:uid="{00000000-0005-0000-0000-0000FA570000}"/>
    <cellStyle name="Normal 2 15 2 5 3 2 4" xfId="29138" xr:uid="{00000000-0005-0000-0000-0000FB570000}"/>
    <cellStyle name="Normal 2 15 2 5 3 3" xfId="17658" xr:uid="{00000000-0005-0000-0000-0000FC570000}"/>
    <cellStyle name="Normal 2 15 2 5 3 3 2" xfId="40301" xr:uid="{00000000-0005-0000-0000-0000FD570000}"/>
    <cellStyle name="Normal 2 15 2 5 3 4" xfId="10218" xr:uid="{00000000-0005-0000-0000-0000FE570000}"/>
    <cellStyle name="Normal 2 15 2 5 3 4 2" xfId="32861" xr:uid="{00000000-0005-0000-0000-0000FF570000}"/>
    <cellStyle name="Normal 2 15 2 5 3 5" xfId="25420" xr:uid="{00000000-0005-0000-0000-000000580000}"/>
    <cellStyle name="Normal 2 15 2 5 4" xfId="4645" xr:uid="{00000000-0005-0000-0000-000001580000}"/>
    <cellStyle name="Normal 2 15 2 5 4 2" xfId="19529" xr:uid="{00000000-0005-0000-0000-000002580000}"/>
    <cellStyle name="Normal 2 15 2 5 4 2 2" xfId="42172" xr:uid="{00000000-0005-0000-0000-000003580000}"/>
    <cellStyle name="Normal 2 15 2 5 4 3" xfId="12089" xr:uid="{00000000-0005-0000-0000-000004580000}"/>
    <cellStyle name="Normal 2 15 2 5 4 3 2" xfId="34732" xr:uid="{00000000-0005-0000-0000-000005580000}"/>
    <cellStyle name="Normal 2 15 2 5 4 4" xfId="27291" xr:uid="{00000000-0005-0000-0000-000006580000}"/>
    <cellStyle name="Normal 2 15 2 5 5" xfId="15811" xr:uid="{00000000-0005-0000-0000-000007580000}"/>
    <cellStyle name="Normal 2 15 2 5 5 2" xfId="38454" xr:uid="{00000000-0005-0000-0000-000008580000}"/>
    <cellStyle name="Normal 2 15 2 5 6" xfId="8371" xr:uid="{00000000-0005-0000-0000-000009580000}"/>
    <cellStyle name="Normal 2 15 2 5 6 2" xfId="31014" xr:uid="{00000000-0005-0000-0000-00000A580000}"/>
    <cellStyle name="Normal 2 15 2 5 7" xfId="23573" xr:uid="{00000000-0005-0000-0000-00000B580000}"/>
    <cellStyle name="Normal 2 15 2 6" xfId="1384" xr:uid="{00000000-0005-0000-0000-00000C580000}"/>
    <cellStyle name="Normal 2 15 2 6 2" xfId="3234" xr:uid="{00000000-0005-0000-0000-00000D580000}"/>
    <cellStyle name="Normal 2 15 2 6 2 2" xfId="6955" xr:uid="{00000000-0005-0000-0000-00000E580000}"/>
    <cellStyle name="Normal 2 15 2 6 2 2 2" xfId="21839" xr:uid="{00000000-0005-0000-0000-00000F580000}"/>
    <cellStyle name="Normal 2 15 2 6 2 2 2 2" xfId="44482" xr:uid="{00000000-0005-0000-0000-000010580000}"/>
    <cellStyle name="Normal 2 15 2 6 2 2 3" xfId="14399" xr:uid="{00000000-0005-0000-0000-000011580000}"/>
    <cellStyle name="Normal 2 15 2 6 2 2 3 2" xfId="37042" xr:uid="{00000000-0005-0000-0000-000012580000}"/>
    <cellStyle name="Normal 2 15 2 6 2 2 4" xfId="29601" xr:uid="{00000000-0005-0000-0000-000013580000}"/>
    <cellStyle name="Normal 2 15 2 6 2 3" xfId="18121" xr:uid="{00000000-0005-0000-0000-000014580000}"/>
    <cellStyle name="Normal 2 15 2 6 2 3 2" xfId="40764" xr:uid="{00000000-0005-0000-0000-000015580000}"/>
    <cellStyle name="Normal 2 15 2 6 2 4" xfId="10681" xr:uid="{00000000-0005-0000-0000-000016580000}"/>
    <cellStyle name="Normal 2 15 2 6 2 4 2" xfId="33324" xr:uid="{00000000-0005-0000-0000-000017580000}"/>
    <cellStyle name="Normal 2 15 2 6 2 5" xfId="25883" xr:uid="{00000000-0005-0000-0000-000018580000}"/>
    <cellStyle name="Normal 2 15 2 6 3" xfId="5108" xr:uid="{00000000-0005-0000-0000-000019580000}"/>
    <cellStyle name="Normal 2 15 2 6 3 2" xfId="19992" xr:uid="{00000000-0005-0000-0000-00001A580000}"/>
    <cellStyle name="Normal 2 15 2 6 3 2 2" xfId="42635" xr:uid="{00000000-0005-0000-0000-00001B580000}"/>
    <cellStyle name="Normal 2 15 2 6 3 3" xfId="12552" xr:uid="{00000000-0005-0000-0000-00001C580000}"/>
    <cellStyle name="Normal 2 15 2 6 3 3 2" xfId="35195" xr:uid="{00000000-0005-0000-0000-00001D580000}"/>
    <cellStyle name="Normal 2 15 2 6 3 4" xfId="27754" xr:uid="{00000000-0005-0000-0000-00001E580000}"/>
    <cellStyle name="Normal 2 15 2 6 4" xfId="16274" xr:uid="{00000000-0005-0000-0000-00001F580000}"/>
    <cellStyle name="Normal 2 15 2 6 4 2" xfId="38917" xr:uid="{00000000-0005-0000-0000-000020580000}"/>
    <cellStyle name="Normal 2 15 2 6 5" xfId="8834" xr:uid="{00000000-0005-0000-0000-000021580000}"/>
    <cellStyle name="Normal 2 15 2 6 5 2" xfId="31477" xr:uid="{00000000-0005-0000-0000-000022580000}"/>
    <cellStyle name="Normal 2 15 2 6 6" xfId="24036" xr:uid="{00000000-0005-0000-0000-000023580000}"/>
    <cellStyle name="Normal 2 15 2 7" xfId="2309" xr:uid="{00000000-0005-0000-0000-000024580000}"/>
    <cellStyle name="Normal 2 15 2 7 2" xfId="6030" xr:uid="{00000000-0005-0000-0000-000025580000}"/>
    <cellStyle name="Normal 2 15 2 7 2 2" xfId="20914" xr:uid="{00000000-0005-0000-0000-000026580000}"/>
    <cellStyle name="Normal 2 15 2 7 2 2 2" xfId="43557" xr:uid="{00000000-0005-0000-0000-000027580000}"/>
    <cellStyle name="Normal 2 15 2 7 2 3" xfId="13474" xr:uid="{00000000-0005-0000-0000-000028580000}"/>
    <cellStyle name="Normal 2 15 2 7 2 3 2" xfId="36117" xr:uid="{00000000-0005-0000-0000-000029580000}"/>
    <cellStyle name="Normal 2 15 2 7 2 4" xfId="28676" xr:uid="{00000000-0005-0000-0000-00002A580000}"/>
    <cellStyle name="Normal 2 15 2 7 3" xfId="17196" xr:uid="{00000000-0005-0000-0000-00002B580000}"/>
    <cellStyle name="Normal 2 15 2 7 3 2" xfId="39839" xr:uid="{00000000-0005-0000-0000-00002C580000}"/>
    <cellStyle name="Normal 2 15 2 7 4" xfId="9756" xr:uid="{00000000-0005-0000-0000-00002D580000}"/>
    <cellStyle name="Normal 2 15 2 7 4 2" xfId="32399" xr:uid="{00000000-0005-0000-0000-00002E580000}"/>
    <cellStyle name="Normal 2 15 2 7 5" xfId="24958" xr:uid="{00000000-0005-0000-0000-00002F580000}"/>
    <cellStyle name="Normal 2 15 2 8" xfId="4183" xr:uid="{00000000-0005-0000-0000-000030580000}"/>
    <cellStyle name="Normal 2 15 2 8 2" xfId="19067" xr:uid="{00000000-0005-0000-0000-000031580000}"/>
    <cellStyle name="Normal 2 15 2 8 2 2" xfId="41710" xr:uid="{00000000-0005-0000-0000-000032580000}"/>
    <cellStyle name="Normal 2 15 2 8 3" xfId="11627" xr:uid="{00000000-0005-0000-0000-000033580000}"/>
    <cellStyle name="Normal 2 15 2 8 3 2" xfId="34270" xr:uid="{00000000-0005-0000-0000-000034580000}"/>
    <cellStyle name="Normal 2 15 2 8 4" xfId="26829" xr:uid="{00000000-0005-0000-0000-000035580000}"/>
    <cellStyle name="Normal 2 15 2 9" xfId="15349" xr:uid="{00000000-0005-0000-0000-000036580000}"/>
    <cellStyle name="Normal 2 15 2 9 2" xfId="37992" xr:uid="{00000000-0005-0000-0000-000037580000}"/>
    <cellStyle name="Normal 2 15 3" xfId="483" xr:uid="{00000000-0005-0000-0000-000038580000}"/>
    <cellStyle name="Normal 2 15 3 10" xfId="23144" xr:uid="{00000000-0005-0000-0000-000039580000}"/>
    <cellStyle name="Normal 2 15 3 2" xfId="589" xr:uid="{00000000-0005-0000-0000-00003A580000}"/>
    <cellStyle name="Normal 2 15 3 2 2" xfId="801" xr:uid="{00000000-0005-0000-0000-00003B580000}"/>
    <cellStyle name="Normal 2 15 3 2 2 2" xfId="1266" xr:uid="{00000000-0005-0000-0000-00003C580000}"/>
    <cellStyle name="Normal 2 15 3 2 2 2 2" xfId="2194" xr:uid="{00000000-0005-0000-0000-00003D580000}"/>
    <cellStyle name="Normal 2 15 3 2 2 2 2 2" xfId="4044" xr:uid="{00000000-0005-0000-0000-00003E580000}"/>
    <cellStyle name="Normal 2 15 3 2 2 2 2 2 2" xfId="7765" xr:uid="{00000000-0005-0000-0000-00003F580000}"/>
    <cellStyle name="Normal 2 15 3 2 2 2 2 2 2 2" xfId="22649" xr:uid="{00000000-0005-0000-0000-000040580000}"/>
    <cellStyle name="Normal 2 15 3 2 2 2 2 2 2 2 2" xfId="45292" xr:uid="{00000000-0005-0000-0000-000041580000}"/>
    <cellStyle name="Normal 2 15 3 2 2 2 2 2 2 3" xfId="15209" xr:uid="{00000000-0005-0000-0000-000042580000}"/>
    <cellStyle name="Normal 2 15 3 2 2 2 2 2 2 3 2" xfId="37852" xr:uid="{00000000-0005-0000-0000-000043580000}"/>
    <cellStyle name="Normal 2 15 3 2 2 2 2 2 2 4" xfId="30411" xr:uid="{00000000-0005-0000-0000-000044580000}"/>
    <cellStyle name="Normal 2 15 3 2 2 2 2 2 3" xfId="18931" xr:uid="{00000000-0005-0000-0000-000045580000}"/>
    <cellStyle name="Normal 2 15 3 2 2 2 2 2 3 2" xfId="41574" xr:uid="{00000000-0005-0000-0000-000046580000}"/>
    <cellStyle name="Normal 2 15 3 2 2 2 2 2 4" xfId="11491" xr:uid="{00000000-0005-0000-0000-000047580000}"/>
    <cellStyle name="Normal 2 15 3 2 2 2 2 2 4 2" xfId="34134" xr:uid="{00000000-0005-0000-0000-000048580000}"/>
    <cellStyle name="Normal 2 15 3 2 2 2 2 2 5" xfId="26693" xr:uid="{00000000-0005-0000-0000-000049580000}"/>
    <cellStyle name="Normal 2 15 3 2 2 2 2 3" xfId="5918" xr:uid="{00000000-0005-0000-0000-00004A580000}"/>
    <cellStyle name="Normal 2 15 3 2 2 2 2 3 2" xfId="20802" xr:uid="{00000000-0005-0000-0000-00004B580000}"/>
    <cellStyle name="Normal 2 15 3 2 2 2 2 3 2 2" xfId="43445" xr:uid="{00000000-0005-0000-0000-00004C580000}"/>
    <cellStyle name="Normal 2 15 3 2 2 2 2 3 3" xfId="13362" xr:uid="{00000000-0005-0000-0000-00004D580000}"/>
    <cellStyle name="Normal 2 15 3 2 2 2 2 3 3 2" xfId="36005" xr:uid="{00000000-0005-0000-0000-00004E580000}"/>
    <cellStyle name="Normal 2 15 3 2 2 2 2 3 4" xfId="28564" xr:uid="{00000000-0005-0000-0000-00004F580000}"/>
    <cellStyle name="Normal 2 15 3 2 2 2 2 4" xfId="17084" xr:uid="{00000000-0005-0000-0000-000050580000}"/>
    <cellStyle name="Normal 2 15 3 2 2 2 2 4 2" xfId="39727" xr:uid="{00000000-0005-0000-0000-000051580000}"/>
    <cellStyle name="Normal 2 15 3 2 2 2 2 5" xfId="9644" xr:uid="{00000000-0005-0000-0000-000052580000}"/>
    <cellStyle name="Normal 2 15 3 2 2 2 2 5 2" xfId="32287" xr:uid="{00000000-0005-0000-0000-000053580000}"/>
    <cellStyle name="Normal 2 15 3 2 2 2 2 6" xfId="24846" xr:uid="{00000000-0005-0000-0000-000054580000}"/>
    <cellStyle name="Normal 2 15 3 2 2 2 3" xfId="3119" xr:uid="{00000000-0005-0000-0000-000055580000}"/>
    <cellStyle name="Normal 2 15 3 2 2 2 3 2" xfId="6840" xr:uid="{00000000-0005-0000-0000-000056580000}"/>
    <cellStyle name="Normal 2 15 3 2 2 2 3 2 2" xfId="21724" xr:uid="{00000000-0005-0000-0000-000057580000}"/>
    <cellStyle name="Normal 2 15 3 2 2 2 3 2 2 2" xfId="44367" xr:uid="{00000000-0005-0000-0000-000058580000}"/>
    <cellStyle name="Normal 2 15 3 2 2 2 3 2 3" xfId="14284" xr:uid="{00000000-0005-0000-0000-000059580000}"/>
    <cellStyle name="Normal 2 15 3 2 2 2 3 2 3 2" xfId="36927" xr:uid="{00000000-0005-0000-0000-00005A580000}"/>
    <cellStyle name="Normal 2 15 3 2 2 2 3 2 4" xfId="29486" xr:uid="{00000000-0005-0000-0000-00005B580000}"/>
    <cellStyle name="Normal 2 15 3 2 2 2 3 3" xfId="18006" xr:uid="{00000000-0005-0000-0000-00005C580000}"/>
    <cellStyle name="Normal 2 15 3 2 2 2 3 3 2" xfId="40649" xr:uid="{00000000-0005-0000-0000-00005D580000}"/>
    <cellStyle name="Normal 2 15 3 2 2 2 3 4" xfId="10566" xr:uid="{00000000-0005-0000-0000-00005E580000}"/>
    <cellStyle name="Normal 2 15 3 2 2 2 3 4 2" xfId="33209" xr:uid="{00000000-0005-0000-0000-00005F580000}"/>
    <cellStyle name="Normal 2 15 3 2 2 2 3 5" xfId="25768" xr:uid="{00000000-0005-0000-0000-000060580000}"/>
    <cellStyle name="Normal 2 15 3 2 2 2 4" xfId="4993" xr:uid="{00000000-0005-0000-0000-000061580000}"/>
    <cellStyle name="Normal 2 15 3 2 2 2 4 2" xfId="19877" xr:uid="{00000000-0005-0000-0000-000062580000}"/>
    <cellStyle name="Normal 2 15 3 2 2 2 4 2 2" xfId="42520" xr:uid="{00000000-0005-0000-0000-000063580000}"/>
    <cellStyle name="Normal 2 15 3 2 2 2 4 3" xfId="12437" xr:uid="{00000000-0005-0000-0000-000064580000}"/>
    <cellStyle name="Normal 2 15 3 2 2 2 4 3 2" xfId="35080" xr:uid="{00000000-0005-0000-0000-000065580000}"/>
    <cellStyle name="Normal 2 15 3 2 2 2 4 4" xfId="27639" xr:uid="{00000000-0005-0000-0000-000066580000}"/>
    <cellStyle name="Normal 2 15 3 2 2 2 5" xfId="16159" xr:uid="{00000000-0005-0000-0000-000067580000}"/>
    <cellStyle name="Normal 2 15 3 2 2 2 5 2" xfId="38802" xr:uid="{00000000-0005-0000-0000-000068580000}"/>
    <cellStyle name="Normal 2 15 3 2 2 2 6" xfId="8719" xr:uid="{00000000-0005-0000-0000-000069580000}"/>
    <cellStyle name="Normal 2 15 3 2 2 2 6 2" xfId="31362" xr:uid="{00000000-0005-0000-0000-00006A580000}"/>
    <cellStyle name="Normal 2 15 3 2 2 2 7" xfId="23921" xr:uid="{00000000-0005-0000-0000-00006B580000}"/>
    <cellStyle name="Normal 2 15 3 2 2 3" xfId="1732" xr:uid="{00000000-0005-0000-0000-00006C580000}"/>
    <cellStyle name="Normal 2 15 3 2 2 3 2" xfId="3582" xr:uid="{00000000-0005-0000-0000-00006D580000}"/>
    <cellStyle name="Normal 2 15 3 2 2 3 2 2" xfId="7303" xr:uid="{00000000-0005-0000-0000-00006E580000}"/>
    <cellStyle name="Normal 2 15 3 2 2 3 2 2 2" xfId="22187" xr:uid="{00000000-0005-0000-0000-00006F580000}"/>
    <cellStyle name="Normal 2 15 3 2 2 3 2 2 2 2" xfId="44830" xr:uid="{00000000-0005-0000-0000-000070580000}"/>
    <cellStyle name="Normal 2 15 3 2 2 3 2 2 3" xfId="14747" xr:uid="{00000000-0005-0000-0000-000071580000}"/>
    <cellStyle name="Normal 2 15 3 2 2 3 2 2 3 2" xfId="37390" xr:uid="{00000000-0005-0000-0000-000072580000}"/>
    <cellStyle name="Normal 2 15 3 2 2 3 2 2 4" xfId="29949" xr:uid="{00000000-0005-0000-0000-000073580000}"/>
    <cellStyle name="Normal 2 15 3 2 2 3 2 3" xfId="18469" xr:uid="{00000000-0005-0000-0000-000074580000}"/>
    <cellStyle name="Normal 2 15 3 2 2 3 2 3 2" xfId="41112" xr:uid="{00000000-0005-0000-0000-000075580000}"/>
    <cellStyle name="Normal 2 15 3 2 2 3 2 4" xfId="11029" xr:uid="{00000000-0005-0000-0000-000076580000}"/>
    <cellStyle name="Normal 2 15 3 2 2 3 2 4 2" xfId="33672" xr:uid="{00000000-0005-0000-0000-000077580000}"/>
    <cellStyle name="Normal 2 15 3 2 2 3 2 5" xfId="26231" xr:uid="{00000000-0005-0000-0000-000078580000}"/>
    <cellStyle name="Normal 2 15 3 2 2 3 3" xfId="5456" xr:uid="{00000000-0005-0000-0000-000079580000}"/>
    <cellStyle name="Normal 2 15 3 2 2 3 3 2" xfId="20340" xr:uid="{00000000-0005-0000-0000-00007A580000}"/>
    <cellStyle name="Normal 2 15 3 2 2 3 3 2 2" xfId="42983" xr:uid="{00000000-0005-0000-0000-00007B580000}"/>
    <cellStyle name="Normal 2 15 3 2 2 3 3 3" xfId="12900" xr:uid="{00000000-0005-0000-0000-00007C580000}"/>
    <cellStyle name="Normal 2 15 3 2 2 3 3 3 2" xfId="35543" xr:uid="{00000000-0005-0000-0000-00007D580000}"/>
    <cellStyle name="Normal 2 15 3 2 2 3 3 4" xfId="28102" xr:uid="{00000000-0005-0000-0000-00007E580000}"/>
    <cellStyle name="Normal 2 15 3 2 2 3 4" xfId="16622" xr:uid="{00000000-0005-0000-0000-00007F580000}"/>
    <cellStyle name="Normal 2 15 3 2 2 3 4 2" xfId="39265" xr:uid="{00000000-0005-0000-0000-000080580000}"/>
    <cellStyle name="Normal 2 15 3 2 2 3 5" xfId="9182" xr:uid="{00000000-0005-0000-0000-000081580000}"/>
    <cellStyle name="Normal 2 15 3 2 2 3 5 2" xfId="31825" xr:uid="{00000000-0005-0000-0000-000082580000}"/>
    <cellStyle name="Normal 2 15 3 2 2 3 6" xfId="24384" xr:uid="{00000000-0005-0000-0000-000083580000}"/>
    <cellStyle name="Normal 2 15 3 2 2 4" xfId="2657" xr:uid="{00000000-0005-0000-0000-000084580000}"/>
    <cellStyle name="Normal 2 15 3 2 2 4 2" xfId="6378" xr:uid="{00000000-0005-0000-0000-000085580000}"/>
    <cellStyle name="Normal 2 15 3 2 2 4 2 2" xfId="21262" xr:uid="{00000000-0005-0000-0000-000086580000}"/>
    <cellStyle name="Normal 2 15 3 2 2 4 2 2 2" xfId="43905" xr:uid="{00000000-0005-0000-0000-000087580000}"/>
    <cellStyle name="Normal 2 15 3 2 2 4 2 3" xfId="13822" xr:uid="{00000000-0005-0000-0000-000088580000}"/>
    <cellStyle name="Normal 2 15 3 2 2 4 2 3 2" xfId="36465" xr:uid="{00000000-0005-0000-0000-000089580000}"/>
    <cellStyle name="Normal 2 15 3 2 2 4 2 4" xfId="29024" xr:uid="{00000000-0005-0000-0000-00008A580000}"/>
    <cellStyle name="Normal 2 15 3 2 2 4 3" xfId="17544" xr:uid="{00000000-0005-0000-0000-00008B580000}"/>
    <cellStyle name="Normal 2 15 3 2 2 4 3 2" xfId="40187" xr:uid="{00000000-0005-0000-0000-00008C580000}"/>
    <cellStyle name="Normal 2 15 3 2 2 4 4" xfId="10104" xr:uid="{00000000-0005-0000-0000-00008D580000}"/>
    <cellStyle name="Normal 2 15 3 2 2 4 4 2" xfId="32747" xr:uid="{00000000-0005-0000-0000-00008E580000}"/>
    <cellStyle name="Normal 2 15 3 2 2 4 5" xfId="25306" xr:uid="{00000000-0005-0000-0000-00008F580000}"/>
    <cellStyle name="Normal 2 15 3 2 2 5" xfId="4531" xr:uid="{00000000-0005-0000-0000-000090580000}"/>
    <cellStyle name="Normal 2 15 3 2 2 5 2" xfId="19415" xr:uid="{00000000-0005-0000-0000-000091580000}"/>
    <cellStyle name="Normal 2 15 3 2 2 5 2 2" xfId="42058" xr:uid="{00000000-0005-0000-0000-000092580000}"/>
    <cellStyle name="Normal 2 15 3 2 2 5 3" xfId="11975" xr:uid="{00000000-0005-0000-0000-000093580000}"/>
    <cellStyle name="Normal 2 15 3 2 2 5 3 2" xfId="34618" xr:uid="{00000000-0005-0000-0000-000094580000}"/>
    <cellStyle name="Normal 2 15 3 2 2 5 4" xfId="27177" xr:uid="{00000000-0005-0000-0000-000095580000}"/>
    <cellStyle name="Normal 2 15 3 2 2 6" xfId="15697" xr:uid="{00000000-0005-0000-0000-000096580000}"/>
    <cellStyle name="Normal 2 15 3 2 2 6 2" xfId="38340" xr:uid="{00000000-0005-0000-0000-000097580000}"/>
    <cellStyle name="Normal 2 15 3 2 2 7" xfId="8257" xr:uid="{00000000-0005-0000-0000-000098580000}"/>
    <cellStyle name="Normal 2 15 3 2 2 7 2" xfId="30900" xr:uid="{00000000-0005-0000-0000-000099580000}"/>
    <cellStyle name="Normal 2 15 3 2 2 8" xfId="23459" xr:uid="{00000000-0005-0000-0000-00009A580000}"/>
    <cellStyle name="Normal 2 15 3 2 3" xfId="1055" xr:uid="{00000000-0005-0000-0000-00009B580000}"/>
    <cellStyle name="Normal 2 15 3 2 3 2" xfId="1983" xr:uid="{00000000-0005-0000-0000-00009C580000}"/>
    <cellStyle name="Normal 2 15 3 2 3 2 2" xfId="3833" xr:uid="{00000000-0005-0000-0000-00009D580000}"/>
    <cellStyle name="Normal 2 15 3 2 3 2 2 2" xfId="7554" xr:uid="{00000000-0005-0000-0000-00009E580000}"/>
    <cellStyle name="Normal 2 15 3 2 3 2 2 2 2" xfId="22438" xr:uid="{00000000-0005-0000-0000-00009F580000}"/>
    <cellStyle name="Normal 2 15 3 2 3 2 2 2 2 2" xfId="45081" xr:uid="{00000000-0005-0000-0000-0000A0580000}"/>
    <cellStyle name="Normal 2 15 3 2 3 2 2 2 3" xfId="14998" xr:uid="{00000000-0005-0000-0000-0000A1580000}"/>
    <cellStyle name="Normal 2 15 3 2 3 2 2 2 3 2" xfId="37641" xr:uid="{00000000-0005-0000-0000-0000A2580000}"/>
    <cellStyle name="Normal 2 15 3 2 3 2 2 2 4" xfId="30200" xr:uid="{00000000-0005-0000-0000-0000A3580000}"/>
    <cellStyle name="Normal 2 15 3 2 3 2 2 3" xfId="18720" xr:uid="{00000000-0005-0000-0000-0000A4580000}"/>
    <cellStyle name="Normal 2 15 3 2 3 2 2 3 2" xfId="41363" xr:uid="{00000000-0005-0000-0000-0000A5580000}"/>
    <cellStyle name="Normal 2 15 3 2 3 2 2 4" xfId="11280" xr:uid="{00000000-0005-0000-0000-0000A6580000}"/>
    <cellStyle name="Normal 2 15 3 2 3 2 2 4 2" xfId="33923" xr:uid="{00000000-0005-0000-0000-0000A7580000}"/>
    <cellStyle name="Normal 2 15 3 2 3 2 2 5" xfId="26482" xr:uid="{00000000-0005-0000-0000-0000A8580000}"/>
    <cellStyle name="Normal 2 15 3 2 3 2 3" xfId="5707" xr:uid="{00000000-0005-0000-0000-0000A9580000}"/>
    <cellStyle name="Normal 2 15 3 2 3 2 3 2" xfId="20591" xr:uid="{00000000-0005-0000-0000-0000AA580000}"/>
    <cellStyle name="Normal 2 15 3 2 3 2 3 2 2" xfId="43234" xr:uid="{00000000-0005-0000-0000-0000AB580000}"/>
    <cellStyle name="Normal 2 15 3 2 3 2 3 3" xfId="13151" xr:uid="{00000000-0005-0000-0000-0000AC580000}"/>
    <cellStyle name="Normal 2 15 3 2 3 2 3 3 2" xfId="35794" xr:uid="{00000000-0005-0000-0000-0000AD580000}"/>
    <cellStyle name="Normal 2 15 3 2 3 2 3 4" xfId="28353" xr:uid="{00000000-0005-0000-0000-0000AE580000}"/>
    <cellStyle name="Normal 2 15 3 2 3 2 4" xfId="16873" xr:uid="{00000000-0005-0000-0000-0000AF580000}"/>
    <cellStyle name="Normal 2 15 3 2 3 2 4 2" xfId="39516" xr:uid="{00000000-0005-0000-0000-0000B0580000}"/>
    <cellStyle name="Normal 2 15 3 2 3 2 5" xfId="9433" xr:uid="{00000000-0005-0000-0000-0000B1580000}"/>
    <cellStyle name="Normal 2 15 3 2 3 2 5 2" xfId="32076" xr:uid="{00000000-0005-0000-0000-0000B2580000}"/>
    <cellStyle name="Normal 2 15 3 2 3 2 6" xfId="24635" xr:uid="{00000000-0005-0000-0000-0000B3580000}"/>
    <cellStyle name="Normal 2 15 3 2 3 3" xfId="2908" xr:uid="{00000000-0005-0000-0000-0000B4580000}"/>
    <cellStyle name="Normal 2 15 3 2 3 3 2" xfId="6629" xr:uid="{00000000-0005-0000-0000-0000B5580000}"/>
    <cellStyle name="Normal 2 15 3 2 3 3 2 2" xfId="21513" xr:uid="{00000000-0005-0000-0000-0000B6580000}"/>
    <cellStyle name="Normal 2 15 3 2 3 3 2 2 2" xfId="44156" xr:uid="{00000000-0005-0000-0000-0000B7580000}"/>
    <cellStyle name="Normal 2 15 3 2 3 3 2 3" xfId="14073" xr:uid="{00000000-0005-0000-0000-0000B8580000}"/>
    <cellStyle name="Normal 2 15 3 2 3 3 2 3 2" xfId="36716" xr:uid="{00000000-0005-0000-0000-0000B9580000}"/>
    <cellStyle name="Normal 2 15 3 2 3 3 2 4" xfId="29275" xr:uid="{00000000-0005-0000-0000-0000BA580000}"/>
    <cellStyle name="Normal 2 15 3 2 3 3 3" xfId="17795" xr:uid="{00000000-0005-0000-0000-0000BB580000}"/>
    <cellStyle name="Normal 2 15 3 2 3 3 3 2" xfId="40438" xr:uid="{00000000-0005-0000-0000-0000BC580000}"/>
    <cellStyle name="Normal 2 15 3 2 3 3 4" xfId="10355" xr:uid="{00000000-0005-0000-0000-0000BD580000}"/>
    <cellStyle name="Normal 2 15 3 2 3 3 4 2" xfId="32998" xr:uid="{00000000-0005-0000-0000-0000BE580000}"/>
    <cellStyle name="Normal 2 15 3 2 3 3 5" xfId="25557" xr:uid="{00000000-0005-0000-0000-0000BF580000}"/>
    <cellStyle name="Normal 2 15 3 2 3 4" xfId="4782" xr:uid="{00000000-0005-0000-0000-0000C0580000}"/>
    <cellStyle name="Normal 2 15 3 2 3 4 2" xfId="19666" xr:uid="{00000000-0005-0000-0000-0000C1580000}"/>
    <cellStyle name="Normal 2 15 3 2 3 4 2 2" xfId="42309" xr:uid="{00000000-0005-0000-0000-0000C2580000}"/>
    <cellStyle name="Normal 2 15 3 2 3 4 3" xfId="12226" xr:uid="{00000000-0005-0000-0000-0000C3580000}"/>
    <cellStyle name="Normal 2 15 3 2 3 4 3 2" xfId="34869" xr:uid="{00000000-0005-0000-0000-0000C4580000}"/>
    <cellStyle name="Normal 2 15 3 2 3 4 4" xfId="27428" xr:uid="{00000000-0005-0000-0000-0000C5580000}"/>
    <cellStyle name="Normal 2 15 3 2 3 5" xfId="15948" xr:uid="{00000000-0005-0000-0000-0000C6580000}"/>
    <cellStyle name="Normal 2 15 3 2 3 5 2" xfId="38591" xr:uid="{00000000-0005-0000-0000-0000C7580000}"/>
    <cellStyle name="Normal 2 15 3 2 3 6" xfId="8508" xr:uid="{00000000-0005-0000-0000-0000C8580000}"/>
    <cellStyle name="Normal 2 15 3 2 3 6 2" xfId="31151" xr:uid="{00000000-0005-0000-0000-0000C9580000}"/>
    <cellStyle name="Normal 2 15 3 2 3 7" xfId="23710" xr:uid="{00000000-0005-0000-0000-0000CA580000}"/>
    <cellStyle name="Normal 2 15 3 2 4" xfId="1521" xr:uid="{00000000-0005-0000-0000-0000CB580000}"/>
    <cellStyle name="Normal 2 15 3 2 4 2" xfId="3371" xr:uid="{00000000-0005-0000-0000-0000CC580000}"/>
    <cellStyle name="Normal 2 15 3 2 4 2 2" xfId="7092" xr:uid="{00000000-0005-0000-0000-0000CD580000}"/>
    <cellStyle name="Normal 2 15 3 2 4 2 2 2" xfId="21976" xr:uid="{00000000-0005-0000-0000-0000CE580000}"/>
    <cellStyle name="Normal 2 15 3 2 4 2 2 2 2" xfId="44619" xr:uid="{00000000-0005-0000-0000-0000CF580000}"/>
    <cellStyle name="Normal 2 15 3 2 4 2 2 3" xfId="14536" xr:uid="{00000000-0005-0000-0000-0000D0580000}"/>
    <cellStyle name="Normal 2 15 3 2 4 2 2 3 2" xfId="37179" xr:uid="{00000000-0005-0000-0000-0000D1580000}"/>
    <cellStyle name="Normal 2 15 3 2 4 2 2 4" xfId="29738" xr:uid="{00000000-0005-0000-0000-0000D2580000}"/>
    <cellStyle name="Normal 2 15 3 2 4 2 3" xfId="18258" xr:uid="{00000000-0005-0000-0000-0000D3580000}"/>
    <cellStyle name="Normal 2 15 3 2 4 2 3 2" xfId="40901" xr:uid="{00000000-0005-0000-0000-0000D4580000}"/>
    <cellStyle name="Normal 2 15 3 2 4 2 4" xfId="10818" xr:uid="{00000000-0005-0000-0000-0000D5580000}"/>
    <cellStyle name="Normal 2 15 3 2 4 2 4 2" xfId="33461" xr:uid="{00000000-0005-0000-0000-0000D6580000}"/>
    <cellStyle name="Normal 2 15 3 2 4 2 5" xfId="26020" xr:uid="{00000000-0005-0000-0000-0000D7580000}"/>
    <cellStyle name="Normal 2 15 3 2 4 3" xfId="5245" xr:uid="{00000000-0005-0000-0000-0000D8580000}"/>
    <cellStyle name="Normal 2 15 3 2 4 3 2" xfId="20129" xr:uid="{00000000-0005-0000-0000-0000D9580000}"/>
    <cellStyle name="Normal 2 15 3 2 4 3 2 2" xfId="42772" xr:uid="{00000000-0005-0000-0000-0000DA580000}"/>
    <cellStyle name="Normal 2 15 3 2 4 3 3" xfId="12689" xr:uid="{00000000-0005-0000-0000-0000DB580000}"/>
    <cellStyle name="Normal 2 15 3 2 4 3 3 2" xfId="35332" xr:uid="{00000000-0005-0000-0000-0000DC580000}"/>
    <cellStyle name="Normal 2 15 3 2 4 3 4" xfId="27891" xr:uid="{00000000-0005-0000-0000-0000DD580000}"/>
    <cellStyle name="Normal 2 15 3 2 4 4" xfId="16411" xr:uid="{00000000-0005-0000-0000-0000DE580000}"/>
    <cellStyle name="Normal 2 15 3 2 4 4 2" xfId="39054" xr:uid="{00000000-0005-0000-0000-0000DF580000}"/>
    <cellStyle name="Normal 2 15 3 2 4 5" xfId="8971" xr:uid="{00000000-0005-0000-0000-0000E0580000}"/>
    <cellStyle name="Normal 2 15 3 2 4 5 2" xfId="31614" xr:uid="{00000000-0005-0000-0000-0000E1580000}"/>
    <cellStyle name="Normal 2 15 3 2 4 6" xfId="24173" xr:uid="{00000000-0005-0000-0000-0000E2580000}"/>
    <cellStyle name="Normal 2 15 3 2 5" xfId="2446" xr:uid="{00000000-0005-0000-0000-0000E3580000}"/>
    <cellStyle name="Normal 2 15 3 2 5 2" xfId="6167" xr:uid="{00000000-0005-0000-0000-0000E4580000}"/>
    <cellStyle name="Normal 2 15 3 2 5 2 2" xfId="21051" xr:uid="{00000000-0005-0000-0000-0000E5580000}"/>
    <cellStyle name="Normal 2 15 3 2 5 2 2 2" xfId="43694" xr:uid="{00000000-0005-0000-0000-0000E6580000}"/>
    <cellStyle name="Normal 2 15 3 2 5 2 3" xfId="13611" xr:uid="{00000000-0005-0000-0000-0000E7580000}"/>
    <cellStyle name="Normal 2 15 3 2 5 2 3 2" xfId="36254" xr:uid="{00000000-0005-0000-0000-0000E8580000}"/>
    <cellStyle name="Normal 2 15 3 2 5 2 4" xfId="28813" xr:uid="{00000000-0005-0000-0000-0000E9580000}"/>
    <cellStyle name="Normal 2 15 3 2 5 3" xfId="17333" xr:uid="{00000000-0005-0000-0000-0000EA580000}"/>
    <cellStyle name="Normal 2 15 3 2 5 3 2" xfId="39976" xr:uid="{00000000-0005-0000-0000-0000EB580000}"/>
    <cellStyle name="Normal 2 15 3 2 5 4" xfId="9893" xr:uid="{00000000-0005-0000-0000-0000EC580000}"/>
    <cellStyle name="Normal 2 15 3 2 5 4 2" xfId="32536" xr:uid="{00000000-0005-0000-0000-0000ED580000}"/>
    <cellStyle name="Normal 2 15 3 2 5 5" xfId="25095" xr:uid="{00000000-0005-0000-0000-0000EE580000}"/>
    <cellStyle name="Normal 2 15 3 2 6" xfId="4320" xr:uid="{00000000-0005-0000-0000-0000EF580000}"/>
    <cellStyle name="Normal 2 15 3 2 6 2" xfId="19204" xr:uid="{00000000-0005-0000-0000-0000F0580000}"/>
    <cellStyle name="Normal 2 15 3 2 6 2 2" xfId="41847" xr:uid="{00000000-0005-0000-0000-0000F1580000}"/>
    <cellStyle name="Normal 2 15 3 2 6 3" xfId="11764" xr:uid="{00000000-0005-0000-0000-0000F2580000}"/>
    <cellStyle name="Normal 2 15 3 2 6 3 2" xfId="34407" xr:uid="{00000000-0005-0000-0000-0000F3580000}"/>
    <cellStyle name="Normal 2 15 3 2 6 4" xfId="26966" xr:uid="{00000000-0005-0000-0000-0000F4580000}"/>
    <cellStyle name="Normal 2 15 3 2 7" xfId="15486" xr:uid="{00000000-0005-0000-0000-0000F5580000}"/>
    <cellStyle name="Normal 2 15 3 2 7 2" xfId="38129" xr:uid="{00000000-0005-0000-0000-0000F6580000}"/>
    <cellStyle name="Normal 2 15 3 2 8" xfId="8046" xr:uid="{00000000-0005-0000-0000-0000F7580000}"/>
    <cellStyle name="Normal 2 15 3 2 8 2" xfId="30689" xr:uid="{00000000-0005-0000-0000-0000F8580000}"/>
    <cellStyle name="Normal 2 15 3 2 9" xfId="23249" xr:uid="{00000000-0005-0000-0000-0000F9580000}"/>
    <cellStyle name="Normal 2 15 3 3" xfId="696" xr:uid="{00000000-0005-0000-0000-0000FA580000}"/>
    <cellStyle name="Normal 2 15 3 3 2" xfId="1161" xr:uid="{00000000-0005-0000-0000-0000FB580000}"/>
    <cellStyle name="Normal 2 15 3 3 2 2" xfId="2089" xr:uid="{00000000-0005-0000-0000-0000FC580000}"/>
    <cellStyle name="Normal 2 15 3 3 2 2 2" xfId="3939" xr:uid="{00000000-0005-0000-0000-0000FD580000}"/>
    <cellStyle name="Normal 2 15 3 3 2 2 2 2" xfId="7660" xr:uid="{00000000-0005-0000-0000-0000FE580000}"/>
    <cellStyle name="Normal 2 15 3 3 2 2 2 2 2" xfId="22544" xr:uid="{00000000-0005-0000-0000-0000FF580000}"/>
    <cellStyle name="Normal 2 15 3 3 2 2 2 2 2 2" xfId="45187" xr:uid="{00000000-0005-0000-0000-000000590000}"/>
    <cellStyle name="Normal 2 15 3 3 2 2 2 2 3" xfId="15104" xr:uid="{00000000-0005-0000-0000-000001590000}"/>
    <cellStyle name="Normal 2 15 3 3 2 2 2 2 3 2" xfId="37747" xr:uid="{00000000-0005-0000-0000-000002590000}"/>
    <cellStyle name="Normal 2 15 3 3 2 2 2 2 4" xfId="30306" xr:uid="{00000000-0005-0000-0000-000003590000}"/>
    <cellStyle name="Normal 2 15 3 3 2 2 2 3" xfId="18826" xr:uid="{00000000-0005-0000-0000-000004590000}"/>
    <cellStyle name="Normal 2 15 3 3 2 2 2 3 2" xfId="41469" xr:uid="{00000000-0005-0000-0000-000005590000}"/>
    <cellStyle name="Normal 2 15 3 3 2 2 2 4" xfId="11386" xr:uid="{00000000-0005-0000-0000-000006590000}"/>
    <cellStyle name="Normal 2 15 3 3 2 2 2 4 2" xfId="34029" xr:uid="{00000000-0005-0000-0000-000007590000}"/>
    <cellStyle name="Normal 2 15 3 3 2 2 2 5" xfId="26588" xr:uid="{00000000-0005-0000-0000-000008590000}"/>
    <cellStyle name="Normal 2 15 3 3 2 2 3" xfId="5813" xr:uid="{00000000-0005-0000-0000-000009590000}"/>
    <cellStyle name="Normal 2 15 3 3 2 2 3 2" xfId="20697" xr:uid="{00000000-0005-0000-0000-00000A590000}"/>
    <cellStyle name="Normal 2 15 3 3 2 2 3 2 2" xfId="43340" xr:uid="{00000000-0005-0000-0000-00000B590000}"/>
    <cellStyle name="Normal 2 15 3 3 2 2 3 3" xfId="13257" xr:uid="{00000000-0005-0000-0000-00000C590000}"/>
    <cellStyle name="Normal 2 15 3 3 2 2 3 3 2" xfId="35900" xr:uid="{00000000-0005-0000-0000-00000D590000}"/>
    <cellStyle name="Normal 2 15 3 3 2 2 3 4" xfId="28459" xr:uid="{00000000-0005-0000-0000-00000E590000}"/>
    <cellStyle name="Normal 2 15 3 3 2 2 4" xfId="16979" xr:uid="{00000000-0005-0000-0000-00000F590000}"/>
    <cellStyle name="Normal 2 15 3 3 2 2 4 2" xfId="39622" xr:uid="{00000000-0005-0000-0000-000010590000}"/>
    <cellStyle name="Normal 2 15 3 3 2 2 5" xfId="9539" xr:uid="{00000000-0005-0000-0000-000011590000}"/>
    <cellStyle name="Normal 2 15 3 3 2 2 5 2" xfId="32182" xr:uid="{00000000-0005-0000-0000-000012590000}"/>
    <cellStyle name="Normal 2 15 3 3 2 2 6" xfId="24741" xr:uid="{00000000-0005-0000-0000-000013590000}"/>
    <cellStyle name="Normal 2 15 3 3 2 3" xfId="3014" xr:uid="{00000000-0005-0000-0000-000014590000}"/>
    <cellStyle name="Normal 2 15 3 3 2 3 2" xfId="6735" xr:uid="{00000000-0005-0000-0000-000015590000}"/>
    <cellStyle name="Normal 2 15 3 3 2 3 2 2" xfId="21619" xr:uid="{00000000-0005-0000-0000-000016590000}"/>
    <cellStyle name="Normal 2 15 3 3 2 3 2 2 2" xfId="44262" xr:uid="{00000000-0005-0000-0000-000017590000}"/>
    <cellStyle name="Normal 2 15 3 3 2 3 2 3" xfId="14179" xr:uid="{00000000-0005-0000-0000-000018590000}"/>
    <cellStyle name="Normal 2 15 3 3 2 3 2 3 2" xfId="36822" xr:uid="{00000000-0005-0000-0000-000019590000}"/>
    <cellStyle name="Normal 2 15 3 3 2 3 2 4" xfId="29381" xr:uid="{00000000-0005-0000-0000-00001A590000}"/>
    <cellStyle name="Normal 2 15 3 3 2 3 3" xfId="17901" xr:uid="{00000000-0005-0000-0000-00001B590000}"/>
    <cellStyle name="Normal 2 15 3 3 2 3 3 2" xfId="40544" xr:uid="{00000000-0005-0000-0000-00001C590000}"/>
    <cellStyle name="Normal 2 15 3 3 2 3 4" xfId="10461" xr:uid="{00000000-0005-0000-0000-00001D590000}"/>
    <cellStyle name="Normal 2 15 3 3 2 3 4 2" xfId="33104" xr:uid="{00000000-0005-0000-0000-00001E590000}"/>
    <cellStyle name="Normal 2 15 3 3 2 3 5" xfId="25663" xr:uid="{00000000-0005-0000-0000-00001F590000}"/>
    <cellStyle name="Normal 2 15 3 3 2 4" xfId="4888" xr:uid="{00000000-0005-0000-0000-000020590000}"/>
    <cellStyle name="Normal 2 15 3 3 2 4 2" xfId="19772" xr:uid="{00000000-0005-0000-0000-000021590000}"/>
    <cellStyle name="Normal 2 15 3 3 2 4 2 2" xfId="42415" xr:uid="{00000000-0005-0000-0000-000022590000}"/>
    <cellStyle name="Normal 2 15 3 3 2 4 3" xfId="12332" xr:uid="{00000000-0005-0000-0000-000023590000}"/>
    <cellStyle name="Normal 2 15 3 3 2 4 3 2" xfId="34975" xr:uid="{00000000-0005-0000-0000-000024590000}"/>
    <cellStyle name="Normal 2 15 3 3 2 4 4" xfId="27534" xr:uid="{00000000-0005-0000-0000-000025590000}"/>
    <cellStyle name="Normal 2 15 3 3 2 5" xfId="16054" xr:uid="{00000000-0005-0000-0000-000026590000}"/>
    <cellStyle name="Normal 2 15 3 3 2 5 2" xfId="38697" xr:uid="{00000000-0005-0000-0000-000027590000}"/>
    <cellStyle name="Normal 2 15 3 3 2 6" xfId="8614" xr:uid="{00000000-0005-0000-0000-000028590000}"/>
    <cellStyle name="Normal 2 15 3 3 2 6 2" xfId="31257" xr:uid="{00000000-0005-0000-0000-000029590000}"/>
    <cellStyle name="Normal 2 15 3 3 2 7" xfId="23816" xr:uid="{00000000-0005-0000-0000-00002A590000}"/>
    <cellStyle name="Normal 2 15 3 3 3" xfId="1627" xr:uid="{00000000-0005-0000-0000-00002B590000}"/>
    <cellStyle name="Normal 2 15 3 3 3 2" xfId="3477" xr:uid="{00000000-0005-0000-0000-00002C590000}"/>
    <cellStyle name="Normal 2 15 3 3 3 2 2" xfId="7198" xr:uid="{00000000-0005-0000-0000-00002D590000}"/>
    <cellStyle name="Normal 2 15 3 3 3 2 2 2" xfId="22082" xr:uid="{00000000-0005-0000-0000-00002E590000}"/>
    <cellStyle name="Normal 2 15 3 3 3 2 2 2 2" xfId="44725" xr:uid="{00000000-0005-0000-0000-00002F590000}"/>
    <cellStyle name="Normal 2 15 3 3 3 2 2 3" xfId="14642" xr:uid="{00000000-0005-0000-0000-000030590000}"/>
    <cellStyle name="Normal 2 15 3 3 3 2 2 3 2" xfId="37285" xr:uid="{00000000-0005-0000-0000-000031590000}"/>
    <cellStyle name="Normal 2 15 3 3 3 2 2 4" xfId="29844" xr:uid="{00000000-0005-0000-0000-000032590000}"/>
    <cellStyle name="Normal 2 15 3 3 3 2 3" xfId="18364" xr:uid="{00000000-0005-0000-0000-000033590000}"/>
    <cellStyle name="Normal 2 15 3 3 3 2 3 2" xfId="41007" xr:uid="{00000000-0005-0000-0000-000034590000}"/>
    <cellStyle name="Normal 2 15 3 3 3 2 4" xfId="10924" xr:uid="{00000000-0005-0000-0000-000035590000}"/>
    <cellStyle name="Normal 2 15 3 3 3 2 4 2" xfId="33567" xr:uid="{00000000-0005-0000-0000-000036590000}"/>
    <cellStyle name="Normal 2 15 3 3 3 2 5" xfId="26126" xr:uid="{00000000-0005-0000-0000-000037590000}"/>
    <cellStyle name="Normal 2 15 3 3 3 3" xfId="5351" xr:uid="{00000000-0005-0000-0000-000038590000}"/>
    <cellStyle name="Normal 2 15 3 3 3 3 2" xfId="20235" xr:uid="{00000000-0005-0000-0000-000039590000}"/>
    <cellStyle name="Normal 2 15 3 3 3 3 2 2" xfId="42878" xr:uid="{00000000-0005-0000-0000-00003A590000}"/>
    <cellStyle name="Normal 2 15 3 3 3 3 3" xfId="12795" xr:uid="{00000000-0005-0000-0000-00003B590000}"/>
    <cellStyle name="Normal 2 15 3 3 3 3 3 2" xfId="35438" xr:uid="{00000000-0005-0000-0000-00003C590000}"/>
    <cellStyle name="Normal 2 15 3 3 3 3 4" xfId="27997" xr:uid="{00000000-0005-0000-0000-00003D590000}"/>
    <cellStyle name="Normal 2 15 3 3 3 4" xfId="16517" xr:uid="{00000000-0005-0000-0000-00003E590000}"/>
    <cellStyle name="Normal 2 15 3 3 3 4 2" xfId="39160" xr:uid="{00000000-0005-0000-0000-00003F590000}"/>
    <cellStyle name="Normal 2 15 3 3 3 5" xfId="9077" xr:uid="{00000000-0005-0000-0000-000040590000}"/>
    <cellStyle name="Normal 2 15 3 3 3 5 2" xfId="31720" xr:uid="{00000000-0005-0000-0000-000041590000}"/>
    <cellStyle name="Normal 2 15 3 3 3 6" xfId="24279" xr:uid="{00000000-0005-0000-0000-000042590000}"/>
    <cellStyle name="Normal 2 15 3 3 4" xfId="2552" xr:uid="{00000000-0005-0000-0000-000043590000}"/>
    <cellStyle name="Normal 2 15 3 3 4 2" xfId="6273" xr:uid="{00000000-0005-0000-0000-000044590000}"/>
    <cellStyle name="Normal 2 15 3 3 4 2 2" xfId="21157" xr:uid="{00000000-0005-0000-0000-000045590000}"/>
    <cellStyle name="Normal 2 15 3 3 4 2 2 2" xfId="43800" xr:uid="{00000000-0005-0000-0000-000046590000}"/>
    <cellStyle name="Normal 2 15 3 3 4 2 3" xfId="13717" xr:uid="{00000000-0005-0000-0000-000047590000}"/>
    <cellStyle name="Normal 2 15 3 3 4 2 3 2" xfId="36360" xr:uid="{00000000-0005-0000-0000-000048590000}"/>
    <cellStyle name="Normal 2 15 3 3 4 2 4" xfId="28919" xr:uid="{00000000-0005-0000-0000-000049590000}"/>
    <cellStyle name="Normal 2 15 3 3 4 3" xfId="17439" xr:uid="{00000000-0005-0000-0000-00004A590000}"/>
    <cellStyle name="Normal 2 15 3 3 4 3 2" xfId="40082" xr:uid="{00000000-0005-0000-0000-00004B590000}"/>
    <cellStyle name="Normal 2 15 3 3 4 4" xfId="9999" xr:uid="{00000000-0005-0000-0000-00004C590000}"/>
    <cellStyle name="Normal 2 15 3 3 4 4 2" xfId="32642" xr:uid="{00000000-0005-0000-0000-00004D590000}"/>
    <cellStyle name="Normal 2 15 3 3 4 5" xfId="25201" xr:uid="{00000000-0005-0000-0000-00004E590000}"/>
    <cellStyle name="Normal 2 15 3 3 5" xfId="4426" xr:uid="{00000000-0005-0000-0000-00004F590000}"/>
    <cellStyle name="Normal 2 15 3 3 5 2" xfId="19310" xr:uid="{00000000-0005-0000-0000-000050590000}"/>
    <cellStyle name="Normal 2 15 3 3 5 2 2" xfId="41953" xr:uid="{00000000-0005-0000-0000-000051590000}"/>
    <cellStyle name="Normal 2 15 3 3 5 3" xfId="11870" xr:uid="{00000000-0005-0000-0000-000052590000}"/>
    <cellStyle name="Normal 2 15 3 3 5 3 2" xfId="34513" xr:uid="{00000000-0005-0000-0000-000053590000}"/>
    <cellStyle name="Normal 2 15 3 3 5 4" xfId="27072" xr:uid="{00000000-0005-0000-0000-000054590000}"/>
    <cellStyle name="Normal 2 15 3 3 6" xfId="15592" xr:uid="{00000000-0005-0000-0000-000055590000}"/>
    <cellStyle name="Normal 2 15 3 3 6 2" xfId="38235" xr:uid="{00000000-0005-0000-0000-000056590000}"/>
    <cellStyle name="Normal 2 15 3 3 7" xfId="8152" xr:uid="{00000000-0005-0000-0000-000057590000}"/>
    <cellStyle name="Normal 2 15 3 3 7 2" xfId="30795" xr:uid="{00000000-0005-0000-0000-000058590000}"/>
    <cellStyle name="Normal 2 15 3 3 8" xfId="23354" xr:uid="{00000000-0005-0000-0000-000059590000}"/>
    <cellStyle name="Normal 2 15 3 4" xfId="950" xr:uid="{00000000-0005-0000-0000-00005A590000}"/>
    <cellStyle name="Normal 2 15 3 4 2" xfId="1878" xr:uid="{00000000-0005-0000-0000-00005B590000}"/>
    <cellStyle name="Normal 2 15 3 4 2 2" xfId="3728" xr:uid="{00000000-0005-0000-0000-00005C590000}"/>
    <cellStyle name="Normal 2 15 3 4 2 2 2" xfId="7449" xr:uid="{00000000-0005-0000-0000-00005D590000}"/>
    <cellStyle name="Normal 2 15 3 4 2 2 2 2" xfId="22333" xr:uid="{00000000-0005-0000-0000-00005E590000}"/>
    <cellStyle name="Normal 2 15 3 4 2 2 2 2 2" xfId="44976" xr:uid="{00000000-0005-0000-0000-00005F590000}"/>
    <cellStyle name="Normal 2 15 3 4 2 2 2 3" xfId="14893" xr:uid="{00000000-0005-0000-0000-000060590000}"/>
    <cellStyle name="Normal 2 15 3 4 2 2 2 3 2" xfId="37536" xr:uid="{00000000-0005-0000-0000-000061590000}"/>
    <cellStyle name="Normal 2 15 3 4 2 2 2 4" xfId="30095" xr:uid="{00000000-0005-0000-0000-000062590000}"/>
    <cellStyle name="Normal 2 15 3 4 2 2 3" xfId="18615" xr:uid="{00000000-0005-0000-0000-000063590000}"/>
    <cellStyle name="Normal 2 15 3 4 2 2 3 2" xfId="41258" xr:uid="{00000000-0005-0000-0000-000064590000}"/>
    <cellStyle name="Normal 2 15 3 4 2 2 4" xfId="11175" xr:uid="{00000000-0005-0000-0000-000065590000}"/>
    <cellStyle name="Normal 2 15 3 4 2 2 4 2" xfId="33818" xr:uid="{00000000-0005-0000-0000-000066590000}"/>
    <cellStyle name="Normal 2 15 3 4 2 2 5" xfId="26377" xr:uid="{00000000-0005-0000-0000-000067590000}"/>
    <cellStyle name="Normal 2 15 3 4 2 3" xfId="5602" xr:uid="{00000000-0005-0000-0000-000068590000}"/>
    <cellStyle name="Normal 2 15 3 4 2 3 2" xfId="20486" xr:uid="{00000000-0005-0000-0000-000069590000}"/>
    <cellStyle name="Normal 2 15 3 4 2 3 2 2" xfId="43129" xr:uid="{00000000-0005-0000-0000-00006A590000}"/>
    <cellStyle name="Normal 2 15 3 4 2 3 3" xfId="13046" xr:uid="{00000000-0005-0000-0000-00006B590000}"/>
    <cellStyle name="Normal 2 15 3 4 2 3 3 2" xfId="35689" xr:uid="{00000000-0005-0000-0000-00006C590000}"/>
    <cellStyle name="Normal 2 15 3 4 2 3 4" xfId="28248" xr:uid="{00000000-0005-0000-0000-00006D590000}"/>
    <cellStyle name="Normal 2 15 3 4 2 4" xfId="16768" xr:uid="{00000000-0005-0000-0000-00006E590000}"/>
    <cellStyle name="Normal 2 15 3 4 2 4 2" xfId="39411" xr:uid="{00000000-0005-0000-0000-00006F590000}"/>
    <cellStyle name="Normal 2 15 3 4 2 5" xfId="9328" xr:uid="{00000000-0005-0000-0000-000070590000}"/>
    <cellStyle name="Normal 2 15 3 4 2 5 2" xfId="31971" xr:uid="{00000000-0005-0000-0000-000071590000}"/>
    <cellStyle name="Normal 2 15 3 4 2 6" xfId="24530" xr:uid="{00000000-0005-0000-0000-000072590000}"/>
    <cellStyle name="Normal 2 15 3 4 3" xfId="2803" xr:uid="{00000000-0005-0000-0000-000073590000}"/>
    <cellStyle name="Normal 2 15 3 4 3 2" xfId="6524" xr:uid="{00000000-0005-0000-0000-000074590000}"/>
    <cellStyle name="Normal 2 15 3 4 3 2 2" xfId="21408" xr:uid="{00000000-0005-0000-0000-000075590000}"/>
    <cellStyle name="Normal 2 15 3 4 3 2 2 2" xfId="44051" xr:uid="{00000000-0005-0000-0000-000076590000}"/>
    <cellStyle name="Normal 2 15 3 4 3 2 3" xfId="13968" xr:uid="{00000000-0005-0000-0000-000077590000}"/>
    <cellStyle name="Normal 2 15 3 4 3 2 3 2" xfId="36611" xr:uid="{00000000-0005-0000-0000-000078590000}"/>
    <cellStyle name="Normal 2 15 3 4 3 2 4" xfId="29170" xr:uid="{00000000-0005-0000-0000-000079590000}"/>
    <cellStyle name="Normal 2 15 3 4 3 3" xfId="17690" xr:uid="{00000000-0005-0000-0000-00007A590000}"/>
    <cellStyle name="Normal 2 15 3 4 3 3 2" xfId="40333" xr:uid="{00000000-0005-0000-0000-00007B590000}"/>
    <cellStyle name="Normal 2 15 3 4 3 4" xfId="10250" xr:uid="{00000000-0005-0000-0000-00007C590000}"/>
    <cellStyle name="Normal 2 15 3 4 3 4 2" xfId="32893" xr:uid="{00000000-0005-0000-0000-00007D590000}"/>
    <cellStyle name="Normal 2 15 3 4 3 5" xfId="25452" xr:uid="{00000000-0005-0000-0000-00007E590000}"/>
    <cellStyle name="Normal 2 15 3 4 4" xfId="4677" xr:uid="{00000000-0005-0000-0000-00007F590000}"/>
    <cellStyle name="Normal 2 15 3 4 4 2" xfId="19561" xr:uid="{00000000-0005-0000-0000-000080590000}"/>
    <cellStyle name="Normal 2 15 3 4 4 2 2" xfId="42204" xr:uid="{00000000-0005-0000-0000-000081590000}"/>
    <cellStyle name="Normal 2 15 3 4 4 3" xfId="12121" xr:uid="{00000000-0005-0000-0000-000082590000}"/>
    <cellStyle name="Normal 2 15 3 4 4 3 2" xfId="34764" xr:uid="{00000000-0005-0000-0000-000083590000}"/>
    <cellStyle name="Normal 2 15 3 4 4 4" xfId="27323" xr:uid="{00000000-0005-0000-0000-000084590000}"/>
    <cellStyle name="Normal 2 15 3 4 5" xfId="15843" xr:uid="{00000000-0005-0000-0000-000085590000}"/>
    <cellStyle name="Normal 2 15 3 4 5 2" xfId="38486" xr:uid="{00000000-0005-0000-0000-000086590000}"/>
    <cellStyle name="Normal 2 15 3 4 6" xfId="8403" xr:uid="{00000000-0005-0000-0000-000087590000}"/>
    <cellStyle name="Normal 2 15 3 4 6 2" xfId="31046" xr:uid="{00000000-0005-0000-0000-000088590000}"/>
    <cellStyle name="Normal 2 15 3 4 7" xfId="23605" xr:uid="{00000000-0005-0000-0000-000089590000}"/>
    <cellStyle name="Normal 2 15 3 5" xfId="1416" xr:uid="{00000000-0005-0000-0000-00008A590000}"/>
    <cellStyle name="Normal 2 15 3 5 2" xfId="3266" xr:uid="{00000000-0005-0000-0000-00008B590000}"/>
    <cellStyle name="Normal 2 15 3 5 2 2" xfId="6987" xr:uid="{00000000-0005-0000-0000-00008C590000}"/>
    <cellStyle name="Normal 2 15 3 5 2 2 2" xfId="21871" xr:uid="{00000000-0005-0000-0000-00008D590000}"/>
    <cellStyle name="Normal 2 15 3 5 2 2 2 2" xfId="44514" xr:uid="{00000000-0005-0000-0000-00008E590000}"/>
    <cellStyle name="Normal 2 15 3 5 2 2 3" xfId="14431" xr:uid="{00000000-0005-0000-0000-00008F590000}"/>
    <cellStyle name="Normal 2 15 3 5 2 2 3 2" xfId="37074" xr:uid="{00000000-0005-0000-0000-000090590000}"/>
    <cellStyle name="Normal 2 15 3 5 2 2 4" xfId="29633" xr:uid="{00000000-0005-0000-0000-000091590000}"/>
    <cellStyle name="Normal 2 15 3 5 2 3" xfId="18153" xr:uid="{00000000-0005-0000-0000-000092590000}"/>
    <cellStyle name="Normal 2 15 3 5 2 3 2" xfId="40796" xr:uid="{00000000-0005-0000-0000-000093590000}"/>
    <cellStyle name="Normal 2 15 3 5 2 4" xfId="10713" xr:uid="{00000000-0005-0000-0000-000094590000}"/>
    <cellStyle name="Normal 2 15 3 5 2 4 2" xfId="33356" xr:uid="{00000000-0005-0000-0000-000095590000}"/>
    <cellStyle name="Normal 2 15 3 5 2 5" xfId="25915" xr:uid="{00000000-0005-0000-0000-000096590000}"/>
    <cellStyle name="Normal 2 15 3 5 3" xfId="5140" xr:uid="{00000000-0005-0000-0000-000097590000}"/>
    <cellStyle name="Normal 2 15 3 5 3 2" xfId="20024" xr:uid="{00000000-0005-0000-0000-000098590000}"/>
    <cellStyle name="Normal 2 15 3 5 3 2 2" xfId="42667" xr:uid="{00000000-0005-0000-0000-000099590000}"/>
    <cellStyle name="Normal 2 15 3 5 3 3" xfId="12584" xr:uid="{00000000-0005-0000-0000-00009A590000}"/>
    <cellStyle name="Normal 2 15 3 5 3 3 2" xfId="35227" xr:uid="{00000000-0005-0000-0000-00009B590000}"/>
    <cellStyle name="Normal 2 15 3 5 3 4" xfId="27786" xr:uid="{00000000-0005-0000-0000-00009C590000}"/>
    <cellStyle name="Normal 2 15 3 5 4" xfId="16306" xr:uid="{00000000-0005-0000-0000-00009D590000}"/>
    <cellStyle name="Normal 2 15 3 5 4 2" xfId="38949" xr:uid="{00000000-0005-0000-0000-00009E590000}"/>
    <cellStyle name="Normal 2 15 3 5 5" xfId="8866" xr:uid="{00000000-0005-0000-0000-00009F590000}"/>
    <cellStyle name="Normal 2 15 3 5 5 2" xfId="31509" xr:uid="{00000000-0005-0000-0000-0000A0590000}"/>
    <cellStyle name="Normal 2 15 3 5 6" xfId="24068" xr:uid="{00000000-0005-0000-0000-0000A1590000}"/>
    <cellStyle name="Normal 2 15 3 6" xfId="2341" xr:uid="{00000000-0005-0000-0000-0000A2590000}"/>
    <cellStyle name="Normal 2 15 3 6 2" xfId="6062" xr:uid="{00000000-0005-0000-0000-0000A3590000}"/>
    <cellStyle name="Normal 2 15 3 6 2 2" xfId="20946" xr:uid="{00000000-0005-0000-0000-0000A4590000}"/>
    <cellStyle name="Normal 2 15 3 6 2 2 2" xfId="43589" xr:uid="{00000000-0005-0000-0000-0000A5590000}"/>
    <cellStyle name="Normal 2 15 3 6 2 3" xfId="13506" xr:uid="{00000000-0005-0000-0000-0000A6590000}"/>
    <cellStyle name="Normal 2 15 3 6 2 3 2" xfId="36149" xr:uid="{00000000-0005-0000-0000-0000A7590000}"/>
    <cellStyle name="Normal 2 15 3 6 2 4" xfId="28708" xr:uid="{00000000-0005-0000-0000-0000A8590000}"/>
    <cellStyle name="Normal 2 15 3 6 3" xfId="17228" xr:uid="{00000000-0005-0000-0000-0000A9590000}"/>
    <cellStyle name="Normal 2 15 3 6 3 2" xfId="39871" xr:uid="{00000000-0005-0000-0000-0000AA590000}"/>
    <cellStyle name="Normal 2 15 3 6 4" xfId="9788" xr:uid="{00000000-0005-0000-0000-0000AB590000}"/>
    <cellStyle name="Normal 2 15 3 6 4 2" xfId="32431" xr:uid="{00000000-0005-0000-0000-0000AC590000}"/>
    <cellStyle name="Normal 2 15 3 6 5" xfId="24990" xr:uid="{00000000-0005-0000-0000-0000AD590000}"/>
    <cellStyle name="Normal 2 15 3 7" xfId="4215" xr:uid="{00000000-0005-0000-0000-0000AE590000}"/>
    <cellStyle name="Normal 2 15 3 7 2" xfId="19099" xr:uid="{00000000-0005-0000-0000-0000AF590000}"/>
    <cellStyle name="Normal 2 15 3 7 2 2" xfId="41742" xr:uid="{00000000-0005-0000-0000-0000B0590000}"/>
    <cellStyle name="Normal 2 15 3 7 3" xfId="11659" xr:uid="{00000000-0005-0000-0000-0000B1590000}"/>
    <cellStyle name="Normal 2 15 3 7 3 2" xfId="34302" xr:uid="{00000000-0005-0000-0000-0000B2590000}"/>
    <cellStyle name="Normal 2 15 3 7 4" xfId="26861" xr:uid="{00000000-0005-0000-0000-0000B3590000}"/>
    <cellStyle name="Normal 2 15 3 8" xfId="15381" xr:uid="{00000000-0005-0000-0000-0000B4590000}"/>
    <cellStyle name="Normal 2 15 3 8 2" xfId="38024" xr:uid="{00000000-0005-0000-0000-0000B5590000}"/>
    <cellStyle name="Normal 2 15 3 9" xfId="7941" xr:uid="{00000000-0005-0000-0000-0000B6590000}"/>
    <cellStyle name="Normal 2 15 3 9 2" xfId="30584" xr:uid="{00000000-0005-0000-0000-0000B7590000}"/>
    <cellStyle name="Normal 2 15 4" xfId="537" xr:uid="{00000000-0005-0000-0000-0000B8590000}"/>
    <cellStyle name="Normal 2 15 4 2" xfId="749" xr:uid="{00000000-0005-0000-0000-0000B9590000}"/>
    <cellStyle name="Normal 2 15 4 2 2" xfId="1214" xr:uid="{00000000-0005-0000-0000-0000BA590000}"/>
    <cellStyle name="Normal 2 15 4 2 2 2" xfId="2142" xr:uid="{00000000-0005-0000-0000-0000BB590000}"/>
    <cellStyle name="Normal 2 15 4 2 2 2 2" xfId="3992" xr:uid="{00000000-0005-0000-0000-0000BC590000}"/>
    <cellStyle name="Normal 2 15 4 2 2 2 2 2" xfId="7713" xr:uid="{00000000-0005-0000-0000-0000BD590000}"/>
    <cellStyle name="Normal 2 15 4 2 2 2 2 2 2" xfId="22597" xr:uid="{00000000-0005-0000-0000-0000BE590000}"/>
    <cellStyle name="Normal 2 15 4 2 2 2 2 2 2 2" xfId="45240" xr:uid="{00000000-0005-0000-0000-0000BF590000}"/>
    <cellStyle name="Normal 2 15 4 2 2 2 2 2 3" xfId="15157" xr:uid="{00000000-0005-0000-0000-0000C0590000}"/>
    <cellStyle name="Normal 2 15 4 2 2 2 2 2 3 2" xfId="37800" xr:uid="{00000000-0005-0000-0000-0000C1590000}"/>
    <cellStyle name="Normal 2 15 4 2 2 2 2 2 4" xfId="30359" xr:uid="{00000000-0005-0000-0000-0000C2590000}"/>
    <cellStyle name="Normal 2 15 4 2 2 2 2 3" xfId="18879" xr:uid="{00000000-0005-0000-0000-0000C3590000}"/>
    <cellStyle name="Normal 2 15 4 2 2 2 2 3 2" xfId="41522" xr:uid="{00000000-0005-0000-0000-0000C4590000}"/>
    <cellStyle name="Normal 2 15 4 2 2 2 2 4" xfId="11439" xr:uid="{00000000-0005-0000-0000-0000C5590000}"/>
    <cellStyle name="Normal 2 15 4 2 2 2 2 4 2" xfId="34082" xr:uid="{00000000-0005-0000-0000-0000C6590000}"/>
    <cellStyle name="Normal 2 15 4 2 2 2 2 5" xfId="26641" xr:uid="{00000000-0005-0000-0000-0000C7590000}"/>
    <cellStyle name="Normal 2 15 4 2 2 2 3" xfId="5866" xr:uid="{00000000-0005-0000-0000-0000C8590000}"/>
    <cellStyle name="Normal 2 15 4 2 2 2 3 2" xfId="20750" xr:uid="{00000000-0005-0000-0000-0000C9590000}"/>
    <cellStyle name="Normal 2 15 4 2 2 2 3 2 2" xfId="43393" xr:uid="{00000000-0005-0000-0000-0000CA590000}"/>
    <cellStyle name="Normal 2 15 4 2 2 2 3 3" xfId="13310" xr:uid="{00000000-0005-0000-0000-0000CB590000}"/>
    <cellStyle name="Normal 2 15 4 2 2 2 3 3 2" xfId="35953" xr:uid="{00000000-0005-0000-0000-0000CC590000}"/>
    <cellStyle name="Normal 2 15 4 2 2 2 3 4" xfId="28512" xr:uid="{00000000-0005-0000-0000-0000CD590000}"/>
    <cellStyle name="Normal 2 15 4 2 2 2 4" xfId="17032" xr:uid="{00000000-0005-0000-0000-0000CE590000}"/>
    <cellStyle name="Normal 2 15 4 2 2 2 4 2" xfId="39675" xr:uid="{00000000-0005-0000-0000-0000CF590000}"/>
    <cellStyle name="Normal 2 15 4 2 2 2 5" xfId="9592" xr:uid="{00000000-0005-0000-0000-0000D0590000}"/>
    <cellStyle name="Normal 2 15 4 2 2 2 5 2" xfId="32235" xr:uid="{00000000-0005-0000-0000-0000D1590000}"/>
    <cellStyle name="Normal 2 15 4 2 2 2 6" xfId="24794" xr:uid="{00000000-0005-0000-0000-0000D2590000}"/>
    <cellStyle name="Normal 2 15 4 2 2 3" xfId="3067" xr:uid="{00000000-0005-0000-0000-0000D3590000}"/>
    <cellStyle name="Normal 2 15 4 2 2 3 2" xfId="6788" xr:uid="{00000000-0005-0000-0000-0000D4590000}"/>
    <cellStyle name="Normal 2 15 4 2 2 3 2 2" xfId="21672" xr:uid="{00000000-0005-0000-0000-0000D5590000}"/>
    <cellStyle name="Normal 2 15 4 2 2 3 2 2 2" xfId="44315" xr:uid="{00000000-0005-0000-0000-0000D6590000}"/>
    <cellStyle name="Normal 2 15 4 2 2 3 2 3" xfId="14232" xr:uid="{00000000-0005-0000-0000-0000D7590000}"/>
    <cellStyle name="Normal 2 15 4 2 2 3 2 3 2" xfId="36875" xr:uid="{00000000-0005-0000-0000-0000D8590000}"/>
    <cellStyle name="Normal 2 15 4 2 2 3 2 4" xfId="29434" xr:uid="{00000000-0005-0000-0000-0000D9590000}"/>
    <cellStyle name="Normal 2 15 4 2 2 3 3" xfId="17954" xr:uid="{00000000-0005-0000-0000-0000DA590000}"/>
    <cellStyle name="Normal 2 15 4 2 2 3 3 2" xfId="40597" xr:uid="{00000000-0005-0000-0000-0000DB590000}"/>
    <cellStyle name="Normal 2 15 4 2 2 3 4" xfId="10514" xr:uid="{00000000-0005-0000-0000-0000DC590000}"/>
    <cellStyle name="Normal 2 15 4 2 2 3 4 2" xfId="33157" xr:uid="{00000000-0005-0000-0000-0000DD590000}"/>
    <cellStyle name="Normal 2 15 4 2 2 3 5" xfId="25716" xr:uid="{00000000-0005-0000-0000-0000DE590000}"/>
    <cellStyle name="Normal 2 15 4 2 2 4" xfId="4941" xr:uid="{00000000-0005-0000-0000-0000DF590000}"/>
    <cellStyle name="Normal 2 15 4 2 2 4 2" xfId="19825" xr:uid="{00000000-0005-0000-0000-0000E0590000}"/>
    <cellStyle name="Normal 2 15 4 2 2 4 2 2" xfId="42468" xr:uid="{00000000-0005-0000-0000-0000E1590000}"/>
    <cellStyle name="Normal 2 15 4 2 2 4 3" xfId="12385" xr:uid="{00000000-0005-0000-0000-0000E2590000}"/>
    <cellStyle name="Normal 2 15 4 2 2 4 3 2" xfId="35028" xr:uid="{00000000-0005-0000-0000-0000E3590000}"/>
    <cellStyle name="Normal 2 15 4 2 2 4 4" xfId="27587" xr:uid="{00000000-0005-0000-0000-0000E4590000}"/>
    <cellStyle name="Normal 2 15 4 2 2 5" xfId="16107" xr:uid="{00000000-0005-0000-0000-0000E5590000}"/>
    <cellStyle name="Normal 2 15 4 2 2 5 2" xfId="38750" xr:uid="{00000000-0005-0000-0000-0000E6590000}"/>
    <cellStyle name="Normal 2 15 4 2 2 6" xfId="8667" xr:uid="{00000000-0005-0000-0000-0000E7590000}"/>
    <cellStyle name="Normal 2 15 4 2 2 6 2" xfId="31310" xr:uid="{00000000-0005-0000-0000-0000E8590000}"/>
    <cellStyle name="Normal 2 15 4 2 2 7" xfId="23869" xr:uid="{00000000-0005-0000-0000-0000E9590000}"/>
    <cellStyle name="Normal 2 15 4 2 3" xfId="1680" xr:uid="{00000000-0005-0000-0000-0000EA590000}"/>
    <cellStyle name="Normal 2 15 4 2 3 2" xfId="3530" xr:uid="{00000000-0005-0000-0000-0000EB590000}"/>
    <cellStyle name="Normal 2 15 4 2 3 2 2" xfId="7251" xr:uid="{00000000-0005-0000-0000-0000EC590000}"/>
    <cellStyle name="Normal 2 15 4 2 3 2 2 2" xfId="22135" xr:uid="{00000000-0005-0000-0000-0000ED590000}"/>
    <cellStyle name="Normal 2 15 4 2 3 2 2 2 2" xfId="44778" xr:uid="{00000000-0005-0000-0000-0000EE590000}"/>
    <cellStyle name="Normal 2 15 4 2 3 2 2 3" xfId="14695" xr:uid="{00000000-0005-0000-0000-0000EF590000}"/>
    <cellStyle name="Normal 2 15 4 2 3 2 2 3 2" xfId="37338" xr:uid="{00000000-0005-0000-0000-0000F0590000}"/>
    <cellStyle name="Normal 2 15 4 2 3 2 2 4" xfId="29897" xr:uid="{00000000-0005-0000-0000-0000F1590000}"/>
    <cellStyle name="Normal 2 15 4 2 3 2 3" xfId="18417" xr:uid="{00000000-0005-0000-0000-0000F2590000}"/>
    <cellStyle name="Normal 2 15 4 2 3 2 3 2" xfId="41060" xr:uid="{00000000-0005-0000-0000-0000F3590000}"/>
    <cellStyle name="Normal 2 15 4 2 3 2 4" xfId="10977" xr:uid="{00000000-0005-0000-0000-0000F4590000}"/>
    <cellStyle name="Normal 2 15 4 2 3 2 4 2" xfId="33620" xr:uid="{00000000-0005-0000-0000-0000F5590000}"/>
    <cellStyle name="Normal 2 15 4 2 3 2 5" xfId="26179" xr:uid="{00000000-0005-0000-0000-0000F6590000}"/>
    <cellStyle name="Normal 2 15 4 2 3 3" xfId="5404" xr:uid="{00000000-0005-0000-0000-0000F7590000}"/>
    <cellStyle name="Normal 2 15 4 2 3 3 2" xfId="20288" xr:uid="{00000000-0005-0000-0000-0000F8590000}"/>
    <cellStyle name="Normal 2 15 4 2 3 3 2 2" xfId="42931" xr:uid="{00000000-0005-0000-0000-0000F9590000}"/>
    <cellStyle name="Normal 2 15 4 2 3 3 3" xfId="12848" xr:uid="{00000000-0005-0000-0000-0000FA590000}"/>
    <cellStyle name="Normal 2 15 4 2 3 3 3 2" xfId="35491" xr:uid="{00000000-0005-0000-0000-0000FB590000}"/>
    <cellStyle name="Normal 2 15 4 2 3 3 4" xfId="28050" xr:uid="{00000000-0005-0000-0000-0000FC590000}"/>
    <cellStyle name="Normal 2 15 4 2 3 4" xfId="16570" xr:uid="{00000000-0005-0000-0000-0000FD590000}"/>
    <cellStyle name="Normal 2 15 4 2 3 4 2" xfId="39213" xr:uid="{00000000-0005-0000-0000-0000FE590000}"/>
    <cellStyle name="Normal 2 15 4 2 3 5" xfId="9130" xr:uid="{00000000-0005-0000-0000-0000FF590000}"/>
    <cellStyle name="Normal 2 15 4 2 3 5 2" xfId="31773" xr:uid="{00000000-0005-0000-0000-0000005A0000}"/>
    <cellStyle name="Normal 2 15 4 2 3 6" xfId="24332" xr:uid="{00000000-0005-0000-0000-0000015A0000}"/>
    <cellStyle name="Normal 2 15 4 2 4" xfId="2605" xr:uid="{00000000-0005-0000-0000-0000025A0000}"/>
    <cellStyle name="Normal 2 15 4 2 4 2" xfId="6326" xr:uid="{00000000-0005-0000-0000-0000035A0000}"/>
    <cellStyle name="Normal 2 15 4 2 4 2 2" xfId="21210" xr:uid="{00000000-0005-0000-0000-0000045A0000}"/>
    <cellStyle name="Normal 2 15 4 2 4 2 2 2" xfId="43853" xr:uid="{00000000-0005-0000-0000-0000055A0000}"/>
    <cellStyle name="Normal 2 15 4 2 4 2 3" xfId="13770" xr:uid="{00000000-0005-0000-0000-0000065A0000}"/>
    <cellStyle name="Normal 2 15 4 2 4 2 3 2" xfId="36413" xr:uid="{00000000-0005-0000-0000-0000075A0000}"/>
    <cellStyle name="Normal 2 15 4 2 4 2 4" xfId="28972" xr:uid="{00000000-0005-0000-0000-0000085A0000}"/>
    <cellStyle name="Normal 2 15 4 2 4 3" xfId="17492" xr:uid="{00000000-0005-0000-0000-0000095A0000}"/>
    <cellStyle name="Normal 2 15 4 2 4 3 2" xfId="40135" xr:uid="{00000000-0005-0000-0000-00000A5A0000}"/>
    <cellStyle name="Normal 2 15 4 2 4 4" xfId="10052" xr:uid="{00000000-0005-0000-0000-00000B5A0000}"/>
    <cellStyle name="Normal 2 15 4 2 4 4 2" xfId="32695" xr:uid="{00000000-0005-0000-0000-00000C5A0000}"/>
    <cellStyle name="Normal 2 15 4 2 4 5" xfId="25254" xr:uid="{00000000-0005-0000-0000-00000D5A0000}"/>
    <cellStyle name="Normal 2 15 4 2 5" xfId="4479" xr:uid="{00000000-0005-0000-0000-00000E5A0000}"/>
    <cellStyle name="Normal 2 15 4 2 5 2" xfId="19363" xr:uid="{00000000-0005-0000-0000-00000F5A0000}"/>
    <cellStyle name="Normal 2 15 4 2 5 2 2" xfId="42006" xr:uid="{00000000-0005-0000-0000-0000105A0000}"/>
    <cellStyle name="Normal 2 15 4 2 5 3" xfId="11923" xr:uid="{00000000-0005-0000-0000-0000115A0000}"/>
    <cellStyle name="Normal 2 15 4 2 5 3 2" xfId="34566" xr:uid="{00000000-0005-0000-0000-0000125A0000}"/>
    <cellStyle name="Normal 2 15 4 2 5 4" xfId="27125" xr:uid="{00000000-0005-0000-0000-0000135A0000}"/>
    <cellStyle name="Normal 2 15 4 2 6" xfId="15645" xr:uid="{00000000-0005-0000-0000-0000145A0000}"/>
    <cellStyle name="Normal 2 15 4 2 6 2" xfId="38288" xr:uid="{00000000-0005-0000-0000-0000155A0000}"/>
    <cellStyle name="Normal 2 15 4 2 7" xfId="8205" xr:uid="{00000000-0005-0000-0000-0000165A0000}"/>
    <cellStyle name="Normal 2 15 4 2 7 2" xfId="30848" xr:uid="{00000000-0005-0000-0000-0000175A0000}"/>
    <cellStyle name="Normal 2 15 4 2 8" xfId="23407" xr:uid="{00000000-0005-0000-0000-0000185A0000}"/>
    <cellStyle name="Normal 2 15 4 3" xfId="1003" xr:uid="{00000000-0005-0000-0000-0000195A0000}"/>
    <cellStyle name="Normal 2 15 4 3 2" xfId="1931" xr:uid="{00000000-0005-0000-0000-00001A5A0000}"/>
    <cellStyle name="Normal 2 15 4 3 2 2" xfId="3781" xr:uid="{00000000-0005-0000-0000-00001B5A0000}"/>
    <cellStyle name="Normal 2 15 4 3 2 2 2" xfId="7502" xr:uid="{00000000-0005-0000-0000-00001C5A0000}"/>
    <cellStyle name="Normal 2 15 4 3 2 2 2 2" xfId="22386" xr:uid="{00000000-0005-0000-0000-00001D5A0000}"/>
    <cellStyle name="Normal 2 15 4 3 2 2 2 2 2" xfId="45029" xr:uid="{00000000-0005-0000-0000-00001E5A0000}"/>
    <cellStyle name="Normal 2 15 4 3 2 2 2 3" xfId="14946" xr:uid="{00000000-0005-0000-0000-00001F5A0000}"/>
    <cellStyle name="Normal 2 15 4 3 2 2 2 3 2" xfId="37589" xr:uid="{00000000-0005-0000-0000-0000205A0000}"/>
    <cellStyle name="Normal 2 15 4 3 2 2 2 4" xfId="30148" xr:uid="{00000000-0005-0000-0000-0000215A0000}"/>
    <cellStyle name="Normal 2 15 4 3 2 2 3" xfId="18668" xr:uid="{00000000-0005-0000-0000-0000225A0000}"/>
    <cellStyle name="Normal 2 15 4 3 2 2 3 2" xfId="41311" xr:uid="{00000000-0005-0000-0000-0000235A0000}"/>
    <cellStyle name="Normal 2 15 4 3 2 2 4" xfId="11228" xr:uid="{00000000-0005-0000-0000-0000245A0000}"/>
    <cellStyle name="Normal 2 15 4 3 2 2 4 2" xfId="33871" xr:uid="{00000000-0005-0000-0000-0000255A0000}"/>
    <cellStyle name="Normal 2 15 4 3 2 2 5" xfId="26430" xr:uid="{00000000-0005-0000-0000-0000265A0000}"/>
    <cellStyle name="Normal 2 15 4 3 2 3" xfId="5655" xr:uid="{00000000-0005-0000-0000-0000275A0000}"/>
    <cellStyle name="Normal 2 15 4 3 2 3 2" xfId="20539" xr:uid="{00000000-0005-0000-0000-0000285A0000}"/>
    <cellStyle name="Normal 2 15 4 3 2 3 2 2" xfId="43182" xr:uid="{00000000-0005-0000-0000-0000295A0000}"/>
    <cellStyle name="Normal 2 15 4 3 2 3 3" xfId="13099" xr:uid="{00000000-0005-0000-0000-00002A5A0000}"/>
    <cellStyle name="Normal 2 15 4 3 2 3 3 2" xfId="35742" xr:uid="{00000000-0005-0000-0000-00002B5A0000}"/>
    <cellStyle name="Normal 2 15 4 3 2 3 4" xfId="28301" xr:uid="{00000000-0005-0000-0000-00002C5A0000}"/>
    <cellStyle name="Normal 2 15 4 3 2 4" xfId="16821" xr:uid="{00000000-0005-0000-0000-00002D5A0000}"/>
    <cellStyle name="Normal 2 15 4 3 2 4 2" xfId="39464" xr:uid="{00000000-0005-0000-0000-00002E5A0000}"/>
    <cellStyle name="Normal 2 15 4 3 2 5" xfId="9381" xr:uid="{00000000-0005-0000-0000-00002F5A0000}"/>
    <cellStyle name="Normal 2 15 4 3 2 5 2" xfId="32024" xr:uid="{00000000-0005-0000-0000-0000305A0000}"/>
    <cellStyle name="Normal 2 15 4 3 2 6" xfId="24583" xr:uid="{00000000-0005-0000-0000-0000315A0000}"/>
    <cellStyle name="Normal 2 15 4 3 3" xfId="2856" xr:uid="{00000000-0005-0000-0000-0000325A0000}"/>
    <cellStyle name="Normal 2 15 4 3 3 2" xfId="6577" xr:uid="{00000000-0005-0000-0000-0000335A0000}"/>
    <cellStyle name="Normal 2 15 4 3 3 2 2" xfId="21461" xr:uid="{00000000-0005-0000-0000-0000345A0000}"/>
    <cellStyle name="Normal 2 15 4 3 3 2 2 2" xfId="44104" xr:uid="{00000000-0005-0000-0000-0000355A0000}"/>
    <cellStyle name="Normal 2 15 4 3 3 2 3" xfId="14021" xr:uid="{00000000-0005-0000-0000-0000365A0000}"/>
    <cellStyle name="Normal 2 15 4 3 3 2 3 2" xfId="36664" xr:uid="{00000000-0005-0000-0000-0000375A0000}"/>
    <cellStyle name="Normal 2 15 4 3 3 2 4" xfId="29223" xr:uid="{00000000-0005-0000-0000-0000385A0000}"/>
    <cellStyle name="Normal 2 15 4 3 3 3" xfId="17743" xr:uid="{00000000-0005-0000-0000-0000395A0000}"/>
    <cellStyle name="Normal 2 15 4 3 3 3 2" xfId="40386" xr:uid="{00000000-0005-0000-0000-00003A5A0000}"/>
    <cellStyle name="Normal 2 15 4 3 3 4" xfId="10303" xr:uid="{00000000-0005-0000-0000-00003B5A0000}"/>
    <cellStyle name="Normal 2 15 4 3 3 4 2" xfId="32946" xr:uid="{00000000-0005-0000-0000-00003C5A0000}"/>
    <cellStyle name="Normal 2 15 4 3 3 5" xfId="25505" xr:uid="{00000000-0005-0000-0000-00003D5A0000}"/>
    <cellStyle name="Normal 2 15 4 3 4" xfId="4730" xr:uid="{00000000-0005-0000-0000-00003E5A0000}"/>
    <cellStyle name="Normal 2 15 4 3 4 2" xfId="19614" xr:uid="{00000000-0005-0000-0000-00003F5A0000}"/>
    <cellStyle name="Normal 2 15 4 3 4 2 2" xfId="42257" xr:uid="{00000000-0005-0000-0000-0000405A0000}"/>
    <cellStyle name="Normal 2 15 4 3 4 3" xfId="12174" xr:uid="{00000000-0005-0000-0000-0000415A0000}"/>
    <cellStyle name="Normal 2 15 4 3 4 3 2" xfId="34817" xr:uid="{00000000-0005-0000-0000-0000425A0000}"/>
    <cellStyle name="Normal 2 15 4 3 4 4" xfId="27376" xr:uid="{00000000-0005-0000-0000-0000435A0000}"/>
    <cellStyle name="Normal 2 15 4 3 5" xfId="15896" xr:uid="{00000000-0005-0000-0000-0000445A0000}"/>
    <cellStyle name="Normal 2 15 4 3 5 2" xfId="38539" xr:uid="{00000000-0005-0000-0000-0000455A0000}"/>
    <cellStyle name="Normal 2 15 4 3 6" xfId="8456" xr:uid="{00000000-0005-0000-0000-0000465A0000}"/>
    <cellStyle name="Normal 2 15 4 3 6 2" xfId="31099" xr:uid="{00000000-0005-0000-0000-0000475A0000}"/>
    <cellStyle name="Normal 2 15 4 3 7" xfId="23658" xr:uid="{00000000-0005-0000-0000-0000485A0000}"/>
    <cellStyle name="Normal 2 15 4 4" xfId="1469" xr:uid="{00000000-0005-0000-0000-0000495A0000}"/>
    <cellStyle name="Normal 2 15 4 4 2" xfId="3319" xr:uid="{00000000-0005-0000-0000-00004A5A0000}"/>
    <cellStyle name="Normal 2 15 4 4 2 2" xfId="7040" xr:uid="{00000000-0005-0000-0000-00004B5A0000}"/>
    <cellStyle name="Normal 2 15 4 4 2 2 2" xfId="21924" xr:uid="{00000000-0005-0000-0000-00004C5A0000}"/>
    <cellStyle name="Normal 2 15 4 4 2 2 2 2" xfId="44567" xr:uid="{00000000-0005-0000-0000-00004D5A0000}"/>
    <cellStyle name="Normal 2 15 4 4 2 2 3" xfId="14484" xr:uid="{00000000-0005-0000-0000-00004E5A0000}"/>
    <cellStyle name="Normal 2 15 4 4 2 2 3 2" xfId="37127" xr:uid="{00000000-0005-0000-0000-00004F5A0000}"/>
    <cellStyle name="Normal 2 15 4 4 2 2 4" xfId="29686" xr:uid="{00000000-0005-0000-0000-0000505A0000}"/>
    <cellStyle name="Normal 2 15 4 4 2 3" xfId="18206" xr:uid="{00000000-0005-0000-0000-0000515A0000}"/>
    <cellStyle name="Normal 2 15 4 4 2 3 2" xfId="40849" xr:uid="{00000000-0005-0000-0000-0000525A0000}"/>
    <cellStyle name="Normal 2 15 4 4 2 4" xfId="10766" xr:uid="{00000000-0005-0000-0000-0000535A0000}"/>
    <cellStyle name="Normal 2 15 4 4 2 4 2" xfId="33409" xr:uid="{00000000-0005-0000-0000-0000545A0000}"/>
    <cellStyle name="Normal 2 15 4 4 2 5" xfId="25968" xr:uid="{00000000-0005-0000-0000-0000555A0000}"/>
    <cellStyle name="Normal 2 15 4 4 3" xfId="5193" xr:uid="{00000000-0005-0000-0000-0000565A0000}"/>
    <cellStyle name="Normal 2 15 4 4 3 2" xfId="20077" xr:uid="{00000000-0005-0000-0000-0000575A0000}"/>
    <cellStyle name="Normal 2 15 4 4 3 2 2" xfId="42720" xr:uid="{00000000-0005-0000-0000-0000585A0000}"/>
    <cellStyle name="Normal 2 15 4 4 3 3" xfId="12637" xr:uid="{00000000-0005-0000-0000-0000595A0000}"/>
    <cellStyle name="Normal 2 15 4 4 3 3 2" xfId="35280" xr:uid="{00000000-0005-0000-0000-00005A5A0000}"/>
    <cellStyle name="Normal 2 15 4 4 3 4" xfId="27839" xr:uid="{00000000-0005-0000-0000-00005B5A0000}"/>
    <cellStyle name="Normal 2 15 4 4 4" xfId="16359" xr:uid="{00000000-0005-0000-0000-00005C5A0000}"/>
    <cellStyle name="Normal 2 15 4 4 4 2" xfId="39002" xr:uid="{00000000-0005-0000-0000-00005D5A0000}"/>
    <cellStyle name="Normal 2 15 4 4 5" xfId="8919" xr:uid="{00000000-0005-0000-0000-00005E5A0000}"/>
    <cellStyle name="Normal 2 15 4 4 5 2" xfId="31562" xr:uid="{00000000-0005-0000-0000-00005F5A0000}"/>
    <cellStyle name="Normal 2 15 4 4 6" xfId="24121" xr:uid="{00000000-0005-0000-0000-0000605A0000}"/>
    <cellStyle name="Normal 2 15 4 5" xfId="2394" xr:uid="{00000000-0005-0000-0000-0000615A0000}"/>
    <cellStyle name="Normal 2 15 4 5 2" xfId="6115" xr:uid="{00000000-0005-0000-0000-0000625A0000}"/>
    <cellStyle name="Normal 2 15 4 5 2 2" xfId="20999" xr:uid="{00000000-0005-0000-0000-0000635A0000}"/>
    <cellStyle name="Normal 2 15 4 5 2 2 2" xfId="43642" xr:uid="{00000000-0005-0000-0000-0000645A0000}"/>
    <cellStyle name="Normal 2 15 4 5 2 3" xfId="13559" xr:uid="{00000000-0005-0000-0000-0000655A0000}"/>
    <cellStyle name="Normal 2 15 4 5 2 3 2" xfId="36202" xr:uid="{00000000-0005-0000-0000-0000665A0000}"/>
    <cellStyle name="Normal 2 15 4 5 2 4" xfId="28761" xr:uid="{00000000-0005-0000-0000-0000675A0000}"/>
    <cellStyle name="Normal 2 15 4 5 3" xfId="17281" xr:uid="{00000000-0005-0000-0000-0000685A0000}"/>
    <cellStyle name="Normal 2 15 4 5 3 2" xfId="39924" xr:uid="{00000000-0005-0000-0000-0000695A0000}"/>
    <cellStyle name="Normal 2 15 4 5 4" xfId="9841" xr:uid="{00000000-0005-0000-0000-00006A5A0000}"/>
    <cellStyle name="Normal 2 15 4 5 4 2" xfId="32484" xr:uid="{00000000-0005-0000-0000-00006B5A0000}"/>
    <cellStyle name="Normal 2 15 4 5 5" xfId="25043" xr:uid="{00000000-0005-0000-0000-00006C5A0000}"/>
    <cellStyle name="Normal 2 15 4 6" xfId="4268" xr:uid="{00000000-0005-0000-0000-00006D5A0000}"/>
    <cellStyle name="Normal 2 15 4 6 2" xfId="19152" xr:uid="{00000000-0005-0000-0000-00006E5A0000}"/>
    <cellStyle name="Normal 2 15 4 6 2 2" xfId="41795" xr:uid="{00000000-0005-0000-0000-00006F5A0000}"/>
    <cellStyle name="Normal 2 15 4 6 3" xfId="11712" xr:uid="{00000000-0005-0000-0000-0000705A0000}"/>
    <cellStyle name="Normal 2 15 4 6 3 2" xfId="34355" xr:uid="{00000000-0005-0000-0000-0000715A0000}"/>
    <cellStyle name="Normal 2 15 4 6 4" xfId="26914" xr:uid="{00000000-0005-0000-0000-0000725A0000}"/>
    <cellStyle name="Normal 2 15 4 7" xfId="15434" xr:uid="{00000000-0005-0000-0000-0000735A0000}"/>
    <cellStyle name="Normal 2 15 4 7 2" xfId="38077" xr:uid="{00000000-0005-0000-0000-0000745A0000}"/>
    <cellStyle name="Normal 2 15 4 8" xfId="7994" xr:uid="{00000000-0005-0000-0000-0000755A0000}"/>
    <cellStyle name="Normal 2 15 4 8 2" xfId="30637" xr:uid="{00000000-0005-0000-0000-0000765A0000}"/>
    <cellStyle name="Normal 2 15 4 9" xfId="23197" xr:uid="{00000000-0005-0000-0000-0000775A0000}"/>
    <cellStyle name="Normal 2 15 5" xfId="643" xr:uid="{00000000-0005-0000-0000-0000785A0000}"/>
    <cellStyle name="Normal 2 15 5 2" xfId="1109" xr:uid="{00000000-0005-0000-0000-0000795A0000}"/>
    <cellStyle name="Normal 2 15 5 2 2" xfId="2037" xr:uid="{00000000-0005-0000-0000-00007A5A0000}"/>
    <cellStyle name="Normal 2 15 5 2 2 2" xfId="3887" xr:uid="{00000000-0005-0000-0000-00007B5A0000}"/>
    <cellStyle name="Normal 2 15 5 2 2 2 2" xfId="7608" xr:uid="{00000000-0005-0000-0000-00007C5A0000}"/>
    <cellStyle name="Normal 2 15 5 2 2 2 2 2" xfId="22492" xr:uid="{00000000-0005-0000-0000-00007D5A0000}"/>
    <cellStyle name="Normal 2 15 5 2 2 2 2 2 2" xfId="45135" xr:uid="{00000000-0005-0000-0000-00007E5A0000}"/>
    <cellStyle name="Normal 2 15 5 2 2 2 2 3" xfId="15052" xr:uid="{00000000-0005-0000-0000-00007F5A0000}"/>
    <cellStyle name="Normal 2 15 5 2 2 2 2 3 2" xfId="37695" xr:uid="{00000000-0005-0000-0000-0000805A0000}"/>
    <cellStyle name="Normal 2 15 5 2 2 2 2 4" xfId="30254" xr:uid="{00000000-0005-0000-0000-0000815A0000}"/>
    <cellStyle name="Normal 2 15 5 2 2 2 3" xfId="18774" xr:uid="{00000000-0005-0000-0000-0000825A0000}"/>
    <cellStyle name="Normal 2 15 5 2 2 2 3 2" xfId="41417" xr:uid="{00000000-0005-0000-0000-0000835A0000}"/>
    <cellStyle name="Normal 2 15 5 2 2 2 4" xfId="11334" xr:uid="{00000000-0005-0000-0000-0000845A0000}"/>
    <cellStyle name="Normal 2 15 5 2 2 2 4 2" xfId="33977" xr:uid="{00000000-0005-0000-0000-0000855A0000}"/>
    <cellStyle name="Normal 2 15 5 2 2 2 5" xfId="26536" xr:uid="{00000000-0005-0000-0000-0000865A0000}"/>
    <cellStyle name="Normal 2 15 5 2 2 3" xfId="5761" xr:uid="{00000000-0005-0000-0000-0000875A0000}"/>
    <cellStyle name="Normal 2 15 5 2 2 3 2" xfId="20645" xr:uid="{00000000-0005-0000-0000-0000885A0000}"/>
    <cellStyle name="Normal 2 15 5 2 2 3 2 2" xfId="43288" xr:uid="{00000000-0005-0000-0000-0000895A0000}"/>
    <cellStyle name="Normal 2 15 5 2 2 3 3" xfId="13205" xr:uid="{00000000-0005-0000-0000-00008A5A0000}"/>
    <cellStyle name="Normal 2 15 5 2 2 3 3 2" xfId="35848" xr:uid="{00000000-0005-0000-0000-00008B5A0000}"/>
    <cellStyle name="Normal 2 15 5 2 2 3 4" xfId="28407" xr:uid="{00000000-0005-0000-0000-00008C5A0000}"/>
    <cellStyle name="Normal 2 15 5 2 2 4" xfId="16927" xr:uid="{00000000-0005-0000-0000-00008D5A0000}"/>
    <cellStyle name="Normal 2 15 5 2 2 4 2" xfId="39570" xr:uid="{00000000-0005-0000-0000-00008E5A0000}"/>
    <cellStyle name="Normal 2 15 5 2 2 5" xfId="9487" xr:uid="{00000000-0005-0000-0000-00008F5A0000}"/>
    <cellStyle name="Normal 2 15 5 2 2 5 2" xfId="32130" xr:uid="{00000000-0005-0000-0000-0000905A0000}"/>
    <cellStyle name="Normal 2 15 5 2 2 6" xfId="24689" xr:uid="{00000000-0005-0000-0000-0000915A0000}"/>
    <cellStyle name="Normal 2 15 5 2 3" xfId="2962" xr:uid="{00000000-0005-0000-0000-0000925A0000}"/>
    <cellStyle name="Normal 2 15 5 2 3 2" xfId="6683" xr:uid="{00000000-0005-0000-0000-0000935A0000}"/>
    <cellStyle name="Normal 2 15 5 2 3 2 2" xfId="21567" xr:uid="{00000000-0005-0000-0000-0000945A0000}"/>
    <cellStyle name="Normal 2 15 5 2 3 2 2 2" xfId="44210" xr:uid="{00000000-0005-0000-0000-0000955A0000}"/>
    <cellStyle name="Normal 2 15 5 2 3 2 3" xfId="14127" xr:uid="{00000000-0005-0000-0000-0000965A0000}"/>
    <cellStyle name="Normal 2 15 5 2 3 2 3 2" xfId="36770" xr:uid="{00000000-0005-0000-0000-0000975A0000}"/>
    <cellStyle name="Normal 2 15 5 2 3 2 4" xfId="29329" xr:uid="{00000000-0005-0000-0000-0000985A0000}"/>
    <cellStyle name="Normal 2 15 5 2 3 3" xfId="17849" xr:uid="{00000000-0005-0000-0000-0000995A0000}"/>
    <cellStyle name="Normal 2 15 5 2 3 3 2" xfId="40492" xr:uid="{00000000-0005-0000-0000-00009A5A0000}"/>
    <cellStyle name="Normal 2 15 5 2 3 4" xfId="10409" xr:uid="{00000000-0005-0000-0000-00009B5A0000}"/>
    <cellStyle name="Normal 2 15 5 2 3 4 2" xfId="33052" xr:uid="{00000000-0005-0000-0000-00009C5A0000}"/>
    <cellStyle name="Normal 2 15 5 2 3 5" xfId="25611" xr:uid="{00000000-0005-0000-0000-00009D5A0000}"/>
    <cellStyle name="Normal 2 15 5 2 4" xfId="4836" xr:uid="{00000000-0005-0000-0000-00009E5A0000}"/>
    <cellStyle name="Normal 2 15 5 2 4 2" xfId="19720" xr:uid="{00000000-0005-0000-0000-00009F5A0000}"/>
    <cellStyle name="Normal 2 15 5 2 4 2 2" xfId="42363" xr:uid="{00000000-0005-0000-0000-0000A05A0000}"/>
    <cellStyle name="Normal 2 15 5 2 4 3" xfId="12280" xr:uid="{00000000-0005-0000-0000-0000A15A0000}"/>
    <cellStyle name="Normal 2 15 5 2 4 3 2" xfId="34923" xr:uid="{00000000-0005-0000-0000-0000A25A0000}"/>
    <cellStyle name="Normal 2 15 5 2 4 4" xfId="27482" xr:uid="{00000000-0005-0000-0000-0000A35A0000}"/>
    <cellStyle name="Normal 2 15 5 2 5" xfId="16002" xr:uid="{00000000-0005-0000-0000-0000A45A0000}"/>
    <cellStyle name="Normal 2 15 5 2 5 2" xfId="38645" xr:uid="{00000000-0005-0000-0000-0000A55A0000}"/>
    <cellStyle name="Normal 2 15 5 2 6" xfId="8562" xr:uid="{00000000-0005-0000-0000-0000A65A0000}"/>
    <cellStyle name="Normal 2 15 5 2 6 2" xfId="31205" xr:uid="{00000000-0005-0000-0000-0000A75A0000}"/>
    <cellStyle name="Normal 2 15 5 2 7" xfId="23764" xr:uid="{00000000-0005-0000-0000-0000A85A0000}"/>
    <cellStyle name="Normal 2 15 5 3" xfId="1575" xr:uid="{00000000-0005-0000-0000-0000A95A0000}"/>
    <cellStyle name="Normal 2 15 5 3 2" xfId="3425" xr:uid="{00000000-0005-0000-0000-0000AA5A0000}"/>
    <cellStyle name="Normal 2 15 5 3 2 2" xfId="7146" xr:uid="{00000000-0005-0000-0000-0000AB5A0000}"/>
    <cellStyle name="Normal 2 15 5 3 2 2 2" xfId="22030" xr:uid="{00000000-0005-0000-0000-0000AC5A0000}"/>
    <cellStyle name="Normal 2 15 5 3 2 2 2 2" xfId="44673" xr:uid="{00000000-0005-0000-0000-0000AD5A0000}"/>
    <cellStyle name="Normal 2 15 5 3 2 2 3" xfId="14590" xr:uid="{00000000-0005-0000-0000-0000AE5A0000}"/>
    <cellStyle name="Normal 2 15 5 3 2 2 3 2" xfId="37233" xr:uid="{00000000-0005-0000-0000-0000AF5A0000}"/>
    <cellStyle name="Normal 2 15 5 3 2 2 4" xfId="29792" xr:uid="{00000000-0005-0000-0000-0000B05A0000}"/>
    <cellStyle name="Normal 2 15 5 3 2 3" xfId="18312" xr:uid="{00000000-0005-0000-0000-0000B15A0000}"/>
    <cellStyle name="Normal 2 15 5 3 2 3 2" xfId="40955" xr:uid="{00000000-0005-0000-0000-0000B25A0000}"/>
    <cellStyle name="Normal 2 15 5 3 2 4" xfId="10872" xr:uid="{00000000-0005-0000-0000-0000B35A0000}"/>
    <cellStyle name="Normal 2 15 5 3 2 4 2" xfId="33515" xr:uid="{00000000-0005-0000-0000-0000B45A0000}"/>
    <cellStyle name="Normal 2 15 5 3 2 5" xfId="26074" xr:uid="{00000000-0005-0000-0000-0000B55A0000}"/>
    <cellStyle name="Normal 2 15 5 3 3" xfId="5299" xr:uid="{00000000-0005-0000-0000-0000B65A0000}"/>
    <cellStyle name="Normal 2 15 5 3 3 2" xfId="20183" xr:uid="{00000000-0005-0000-0000-0000B75A0000}"/>
    <cellStyle name="Normal 2 15 5 3 3 2 2" xfId="42826" xr:uid="{00000000-0005-0000-0000-0000B85A0000}"/>
    <cellStyle name="Normal 2 15 5 3 3 3" xfId="12743" xr:uid="{00000000-0005-0000-0000-0000B95A0000}"/>
    <cellStyle name="Normal 2 15 5 3 3 3 2" xfId="35386" xr:uid="{00000000-0005-0000-0000-0000BA5A0000}"/>
    <cellStyle name="Normal 2 15 5 3 3 4" xfId="27945" xr:uid="{00000000-0005-0000-0000-0000BB5A0000}"/>
    <cellStyle name="Normal 2 15 5 3 4" xfId="16465" xr:uid="{00000000-0005-0000-0000-0000BC5A0000}"/>
    <cellStyle name="Normal 2 15 5 3 4 2" xfId="39108" xr:uid="{00000000-0005-0000-0000-0000BD5A0000}"/>
    <cellStyle name="Normal 2 15 5 3 5" xfId="9025" xr:uid="{00000000-0005-0000-0000-0000BE5A0000}"/>
    <cellStyle name="Normal 2 15 5 3 5 2" xfId="31668" xr:uid="{00000000-0005-0000-0000-0000BF5A0000}"/>
    <cellStyle name="Normal 2 15 5 3 6" xfId="24227" xr:uid="{00000000-0005-0000-0000-0000C05A0000}"/>
    <cellStyle name="Normal 2 15 5 4" xfId="2500" xr:uid="{00000000-0005-0000-0000-0000C15A0000}"/>
    <cellStyle name="Normal 2 15 5 4 2" xfId="6221" xr:uid="{00000000-0005-0000-0000-0000C25A0000}"/>
    <cellStyle name="Normal 2 15 5 4 2 2" xfId="21105" xr:uid="{00000000-0005-0000-0000-0000C35A0000}"/>
    <cellStyle name="Normal 2 15 5 4 2 2 2" xfId="43748" xr:uid="{00000000-0005-0000-0000-0000C45A0000}"/>
    <cellStyle name="Normal 2 15 5 4 2 3" xfId="13665" xr:uid="{00000000-0005-0000-0000-0000C55A0000}"/>
    <cellStyle name="Normal 2 15 5 4 2 3 2" xfId="36308" xr:uid="{00000000-0005-0000-0000-0000C65A0000}"/>
    <cellStyle name="Normal 2 15 5 4 2 4" xfId="28867" xr:uid="{00000000-0005-0000-0000-0000C75A0000}"/>
    <cellStyle name="Normal 2 15 5 4 3" xfId="17387" xr:uid="{00000000-0005-0000-0000-0000C85A0000}"/>
    <cellStyle name="Normal 2 15 5 4 3 2" xfId="40030" xr:uid="{00000000-0005-0000-0000-0000C95A0000}"/>
    <cellStyle name="Normal 2 15 5 4 4" xfId="9947" xr:uid="{00000000-0005-0000-0000-0000CA5A0000}"/>
    <cellStyle name="Normal 2 15 5 4 4 2" xfId="32590" xr:uid="{00000000-0005-0000-0000-0000CB5A0000}"/>
    <cellStyle name="Normal 2 15 5 4 5" xfId="25149" xr:uid="{00000000-0005-0000-0000-0000CC5A0000}"/>
    <cellStyle name="Normal 2 15 5 5" xfId="4374" xr:uid="{00000000-0005-0000-0000-0000CD5A0000}"/>
    <cellStyle name="Normal 2 15 5 5 2" xfId="19258" xr:uid="{00000000-0005-0000-0000-0000CE5A0000}"/>
    <cellStyle name="Normal 2 15 5 5 2 2" xfId="41901" xr:uid="{00000000-0005-0000-0000-0000CF5A0000}"/>
    <cellStyle name="Normal 2 15 5 5 3" xfId="11818" xr:uid="{00000000-0005-0000-0000-0000D05A0000}"/>
    <cellStyle name="Normal 2 15 5 5 3 2" xfId="34461" xr:uid="{00000000-0005-0000-0000-0000D15A0000}"/>
    <cellStyle name="Normal 2 15 5 5 4" xfId="27020" xr:uid="{00000000-0005-0000-0000-0000D25A0000}"/>
    <cellStyle name="Normal 2 15 5 6" xfId="15540" xr:uid="{00000000-0005-0000-0000-0000D35A0000}"/>
    <cellStyle name="Normal 2 15 5 6 2" xfId="38183" xr:uid="{00000000-0005-0000-0000-0000D45A0000}"/>
    <cellStyle name="Normal 2 15 5 7" xfId="8100" xr:uid="{00000000-0005-0000-0000-0000D55A0000}"/>
    <cellStyle name="Normal 2 15 5 7 2" xfId="30743" xr:uid="{00000000-0005-0000-0000-0000D65A0000}"/>
    <cellStyle name="Normal 2 15 5 8" xfId="23302" xr:uid="{00000000-0005-0000-0000-0000D75A0000}"/>
    <cellStyle name="Normal 2 15 6" xfId="898" xr:uid="{00000000-0005-0000-0000-0000D85A0000}"/>
    <cellStyle name="Normal 2 15 6 2" xfId="1826" xr:uid="{00000000-0005-0000-0000-0000D95A0000}"/>
    <cellStyle name="Normal 2 15 6 2 2" xfId="3676" xr:uid="{00000000-0005-0000-0000-0000DA5A0000}"/>
    <cellStyle name="Normal 2 15 6 2 2 2" xfId="7397" xr:uid="{00000000-0005-0000-0000-0000DB5A0000}"/>
    <cellStyle name="Normal 2 15 6 2 2 2 2" xfId="22281" xr:uid="{00000000-0005-0000-0000-0000DC5A0000}"/>
    <cellStyle name="Normal 2 15 6 2 2 2 2 2" xfId="44924" xr:uid="{00000000-0005-0000-0000-0000DD5A0000}"/>
    <cellStyle name="Normal 2 15 6 2 2 2 3" xfId="14841" xr:uid="{00000000-0005-0000-0000-0000DE5A0000}"/>
    <cellStyle name="Normal 2 15 6 2 2 2 3 2" xfId="37484" xr:uid="{00000000-0005-0000-0000-0000DF5A0000}"/>
    <cellStyle name="Normal 2 15 6 2 2 2 4" xfId="30043" xr:uid="{00000000-0005-0000-0000-0000E05A0000}"/>
    <cellStyle name="Normal 2 15 6 2 2 3" xfId="18563" xr:uid="{00000000-0005-0000-0000-0000E15A0000}"/>
    <cellStyle name="Normal 2 15 6 2 2 3 2" xfId="41206" xr:uid="{00000000-0005-0000-0000-0000E25A0000}"/>
    <cellStyle name="Normal 2 15 6 2 2 4" xfId="11123" xr:uid="{00000000-0005-0000-0000-0000E35A0000}"/>
    <cellStyle name="Normal 2 15 6 2 2 4 2" xfId="33766" xr:uid="{00000000-0005-0000-0000-0000E45A0000}"/>
    <cellStyle name="Normal 2 15 6 2 2 5" xfId="26325" xr:uid="{00000000-0005-0000-0000-0000E55A0000}"/>
    <cellStyle name="Normal 2 15 6 2 3" xfId="5550" xr:uid="{00000000-0005-0000-0000-0000E65A0000}"/>
    <cellStyle name="Normal 2 15 6 2 3 2" xfId="20434" xr:uid="{00000000-0005-0000-0000-0000E75A0000}"/>
    <cellStyle name="Normal 2 15 6 2 3 2 2" xfId="43077" xr:uid="{00000000-0005-0000-0000-0000E85A0000}"/>
    <cellStyle name="Normal 2 15 6 2 3 3" xfId="12994" xr:uid="{00000000-0005-0000-0000-0000E95A0000}"/>
    <cellStyle name="Normal 2 15 6 2 3 3 2" xfId="35637" xr:uid="{00000000-0005-0000-0000-0000EA5A0000}"/>
    <cellStyle name="Normal 2 15 6 2 3 4" xfId="28196" xr:uid="{00000000-0005-0000-0000-0000EB5A0000}"/>
    <cellStyle name="Normal 2 15 6 2 4" xfId="16716" xr:uid="{00000000-0005-0000-0000-0000EC5A0000}"/>
    <cellStyle name="Normal 2 15 6 2 4 2" xfId="39359" xr:uid="{00000000-0005-0000-0000-0000ED5A0000}"/>
    <cellStyle name="Normal 2 15 6 2 5" xfId="9276" xr:uid="{00000000-0005-0000-0000-0000EE5A0000}"/>
    <cellStyle name="Normal 2 15 6 2 5 2" xfId="31919" xr:uid="{00000000-0005-0000-0000-0000EF5A0000}"/>
    <cellStyle name="Normal 2 15 6 2 6" xfId="24478" xr:uid="{00000000-0005-0000-0000-0000F05A0000}"/>
    <cellStyle name="Normal 2 15 6 3" xfId="2751" xr:uid="{00000000-0005-0000-0000-0000F15A0000}"/>
    <cellStyle name="Normal 2 15 6 3 2" xfId="6472" xr:uid="{00000000-0005-0000-0000-0000F25A0000}"/>
    <cellStyle name="Normal 2 15 6 3 2 2" xfId="21356" xr:uid="{00000000-0005-0000-0000-0000F35A0000}"/>
    <cellStyle name="Normal 2 15 6 3 2 2 2" xfId="43999" xr:uid="{00000000-0005-0000-0000-0000F45A0000}"/>
    <cellStyle name="Normal 2 15 6 3 2 3" xfId="13916" xr:uid="{00000000-0005-0000-0000-0000F55A0000}"/>
    <cellStyle name="Normal 2 15 6 3 2 3 2" xfId="36559" xr:uid="{00000000-0005-0000-0000-0000F65A0000}"/>
    <cellStyle name="Normal 2 15 6 3 2 4" xfId="29118" xr:uid="{00000000-0005-0000-0000-0000F75A0000}"/>
    <cellStyle name="Normal 2 15 6 3 3" xfId="17638" xr:uid="{00000000-0005-0000-0000-0000F85A0000}"/>
    <cellStyle name="Normal 2 15 6 3 3 2" xfId="40281" xr:uid="{00000000-0005-0000-0000-0000F95A0000}"/>
    <cellStyle name="Normal 2 15 6 3 4" xfId="10198" xr:uid="{00000000-0005-0000-0000-0000FA5A0000}"/>
    <cellStyle name="Normal 2 15 6 3 4 2" xfId="32841" xr:uid="{00000000-0005-0000-0000-0000FB5A0000}"/>
    <cellStyle name="Normal 2 15 6 3 5" xfId="25400" xr:uid="{00000000-0005-0000-0000-0000FC5A0000}"/>
    <cellStyle name="Normal 2 15 6 4" xfId="4625" xr:uid="{00000000-0005-0000-0000-0000FD5A0000}"/>
    <cellStyle name="Normal 2 15 6 4 2" xfId="19509" xr:uid="{00000000-0005-0000-0000-0000FE5A0000}"/>
    <cellStyle name="Normal 2 15 6 4 2 2" xfId="42152" xr:uid="{00000000-0005-0000-0000-0000FF5A0000}"/>
    <cellStyle name="Normal 2 15 6 4 3" xfId="12069" xr:uid="{00000000-0005-0000-0000-0000005B0000}"/>
    <cellStyle name="Normal 2 15 6 4 3 2" xfId="34712" xr:uid="{00000000-0005-0000-0000-0000015B0000}"/>
    <cellStyle name="Normal 2 15 6 4 4" xfId="27271" xr:uid="{00000000-0005-0000-0000-0000025B0000}"/>
    <cellStyle name="Normal 2 15 6 5" xfId="15791" xr:uid="{00000000-0005-0000-0000-0000035B0000}"/>
    <cellStyle name="Normal 2 15 6 5 2" xfId="38434" xr:uid="{00000000-0005-0000-0000-0000045B0000}"/>
    <cellStyle name="Normal 2 15 6 6" xfId="8351" xr:uid="{00000000-0005-0000-0000-0000055B0000}"/>
    <cellStyle name="Normal 2 15 6 6 2" xfId="30994" xr:uid="{00000000-0005-0000-0000-0000065B0000}"/>
    <cellStyle name="Normal 2 15 6 7" xfId="23553" xr:uid="{00000000-0005-0000-0000-0000075B0000}"/>
    <cellStyle name="Normal 2 15 7" xfId="1364" xr:uid="{00000000-0005-0000-0000-0000085B0000}"/>
    <cellStyle name="Normal 2 15 7 2" xfId="3214" xr:uid="{00000000-0005-0000-0000-0000095B0000}"/>
    <cellStyle name="Normal 2 15 7 2 2" xfId="6935" xr:uid="{00000000-0005-0000-0000-00000A5B0000}"/>
    <cellStyle name="Normal 2 15 7 2 2 2" xfId="21819" xr:uid="{00000000-0005-0000-0000-00000B5B0000}"/>
    <cellStyle name="Normal 2 15 7 2 2 2 2" xfId="44462" xr:uid="{00000000-0005-0000-0000-00000C5B0000}"/>
    <cellStyle name="Normal 2 15 7 2 2 3" xfId="14379" xr:uid="{00000000-0005-0000-0000-00000D5B0000}"/>
    <cellStyle name="Normal 2 15 7 2 2 3 2" xfId="37022" xr:uid="{00000000-0005-0000-0000-00000E5B0000}"/>
    <cellStyle name="Normal 2 15 7 2 2 4" xfId="29581" xr:uid="{00000000-0005-0000-0000-00000F5B0000}"/>
    <cellStyle name="Normal 2 15 7 2 3" xfId="18101" xr:uid="{00000000-0005-0000-0000-0000105B0000}"/>
    <cellStyle name="Normal 2 15 7 2 3 2" xfId="40744" xr:uid="{00000000-0005-0000-0000-0000115B0000}"/>
    <cellStyle name="Normal 2 15 7 2 4" xfId="10661" xr:uid="{00000000-0005-0000-0000-0000125B0000}"/>
    <cellStyle name="Normal 2 15 7 2 4 2" xfId="33304" xr:uid="{00000000-0005-0000-0000-0000135B0000}"/>
    <cellStyle name="Normal 2 15 7 2 5" xfId="25863" xr:uid="{00000000-0005-0000-0000-0000145B0000}"/>
    <cellStyle name="Normal 2 15 7 3" xfId="5088" xr:uid="{00000000-0005-0000-0000-0000155B0000}"/>
    <cellStyle name="Normal 2 15 7 3 2" xfId="19972" xr:uid="{00000000-0005-0000-0000-0000165B0000}"/>
    <cellStyle name="Normal 2 15 7 3 2 2" xfId="42615" xr:uid="{00000000-0005-0000-0000-0000175B0000}"/>
    <cellStyle name="Normal 2 15 7 3 3" xfId="12532" xr:uid="{00000000-0005-0000-0000-0000185B0000}"/>
    <cellStyle name="Normal 2 15 7 3 3 2" xfId="35175" xr:uid="{00000000-0005-0000-0000-0000195B0000}"/>
    <cellStyle name="Normal 2 15 7 3 4" xfId="27734" xr:uid="{00000000-0005-0000-0000-00001A5B0000}"/>
    <cellStyle name="Normal 2 15 7 4" xfId="16254" xr:uid="{00000000-0005-0000-0000-00001B5B0000}"/>
    <cellStyle name="Normal 2 15 7 4 2" xfId="38897" xr:uid="{00000000-0005-0000-0000-00001C5B0000}"/>
    <cellStyle name="Normal 2 15 7 5" xfId="8814" xr:uid="{00000000-0005-0000-0000-00001D5B0000}"/>
    <cellStyle name="Normal 2 15 7 5 2" xfId="31457" xr:uid="{00000000-0005-0000-0000-00001E5B0000}"/>
    <cellStyle name="Normal 2 15 7 6" xfId="24016" xr:uid="{00000000-0005-0000-0000-00001F5B0000}"/>
    <cellStyle name="Normal 2 15 8" xfId="2289" xr:uid="{00000000-0005-0000-0000-0000205B0000}"/>
    <cellStyle name="Normal 2 15 8 2" xfId="6010" xr:uid="{00000000-0005-0000-0000-0000215B0000}"/>
    <cellStyle name="Normal 2 15 8 2 2" xfId="20894" xr:uid="{00000000-0005-0000-0000-0000225B0000}"/>
    <cellStyle name="Normal 2 15 8 2 2 2" xfId="43537" xr:uid="{00000000-0005-0000-0000-0000235B0000}"/>
    <cellStyle name="Normal 2 15 8 2 3" xfId="13454" xr:uid="{00000000-0005-0000-0000-0000245B0000}"/>
    <cellStyle name="Normal 2 15 8 2 3 2" xfId="36097" xr:uid="{00000000-0005-0000-0000-0000255B0000}"/>
    <cellStyle name="Normal 2 15 8 2 4" xfId="28656" xr:uid="{00000000-0005-0000-0000-0000265B0000}"/>
    <cellStyle name="Normal 2 15 8 3" xfId="17176" xr:uid="{00000000-0005-0000-0000-0000275B0000}"/>
    <cellStyle name="Normal 2 15 8 3 2" xfId="39819" xr:uid="{00000000-0005-0000-0000-0000285B0000}"/>
    <cellStyle name="Normal 2 15 8 4" xfId="9736" xr:uid="{00000000-0005-0000-0000-0000295B0000}"/>
    <cellStyle name="Normal 2 15 8 4 2" xfId="32379" xr:uid="{00000000-0005-0000-0000-00002A5B0000}"/>
    <cellStyle name="Normal 2 15 8 5" xfId="24938" xr:uid="{00000000-0005-0000-0000-00002B5B0000}"/>
    <cellStyle name="Normal 2 15 9" xfId="4163" xr:uid="{00000000-0005-0000-0000-00002C5B0000}"/>
    <cellStyle name="Normal 2 15 9 2" xfId="19047" xr:uid="{00000000-0005-0000-0000-00002D5B0000}"/>
    <cellStyle name="Normal 2 15 9 2 2" xfId="41690" xr:uid="{00000000-0005-0000-0000-00002E5B0000}"/>
    <cellStyle name="Normal 2 15 9 3" xfId="11607" xr:uid="{00000000-0005-0000-0000-00002F5B0000}"/>
    <cellStyle name="Normal 2 15 9 3 2" xfId="34250" xr:uid="{00000000-0005-0000-0000-0000305B0000}"/>
    <cellStyle name="Normal 2 15 9 4" xfId="26809" xr:uid="{00000000-0005-0000-0000-0000315B0000}"/>
    <cellStyle name="Normal 2 2" xfId="386" xr:uid="{00000000-0005-0000-0000-0000325B0000}"/>
    <cellStyle name="Normal 2 3" xfId="390" xr:uid="{00000000-0005-0000-0000-0000335B0000}"/>
    <cellStyle name="Normal 2 4" xfId="396" xr:uid="{00000000-0005-0000-0000-0000345B0000}"/>
    <cellStyle name="Normal 2 5" xfId="402" xr:uid="{00000000-0005-0000-0000-0000355B0000}"/>
    <cellStyle name="Normal 2 5 10" xfId="15319" xr:uid="{00000000-0005-0000-0000-0000365B0000}"/>
    <cellStyle name="Normal 2 5 10 2" xfId="37962" xr:uid="{00000000-0005-0000-0000-0000375B0000}"/>
    <cellStyle name="Normal 2 5 11" xfId="7879" xr:uid="{00000000-0005-0000-0000-0000385B0000}"/>
    <cellStyle name="Normal 2 5 11 2" xfId="30522" xr:uid="{00000000-0005-0000-0000-0000395B0000}"/>
    <cellStyle name="Normal 2 5 12" xfId="23082" xr:uid="{00000000-0005-0000-0000-00003A5B0000}"/>
    <cellStyle name="Normal 2 5 2" xfId="440" xr:uid="{00000000-0005-0000-0000-00003B5B0000}"/>
    <cellStyle name="Normal 2 5 2 10" xfId="7899" xr:uid="{00000000-0005-0000-0000-00003C5B0000}"/>
    <cellStyle name="Normal 2 5 2 10 2" xfId="30542" xr:uid="{00000000-0005-0000-0000-00003D5B0000}"/>
    <cellStyle name="Normal 2 5 2 11" xfId="23102" xr:uid="{00000000-0005-0000-0000-00003E5B0000}"/>
    <cellStyle name="Normal 2 5 2 2" xfId="493" xr:uid="{00000000-0005-0000-0000-00003F5B0000}"/>
    <cellStyle name="Normal 2 5 2 2 10" xfId="23154" xr:uid="{00000000-0005-0000-0000-0000405B0000}"/>
    <cellStyle name="Normal 2 5 2 2 2" xfId="599" xr:uid="{00000000-0005-0000-0000-0000415B0000}"/>
    <cellStyle name="Normal 2 5 2 2 2 2" xfId="811" xr:uid="{00000000-0005-0000-0000-0000425B0000}"/>
    <cellStyle name="Normal 2 5 2 2 2 2 2" xfId="1276" xr:uid="{00000000-0005-0000-0000-0000435B0000}"/>
    <cellStyle name="Normal 2 5 2 2 2 2 2 2" xfId="2204" xr:uid="{00000000-0005-0000-0000-0000445B0000}"/>
    <cellStyle name="Normal 2 5 2 2 2 2 2 2 2" xfId="4054" xr:uid="{00000000-0005-0000-0000-0000455B0000}"/>
    <cellStyle name="Normal 2 5 2 2 2 2 2 2 2 2" xfId="7775" xr:uid="{00000000-0005-0000-0000-0000465B0000}"/>
    <cellStyle name="Normal 2 5 2 2 2 2 2 2 2 2 2" xfId="22659" xr:uid="{00000000-0005-0000-0000-0000475B0000}"/>
    <cellStyle name="Normal 2 5 2 2 2 2 2 2 2 2 2 2" xfId="45302" xr:uid="{00000000-0005-0000-0000-0000485B0000}"/>
    <cellStyle name="Normal 2 5 2 2 2 2 2 2 2 2 3" xfId="15219" xr:uid="{00000000-0005-0000-0000-0000495B0000}"/>
    <cellStyle name="Normal 2 5 2 2 2 2 2 2 2 2 3 2" xfId="37862" xr:uid="{00000000-0005-0000-0000-00004A5B0000}"/>
    <cellStyle name="Normal 2 5 2 2 2 2 2 2 2 2 4" xfId="30421" xr:uid="{00000000-0005-0000-0000-00004B5B0000}"/>
    <cellStyle name="Normal 2 5 2 2 2 2 2 2 2 3" xfId="18941" xr:uid="{00000000-0005-0000-0000-00004C5B0000}"/>
    <cellStyle name="Normal 2 5 2 2 2 2 2 2 2 3 2" xfId="41584" xr:uid="{00000000-0005-0000-0000-00004D5B0000}"/>
    <cellStyle name="Normal 2 5 2 2 2 2 2 2 2 4" xfId="11501" xr:uid="{00000000-0005-0000-0000-00004E5B0000}"/>
    <cellStyle name="Normal 2 5 2 2 2 2 2 2 2 4 2" xfId="34144" xr:uid="{00000000-0005-0000-0000-00004F5B0000}"/>
    <cellStyle name="Normal 2 5 2 2 2 2 2 2 2 5" xfId="26703" xr:uid="{00000000-0005-0000-0000-0000505B0000}"/>
    <cellStyle name="Normal 2 5 2 2 2 2 2 2 3" xfId="5928" xr:uid="{00000000-0005-0000-0000-0000515B0000}"/>
    <cellStyle name="Normal 2 5 2 2 2 2 2 2 3 2" xfId="20812" xr:uid="{00000000-0005-0000-0000-0000525B0000}"/>
    <cellStyle name="Normal 2 5 2 2 2 2 2 2 3 2 2" xfId="43455" xr:uid="{00000000-0005-0000-0000-0000535B0000}"/>
    <cellStyle name="Normal 2 5 2 2 2 2 2 2 3 3" xfId="13372" xr:uid="{00000000-0005-0000-0000-0000545B0000}"/>
    <cellStyle name="Normal 2 5 2 2 2 2 2 2 3 3 2" xfId="36015" xr:uid="{00000000-0005-0000-0000-0000555B0000}"/>
    <cellStyle name="Normal 2 5 2 2 2 2 2 2 3 4" xfId="28574" xr:uid="{00000000-0005-0000-0000-0000565B0000}"/>
    <cellStyle name="Normal 2 5 2 2 2 2 2 2 4" xfId="17094" xr:uid="{00000000-0005-0000-0000-0000575B0000}"/>
    <cellStyle name="Normal 2 5 2 2 2 2 2 2 4 2" xfId="39737" xr:uid="{00000000-0005-0000-0000-0000585B0000}"/>
    <cellStyle name="Normal 2 5 2 2 2 2 2 2 5" xfId="9654" xr:uid="{00000000-0005-0000-0000-0000595B0000}"/>
    <cellStyle name="Normal 2 5 2 2 2 2 2 2 5 2" xfId="32297" xr:uid="{00000000-0005-0000-0000-00005A5B0000}"/>
    <cellStyle name="Normal 2 5 2 2 2 2 2 2 6" xfId="24856" xr:uid="{00000000-0005-0000-0000-00005B5B0000}"/>
    <cellStyle name="Normal 2 5 2 2 2 2 2 3" xfId="3129" xr:uid="{00000000-0005-0000-0000-00005C5B0000}"/>
    <cellStyle name="Normal 2 5 2 2 2 2 2 3 2" xfId="6850" xr:uid="{00000000-0005-0000-0000-00005D5B0000}"/>
    <cellStyle name="Normal 2 5 2 2 2 2 2 3 2 2" xfId="21734" xr:uid="{00000000-0005-0000-0000-00005E5B0000}"/>
    <cellStyle name="Normal 2 5 2 2 2 2 2 3 2 2 2" xfId="44377" xr:uid="{00000000-0005-0000-0000-00005F5B0000}"/>
    <cellStyle name="Normal 2 5 2 2 2 2 2 3 2 3" xfId="14294" xr:uid="{00000000-0005-0000-0000-0000605B0000}"/>
    <cellStyle name="Normal 2 5 2 2 2 2 2 3 2 3 2" xfId="36937" xr:uid="{00000000-0005-0000-0000-0000615B0000}"/>
    <cellStyle name="Normal 2 5 2 2 2 2 2 3 2 4" xfId="29496" xr:uid="{00000000-0005-0000-0000-0000625B0000}"/>
    <cellStyle name="Normal 2 5 2 2 2 2 2 3 3" xfId="18016" xr:uid="{00000000-0005-0000-0000-0000635B0000}"/>
    <cellStyle name="Normal 2 5 2 2 2 2 2 3 3 2" xfId="40659" xr:uid="{00000000-0005-0000-0000-0000645B0000}"/>
    <cellStyle name="Normal 2 5 2 2 2 2 2 3 4" xfId="10576" xr:uid="{00000000-0005-0000-0000-0000655B0000}"/>
    <cellStyle name="Normal 2 5 2 2 2 2 2 3 4 2" xfId="33219" xr:uid="{00000000-0005-0000-0000-0000665B0000}"/>
    <cellStyle name="Normal 2 5 2 2 2 2 2 3 5" xfId="25778" xr:uid="{00000000-0005-0000-0000-0000675B0000}"/>
    <cellStyle name="Normal 2 5 2 2 2 2 2 4" xfId="5003" xr:uid="{00000000-0005-0000-0000-0000685B0000}"/>
    <cellStyle name="Normal 2 5 2 2 2 2 2 4 2" xfId="19887" xr:uid="{00000000-0005-0000-0000-0000695B0000}"/>
    <cellStyle name="Normal 2 5 2 2 2 2 2 4 2 2" xfId="42530" xr:uid="{00000000-0005-0000-0000-00006A5B0000}"/>
    <cellStyle name="Normal 2 5 2 2 2 2 2 4 3" xfId="12447" xr:uid="{00000000-0005-0000-0000-00006B5B0000}"/>
    <cellStyle name="Normal 2 5 2 2 2 2 2 4 3 2" xfId="35090" xr:uid="{00000000-0005-0000-0000-00006C5B0000}"/>
    <cellStyle name="Normal 2 5 2 2 2 2 2 4 4" xfId="27649" xr:uid="{00000000-0005-0000-0000-00006D5B0000}"/>
    <cellStyle name="Normal 2 5 2 2 2 2 2 5" xfId="16169" xr:uid="{00000000-0005-0000-0000-00006E5B0000}"/>
    <cellStyle name="Normal 2 5 2 2 2 2 2 5 2" xfId="38812" xr:uid="{00000000-0005-0000-0000-00006F5B0000}"/>
    <cellStyle name="Normal 2 5 2 2 2 2 2 6" xfId="8729" xr:uid="{00000000-0005-0000-0000-0000705B0000}"/>
    <cellStyle name="Normal 2 5 2 2 2 2 2 6 2" xfId="31372" xr:uid="{00000000-0005-0000-0000-0000715B0000}"/>
    <cellStyle name="Normal 2 5 2 2 2 2 2 7" xfId="23931" xr:uid="{00000000-0005-0000-0000-0000725B0000}"/>
    <cellStyle name="Normal 2 5 2 2 2 2 3" xfId="1742" xr:uid="{00000000-0005-0000-0000-0000735B0000}"/>
    <cellStyle name="Normal 2 5 2 2 2 2 3 2" xfId="3592" xr:uid="{00000000-0005-0000-0000-0000745B0000}"/>
    <cellStyle name="Normal 2 5 2 2 2 2 3 2 2" xfId="7313" xr:uid="{00000000-0005-0000-0000-0000755B0000}"/>
    <cellStyle name="Normal 2 5 2 2 2 2 3 2 2 2" xfId="22197" xr:uid="{00000000-0005-0000-0000-0000765B0000}"/>
    <cellStyle name="Normal 2 5 2 2 2 2 3 2 2 2 2" xfId="44840" xr:uid="{00000000-0005-0000-0000-0000775B0000}"/>
    <cellStyle name="Normal 2 5 2 2 2 2 3 2 2 3" xfId="14757" xr:uid="{00000000-0005-0000-0000-0000785B0000}"/>
    <cellStyle name="Normal 2 5 2 2 2 2 3 2 2 3 2" xfId="37400" xr:uid="{00000000-0005-0000-0000-0000795B0000}"/>
    <cellStyle name="Normal 2 5 2 2 2 2 3 2 2 4" xfId="29959" xr:uid="{00000000-0005-0000-0000-00007A5B0000}"/>
    <cellStyle name="Normal 2 5 2 2 2 2 3 2 3" xfId="18479" xr:uid="{00000000-0005-0000-0000-00007B5B0000}"/>
    <cellStyle name="Normal 2 5 2 2 2 2 3 2 3 2" xfId="41122" xr:uid="{00000000-0005-0000-0000-00007C5B0000}"/>
    <cellStyle name="Normal 2 5 2 2 2 2 3 2 4" xfId="11039" xr:uid="{00000000-0005-0000-0000-00007D5B0000}"/>
    <cellStyle name="Normal 2 5 2 2 2 2 3 2 4 2" xfId="33682" xr:uid="{00000000-0005-0000-0000-00007E5B0000}"/>
    <cellStyle name="Normal 2 5 2 2 2 2 3 2 5" xfId="26241" xr:uid="{00000000-0005-0000-0000-00007F5B0000}"/>
    <cellStyle name="Normal 2 5 2 2 2 2 3 3" xfId="5466" xr:uid="{00000000-0005-0000-0000-0000805B0000}"/>
    <cellStyle name="Normal 2 5 2 2 2 2 3 3 2" xfId="20350" xr:uid="{00000000-0005-0000-0000-0000815B0000}"/>
    <cellStyle name="Normal 2 5 2 2 2 2 3 3 2 2" xfId="42993" xr:uid="{00000000-0005-0000-0000-0000825B0000}"/>
    <cellStyle name="Normal 2 5 2 2 2 2 3 3 3" xfId="12910" xr:uid="{00000000-0005-0000-0000-0000835B0000}"/>
    <cellStyle name="Normal 2 5 2 2 2 2 3 3 3 2" xfId="35553" xr:uid="{00000000-0005-0000-0000-0000845B0000}"/>
    <cellStyle name="Normal 2 5 2 2 2 2 3 3 4" xfId="28112" xr:uid="{00000000-0005-0000-0000-0000855B0000}"/>
    <cellStyle name="Normal 2 5 2 2 2 2 3 4" xfId="16632" xr:uid="{00000000-0005-0000-0000-0000865B0000}"/>
    <cellStyle name="Normal 2 5 2 2 2 2 3 4 2" xfId="39275" xr:uid="{00000000-0005-0000-0000-0000875B0000}"/>
    <cellStyle name="Normal 2 5 2 2 2 2 3 5" xfId="9192" xr:uid="{00000000-0005-0000-0000-0000885B0000}"/>
    <cellStyle name="Normal 2 5 2 2 2 2 3 5 2" xfId="31835" xr:uid="{00000000-0005-0000-0000-0000895B0000}"/>
    <cellStyle name="Normal 2 5 2 2 2 2 3 6" xfId="24394" xr:uid="{00000000-0005-0000-0000-00008A5B0000}"/>
    <cellStyle name="Normal 2 5 2 2 2 2 4" xfId="2667" xr:uid="{00000000-0005-0000-0000-00008B5B0000}"/>
    <cellStyle name="Normal 2 5 2 2 2 2 4 2" xfId="6388" xr:uid="{00000000-0005-0000-0000-00008C5B0000}"/>
    <cellStyle name="Normal 2 5 2 2 2 2 4 2 2" xfId="21272" xr:uid="{00000000-0005-0000-0000-00008D5B0000}"/>
    <cellStyle name="Normal 2 5 2 2 2 2 4 2 2 2" xfId="43915" xr:uid="{00000000-0005-0000-0000-00008E5B0000}"/>
    <cellStyle name="Normal 2 5 2 2 2 2 4 2 3" xfId="13832" xr:uid="{00000000-0005-0000-0000-00008F5B0000}"/>
    <cellStyle name="Normal 2 5 2 2 2 2 4 2 3 2" xfId="36475" xr:uid="{00000000-0005-0000-0000-0000905B0000}"/>
    <cellStyle name="Normal 2 5 2 2 2 2 4 2 4" xfId="29034" xr:uid="{00000000-0005-0000-0000-0000915B0000}"/>
    <cellStyle name="Normal 2 5 2 2 2 2 4 3" xfId="17554" xr:uid="{00000000-0005-0000-0000-0000925B0000}"/>
    <cellStyle name="Normal 2 5 2 2 2 2 4 3 2" xfId="40197" xr:uid="{00000000-0005-0000-0000-0000935B0000}"/>
    <cellStyle name="Normal 2 5 2 2 2 2 4 4" xfId="10114" xr:uid="{00000000-0005-0000-0000-0000945B0000}"/>
    <cellStyle name="Normal 2 5 2 2 2 2 4 4 2" xfId="32757" xr:uid="{00000000-0005-0000-0000-0000955B0000}"/>
    <cellStyle name="Normal 2 5 2 2 2 2 4 5" xfId="25316" xr:uid="{00000000-0005-0000-0000-0000965B0000}"/>
    <cellStyle name="Normal 2 5 2 2 2 2 5" xfId="4541" xr:uid="{00000000-0005-0000-0000-0000975B0000}"/>
    <cellStyle name="Normal 2 5 2 2 2 2 5 2" xfId="19425" xr:uid="{00000000-0005-0000-0000-0000985B0000}"/>
    <cellStyle name="Normal 2 5 2 2 2 2 5 2 2" xfId="42068" xr:uid="{00000000-0005-0000-0000-0000995B0000}"/>
    <cellStyle name="Normal 2 5 2 2 2 2 5 3" xfId="11985" xr:uid="{00000000-0005-0000-0000-00009A5B0000}"/>
    <cellStyle name="Normal 2 5 2 2 2 2 5 3 2" xfId="34628" xr:uid="{00000000-0005-0000-0000-00009B5B0000}"/>
    <cellStyle name="Normal 2 5 2 2 2 2 5 4" xfId="27187" xr:uid="{00000000-0005-0000-0000-00009C5B0000}"/>
    <cellStyle name="Normal 2 5 2 2 2 2 6" xfId="15707" xr:uid="{00000000-0005-0000-0000-00009D5B0000}"/>
    <cellStyle name="Normal 2 5 2 2 2 2 6 2" xfId="38350" xr:uid="{00000000-0005-0000-0000-00009E5B0000}"/>
    <cellStyle name="Normal 2 5 2 2 2 2 7" xfId="8267" xr:uid="{00000000-0005-0000-0000-00009F5B0000}"/>
    <cellStyle name="Normal 2 5 2 2 2 2 7 2" xfId="30910" xr:uid="{00000000-0005-0000-0000-0000A05B0000}"/>
    <cellStyle name="Normal 2 5 2 2 2 2 8" xfId="23469" xr:uid="{00000000-0005-0000-0000-0000A15B0000}"/>
    <cellStyle name="Normal 2 5 2 2 2 3" xfId="1065" xr:uid="{00000000-0005-0000-0000-0000A25B0000}"/>
    <cellStyle name="Normal 2 5 2 2 2 3 2" xfId="1993" xr:uid="{00000000-0005-0000-0000-0000A35B0000}"/>
    <cellStyle name="Normal 2 5 2 2 2 3 2 2" xfId="3843" xr:uid="{00000000-0005-0000-0000-0000A45B0000}"/>
    <cellStyle name="Normal 2 5 2 2 2 3 2 2 2" xfId="7564" xr:uid="{00000000-0005-0000-0000-0000A55B0000}"/>
    <cellStyle name="Normal 2 5 2 2 2 3 2 2 2 2" xfId="22448" xr:uid="{00000000-0005-0000-0000-0000A65B0000}"/>
    <cellStyle name="Normal 2 5 2 2 2 3 2 2 2 2 2" xfId="45091" xr:uid="{00000000-0005-0000-0000-0000A75B0000}"/>
    <cellStyle name="Normal 2 5 2 2 2 3 2 2 2 3" xfId="15008" xr:uid="{00000000-0005-0000-0000-0000A85B0000}"/>
    <cellStyle name="Normal 2 5 2 2 2 3 2 2 2 3 2" xfId="37651" xr:uid="{00000000-0005-0000-0000-0000A95B0000}"/>
    <cellStyle name="Normal 2 5 2 2 2 3 2 2 2 4" xfId="30210" xr:uid="{00000000-0005-0000-0000-0000AA5B0000}"/>
    <cellStyle name="Normal 2 5 2 2 2 3 2 2 3" xfId="18730" xr:uid="{00000000-0005-0000-0000-0000AB5B0000}"/>
    <cellStyle name="Normal 2 5 2 2 2 3 2 2 3 2" xfId="41373" xr:uid="{00000000-0005-0000-0000-0000AC5B0000}"/>
    <cellStyle name="Normal 2 5 2 2 2 3 2 2 4" xfId="11290" xr:uid="{00000000-0005-0000-0000-0000AD5B0000}"/>
    <cellStyle name="Normal 2 5 2 2 2 3 2 2 4 2" xfId="33933" xr:uid="{00000000-0005-0000-0000-0000AE5B0000}"/>
    <cellStyle name="Normal 2 5 2 2 2 3 2 2 5" xfId="26492" xr:uid="{00000000-0005-0000-0000-0000AF5B0000}"/>
    <cellStyle name="Normal 2 5 2 2 2 3 2 3" xfId="5717" xr:uid="{00000000-0005-0000-0000-0000B05B0000}"/>
    <cellStyle name="Normal 2 5 2 2 2 3 2 3 2" xfId="20601" xr:uid="{00000000-0005-0000-0000-0000B15B0000}"/>
    <cellStyle name="Normal 2 5 2 2 2 3 2 3 2 2" xfId="43244" xr:uid="{00000000-0005-0000-0000-0000B25B0000}"/>
    <cellStyle name="Normal 2 5 2 2 2 3 2 3 3" xfId="13161" xr:uid="{00000000-0005-0000-0000-0000B35B0000}"/>
    <cellStyle name="Normal 2 5 2 2 2 3 2 3 3 2" xfId="35804" xr:uid="{00000000-0005-0000-0000-0000B45B0000}"/>
    <cellStyle name="Normal 2 5 2 2 2 3 2 3 4" xfId="28363" xr:uid="{00000000-0005-0000-0000-0000B55B0000}"/>
    <cellStyle name="Normal 2 5 2 2 2 3 2 4" xfId="16883" xr:uid="{00000000-0005-0000-0000-0000B65B0000}"/>
    <cellStyle name="Normal 2 5 2 2 2 3 2 4 2" xfId="39526" xr:uid="{00000000-0005-0000-0000-0000B75B0000}"/>
    <cellStyle name="Normal 2 5 2 2 2 3 2 5" xfId="9443" xr:uid="{00000000-0005-0000-0000-0000B85B0000}"/>
    <cellStyle name="Normal 2 5 2 2 2 3 2 5 2" xfId="32086" xr:uid="{00000000-0005-0000-0000-0000B95B0000}"/>
    <cellStyle name="Normal 2 5 2 2 2 3 2 6" xfId="24645" xr:uid="{00000000-0005-0000-0000-0000BA5B0000}"/>
    <cellStyle name="Normal 2 5 2 2 2 3 3" xfId="2918" xr:uid="{00000000-0005-0000-0000-0000BB5B0000}"/>
    <cellStyle name="Normal 2 5 2 2 2 3 3 2" xfId="6639" xr:uid="{00000000-0005-0000-0000-0000BC5B0000}"/>
    <cellStyle name="Normal 2 5 2 2 2 3 3 2 2" xfId="21523" xr:uid="{00000000-0005-0000-0000-0000BD5B0000}"/>
    <cellStyle name="Normal 2 5 2 2 2 3 3 2 2 2" xfId="44166" xr:uid="{00000000-0005-0000-0000-0000BE5B0000}"/>
    <cellStyle name="Normal 2 5 2 2 2 3 3 2 3" xfId="14083" xr:uid="{00000000-0005-0000-0000-0000BF5B0000}"/>
    <cellStyle name="Normal 2 5 2 2 2 3 3 2 3 2" xfId="36726" xr:uid="{00000000-0005-0000-0000-0000C05B0000}"/>
    <cellStyle name="Normal 2 5 2 2 2 3 3 2 4" xfId="29285" xr:uid="{00000000-0005-0000-0000-0000C15B0000}"/>
    <cellStyle name="Normal 2 5 2 2 2 3 3 3" xfId="17805" xr:uid="{00000000-0005-0000-0000-0000C25B0000}"/>
    <cellStyle name="Normal 2 5 2 2 2 3 3 3 2" xfId="40448" xr:uid="{00000000-0005-0000-0000-0000C35B0000}"/>
    <cellStyle name="Normal 2 5 2 2 2 3 3 4" xfId="10365" xr:uid="{00000000-0005-0000-0000-0000C45B0000}"/>
    <cellStyle name="Normal 2 5 2 2 2 3 3 4 2" xfId="33008" xr:uid="{00000000-0005-0000-0000-0000C55B0000}"/>
    <cellStyle name="Normal 2 5 2 2 2 3 3 5" xfId="25567" xr:uid="{00000000-0005-0000-0000-0000C65B0000}"/>
    <cellStyle name="Normal 2 5 2 2 2 3 4" xfId="4792" xr:uid="{00000000-0005-0000-0000-0000C75B0000}"/>
    <cellStyle name="Normal 2 5 2 2 2 3 4 2" xfId="19676" xr:uid="{00000000-0005-0000-0000-0000C85B0000}"/>
    <cellStyle name="Normal 2 5 2 2 2 3 4 2 2" xfId="42319" xr:uid="{00000000-0005-0000-0000-0000C95B0000}"/>
    <cellStyle name="Normal 2 5 2 2 2 3 4 3" xfId="12236" xr:uid="{00000000-0005-0000-0000-0000CA5B0000}"/>
    <cellStyle name="Normal 2 5 2 2 2 3 4 3 2" xfId="34879" xr:uid="{00000000-0005-0000-0000-0000CB5B0000}"/>
    <cellStyle name="Normal 2 5 2 2 2 3 4 4" xfId="27438" xr:uid="{00000000-0005-0000-0000-0000CC5B0000}"/>
    <cellStyle name="Normal 2 5 2 2 2 3 5" xfId="15958" xr:uid="{00000000-0005-0000-0000-0000CD5B0000}"/>
    <cellStyle name="Normal 2 5 2 2 2 3 5 2" xfId="38601" xr:uid="{00000000-0005-0000-0000-0000CE5B0000}"/>
    <cellStyle name="Normal 2 5 2 2 2 3 6" xfId="8518" xr:uid="{00000000-0005-0000-0000-0000CF5B0000}"/>
    <cellStyle name="Normal 2 5 2 2 2 3 6 2" xfId="31161" xr:uid="{00000000-0005-0000-0000-0000D05B0000}"/>
    <cellStyle name="Normal 2 5 2 2 2 3 7" xfId="23720" xr:uid="{00000000-0005-0000-0000-0000D15B0000}"/>
    <cellStyle name="Normal 2 5 2 2 2 4" xfId="1531" xr:uid="{00000000-0005-0000-0000-0000D25B0000}"/>
    <cellStyle name="Normal 2 5 2 2 2 4 2" xfId="3381" xr:uid="{00000000-0005-0000-0000-0000D35B0000}"/>
    <cellStyle name="Normal 2 5 2 2 2 4 2 2" xfId="7102" xr:uid="{00000000-0005-0000-0000-0000D45B0000}"/>
    <cellStyle name="Normal 2 5 2 2 2 4 2 2 2" xfId="21986" xr:uid="{00000000-0005-0000-0000-0000D55B0000}"/>
    <cellStyle name="Normal 2 5 2 2 2 4 2 2 2 2" xfId="44629" xr:uid="{00000000-0005-0000-0000-0000D65B0000}"/>
    <cellStyle name="Normal 2 5 2 2 2 4 2 2 3" xfId="14546" xr:uid="{00000000-0005-0000-0000-0000D75B0000}"/>
    <cellStyle name="Normal 2 5 2 2 2 4 2 2 3 2" xfId="37189" xr:uid="{00000000-0005-0000-0000-0000D85B0000}"/>
    <cellStyle name="Normal 2 5 2 2 2 4 2 2 4" xfId="29748" xr:uid="{00000000-0005-0000-0000-0000D95B0000}"/>
    <cellStyle name="Normal 2 5 2 2 2 4 2 3" xfId="18268" xr:uid="{00000000-0005-0000-0000-0000DA5B0000}"/>
    <cellStyle name="Normal 2 5 2 2 2 4 2 3 2" xfId="40911" xr:uid="{00000000-0005-0000-0000-0000DB5B0000}"/>
    <cellStyle name="Normal 2 5 2 2 2 4 2 4" xfId="10828" xr:uid="{00000000-0005-0000-0000-0000DC5B0000}"/>
    <cellStyle name="Normal 2 5 2 2 2 4 2 4 2" xfId="33471" xr:uid="{00000000-0005-0000-0000-0000DD5B0000}"/>
    <cellStyle name="Normal 2 5 2 2 2 4 2 5" xfId="26030" xr:uid="{00000000-0005-0000-0000-0000DE5B0000}"/>
    <cellStyle name="Normal 2 5 2 2 2 4 3" xfId="5255" xr:uid="{00000000-0005-0000-0000-0000DF5B0000}"/>
    <cellStyle name="Normal 2 5 2 2 2 4 3 2" xfId="20139" xr:uid="{00000000-0005-0000-0000-0000E05B0000}"/>
    <cellStyle name="Normal 2 5 2 2 2 4 3 2 2" xfId="42782" xr:uid="{00000000-0005-0000-0000-0000E15B0000}"/>
    <cellStyle name="Normal 2 5 2 2 2 4 3 3" xfId="12699" xr:uid="{00000000-0005-0000-0000-0000E25B0000}"/>
    <cellStyle name="Normal 2 5 2 2 2 4 3 3 2" xfId="35342" xr:uid="{00000000-0005-0000-0000-0000E35B0000}"/>
    <cellStyle name="Normal 2 5 2 2 2 4 3 4" xfId="27901" xr:uid="{00000000-0005-0000-0000-0000E45B0000}"/>
    <cellStyle name="Normal 2 5 2 2 2 4 4" xfId="16421" xr:uid="{00000000-0005-0000-0000-0000E55B0000}"/>
    <cellStyle name="Normal 2 5 2 2 2 4 4 2" xfId="39064" xr:uid="{00000000-0005-0000-0000-0000E65B0000}"/>
    <cellStyle name="Normal 2 5 2 2 2 4 5" xfId="8981" xr:uid="{00000000-0005-0000-0000-0000E75B0000}"/>
    <cellStyle name="Normal 2 5 2 2 2 4 5 2" xfId="31624" xr:uid="{00000000-0005-0000-0000-0000E85B0000}"/>
    <cellStyle name="Normal 2 5 2 2 2 4 6" xfId="24183" xr:uid="{00000000-0005-0000-0000-0000E95B0000}"/>
    <cellStyle name="Normal 2 5 2 2 2 5" xfId="2456" xr:uid="{00000000-0005-0000-0000-0000EA5B0000}"/>
    <cellStyle name="Normal 2 5 2 2 2 5 2" xfId="6177" xr:uid="{00000000-0005-0000-0000-0000EB5B0000}"/>
    <cellStyle name="Normal 2 5 2 2 2 5 2 2" xfId="21061" xr:uid="{00000000-0005-0000-0000-0000EC5B0000}"/>
    <cellStyle name="Normal 2 5 2 2 2 5 2 2 2" xfId="43704" xr:uid="{00000000-0005-0000-0000-0000ED5B0000}"/>
    <cellStyle name="Normal 2 5 2 2 2 5 2 3" xfId="13621" xr:uid="{00000000-0005-0000-0000-0000EE5B0000}"/>
    <cellStyle name="Normal 2 5 2 2 2 5 2 3 2" xfId="36264" xr:uid="{00000000-0005-0000-0000-0000EF5B0000}"/>
    <cellStyle name="Normal 2 5 2 2 2 5 2 4" xfId="28823" xr:uid="{00000000-0005-0000-0000-0000F05B0000}"/>
    <cellStyle name="Normal 2 5 2 2 2 5 3" xfId="17343" xr:uid="{00000000-0005-0000-0000-0000F15B0000}"/>
    <cellStyle name="Normal 2 5 2 2 2 5 3 2" xfId="39986" xr:uid="{00000000-0005-0000-0000-0000F25B0000}"/>
    <cellStyle name="Normal 2 5 2 2 2 5 4" xfId="9903" xr:uid="{00000000-0005-0000-0000-0000F35B0000}"/>
    <cellStyle name="Normal 2 5 2 2 2 5 4 2" xfId="32546" xr:uid="{00000000-0005-0000-0000-0000F45B0000}"/>
    <cellStyle name="Normal 2 5 2 2 2 5 5" xfId="25105" xr:uid="{00000000-0005-0000-0000-0000F55B0000}"/>
    <cellStyle name="Normal 2 5 2 2 2 6" xfId="4330" xr:uid="{00000000-0005-0000-0000-0000F65B0000}"/>
    <cellStyle name="Normal 2 5 2 2 2 6 2" xfId="19214" xr:uid="{00000000-0005-0000-0000-0000F75B0000}"/>
    <cellStyle name="Normal 2 5 2 2 2 6 2 2" xfId="41857" xr:uid="{00000000-0005-0000-0000-0000F85B0000}"/>
    <cellStyle name="Normal 2 5 2 2 2 6 3" xfId="11774" xr:uid="{00000000-0005-0000-0000-0000F95B0000}"/>
    <cellStyle name="Normal 2 5 2 2 2 6 3 2" xfId="34417" xr:uid="{00000000-0005-0000-0000-0000FA5B0000}"/>
    <cellStyle name="Normal 2 5 2 2 2 6 4" xfId="26976" xr:uid="{00000000-0005-0000-0000-0000FB5B0000}"/>
    <cellStyle name="Normal 2 5 2 2 2 7" xfId="15496" xr:uid="{00000000-0005-0000-0000-0000FC5B0000}"/>
    <cellStyle name="Normal 2 5 2 2 2 7 2" xfId="38139" xr:uid="{00000000-0005-0000-0000-0000FD5B0000}"/>
    <cellStyle name="Normal 2 5 2 2 2 8" xfId="8056" xr:uid="{00000000-0005-0000-0000-0000FE5B0000}"/>
    <cellStyle name="Normal 2 5 2 2 2 8 2" xfId="30699" xr:uid="{00000000-0005-0000-0000-0000FF5B0000}"/>
    <cellStyle name="Normal 2 5 2 2 2 9" xfId="23259" xr:uid="{00000000-0005-0000-0000-0000005C0000}"/>
    <cellStyle name="Normal 2 5 2 2 3" xfId="706" xr:uid="{00000000-0005-0000-0000-0000015C0000}"/>
    <cellStyle name="Normal 2 5 2 2 3 2" xfId="1171" xr:uid="{00000000-0005-0000-0000-0000025C0000}"/>
    <cellStyle name="Normal 2 5 2 2 3 2 2" xfId="2099" xr:uid="{00000000-0005-0000-0000-0000035C0000}"/>
    <cellStyle name="Normal 2 5 2 2 3 2 2 2" xfId="3949" xr:uid="{00000000-0005-0000-0000-0000045C0000}"/>
    <cellStyle name="Normal 2 5 2 2 3 2 2 2 2" xfId="7670" xr:uid="{00000000-0005-0000-0000-0000055C0000}"/>
    <cellStyle name="Normal 2 5 2 2 3 2 2 2 2 2" xfId="22554" xr:uid="{00000000-0005-0000-0000-0000065C0000}"/>
    <cellStyle name="Normal 2 5 2 2 3 2 2 2 2 2 2" xfId="45197" xr:uid="{00000000-0005-0000-0000-0000075C0000}"/>
    <cellStyle name="Normal 2 5 2 2 3 2 2 2 2 3" xfId="15114" xr:uid="{00000000-0005-0000-0000-0000085C0000}"/>
    <cellStyle name="Normal 2 5 2 2 3 2 2 2 2 3 2" xfId="37757" xr:uid="{00000000-0005-0000-0000-0000095C0000}"/>
    <cellStyle name="Normal 2 5 2 2 3 2 2 2 2 4" xfId="30316" xr:uid="{00000000-0005-0000-0000-00000A5C0000}"/>
    <cellStyle name="Normal 2 5 2 2 3 2 2 2 3" xfId="18836" xr:uid="{00000000-0005-0000-0000-00000B5C0000}"/>
    <cellStyle name="Normal 2 5 2 2 3 2 2 2 3 2" xfId="41479" xr:uid="{00000000-0005-0000-0000-00000C5C0000}"/>
    <cellStyle name="Normal 2 5 2 2 3 2 2 2 4" xfId="11396" xr:uid="{00000000-0005-0000-0000-00000D5C0000}"/>
    <cellStyle name="Normal 2 5 2 2 3 2 2 2 4 2" xfId="34039" xr:uid="{00000000-0005-0000-0000-00000E5C0000}"/>
    <cellStyle name="Normal 2 5 2 2 3 2 2 2 5" xfId="26598" xr:uid="{00000000-0005-0000-0000-00000F5C0000}"/>
    <cellStyle name="Normal 2 5 2 2 3 2 2 3" xfId="5823" xr:uid="{00000000-0005-0000-0000-0000105C0000}"/>
    <cellStyle name="Normal 2 5 2 2 3 2 2 3 2" xfId="20707" xr:uid="{00000000-0005-0000-0000-0000115C0000}"/>
    <cellStyle name="Normal 2 5 2 2 3 2 2 3 2 2" xfId="43350" xr:uid="{00000000-0005-0000-0000-0000125C0000}"/>
    <cellStyle name="Normal 2 5 2 2 3 2 2 3 3" xfId="13267" xr:uid="{00000000-0005-0000-0000-0000135C0000}"/>
    <cellStyle name="Normal 2 5 2 2 3 2 2 3 3 2" xfId="35910" xr:uid="{00000000-0005-0000-0000-0000145C0000}"/>
    <cellStyle name="Normal 2 5 2 2 3 2 2 3 4" xfId="28469" xr:uid="{00000000-0005-0000-0000-0000155C0000}"/>
    <cellStyle name="Normal 2 5 2 2 3 2 2 4" xfId="16989" xr:uid="{00000000-0005-0000-0000-0000165C0000}"/>
    <cellStyle name="Normal 2 5 2 2 3 2 2 4 2" xfId="39632" xr:uid="{00000000-0005-0000-0000-0000175C0000}"/>
    <cellStyle name="Normal 2 5 2 2 3 2 2 5" xfId="9549" xr:uid="{00000000-0005-0000-0000-0000185C0000}"/>
    <cellStyle name="Normal 2 5 2 2 3 2 2 5 2" xfId="32192" xr:uid="{00000000-0005-0000-0000-0000195C0000}"/>
    <cellStyle name="Normal 2 5 2 2 3 2 2 6" xfId="24751" xr:uid="{00000000-0005-0000-0000-00001A5C0000}"/>
    <cellStyle name="Normal 2 5 2 2 3 2 3" xfId="3024" xr:uid="{00000000-0005-0000-0000-00001B5C0000}"/>
    <cellStyle name="Normal 2 5 2 2 3 2 3 2" xfId="6745" xr:uid="{00000000-0005-0000-0000-00001C5C0000}"/>
    <cellStyle name="Normal 2 5 2 2 3 2 3 2 2" xfId="21629" xr:uid="{00000000-0005-0000-0000-00001D5C0000}"/>
    <cellStyle name="Normal 2 5 2 2 3 2 3 2 2 2" xfId="44272" xr:uid="{00000000-0005-0000-0000-00001E5C0000}"/>
    <cellStyle name="Normal 2 5 2 2 3 2 3 2 3" xfId="14189" xr:uid="{00000000-0005-0000-0000-00001F5C0000}"/>
    <cellStyle name="Normal 2 5 2 2 3 2 3 2 3 2" xfId="36832" xr:uid="{00000000-0005-0000-0000-0000205C0000}"/>
    <cellStyle name="Normal 2 5 2 2 3 2 3 2 4" xfId="29391" xr:uid="{00000000-0005-0000-0000-0000215C0000}"/>
    <cellStyle name="Normal 2 5 2 2 3 2 3 3" xfId="17911" xr:uid="{00000000-0005-0000-0000-0000225C0000}"/>
    <cellStyle name="Normal 2 5 2 2 3 2 3 3 2" xfId="40554" xr:uid="{00000000-0005-0000-0000-0000235C0000}"/>
    <cellStyle name="Normal 2 5 2 2 3 2 3 4" xfId="10471" xr:uid="{00000000-0005-0000-0000-0000245C0000}"/>
    <cellStyle name="Normal 2 5 2 2 3 2 3 4 2" xfId="33114" xr:uid="{00000000-0005-0000-0000-0000255C0000}"/>
    <cellStyle name="Normal 2 5 2 2 3 2 3 5" xfId="25673" xr:uid="{00000000-0005-0000-0000-0000265C0000}"/>
    <cellStyle name="Normal 2 5 2 2 3 2 4" xfId="4898" xr:uid="{00000000-0005-0000-0000-0000275C0000}"/>
    <cellStyle name="Normal 2 5 2 2 3 2 4 2" xfId="19782" xr:uid="{00000000-0005-0000-0000-0000285C0000}"/>
    <cellStyle name="Normal 2 5 2 2 3 2 4 2 2" xfId="42425" xr:uid="{00000000-0005-0000-0000-0000295C0000}"/>
    <cellStyle name="Normal 2 5 2 2 3 2 4 3" xfId="12342" xr:uid="{00000000-0005-0000-0000-00002A5C0000}"/>
    <cellStyle name="Normal 2 5 2 2 3 2 4 3 2" xfId="34985" xr:uid="{00000000-0005-0000-0000-00002B5C0000}"/>
    <cellStyle name="Normal 2 5 2 2 3 2 4 4" xfId="27544" xr:uid="{00000000-0005-0000-0000-00002C5C0000}"/>
    <cellStyle name="Normal 2 5 2 2 3 2 5" xfId="16064" xr:uid="{00000000-0005-0000-0000-00002D5C0000}"/>
    <cellStyle name="Normal 2 5 2 2 3 2 5 2" xfId="38707" xr:uid="{00000000-0005-0000-0000-00002E5C0000}"/>
    <cellStyle name="Normal 2 5 2 2 3 2 6" xfId="8624" xr:uid="{00000000-0005-0000-0000-00002F5C0000}"/>
    <cellStyle name="Normal 2 5 2 2 3 2 6 2" xfId="31267" xr:uid="{00000000-0005-0000-0000-0000305C0000}"/>
    <cellStyle name="Normal 2 5 2 2 3 2 7" xfId="23826" xr:uid="{00000000-0005-0000-0000-0000315C0000}"/>
    <cellStyle name="Normal 2 5 2 2 3 3" xfId="1637" xr:uid="{00000000-0005-0000-0000-0000325C0000}"/>
    <cellStyle name="Normal 2 5 2 2 3 3 2" xfId="3487" xr:uid="{00000000-0005-0000-0000-0000335C0000}"/>
    <cellStyle name="Normal 2 5 2 2 3 3 2 2" xfId="7208" xr:uid="{00000000-0005-0000-0000-0000345C0000}"/>
    <cellStyle name="Normal 2 5 2 2 3 3 2 2 2" xfId="22092" xr:uid="{00000000-0005-0000-0000-0000355C0000}"/>
    <cellStyle name="Normal 2 5 2 2 3 3 2 2 2 2" xfId="44735" xr:uid="{00000000-0005-0000-0000-0000365C0000}"/>
    <cellStyle name="Normal 2 5 2 2 3 3 2 2 3" xfId="14652" xr:uid="{00000000-0005-0000-0000-0000375C0000}"/>
    <cellStyle name="Normal 2 5 2 2 3 3 2 2 3 2" xfId="37295" xr:uid="{00000000-0005-0000-0000-0000385C0000}"/>
    <cellStyle name="Normal 2 5 2 2 3 3 2 2 4" xfId="29854" xr:uid="{00000000-0005-0000-0000-0000395C0000}"/>
    <cellStyle name="Normal 2 5 2 2 3 3 2 3" xfId="18374" xr:uid="{00000000-0005-0000-0000-00003A5C0000}"/>
    <cellStyle name="Normal 2 5 2 2 3 3 2 3 2" xfId="41017" xr:uid="{00000000-0005-0000-0000-00003B5C0000}"/>
    <cellStyle name="Normal 2 5 2 2 3 3 2 4" xfId="10934" xr:uid="{00000000-0005-0000-0000-00003C5C0000}"/>
    <cellStyle name="Normal 2 5 2 2 3 3 2 4 2" xfId="33577" xr:uid="{00000000-0005-0000-0000-00003D5C0000}"/>
    <cellStyle name="Normal 2 5 2 2 3 3 2 5" xfId="26136" xr:uid="{00000000-0005-0000-0000-00003E5C0000}"/>
    <cellStyle name="Normal 2 5 2 2 3 3 3" xfId="5361" xr:uid="{00000000-0005-0000-0000-00003F5C0000}"/>
    <cellStyle name="Normal 2 5 2 2 3 3 3 2" xfId="20245" xr:uid="{00000000-0005-0000-0000-0000405C0000}"/>
    <cellStyle name="Normal 2 5 2 2 3 3 3 2 2" xfId="42888" xr:uid="{00000000-0005-0000-0000-0000415C0000}"/>
    <cellStyle name="Normal 2 5 2 2 3 3 3 3" xfId="12805" xr:uid="{00000000-0005-0000-0000-0000425C0000}"/>
    <cellStyle name="Normal 2 5 2 2 3 3 3 3 2" xfId="35448" xr:uid="{00000000-0005-0000-0000-0000435C0000}"/>
    <cellStyle name="Normal 2 5 2 2 3 3 3 4" xfId="28007" xr:uid="{00000000-0005-0000-0000-0000445C0000}"/>
    <cellStyle name="Normal 2 5 2 2 3 3 4" xfId="16527" xr:uid="{00000000-0005-0000-0000-0000455C0000}"/>
    <cellStyle name="Normal 2 5 2 2 3 3 4 2" xfId="39170" xr:uid="{00000000-0005-0000-0000-0000465C0000}"/>
    <cellStyle name="Normal 2 5 2 2 3 3 5" xfId="9087" xr:uid="{00000000-0005-0000-0000-0000475C0000}"/>
    <cellStyle name="Normal 2 5 2 2 3 3 5 2" xfId="31730" xr:uid="{00000000-0005-0000-0000-0000485C0000}"/>
    <cellStyle name="Normal 2 5 2 2 3 3 6" xfId="24289" xr:uid="{00000000-0005-0000-0000-0000495C0000}"/>
    <cellStyle name="Normal 2 5 2 2 3 4" xfId="2562" xr:uid="{00000000-0005-0000-0000-00004A5C0000}"/>
    <cellStyle name="Normal 2 5 2 2 3 4 2" xfId="6283" xr:uid="{00000000-0005-0000-0000-00004B5C0000}"/>
    <cellStyle name="Normal 2 5 2 2 3 4 2 2" xfId="21167" xr:uid="{00000000-0005-0000-0000-00004C5C0000}"/>
    <cellStyle name="Normal 2 5 2 2 3 4 2 2 2" xfId="43810" xr:uid="{00000000-0005-0000-0000-00004D5C0000}"/>
    <cellStyle name="Normal 2 5 2 2 3 4 2 3" xfId="13727" xr:uid="{00000000-0005-0000-0000-00004E5C0000}"/>
    <cellStyle name="Normal 2 5 2 2 3 4 2 3 2" xfId="36370" xr:uid="{00000000-0005-0000-0000-00004F5C0000}"/>
    <cellStyle name="Normal 2 5 2 2 3 4 2 4" xfId="28929" xr:uid="{00000000-0005-0000-0000-0000505C0000}"/>
    <cellStyle name="Normal 2 5 2 2 3 4 3" xfId="17449" xr:uid="{00000000-0005-0000-0000-0000515C0000}"/>
    <cellStyle name="Normal 2 5 2 2 3 4 3 2" xfId="40092" xr:uid="{00000000-0005-0000-0000-0000525C0000}"/>
    <cellStyle name="Normal 2 5 2 2 3 4 4" xfId="10009" xr:uid="{00000000-0005-0000-0000-0000535C0000}"/>
    <cellStyle name="Normal 2 5 2 2 3 4 4 2" xfId="32652" xr:uid="{00000000-0005-0000-0000-0000545C0000}"/>
    <cellStyle name="Normal 2 5 2 2 3 4 5" xfId="25211" xr:uid="{00000000-0005-0000-0000-0000555C0000}"/>
    <cellStyle name="Normal 2 5 2 2 3 5" xfId="4436" xr:uid="{00000000-0005-0000-0000-0000565C0000}"/>
    <cellStyle name="Normal 2 5 2 2 3 5 2" xfId="19320" xr:uid="{00000000-0005-0000-0000-0000575C0000}"/>
    <cellStyle name="Normal 2 5 2 2 3 5 2 2" xfId="41963" xr:uid="{00000000-0005-0000-0000-0000585C0000}"/>
    <cellStyle name="Normal 2 5 2 2 3 5 3" xfId="11880" xr:uid="{00000000-0005-0000-0000-0000595C0000}"/>
    <cellStyle name="Normal 2 5 2 2 3 5 3 2" xfId="34523" xr:uid="{00000000-0005-0000-0000-00005A5C0000}"/>
    <cellStyle name="Normal 2 5 2 2 3 5 4" xfId="27082" xr:uid="{00000000-0005-0000-0000-00005B5C0000}"/>
    <cellStyle name="Normal 2 5 2 2 3 6" xfId="15602" xr:uid="{00000000-0005-0000-0000-00005C5C0000}"/>
    <cellStyle name="Normal 2 5 2 2 3 6 2" xfId="38245" xr:uid="{00000000-0005-0000-0000-00005D5C0000}"/>
    <cellStyle name="Normal 2 5 2 2 3 7" xfId="8162" xr:uid="{00000000-0005-0000-0000-00005E5C0000}"/>
    <cellStyle name="Normal 2 5 2 2 3 7 2" xfId="30805" xr:uid="{00000000-0005-0000-0000-00005F5C0000}"/>
    <cellStyle name="Normal 2 5 2 2 3 8" xfId="23364" xr:uid="{00000000-0005-0000-0000-0000605C0000}"/>
    <cellStyle name="Normal 2 5 2 2 4" xfId="960" xr:uid="{00000000-0005-0000-0000-0000615C0000}"/>
    <cellStyle name="Normal 2 5 2 2 4 2" xfId="1888" xr:uid="{00000000-0005-0000-0000-0000625C0000}"/>
    <cellStyle name="Normal 2 5 2 2 4 2 2" xfId="3738" xr:uid="{00000000-0005-0000-0000-0000635C0000}"/>
    <cellStyle name="Normal 2 5 2 2 4 2 2 2" xfId="7459" xr:uid="{00000000-0005-0000-0000-0000645C0000}"/>
    <cellStyle name="Normal 2 5 2 2 4 2 2 2 2" xfId="22343" xr:uid="{00000000-0005-0000-0000-0000655C0000}"/>
    <cellStyle name="Normal 2 5 2 2 4 2 2 2 2 2" xfId="44986" xr:uid="{00000000-0005-0000-0000-0000665C0000}"/>
    <cellStyle name="Normal 2 5 2 2 4 2 2 2 3" xfId="14903" xr:uid="{00000000-0005-0000-0000-0000675C0000}"/>
    <cellStyle name="Normal 2 5 2 2 4 2 2 2 3 2" xfId="37546" xr:uid="{00000000-0005-0000-0000-0000685C0000}"/>
    <cellStyle name="Normal 2 5 2 2 4 2 2 2 4" xfId="30105" xr:uid="{00000000-0005-0000-0000-0000695C0000}"/>
    <cellStyle name="Normal 2 5 2 2 4 2 2 3" xfId="18625" xr:uid="{00000000-0005-0000-0000-00006A5C0000}"/>
    <cellStyle name="Normal 2 5 2 2 4 2 2 3 2" xfId="41268" xr:uid="{00000000-0005-0000-0000-00006B5C0000}"/>
    <cellStyle name="Normal 2 5 2 2 4 2 2 4" xfId="11185" xr:uid="{00000000-0005-0000-0000-00006C5C0000}"/>
    <cellStyle name="Normal 2 5 2 2 4 2 2 4 2" xfId="33828" xr:uid="{00000000-0005-0000-0000-00006D5C0000}"/>
    <cellStyle name="Normal 2 5 2 2 4 2 2 5" xfId="26387" xr:uid="{00000000-0005-0000-0000-00006E5C0000}"/>
    <cellStyle name="Normal 2 5 2 2 4 2 3" xfId="5612" xr:uid="{00000000-0005-0000-0000-00006F5C0000}"/>
    <cellStyle name="Normal 2 5 2 2 4 2 3 2" xfId="20496" xr:uid="{00000000-0005-0000-0000-0000705C0000}"/>
    <cellStyle name="Normal 2 5 2 2 4 2 3 2 2" xfId="43139" xr:uid="{00000000-0005-0000-0000-0000715C0000}"/>
    <cellStyle name="Normal 2 5 2 2 4 2 3 3" xfId="13056" xr:uid="{00000000-0005-0000-0000-0000725C0000}"/>
    <cellStyle name="Normal 2 5 2 2 4 2 3 3 2" xfId="35699" xr:uid="{00000000-0005-0000-0000-0000735C0000}"/>
    <cellStyle name="Normal 2 5 2 2 4 2 3 4" xfId="28258" xr:uid="{00000000-0005-0000-0000-0000745C0000}"/>
    <cellStyle name="Normal 2 5 2 2 4 2 4" xfId="16778" xr:uid="{00000000-0005-0000-0000-0000755C0000}"/>
    <cellStyle name="Normal 2 5 2 2 4 2 4 2" xfId="39421" xr:uid="{00000000-0005-0000-0000-0000765C0000}"/>
    <cellStyle name="Normal 2 5 2 2 4 2 5" xfId="9338" xr:uid="{00000000-0005-0000-0000-0000775C0000}"/>
    <cellStyle name="Normal 2 5 2 2 4 2 5 2" xfId="31981" xr:uid="{00000000-0005-0000-0000-0000785C0000}"/>
    <cellStyle name="Normal 2 5 2 2 4 2 6" xfId="24540" xr:uid="{00000000-0005-0000-0000-0000795C0000}"/>
    <cellStyle name="Normal 2 5 2 2 4 3" xfId="2813" xr:uid="{00000000-0005-0000-0000-00007A5C0000}"/>
    <cellStyle name="Normal 2 5 2 2 4 3 2" xfId="6534" xr:uid="{00000000-0005-0000-0000-00007B5C0000}"/>
    <cellStyle name="Normal 2 5 2 2 4 3 2 2" xfId="21418" xr:uid="{00000000-0005-0000-0000-00007C5C0000}"/>
    <cellStyle name="Normal 2 5 2 2 4 3 2 2 2" xfId="44061" xr:uid="{00000000-0005-0000-0000-00007D5C0000}"/>
    <cellStyle name="Normal 2 5 2 2 4 3 2 3" xfId="13978" xr:uid="{00000000-0005-0000-0000-00007E5C0000}"/>
    <cellStyle name="Normal 2 5 2 2 4 3 2 3 2" xfId="36621" xr:uid="{00000000-0005-0000-0000-00007F5C0000}"/>
    <cellStyle name="Normal 2 5 2 2 4 3 2 4" xfId="29180" xr:uid="{00000000-0005-0000-0000-0000805C0000}"/>
    <cellStyle name="Normal 2 5 2 2 4 3 3" xfId="17700" xr:uid="{00000000-0005-0000-0000-0000815C0000}"/>
    <cellStyle name="Normal 2 5 2 2 4 3 3 2" xfId="40343" xr:uid="{00000000-0005-0000-0000-0000825C0000}"/>
    <cellStyle name="Normal 2 5 2 2 4 3 4" xfId="10260" xr:uid="{00000000-0005-0000-0000-0000835C0000}"/>
    <cellStyle name="Normal 2 5 2 2 4 3 4 2" xfId="32903" xr:uid="{00000000-0005-0000-0000-0000845C0000}"/>
    <cellStyle name="Normal 2 5 2 2 4 3 5" xfId="25462" xr:uid="{00000000-0005-0000-0000-0000855C0000}"/>
    <cellStyle name="Normal 2 5 2 2 4 4" xfId="4687" xr:uid="{00000000-0005-0000-0000-0000865C0000}"/>
    <cellStyle name="Normal 2 5 2 2 4 4 2" xfId="19571" xr:uid="{00000000-0005-0000-0000-0000875C0000}"/>
    <cellStyle name="Normal 2 5 2 2 4 4 2 2" xfId="42214" xr:uid="{00000000-0005-0000-0000-0000885C0000}"/>
    <cellStyle name="Normal 2 5 2 2 4 4 3" xfId="12131" xr:uid="{00000000-0005-0000-0000-0000895C0000}"/>
    <cellStyle name="Normal 2 5 2 2 4 4 3 2" xfId="34774" xr:uid="{00000000-0005-0000-0000-00008A5C0000}"/>
    <cellStyle name="Normal 2 5 2 2 4 4 4" xfId="27333" xr:uid="{00000000-0005-0000-0000-00008B5C0000}"/>
    <cellStyle name="Normal 2 5 2 2 4 5" xfId="15853" xr:uid="{00000000-0005-0000-0000-00008C5C0000}"/>
    <cellStyle name="Normal 2 5 2 2 4 5 2" xfId="38496" xr:uid="{00000000-0005-0000-0000-00008D5C0000}"/>
    <cellStyle name="Normal 2 5 2 2 4 6" xfId="8413" xr:uid="{00000000-0005-0000-0000-00008E5C0000}"/>
    <cellStyle name="Normal 2 5 2 2 4 6 2" xfId="31056" xr:uid="{00000000-0005-0000-0000-00008F5C0000}"/>
    <cellStyle name="Normal 2 5 2 2 4 7" xfId="23615" xr:uid="{00000000-0005-0000-0000-0000905C0000}"/>
    <cellStyle name="Normal 2 5 2 2 5" xfId="1426" xr:uid="{00000000-0005-0000-0000-0000915C0000}"/>
    <cellStyle name="Normal 2 5 2 2 5 2" xfId="3276" xr:uid="{00000000-0005-0000-0000-0000925C0000}"/>
    <cellStyle name="Normal 2 5 2 2 5 2 2" xfId="6997" xr:uid="{00000000-0005-0000-0000-0000935C0000}"/>
    <cellStyle name="Normal 2 5 2 2 5 2 2 2" xfId="21881" xr:uid="{00000000-0005-0000-0000-0000945C0000}"/>
    <cellStyle name="Normal 2 5 2 2 5 2 2 2 2" xfId="44524" xr:uid="{00000000-0005-0000-0000-0000955C0000}"/>
    <cellStyle name="Normal 2 5 2 2 5 2 2 3" xfId="14441" xr:uid="{00000000-0005-0000-0000-0000965C0000}"/>
    <cellStyle name="Normal 2 5 2 2 5 2 2 3 2" xfId="37084" xr:uid="{00000000-0005-0000-0000-0000975C0000}"/>
    <cellStyle name="Normal 2 5 2 2 5 2 2 4" xfId="29643" xr:uid="{00000000-0005-0000-0000-0000985C0000}"/>
    <cellStyle name="Normal 2 5 2 2 5 2 3" xfId="18163" xr:uid="{00000000-0005-0000-0000-0000995C0000}"/>
    <cellStyle name="Normal 2 5 2 2 5 2 3 2" xfId="40806" xr:uid="{00000000-0005-0000-0000-00009A5C0000}"/>
    <cellStyle name="Normal 2 5 2 2 5 2 4" xfId="10723" xr:uid="{00000000-0005-0000-0000-00009B5C0000}"/>
    <cellStyle name="Normal 2 5 2 2 5 2 4 2" xfId="33366" xr:uid="{00000000-0005-0000-0000-00009C5C0000}"/>
    <cellStyle name="Normal 2 5 2 2 5 2 5" xfId="25925" xr:uid="{00000000-0005-0000-0000-00009D5C0000}"/>
    <cellStyle name="Normal 2 5 2 2 5 3" xfId="5150" xr:uid="{00000000-0005-0000-0000-00009E5C0000}"/>
    <cellStyle name="Normal 2 5 2 2 5 3 2" xfId="20034" xr:uid="{00000000-0005-0000-0000-00009F5C0000}"/>
    <cellStyle name="Normal 2 5 2 2 5 3 2 2" xfId="42677" xr:uid="{00000000-0005-0000-0000-0000A05C0000}"/>
    <cellStyle name="Normal 2 5 2 2 5 3 3" xfId="12594" xr:uid="{00000000-0005-0000-0000-0000A15C0000}"/>
    <cellStyle name="Normal 2 5 2 2 5 3 3 2" xfId="35237" xr:uid="{00000000-0005-0000-0000-0000A25C0000}"/>
    <cellStyle name="Normal 2 5 2 2 5 3 4" xfId="27796" xr:uid="{00000000-0005-0000-0000-0000A35C0000}"/>
    <cellStyle name="Normal 2 5 2 2 5 4" xfId="16316" xr:uid="{00000000-0005-0000-0000-0000A45C0000}"/>
    <cellStyle name="Normal 2 5 2 2 5 4 2" xfId="38959" xr:uid="{00000000-0005-0000-0000-0000A55C0000}"/>
    <cellStyle name="Normal 2 5 2 2 5 5" xfId="8876" xr:uid="{00000000-0005-0000-0000-0000A65C0000}"/>
    <cellStyle name="Normal 2 5 2 2 5 5 2" xfId="31519" xr:uid="{00000000-0005-0000-0000-0000A75C0000}"/>
    <cellStyle name="Normal 2 5 2 2 5 6" xfId="24078" xr:uid="{00000000-0005-0000-0000-0000A85C0000}"/>
    <cellStyle name="Normal 2 5 2 2 6" xfId="2351" xr:uid="{00000000-0005-0000-0000-0000A95C0000}"/>
    <cellStyle name="Normal 2 5 2 2 6 2" xfId="6072" xr:uid="{00000000-0005-0000-0000-0000AA5C0000}"/>
    <cellStyle name="Normal 2 5 2 2 6 2 2" xfId="20956" xr:uid="{00000000-0005-0000-0000-0000AB5C0000}"/>
    <cellStyle name="Normal 2 5 2 2 6 2 2 2" xfId="43599" xr:uid="{00000000-0005-0000-0000-0000AC5C0000}"/>
    <cellStyle name="Normal 2 5 2 2 6 2 3" xfId="13516" xr:uid="{00000000-0005-0000-0000-0000AD5C0000}"/>
    <cellStyle name="Normal 2 5 2 2 6 2 3 2" xfId="36159" xr:uid="{00000000-0005-0000-0000-0000AE5C0000}"/>
    <cellStyle name="Normal 2 5 2 2 6 2 4" xfId="28718" xr:uid="{00000000-0005-0000-0000-0000AF5C0000}"/>
    <cellStyle name="Normal 2 5 2 2 6 3" xfId="17238" xr:uid="{00000000-0005-0000-0000-0000B05C0000}"/>
    <cellStyle name="Normal 2 5 2 2 6 3 2" xfId="39881" xr:uid="{00000000-0005-0000-0000-0000B15C0000}"/>
    <cellStyle name="Normal 2 5 2 2 6 4" xfId="9798" xr:uid="{00000000-0005-0000-0000-0000B25C0000}"/>
    <cellStyle name="Normal 2 5 2 2 6 4 2" xfId="32441" xr:uid="{00000000-0005-0000-0000-0000B35C0000}"/>
    <cellStyle name="Normal 2 5 2 2 6 5" xfId="25000" xr:uid="{00000000-0005-0000-0000-0000B45C0000}"/>
    <cellStyle name="Normal 2 5 2 2 7" xfId="4225" xr:uid="{00000000-0005-0000-0000-0000B55C0000}"/>
    <cellStyle name="Normal 2 5 2 2 7 2" xfId="19109" xr:uid="{00000000-0005-0000-0000-0000B65C0000}"/>
    <cellStyle name="Normal 2 5 2 2 7 2 2" xfId="41752" xr:uid="{00000000-0005-0000-0000-0000B75C0000}"/>
    <cellStyle name="Normal 2 5 2 2 7 3" xfId="11669" xr:uid="{00000000-0005-0000-0000-0000B85C0000}"/>
    <cellStyle name="Normal 2 5 2 2 7 3 2" xfId="34312" xr:uid="{00000000-0005-0000-0000-0000B95C0000}"/>
    <cellStyle name="Normal 2 5 2 2 7 4" xfId="26871" xr:uid="{00000000-0005-0000-0000-0000BA5C0000}"/>
    <cellStyle name="Normal 2 5 2 2 8" xfId="15391" xr:uid="{00000000-0005-0000-0000-0000BB5C0000}"/>
    <cellStyle name="Normal 2 5 2 2 8 2" xfId="38034" xr:uid="{00000000-0005-0000-0000-0000BC5C0000}"/>
    <cellStyle name="Normal 2 5 2 2 9" xfId="7951" xr:uid="{00000000-0005-0000-0000-0000BD5C0000}"/>
    <cellStyle name="Normal 2 5 2 2 9 2" xfId="30594" xr:uid="{00000000-0005-0000-0000-0000BE5C0000}"/>
    <cellStyle name="Normal 2 5 2 3" xfId="547" xr:uid="{00000000-0005-0000-0000-0000BF5C0000}"/>
    <cellStyle name="Normal 2 5 2 3 2" xfId="759" xr:uid="{00000000-0005-0000-0000-0000C05C0000}"/>
    <cellStyle name="Normal 2 5 2 3 2 2" xfId="1224" xr:uid="{00000000-0005-0000-0000-0000C15C0000}"/>
    <cellStyle name="Normal 2 5 2 3 2 2 2" xfId="2152" xr:uid="{00000000-0005-0000-0000-0000C25C0000}"/>
    <cellStyle name="Normal 2 5 2 3 2 2 2 2" xfId="4002" xr:uid="{00000000-0005-0000-0000-0000C35C0000}"/>
    <cellStyle name="Normal 2 5 2 3 2 2 2 2 2" xfId="7723" xr:uid="{00000000-0005-0000-0000-0000C45C0000}"/>
    <cellStyle name="Normal 2 5 2 3 2 2 2 2 2 2" xfId="22607" xr:uid="{00000000-0005-0000-0000-0000C55C0000}"/>
    <cellStyle name="Normal 2 5 2 3 2 2 2 2 2 2 2" xfId="45250" xr:uid="{00000000-0005-0000-0000-0000C65C0000}"/>
    <cellStyle name="Normal 2 5 2 3 2 2 2 2 2 3" xfId="15167" xr:uid="{00000000-0005-0000-0000-0000C75C0000}"/>
    <cellStyle name="Normal 2 5 2 3 2 2 2 2 2 3 2" xfId="37810" xr:uid="{00000000-0005-0000-0000-0000C85C0000}"/>
    <cellStyle name="Normal 2 5 2 3 2 2 2 2 2 4" xfId="30369" xr:uid="{00000000-0005-0000-0000-0000C95C0000}"/>
    <cellStyle name="Normal 2 5 2 3 2 2 2 2 3" xfId="18889" xr:uid="{00000000-0005-0000-0000-0000CA5C0000}"/>
    <cellStyle name="Normal 2 5 2 3 2 2 2 2 3 2" xfId="41532" xr:uid="{00000000-0005-0000-0000-0000CB5C0000}"/>
    <cellStyle name="Normal 2 5 2 3 2 2 2 2 4" xfId="11449" xr:uid="{00000000-0005-0000-0000-0000CC5C0000}"/>
    <cellStyle name="Normal 2 5 2 3 2 2 2 2 4 2" xfId="34092" xr:uid="{00000000-0005-0000-0000-0000CD5C0000}"/>
    <cellStyle name="Normal 2 5 2 3 2 2 2 2 5" xfId="26651" xr:uid="{00000000-0005-0000-0000-0000CE5C0000}"/>
    <cellStyle name="Normal 2 5 2 3 2 2 2 3" xfId="5876" xr:uid="{00000000-0005-0000-0000-0000CF5C0000}"/>
    <cellStyle name="Normal 2 5 2 3 2 2 2 3 2" xfId="20760" xr:uid="{00000000-0005-0000-0000-0000D05C0000}"/>
    <cellStyle name="Normal 2 5 2 3 2 2 2 3 2 2" xfId="43403" xr:uid="{00000000-0005-0000-0000-0000D15C0000}"/>
    <cellStyle name="Normal 2 5 2 3 2 2 2 3 3" xfId="13320" xr:uid="{00000000-0005-0000-0000-0000D25C0000}"/>
    <cellStyle name="Normal 2 5 2 3 2 2 2 3 3 2" xfId="35963" xr:uid="{00000000-0005-0000-0000-0000D35C0000}"/>
    <cellStyle name="Normal 2 5 2 3 2 2 2 3 4" xfId="28522" xr:uid="{00000000-0005-0000-0000-0000D45C0000}"/>
    <cellStyle name="Normal 2 5 2 3 2 2 2 4" xfId="17042" xr:uid="{00000000-0005-0000-0000-0000D55C0000}"/>
    <cellStyle name="Normal 2 5 2 3 2 2 2 4 2" xfId="39685" xr:uid="{00000000-0005-0000-0000-0000D65C0000}"/>
    <cellStyle name="Normal 2 5 2 3 2 2 2 5" xfId="9602" xr:uid="{00000000-0005-0000-0000-0000D75C0000}"/>
    <cellStyle name="Normal 2 5 2 3 2 2 2 5 2" xfId="32245" xr:uid="{00000000-0005-0000-0000-0000D85C0000}"/>
    <cellStyle name="Normal 2 5 2 3 2 2 2 6" xfId="24804" xr:uid="{00000000-0005-0000-0000-0000D95C0000}"/>
    <cellStyle name="Normal 2 5 2 3 2 2 3" xfId="3077" xr:uid="{00000000-0005-0000-0000-0000DA5C0000}"/>
    <cellStyle name="Normal 2 5 2 3 2 2 3 2" xfId="6798" xr:uid="{00000000-0005-0000-0000-0000DB5C0000}"/>
    <cellStyle name="Normal 2 5 2 3 2 2 3 2 2" xfId="21682" xr:uid="{00000000-0005-0000-0000-0000DC5C0000}"/>
    <cellStyle name="Normal 2 5 2 3 2 2 3 2 2 2" xfId="44325" xr:uid="{00000000-0005-0000-0000-0000DD5C0000}"/>
    <cellStyle name="Normal 2 5 2 3 2 2 3 2 3" xfId="14242" xr:uid="{00000000-0005-0000-0000-0000DE5C0000}"/>
    <cellStyle name="Normal 2 5 2 3 2 2 3 2 3 2" xfId="36885" xr:uid="{00000000-0005-0000-0000-0000DF5C0000}"/>
    <cellStyle name="Normal 2 5 2 3 2 2 3 2 4" xfId="29444" xr:uid="{00000000-0005-0000-0000-0000E05C0000}"/>
    <cellStyle name="Normal 2 5 2 3 2 2 3 3" xfId="17964" xr:uid="{00000000-0005-0000-0000-0000E15C0000}"/>
    <cellStyle name="Normal 2 5 2 3 2 2 3 3 2" xfId="40607" xr:uid="{00000000-0005-0000-0000-0000E25C0000}"/>
    <cellStyle name="Normal 2 5 2 3 2 2 3 4" xfId="10524" xr:uid="{00000000-0005-0000-0000-0000E35C0000}"/>
    <cellStyle name="Normal 2 5 2 3 2 2 3 4 2" xfId="33167" xr:uid="{00000000-0005-0000-0000-0000E45C0000}"/>
    <cellStyle name="Normal 2 5 2 3 2 2 3 5" xfId="25726" xr:uid="{00000000-0005-0000-0000-0000E55C0000}"/>
    <cellStyle name="Normal 2 5 2 3 2 2 4" xfId="4951" xr:uid="{00000000-0005-0000-0000-0000E65C0000}"/>
    <cellStyle name="Normal 2 5 2 3 2 2 4 2" xfId="19835" xr:uid="{00000000-0005-0000-0000-0000E75C0000}"/>
    <cellStyle name="Normal 2 5 2 3 2 2 4 2 2" xfId="42478" xr:uid="{00000000-0005-0000-0000-0000E85C0000}"/>
    <cellStyle name="Normal 2 5 2 3 2 2 4 3" xfId="12395" xr:uid="{00000000-0005-0000-0000-0000E95C0000}"/>
    <cellStyle name="Normal 2 5 2 3 2 2 4 3 2" xfId="35038" xr:uid="{00000000-0005-0000-0000-0000EA5C0000}"/>
    <cellStyle name="Normal 2 5 2 3 2 2 4 4" xfId="27597" xr:uid="{00000000-0005-0000-0000-0000EB5C0000}"/>
    <cellStyle name="Normal 2 5 2 3 2 2 5" xfId="16117" xr:uid="{00000000-0005-0000-0000-0000EC5C0000}"/>
    <cellStyle name="Normal 2 5 2 3 2 2 5 2" xfId="38760" xr:uid="{00000000-0005-0000-0000-0000ED5C0000}"/>
    <cellStyle name="Normal 2 5 2 3 2 2 6" xfId="8677" xr:uid="{00000000-0005-0000-0000-0000EE5C0000}"/>
    <cellStyle name="Normal 2 5 2 3 2 2 6 2" xfId="31320" xr:uid="{00000000-0005-0000-0000-0000EF5C0000}"/>
    <cellStyle name="Normal 2 5 2 3 2 2 7" xfId="23879" xr:uid="{00000000-0005-0000-0000-0000F05C0000}"/>
    <cellStyle name="Normal 2 5 2 3 2 3" xfId="1690" xr:uid="{00000000-0005-0000-0000-0000F15C0000}"/>
    <cellStyle name="Normal 2 5 2 3 2 3 2" xfId="3540" xr:uid="{00000000-0005-0000-0000-0000F25C0000}"/>
    <cellStyle name="Normal 2 5 2 3 2 3 2 2" xfId="7261" xr:uid="{00000000-0005-0000-0000-0000F35C0000}"/>
    <cellStyle name="Normal 2 5 2 3 2 3 2 2 2" xfId="22145" xr:uid="{00000000-0005-0000-0000-0000F45C0000}"/>
    <cellStyle name="Normal 2 5 2 3 2 3 2 2 2 2" xfId="44788" xr:uid="{00000000-0005-0000-0000-0000F55C0000}"/>
    <cellStyle name="Normal 2 5 2 3 2 3 2 2 3" xfId="14705" xr:uid="{00000000-0005-0000-0000-0000F65C0000}"/>
    <cellStyle name="Normal 2 5 2 3 2 3 2 2 3 2" xfId="37348" xr:uid="{00000000-0005-0000-0000-0000F75C0000}"/>
    <cellStyle name="Normal 2 5 2 3 2 3 2 2 4" xfId="29907" xr:uid="{00000000-0005-0000-0000-0000F85C0000}"/>
    <cellStyle name="Normal 2 5 2 3 2 3 2 3" xfId="18427" xr:uid="{00000000-0005-0000-0000-0000F95C0000}"/>
    <cellStyle name="Normal 2 5 2 3 2 3 2 3 2" xfId="41070" xr:uid="{00000000-0005-0000-0000-0000FA5C0000}"/>
    <cellStyle name="Normal 2 5 2 3 2 3 2 4" xfId="10987" xr:uid="{00000000-0005-0000-0000-0000FB5C0000}"/>
    <cellStyle name="Normal 2 5 2 3 2 3 2 4 2" xfId="33630" xr:uid="{00000000-0005-0000-0000-0000FC5C0000}"/>
    <cellStyle name="Normal 2 5 2 3 2 3 2 5" xfId="26189" xr:uid="{00000000-0005-0000-0000-0000FD5C0000}"/>
    <cellStyle name="Normal 2 5 2 3 2 3 3" xfId="5414" xr:uid="{00000000-0005-0000-0000-0000FE5C0000}"/>
    <cellStyle name="Normal 2 5 2 3 2 3 3 2" xfId="20298" xr:uid="{00000000-0005-0000-0000-0000FF5C0000}"/>
    <cellStyle name="Normal 2 5 2 3 2 3 3 2 2" xfId="42941" xr:uid="{00000000-0005-0000-0000-0000005D0000}"/>
    <cellStyle name="Normal 2 5 2 3 2 3 3 3" xfId="12858" xr:uid="{00000000-0005-0000-0000-0000015D0000}"/>
    <cellStyle name="Normal 2 5 2 3 2 3 3 3 2" xfId="35501" xr:uid="{00000000-0005-0000-0000-0000025D0000}"/>
    <cellStyle name="Normal 2 5 2 3 2 3 3 4" xfId="28060" xr:uid="{00000000-0005-0000-0000-0000035D0000}"/>
    <cellStyle name="Normal 2 5 2 3 2 3 4" xfId="16580" xr:uid="{00000000-0005-0000-0000-0000045D0000}"/>
    <cellStyle name="Normal 2 5 2 3 2 3 4 2" xfId="39223" xr:uid="{00000000-0005-0000-0000-0000055D0000}"/>
    <cellStyle name="Normal 2 5 2 3 2 3 5" xfId="9140" xr:uid="{00000000-0005-0000-0000-0000065D0000}"/>
    <cellStyle name="Normal 2 5 2 3 2 3 5 2" xfId="31783" xr:uid="{00000000-0005-0000-0000-0000075D0000}"/>
    <cellStyle name="Normal 2 5 2 3 2 3 6" xfId="24342" xr:uid="{00000000-0005-0000-0000-0000085D0000}"/>
    <cellStyle name="Normal 2 5 2 3 2 4" xfId="2615" xr:uid="{00000000-0005-0000-0000-0000095D0000}"/>
    <cellStyle name="Normal 2 5 2 3 2 4 2" xfId="6336" xr:uid="{00000000-0005-0000-0000-00000A5D0000}"/>
    <cellStyle name="Normal 2 5 2 3 2 4 2 2" xfId="21220" xr:uid="{00000000-0005-0000-0000-00000B5D0000}"/>
    <cellStyle name="Normal 2 5 2 3 2 4 2 2 2" xfId="43863" xr:uid="{00000000-0005-0000-0000-00000C5D0000}"/>
    <cellStyle name="Normal 2 5 2 3 2 4 2 3" xfId="13780" xr:uid="{00000000-0005-0000-0000-00000D5D0000}"/>
    <cellStyle name="Normal 2 5 2 3 2 4 2 3 2" xfId="36423" xr:uid="{00000000-0005-0000-0000-00000E5D0000}"/>
    <cellStyle name="Normal 2 5 2 3 2 4 2 4" xfId="28982" xr:uid="{00000000-0005-0000-0000-00000F5D0000}"/>
    <cellStyle name="Normal 2 5 2 3 2 4 3" xfId="17502" xr:uid="{00000000-0005-0000-0000-0000105D0000}"/>
    <cellStyle name="Normal 2 5 2 3 2 4 3 2" xfId="40145" xr:uid="{00000000-0005-0000-0000-0000115D0000}"/>
    <cellStyle name="Normal 2 5 2 3 2 4 4" xfId="10062" xr:uid="{00000000-0005-0000-0000-0000125D0000}"/>
    <cellStyle name="Normal 2 5 2 3 2 4 4 2" xfId="32705" xr:uid="{00000000-0005-0000-0000-0000135D0000}"/>
    <cellStyle name="Normal 2 5 2 3 2 4 5" xfId="25264" xr:uid="{00000000-0005-0000-0000-0000145D0000}"/>
    <cellStyle name="Normal 2 5 2 3 2 5" xfId="4489" xr:uid="{00000000-0005-0000-0000-0000155D0000}"/>
    <cellStyle name="Normal 2 5 2 3 2 5 2" xfId="19373" xr:uid="{00000000-0005-0000-0000-0000165D0000}"/>
    <cellStyle name="Normal 2 5 2 3 2 5 2 2" xfId="42016" xr:uid="{00000000-0005-0000-0000-0000175D0000}"/>
    <cellStyle name="Normal 2 5 2 3 2 5 3" xfId="11933" xr:uid="{00000000-0005-0000-0000-0000185D0000}"/>
    <cellStyle name="Normal 2 5 2 3 2 5 3 2" xfId="34576" xr:uid="{00000000-0005-0000-0000-0000195D0000}"/>
    <cellStyle name="Normal 2 5 2 3 2 5 4" xfId="27135" xr:uid="{00000000-0005-0000-0000-00001A5D0000}"/>
    <cellStyle name="Normal 2 5 2 3 2 6" xfId="15655" xr:uid="{00000000-0005-0000-0000-00001B5D0000}"/>
    <cellStyle name="Normal 2 5 2 3 2 6 2" xfId="38298" xr:uid="{00000000-0005-0000-0000-00001C5D0000}"/>
    <cellStyle name="Normal 2 5 2 3 2 7" xfId="8215" xr:uid="{00000000-0005-0000-0000-00001D5D0000}"/>
    <cellStyle name="Normal 2 5 2 3 2 7 2" xfId="30858" xr:uid="{00000000-0005-0000-0000-00001E5D0000}"/>
    <cellStyle name="Normal 2 5 2 3 2 8" xfId="23417" xr:uid="{00000000-0005-0000-0000-00001F5D0000}"/>
    <cellStyle name="Normal 2 5 2 3 3" xfId="1013" xr:uid="{00000000-0005-0000-0000-0000205D0000}"/>
    <cellStyle name="Normal 2 5 2 3 3 2" xfId="1941" xr:uid="{00000000-0005-0000-0000-0000215D0000}"/>
    <cellStyle name="Normal 2 5 2 3 3 2 2" xfId="3791" xr:uid="{00000000-0005-0000-0000-0000225D0000}"/>
    <cellStyle name="Normal 2 5 2 3 3 2 2 2" xfId="7512" xr:uid="{00000000-0005-0000-0000-0000235D0000}"/>
    <cellStyle name="Normal 2 5 2 3 3 2 2 2 2" xfId="22396" xr:uid="{00000000-0005-0000-0000-0000245D0000}"/>
    <cellStyle name="Normal 2 5 2 3 3 2 2 2 2 2" xfId="45039" xr:uid="{00000000-0005-0000-0000-0000255D0000}"/>
    <cellStyle name="Normal 2 5 2 3 3 2 2 2 3" xfId="14956" xr:uid="{00000000-0005-0000-0000-0000265D0000}"/>
    <cellStyle name="Normal 2 5 2 3 3 2 2 2 3 2" xfId="37599" xr:uid="{00000000-0005-0000-0000-0000275D0000}"/>
    <cellStyle name="Normal 2 5 2 3 3 2 2 2 4" xfId="30158" xr:uid="{00000000-0005-0000-0000-0000285D0000}"/>
    <cellStyle name="Normal 2 5 2 3 3 2 2 3" xfId="18678" xr:uid="{00000000-0005-0000-0000-0000295D0000}"/>
    <cellStyle name="Normal 2 5 2 3 3 2 2 3 2" xfId="41321" xr:uid="{00000000-0005-0000-0000-00002A5D0000}"/>
    <cellStyle name="Normal 2 5 2 3 3 2 2 4" xfId="11238" xr:uid="{00000000-0005-0000-0000-00002B5D0000}"/>
    <cellStyle name="Normal 2 5 2 3 3 2 2 4 2" xfId="33881" xr:uid="{00000000-0005-0000-0000-00002C5D0000}"/>
    <cellStyle name="Normal 2 5 2 3 3 2 2 5" xfId="26440" xr:uid="{00000000-0005-0000-0000-00002D5D0000}"/>
    <cellStyle name="Normal 2 5 2 3 3 2 3" xfId="5665" xr:uid="{00000000-0005-0000-0000-00002E5D0000}"/>
    <cellStyle name="Normal 2 5 2 3 3 2 3 2" xfId="20549" xr:uid="{00000000-0005-0000-0000-00002F5D0000}"/>
    <cellStyle name="Normal 2 5 2 3 3 2 3 2 2" xfId="43192" xr:uid="{00000000-0005-0000-0000-0000305D0000}"/>
    <cellStyle name="Normal 2 5 2 3 3 2 3 3" xfId="13109" xr:uid="{00000000-0005-0000-0000-0000315D0000}"/>
    <cellStyle name="Normal 2 5 2 3 3 2 3 3 2" xfId="35752" xr:uid="{00000000-0005-0000-0000-0000325D0000}"/>
    <cellStyle name="Normal 2 5 2 3 3 2 3 4" xfId="28311" xr:uid="{00000000-0005-0000-0000-0000335D0000}"/>
    <cellStyle name="Normal 2 5 2 3 3 2 4" xfId="16831" xr:uid="{00000000-0005-0000-0000-0000345D0000}"/>
    <cellStyle name="Normal 2 5 2 3 3 2 4 2" xfId="39474" xr:uid="{00000000-0005-0000-0000-0000355D0000}"/>
    <cellStyle name="Normal 2 5 2 3 3 2 5" xfId="9391" xr:uid="{00000000-0005-0000-0000-0000365D0000}"/>
    <cellStyle name="Normal 2 5 2 3 3 2 5 2" xfId="32034" xr:uid="{00000000-0005-0000-0000-0000375D0000}"/>
    <cellStyle name="Normal 2 5 2 3 3 2 6" xfId="24593" xr:uid="{00000000-0005-0000-0000-0000385D0000}"/>
    <cellStyle name="Normal 2 5 2 3 3 3" xfId="2866" xr:uid="{00000000-0005-0000-0000-0000395D0000}"/>
    <cellStyle name="Normal 2 5 2 3 3 3 2" xfId="6587" xr:uid="{00000000-0005-0000-0000-00003A5D0000}"/>
    <cellStyle name="Normal 2 5 2 3 3 3 2 2" xfId="21471" xr:uid="{00000000-0005-0000-0000-00003B5D0000}"/>
    <cellStyle name="Normal 2 5 2 3 3 3 2 2 2" xfId="44114" xr:uid="{00000000-0005-0000-0000-00003C5D0000}"/>
    <cellStyle name="Normal 2 5 2 3 3 3 2 3" xfId="14031" xr:uid="{00000000-0005-0000-0000-00003D5D0000}"/>
    <cellStyle name="Normal 2 5 2 3 3 3 2 3 2" xfId="36674" xr:uid="{00000000-0005-0000-0000-00003E5D0000}"/>
    <cellStyle name="Normal 2 5 2 3 3 3 2 4" xfId="29233" xr:uid="{00000000-0005-0000-0000-00003F5D0000}"/>
    <cellStyle name="Normal 2 5 2 3 3 3 3" xfId="17753" xr:uid="{00000000-0005-0000-0000-0000405D0000}"/>
    <cellStyle name="Normal 2 5 2 3 3 3 3 2" xfId="40396" xr:uid="{00000000-0005-0000-0000-0000415D0000}"/>
    <cellStyle name="Normal 2 5 2 3 3 3 4" xfId="10313" xr:uid="{00000000-0005-0000-0000-0000425D0000}"/>
    <cellStyle name="Normal 2 5 2 3 3 3 4 2" xfId="32956" xr:uid="{00000000-0005-0000-0000-0000435D0000}"/>
    <cellStyle name="Normal 2 5 2 3 3 3 5" xfId="25515" xr:uid="{00000000-0005-0000-0000-0000445D0000}"/>
    <cellStyle name="Normal 2 5 2 3 3 4" xfId="4740" xr:uid="{00000000-0005-0000-0000-0000455D0000}"/>
    <cellStyle name="Normal 2 5 2 3 3 4 2" xfId="19624" xr:uid="{00000000-0005-0000-0000-0000465D0000}"/>
    <cellStyle name="Normal 2 5 2 3 3 4 2 2" xfId="42267" xr:uid="{00000000-0005-0000-0000-0000475D0000}"/>
    <cellStyle name="Normal 2 5 2 3 3 4 3" xfId="12184" xr:uid="{00000000-0005-0000-0000-0000485D0000}"/>
    <cellStyle name="Normal 2 5 2 3 3 4 3 2" xfId="34827" xr:uid="{00000000-0005-0000-0000-0000495D0000}"/>
    <cellStyle name="Normal 2 5 2 3 3 4 4" xfId="27386" xr:uid="{00000000-0005-0000-0000-00004A5D0000}"/>
    <cellStyle name="Normal 2 5 2 3 3 5" xfId="15906" xr:uid="{00000000-0005-0000-0000-00004B5D0000}"/>
    <cellStyle name="Normal 2 5 2 3 3 5 2" xfId="38549" xr:uid="{00000000-0005-0000-0000-00004C5D0000}"/>
    <cellStyle name="Normal 2 5 2 3 3 6" xfId="8466" xr:uid="{00000000-0005-0000-0000-00004D5D0000}"/>
    <cellStyle name="Normal 2 5 2 3 3 6 2" xfId="31109" xr:uid="{00000000-0005-0000-0000-00004E5D0000}"/>
    <cellStyle name="Normal 2 5 2 3 3 7" xfId="23668" xr:uid="{00000000-0005-0000-0000-00004F5D0000}"/>
    <cellStyle name="Normal 2 5 2 3 4" xfId="1479" xr:uid="{00000000-0005-0000-0000-0000505D0000}"/>
    <cellStyle name="Normal 2 5 2 3 4 2" xfId="3329" xr:uid="{00000000-0005-0000-0000-0000515D0000}"/>
    <cellStyle name="Normal 2 5 2 3 4 2 2" xfId="7050" xr:uid="{00000000-0005-0000-0000-0000525D0000}"/>
    <cellStyle name="Normal 2 5 2 3 4 2 2 2" xfId="21934" xr:uid="{00000000-0005-0000-0000-0000535D0000}"/>
    <cellStyle name="Normal 2 5 2 3 4 2 2 2 2" xfId="44577" xr:uid="{00000000-0005-0000-0000-0000545D0000}"/>
    <cellStyle name="Normal 2 5 2 3 4 2 2 3" xfId="14494" xr:uid="{00000000-0005-0000-0000-0000555D0000}"/>
    <cellStyle name="Normal 2 5 2 3 4 2 2 3 2" xfId="37137" xr:uid="{00000000-0005-0000-0000-0000565D0000}"/>
    <cellStyle name="Normal 2 5 2 3 4 2 2 4" xfId="29696" xr:uid="{00000000-0005-0000-0000-0000575D0000}"/>
    <cellStyle name="Normal 2 5 2 3 4 2 3" xfId="18216" xr:uid="{00000000-0005-0000-0000-0000585D0000}"/>
    <cellStyle name="Normal 2 5 2 3 4 2 3 2" xfId="40859" xr:uid="{00000000-0005-0000-0000-0000595D0000}"/>
    <cellStyle name="Normal 2 5 2 3 4 2 4" xfId="10776" xr:uid="{00000000-0005-0000-0000-00005A5D0000}"/>
    <cellStyle name="Normal 2 5 2 3 4 2 4 2" xfId="33419" xr:uid="{00000000-0005-0000-0000-00005B5D0000}"/>
    <cellStyle name="Normal 2 5 2 3 4 2 5" xfId="25978" xr:uid="{00000000-0005-0000-0000-00005C5D0000}"/>
    <cellStyle name="Normal 2 5 2 3 4 3" xfId="5203" xr:uid="{00000000-0005-0000-0000-00005D5D0000}"/>
    <cellStyle name="Normal 2 5 2 3 4 3 2" xfId="20087" xr:uid="{00000000-0005-0000-0000-00005E5D0000}"/>
    <cellStyle name="Normal 2 5 2 3 4 3 2 2" xfId="42730" xr:uid="{00000000-0005-0000-0000-00005F5D0000}"/>
    <cellStyle name="Normal 2 5 2 3 4 3 3" xfId="12647" xr:uid="{00000000-0005-0000-0000-0000605D0000}"/>
    <cellStyle name="Normal 2 5 2 3 4 3 3 2" xfId="35290" xr:uid="{00000000-0005-0000-0000-0000615D0000}"/>
    <cellStyle name="Normal 2 5 2 3 4 3 4" xfId="27849" xr:uid="{00000000-0005-0000-0000-0000625D0000}"/>
    <cellStyle name="Normal 2 5 2 3 4 4" xfId="16369" xr:uid="{00000000-0005-0000-0000-0000635D0000}"/>
    <cellStyle name="Normal 2 5 2 3 4 4 2" xfId="39012" xr:uid="{00000000-0005-0000-0000-0000645D0000}"/>
    <cellStyle name="Normal 2 5 2 3 4 5" xfId="8929" xr:uid="{00000000-0005-0000-0000-0000655D0000}"/>
    <cellStyle name="Normal 2 5 2 3 4 5 2" xfId="31572" xr:uid="{00000000-0005-0000-0000-0000665D0000}"/>
    <cellStyle name="Normal 2 5 2 3 4 6" xfId="24131" xr:uid="{00000000-0005-0000-0000-0000675D0000}"/>
    <cellStyle name="Normal 2 5 2 3 5" xfId="2404" xr:uid="{00000000-0005-0000-0000-0000685D0000}"/>
    <cellStyle name="Normal 2 5 2 3 5 2" xfId="6125" xr:uid="{00000000-0005-0000-0000-0000695D0000}"/>
    <cellStyle name="Normal 2 5 2 3 5 2 2" xfId="21009" xr:uid="{00000000-0005-0000-0000-00006A5D0000}"/>
    <cellStyle name="Normal 2 5 2 3 5 2 2 2" xfId="43652" xr:uid="{00000000-0005-0000-0000-00006B5D0000}"/>
    <cellStyle name="Normal 2 5 2 3 5 2 3" xfId="13569" xr:uid="{00000000-0005-0000-0000-00006C5D0000}"/>
    <cellStyle name="Normal 2 5 2 3 5 2 3 2" xfId="36212" xr:uid="{00000000-0005-0000-0000-00006D5D0000}"/>
    <cellStyle name="Normal 2 5 2 3 5 2 4" xfId="28771" xr:uid="{00000000-0005-0000-0000-00006E5D0000}"/>
    <cellStyle name="Normal 2 5 2 3 5 3" xfId="17291" xr:uid="{00000000-0005-0000-0000-00006F5D0000}"/>
    <cellStyle name="Normal 2 5 2 3 5 3 2" xfId="39934" xr:uid="{00000000-0005-0000-0000-0000705D0000}"/>
    <cellStyle name="Normal 2 5 2 3 5 4" xfId="9851" xr:uid="{00000000-0005-0000-0000-0000715D0000}"/>
    <cellStyle name="Normal 2 5 2 3 5 4 2" xfId="32494" xr:uid="{00000000-0005-0000-0000-0000725D0000}"/>
    <cellStyle name="Normal 2 5 2 3 5 5" xfId="25053" xr:uid="{00000000-0005-0000-0000-0000735D0000}"/>
    <cellStyle name="Normal 2 5 2 3 6" xfId="4278" xr:uid="{00000000-0005-0000-0000-0000745D0000}"/>
    <cellStyle name="Normal 2 5 2 3 6 2" xfId="19162" xr:uid="{00000000-0005-0000-0000-0000755D0000}"/>
    <cellStyle name="Normal 2 5 2 3 6 2 2" xfId="41805" xr:uid="{00000000-0005-0000-0000-0000765D0000}"/>
    <cellStyle name="Normal 2 5 2 3 6 3" xfId="11722" xr:uid="{00000000-0005-0000-0000-0000775D0000}"/>
    <cellStyle name="Normal 2 5 2 3 6 3 2" xfId="34365" xr:uid="{00000000-0005-0000-0000-0000785D0000}"/>
    <cellStyle name="Normal 2 5 2 3 6 4" xfId="26924" xr:uid="{00000000-0005-0000-0000-0000795D0000}"/>
    <cellStyle name="Normal 2 5 2 3 7" xfId="15444" xr:uid="{00000000-0005-0000-0000-00007A5D0000}"/>
    <cellStyle name="Normal 2 5 2 3 7 2" xfId="38087" xr:uid="{00000000-0005-0000-0000-00007B5D0000}"/>
    <cellStyle name="Normal 2 5 2 3 8" xfId="8004" xr:uid="{00000000-0005-0000-0000-00007C5D0000}"/>
    <cellStyle name="Normal 2 5 2 3 8 2" xfId="30647" xr:uid="{00000000-0005-0000-0000-00007D5D0000}"/>
    <cellStyle name="Normal 2 5 2 3 9" xfId="23207" xr:uid="{00000000-0005-0000-0000-00007E5D0000}"/>
    <cellStyle name="Normal 2 5 2 4" xfId="654" xr:uid="{00000000-0005-0000-0000-00007F5D0000}"/>
    <cellStyle name="Normal 2 5 2 4 2" xfId="1119" xr:uid="{00000000-0005-0000-0000-0000805D0000}"/>
    <cellStyle name="Normal 2 5 2 4 2 2" xfId="2047" xr:uid="{00000000-0005-0000-0000-0000815D0000}"/>
    <cellStyle name="Normal 2 5 2 4 2 2 2" xfId="3897" xr:uid="{00000000-0005-0000-0000-0000825D0000}"/>
    <cellStyle name="Normal 2 5 2 4 2 2 2 2" xfId="7618" xr:uid="{00000000-0005-0000-0000-0000835D0000}"/>
    <cellStyle name="Normal 2 5 2 4 2 2 2 2 2" xfId="22502" xr:uid="{00000000-0005-0000-0000-0000845D0000}"/>
    <cellStyle name="Normal 2 5 2 4 2 2 2 2 2 2" xfId="45145" xr:uid="{00000000-0005-0000-0000-0000855D0000}"/>
    <cellStyle name="Normal 2 5 2 4 2 2 2 2 3" xfId="15062" xr:uid="{00000000-0005-0000-0000-0000865D0000}"/>
    <cellStyle name="Normal 2 5 2 4 2 2 2 2 3 2" xfId="37705" xr:uid="{00000000-0005-0000-0000-0000875D0000}"/>
    <cellStyle name="Normal 2 5 2 4 2 2 2 2 4" xfId="30264" xr:uid="{00000000-0005-0000-0000-0000885D0000}"/>
    <cellStyle name="Normal 2 5 2 4 2 2 2 3" xfId="18784" xr:uid="{00000000-0005-0000-0000-0000895D0000}"/>
    <cellStyle name="Normal 2 5 2 4 2 2 2 3 2" xfId="41427" xr:uid="{00000000-0005-0000-0000-00008A5D0000}"/>
    <cellStyle name="Normal 2 5 2 4 2 2 2 4" xfId="11344" xr:uid="{00000000-0005-0000-0000-00008B5D0000}"/>
    <cellStyle name="Normal 2 5 2 4 2 2 2 4 2" xfId="33987" xr:uid="{00000000-0005-0000-0000-00008C5D0000}"/>
    <cellStyle name="Normal 2 5 2 4 2 2 2 5" xfId="26546" xr:uid="{00000000-0005-0000-0000-00008D5D0000}"/>
    <cellStyle name="Normal 2 5 2 4 2 2 3" xfId="5771" xr:uid="{00000000-0005-0000-0000-00008E5D0000}"/>
    <cellStyle name="Normal 2 5 2 4 2 2 3 2" xfId="20655" xr:uid="{00000000-0005-0000-0000-00008F5D0000}"/>
    <cellStyle name="Normal 2 5 2 4 2 2 3 2 2" xfId="43298" xr:uid="{00000000-0005-0000-0000-0000905D0000}"/>
    <cellStyle name="Normal 2 5 2 4 2 2 3 3" xfId="13215" xr:uid="{00000000-0005-0000-0000-0000915D0000}"/>
    <cellStyle name="Normal 2 5 2 4 2 2 3 3 2" xfId="35858" xr:uid="{00000000-0005-0000-0000-0000925D0000}"/>
    <cellStyle name="Normal 2 5 2 4 2 2 3 4" xfId="28417" xr:uid="{00000000-0005-0000-0000-0000935D0000}"/>
    <cellStyle name="Normal 2 5 2 4 2 2 4" xfId="16937" xr:uid="{00000000-0005-0000-0000-0000945D0000}"/>
    <cellStyle name="Normal 2 5 2 4 2 2 4 2" xfId="39580" xr:uid="{00000000-0005-0000-0000-0000955D0000}"/>
    <cellStyle name="Normal 2 5 2 4 2 2 5" xfId="9497" xr:uid="{00000000-0005-0000-0000-0000965D0000}"/>
    <cellStyle name="Normal 2 5 2 4 2 2 5 2" xfId="32140" xr:uid="{00000000-0005-0000-0000-0000975D0000}"/>
    <cellStyle name="Normal 2 5 2 4 2 2 6" xfId="24699" xr:uid="{00000000-0005-0000-0000-0000985D0000}"/>
    <cellStyle name="Normal 2 5 2 4 2 3" xfId="2972" xr:uid="{00000000-0005-0000-0000-0000995D0000}"/>
    <cellStyle name="Normal 2 5 2 4 2 3 2" xfId="6693" xr:uid="{00000000-0005-0000-0000-00009A5D0000}"/>
    <cellStyle name="Normal 2 5 2 4 2 3 2 2" xfId="21577" xr:uid="{00000000-0005-0000-0000-00009B5D0000}"/>
    <cellStyle name="Normal 2 5 2 4 2 3 2 2 2" xfId="44220" xr:uid="{00000000-0005-0000-0000-00009C5D0000}"/>
    <cellStyle name="Normal 2 5 2 4 2 3 2 3" xfId="14137" xr:uid="{00000000-0005-0000-0000-00009D5D0000}"/>
    <cellStyle name="Normal 2 5 2 4 2 3 2 3 2" xfId="36780" xr:uid="{00000000-0005-0000-0000-00009E5D0000}"/>
    <cellStyle name="Normal 2 5 2 4 2 3 2 4" xfId="29339" xr:uid="{00000000-0005-0000-0000-00009F5D0000}"/>
    <cellStyle name="Normal 2 5 2 4 2 3 3" xfId="17859" xr:uid="{00000000-0005-0000-0000-0000A05D0000}"/>
    <cellStyle name="Normal 2 5 2 4 2 3 3 2" xfId="40502" xr:uid="{00000000-0005-0000-0000-0000A15D0000}"/>
    <cellStyle name="Normal 2 5 2 4 2 3 4" xfId="10419" xr:uid="{00000000-0005-0000-0000-0000A25D0000}"/>
    <cellStyle name="Normal 2 5 2 4 2 3 4 2" xfId="33062" xr:uid="{00000000-0005-0000-0000-0000A35D0000}"/>
    <cellStyle name="Normal 2 5 2 4 2 3 5" xfId="25621" xr:uid="{00000000-0005-0000-0000-0000A45D0000}"/>
    <cellStyle name="Normal 2 5 2 4 2 4" xfId="4846" xr:uid="{00000000-0005-0000-0000-0000A55D0000}"/>
    <cellStyle name="Normal 2 5 2 4 2 4 2" xfId="19730" xr:uid="{00000000-0005-0000-0000-0000A65D0000}"/>
    <cellStyle name="Normal 2 5 2 4 2 4 2 2" xfId="42373" xr:uid="{00000000-0005-0000-0000-0000A75D0000}"/>
    <cellStyle name="Normal 2 5 2 4 2 4 3" xfId="12290" xr:uid="{00000000-0005-0000-0000-0000A85D0000}"/>
    <cellStyle name="Normal 2 5 2 4 2 4 3 2" xfId="34933" xr:uid="{00000000-0005-0000-0000-0000A95D0000}"/>
    <cellStyle name="Normal 2 5 2 4 2 4 4" xfId="27492" xr:uid="{00000000-0005-0000-0000-0000AA5D0000}"/>
    <cellStyle name="Normal 2 5 2 4 2 5" xfId="16012" xr:uid="{00000000-0005-0000-0000-0000AB5D0000}"/>
    <cellStyle name="Normal 2 5 2 4 2 5 2" xfId="38655" xr:uid="{00000000-0005-0000-0000-0000AC5D0000}"/>
    <cellStyle name="Normal 2 5 2 4 2 6" xfId="8572" xr:uid="{00000000-0005-0000-0000-0000AD5D0000}"/>
    <cellStyle name="Normal 2 5 2 4 2 6 2" xfId="31215" xr:uid="{00000000-0005-0000-0000-0000AE5D0000}"/>
    <cellStyle name="Normal 2 5 2 4 2 7" xfId="23774" xr:uid="{00000000-0005-0000-0000-0000AF5D0000}"/>
    <cellStyle name="Normal 2 5 2 4 3" xfId="1585" xr:uid="{00000000-0005-0000-0000-0000B05D0000}"/>
    <cellStyle name="Normal 2 5 2 4 3 2" xfId="3435" xr:uid="{00000000-0005-0000-0000-0000B15D0000}"/>
    <cellStyle name="Normal 2 5 2 4 3 2 2" xfId="7156" xr:uid="{00000000-0005-0000-0000-0000B25D0000}"/>
    <cellStyle name="Normal 2 5 2 4 3 2 2 2" xfId="22040" xr:uid="{00000000-0005-0000-0000-0000B35D0000}"/>
    <cellStyle name="Normal 2 5 2 4 3 2 2 2 2" xfId="44683" xr:uid="{00000000-0005-0000-0000-0000B45D0000}"/>
    <cellStyle name="Normal 2 5 2 4 3 2 2 3" xfId="14600" xr:uid="{00000000-0005-0000-0000-0000B55D0000}"/>
    <cellStyle name="Normal 2 5 2 4 3 2 2 3 2" xfId="37243" xr:uid="{00000000-0005-0000-0000-0000B65D0000}"/>
    <cellStyle name="Normal 2 5 2 4 3 2 2 4" xfId="29802" xr:uid="{00000000-0005-0000-0000-0000B75D0000}"/>
    <cellStyle name="Normal 2 5 2 4 3 2 3" xfId="18322" xr:uid="{00000000-0005-0000-0000-0000B85D0000}"/>
    <cellStyle name="Normal 2 5 2 4 3 2 3 2" xfId="40965" xr:uid="{00000000-0005-0000-0000-0000B95D0000}"/>
    <cellStyle name="Normal 2 5 2 4 3 2 4" xfId="10882" xr:uid="{00000000-0005-0000-0000-0000BA5D0000}"/>
    <cellStyle name="Normal 2 5 2 4 3 2 4 2" xfId="33525" xr:uid="{00000000-0005-0000-0000-0000BB5D0000}"/>
    <cellStyle name="Normal 2 5 2 4 3 2 5" xfId="26084" xr:uid="{00000000-0005-0000-0000-0000BC5D0000}"/>
    <cellStyle name="Normal 2 5 2 4 3 3" xfId="5309" xr:uid="{00000000-0005-0000-0000-0000BD5D0000}"/>
    <cellStyle name="Normal 2 5 2 4 3 3 2" xfId="20193" xr:uid="{00000000-0005-0000-0000-0000BE5D0000}"/>
    <cellStyle name="Normal 2 5 2 4 3 3 2 2" xfId="42836" xr:uid="{00000000-0005-0000-0000-0000BF5D0000}"/>
    <cellStyle name="Normal 2 5 2 4 3 3 3" xfId="12753" xr:uid="{00000000-0005-0000-0000-0000C05D0000}"/>
    <cellStyle name="Normal 2 5 2 4 3 3 3 2" xfId="35396" xr:uid="{00000000-0005-0000-0000-0000C15D0000}"/>
    <cellStyle name="Normal 2 5 2 4 3 3 4" xfId="27955" xr:uid="{00000000-0005-0000-0000-0000C25D0000}"/>
    <cellStyle name="Normal 2 5 2 4 3 4" xfId="16475" xr:uid="{00000000-0005-0000-0000-0000C35D0000}"/>
    <cellStyle name="Normal 2 5 2 4 3 4 2" xfId="39118" xr:uid="{00000000-0005-0000-0000-0000C45D0000}"/>
    <cellStyle name="Normal 2 5 2 4 3 5" xfId="9035" xr:uid="{00000000-0005-0000-0000-0000C55D0000}"/>
    <cellStyle name="Normal 2 5 2 4 3 5 2" xfId="31678" xr:uid="{00000000-0005-0000-0000-0000C65D0000}"/>
    <cellStyle name="Normal 2 5 2 4 3 6" xfId="24237" xr:uid="{00000000-0005-0000-0000-0000C75D0000}"/>
    <cellStyle name="Normal 2 5 2 4 4" xfId="2510" xr:uid="{00000000-0005-0000-0000-0000C85D0000}"/>
    <cellStyle name="Normal 2 5 2 4 4 2" xfId="6231" xr:uid="{00000000-0005-0000-0000-0000C95D0000}"/>
    <cellStyle name="Normal 2 5 2 4 4 2 2" xfId="21115" xr:uid="{00000000-0005-0000-0000-0000CA5D0000}"/>
    <cellStyle name="Normal 2 5 2 4 4 2 2 2" xfId="43758" xr:uid="{00000000-0005-0000-0000-0000CB5D0000}"/>
    <cellStyle name="Normal 2 5 2 4 4 2 3" xfId="13675" xr:uid="{00000000-0005-0000-0000-0000CC5D0000}"/>
    <cellStyle name="Normal 2 5 2 4 4 2 3 2" xfId="36318" xr:uid="{00000000-0005-0000-0000-0000CD5D0000}"/>
    <cellStyle name="Normal 2 5 2 4 4 2 4" xfId="28877" xr:uid="{00000000-0005-0000-0000-0000CE5D0000}"/>
    <cellStyle name="Normal 2 5 2 4 4 3" xfId="17397" xr:uid="{00000000-0005-0000-0000-0000CF5D0000}"/>
    <cellStyle name="Normal 2 5 2 4 4 3 2" xfId="40040" xr:uid="{00000000-0005-0000-0000-0000D05D0000}"/>
    <cellStyle name="Normal 2 5 2 4 4 4" xfId="9957" xr:uid="{00000000-0005-0000-0000-0000D15D0000}"/>
    <cellStyle name="Normal 2 5 2 4 4 4 2" xfId="32600" xr:uid="{00000000-0005-0000-0000-0000D25D0000}"/>
    <cellStyle name="Normal 2 5 2 4 4 5" xfId="25159" xr:uid="{00000000-0005-0000-0000-0000D35D0000}"/>
    <cellStyle name="Normal 2 5 2 4 5" xfId="4384" xr:uid="{00000000-0005-0000-0000-0000D45D0000}"/>
    <cellStyle name="Normal 2 5 2 4 5 2" xfId="19268" xr:uid="{00000000-0005-0000-0000-0000D55D0000}"/>
    <cellStyle name="Normal 2 5 2 4 5 2 2" xfId="41911" xr:uid="{00000000-0005-0000-0000-0000D65D0000}"/>
    <cellStyle name="Normal 2 5 2 4 5 3" xfId="11828" xr:uid="{00000000-0005-0000-0000-0000D75D0000}"/>
    <cellStyle name="Normal 2 5 2 4 5 3 2" xfId="34471" xr:uid="{00000000-0005-0000-0000-0000D85D0000}"/>
    <cellStyle name="Normal 2 5 2 4 5 4" xfId="27030" xr:uid="{00000000-0005-0000-0000-0000D95D0000}"/>
    <cellStyle name="Normal 2 5 2 4 6" xfId="15550" xr:uid="{00000000-0005-0000-0000-0000DA5D0000}"/>
    <cellStyle name="Normal 2 5 2 4 6 2" xfId="38193" xr:uid="{00000000-0005-0000-0000-0000DB5D0000}"/>
    <cellStyle name="Normal 2 5 2 4 7" xfId="8110" xr:uid="{00000000-0005-0000-0000-0000DC5D0000}"/>
    <cellStyle name="Normal 2 5 2 4 7 2" xfId="30753" xr:uid="{00000000-0005-0000-0000-0000DD5D0000}"/>
    <cellStyle name="Normal 2 5 2 4 8" xfId="23312" xr:uid="{00000000-0005-0000-0000-0000DE5D0000}"/>
    <cellStyle name="Normal 2 5 2 5" xfId="908" xr:uid="{00000000-0005-0000-0000-0000DF5D0000}"/>
    <cellStyle name="Normal 2 5 2 5 2" xfId="1836" xr:uid="{00000000-0005-0000-0000-0000E05D0000}"/>
    <cellStyle name="Normal 2 5 2 5 2 2" xfId="3686" xr:uid="{00000000-0005-0000-0000-0000E15D0000}"/>
    <cellStyle name="Normal 2 5 2 5 2 2 2" xfId="7407" xr:uid="{00000000-0005-0000-0000-0000E25D0000}"/>
    <cellStyle name="Normal 2 5 2 5 2 2 2 2" xfId="22291" xr:uid="{00000000-0005-0000-0000-0000E35D0000}"/>
    <cellStyle name="Normal 2 5 2 5 2 2 2 2 2" xfId="44934" xr:uid="{00000000-0005-0000-0000-0000E45D0000}"/>
    <cellStyle name="Normal 2 5 2 5 2 2 2 3" xfId="14851" xr:uid="{00000000-0005-0000-0000-0000E55D0000}"/>
    <cellStyle name="Normal 2 5 2 5 2 2 2 3 2" xfId="37494" xr:uid="{00000000-0005-0000-0000-0000E65D0000}"/>
    <cellStyle name="Normal 2 5 2 5 2 2 2 4" xfId="30053" xr:uid="{00000000-0005-0000-0000-0000E75D0000}"/>
    <cellStyle name="Normal 2 5 2 5 2 2 3" xfId="18573" xr:uid="{00000000-0005-0000-0000-0000E85D0000}"/>
    <cellStyle name="Normal 2 5 2 5 2 2 3 2" xfId="41216" xr:uid="{00000000-0005-0000-0000-0000E95D0000}"/>
    <cellStyle name="Normal 2 5 2 5 2 2 4" xfId="11133" xr:uid="{00000000-0005-0000-0000-0000EA5D0000}"/>
    <cellStyle name="Normal 2 5 2 5 2 2 4 2" xfId="33776" xr:uid="{00000000-0005-0000-0000-0000EB5D0000}"/>
    <cellStyle name="Normal 2 5 2 5 2 2 5" xfId="26335" xr:uid="{00000000-0005-0000-0000-0000EC5D0000}"/>
    <cellStyle name="Normal 2 5 2 5 2 3" xfId="5560" xr:uid="{00000000-0005-0000-0000-0000ED5D0000}"/>
    <cellStyle name="Normal 2 5 2 5 2 3 2" xfId="20444" xr:uid="{00000000-0005-0000-0000-0000EE5D0000}"/>
    <cellStyle name="Normal 2 5 2 5 2 3 2 2" xfId="43087" xr:uid="{00000000-0005-0000-0000-0000EF5D0000}"/>
    <cellStyle name="Normal 2 5 2 5 2 3 3" xfId="13004" xr:uid="{00000000-0005-0000-0000-0000F05D0000}"/>
    <cellStyle name="Normal 2 5 2 5 2 3 3 2" xfId="35647" xr:uid="{00000000-0005-0000-0000-0000F15D0000}"/>
    <cellStyle name="Normal 2 5 2 5 2 3 4" xfId="28206" xr:uid="{00000000-0005-0000-0000-0000F25D0000}"/>
    <cellStyle name="Normal 2 5 2 5 2 4" xfId="16726" xr:uid="{00000000-0005-0000-0000-0000F35D0000}"/>
    <cellStyle name="Normal 2 5 2 5 2 4 2" xfId="39369" xr:uid="{00000000-0005-0000-0000-0000F45D0000}"/>
    <cellStyle name="Normal 2 5 2 5 2 5" xfId="9286" xr:uid="{00000000-0005-0000-0000-0000F55D0000}"/>
    <cellStyle name="Normal 2 5 2 5 2 5 2" xfId="31929" xr:uid="{00000000-0005-0000-0000-0000F65D0000}"/>
    <cellStyle name="Normal 2 5 2 5 2 6" xfId="24488" xr:uid="{00000000-0005-0000-0000-0000F75D0000}"/>
    <cellStyle name="Normal 2 5 2 5 3" xfId="2761" xr:uid="{00000000-0005-0000-0000-0000F85D0000}"/>
    <cellStyle name="Normal 2 5 2 5 3 2" xfId="6482" xr:uid="{00000000-0005-0000-0000-0000F95D0000}"/>
    <cellStyle name="Normal 2 5 2 5 3 2 2" xfId="21366" xr:uid="{00000000-0005-0000-0000-0000FA5D0000}"/>
    <cellStyle name="Normal 2 5 2 5 3 2 2 2" xfId="44009" xr:uid="{00000000-0005-0000-0000-0000FB5D0000}"/>
    <cellStyle name="Normal 2 5 2 5 3 2 3" xfId="13926" xr:uid="{00000000-0005-0000-0000-0000FC5D0000}"/>
    <cellStyle name="Normal 2 5 2 5 3 2 3 2" xfId="36569" xr:uid="{00000000-0005-0000-0000-0000FD5D0000}"/>
    <cellStyle name="Normal 2 5 2 5 3 2 4" xfId="29128" xr:uid="{00000000-0005-0000-0000-0000FE5D0000}"/>
    <cellStyle name="Normal 2 5 2 5 3 3" xfId="17648" xr:uid="{00000000-0005-0000-0000-0000FF5D0000}"/>
    <cellStyle name="Normal 2 5 2 5 3 3 2" xfId="40291" xr:uid="{00000000-0005-0000-0000-0000005E0000}"/>
    <cellStyle name="Normal 2 5 2 5 3 4" xfId="10208" xr:uid="{00000000-0005-0000-0000-0000015E0000}"/>
    <cellStyle name="Normal 2 5 2 5 3 4 2" xfId="32851" xr:uid="{00000000-0005-0000-0000-0000025E0000}"/>
    <cellStyle name="Normal 2 5 2 5 3 5" xfId="25410" xr:uid="{00000000-0005-0000-0000-0000035E0000}"/>
    <cellStyle name="Normal 2 5 2 5 4" xfId="4635" xr:uid="{00000000-0005-0000-0000-0000045E0000}"/>
    <cellStyle name="Normal 2 5 2 5 4 2" xfId="19519" xr:uid="{00000000-0005-0000-0000-0000055E0000}"/>
    <cellStyle name="Normal 2 5 2 5 4 2 2" xfId="42162" xr:uid="{00000000-0005-0000-0000-0000065E0000}"/>
    <cellStyle name="Normal 2 5 2 5 4 3" xfId="12079" xr:uid="{00000000-0005-0000-0000-0000075E0000}"/>
    <cellStyle name="Normal 2 5 2 5 4 3 2" xfId="34722" xr:uid="{00000000-0005-0000-0000-0000085E0000}"/>
    <cellStyle name="Normal 2 5 2 5 4 4" xfId="27281" xr:uid="{00000000-0005-0000-0000-0000095E0000}"/>
    <cellStyle name="Normal 2 5 2 5 5" xfId="15801" xr:uid="{00000000-0005-0000-0000-00000A5E0000}"/>
    <cellStyle name="Normal 2 5 2 5 5 2" xfId="38444" xr:uid="{00000000-0005-0000-0000-00000B5E0000}"/>
    <cellStyle name="Normal 2 5 2 5 6" xfId="8361" xr:uid="{00000000-0005-0000-0000-00000C5E0000}"/>
    <cellStyle name="Normal 2 5 2 5 6 2" xfId="31004" xr:uid="{00000000-0005-0000-0000-00000D5E0000}"/>
    <cellStyle name="Normal 2 5 2 5 7" xfId="23563" xr:uid="{00000000-0005-0000-0000-00000E5E0000}"/>
    <cellStyle name="Normal 2 5 2 6" xfId="1374" xr:uid="{00000000-0005-0000-0000-00000F5E0000}"/>
    <cellStyle name="Normal 2 5 2 6 2" xfId="3224" xr:uid="{00000000-0005-0000-0000-0000105E0000}"/>
    <cellStyle name="Normal 2 5 2 6 2 2" xfId="6945" xr:uid="{00000000-0005-0000-0000-0000115E0000}"/>
    <cellStyle name="Normal 2 5 2 6 2 2 2" xfId="21829" xr:uid="{00000000-0005-0000-0000-0000125E0000}"/>
    <cellStyle name="Normal 2 5 2 6 2 2 2 2" xfId="44472" xr:uid="{00000000-0005-0000-0000-0000135E0000}"/>
    <cellStyle name="Normal 2 5 2 6 2 2 3" xfId="14389" xr:uid="{00000000-0005-0000-0000-0000145E0000}"/>
    <cellStyle name="Normal 2 5 2 6 2 2 3 2" xfId="37032" xr:uid="{00000000-0005-0000-0000-0000155E0000}"/>
    <cellStyle name="Normal 2 5 2 6 2 2 4" xfId="29591" xr:uid="{00000000-0005-0000-0000-0000165E0000}"/>
    <cellStyle name="Normal 2 5 2 6 2 3" xfId="18111" xr:uid="{00000000-0005-0000-0000-0000175E0000}"/>
    <cellStyle name="Normal 2 5 2 6 2 3 2" xfId="40754" xr:uid="{00000000-0005-0000-0000-0000185E0000}"/>
    <cellStyle name="Normal 2 5 2 6 2 4" xfId="10671" xr:uid="{00000000-0005-0000-0000-0000195E0000}"/>
    <cellStyle name="Normal 2 5 2 6 2 4 2" xfId="33314" xr:uid="{00000000-0005-0000-0000-00001A5E0000}"/>
    <cellStyle name="Normal 2 5 2 6 2 5" xfId="25873" xr:uid="{00000000-0005-0000-0000-00001B5E0000}"/>
    <cellStyle name="Normal 2 5 2 6 3" xfId="5098" xr:uid="{00000000-0005-0000-0000-00001C5E0000}"/>
    <cellStyle name="Normal 2 5 2 6 3 2" xfId="19982" xr:uid="{00000000-0005-0000-0000-00001D5E0000}"/>
    <cellStyle name="Normal 2 5 2 6 3 2 2" xfId="42625" xr:uid="{00000000-0005-0000-0000-00001E5E0000}"/>
    <cellStyle name="Normal 2 5 2 6 3 3" xfId="12542" xr:uid="{00000000-0005-0000-0000-00001F5E0000}"/>
    <cellStyle name="Normal 2 5 2 6 3 3 2" xfId="35185" xr:uid="{00000000-0005-0000-0000-0000205E0000}"/>
    <cellStyle name="Normal 2 5 2 6 3 4" xfId="27744" xr:uid="{00000000-0005-0000-0000-0000215E0000}"/>
    <cellStyle name="Normal 2 5 2 6 4" xfId="16264" xr:uid="{00000000-0005-0000-0000-0000225E0000}"/>
    <cellStyle name="Normal 2 5 2 6 4 2" xfId="38907" xr:uid="{00000000-0005-0000-0000-0000235E0000}"/>
    <cellStyle name="Normal 2 5 2 6 5" xfId="8824" xr:uid="{00000000-0005-0000-0000-0000245E0000}"/>
    <cellStyle name="Normal 2 5 2 6 5 2" xfId="31467" xr:uid="{00000000-0005-0000-0000-0000255E0000}"/>
    <cellStyle name="Normal 2 5 2 6 6" xfId="24026" xr:uid="{00000000-0005-0000-0000-0000265E0000}"/>
    <cellStyle name="Normal 2 5 2 7" xfId="2299" xr:uid="{00000000-0005-0000-0000-0000275E0000}"/>
    <cellStyle name="Normal 2 5 2 7 2" xfId="6020" xr:uid="{00000000-0005-0000-0000-0000285E0000}"/>
    <cellStyle name="Normal 2 5 2 7 2 2" xfId="20904" xr:uid="{00000000-0005-0000-0000-0000295E0000}"/>
    <cellStyle name="Normal 2 5 2 7 2 2 2" xfId="43547" xr:uid="{00000000-0005-0000-0000-00002A5E0000}"/>
    <cellStyle name="Normal 2 5 2 7 2 3" xfId="13464" xr:uid="{00000000-0005-0000-0000-00002B5E0000}"/>
    <cellStyle name="Normal 2 5 2 7 2 3 2" xfId="36107" xr:uid="{00000000-0005-0000-0000-00002C5E0000}"/>
    <cellStyle name="Normal 2 5 2 7 2 4" xfId="28666" xr:uid="{00000000-0005-0000-0000-00002D5E0000}"/>
    <cellStyle name="Normal 2 5 2 7 3" xfId="17186" xr:uid="{00000000-0005-0000-0000-00002E5E0000}"/>
    <cellStyle name="Normal 2 5 2 7 3 2" xfId="39829" xr:uid="{00000000-0005-0000-0000-00002F5E0000}"/>
    <cellStyle name="Normal 2 5 2 7 4" xfId="9746" xr:uid="{00000000-0005-0000-0000-0000305E0000}"/>
    <cellStyle name="Normal 2 5 2 7 4 2" xfId="32389" xr:uid="{00000000-0005-0000-0000-0000315E0000}"/>
    <cellStyle name="Normal 2 5 2 7 5" xfId="24948" xr:uid="{00000000-0005-0000-0000-0000325E0000}"/>
    <cellStyle name="Normal 2 5 2 8" xfId="4173" xr:uid="{00000000-0005-0000-0000-0000335E0000}"/>
    <cellStyle name="Normal 2 5 2 8 2" xfId="19057" xr:uid="{00000000-0005-0000-0000-0000345E0000}"/>
    <cellStyle name="Normal 2 5 2 8 2 2" xfId="41700" xr:uid="{00000000-0005-0000-0000-0000355E0000}"/>
    <cellStyle name="Normal 2 5 2 8 3" xfId="11617" xr:uid="{00000000-0005-0000-0000-0000365E0000}"/>
    <cellStyle name="Normal 2 5 2 8 3 2" xfId="34260" xr:uid="{00000000-0005-0000-0000-0000375E0000}"/>
    <cellStyle name="Normal 2 5 2 8 4" xfId="26819" xr:uid="{00000000-0005-0000-0000-0000385E0000}"/>
    <cellStyle name="Normal 2 5 2 9" xfId="15339" xr:uid="{00000000-0005-0000-0000-0000395E0000}"/>
    <cellStyle name="Normal 2 5 2 9 2" xfId="37982" xr:uid="{00000000-0005-0000-0000-00003A5E0000}"/>
    <cellStyle name="Normal 2 5 3" xfId="473" xr:uid="{00000000-0005-0000-0000-00003B5E0000}"/>
    <cellStyle name="Normal 2 5 3 10" xfId="23134" xr:uid="{00000000-0005-0000-0000-00003C5E0000}"/>
    <cellStyle name="Normal 2 5 3 2" xfId="579" xr:uid="{00000000-0005-0000-0000-00003D5E0000}"/>
    <cellStyle name="Normal 2 5 3 2 2" xfId="791" xr:uid="{00000000-0005-0000-0000-00003E5E0000}"/>
    <cellStyle name="Normal 2 5 3 2 2 2" xfId="1256" xr:uid="{00000000-0005-0000-0000-00003F5E0000}"/>
    <cellStyle name="Normal 2 5 3 2 2 2 2" xfId="2184" xr:uid="{00000000-0005-0000-0000-0000405E0000}"/>
    <cellStyle name="Normal 2 5 3 2 2 2 2 2" xfId="4034" xr:uid="{00000000-0005-0000-0000-0000415E0000}"/>
    <cellStyle name="Normal 2 5 3 2 2 2 2 2 2" xfId="7755" xr:uid="{00000000-0005-0000-0000-0000425E0000}"/>
    <cellStyle name="Normal 2 5 3 2 2 2 2 2 2 2" xfId="22639" xr:uid="{00000000-0005-0000-0000-0000435E0000}"/>
    <cellStyle name="Normal 2 5 3 2 2 2 2 2 2 2 2" xfId="45282" xr:uid="{00000000-0005-0000-0000-0000445E0000}"/>
    <cellStyle name="Normal 2 5 3 2 2 2 2 2 2 3" xfId="15199" xr:uid="{00000000-0005-0000-0000-0000455E0000}"/>
    <cellStyle name="Normal 2 5 3 2 2 2 2 2 2 3 2" xfId="37842" xr:uid="{00000000-0005-0000-0000-0000465E0000}"/>
    <cellStyle name="Normal 2 5 3 2 2 2 2 2 2 4" xfId="30401" xr:uid="{00000000-0005-0000-0000-0000475E0000}"/>
    <cellStyle name="Normal 2 5 3 2 2 2 2 2 3" xfId="18921" xr:uid="{00000000-0005-0000-0000-0000485E0000}"/>
    <cellStyle name="Normal 2 5 3 2 2 2 2 2 3 2" xfId="41564" xr:uid="{00000000-0005-0000-0000-0000495E0000}"/>
    <cellStyle name="Normal 2 5 3 2 2 2 2 2 4" xfId="11481" xr:uid="{00000000-0005-0000-0000-00004A5E0000}"/>
    <cellStyle name="Normal 2 5 3 2 2 2 2 2 4 2" xfId="34124" xr:uid="{00000000-0005-0000-0000-00004B5E0000}"/>
    <cellStyle name="Normal 2 5 3 2 2 2 2 2 5" xfId="26683" xr:uid="{00000000-0005-0000-0000-00004C5E0000}"/>
    <cellStyle name="Normal 2 5 3 2 2 2 2 3" xfId="5908" xr:uid="{00000000-0005-0000-0000-00004D5E0000}"/>
    <cellStyle name="Normal 2 5 3 2 2 2 2 3 2" xfId="20792" xr:uid="{00000000-0005-0000-0000-00004E5E0000}"/>
    <cellStyle name="Normal 2 5 3 2 2 2 2 3 2 2" xfId="43435" xr:uid="{00000000-0005-0000-0000-00004F5E0000}"/>
    <cellStyle name="Normal 2 5 3 2 2 2 2 3 3" xfId="13352" xr:uid="{00000000-0005-0000-0000-0000505E0000}"/>
    <cellStyle name="Normal 2 5 3 2 2 2 2 3 3 2" xfId="35995" xr:uid="{00000000-0005-0000-0000-0000515E0000}"/>
    <cellStyle name="Normal 2 5 3 2 2 2 2 3 4" xfId="28554" xr:uid="{00000000-0005-0000-0000-0000525E0000}"/>
    <cellStyle name="Normal 2 5 3 2 2 2 2 4" xfId="17074" xr:uid="{00000000-0005-0000-0000-0000535E0000}"/>
    <cellStyle name="Normal 2 5 3 2 2 2 2 4 2" xfId="39717" xr:uid="{00000000-0005-0000-0000-0000545E0000}"/>
    <cellStyle name="Normal 2 5 3 2 2 2 2 5" xfId="9634" xr:uid="{00000000-0005-0000-0000-0000555E0000}"/>
    <cellStyle name="Normal 2 5 3 2 2 2 2 5 2" xfId="32277" xr:uid="{00000000-0005-0000-0000-0000565E0000}"/>
    <cellStyle name="Normal 2 5 3 2 2 2 2 6" xfId="24836" xr:uid="{00000000-0005-0000-0000-0000575E0000}"/>
    <cellStyle name="Normal 2 5 3 2 2 2 3" xfId="3109" xr:uid="{00000000-0005-0000-0000-0000585E0000}"/>
    <cellStyle name="Normal 2 5 3 2 2 2 3 2" xfId="6830" xr:uid="{00000000-0005-0000-0000-0000595E0000}"/>
    <cellStyle name="Normal 2 5 3 2 2 2 3 2 2" xfId="21714" xr:uid="{00000000-0005-0000-0000-00005A5E0000}"/>
    <cellStyle name="Normal 2 5 3 2 2 2 3 2 2 2" xfId="44357" xr:uid="{00000000-0005-0000-0000-00005B5E0000}"/>
    <cellStyle name="Normal 2 5 3 2 2 2 3 2 3" xfId="14274" xr:uid="{00000000-0005-0000-0000-00005C5E0000}"/>
    <cellStyle name="Normal 2 5 3 2 2 2 3 2 3 2" xfId="36917" xr:uid="{00000000-0005-0000-0000-00005D5E0000}"/>
    <cellStyle name="Normal 2 5 3 2 2 2 3 2 4" xfId="29476" xr:uid="{00000000-0005-0000-0000-00005E5E0000}"/>
    <cellStyle name="Normal 2 5 3 2 2 2 3 3" xfId="17996" xr:uid="{00000000-0005-0000-0000-00005F5E0000}"/>
    <cellStyle name="Normal 2 5 3 2 2 2 3 3 2" xfId="40639" xr:uid="{00000000-0005-0000-0000-0000605E0000}"/>
    <cellStyle name="Normal 2 5 3 2 2 2 3 4" xfId="10556" xr:uid="{00000000-0005-0000-0000-0000615E0000}"/>
    <cellStyle name="Normal 2 5 3 2 2 2 3 4 2" xfId="33199" xr:uid="{00000000-0005-0000-0000-0000625E0000}"/>
    <cellStyle name="Normal 2 5 3 2 2 2 3 5" xfId="25758" xr:uid="{00000000-0005-0000-0000-0000635E0000}"/>
    <cellStyle name="Normal 2 5 3 2 2 2 4" xfId="4983" xr:uid="{00000000-0005-0000-0000-0000645E0000}"/>
    <cellStyle name="Normal 2 5 3 2 2 2 4 2" xfId="19867" xr:uid="{00000000-0005-0000-0000-0000655E0000}"/>
    <cellStyle name="Normal 2 5 3 2 2 2 4 2 2" xfId="42510" xr:uid="{00000000-0005-0000-0000-0000665E0000}"/>
    <cellStyle name="Normal 2 5 3 2 2 2 4 3" xfId="12427" xr:uid="{00000000-0005-0000-0000-0000675E0000}"/>
    <cellStyle name="Normal 2 5 3 2 2 2 4 3 2" xfId="35070" xr:uid="{00000000-0005-0000-0000-0000685E0000}"/>
    <cellStyle name="Normal 2 5 3 2 2 2 4 4" xfId="27629" xr:uid="{00000000-0005-0000-0000-0000695E0000}"/>
    <cellStyle name="Normal 2 5 3 2 2 2 5" xfId="16149" xr:uid="{00000000-0005-0000-0000-00006A5E0000}"/>
    <cellStyle name="Normal 2 5 3 2 2 2 5 2" xfId="38792" xr:uid="{00000000-0005-0000-0000-00006B5E0000}"/>
    <cellStyle name="Normal 2 5 3 2 2 2 6" xfId="8709" xr:uid="{00000000-0005-0000-0000-00006C5E0000}"/>
    <cellStyle name="Normal 2 5 3 2 2 2 6 2" xfId="31352" xr:uid="{00000000-0005-0000-0000-00006D5E0000}"/>
    <cellStyle name="Normal 2 5 3 2 2 2 7" xfId="23911" xr:uid="{00000000-0005-0000-0000-00006E5E0000}"/>
    <cellStyle name="Normal 2 5 3 2 2 3" xfId="1722" xr:uid="{00000000-0005-0000-0000-00006F5E0000}"/>
    <cellStyle name="Normal 2 5 3 2 2 3 2" xfId="3572" xr:uid="{00000000-0005-0000-0000-0000705E0000}"/>
    <cellStyle name="Normal 2 5 3 2 2 3 2 2" xfId="7293" xr:uid="{00000000-0005-0000-0000-0000715E0000}"/>
    <cellStyle name="Normal 2 5 3 2 2 3 2 2 2" xfId="22177" xr:uid="{00000000-0005-0000-0000-0000725E0000}"/>
    <cellStyle name="Normal 2 5 3 2 2 3 2 2 2 2" xfId="44820" xr:uid="{00000000-0005-0000-0000-0000735E0000}"/>
    <cellStyle name="Normal 2 5 3 2 2 3 2 2 3" xfId="14737" xr:uid="{00000000-0005-0000-0000-0000745E0000}"/>
    <cellStyle name="Normal 2 5 3 2 2 3 2 2 3 2" xfId="37380" xr:uid="{00000000-0005-0000-0000-0000755E0000}"/>
    <cellStyle name="Normal 2 5 3 2 2 3 2 2 4" xfId="29939" xr:uid="{00000000-0005-0000-0000-0000765E0000}"/>
    <cellStyle name="Normal 2 5 3 2 2 3 2 3" xfId="18459" xr:uid="{00000000-0005-0000-0000-0000775E0000}"/>
    <cellStyle name="Normal 2 5 3 2 2 3 2 3 2" xfId="41102" xr:uid="{00000000-0005-0000-0000-0000785E0000}"/>
    <cellStyle name="Normal 2 5 3 2 2 3 2 4" xfId="11019" xr:uid="{00000000-0005-0000-0000-0000795E0000}"/>
    <cellStyle name="Normal 2 5 3 2 2 3 2 4 2" xfId="33662" xr:uid="{00000000-0005-0000-0000-00007A5E0000}"/>
    <cellStyle name="Normal 2 5 3 2 2 3 2 5" xfId="26221" xr:uid="{00000000-0005-0000-0000-00007B5E0000}"/>
    <cellStyle name="Normal 2 5 3 2 2 3 3" xfId="5446" xr:uid="{00000000-0005-0000-0000-00007C5E0000}"/>
    <cellStyle name="Normal 2 5 3 2 2 3 3 2" xfId="20330" xr:uid="{00000000-0005-0000-0000-00007D5E0000}"/>
    <cellStyle name="Normal 2 5 3 2 2 3 3 2 2" xfId="42973" xr:uid="{00000000-0005-0000-0000-00007E5E0000}"/>
    <cellStyle name="Normal 2 5 3 2 2 3 3 3" xfId="12890" xr:uid="{00000000-0005-0000-0000-00007F5E0000}"/>
    <cellStyle name="Normal 2 5 3 2 2 3 3 3 2" xfId="35533" xr:uid="{00000000-0005-0000-0000-0000805E0000}"/>
    <cellStyle name="Normal 2 5 3 2 2 3 3 4" xfId="28092" xr:uid="{00000000-0005-0000-0000-0000815E0000}"/>
    <cellStyle name="Normal 2 5 3 2 2 3 4" xfId="16612" xr:uid="{00000000-0005-0000-0000-0000825E0000}"/>
    <cellStyle name="Normal 2 5 3 2 2 3 4 2" xfId="39255" xr:uid="{00000000-0005-0000-0000-0000835E0000}"/>
    <cellStyle name="Normal 2 5 3 2 2 3 5" xfId="9172" xr:uid="{00000000-0005-0000-0000-0000845E0000}"/>
    <cellStyle name="Normal 2 5 3 2 2 3 5 2" xfId="31815" xr:uid="{00000000-0005-0000-0000-0000855E0000}"/>
    <cellStyle name="Normal 2 5 3 2 2 3 6" xfId="24374" xr:uid="{00000000-0005-0000-0000-0000865E0000}"/>
    <cellStyle name="Normal 2 5 3 2 2 4" xfId="2647" xr:uid="{00000000-0005-0000-0000-0000875E0000}"/>
    <cellStyle name="Normal 2 5 3 2 2 4 2" xfId="6368" xr:uid="{00000000-0005-0000-0000-0000885E0000}"/>
    <cellStyle name="Normal 2 5 3 2 2 4 2 2" xfId="21252" xr:uid="{00000000-0005-0000-0000-0000895E0000}"/>
    <cellStyle name="Normal 2 5 3 2 2 4 2 2 2" xfId="43895" xr:uid="{00000000-0005-0000-0000-00008A5E0000}"/>
    <cellStyle name="Normal 2 5 3 2 2 4 2 3" xfId="13812" xr:uid="{00000000-0005-0000-0000-00008B5E0000}"/>
    <cellStyle name="Normal 2 5 3 2 2 4 2 3 2" xfId="36455" xr:uid="{00000000-0005-0000-0000-00008C5E0000}"/>
    <cellStyle name="Normal 2 5 3 2 2 4 2 4" xfId="29014" xr:uid="{00000000-0005-0000-0000-00008D5E0000}"/>
    <cellStyle name="Normal 2 5 3 2 2 4 3" xfId="17534" xr:uid="{00000000-0005-0000-0000-00008E5E0000}"/>
    <cellStyle name="Normal 2 5 3 2 2 4 3 2" xfId="40177" xr:uid="{00000000-0005-0000-0000-00008F5E0000}"/>
    <cellStyle name="Normal 2 5 3 2 2 4 4" xfId="10094" xr:uid="{00000000-0005-0000-0000-0000905E0000}"/>
    <cellStyle name="Normal 2 5 3 2 2 4 4 2" xfId="32737" xr:uid="{00000000-0005-0000-0000-0000915E0000}"/>
    <cellStyle name="Normal 2 5 3 2 2 4 5" xfId="25296" xr:uid="{00000000-0005-0000-0000-0000925E0000}"/>
    <cellStyle name="Normal 2 5 3 2 2 5" xfId="4521" xr:uid="{00000000-0005-0000-0000-0000935E0000}"/>
    <cellStyle name="Normal 2 5 3 2 2 5 2" xfId="19405" xr:uid="{00000000-0005-0000-0000-0000945E0000}"/>
    <cellStyle name="Normal 2 5 3 2 2 5 2 2" xfId="42048" xr:uid="{00000000-0005-0000-0000-0000955E0000}"/>
    <cellStyle name="Normal 2 5 3 2 2 5 3" xfId="11965" xr:uid="{00000000-0005-0000-0000-0000965E0000}"/>
    <cellStyle name="Normal 2 5 3 2 2 5 3 2" xfId="34608" xr:uid="{00000000-0005-0000-0000-0000975E0000}"/>
    <cellStyle name="Normal 2 5 3 2 2 5 4" xfId="27167" xr:uid="{00000000-0005-0000-0000-0000985E0000}"/>
    <cellStyle name="Normal 2 5 3 2 2 6" xfId="15687" xr:uid="{00000000-0005-0000-0000-0000995E0000}"/>
    <cellStyle name="Normal 2 5 3 2 2 6 2" xfId="38330" xr:uid="{00000000-0005-0000-0000-00009A5E0000}"/>
    <cellStyle name="Normal 2 5 3 2 2 7" xfId="8247" xr:uid="{00000000-0005-0000-0000-00009B5E0000}"/>
    <cellStyle name="Normal 2 5 3 2 2 7 2" xfId="30890" xr:uid="{00000000-0005-0000-0000-00009C5E0000}"/>
    <cellStyle name="Normal 2 5 3 2 2 8" xfId="23449" xr:uid="{00000000-0005-0000-0000-00009D5E0000}"/>
    <cellStyle name="Normal 2 5 3 2 3" xfId="1045" xr:uid="{00000000-0005-0000-0000-00009E5E0000}"/>
    <cellStyle name="Normal 2 5 3 2 3 2" xfId="1973" xr:uid="{00000000-0005-0000-0000-00009F5E0000}"/>
    <cellStyle name="Normal 2 5 3 2 3 2 2" xfId="3823" xr:uid="{00000000-0005-0000-0000-0000A05E0000}"/>
    <cellStyle name="Normal 2 5 3 2 3 2 2 2" xfId="7544" xr:uid="{00000000-0005-0000-0000-0000A15E0000}"/>
    <cellStyle name="Normal 2 5 3 2 3 2 2 2 2" xfId="22428" xr:uid="{00000000-0005-0000-0000-0000A25E0000}"/>
    <cellStyle name="Normal 2 5 3 2 3 2 2 2 2 2" xfId="45071" xr:uid="{00000000-0005-0000-0000-0000A35E0000}"/>
    <cellStyle name="Normal 2 5 3 2 3 2 2 2 3" xfId="14988" xr:uid="{00000000-0005-0000-0000-0000A45E0000}"/>
    <cellStyle name="Normal 2 5 3 2 3 2 2 2 3 2" xfId="37631" xr:uid="{00000000-0005-0000-0000-0000A55E0000}"/>
    <cellStyle name="Normal 2 5 3 2 3 2 2 2 4" xfId="30190" xr:uid="{00000000-0005-0000-0000-0000A65E0000}"/>
    <cellStyle name="Normal 2 5 3 2 3 2 2 3" xfId="18710" xr:uid="{00000000-0005-0000-0000-0000A75E0000}"/>
    <cellStyle name="Normal 2 5 3 2 3 2 2 3 2" xfId="41353" xr:uid="{00000000-0005-0000-0000-0000A85E0000}"/>
    <cellStyle name="Normal 2 5 3 2 3 2 2 4" xfId="11270" xr:uid="{00000000-0005-0000-0000-0000A95E0000}"/>
    <cellStyle name="Normal 2 5 3 2 3 2 2 4 2" xfId="33913" xr:uid="{00000000-0005-0000-0000-0000AA5E0000}"/>
    <cellStyle name="Normal 2 5 3 2 3 2 2 5" xfId="26472" xr:uid="{00000000-0005-0000-0000-0000AB5E0000}"/>
    <cellStyle name="Normal 2 5 3 2 3 2 3" xfId="5697" xr:uid="{00000000-0005-0000-0000-0000AC5E0000}"/>
    <cellStyle name="Normal 2 5 3 2 3 2 3 2" xfId="20581" xr:uid="{00000000-0005-0000-0000-0000AD5E0000}"/>
    <cellStyle name="Normal 2 5 3 2 3 2 3 2 2" xfId="43224" xr:uid="{00000000-0005-0000-0000-0000AE5E0000}"/>
    <cellStyle name="Normal 2 5 3 2 3 2 3 3" xfId="13141" xr:uid="{00000000-0005-0000-0000-0000AF5E0000}"/>
    <cellStyle name="Normal 2 5 3 2 3 2 3 3 2" xfId="35784" xr:uid="{00000000-0005-0000-0000-0000B05E0000}"/>
    <cellStyle name="Normal 2 5 3 2 3 2 3 4" xfId="28343" xr:uid="{00000000-0005-0000-0000-0000B15E0000}"/>
    <cellStyle name="Normal 2 5 3 2 3 2 4" xfId="16863" xr:uid="{00000000-0005-0000-0000-0000B25E0000}"/>
    <cellStyle name="Normal 2 5 3 2 3 2 4 2" xfId="39506" xr:uid="{00000000-0005-0000-0000-0000B35E0000}"/>
    <cellStyle name="Normal 2 5 3 2 3 2 5" xfId="9423" xr:uid="{00000000-0005-0000-0000-0000B45E0000}"/>
    <cellStyle name="Normal 2 5 3 2 3 2 5 2" xfId="32066" xr:uid="{00000000-0005-0000-0000-0000B55E0000}"/>
    <cellStyle name="Normal 2 5 3 2 3 2 6" xfId="24625" xr:uid="{00000000-0005-0000-0000-0000B65E0000}"/>
    <cellStyle name="Normal 2 5 3 2 3 3" xfId="2898" xr:uid="{00000000-0005-0000-0000-0000B75E0000}"/>
    <cellStyle name="Normal 2 5 3 2 3 3 2" xfId="6619" xr:uid="{00000000-0005-0000-0000-0000B85E0000}"/>
    <cellStyle name="Normal 2 5 3 2 3 3 2 2" xfId="21503" xr:uid="{00000000-0005-0000-0000-0000B95E0000}"/>
    <cellStyle name="Normal 2 5 3 2 3 3 2 2 2" xfId="44146" xr:uid="{00000000-0005-0000-0000-0000BA5E0000}"/>
    <cellStyle name="Normal 2 5 3 2 3 3 2 3" xfId="14063" xr:uid="{00000000-0005-0000-0000-0000BB5E0000}"/>
    <cellStyle name="Normal 2 5 3 2 3 3 2 3 2" xfId="36706" xr:uid="{00000000-0005-0000-0000-0000BC5E0000}"/>
    <cellStyle name="Normal 2 5 3 2 3 3 2 4" xfId="29265" xr:uid="{00000000-0005-0000-0000-0000BD5E0000}"/>
    <cellStyle name="Normal 2 5 3 2 3 3 3" xfId="17785" xr:uid="{00000000-0005-0000-0000-0000BE5E0000}"/>
    <cellStyle name="Normal 2 5 3 2 3 3 3 2" xfId="40428" xr:uid="{00000000-0005-0000-0000-0000BF5E0000}"/>
    <cellStyle name="Normal 2 5 3 2 3 3 4" xfId="10345" xr:uid="{00000000-0005-0000-0000-0000C05E0000}"/>
    <cellStyle name="Normal 2 5 3 2 3 3 4 2" xfId="32988" xr:uid="{00000000-0005-0000-0000-0000C15E0000}"/>
    <cellStyle name="Normal 2 5 3 2 3 3 5" xfId="25547" xr:uid="{00000000-0005-0000-0000-0000C25E0000}"/>
    <cellStyle name="Normal 2 5 3 2 3 4" xfId="4772" xr:uid="{00000000-0005-0000-0000-0000C35E0000}"/>
    <cellStyle name="Normal 2 5 3 2 3 4 2" xfId="19656" xr:uid="{00000000-0005-0000-0000-0000C45E0000}"/>
    <cellStyle name="Normal 2 5 3 2 3 4 2 2" xfId="42299" xr:uid="{00000000-0005-0000-0000-0000C55E0000}"/>
    <cellStyle name="Normal 2 5 3 2 3 4 3" xfId="12216" xr:uid="{00000000-0005-0000-0000-0000C65E0000}"/>
    <cellStyle name="Normal 2 5 3 2 3 4 3 2" xfId="34859" xr:uid="{00000000-0005-0000-0000-0000C75E0000}"/>
    <cellStyle name="Normal 2 5 3 2 3 4 4" xfId="27418" xr:uid="{00000000-0005-0000-0000-0000C85E0000}"/>
    <cellStyle name="Normal 2 5 3 2 3 5" xfId="15938" xr:uid="{00000000-0005-0000-0000-0000C95E0000}"/>
    <cellStyle name="Normal 2 5 3 2 3 5 2" xfId="38581" xr:uid="{00000000-0005-0000-0000-0000CA5E0000}"/>
    <cellStyle name="Normal 2 5 3 2 3 6" xfId="8498" xr:uid="{00000000-0005-0000-0000-0000CB5E0000}"/>
    <cellStyle name="Normal 2 5 3 2 3 6 2" xfId="31141" xr:uid="{00000000-0005-0000-0000-0000CC5E0000}"/>
    <cellStyle name="Normal 2 5 3 2 3 7" xfId="23700" xr:uid="{00000000-0005-0000-0000-0000CD5E0000}"/>
    <cellStyle name="Normal 2 5 3 2 4" xfId="1511" xr:uid="{00000000-0005-0000-0000-0000CE5E0000}"/>
    <cellStyle name="Normal 2 5 3 2 4 2" xfId="3361" xr:uid="{00000000-0005-0000-0000-0000CF5E0000}"/>
    <cellStyle name="Normal 2 5 3 2 4 2 2" xfId="7082" xr:uid="{00000000-0005-0000-0000-0000D05E0000}"/>
    <cellStyle name="Normal 2 5 3 2 4 2 2 2" xfId="21966" xr:uid="{00000000-0005-0000-0000-0000D15E0000}"/>
    <cellStyle name="Normal 2 5 3 2 4 2 2 2 2" xfId="44609" xr:uid="{00000000-0005-0000-0000-0000D25E0000}"/>
    <cellStyle name="Normal 2 5 3 2 4 2 2 3" xfId="14526" xr:uid="{00000000-0005-0000-0000-0000D35E0000}"/>
    <cellStyle name="Normal 2 5 3 2 4 2 2 3 2" xfId="37169" xr:uid="{00000000-0005-0000-0000-0000D45E0000}"/>
    <cellStyle name="Normal 2 5 3 2 4 2 2 4" xfId="29728" xr:uid="{00000000-0005-0000-0000-0000D55E0000}"/>
    <cellStyle name="Normal 2 5 3 2 4 2 3" xfId="18248" xr:uid="{00000000-0005-0000-0000-0000D65E0000}"/>
    <cellStyle name="Normal 2 5 3 2 4 2 3 2" xfId="40891" xr:uid="{00000000-0005-0000-0000-0000D75E0000}"/>
    <cellStyle name="Normal 2 5 3 2 4 2 4" xfId="10808" xr:uid="{00000000-0005-0000-0000-0000D85E0000}"/>
    <cellStyle name="Normal 2 5 3 2 4 2 4 2" xfId="33451" xr:uid="{00000000-0005-0000-0000-0000D95E0000}"/>
    <cellStyle name="Normal 2 5 3 2 4 2 5" xfId="26010" xr:uid="{00000000-0005-0000-0000-0000DA5E0000}"/>
    <cellStyle name="Normal 2 5 3 2 4 3" xfId="5235" xr:uid="{00000000-0005-0000-0000-0000DB5E0000}"/>
    <cellStyle name="Normal 2 5 3 2 4 3 2" xfId="20119" xr:uid="{00000000-0005-0000-0000-0000DC5E0000}"/>
    <cellStyle name="Normal 2 5 3 2 4 3 2 2" xfId="42762" xr:uid="{00000000-0005-0000-0000-0000DD5E0000}"/>
    <cellStyle name="Normal 2 5 3 2 4 3 3" xfId="12679" xr:uid="{00000000-0005-0000-0000-0000DE5E0000}"/>
    <cellStyle name="Normal 2 5 3 2 4 3 3 2" xfId="35322" xr:uid="{00000000-0005-0000-0000-0000DF5E0000}"/>
    <cellStyle name="Normal 2 5 3 2 4 3 4" xfId="27881" xr:uid="{00000000-0005-0000-0000-0000E05E0000}"/>
    <cellStyle name="Normal 2 5 3 2 4 4" xfId="16401" xr:uid="{00000000-0005-0000-0000-0000E15E0000}"/>
    <cellStyle name="Normal 2 5 3 2 4 4 2" xfId="39044" xr:uid="{00000000-0005-0000-0000-0000E25E0000}"/>
    <cellStyle name="Normal 2 5 3 2 4 5" xfId="8961" xr:uid="{00000000-0005-0000-0000-0000E35E0000}"/>
    <cellStyle name="Normal 2 5 3 2 4 5 2" xfId="31604" xr:uid="{00000000-0005-0000-0000-0000E45E0000}"/>
    <cellStyle name="Normal 2 5 3 2 4 6" xfId="24163" xr:uid="{00000000-0005-0000-0000-0000E55E0000}"/>
    <cellStyle name="Normal 2 5 3 2 5" xfId="2436" xr:uid="{00000000-0005-0000-0000-0000E65E0000}"/>
    <cellStyle name="Normal 2 5 3 2 5 2" xfId="6157" xr:uid="{00000000-0005-0000-0000-0000E75E0000}"/>
    <cellStyle name="Normal 2 5 3 2 5 2 2" xfId="21041" xr:uid="{00000000-0005-0000-0000-0000E85E0000}"/>
    <cellStyle name="Normal 2 5 3 2 5 2 2 2" xfId="43684" xr:uid="{00000000-0005-0000-0000-0000E95E0000}"/>
    <cellStyle name="Normal 2 5 3 2 5 2 3" xfId="13601" xr:uid="{00000000-0005-0000-0000-0000EA5E0000}"/>
    <cellStyle name="Normal 2 5 3 2 5 2 3 2" xfId="36244" xr:uid="{00000000-0005-0000-0000-0000EB5E0000}"/>
    <cellStyle name="Normal 2 5 3 2 5 2 4" xfId="28803" xr:uid="{00000000-0005-0000-0000-0000EC5E0000}"/>
    <cellStyle name="Normal 2 5 3 2 5 3" xfId="17323" xr:uid="{00000000-0005-0000-0000-0000ED5E0000}"/>
    <cellStyle name="Normal 2 5 3 2 5 3 2" xfId="39966" xr:uid="{00000000-0005-0000-0000-0000EE5E0000}"/>
    <cellStyle name="Normal 2 5 3 2 5 4" xfId="9883" xr:uid="{00000000-0005-0000-0000-0000EF5E0000}"/>
    <cellStyle name="Normal 2 5 3 2 5 4 2" xfId="32526" xr:uid="{00000000-0005-0000-0000-0000F05E0000}"/>
    <cellStyle name="Normal 2 5 3 2 5 5" xfId="25085" xr:uid="{00000000-0005-0000-0000-0000F15E0000}"/>
    <cellStyle name="Normal 2 5 3 2 6" xfId="4310" xr:uid="{00000000-0005-0000-0000-0000F25E0000}"/>
    <cellStyle name="Normal 2 5 3 2 6 2" xfId="19194" xr:uid="{00000000-0005-0000-0000-0000F35E0000}"/>
    <cellStyle name="Normal 2 5 3 2 6 2 2" xfId="41837" xr:uid="{00000000-0005-0000-0000-0000F45E0000}"/>
    <cellStyle name="Normal 2 5 3 2 6 3" xfId="11754" xr:uid="{00000000-0005-0000-0000-0000F55E0000}"/>
    <cellStyle name="Normal 2 5 3 2 6 3 2" xfId="34397" xr:uid="{00000000-0005-0000-0000-0000F65E0000}"/>
    <cellStyle name="Normal 2 5 3 2 6 4" xfId="26956" xr:uid="{00000000-0005-0000-0000-0000F75E0000}"/>
    <cellStyle name="Normal 2 5 3 2 7" xfId="15476" xr:uid="{00000000-0005-0000-0000-0000F85E0000}"/>
    <cellStyle name="Normal 2 5 3 2 7 2" xfId="38119" xr:uid="{00000000-0005-0000-0000-0000F95E0000}"/>
    <cellStyle name="Normal 2 5 3 2 8" xfId="8036" xr:uid="{00000000-0005-0000-0000-0000FA5E0000}"/>
    <cellStyle name="Normal 2 5 3 2 8 2" xfId="30679" xr:uid="{00000000-0005-0000-0000-0000FB5E0000}"/>
    <cellStyle name="Normal 2 5 3 2 9" xfId="23239" xr:uid="{00000000-0005-0000-0000-0000FC5E0000}"/>
    <cellStyle name="Normal 2 5 3 3" xfId="686" xr:uid="{00000000-0005-0000-0000-0000FD5E0000}"/>
    <cellStyle name="Normal 2 5 3 3 2" xfId="1151" xr:uid="{00000000-0005-0000-0000-0000FE5E0000}"/>
    <cellStyle name="Normal 2 5 3 3 2 2" xfId="2079" xr:uid="{00000000-0005-0000-0000-0000FF5E0000}"/>
    <cellStyle name="Normal 2 5 3 3 2 2 2" xfId="3929" xr:uid="{00000000-0005-0000-0000-0000005F0000}"/>
    <cellStyle name="Normal 2 5 3 3 2 2 2 2" xfId="7650" xr:uid="{00000000-0005-0000-0000-0000015F0000}"/>
    <cellStyle name="Normal 2 5 3 3 2 2 2 2 2" xfId="22534" xr:uid="{00000000-0005-0000-0000-0000025F0000}"/>
    <cellStyle name="Normal 2 5 3 3 2 2 2 2 2 2" xfId="45177" xr:uid="{00000000-0005-0000-0000-0000035F0000}"/>
    <cellStyle name="Normal 2 5 3 3 2 2 2 2 3" xfId="15094" xr:uid="{00000000-0005-0000-0000-0000045F0000}"/>
    <cellStyle name="Normal 2 5 3 3 2 2 2 2 3 2" xfId="37737" xr:uid="{00000000-0005-0000-0000-0000055F0000}"/>
    <cellStyle name="Normal 2 5 3 3 2 2 2 2 4" xfId="30296" xr:uid="{00000000-0005-0000-0000-0000065F0000}"/>
    <cellStyle name="Normal 2 5 3 3 2 2 2 3" xfId="18816" xr:uid="{00000000-0005-0000-0000-0000075F0000}"/>
    <cellStyle name="Normal 2 5 3 3 2 2 2 3 2" xfId="41459" xr:uid="{00000000-0005-0000-0000-0000085F0000}"/>
    <cellStyle name="Normal 2 5 3 3 2 2 2 4" xfId="11376" xr:uid="{00000000-0005-0000-0000-0000095F0000}"/>
    <cellStyle name="Normal 2 5 3 3 2 2 2 4 2" xfId="34019" xr:uid="{00000000-0005-0000-0000-00000A5F0000}"/>
    <cellStyle name="Normal 2 5 3 3 2 2 2 5" xfId="26578" xr:uid="{00000000-0005-0000-0000-00000B5F0000}"/>
    <cellStyle name="Normal 2 5 3 3 2 2 3" xfId="5803" xr:uid="{00000000-0005-0000-0000-00000C5F0000}"/>
    <cellStyle name="Normal 2 5 3 3 2 2 3 2" xfId="20687" xr:uid="{00000000-0005-0000-0000-00000D5F0000}"/>
    <cellStyle name="Normal 2 5 3 3 2 2 3 2 2" xfId="43330" xr:uid="{00000000-0005-0000-0000-00000E5F0000}"/>
    <cellStyle name="Normal 2 5 3 3 2 2 3 3" xfId="13247" xr:uid="{00000000-0005-0000-0000-00000F5F0000}"/>
    <cellStyle name="Normal 2 5 3 3 2 2 3 3 2" xfId="35890" xr:uid="{00000000-0005-0000-0000-0000105F0000}"/>
    <cellStyle name="Normal 2 5 3 3 2 2 3 4" xfId="28449" xr:uid="{00000000-0005-0000-0000-0000115F0000}"/>
    <cellStyle name="Normal 2 5 3 3 2 2 4" xfId="16969" xr:uid="{00000000-0005-0000-0000-0000125F0000}"/>
    <cellStyle name="Normal 2 5 3 3 2 2 4 2" xfId="39612" xr:uid="{00000000-0005-0000-0000-0000135F0000}"/>
    <cellStyle name="Normal 2 5 3 3 2 2 5" xfId="9529" xr:uid="{00000000-0005-0000-0000-0000145F0000}"/>
    <cellStyle name="Normal 2 5 3 3 2 2 5 2" xfId="32172" xr:uid="{00000000-0005-0000-0000-0000155F0000}"/>
    <cellStyle name="Normal 2 5 3 3 2 2 6" xfId="24731" xr:uid="{00000000-0005-0000-0000-0000165F0000}"/>
    <cellStyle name="Normal 2 5 3 3 2 3" xfId="3004" xr:uid="{00000000-0005-0000-0000-0000175F0000}"/>
    <cellStyle name="Normal 2 5 3 3 2 3 2" xfId="6725" xr:uid="{00000000-0005-0000-0000-0000185F0000}"/>
    <cellStyle name="Normal 2 5 3 3 2 3 2 2" xfId="21609" xr:uid="{00000000-0005-0000-0000-0000195F0000}"/>
    <cellStyle name="Normal 2 5 3 3 2 3 2 2 2" xfId="44252" xr:uid="{00000000-0005-0000-0000-00001A5F0000}"/>
    <cellStyle name="Normal 2 5 3 3 2 3 2 3" xfId="14169" xr:uid="{00000000-0005-0000-0000-00001B5F0000}"/>
    <cellStyle name="Normal 2 5 3 3 2 3 2 3 2" xfId="36812" xr:uid="{00000000-0005-0000-0000-00001C5F0000}"/>
    <cellStyle name="Normal 2 5 3 3 2 3 2 4" xfId="29371" xr:uid="{00000000-0005-0000-0000-00001D5F0000}"/>
    <cellStyle name="Normal 2 5 3 3 2 3 3" xfId="17891" xr:uid="{00000000-0005-0000-0000-00001E5F0000}"/>
    <cellStyle name="Normal 2 5 3 3 2 3 3 2" xfId="40534" xr:uid="{00000000-0005-0000-0000-00001F5F0000}"/>
    <cellStyle name="Normal 2 5 3 3 2 3 4" xfId="10451" xr:uid="{00000000-0005-0000-0000-0000205F0000}"/>
    <cellStyle name="Normal 2 5 3 3 2 3 4 2" xfId="33094" xr:uid="{00000000-0005-0000-0000-0000215F0000}"/>
    <cellStyle name="Normal 2 5 3 3 2 3 5" xfId="25653" xr:uid="{00000000-0005-0000-0000-0000225F0000}"/>
    <cellStyle name="Normal 2 5 3 3 2 4" xfId="4878" xr:uid="{00000000-0005-0000-0000-0000235F0000}"/>
    <cellStyle name="Normal 2 5 3 3 2 4 2" xfId="19762" xr:uid="{00000000-0005-0000-0000-0000245F0000}"/>
    <cellStyle name="Normal 2 5 3 3 2 4 2 2" xfId="42405" xr:uid="{00000000-0005-0000-0000-0000255F0000}"/>
    <cellStyle name="Normal 2 5 3 3 2 4 3" xfId="12322" xr:uid="{00000000-0005-0000-0000-0000265F0000}"/>
    <cellStyle name="Normal 2 5 3 3 2 4 3 2" xfId="34965" xr:uid="{00000000-0005-0000-0000-0000275F0000}"/>
    <cellStyle name="Normal 2 5 3 3 2 4 4" xfId="27524" xr:uid="{00000000-0005-0000-0000-0000285F0000}"/>
    <cellStyle name="Normal 2 5 3 3 2 5" xfId="16044" xr:uid="{00000000-0005-0000-0000-0000295F0000}"/>
    <cellStyle name="Normal 2 5 3 3 2 5 2" xfId="38687" xr:uid="{00000000-0005-0000-0000-00002A5F0000}"/>
    <cellStyle name="Normal 2 5 3 3 2 6" xfId="8604" xr:uid="{00000000-0005-0000-0000-00002B5F0000}"/>
    <cellStyle name="Normal 2 5 3 3 2 6 2" xfId="31247" xr:uid="{00000000-0005-0000-0000-00002C5F0000}"/>
    <cellStyle name="Normal 2 5 3 3 2 7" xfId="23806" xr:uid="{00000000-0005-0000-0000-00002D5F0000}"/>
    <cellStyle name="Normal 2 5 3 3 3" xfId="1617" xr:uid="{00000000-0005-0000-0000-00002E5F0000}"/>
    <cellStyle name="Normal 2 5 3 3 3 2" xfId="3467" xr:uid="{00000000-0005-0000-0000-00002F5F0000}"/>
    <cellStyle name="Normal 2 5 3 3 3 2 2" xfId="7188" xr:uid="{00000000-0005-0000-0000-0000305F0000}"/>
    <cellStyle name="Normal 2 5 3 3 3 2 2 2" xfId="22072" xr:uid="{00000000-0005-0000-0000-0000315F0000}"/>
    <cellStyle name="Normal 2 5 3 3 3 2 2 2 2" xfId="44715" xr:uid="{00000000-0005-0000-0000-0000325F0000}"/>
    <cellStyle name="Normal 2 5 3 3 3 2 2 3" xfId="14632" xr:uid="{00000000-0005-0000-0000-0000335F0000}"/>
    <cellStyle name="Normal 2 5 3 3 3 2 2 3 2" xfId="37275" xr:uid="{00000000-0005-0000-0000-0000345F0000}"/>
    <cellStyle name="Normal 2 5 3 3 3 2 2 4" xfId="29834" xr:uid="{00000000-0005-0000-0000-0000355F0000}"/>
    <cellStyle name="Normal 2 5 3 3 3 2 3" xfId="18354" xr:uid="{00000000-0005-0000-0000-0000365F0000}"/>
    <cellStyle name="Normal 2 5 3 3 3 2 3 2" xfId="40997" xr:uid="{00000000-0005-0000-0000-0000375F0000}"/>
    <cellStyle name="Normal 2 5 3 3 3 2 4" xfId="10914" xr:uid="{00000000-0005-0000-0000-0000385F0000}"/>
    <cellStyle name="Normal 2 5 3 3 3 2 4 2" xfId="33557" xr:uid="{00000000-0005-0000-0000-0000395F0000}"/>
    <cellStyle name="Normal 2 5 3 3 3 2 5" xfId="26116" xr:uid="{00000000-0005-0000-0000-00003A5F0000}"/>
    <cellStyle name="Normal 2 5 3 3 3 3" xfId="5341" xr:uid="{00000000-0005-0000-0000-00003B5F0000}"/>
    <cellStyle name="Normal 2 5 3 3 3 3 2" xfId="20225" xr:uid="{00000000-0005-0000-0000-00003C5F0000}"/>
    <cellStyle name="Normal 2 5 3 3 3 3 2 2" xfId="42868" xr:uid="{00000000-0005-0000-0000-00003D5F0000}"/>
    <cellStyle name="Normal 2 5 3 3 3 3 3" xfId="12785" xr:uid="{00000000-0005-0000-0000-00003E5F0000}"/>
    <cellStyle name="Normal 2 5 3 3 3 3 3 2" xfId="35428" xr:uid="{00000000-0005-0000-0000-00003F5F0000}"/>
    <cellStyle name="Normal 2 5 3 3 3 3 4" xfId="27987" xr:uid="{00000000-0005-0000-0000-0000405F0000}"/>
    <cellStyle name="Normal 2 5 3 3 3 4" xfId="16507" xr:uid="{00000000-0005-0000-0000-0000415F0000}"/>
    <cellStyle name="Normal 2 5 3 3 3 4 2" xfId="39150" xr:uid="{00000000-0005-0000-0000-0000425F0000}"/>
    <cellStyle name="Normal 2 5 3 3 3 5" xfId="9067" xr:uid="{00000000-0005-0000-0000-0000435F0000}"/>
    <cellStyle name="Normal 2 5 3 3 3 5 2" xfId="31710" xr:uid="{00000000-0005-0000-0000-0000445F0000}"/>
    <cellStyle name="Normal 2 5 3 3 3 6" xfId="24269" xr:uid="{00000000-0005-0000-0000-0000455F0000}"/>
    <cellStyle name="Normal 2 5 3 3 4" xfId="2542" xr:uid="{00000000-0005-0000-0000-0000465F0000}"/>
    <cellStyle name="Normal 2 5 3 3 4 2" xfId="6263" xr:uid="{00000000-0005-0000-0000-0000475F0000}"/>
    <cellStyle name="Normal 2 5 3 3 4 2 2" xfId="21147" xr:uid="{00000000-0005-0000-0000-0000485F0000}"/>
    <cellStyle name="Normal 2 5 3 3 4 2 2 2" xfId="43790" xr:uid="{00000000-0005-0000-0000-0000495F0000}"/>
    <cellStyle name="Normal 2 5 3 3 4 2 3" xfId="13707" xr:uid="{00000000-0005-0000-0000-00004A5F0000}"/>
    <cellStyle name="Normal 2 5 3 3 4 2 3 2" xfId="36350" xr:uid="{00000000-0005-0000-0000-00004B5F0000}"/>
    <cellStyle name="Normal 2 5 3 3 4 2 4" xfId="28909" xr:uid="{00000000-0005-0000-0000-00004C5F0000}"/>
    <cellStyle name="Normal 2 5 3 3 4 3" xfId="17429" xr:uid="{00000000-0005-0000-0000-00004D5F0000}"/>
    <cellStyle name="Normal 2 5 3 3 4 3 2" xfId="40072" xr:uid="{00000000-0005-0000-0000-00004E5F0000}"/>
    <cellStyle name="Normal 2 5 3 3 4 4" xfId="9989" xr:uid="{00000000-0005-0000-0000-00004F5F0000}"/>
    <cellStyle name="Normal 2 5 3 3 4 4 2" xfId="32632" xr:uid="{00000000-0005-0000-0000-0000505F0000}"/>
    <cellStyle name="Normal 2 5 3 3 4 5" xfId="25191" xr:uid="{00000000-0005-0000-0000-0000515F0000}"/>
    <cellStyle name="Normal 2 5 3 3 5" xfId="4416" xr:uid="{00000000-0005-0000-0000-0000525F0000}"/>
    <cellStyle name="Normal 2 5 3 3 5 2" xfId="19300" xr:uid="{00000000-0005-0000-0000-0000535F0000}"/>
    <cellStyle name="Normal 2 5 3 3 5 2 2" xfId="41943" xr:uid="{00000000-0005-0000-0000-0000545F0000}"/>
    <cellStyle name="Normal 2 5 3 3 5 3" xfId="11860" xr:uid="{00000000-0005-0000-0000-0000555F0000}"/>
    <cellStyle name="Normal 2 5 3 3 5 3 2" xfId="34503" xr:uid="{00000000-0005-0000-0000-0000565F0000}"/>
    <cellStyle name="Normal 2 5 3 3 5 4" xfId="27062" xr:uid="{00000000-0005-0000-0000-0000575F0000}"/>
    <cellStyle name="Normal 2 5 3 3 6" xfId="15582" xr:uid="{00000000-0005-0000-0000-0000585F0000}"/>
    <cellStyle name="Normal 2 5 3 3 6 2" xfId="38225" xr:uid="{00000000-0005-0000-0000-0000595F0000}"/>
    <cellStyle name="Normal 2 5 3 3 7" xfId="8142" xr:uid="{00000000-0005-0000-0000-00005A5F0000}"/>
    <cellStyle name="Normal 2 5 3 3 7 2" xfId="30785" xr:uid="{00000000-0005-0000-0000-00005B5F0000}"/>
    <cellStyle name="Normal 2 5 3 3 8" xfId="23344" xr:uid="{00000000-0005-0000-0000-00005C5F0000}"/>
    <cellStyle name="Normal 2 5 3 4" xfId="940" xr:uid="{00000000-0005-0000-0000-00005D5F0000}"/>
    <cellStyle name="Normal 2 5 3 4 2" xfId="1868" xr:uid="{00000000-0005-0000-0000-00005E5F0000}"/>
    <cellStyle name="Normal 2 5 3 4 2 2" xfId="3718" xr:uid="{00000000-0005-0000-0000-00005F5F0000}"/>
    <cellStyle name="Normal 2 5 3 4 2 2 2" xfId="7439" xr:uid="{00000000-0005-0000-0000-0000605F0000}"/>
    <cellStyle name="Normal 2 5 3 4 2 2 2 2" xfId="22323" xr:uid="{00000000-0005-0000-0000-0000615F0000}"/>
    <cellStyle name="Normal 2 5 3 4 2 2 2 2 2" xfId="44966" xr:uid="{00000000-0005-0000-0000-0000625F0000}"/>
    <cellStyle name="Normal 2 5 3 4 2 2 2 3" xfId="14883" xr:uid="{00000000-0005-0000-0000-0000635F0000}"/>
    <cellStyle name="Normal 2 5 3 4 2 2 2 3 2" xfId="37526" xr:uid="{00000000-0005-0000-0000-0000645F0000}"/>
    <cellStyle name="Normal 2 5 3 4 2 2 2 4" xfId="30085" xr:uid="{00000000-0005-0000-0000-0000655F0000}"/>
    <cellStyle name="Normal 2 5 3 4 2 2 3" xfId="18605" xr:uid="{00000000-0005-0000-0000-0000665F0000}"/>
    <cellStyle name="Normal 2 5 3 4 2 2 3 2" xfId="41248" xr:uid="{00000000-0005-0000-0000-0000675F0000}"/>
    <cellStyle name="Normal 2 5 3 4 2 2 4" xfId="11165" xr:uid="{00000000-0005-0000-0000-0000685F0000}"/>
    <cellStyle name="Normal 2 5 3 4 2 2 4 2" xfId="33808" xr:uid="{00000000-0005-0000-0000-0000695F0000}"/>
    <cellStyle name="Normal 2 5 3 4 2 2 5" xfId="26367" xr:uid="{00000000-0005-0000-0000-00006A5F0000}"/>
    <cellStyle name="Normal 2 5 3 4 2 3" xfId="5592" xr:uid="{00000000-0005-0000-0000-00006B5F0000}"/>
    <cellStyle name="Normal 2 5 3 4 2 3 2" xfId="20476" xr:uid="{00000000-0005-0000-0000-00006C5F0000}"/>
    <cellStyle name="Normal 2 5 3 4 2 3 2 2" xfId="43119" xr:uid="{00000000-0005-0000-0000-00006D5F0000}"/>
    <cellStyle name="Normal 2 5 3 4 2 3 3" xfId="13036" xr:uid="{00000000-0005-0000-0000-00006E5F0000}"/>
    <cellStyle name="Normal 2 5 3 4 2 3 3 2" xfId="35679" xr:uid="{00000000-0005-0000-0000-00006F5F0000}"/>
    <cellStyle name="Normal 2 5 3 4 2 3 4" xfId="28238" xr:uid="{00000000-0005-0000-0000-0000705F0000}"/>
    <cellStyle name="Normal 2 5 3 4 2 4" xfId="16758" xr:uid="{00000000-0005-0000-0000-0000715F0000}"/>
    <cellStyle name="Normal 2 5 3 4 2 4 2" xfId="39401" xr:uid="{00000000-0005-0000-0000-0000725F0000}"/>
    <cellStyle name="Normal 2 5 3 4 2 5" xfId="9318" xr:uid="{00000000-0005-0000-0000-0000735F0000}"/>
    <cellStyle name="Normal 2 5 3 4 2 5 2" xfId="31961" xr:uid="{00000000-0005-0000-0000-0000745F0000}"/>
    <cellStyle name="Normal 2 5 3 4 2 6" xfId="24520" xr:uid="{00000000-0005-0000-0000-0000755F0000}"/>
    <cellStyle name="Normal 2 5 3 4 3" xfId="2793" xr:uid="{00000000-0005-0000-0000-0000765F0000}"/>
    <cellStyle name="Normal 2 5 3 4 3 2" xfId="6514" xr:uid="{00000000-0005-0000-0000-0000775F0000}"/>
    <cellStyle name="Normal 2 5 3 4 3 2 2" xfId="21398" xr:uid="{00000000-0005-0000-0000-0000785F0000}"/>
    <cellStyle name="Normal 2 5 3 4 3 2 2 2" xfId="44041" xr:uid="{00000000-0005-0000-0000-0000795F0000}"/>
    <cellStyle name="Normal 2 5 3 4 3 2 3" xfId="13958" xr:uid="{00000000-0005-0000-0000-00007A5F0000}"/>
    <cellStyle name="Normal 2 5 3 4 3 2 3 2" xfId="36601" xr:uid="{00000000-0005-0000-0000-00007B5F0000}"/>
    <cellStyle name="Normal 2 5 3 4 3 2 4" xfId="29160" xr:uid="{00000000-0005-0000-0000-00007C5F0000}"/>
    <cellStyle name="Normal 2 5 3 4 3 3" xfId="17680" xr:uid="{00000000-0005-0000-0000-00007D5F0000}"/>
    <cellStyle name="Normal 2 5 3 4 3 3 2" xfId="40323" xr:uid="{00000000-0005-0000-0000-00007E5F0000}"/>
    <cellStyle name="Normal 2 5 3 4 3 4" xfId="10240" xr:uid="{00000000-0005-0000-0000-00007F5F0000}"/>
    <cellStyle name="Normal 2 5 3 4 3 4 2" xfId="32883" xr:uid="{00000000-0005-0000-0000-0000805F0000}"/>
    <cellStyle name="Normal 2 5 3 4 3 5" xfId="25442" xr:uid="{00000000-0005-0000-0000-0000815F0000}"/>
    <cellStyle name="Normal 2 5 3 4 4" xfId="4667" xr:uid="{00000000-0005-0000-0000-0000825F0000}"/>
    <cellStyle name="Normal 2 5 3 4 4 2" xfId="19551" xr:uid="{00000000-0005-0000-0000-0000835F0000}"/>
    <cellStyle name="Normal 2 5 3 4 4 2 2" xfId="42194" xr:uid="{00000000-0005-0000-0000-0000845F0000}"/>
    <cellStyle name="Normal 2 5 3 4 4 3" xfId="12111" xr:uid="{00000000-0005-0000-0000-0000855F0000}"/>
    <cellStyle name="Normal 2 5 3 4 4 3 2" xfId="34754" xr:uid="{00000000-0005-0000-0000-0000865F0000}"/>
    <cellStyle name="Normal 2 5 3 4 4 4" xfId="27313" xr:uid="{00000000-0005-0000-0000-0000875F0000}"/>
    <cellStyle name="Normal 2 5 3 4 5" xfId="15833" xr:uid="{00000000-0005-0000-0000-0000885F0000}"/>
    <cellStyle name="Normal 2 5 3 4 5 2" xfId="38476" xr:uid="{00000000-0005-0000-0000-0000895F0000}"/>
    <cellStyle name="Normal 2 5 3 4 6" xfId="8393" xr:uid="{00000000-0005-0000-0000-00008A5F0000}"/>
    <cellStyle name="Normal 2 5 3 4 6 2" xfId="31036" xr:uid="{00000000-0005-0000-0000-00008B5F0000}"/>
    <cellStyle name="Normal 2 5 3 4 7" xfId="23595" xr:uid="{00000000-0005-0000-0000-00008C5F0000}"/>
    <cellStyle name="Normal 2 5 3 5" xfId="1406" xr:uid="{00000000-0005-0000-0000-00008D5F0000}"/>
    <cellStyle name="Normal 2 5 3 5 2" xfId="3256" xr:uid="{00000000-0005-0000-0000-00008E5F0000}"/>
    <cellStyle name="Normal 2 5 3 5 2 2" xfId="6977" xr:uid="{00000000-0005-0000-0000-00008F5F0000}"/>
    <cellStyle name="Normal 2 5 3 5 2 2 2" xfId="21861" xr:uid="{00000000-0005-0000-0000-0000905F0000}"/>
    <cellStyle name="Normal 2 5 3 5 2 2 2 2" xfId="44504" xr:uid="{00000000-0005-0000-0000-0000915F0000}"/>
    <cellStyle name="Normal 2 5 3 5 2 2 3" xfId="14421" xr:uid="{00000000-0005-0000-0000-0000925F0000}"/>
    <cellStyle name="Normal 2 5 3 5 2 2 3 2" xfId="37064" xr:uid="{00000000-0005-0000-0000-0000935F0000}"/>
    <cellStyle name="Normal 2 5 3 5 2 2 4" xfId="29623" xr:uid="{00000000-0005-0000-0000-0000945F0000}"/>
    <cellStyle name="Normal 2 5 3 5 2 3" xfId="18143" xr:uid="{00000000-0005-0000-0000-0000955F0000}"/>
    <cellStyle name="Normal 2 5 3 5 2 3 2" xfId="40786" xr:uid="{00000000-0005-0000-0000-0000965F0000}"/>
    <cellStyle name="Normal 2 5 3 5 2 4" xfId="10703" xr:uid="{00000000-0005-0000-0000-0000975F0000}"/>
    <cellStyle name="Normal 2 5 3 5 2 4 2" xfId="33346" xr:uid="{00000000-0005-0000-0000-0000985F0000}"/>
    <cellStyle name="Normal 2 5 3 5 2 5" xfId="25905" xr:uid="{00000000-0005-0000-0000-0000995F0000}"/>
    <cellStyle name="Normal 2 5 3 5 3" xfId="5130" xr:uid="{00000000-0005-0000-0000-00009A5F0000}"/>
    <cellStyle name="Normal 2 5 3 5 3 2" xfId="20014" xr:uid="{00000000-0005-0000-0000-00009B5F0000}"/>
    <cellStyle name="Normal 2 5 3 5 3 2 2" xfId="42657" xr:uid="{00000000-0005-0000-0000-00009C5F0000}"/>
    <cellStyle name="Normal 2 5 3 5 3 3" xfId="12574" xr:uid="{00000000-0005-0000-0000-00009D5F0000}"/>
    <cellStyle name="Normal 2 5 3 5 3 3 2" xfId="35217" xr:uid="{00000000-0005-0000-0000-00009E5F0000}"/>
    <cellStyle name="Normal 2 5 3 5 3 4" xfId="27776" xr:uid="{00000000-0005-0000-0000-00009F5F0000}"/>
    <cellStyle name="Normal 2 5 3 5 4" xfId="16296" xr:uid="{00000000-0005-0000-0000-0000A05F0000}"/>
    <cellStyle name="Normal 2 5 3 5 4 2" xfId="38939" xr:uid="{00000000-0005-0000-0000-0000A15F0000}"/>
    <cellStyle name="Normal 2 5 3 5 5" xfId="8856" xr:uid="{00000000-0005-0000-0000-0000A25F0000}"/>
    <cellStyle name="Normal 2 5 3 5 5 2" xfId="31499" xr:uid="{00000000-0005-0000-0000-0000A35F0000}"/>
    <cellStyle name="Normal 2 5 3 5 6" xfId="24058" xr:uid="{00000000-0005-0000-0000-0000A45F0000}"/>
    <cellStyle name="Normal 2 5 3 6" xfId="2331" xr:uid="{00000000-0005-0000-0000-0000A55F0000}"/>
    <cellStyle name="Normal 2 5 3 6 2" xfId="6052" xr:uid="{00000000-0005-0000-0000-0000A65F0000}"/>
    <cellStyle name="Normal 2 5 3 6 2 2" xfId="20936" xr:uid="{00000000-0005-0000-0000-0000A75F0000}"/>
    <cellStyle name="Normal 2 5 3 6 2 2 2" xfId="43579" xr:uid="{00000000-0005-0000-0000-0000A85F0000}"/>
    <cellStyle name="Normal 2 5 3 6 2 3" xfId="13496" xr:uid="{00000000-0005-0000-0000-0000A95F0000}"/>
    <cellStyle name="Normal 2 5 3 6 2 3 2" xfId="36139" xr:uid="{00000000-0005-0000-0000-0000AA5F0000}"/>
    <cellStyle name="Normal 2 5 3 6 2 4" xfId="28698" xr:uid="{00000000-0005-0000-0000-0000AB5F0000}"/>
    <cellStyle name="Normal 2 5 3 6 3" xfId="17218" xr:uid="{00000000-0005-0000-0000-0000AC5F0000}"/>
    <cellStyle name="Normal 2 5 3 6 3 2" xfId="39861" xr:uid="{00000000-0005-0000-0000-0000AD5F0000}"/>
    <cellStyle name="Normal 2 5 3 6 4" xfId="9778" xr:uid="{00000000-0005-0000-0000-0000AE5F0000}"/>
    <cellStyle name="Normal 2 5 3 6 4 2" xfId="32421" xr:uid="{00000000-0005-0000-0000-0000AF5F0000}"/>
    <cellStyle name="Normal 2 5 3 6 5" xfId="24980" xr:uid="{00000000-0005-0000-0000-0000B05F0000}"/>
    <cellStyle name="Normal 2 5 3 7" xfId="4205" xr:uid="{00000000-0005-0000-0000-0000B15F0000}"/>
    <cellStyle name="Normal 2 5 3 7 2" xfId="19089" xr:uid="{00000000-0005-0000-0000-0000B25F0000}"/>
    <cellStyle name="Normal 2 5 3 7 2 2" xfId="41732" xr:uid="{00000000-0005-0000-0000-0000B35F0000}"/>
    <cellStyle name="Normal 2 5 3 7 3" xfId="11649" xr:uid="{00000000-0005-0000-0000-0000B45F0000}"/>
    <cellStyle name="Normal 2 5 3 7 3 2" xfId="34292" xr:uid="{00000000-0005-0000-0000-0000B55F0000}"/>
    <cellStyle name="Normal 2 5 3 7 4" xfId="26851" xr:uid="{00000000-0005-0000-0000-0000B65F0000}"/>
    <cellStyle name="Normal 2 5 3 8" xfId="15371" xr:uid="{00000000-0005-0000-0000-0000B75F0000}"/>
    <cellStyle name="Normal 2 5 3 8 2" xfId="38014" xr:uid="{00000000-0005-0000-0000-0000B85F0000}"/>
    <cellStyle name="Normal 2 5 3 9" xfId="7931" xr:uid="{00000000-0005-0000-0000-0000B95F0000}"/>
    <cellStyle name="Normal 2 5 3 9 2" xfId="30574" xr:uid="{00000000-0005-0000-0000-0000BA5F0000}"/>
    <cellStyle name="Normal 2 5 4" xfId="527" xr:uid="{00000000-0005-0000-0000-0000BB5F0000}"/>
    <cellStyle name="Normal 2 5 4 2" xfId="739" xr:uid="{00000000-0005-0000-0000-0000BC5F0000}"/>
    <cellStyle name="Normal 2 5 4 2 2" xfId="1204" xr:uid="{00000000-0005-0000-0000-0000BD5F0000}"/>
    <cellStyle name="Normal 2 5 4 2 2 2" xfId="2132" xr:uid="{00000000-0005-0000-0000-0000BE5F0000}"/>
    <cellStyle name="Normal 2 5 4 2 2 2 2" xfId="3982" xr:uid="{00000000-0005-0000-0000-0000BF5F0000}"/>
    <cellStyle name="Normal 2 5 4 2 2 2 2 2" xfId="7703" xr:uid="{00000000-0005-0000-0000-0000C05F0000}"/>
    <cellStyle name="Normal 2 5 4 2 2 2 2 2 2" xfId="22587" xr:uid="{00000000-0005-0000-0000-0000C15F0000}"/>
    <cellStyle name="Normal 2 5 4 2 2 2 2 2 2 2" xfId="45230" xr:uid="{00000000-0005-0000-0000-0000C25F0000}"/>
    <cellStyle name="Normal 2 5 4 2 2 2 2 2 3" xfId="15147" xr:uid="{00000000-0005-0000-0000-0000C35F0000}"/>
    <cellStyle name="Normal 2 5 4 2 2 2 2 2 3 2" xfId="37790" xr:uid="{00000000-0005-0000-0000-0000C45F0000}"/>
    <cellStyle name="Normal 2 5 4 2 2 2 2 2 4" xfId="30349" xr:uid="{00000000-0005-0000-0000-0000C55F0000}"/>
    <cellStyle name="Normal 2 5 4 2 2 2 2 3" xfId="18869" xr:uid="{00000000-0005-0000-0000-0000C65F0000}"/>
    <cellStyle name="Normal 2 5 4 2 2 2 2 3 2" xfId="41512" xr:uid="{00000000-0005-0000-0000-0000C75F0000}"/>
    <cellStyle name="Normal 2 5 4 2 2 2 2 4" xfId="11429" xr:uid="{00000000-0005-0000-0000-0000C85F0000}"/>
    <cellStyle name="Normal 2 5 4 2 2 2 2 4 2" xfId="34072" xr:uid="{00000000-0005-0000-0000-0000C95F0000}"/>
    <cellStyle name="Normal 2 5 4 2 2 2 2 5" xfId="26631" xr:uid="{00000000-0005-0000-0000-0000CA5F0000}"/>
    <cellStyle name="Normal 2 5 4 2 2 2 3" xfId="5856" xr:uid="{00000000-0005-0000-0000-0000CB5F0000}"/>
    <cellStyle name="Normal 2 5 4 2 2 2 3 2" xfId="20740" xr:uid="{00000000-0005-0000-0000-0000CC5F0000}"/>
    <cellStyle name="Normal 2 5 4 2 2 2 3 2 2" xfId="43383" xr:uid="{00000000-0005-0000-0000-0000CD5F0000}"/>
    <cellStyle name="Normal 2 5 4 2 2 2 3 3" xfId="13300" xr:uid="{00000000-0005-0000-0000-0000CE5F0000}"/>
    <cellStyle name="Normal 2 5 4 2 2 2 3 3 2" xfId="35943" xr:uid="{00000000-0005-0000-0000-0000CF5F0000}"/>
    <cellStyle name="Normal 2 5 4 2 2 2 3 4" xfId="28502" xr:uid="{00000000-0005-0000-0000-0000D05F0000}"/>
    <cellStyle name="Normal 2 5 4 2 2 2 4" xfId="17022" xr:uid="{00000000-0005-0000-0000-0000D15F0000}"/>
    <cellStyle name="Normal 2 5 4 2 2 2 4 2" xfId="39665" xr:uid="{00000000-0005-0000-0000-0000D25F0000}"/>
    <cellStyle name="Normal 2 5 4 2 2 2 5" xfId="9582" xr:uid="{00000000-0005-0000-0000-0000D35F0000}"/>
    <cellStyle name="Normal 2 5 4 2 2 2 5 2" xfId="32225" xr:uid="{00000000-0005-0000-0000-0000D45F0000}"/>
    <cellStyle name="Normal 2 5 4 2 2 2 6" xfId="24784" xr:uid="{00000000-0005-0000-0000-0000D55F0000}"/>
    <cellStyle name="Normal 2 5 4 2 2 3" xfId="3057" xr:uid="{00000000-0005-0000-0000-0000D65F0000}"/>
    <cellStyle name="Normal 2 5 4 2 2 3 2" xfId="6778" xr:uid="{00000000-0005-0000-0000-0000D75F0000}"/>
    <cellStyle name="Normal 2 5 4 2 2 3 2 2" xfId="21662" xr:uid="{00000000-0005-0000-0000-0000D85F0000}"/>
    <cellStyle name="Normal 2 5 4 2 2 3 2 2 2" xfId="44305" xr:uid="{00000000-0005-0000-0000-0000D95F0000}"/>
    <cellStyle name="Normal 2 5 4 2 2 3 2 3" xfId="14222" xr:uid="{00000000-0005-0000-0000-0000DA5F0000}"/>
    <cellStyle name="Normal 2 5 4 2 2 3 2 3 2" xfId="36865" xr:uid="{00000000-0005-0000-0000-0000DB5F0000}"/>
    <cellStyle name="Normal 2 5 4 2 2 3 2 4" xfId="29424" xr:uid="{00000000-0005-0000-0000-0000DC5F0000}"/>
    <cellStyle name="Normal 2 5 4 2 2 3 3" xfId="17944" xr:uid="{00000000-0005-0000-0000-0000DD5F0000}"/>
    <cellStyle name="Normal 2 5 4 2 2 3 3 2" xfId="40587" xr:uid="{00000000-0005-0000-0000-0000DE5F0000}"/>
    <cellStyle name="Normal 2 5 4 2 2 3 4" xfId="10504" xr:uid="{00000000-0005-0000-0000-0000DF5F0000}"/>
    <cellStyle name="Normal 2 5 4 2 2 3 4 2" xfId="33147" xr:uid="{00000000-0005-0000-0000-0000E05F0000}"/>
    <cellStyle name="Normal 2 5 4 2 2 3 5" xfId="25706" xr:uid="{00000000-0005-0000-0000-0000E15F0000}"/>
    <cellStyle name="Normal 2 5 4 2 2 4" xfId="4931" xr:uid="{00000000-0005-0000-0000-0000E25F0000}"/>
    <cellStyle name="Normal 2 5 4 2 2 4 2" xfId="19815" xr:uid="{00000000-0005-0000-0000-0000E35F0000}"/>
    <cellStyle name="Normal 2 5 4 2 2 4 2 2" xfId="42458" xr:uid="{00000000-0005-0000-0000-0000E45F0000}"/>
    <cellStyle name="Normal 2 5 4 2 2 4 3" xfId="12375" xr:uid="{00000000-0005-0000-0000-0000E55F0000}"/>
    <cellStyle name="Normal 2 5 4 2 2 4 3 2" xfId="35018" xr:uid="{00000000-0005-0000-0000-0000E65F0000}"/>
    <cellStyle name="Normal 2 5 4 2 2 4 4" xfId="27577" xr:uid="{00000000-0005-0000-0000-0000E75F0000}"/>
    <cellStyle name="Normal 2 5 4 2 2 5" xfId="16097" xr:uid="{00000000-0005-0000-0000-0000E85F0000}"/>
    <cellStyle name="Normal 2 5 4 2 2 5 2" xfId="38740" xr:uid="{00000000-0005-0000-0000-0000E95F0000}"/>
    <cellStyle name="Normal 2 5 4 2 2 6" xfId="8657" xr:uid="{00000000-0005-0000-0000-0000EA5F0000}"/>
    <cellStyle name="Normal 2 5 4 2 2 6 2" xfId="31300" xr:uid="{00000000-0005-0000-0000-0000EB5F0000}"/>
    <cellStyle name="Normal 2 5 4 2 2 7" xfId="23859" xr:uid="{00000000-0005-0000-0000-0000EC5F0000}"/>
    <cellStyle name="Normal 2 5 4 2 3" xfId="1670" xr:uid="{00000000-0005-0000-0000-0000ED5F0000}"/>
    <cellStyle name="Normal 2 5 4 2 3 2" xfId="3520" xr:uid="{00000000-0005-0000-0000-0000EE5F0000}"/>
    <cellStyle name="Normal 2 5 4 2 3 2 2" xfId="7241" xr:uid="{00000000-0005-0000-0000-0000EF5F0000}"/>
    <cellStyle name="Normal 2 5 4 2 3 2 2 2" xfId="22125" xr:uid="{00000000-0005-0000-0000-0000F05F0000}"/>
    <cellStyle name="Normal 2 5 4 2 3 2 2 2 2" xfId="44768" xr:uid="{00000000-0005-0000-0000-0000F15F0000}"/>
    <cellStyle name="Normal 2 5 4 2 3 2 2 3" xfId="14685" xr:uid="{00000000-0005-0000-0000-0000F25F0000}"/>
    <cellStyle name="Normal 2 5 4 2 3 2 2 3 2" xfId="37328" xr:uid="{00000000-0005-0000-0000-0000F35F0000}"/>
    <cellStyle name="Normal 2 5 4 2 3 2 2 4" xfId="29887" xr:uid="{00000000-0005-0000-0000-0000F45F0000}"/>
    <cellStyle name="Normal 2 5 4 2 3 2 3" xfId="18407" xr:uid="{00000000-0005-0000-0000-0000F55F0000}"/>
    <cellStyle name="Normal 2 5 4 2 3 2 3 2" xfId="41050" xr:uid="{00000000-0005-0000-0000-0000F65F0000}"/>
    <cellStyle name="Normal 2 5 4 2 3 2 4" xfId="10967" xr:uid="{00000000-0005-0000-0000-0000F75F0000}"/>
    <cellStyle name="Normal 2 5 4 2 3 2 4 2" xfId="33610" xr:uid="{00000000-0005-0000-0000-0000F85F0000}"/>
    <cellStyle name="Normal 2 5 4 2 3 2 5" xfId="26169" xr:uid="{00000000-0005-0000-0000-0000F95F0000}"/>
    <cellStyle name="Normal 2 5 4 2 3 3" xfId="5394" xr:uid="{00000000-0005-0000-0000-0000FA5F0000}"/>
    <cellStyle name="Normal 2 5 4 2 3 3 2" xfId="20278" xr:uid="{00000000-0005-0000-0000-0000FB5F0000}"/>
    <cellStyle name="Normal 2 5 4 2 3 3 2 2" xfId="42921" xr:uid="{00000000-0005-0000-0000-0000FC5F0000}"/>
    <cellStyle name="Normal 2 5 4 2 3 3 3" xfId="12838" xr:uid="{00000000-0005-0000-0000-0000FD5F0000}"/>
    <cellStyle name="Normal 2 5 4 2 3 3 3 2" xfId="35481" xr:uid="{00000000-0005-0000-0000-0000FE5F0000}"/>
    <cellStyle name="Normal 2 5 4 2 3 3 4" xfId="28040" xr:uid="{00000000-0005-0000-0000-0000FF5F0000}"/>
    <cellStyle name="Normal 2 5 4 2 3 4" xfId="16560" xr:uid="{00000000-0005-0000-0000-000000600000}"/>
    <cellStyle name="Normal 2 5 4 2 3 4 2" xfId="39203" xr:uid="{00000000-0005-0000-0000-000001600000}"/>
    <cellStyle name="Normal 2 5 4 2 3 5" xfId="9120" xr:uid="{00000000-0005-0000-0000-000002600000}"/>
    <cellStyle name="Normal 2 5 4 2 3 5 2" xfId="31763" xr:uid="{00000000-0005-0000-0000-000003600000}"/>
    <cellStyle name="Normal 2 5 4 2 3 6" xfId="24322" xr:uid="{00000000-0005-0000-0000-000004600000}"/>
    <cellStyle name="Normal 2 5 4 2 4" xfId="2595" xr:uid="{00000000-0005-0000-0000-000005600000}"/>
    <cellStyle name="Normal 2 5 4 2 4 2" xfId="6316" xr:uid="{00000000-0005-0000-0000-000006600000}"/>
    <cellStyle name="Normal 2 5 4 2 4 2 2" xfId="21200" xr:uid="{00000000-0005-0000-0000-000007600000}"/>
    <cellStyle name="Normal 2 5 4 2 4 2 2 2" xfId="43843" xr:uid="{00000000-0005-0000-0000-000008600000}"/>
    <cellStyle name="Normal 2 5 4 2 4 2 3" xfId="13760" xr:uid="{00000000-0005-0000-0000-000009600000}"/>
    <cellStyle name="Normal 2 5 4 2 4 2 3 2" xfId="36403" xr:uid="{00000000-0005-0000-0000-00000A600000}"/>
    <cellStyle name="Normal 2 5 4 2 4 2 4" xfId="28962" xr:uid="{00000000-0005-0000-0000-00000B600000}"/>
    <cellStyle name="Normal 2 5 4 2 4 3" xfId="17482" xr:uid="{00000000-0005-0000-0000-00000C600000}"/>
    <cellStyle name="Normal 2 5 4 2 4 3 2" xfId="40125" xr:uid="{00000000-0005-0000-0000-00000D600000}"/>
    <cellStyle name="Normal 2 5 4 2 4 4" xfId="10042" xr:uid="{00000000-0005-0000-0000-00000E600000}"/>
    <cellStyle name="Normal 2 5 4 2 4 4 2" xfId="32685" xr:uid="{00000000-0005-0000-0000-00000F600000}"/>
    <cellStyle name="Normal 2 5 4 2 4 5" xfId="25244" xr:uid="{00000000-0005-0000-0000-000010600000}"/>
    <cellStyle name="Normal 2 5 4 2 5" xfId="4469" xr:uid="{00000000-0005-0000-0000-000011600000}"/>
    <cellStyle name="Normal 2 5 4 2 5 2" xfId="19353" xr:uid="{00000000-0005-0000-0000-000012600000}"/>
    <cellStyle name="Normal 2 5 4 2 5 2 2" xfId="41996" xr:uid="{00000000-0005-0000-0000-000013600000}"/>
    <cellStyle name="Normal 2 5 4 2 5 3" xfId="11913" xr:uid="{00000000-0005-0000-0000-000014600000}"/>
    <cellStyle name="Normal 2 5 4 2 5 3 2" xfId="34556" xr:uid="{00000000-0005-0000-0000-000015600000}"/>
    <cellStyle name="Normal 2 5 4 2 5 4" xfId="27115" xr:uid="{00000000-0005-0000-0000-000016600000}"/>
    <cellStyle name="Normal 2 5 4 2 6" xfId="15635" xr:uid="{00000000-0005-0000-0000-000017600000}"/>
    <cellStyle name="Normal 2 5 4 2 6 2" xfId="38278" xr:uid="{00000000-0005-0000-0000-000018600000}"/>
    <cellStyle name="Normal 2 5 4 2 7" xfId="8195" xr:uid="{00000000-0005-0000-0000-000019600000}"/>
    <cellStyle name="Normal 2 5 4 2 7 2" xfId="30838" xr:uid="{00000000-0005-0000-0000-00001A600000}"/>
    <cellStyle name="Normal 2 5 4 2 8" xfId="23397" xr:uid="{00000000-0005-0000-0000-00001B600000}"/>
    <cellStyle name="Normal 2 5 4 3" xfId="993" xr:uid="{00000000-0005-0000-0000-00001C600000}"/>
    <cellStyle name="Normal 2 5 4 3 2" xfId="1921" xr:uid="{00000000-0005-0000-0000-00001D600000}"/>
    <cellStyle name="Normal 2 5 4 3 2 2" xfId="3771" xr:uid="{00000000-0005-0000-0000-00001E600000}"/>
    <cellStyle name="Normal 2 5 4 3 2 2 2" xfId="7492" xr:uid="{00000000-0005-0000-0000-00001F600000}"/>
    <cellStyle name="Normal 2 5 4 3 2 2 2 2" xfId="22376" xr:uid="{00000000-0005-0000-0000-000020600000}"/>
    <cellStyle name="Normal 2 5 4 3 2 2 2 2 2" xfId="45019" xr:uid="{00000000-0005-0000-0000-000021600000}"/>
    <cellStyle name="Normal 2 5 4 3 2 2 2 3" xfId="14936" xr:uid="{00000000-0005-0000-0000-000022600000}"/>
    <cellStyle name="Normal 2 5 4 3 2 2 2 3 2" xfId="37579" xr:uid="{00000000-0005-0000-0000-000023600000}"/>
    <cellStyle name="Normal 2 5 4 3 2 2 2 4" xfId="30138" xr:uid="{00000000-0005-0000-0000-000024600000}"/>
    <cellStyle name="Normal 2 5 4 3 2 2 3" xfId="18658" xr:uid="{00000000-0005-0000-0000-000025600000}"/>
    <cellStyle name="Normal 2 5 4 3 2 2 3 2" xfId="41301" xr:uid="{00000000-0005-0000-0000-000026600000}"/>
    <cellStyle name="Normal 2 5 4 3 2 2 4" xfId="11218" xr:uid="{00000000-0005-0000-0000-000027600000}"/>
    <cellStyle name="Normal 2 5 4 3 2 2 4 2" xfId="33861" xr:uid="{00000000-0005-0000-0000-000028600000}"/>
    <cellStyle name="Normal 2 5 4 3 2 2 5" xfId="26420" xr:uid="{00000000-0005-0000-0000-000029600000}"/>
    <cellStyle name="Normal 2 5 4 3 2 3" xfId="5645" xr:uid="{00000000-0005-0000-0000-00002A600000}"/>
    <cellStyle name="Normal 2 5 4 3 2 3 2" xfId="20529" xr:uid="{00000000-0005-0000-0000-00002B600000}"/>
    <cellStyle name="Normal 2 5 4 3 2 3 2 2" xfId="43172" xr:uid="{00000000-0005-0000-0000-00002C600000}"/>
    <cellStyle name="Normal 2 5 4 3 2 3 3" xfId="13089" xr:uid="{00000000-0005-0000-0000-00002D600000}"/>
    <cellStyle name="Normal 2 5 4 3 2 3 3 2" xfId="35732" xr:uid="{00000000-0005-0000-0000-00002E600000}"/>
    <cellStyle name="Normal 2 5 4 3 2 3 4" xfId="28291" xr:uid="{00000000-0005-0000-0000-00002F600000}"/>
    <cellStyle name="Normal 2 5 4 3 2 4" xfId="16811" xr:uid="{00000000-0005-0000-0000-000030600000}"/>
    <cellStyle name="Normal 2 5 4 3 2 4 2" xfId="39454" xr:uid="{00000000-0005-0000-0000-000031600000}"/>
    <cellStyle name="Normal 2 5 4 3 2 5" xfId="9371" xr:uid="{00000000-0005-0000-0000-000032600000}"/>
    <cellStyle name="Normal 2 5 4 3 2 5 2" xfId="32014" xr:uid="{00000000-0005-0000-0000-000033600000}"/>
    <cellStyle name="Normal 2 5 4 3 2 6" xfId="24573" xr:uid="{00000000-0005-0000-0000-000034600000}"/>
    <cellStyle name="Normal 2 5 4 3 3" xfId="2846" xr:uid="{00000000-0005-0000-0000-000035600000}"/>
    <cellStyle name="Normal 2 5 4 3 3 2" xfId="6567" xr:uid="{00000000-0005-0000-0000-000036600000}"/>
    <cellStyle name="Normal 2 5 4 3 3 2 2" xfId="21451" xr:uid="{00000000-0005-0000-0000-000037600000}"/>
    <cellStyle name="Normal 2 5 4 3 3 2 2 2" xfId="44094" xr:uid="{00000000-0005-0000-0000-000038600000}"/>
    <cellStyle name="Normal 2 5 4 3 3 2 3" xfId="14011" xr:uid="{00000000-0005-0000-0000-000039600000}"/>
    <cellStyle name="Normal 2 5 4 3 3 2 3 2" xfId="36654" xr:uid="{00000000-0005-0000-0000-00003A600000}"/>
    <cellStyle name="Normal 2 5 4 3 3 2 4" xfId="29213" xr:uid="{00000000-0005-0000-0000-00003B600000}"/>
    <cellStyle name="Normal 2 5 4 3 3 3" xfId="17733" xr:uid="{00000000-0005-0000-0000-00003C600000}"/>
    <cellStyle name="Normal 2 5 4 3 3 3 2" xfId="40376" xr:uid="{00000000-0005-0000-0000-00003D600000}"/>
    <cellStyle name="Normal 2 5 4 3 3 4" xfId="10293" xr:uid="{00000000-0005-0000-0000-00003E600000}"/>
    <cellStyle name="Normal 2 5 4 3 3 4 2" xfId="32936" xr:uid="{00000000-0005-0000-0000-00003F600000}"/>
    <cellStyle name="Normal 2 5 4 3 3 5" xfId="25495" xr:uid="{00000000-0005-0000-0000-000040600000}"/>
    <cellStyle name="Normal 2 5 4 3 4" xfId="4720" xr:uid="{00000000-0005-0000-0000-000041600000}"/>
    <cellStyle name="Normal 2 5 4 3 4 2" xfId="19604" xr:uid="{00000000-0005-0000-0000-000042600000}"/>
    <cellStyle name="Normal 2 5 4 3 4 2 2" xfId="42247" xr:uid="{00000000-0005-0000-0000-000043600000}"/>
    <cellStyle name="Normal 2 5 4 3 4 3" xfId="12164" xr:uid="{00000000-0005-0000-0000-000044600000}"/>
    <cellStyle name="Normal 2 5 4 3 4 3 2" xfId="34807" xr:uid="{00000000-0005-0000-0000-000045600000}"/>
    <cellStyle name="Normal 2 5 4 3 4 4" xfId="27366" xr:uid="{00000000-0005-0000-0000-000046600000}"/>
    <cellStyle name="Normal 2 5 4 3 5" xfId="15886" xr:uid="{00000000-0005-0000-0000-000047600000}"/>
    <cellStyle name="Normal 2 5 4 3 5 2" xfId="38529" xr:uid="{00000000-0005-0000-0000-000048600000}"/>
    <cellStyle name="Normal 2 5 4 3 6" xfId="8446" xr:uid="{00000000-0005-0000-0000-000049600000}"/>
    <cellStyle name="Normal 2 5 4 3 6 2" xfId="31089" xr:uid="{00000000-0005-0000-0000-00004A600000}"/>
    <cellStyle name="Normal 2 5 4 3 7" xfId="23648" xr:uid="{00000000-0005-0000-0000-00004B600000}"/>
    <cellStyle name="Normal 2 5 4 4" xfId="1459" xr:uid="{00000000-0005-0000-0000-00004C600000}"/>
    <cellStyle name="Normal 2 5 4 4 2" xfId="3309" xr:uid="{00000000-0005-0000-0000-00004D600000}"/>
    <cellStyle name="Normal 2 5 4 4 2 2" xfId="7030" xr:uid="{00000000-0005-0000-0000-00004E600000}"/>
    <cellStyle name="Normal 2 5 4 4 2 2 2" xfId="21914" xr:uid="{00000000-0005-0000-0000-00004F600000}"/>
    <cellStyle name="Normal 2 5 4 4 2 2 2 2" xfId="44557" xr:uid="{00000000-0005-0000-0000-000050600000}"/>
    <cellStyle name="Normal 2 5 4 4 2 2 3" xfId="14474" xr:uid="{00000000-0005-0000-0000-000051600000}"/>
    <cellStyle name="Normal 2 5 4 4 2 2 3 2" xfId="37117" xr:uid="{00000000-0005-0000-0000-000052600000}"/>
    <cellStyle name="Normal 2 5 4 4 2 2 4" xfId="29676" xr:uid="{00000000-0005-0000-0000-000053600000}"/>
    <cellStyle name="Normal 2 5 4 4 2 3" xfId="18196" xr:uid="{00000000-0005-0000-0000-000054600000}"/>
    <cellStyle name="Normal 2 5 4 4 2 3 2" xfId="40839" xr:uid="{00000000-0005-0000-0000-000055600000}"/>
    <cellStyle name="Normal 2 5 4 4 2 4" xfId="10756" xr:uid="{00000000-0005-0000-0000-000056600000}"/>
    <cellStyle name="Normal 2 5 4 4 2 4 2" xfId="33399" xr:uid="{00000000-0005-0000-0000-000057600000}"/>
    <cellStyle name="Normal 2 5 4 4 2 5" xfId="25958" xr:uid="{00000000-0005-0000-0000-000058600000}"/>
    <cellStyle name="Normal 2 5 4 4 3" xfId="5183" xr:uid="{00000000-0005-0000-0000-000059600000}"/>
    <cellStyle name="Normal 2 5 4 4 3 2" xfId="20067" xr:uid="{00000000-0005-0000-0000-00005A600000}"/>
    <cellStyle name="Normal 2 5 4 4 3 2 2" xfId="42710" xr:uid="{00000000-0005-0000-0000-00005B600000}"/>
    <cellStyle name="Normal 2 5 4 4 3 3" xfId="12627" xr:uid="{00000000-0005-0000-0000-00005C600000}"/>
    <cellStyle name="Normal 2 5 4 4 3 3 2" xfId="35270" xr:uid="{00000000-0005-0000-0000-00005D600000}"/>
    <cellStyle name="Normal 2 5 4 4 3 4" xfId="27829" xr:uid="{00000000-0005-0000-0000-00005E600000}"/>
    <cellStyle name="Normal 2 5 4 4 4" xfId="16349" xr:uid="{00000000-0005-0000-0000-00005F600000}"/>
    <cellStyle name="Normal 2 5 4 4 4 2" xfId="38992" xr:uid="{00000000-0005-0000-0000-000060600000}"/>
    <cellStyle name="Normal 2 5 4 4 5" xfId="8909" xr:uid="{00000000-0005-0000-0000-000061600000}"/>
    <cellStyle name="Normal 2 5 4 4 5 2" xfId="31552" xr:uid="{00000000-0005-0000-0000-000062600000}"/>
    <cellStyle name="Normal 2 5 4 4 6" xfId="24111" xr:uid="{00000000-0005-0000-0000-000063600000}"/>
    <cellStyle name="Normal 2 5 4 5" xfId="2384" xr:uid="{00000000-0005-0000-0000-000064600000}"/>
    <cellStyle name="Normal 2 5 4 5 2" xfId="6105" xr:uid="{00000000-0005-0000-0000-000065600000}"/>
    <cellStyle name="Normal 2 5 4 5 2 2" xfId="20989" xr:uid="{00000000-0005-0000-0000-000066600000}"/>
    <cellStyle name="Normal 2 5 4 5 2 2 2" xfId="43632" xr:uid="{00000000-0005-0000-0000-000067600000}"/>
    <cellStyle name="Normal 2 5 4 5 2 3" xfId="13549" xr:uid="{00000000-0005-0000-0000-000068600000}"/>
    <cellStyle name="Normal 2 5 4 5 2 3 2" xfId="36192" xr:uid="{00000000-0005-0000-0000-000069600000}"/>
    <cellStyle name="Normal 2 5 4 5 2 4" xfId="28751" xr:uid="{00000000-0005-0000-0000-00006A600000}"/>
    <cellStyle name="Normal 2 5 4 5 3" xfId="17271" xr:uid="{00000000-0005-0000-0000-00006B600000}"/>
    <cellStyle name="Normal 2 5 4 5 3 2" xfId="39914" xr:uid="{00000000-0005-0000-0000-00006C600000}"/>
    <cellStyle name="Normal 2 5 4 5 4" xfId="9831" xr:uid="{00000000-0005-0000-0000-00006D600000}"/>
    <cellStyle name="Normal 2 5 4 5 4 2" xfId="32474" xr:uid="{00000000-0005-0000-0000-00006E600000}"/>
    <cellStyle name="Normal 2 5 4 5 5" xfId="25033" xr:uid="{00000000-0005-0000-0000-00006F600000}"/>
    <cellStyle name="Normal 2 5 4 6" xfId="4258" xr:uid="{00000000-0005-0000-0000-000070600000}"/>
    <cellStyle name="Normal 2 5 4 6 2" xfId="19142" xr:uid="{00000000-0005-0000-0000-000071600000}"/>
    <cellStyle name="Normal 2 5 4 6 2 2" xfId="41785" xr:uid="{00000000-0005-0000-0000-000072600000}"/>
    <cellStyle name="Normal 2 5 4 6 3" xfId="11702" xr:uid="{00000000-0005-0000-0000-000073600000}"/>
    <cellStyle name="Normal 2 5 4 6 3 2" xfId="34345" xr:uid="{00000000-0005-0000-0000-000074600000}"/>
    <cellStyle name="Normal 2 5 4 6 4" xfId="26904" xr:uid="{00000000-0005-0000-0000-000075600000}"/>
    <cellStyle name="Normal 2 5 4 7" xfId="15424" xr:uid="{00000000-0005-0000-0000-000076600000}"/>
    <cellStyle name="Normal 2 5 4 7 2" xfId="38067" xr:uid="{00000000-0005-0000-0000-000077600000}"/>
    <cellStyle name="Normal 2 5 4 8" xfId="7984" xr:uid="{00000000-0005-0000-0000-000078600000}"/>
    <cellStyle name="Normal 2 5 4 8 2" xfId="30627" xr:uid="{00000000-0005-0000-0000-000079600000}"/>
    <cellStyle name="Normal 2 5 4 9" xfId="23187" xr:uid="{00000000-0005-0000-0000-00007A600000}"/>
    <cellStyle name="Normal 2 5 5" xfId="633" xr:uid="{00000000-0005-0000-0000-00007B600000}"/>
    <cellStyle name="Normal 2 5 5 2" xfId="1099" xr:uid="{00000000-0005-0000-0000-00007C600000}"/>
    <cellStyle name="Normal 2 5 5 2 2" xfId="2027" xr:uid="{00000000-0005-0000-0000-00007D600000}"/>
    <cellStyle name="Normal 2 5 5 2 2 2" xfId="3877" xr:uid="{00000000-0005-0000-0000-00007E600000}"/>
    <cellStyle name="Normal 2 5 5 2 2 2 2" xfId="7598" xr:uid="{00000000-0005-0000-0000-00007F600000}"/>
    <cellStyle name="Normal 2 5 5 2 2 2 2 2" xfId="22482" xr:uid="{00000000-0005-0000-0000-000080600000}"/>
    <cellStyle name="Normal 2 5 5 2 2 2 2 2 2" xfId="45125" xr:uid="{00000000-0005-0000-0000-000081600000}"/>
    <cellStyle name="Normal 2 5 5 2 2 2 2 3" xfId="15042" xr:uid="{00000000-0005-0000-0000-000082600000}"/>
    <cellStyle name="Normal 2 5 5 2 2 2 2 3 2" xfId="37685" xr:uid="{00000000-0005-0000-0000-000083600000}"/>
    <cellStyle name="Normal 2 5 5 2 2 2 2 4" xfId="30244" xr:uid="{00000000-0005-0000-0000-000084600000}"/>
    <cellStyle name="Normal 2 5 5 2 2 2 3" xfId="18764" xr:uid="{00000000-0005-0000-0000-000085600000}"/>
    <cellStyle name="Normal 2 5 5 2 2 2 3 2" xfId="41407" xr:uid="{00000000-0005-0000-0000-000086600000}"/>
    <cellStyle name="Normal 2 5 5 2 2 2 4" xfId="11324" xr:uid="{00000000-0005-0000-0000-000087600000}"/>
    <cellStyle name="Normal 2 5 5 2 2 2 4 2" xfId="33967" xr:uid="{00000000-0005-0000-0000-000088600000}"/>
    <cellStyle name="Normal 2 5 5 2 2 2 5" xfId="26526" xr:uid="{00000000-0005-0000-0000-000089600000}"/>
    <cellStyle name="Normal 2 5 5 2 2 3" xfId="5751" xr:uid="{00000000-0005-0000-0000-00008A600000}"/>
    <cellStyle name="Normal 2 5 5 2 2 3 2" xfId="20635" xr:uid="{00000000-0005-0000-0000-00008B600000}"/>
    <cellStyle name="Normal 2 5 5 2 2 3 2 2" xfId="43278" xr:uid="{00000000-0005-0000-0000-00008C600000}"/>
    <cellStyle name="Normal 2 5 5 2 2 3 3" xfId="13195" xr:uid="{00000000-0005-0000-0000-00008D600000}"/>
    <cellStyle name="Normal 2 5 5 2 2 3 3 2" xfId="35838" xr:uid="{00000000-0005-0000-0000-00008E600000}"/>
    <cellStyle name="Normal 2 5 5 2 2 3 4" xfId="28397" xr:uid="{00000000-0005-0000-0000-00008F600000}"/>
    <cellStyle name="Normal 2 5 5 2 2 4" xfId="16917" xr:uid="{00000000-0005-0000-0000-000090600000}"/>
    <cellStyle name="Normal 2 5 5 2 2 4 2" xfId="39560" xr:uid="{00000000-0005-0000-0000-000091600000}"/>
    <cellStyle name="Normal 2 5 5 2 2 5" xfId="9477" xr:uid="{00000000-0005-0000-0000-000092600000}"/>
    <cellStyle name="Normal 2 5 5 2 2 5 2" xfId="32120" xr:uid="{00000000-0005-0000-0000-000093600000}"/>
    <cellStyle name="Normal 2 5 5 2 2 6" xfId="24679" xr:uid="{00000000-0005-0000-0000-000094600000}"/>
    <cellStyle name="Normal 2 5 5 2 3" xfId="2952" xr:uid="{00000000-0005-0000-0000-000095600000}"/>
    <cellStyle name="Normal 2 5 5 2 3 2" xfId="6673" xr:uid="{00000000-0005-0000-0000-000096600000}"/>
    <cellStyle name="Normal 2 5 5 2 3 2 2" xfId="21557" xr:uid="{00000000-0005-0000-0000-000097600000}"/>
    <cellStyle name="Normal 2 5 5 2 3 2 2 2" xfId="44200" xr:uid="{00000000-0005-0000-0000-000098600000}"/>
    <cellStyle name="Normal 2 5 5 2 3 2 3" xfId="14117" xr:uid="{00000000-0005-0000-0000-000099600000}"/>
    <cellStyle name="Normal 2 5 5 2 3 2 3 2" xfId="36760" xr:uid="{00000000-0005-0000-0000-00009A600000}"/>
    <cellStyle name="Normal 2 5 5 2 3 2 4" xfId="29319" xr:uid="{00000000-0005-0000-0000-00009B600000}"/>
    <cellStyle name="Normal 2 5 5 2 3 3" xfId="17839" xr:uid="{00000000-0005-0000-0000-00009C600000}"/>
    <cellStyle name="Normal 2 5 5 2 3 3 2" xfId="40482" xr:uid="{00000000-0005-0000-0000-00009D600000}"/>
    <cellStyle name="Normal 2 5 5 2 3 4" xfId="10399" xr:uid="{00000000-0005-0000-0000-00009E600000}"/>
    <cellStyle name="Normal 2 5 5 2 3 4 2" xfId="33042" xr:uid="{00000000-0005-0000-0000-00009F600000}"/>
    <cellStyle name="Normal 2 5 5 2 3 5" xfId="25601" xr:uid="{00000000-0005-0000-0000-0000A0600000}"/>
    <cellStyle name="Normal 2 5 5 2 4" xfId="4826" xr:uid="{00000000-0005-0000-0000-0000A1600000}"/>
    <cellStyle name="Normal 2 5 5 2 4 2" xfId="19710" xr:uid="{00000000-0005-0000-0000-0000A2600000}"/>
    <cellStyle name="Normal 2 5 5 2 4 2 2" xfId="42353" xr:uid="{00000000-0005-0000-0000-0000A3600000}"/>
    <cellStyle name="Normal 2 5 5 2 4 3" xfId="12270" xr:uid="{00000000-0005-0000-0000-0000A4600000}"/>
    <cellStyle name="Normal 2 5 5 2 4 3 2" xfId="34913" xr:uid="{00000000-0005-0000-0000-0000A5600000}"/>
    <cellStyle name="Normal 2 5 5 2 4 4" xfId="27472" xr:uid="{00000000-0005-0000-0000-0000A6600000}"/>
    <cellStyle name="Normal 2 5 5 2 5" xfId="15992" xr:uid="{00000000-0005-0000-0000-0000A7600000}"/>
    <cellStyle name="Normal 2 5 5 2 5 2" xfId="38635" xr:uid="{00000000-0005-0000-0000-0000A8600000}"/>
    <cellStyle name="Normal 2 5 5 2 6" xfId="8552" xr:uid="{00000000-0005-0000-0000-0000A9600000}"/>
    <cellStyle name="Normal 2 5 5 2 6 2" xfId="31195" xr:uid="{00000000-0005-0000-0000-0000AA600000}"/>
    <cellStyle name="Normal 2 5 5 2 7" xfId="23754" xr:uid="{00000000-0005-0000-0000-0000AB600000}"/>
    <cellStyle name="Normal 2 5 5 3" xfId="1565" xr:uid="{00000000-0005-0000-0000-0000AC600000}"/>
    <cellStyle name="Normal 2 5 5 3 2" xfId="3415" xr:uid="{00000000-0005-0000-0000-0000AD600000}"/>
    <cellStyle name="Normal 2 5 5 3 2 2" xfId="7136" xr:uid="{00000000-0005-0000-0000-0000AE600000}"/>
    <cellStyle name="Normal 2 5 5 3 2 2 2" xfId="22020" xr:uid="{00000000-0005-0000-0000-0000AF600000}"/>
    <cellStyle name="Normal 2 5 5 3 2 2 2 2" xfId="44663" xr:uid="{00000000-0005-0000-0000-0000B0600000}"/>
    <cellStyle name="Normal 2 5 5 3 2 2 3" xfId="14580" xr:uid="{00000000-0005-0000-0000-0000B1600000}"/>
    <cellStyle name="Normal 2 5 5 3 2 2 3 2" xfId="37223" xr:uid="{00000000-0005-0000-0000-0000B2600000}"/>
    <cellStyle name="Normal 2 5 5 3 2 2 4" xfId="29782" xr:uid="{00000000-0005-0000-0000-0000B3600000}"/>
    <cellStyle name="Normal 2 5 5 3 2 3" xfId="18302" xr:uid="{00000000-0005-0000-0000-0000B4600000}"/>
    <cellStyle name="Normal 2 5 5 3 2 3 2" xfId="40945" xr:uid="{00000000-0005-0000-0000-0000B5600000}"/>
    <cellStyle name="Normal 2 5 5 3 2 4" xfId="10862" xr:uid="{00000000-0005-0000-0000-0000B6600000}"/>
    <cellStyle name="Normal 2 5 5 3 2 4 2" xfId="33505" xr:uid="{00000000-0005-0000-0000-0000B7600000}"/>
    <cellStyle name="Normal 2 5 5 3 2 5" xfId="26064" xr:uid="{00000000-0005-0000-0000-0000B8600000}"/>
    <cellStyle name="Normal 2 5 5 3 3" xfId="5289" xr:uid="{00000000-0005-0000-0000-0000B9600000}"/>
    <cellStyle name="Normal 2 5 5 3 3 2" xfId="20173" xr:uid="{00000000-0005-0000-0000-0000BA600000}"/>
    <cellStyle name="Normal 2 5 5 3 3 2 2" xfId="42816" xr:uid="{00000000-0005-0000-0000-0000BB600000}"/>
    <cellStyle name="Normal 2 5 5 3 3 3" xfId="12733" xr:uid="{00000000-0005-0000-0000-0000BC600000}"/>
    <cellStyle name="Normal 2 5 5 3 3 3 2" xfId="35376" xr:uid="{00000000-0005-0000-0000-0000BD600000}"/>
    <cellStyle name="Normal 2 5 5 3 3 4" xfId="27935" xr:uid="{00000000-0005-0000-0000-0000BE600000}"/>
    <cellStyle name="Normal 2 5 5 3 4" xfId="16455" xr:uid="{00000000-0005-0000-0000-0000BF600000}"/>
    <cellStyle name="Normal 2 5 5 3 4 2" xfId="39098" xr:uid="{00000000-0005-0000-0000-0000C0600000}"/>
    <cellStyle name="Normal 2 5 5 3 5" xfId="9015" xr:uid="{00000000-0005-0000-0000-0000C1600000}"/>
    <cellStyle name="Normal 2 5 5 3 5 2" xfId="31658" xr:uid="{00000000-0005-0000-0000-0000C2600000}"/>
    <cellStyle name="Normal 2 5 5 3 6" xfId="24217" xr:uid="{00000000-0005-0000-0000-0000C3600000}"/>
    <cellStyle name="Normal 2 5 5 4" xfId="2490" xr:uid="{00000000-0005-0000-0000-0000C4600000}"/>
    <cellStyle name="Normal 2 5 5 4 2" xfId="6211" xr:uid="{00000000-0005-0000-0000-0000C5600000}"/>
    <cellStyle name="Normal 2 5 5 4 2 2" xfId="21095" xr:uid="{00000000-0005-0000-0000-0000C6600000}"/>
    <cellStyle name="Normal 2 5 5 4 2 2 2" xfId="43738" xr:uid="{00000000-0005-0000-0000-0000C7600000}"/>
    <cellStyle name="Normal 2 5 5 4 2 3" xfId="13655" xr:uid="{00000000-0005-0000-0000-0000C8600000}"/>
    <cellStyle name="Normal 2 5 5 4 2 3 2" xfId="36298" xr:uid="{00000000-0005-0000-0000-0000C9600000}"/>
    <cellStyle name="Normal 2 5 5 4 2 4" xfId="28857" xr:uid="{00000000-0005-0000-0000-0000CA600000}"/>
    <cellStyle name="Normal 2 5 5 4 3" xfId="17377" xr:uid="{00000000-0005-0000-0000-0000CB600000}"/>
    <cellStyle name="Normal 2 5 5 4 3 2" xfId="40020" xr:uid="{00000000-0005-0000-0000-0000CC600000}"/>
    <cellStyle name="Normal 2 5 5 4 4" xfId="9937" xr:uid="{00000000-0005-0000-0000-0000CD600000}"/>
    <cellStyle name="Normal 2 5 5 4 4 2" xfId="32580" xr:uid="{00000000-0005-0000-0000-0000CE600000}"/>
    <cellStyle name="Normal 2 5 5 4 5" xfId="25139" xr:uid="{00000000-0005-0000-0000-0000CF600000}"/>
    <cellStyle name="Normal 2 5 5 5" xfId="4364" xr:uid="{00000000-0005-0000-0000-0000D0600000}"/>
    <cellStyle name="Normal 2 5 5 5 2" xfId="19248" xr:uid="{00000000-0005-0000-0000-0000D1600000}"/>
    <cellStyle name="Normal 2 5 5 5 2 2" xfId="41891" xr:uid="{00000000-0005-0000-0000-0000D2600000}"/>
    <cellStyle name="Normal 2 5 5 5 3" xfId="11808" xr:uid="{00000000-0005-0000-0000-0000D3600000}"/>
    <cellStyle name="Normal 2 5 5 5 3 2" xfId="34451" xr:uid="{00000000-0005-0000-0000-0000D4600000}"/>
    <cellStyle name="Normal 2 5 5 5 4" xfId="27010" xr:uid="{00000000-0005-0000-0000-0000D5600000}"/>
    <cellStyle name="Normal 2 5 5 6" xfId="15530" xr:uid="{00000000-0005-0000-0000-0000D6600000}"/>
    <cellStyle name="Normal 2 5 5 6 2" xfId="38173" xr:uid="{00000000-0005-0000-0000-0000D7600000}"/>
    <cellStyle name="Normal 2 5 5 7" xfId="8090" xr:uid="{00000000-0005-0000-0000-0000D8600000}"/>
    <cellStyle name="Normal 2 5 5 7 2" xfId="30733" xr:uid="{00000000-0005-0000-0000-0000D9600000}"/>
    <cellStyle name="Normal 2 5 5 8" xfId="23292" xr:uid="{00000000-0005-0000-0000-0000DA600000}"/>
    <cellStyle name="Normal 2 5 6" xfId="888" xr:uid="{00000000-0005-0000-0000-0000DB600000}"/>
    <cellStyle name="Normal 2 5 6 2" xfId="1816" xr:uid="{00000000-0005-0000-0000-0000DC600000}"/>
    <cellStyle name="Normal 2 5 6 2 2" xfId="3666" xr:uid="{00000000-0005-0000-0000-0000DD600000}"/>
    <cellStyle name="Normal 2 5 6 2 2 2" xfId="7387" xr:uid="{00000000-0005-0000-0000-0000DE600000}"/>
    <cellStyle name="Normal 2 5 6 2 2 2 2" xfId="22271" xr:uid="{00000000-0005-0000-0000-0000DF600000}"/>
    <cellStyle name="Normal 2 5 6 2 2 2 2 2" xfId="44914" xr:uid="{00000000-0005-0000-0000-0000E0600000}"/>
    <cellStyle name="Normal 2 5 6 2 2 2 3" xfId="14831" xr:uid="{00000000-0005-0000-0000-0000E1600000}"/>
    <cellStyle name="Normal 2 5 6 2 2 2 3 2" xfId="37474" xr:uid="{00000000-0005-0000-0000-0000E2600000}"/>
    <cellStyle name="Normal 2 5 6 2 2 2 4" xfId="30033" xr:uid="{00000000-0005-0000-0000-0000E3600000}"/>
    <cellStyle name="Normal 2 5 6 2 2 3" xfId="18553" xr:uid="{00000000-0005-0000-0000-0000E4600000}"/>
    <cellStyle name="Normal 2 5 6 2 2 3 2" xfId="41196" xr:uid="{00000000-0005-0000-0000-0000E5600000}"/>
    <cellStyle name="Normal 2 5 6 2 2 4" xfId="11113" xr:uid="{00000000-0005-0000-0000-0000E6600000}"/>
    <cellStyle name="Normal 2 5 6 2 2 4 2" xfId="33756" xr:uid="{00000000-0005-0000-0000-0000E7600000}"/>
    <cellStyle name="Normal 2 5 6 2 2 5" xfId="26315" xr:uid="{00000000-0005-0000-0000-0000E8600000}"/>
    <cellStyle name="Normal 2 5 6 2 3" xfId="5540" xr:uid="{00000000-0005-0000-0000-0000E9600000}"/>
    <cellStyle name="Normal 2 5 6 2 3 2" xfId="20424" xr:uid="{00000000-0005-0000-0000-0000EA600000}"/>
    <cellStyle name="Normal 2 5 6 2 3 2 2" xfId="43067" xr:uid="{00000000-0005-0000-0000-0000EB600000}"/>
    <cellStyle name="Normal 2 5 6 2 3 3" xfId="12984" xr:uid="{00000000-0005-0000-0000-0000EC600000}"/>
    <cellStyle name="Normal 2 5 6 2 3 3 2" xfId="35627" xr:uid="{00000000-0005-0000-0000-0000ED600000}"/>
    <cellStyle name="Normal 2 5 6 2 3 4" xfId="28186" xr:uid="{00000000-0005-0000-0000-0000EE600000}"/>
    <cellStyle name="Normal 2 5 6 2 4" xfId="16706" xr:uid="{00000000-0005-0000-0000-0000EF600000}"/>
    <cellStyle name="Normal 2 5 6 2 4 2" xfId="39349" xr:uid="{00000000-0005-0000-0000-0000F0600000}"/>
    <cellStyle name="Normal 2 5 6 2 5" xfId="9266" xr:uid="{00000000-0005-0000-0000-0000F1600000}"/>
    <cellStyle name="Normal 2 5 6 2 5 2" xfId="31909" xr:uid="{00000000-0005-0000-0000-0000F2600000}"/>
    <cellStyle name="Normal 2 5 6 2 6" xfId="24468" xr:uid="{00000000-0005-0000-0000-0000F3600000}"/>
    <cellStyle name="Normal 2 5 6 3" xfId="2741" xr:uid="{00000000-0005-0000-0000-0000F4600000}"/>
    <cellStyle name="Normal 2 5 6 3 2" xfId="6462" xr:uid="{00000000-0005-0000-0000-0000F5600000}"/>
    <cellStyle name="Normal 2 5 6 3 2 2" xfId="21346" xr:uid="{00000000-0005-0000-0000-0000F6600000}"/>
    <cellStyle name="Normal 2 5 6 3 2 2 2" xfId="43989" xr:uid="{00000000-0005-0000-0000-0000F7600000}"/>
    <cellStyle name="Normal 2 5 6 3 2 3" xfId="13906" xr:uid="{00000000-0005-0000-0000-0000F8600000}"/>
    <cellStyle name="Normal 2 5 6 3 2 3 2" xfId="36549" xr:uid="{00000000-0005-0000-0000-0000F9600000}"/>
    <cellStyle name="Normal 2 5 6 3 2 4" xfId="29108" xr:uid="{00000000-0005-0000-0000-0000FA600000}"/>
    <cellStyle name="Normal 2 5 6 3 3" xfId="17628" xr:uid="{00000000-0005-0000-0000-0000FB600000}"/>
    <cellStyle name="Normal 2 5 6 3 3 2" xfId="40271" xr:uid="{00000000-0005-0000-0000-0000FC600000}"/>
    <cellStyle name="Normal 2 5 6 3 4" xfId="10188" xr:uid="{00000000-0005-0000-0000-0000FD600000}"/>
    <cellStyle name="Normal 2 5 6 3 4 2" xfId="32831" xr:uid="{00000000-0005-0000-0000-0000FE600000}"/>
    <cellStyle name="Normal 2 5 6 3 5" xfId="25390" xr:uid="{00000000-0005-0000-0000-0000FF600000}"/>
    <cellStyle name="Normal 2 5 6 4" xfId="4615" xr:uid="{00000000-0005-0000-0000-000000610000}"/>
    <cellStyle name="Normal 2 5 6 4 2" xfId="19499" xr:uid="{00000000-0005-0000-0000-000001610000}"/>
    <cellStyle name="Normal 2 5 6 4 2 2" xfId="42142" xr:uid="{00000000-0005-0000-0000-000002610000}"/>
    <cellStyle name="Normal 2 5 6 4 3" xfId="12059" xr:uid="{00000000-0005-0000-0000-000003610000}"/>
    <cellStyle name="Normal 2 5 6 4 3 2" xfId="34702" xr:uid="{00000000-0005-0000-0000-000004610000}"/>
    <cellStyle name="Normal 2 5 6 4 4" xfId="27261" xr:uid="{00000000-0005-0000-0000-000005610000}"/>
    <cellStyle name="Normal 2 5 6 5" xfId="15781" xr:uid="{00000000-0005-0000-0000-000006610000}"/>
    <cellStyle name="Normal 2 5 6 5 2" xfId="38424" xr:uid="{00000000-0005-0000-0000-000007610000}"/>
    <cellStyle name="Normal 2 5 6 6" xfId="8341" xr:uid="{00000000-0005-0000-0000-000008610000}"/>
    <cellStyle name="Normal 2 5 6 6 2" xfId="30984" xr:uid="{00000000-0005-0000-0000-000009610000}"/>
    <cellStyle name="Normal 2 5 6 7" xfId="23543" xr:uid="{00000000-0005-0000-0000-00000A610000}"/>
    <cellStyle name="Normal 2 5 7" xfId="1354" xr:uid="{00000000-0005-0000-0000-00000B610000}"/>
    <cellStyle name="Normal 2 5 7 2" xfId="3204" xr:uid="{00000000-0005-0000-0000-00000C610000}"/>
    <cellStyle name="Normal 2 5 7 2 2" xfId="6925" xr:uid="{00000000-0005-0000-0000-00000D610000}"/>
    <cellStyle name="Normal 2 5 7 2 2 2" xfId="21809" xr:uid="{00000000-0005-0000-0000-00000E610000}"/>
    <cellStyle name="Normal 2 5 7 2 2 2 2" xfId="44452" xr:uid="{00000000-0005-0000-0000-00000F610000}"/>
    <cellStyle name="Normal 2 5 7 2 2 3" xfId="14369" xr:uid="{00000000-0005-0000-0000-000010610000}"/>
    <cellStyle name="Normal 2 5 7 2 2 3 2" xfId="37012" xr:uid="{00000000-0005-0000-0000-000011610000}"/>
    <cellStyle name="Normal 2 5 7 2 2 4" xfId="29571" xr:uid="{00000000-0005-0000-0000-000012610000}"/>
    <cellStyle name="Normal 2 5 7 2 3" xfId="18091" xr:uid="{00000000-0005-0000-0000-000013610000}"/>
    <cellStyle name="Normal 2 5 7 2 3 2" xfId="40734" xr:uid="{00000000-0005-0000-0000-000014610000}"/>
    <cellStyle name="Normal 2 5 7 2 4" xfId="10651" xr:uid="{00000000-0005-0000-0000-000015610000}"/>
    <cellStyle name="Normal 2 5 7 2 4 2" xfId="33294" xr:uid="{00000000-0005-0000-0000-000016610000}"/>
    <cellStyle name="Normal 2 5 7 2 5" xfId="25853" xr:uid="{00000000-0005-0000-0000-000017610000}"/>
    <cellStyle name="Normal 2 5 7 3" xfId="5078" xr:uid="{00000000-0005-0000-0000-000018610000}"/>
    <cellStyle name="Normal 2 5 7 3 2" xfId="19962" xr:uid="{00000000-0005-0000-0000-000019610000}"/>
    <cellStyle name="Normal 2 5 7 3 2 2" xfId="42605" xr:uid="{00000000-0005-0000-0000-00001A610000}"/>
    <cellStyle name="Normal 2 5 7 3 3" xfId="12522" xr:uid="{00000000-0005-0000-0000-00001B610000}"/>
    <cellStyle name="Normal 2 5 7 3 3 2" xfId="35165" xr:uid="{00000000-0005-0000-0000-00001C610000}"/>
    <cellStyle name="Normal 2 5 7 3 4" xfId="27724" xr:uid="{00000000-0005-0000-0000-00001D610000}"/>
    <cellStyle name="Normal 2 5 7 4" xfId="16244" xr:uid="{00000000-0005-0000-0000-00001E610000}"/>
    <cellStyle name="Normal 2 5 7 4 2" xfId="38887" xr:uid="{00000000-0005-0000-0000-00001F610000}"/>
    <cellStyle name="Normal 2 5 7 5" xfId="8804" xr:uid="{00000000-0005-0000-0000-000020610000}"/>
    <cellStyle name="Normal 2 5 7 5 2" xfId="31447" xr:uid="{00000000-0005-0000-0000-000021610000}"/>
    <cellStyle name="Normal 2 5 7 6" xfId="24006" xr:uid="{00000000-0005-0000-0000-000022610000}"/>
    <cellStyle name="Normal 2 5 8" xfId="2279" xr:uid="{00000000-0005-0000-0000-000023610000}"/>
    <cellStyle name="Normal 2 5 8 2" xfId="6000" xr:uid="{00000000-0005-0000-0000-000024610000}"/>
    <cellStyle name="Normal 2 5 8 2 2" xfId="20884" xr:uid="{00000000-0005-0000-0000-000025610000}"/>
    <cellStyle name="Normal 2 5 8 2 2 2" xfId="43527" xr:uid="{00000000-0005-0000-0000-000026610000}"/>
    <cellStyle name="Normal 2 5 8 2 3" xfId="13444" xr:uid="{00000000-0005-0000-0000-000027610000}"/>
    <cellStyle name="Normal 2 5 8 2 3 2" xfId="36087" xr:uid="{00000000-0005-0000-0000-000028610000}"/>
    <cellStyle name="Normal 2 5 8 2 4" xfId="28646" xr:uid="{00000000-0005-0000-0000-000029610000}"/>
    <cellStyle name="Normal 2 5 8 3" xfId="17166" xr:uid="{00000000-0005-0000-0000-00002A610000}"/>
    <cellStyle name="Normal 2 5 8 3 2" xfId="39809" xr:uid="{00000000-0005-0000-0000-00002B610000}"/>
    <cellStyle name="Normal 2 5 8 4" xfId="9726" xr:uid="{00000000-0005-0000-0000-00002C610000}"/>
    <cellStyle name="Normal 2 5 8 4 2" xfId="32369" xr:uid="{00000000-0005-0000-0000-00002D610000}"/>
    <cellStyle name="Normal 2 5 8 5" xfId="24928" xr:uid="{00000000-0005-0000-0000-00002E610000}"/>
    <cellStyle name="Normal 2 5 9" xfId="4153" xr:uid="{00000000-0005-0000-0000-00002F610000}"/>
    <cellStyle name="Normal 2 5 9 2" xfId="19037" xr:uid="{00000000-0005-0000-0000-000030610000}"/>
    <cellStyle name="Normal 2 5 9 2 2" xfId="41680" xr:uid="{00000000-0005-0000-0000-000031610000}"/>
    <cellStyle name="Normal 2 5 9 3" xfId="11597" xr:uid="{00000000-0005-0000-0000-000032610000}"/>
    <cellStyle name="Normal 2 5 9 3 2" xfId="34240" xr:uid="{00000000-0005-0000-0000-000033610000}"/>
    <cellStyle name="Normal 2 5 9 4" xfId="26799" xr:uid="{00000000-0005-0000-0000-000034610000}"/>
    <cellStyle name="Normal 2 6" xfId="405" xr:uid="{00000000-0005-0000-0000-000035610000}"/>
    <cellStyle name="Normal 2 6 10" xfId="15320" xr:uid="{00000000-0005-0000-0000-000036610000}"/>
    <cellStyle name="Normal 2 6 10 2" xfId="37963" xr:uid="{00000000-0005-0000-0000-000037610000}"/>
    <cellStyle name="Normal 2 6 11" xfId="7880" xr:uid="{00000000-0005-0000-0000-000038610000}"/>
    <cellStyle name="Normal 2 6 11 2" xfId="30523" xr:uid="{00000000-0005-0000-0000-000039610000}"/>
    <cellStyle name="Normal 2 6 12" xfId="23083" xr:uid="{00000000-0005-0000-0000-00003A610000}"/>
    <cellStyle name="Normal 2 6 2" xfId="441" xr:uid="{00000000-0005-0000-0000-00003B610000}"/>
    <cellStyle name="Normal 2 6 2 10" xfId="7900" xr:uid="{00000000-0005-0000-0000-00003C610000}"/>
    <cellStyle name="Normal 2 6 2 10 2" xfId="30543" xr:uid="{00000000-0005-0000-0000-00003D610000}"/>
    <cellStyle name="Normal 2 6 2 11" xfId="23103" xr:uid="{00000000-0005-0000-0000-00003E610000}"/>
    <cellStyle name="Normal 2 6 2 2" xfId="494" xr:uid="{00000000-0005-0000-0000-00003F610000}"/>
    <cellStyle name="Normal 2 6 2 2 10" xfId="23155" xr:uid="{00000000-0005-0000-0000-000040610000}"/>
    <cellStyle name="Normal 2 6 2 2 2" xfId="600" xr:uid="{00000000-0005-0000-0000-000041610000}"/>
    <cellStyle name="Normal 2 6 2 2 2 2" xfId="812" xr:uid="{00000000-0005-0000-0000-000042610000}"/>
    <cellStyle name="Normal 2 6 2 2 2 2 2" xfId="1277" xr:uid="{00000000-0005-0000-0000-000043610000}"/>
    <cellStyle name="Normal 2 6 2 2 2 2 2 2" xfId="2205" xr:uid="{00000000-0005-0000-0000-000044610000}"/>
    <cellStyle name="Normal 2 6 2 2 2 2 2 2 2" xfId="4055" xr:uid="{00000000-0005-0000-0000-000045610000}"/>
    <cellStyle name="Normal 2 6 2 2 2 2 2 2 2 2" xfId="7776" xr:uid="{00000000-0005-0000-0000-000046610000}"/>
    <cellStyle name="Normal 2 6 2 2 2 2 2 2 2 2 2" xfId="22660" xr:uid="{00000000-0005-0000-0000-000047610000}"/>
    <cellStyle name="Normal 2 6 2 2 2 2 2 2 2 2 2 2" xfId="45303" xr:uid="{00000000-0005-0000-0000-000048610000}"/>
    <cellStyle name="Normal 2 6 2 2 2 2 2 2 2 2 3" xfId="15220" xr:uid="{00000000-0005-0000-0000-000049610000}"/>
    <cellStyle name="Normal 2 6 2 2 2 2 2 2 2 2 3 2" xfId="37863" xr:uid="{00000000-0005-0000-0000-00004A610000}"/>
    <cellStyle name="Normal 2 6 2 2 2 2 2 2 2 2 4" xfId="30422" xr:uid="{00000000-0005-0000-0000-00004B610000}"/>
    <cellStyle name="Normal 2 6 2 2 2 2 2 2 2 3" xfId="18942" xr:uid="{00000000-0005-0000-0000-00004C610000}"/>
    <cellStyle name="Normal 2 6 2 2 2 2 2 2 2 3 2" xfId="41585" xr:uid="{00000000-0005-0000-0000-00004D610000}"/>
    <cellStyle name="Normal 2 6 2 2 2 2 2 2 2 4" xfId="11502" xr:uid="{00000000-0005-0000-0000-00004E610000}"/>
    <cellStyle name="Normal 2 6 2 2 2 2 2 2 2 4 2" xfId="34145" xr:uid="{00000000-0005-0000-0000-00004F610000}"/>
    <cellStyle name="Normal 2 6 2 2 2 2 2 2 2 5" xfId="26704" xr:uid="{00000000-0005-0000-0000-000050610000}"/>
    <cellStyle name="Normal 2 6 2 2 2 2 2 2 3" xfId="5929" xr:uid="{00000000-0005-0000-0000-000051610000}"/>
    <cellStyle name="Normal 2 6 2 2 2 2 2 2 3 2" xfId="20813" xr:uid="{00000000-0005-0000-0000-000052610000}"/>
    <cellStyle name="Normal 2 6 2 2 2 2 2 2 3 2 2" xfId="43456" xr:uid="{00000000-0005-0000-0000-000053610000}"/>
    <cellStyle name="Normal 2 6 2 2 2 2 2 2 3 3" xfId="13373" xr:uid="{00000000-0005-0000-0000-000054610000}"/>
    <cellStyle name="Normal 2 6 2 2 2 2 2 2 3 3 2" xfId="36016" xr:uid="{00000000-0005-0000-0000-000055610000}"/>
    <cellStyle name="Normal 2 6 2 2 2 2 2 2 3 4" xfId="28575" xr:uid="{00000000-0005-0000-0000-000056610000}"/>
    <cellStyle name="Normal 2 6 2 2 2 2 2 2 4" xfId="17095" xr:uid="{00000000-0005-0000-0000-000057610000}"/>
    <cellStyle name="Normal 2 6 2 2 2 2 2 2 4 2" xfId="39738" xr:uid="{00000000-0005-0000-0000-000058610000}"/>
    <cellStyle name="Normal 2 6 2 2 2 2 2 2 5" xfId="9655" xr:uid="{00000000-0005-0000-0000-000059610000}"/>
    <cellStyle name="Normal 2 6 2 2 2 2 2 2 5 2" xfId="32298" xr:uid="{00000000-0005-0000-0000-00005A610000}"/>
    <cellStyle name="Normal 2 6 2 2 2 2 2 2 6" xfId="24857" xr:uid="{00000000-0005-0000-0000-00005B610000}"/>
    <cellStyle name="Normal 2 6 2 2 2 2 2 3" xfId="3130" xr:uid="{00000000-0005-0000-0000-00005C610000}"/>
    <cellStyle name="Normal 2 6 2 2 2 2 2 3 2" xfId="6851" xr:uid="{00000000-0005-0000-0000-00005D610000}"/>
    <cellStyle name="Normal 2 6 2 2 2 2 2 3 2 2" xfId="21735" xr:uid="{00000000-0005-0000-0000-00005E610000}"/>
    <cellStyle name="Normal 2 6 2 2 2 2 2 3 2 2 2" xfId="44378" xr:uid="{00000000-0005-0000-0000-00005F610000}"/>
    <cellStyle name="Normal 2 6 2 2 2 2 2 3 2 3" xfId="14295" xr:uid="{00000000-0005-0000-0000-000060610000}"/>
    <cellStyle name="Normal 2 6 2 2 2 2 2 3 2 3 2" xfId="36938" xr:uid="{00000000-0005-0000-0000-000061610000}"/>
    <cellStyle name="Normal 2 6 2 2 2 2 2 3 2 4" xfId="29497" xr:uid="{00000000-0005-0000-0000-000062610000}"/>
    <cellStyle name="Normal 2 6 2 2 2 2 2 3 3" xfId="18017" xr:uid="{00000000-0005-0000-0000-000063610000}"/>
    <cellStyle name="Normal 2 6 2 2 2 2 2 3 3 2" xfId="40660" xr:uid="{00000000-0005-0000-0000-000064610000}"/>
    <cellStyle name="Normal 2 6 2 2 2 2 2 3 4" xfId="10577" xr:uid="{00000000-0005-0000-0000-000065610000}"/>
    <cellStyle name="Normal 2 6 2 2 2 2 2 3 4 2" xfId="33220" xr:uid="{00000000-0005-0000-0000-000066610000}"/>
    <cellStyle name="Normal 2 6 2 2 2 2 2 3 5" xfId="25779" xr:uid="{00000000-0005-0000-0000-000067610000}"/>
    <cellStyle name="Normal 2 6 2 2 2 2 2 4" xfId="5004" xr:uid="{00000000-0005-0000-0000-000068610000}"/>
    <cellStyle name="Normal 2 6 2 2 2 2 2 4 2" xfId="19888" xr:uid="{00000000-0005-0000-0000-000069610000}"/>
    <cellStyle name="Normal 2 6 2 2 2 2 2 4 2 2" xfId="42531" xr:uid="{00000000-0005-0000-0000-00006A610000}"/>
    <cellStyle name="Normal 2 6 2 2 2 2 2 4 3" xfId="12448" xr:uid="{00000000-0005-0000-0000-00006B610000}"/>
    <cellStyle name="Normal 2 6 2 2 2 2 2 4 3 2" xfId="35091" xr:uid="{00000000-0005-0000-0000-00006C610000}"/>
    <cellStyle name="Normal 2 6 2 2 2 2 2 4 4" xfId="27650" xr:uid="{00000000-0005-0000-0000-00006D610000}"/>
    <cellStyle name="Normal 2 6 2 2 2 2 2 5" xfId="16170" xr:uid="{00000000-0005-0000-0000-00006E610000}"/>
    <cellStyle name="Normal 2 6 2 2 2 2 2 5 2" xfId="38813" xr:uid="{00000000-0005-0000-0000-00006F610000}"/>
    <cellStyle name="Normal 2 6 2 2 2 2 2 6" xfId="8730" xr:uid="{00000000-0005-0000-0000-000070610000}"/>
    <cellStyle name="Normal 2 6 2 2 2 2 2 6 2" xfId="31373" xr:uid="{00000000-0005-0000-0000-000071610000}"/>
    <cellStyle name="Normal 2 6 2 2 2 2 2 7" xfId="23932" xr:uid="{00000000-0005-0000-0000-000072610000}"/>
    <cellStyle name="Normal 2 6 2 2 2 2 3" xfId="1743" xr:uid="{00000000-0005-0000-0000-000073610000}"/>
    <cellStyle name="Normal 2 6 2 2 2 2 3 2" xfId="3593" xr:uid="{00000000-0005-0000-0000-000074610000}"/>
    <cellStyle name="Normal 2 6 2 2 2 2 3 2 2" xfId="7314" xr:uid="{00000000-0005-0000-0000-000075610000}"/>
    <cellStyle name="Normal 2 6 2 2 2 2 3 2 2 2" xfId="22198" xr:uid="{00000000-0005-0000-0000-000076610000}"/>
    <cellStyle name="Normal 2 6 2 2 2 2 3 2 2 2 2" xfId="44841" xr:uid="{00000000-0005-0000-0000-000077610000}"/>
    <cellStyle name="Normal 2 6 2 2 2 2 3 2 2 3" xfId="14758" xr:uid="{00000000-0005-0000-0000-000078610000}"/>
    <cellStyle name="Normal 2 6 2 2 2 2 3 2 2 3 2" xfId="37401" xr:uid="{00000000-0005-0000-0000-000079610000}"/>
    <cellStyle name="Normal 2 6 2 2 2 2 3 2 2 4" xfId="29960" xr:uid="{00000000-0005-0000-0000-00007A610000}"/>
    <cellStyle name="Normal 2 6 2 2 2 2 3 2 3" xfId="18480" xr:uid="{00000000-0005-0000-0000-00007B610000}"/>
    <cellStyle name="Normal 2 6 2 2 2 2 3 2 3 2" xfId="41123" xr:uid="{00000000-0005-0000-0000-00007C610000}"/>
    <cellStyle name="Normal 2 6 2 2 2 2 3 2 4" xfId="11040" xr:uid="{00000000-0005-0000-0000-00007D610000}"/>
    <cellStyle name="Normal 2 6 2 2 2 2 3 2 4 2" xfId="33683" xr:uid="{00000000-0005-0000-0000-00007E610000}"/>
    <cellStyle name="Normal 2 6 2 2 2 2 3 2 5" xfId="26242" xr:uid="{00000000-0005-0000-0000-00007F610000}"/>
    <cellStyle name="Normal 2 6 2 2 2 2 3 3" xfId="5467" xr:uid="{00000000-0005-0000-0000-000080610000}"/>
    <cellStyle name="Normal 2 6 2 2 2 2 3 3 2" xfId="20351" xr:uid="{00000000-0005-0000-0000-000081610000}"/>
    <cellStyle name="Normal 2 6 2 2 2 2 3 3 2 2" xfId="42994" xr:uid="{00000000-0005-0000-0000-000082610000}"/>
    <cellStyle name="Normal 2 6 2 2 2 2 3 3 3" xfId="12911" xr:uid="{00000000-0005-0000-0000-000083610000}"/>
    <cellStyle name="Normal 2 6 2 2 2 2 3 3 3 2" xfId="35554" xr:uid="{00000000-0005-0000-0000-000084610000}"/>
    <cellStyle name="Normal 2 6 2 2 2 2 3 3 4" xfId="28113" xr:uid="{00000000-0005-0000-0000-000085610000}"/>
    <cellStyle name="Normal 2 6 2 2 2 2 3 4" xfId="16633" xr:uid="{00000000-0005-0000-0000-000086610000}"/>
    <cellStyle name="Normal 2 6 2 2 2 2 3 4 2" xfId="39276" xr:uid="{00000000-0005-0000-0000-000087610000}"/>
    <cellStyle name="Normal 2 6 2 2 2 2 3 5" xfId="9193" xr:uid="{00000000-0005-0000-0000-000088610000}"/>
    <cellStyle name="Normal 2 6 2 2 2 2 3 5 2" xfId="31836" xr:uid="{00000000-0005-0000-0000-000089610000}"/>
    <cellStyle name="Normal 2 6 2 2 2 2 3 6" xfId="24395" xr:uid="{00000000-0005-0000-0000-00008A610000}"/>
    <cellStyle name="Normal 2 6 2 2 2 2 4" xfId="2668" xr:uid="{00000000-0005-0000-0000-00008B610000}"/>
    <cellStyle name="Normal 2 6 2 2 2 2 4 2" xfId="6389" xr:uid="{00000000-0005-0000-0000-00008C610000}"/>
    <cellStyle name="Normal 2 6 2 2 2 2 4 2 2" xfId="21273" xr:uid="{00000000-0005-0000-0000-00008D610000}"/>
    <cellStyle name="Normal 2 6 2 2 2 2 4 2 2 2" xfId="43916" xr:uid="{00000000-0005-0000-0000-00008E610000}"/>
    <cellStyle name="Normal 2 6 2 2 2 2 4 2 3" xfId="13833" xr:uid="{00000000-0005-0000-0000-00008F610000}"/>
    <cellStyle name="Normal 2 6 2 2 2 2 4 2 3 2" xfId="36476" xr:uid="{00000000-0005-0000-0000-000090610000}"/>
    <cellStyle name="Normal 2 6 2 2 2 2 4 2 4" xfId="29035" xr:uid="{00000000-0005-0000-0000-000091610000}"/>
    <cellStyle name="Normal 2 6 2 2 2 2 4 3" xfId="17555" xr:uid="{00000000-0005-0000-0000-000092610000}"/>
    <cellStyle name="Normal 2 6 2 2 2 2 4 3 2" xfId="40198" xr:uid="{00000000-0005-0000-0000-000093610000}"/>
    <cellStyle name="Normal 2 6 2 2 2 2 4 4" xfId="10115" xr:uid="{00000000-0005-0000-0000-000094610000}"/>
    <cellStyle name="Normal 2 6 2 2 2 2 4 4 2" xfId="32758" xr:uid="{00000000-0005-0000-0000-000095610000}"/>
    <cellStyle name="Normal 2 6 2 2 2 2 4 5" xfId="25317" xr:uid="{00000000-0005-0000-0000-000096610000}"/>
    <cellStyle name="Normal 2 6 2 2 2 2 5" xfId="4542" xr:uid="{00000000-0005-0000-0000-000097610000}"/>
    <cellStyle name="Normal 2 6 2 2 2 2 5 2" xfId="19426" xr:uid="{00000000-0005-0000-0000-000098610000}"/>
    <cellStyle name="Normal 2 6 2 2 2 2 5 2 2" xfId="42069" xr:uid="{00000000-0005-0000-0000-000099610000}"/>
    <cellStyle name="Normal 2 6 2 2 2 2 5 3" xfId="11986" xr:uid="{00000000-0005-0000-0000-00009A610000}"/>
    <cellStyle name="Normal 2 6 2 2 2 2 5 3 2" xfId="34629" xr:uid="{00000000-0005-0000-0000-00009B610000}"/>
    <cellStyle name="Normal 2 6 2 2 2 2 5 4" xfId="27188" xr:uid="{00000000-0005-0000-0000-00009C610000}"/>
    <cellStyle name="Normal 2 6 2 2 2 2 6" xfId="15708" xr:uid="{00000000-0005-0000-0000-00009D610000}"/>
    <cellStyle name="Normal 2 6 2 2 2 2 6 2" xfId="38351" xr:uid="{00000000-0005-0000-0000-00009E610000}"/>
    <cellStyle name="Normal 2 6 2 2 2 2 7" xfId="8268" xr:uid="{00000000-0005-0000-0000-00009F610000}"/>
    <cellStyle name="Normal 2 6 2 2 2 2 7 2" xfId="30911" xr:uid="{00000000-0005-0000-0000-0000A0610000}"/>
    <cellStyle name="Normal 2 6 2 2 2 2 8" xfId="23470" xr:uid="{00000000-0005-0000-0000-0000A1610000}"/>
    <cellStyle name="Normal 2 6 2 2 2 3" xfId="1066" xr:uid="{00000000-0005-0000-0000-0000A2610000}"/>
    <cellStyle name="Normal 2 6 2 2 2 3 2" xfId="1994" xr:uid="{00000000-0005-0000-0000-0000A3610000}"/>
    <cellStyle name="Normal 2 6 2 2 2 3 2 2" xfId="3844" xr:uid="{00000000-0005-0000-0000-0000A4610000}"/>
    <cellStyle name="Normal 2 6 2 2 2 3 2 2 2" xfId="7565" xr:uid="{00000000-0005-0000-0000-0000A5610000}"/>
    <cellStyle name="Normal 2 6 2 2 2 3 2 2 2 2" xfId="22449" xr:uid="{00000000-0005-0000-0000-0000A6610000}"/>
    <cellStyle name="Normal 2 6 2 2 2 3 2 2 2 2 2" xfId="45092" xr:uid="{00000000-0005-0000-0000-0000A7610000}"/>
    <cellStyle name="Normal 2 6 2 2 2 3 2 2 2 3" xfId="15009" xr:uid="{00000000-0005-0000-0000-0000A8610000}"/>
    <cellStyle name="Normal 2 6 2 2 2 3 2 2 2 3 2" xfId="37652" xr:uid="{00000000-0005-0000-0000-0000A9610000}"/>
    <cellStyle name="Normal 2 6 2 2 2 3 2 2 2 4" xfId="30211" xr:uid="{00000000-0005-0000-0000-0000AA610000}"/>
    <cellStyle name="Normal 2 6 2 2 2 3 2 2 3" xfId="18731" xr:uid="{00000000-0005-0000-0000-0000AB610000}"/>
    <cellStyle name="Normal 2 6 2 2 2 3 2 2 3 2" xfId="41374" xr:uid="{00000000-0005-0000-0000-0000AC610000}"/>
    <cellStyle name="Normal 2 6 2 2 2 3 2 2 4" xfId="11291" xr:uid="{00000000-0005-0000-0000-0000AD610000}"/>
    <cellStyle name="Normal 2 6 2 2 2 3 2 2 4 2" xfId="33934" xr:uid="{00000000-0005-0000-0000-0000AE610000}"/>
    <cellStyle name="Normal 2 6 2 2 2 3 2 2 5" xfId="26493" xr:uid="{00000000-0005-0000-0000-0000AF610000}"/>
    <cellStyle name="Normal 2 6 2 2 2 3 2 3" xfId="5718" xr:uid="{00000000-0005-0000-0000-0000B0610000}"/>
    <cellStyle name="Normal 2 6 2 2 2 3 2 3 2" xfId="20602" xr:uid="{00000000-0005-0000-0000-0000B1610000}"/>
    <cellStyle name="Normal 2 6 2 2 2 3 2 3 2 2" xfId="43245" xr:uid="{00000000-0005-0000-0000-0000B2610000}"/>
    <cellStyle name="Normal 2 6 2 2 2 3 2 3 3" xfId="13162" xr:uid="{00000000-0005-0000-0000-0000B3610000}"/>
    <cellStyle name="Normal 2 6 2 2 2 3 2 3 3 2" xfId="35805" xr:uid="{00000000-0005-0000-0000-0000B4610000}"/>
    <cellStyle name="Normal 2 6 2 2 2 3 2 3 4" xfId="28364" xr:uid="{00000000-0005-0000-0000-0000B5610000}"/>
    <cellStyle name="Normal 2 6 2 2 2 3 2 4" xfId="16884" xr:uid="{00000000-0005-0000-0000-0000B6610000}"/>
    <cellStyle name="Normal 2 6 2 2 2 3 2 4 2" xfId="39527" xr:uid="{00000000-0005-0000-0000-0000B7610000}"/>
    <cellStyle name="Normal 2 6 2 2 2 3 2 5" xfId="9444" xr:uid="{00000000-0005-0000-0000-0000B8610000}"/>
    <cellStyle name="Normal 2 6 2 2 2 3 2 5 2" xfId="32087" xr:uid="{00000000-0005-0000-0000-0000B9610000}"/>
    <cellStyle name="Normal 2 6 2 2 2 3 2 6" xfId="24646" xr:uid="{00000000-0005-0000-0000-0000BA610000}"/>
    <cellStyle name="Normal 2 6 2 2 2 3 3" xfId="2919" xr:uid="{00000000-0005-0000-0000-0000BB610000}"/>
    <cellStyle name="Normal 2 6 2 2 2 3 3 2" xfId="6640" xr:uid="{00000000-0005-0000-0000-0000BC610000}"/>
    <cellStyle name="Normal 2 6 2 2 2 3 3 2 2" xfId="21524" xr:uid="{00000000-0005-0000-0000-0000BD610000}"/>
    <cellStyle name="Normal 2 6 2 2 2 3 3 2 2 2" xfId="44167" xr:uid="{00000000-0005-0000-0000-0000BE610000}"/>
    <cellStyle name="Normal 2 6 2 2 2 3 3 2 3" xfId="14084" xr:uid="{00000000-0005-0000-0000-0000BF610000}"/>
    <cellStyle name="Normal 2 6 2 2 2 3 3 2 3 2" xfId="36727" xr:uid="{00000000-0005-0000-0000-0000C0610000}"/>
    <cellStyle name="Normal 2 6 2 2 2 3 3 2 4" xfId="29286" xr:uid="{00000000-0005-0000-0000-0000C1610000}"/>
    <cellStyle name="Normal 2 6 2 2 2 3 3 3" xfId="17806" xr:uid="{00000000-0005-0000-0000-0000C2610000}"/>
    <cellStyle name="Normal 2 6 2 2 2 3 3 3 2" xfId="40449" xr:uid="{00000000-0005-0000-0000-0000C3610000}"/>
    <cellStyle name="Normal 2 6 2 2 2 3 3 4" xfId="10366" xr:uid="{00000000-0005-0000-0000-0000C4610000}"/>
    <cellStyle name="Normal 2 6 2 2 2 3 3 4 2" xfId="33009" xr:uid="{00000000-0005-0000-0000-0000C5610000}"/>
    <cellStyle name="Normal 2 6 2 2 2 3 3 5" xfId="25568" xr:uid="{00000000-0005-0000-0000-0000C6610000}"/>
    <cellStyle name="Normal 2 6 2 2 2 3 4" xfId="4793" xr:uid="{00000000-0005-0000-0000-0000C7610000}"/>
    <cellStyle name="Normal 2 6 2 2 2 3 4 2" xfId="19677" xr:uid="{00000000-0005-0000-0000-0000C8610000}"/>
    <cellStyle name="Normal 2 6 2 2 2 3 4 2 2" xfId="42320" xr:uid="{00000000-0005-0000-0000-0000C9610000}"/>
    <cellStyle name="Normal 2 6 2 2 2 3 4 3" xfId="12237" xr:uid="{00000000-0005-0000-0000-0000CA610000}"/>
    <cellStyle name="Normal 2 6 2 2 2 3 4 3 2" xfId="34880" xr:uid="{00000000-0005-0000-0000-0000CB610000}"/>
    <cellStyle name="Normal 2 6 2 2 2 3 4 4" xfId="27439" xr:uid="{00000000-0005-0000-0000-0000CC610000}"/>
    <cellStyle name="Normal 2 6 2 2 2 3 5" xfId="15959" xr:uid="{00000000-0005-0000-0000-0000CD610000}"/>
    <cellStyle name="Normal 2 6 2 2 2 3 5 2" xfId="38602" xr:uid="{00000000-0005-0000-0000-0000CE610000}"/>
    <cellStyle name="Normal 2 6 2 2 2 3 6" xfId="8519" xr:uid="{00000000-0005-0000-0000-0000CF610000}"/>
    <cellStyle name="Normal 2 6 2 2 2 3 6 2" xfId="31162" xr:uid="{00000000-0005-0000-0000-0000D0610000}"/>
    <cellStyle name="Normal 2 6 2 2 2 3 7" xfId="23721" xr:uid="{00000000-0005-0000-0000-0000D1610000}"/>
    <cellStyle name="Normal 2 6 2 2 2 4" xfId="1532" xr:uid="{00000000-0005-0000-0000-0000D2610000}"/>
    <cellStyle name="Normal 2 6 2 2 2 4 2" xfId="3382" xr:uid="{00000000-0005-0000-0000-0000D3610000}"/>
    <cellStyle name="Normal 2 6 2 2 2 4 2 2" xfId="7103" xr:uid="{00000000-0005-0000-0000-0000D4610000}"/>
    <cellStyle name="Normal 2 6 2 2 2 4 2 2 2" xfId="21987" xr:uid="{00000000-0005-0000-0000-0000D5610000}"/>
    <cellStyle name="Normal 2 6 2 2 2 4 2 2 2 2" xfId="44630" xr:uid="{00000000-0005-0000-0000-0000D6610000}"/>
    <cellStyle name="Normal 2 6 2 2 2 4 2 2 3" xfId="14547" xr:uid="{00000000-0005-0000-0000-0000D7610000}"/>
    <cellStyle name="Normal 2 6 2 2 2 4 2 2 3 2" xfId="37190" xr:uid="{00000000-0005-0000-0000-0000D8610000}"/>
    <cellStyle name="Normal 2 6 2 2 2 4 2 2 4" xfId="29749" xr:uid="{00000000-0005-0000-0000-0000D9610000}"/>
    <cellStyle name="Normal 2 6 2 2 2 4 2 3" xfId="18269" xr:uid="{00000000-0005-0000-0000-0000DA610000}"/>
    <cellStyle name="Normal 2 6 2 2 2 4 2 3 2" xfId="40912" xr:uid="{00000000-0005-0000-0000-0000DB610000}"/>
    <cellStyle name="Normal 2 6 2 2 2 4 2 4" xfId="10829" xr:uid="{00000000-0005-0000-0000-0000DC610000}"/>
    <cellStyle name="Normal 2 6 2 2 2 4 2 4 2" xfId="33472" xr:uid="{00000000-0005-0000-0000-0000DD610000}"/>
    <cellStyle name="Normal 2 6 2 2 2 4 2 5" xfId="26031" xr:uid="{00000000-0005-0000-0000-0000DE610000}"/>
    <cellStyle name="Normal 2 6 2 2 2 4 3" xfId="5256" xr:uid="{00000000-0005-0000-0000-0000DF610000}"/>
    <cellStyle name="Normal 2 6 2 2 2 4 3 2" xfId="20140" xr:uid="{00000000-0005-0000-0000-0000E0610000}"/>
    <cellStyle name="Normal 2 6 2 2 2 4 3 2 2" xfId="42783" xr:uid="{00000000-0005-0000-0000-0000E1610000}"/>
    <cellStyle name="Normal 2 6 2 2 2 4 3 3" xfId="12700" xr:uid="{00000000-0005-0000-0000-0000E2610000}"/>
    <cellStyle name="Normal 2 6 2 2 2 4 3 3 2" xfId="35343" xr:uid="{00000000-0005-0000-0000-0000E3610000}"/>
    <cellStyle name="Normal 2 6 2 2 2 4 3 4" xfId="27902" xr:uid="{00000000-0005-0000-0000-0000E4610000}"/>
    <cellStyle name="Normal 2 6 2 2 2 4 4" xfId="16422" xr:uid="{00000000-0005-0000-0000-0000E5610000}"/>
    <cellStyle name="Normal 2 6 2 2 2 4 4 2" xfId="39065" xr:uid="{00000000-0005-0000-0000-0000E6610000}"/>
    <cellStyle name="Normal 2 6 2 2 2 4 5" xfId="8982" xr:uid="{00000000-0005-0000-0000-0000E7610000}"/>
    <cellStyle name="Normal 2 6 2 2 2 4 5 2" xfId="31625" xr:uid="{00000000-0005-0000-0000-0000E8610000}"/>
    <cellStyle name="Normal 2 6 2 2 2 4 6" xfId="24184" xr:uid="{00000000-0005-0000-0000-0000E9610000}"/>
    <cellStyle name="Normal 2 6 2 2 2 5" xfId="2457" xr:uid="{00000000-0005-0000-0000-0000EA610000}"/>
    <cellStyle name="Normal 2 6 2 2 2 5 2" xfId="6178" xr:uid="{00000000-0005-0000-0000-0000EB610000}"/>
    <cellStyle name="Normal 2 6 2 2 2 5 2 2" xfId="21062" xr:uid="{00000000-0005-0000-0000-0000EC610000}"/>
    <cellStyle name="Normal 2 6 2 2 2 5 2 2 2" xfId="43705" xr:uid="{00000000-0005-0000-0000-0000ED610000}"/>
    <cellStyle name="Normal 2 6 2 2 2 5 2 3" xfId="13622" xr:uid="{00000000-0005-0000-0000-0000EE610000}"/>
    <cellStyle name="Normal 2 6 2 2 2 5 2 3 2" xfId="36265" xr:uid="{00000000-0005-0000-0000-0000EF610000}"/>
    <cellStyle name="Normal 2 6 2 2 2 5 2 4" xfId="28824" xr:uid="{00000000-0005-0000-0000-0000F0610000}"/>
    <cellStyle name="Normal 2 6 2 2 2 5 3" xfId="17344" xr:uid="{00000000-0005-0000-0000-0000F1610000}"/>
    <cellStyle name="Normal 2 6 2 2 2 5 3 2" xfId="39987" xr:uid="{00000000-0005-0000-0000-0000F2610000}"/>
    <cellStyle name="Normal 2 6 2 2 2 5 4" xfId="9904" xr:uid="{00000000-0005-0000-0000-0000F3610000}"/>
    <cellStyle name="Normal 2 6 2 2 2 5 4 2" xfId="32547" xr:uid="{00000000-0005-0000-0000-0000F4610000}"/>
    <cellStyle name="Normal 2 6 2 2 2 5 5" xfId="25106" xr:uid="{00000000-0005-0000-0000-0000F5610000}"/>
    <cellStyle name="Normal 2 6 2 2 2 6" xfId="4331" xr:uid="{00000000-0005-0000-0000-0000F6610000}"/>
    <cellStyle name="Normal 2 6 2 2 2 6 2" xfId="19215" xr:uid="{00000000-0005-0000-0000-0000F7610000}"/>
    <cellStyle name="Normal 2 6 2 2 2 6 2 2" xfId="41858" xr:uid="{00000000-0005-0000-0000-0000F8610000}"/>
    <cellStyle name="Normal 2 6 2 2 2 6 3" xfId="11775" xr:uid="{00000000-0005-0000-0000-0000F9610000}"/>
    <cellStyle name="Normal 2 6 2 2 2 6 3 2" xfId="34418" xr:uid="{00000000-0005-0000-0000-0000FA610000}"/>
    <cellStyle name="Normal 2 6 2 2 2 6 4" xfId="26977" xr:uid="{00000000-0005-0000-0000-0000FB610000}"/>
    <cellStyle name="Normal 2 6 2 2 2 7" xfId="15497" xr:uid="{00000000-0005-0000-0000-0000FC610000}"/>
    <cellStyle name="Normal 2 6 2 2 2 7 2" xfId="38140" xr:uid="{00000000-0005-0000-0000-0000FD610000}"/>
    <cellStyle name="Normal 2 6 2 2 2 8" xfId="8057" xr:uid="{00000000-0005-0000-0000-0000FE610000}"/>
    <cellStyle name="Normal 2 6 2 2 2 8 2" xfId="30700" xr:uid="{00000000-0005-0000-0000-0000FF610000}"/>
    <cellStyle name="Normal 2 6 2 2 2 9" xfId="23260" xr:uid="{00000000-0005-0000-0000-000000620000}"/>
    <cellStyle name="Normal 2 6 2 2 3" xfId="707" xr:uid="{00000000-0005-0000-0000-000001620000}"/>
    <cellStyle name="Normal 2 6 2 2 3 2" xfId="1172" xr:uid="{00000000-0005-0000-0000-000002620000}"/>
    <cellStyle name="Normal 2 6 2 2 3 2 2" xfId="2100" xr:uid="{00000000-0005-0000-0000-000003620000}"/>
    <cellStyle name="Normal 2 6 2 2 3 2 2 2" xfId="3950" xr:uid="{00000000-0005-0000-0000-000004620000}"/>
    <cellStyle name="Normal 2 6 2 2 3 2 2 2 2" xfId="7671" xr:uid="{00000000-0005-0000-0000-000005620000}"/>
    <cellStyle name="Normal 2 6 2 2 3 2 2 2 2 2" xfId="22555" xr:uid="{00000000-0005-0000-0000-000006620000}"/>
    <cellStyle name="Normal 2 6 2 2 3 2 2 2 2 2 2" xfId="45198" xr:uid="{00000000-0005-0000-0000-000007620000}"/>
    <cellStyle name="Normal 2 6 2 2 3 2 2 2 2 3" xfId="15115" xr:uid="{00000000-0005-0000-0000-000008620000}"/>
    <cellStyle name="Normal 2 6 2 2 3 2 2 2 2 3 2" xfId="37758" xr:uid="{00000000-0005-0000-0000-000009620000}"/>
    <cellStyle name="Normal 2 6 2 2 3 2 2 2 2 4" xfId="30317" xr:uid="{00000000-0005-0000-0000-00000A620000}"/>
    <cellStyle name="Normal 2 6 2 2 3 2 2 2 3" xfId="18837" xr:uid="{00000000-0005-0000-0000-00000B620000}"/>
    <cellStyle name="Normal 2 6 2 2 3 2 2 2 3 2" xfId="41480" xr:uid="{00000000-0005-0000-0000-00000C620000}"/>
    <cellStyle name="Normal 2 6 2 2 3 2 2 2 4" xfId="11397" xr:uid="{00000000-0005-0000-0000-00000D620000}"/>
    <cellStyle name="Normal 2 6 2 2 3 2 2 2 4 2" xfId="34040" xr:uid="{00000000-0005-0000-0000-00000E620000}"/>
    <cellStyle name="Normal 2 6 2 2 3 2 2 2 5" xfId="26599" xr:uid="{00000000-0005-0000-0000-00000F620000}"/>
    <cellStyle name="Normal 2 6 2 2 3 2 2 3" xfId="5824" xr:uid="{00000000-0005-0000-0000-000010620000}"/>
    <cellStyle name="Normal 2 6 2 2 3 2 2 3 2" xfId="20708" xr:uid="{00000000-0005-0000-0000-000011620000}"/>
    <cellStyle name="Normal 2 6 2 2 3 2 2 3 2 2" xfId="43351" xr:uid="{00000000-0005-0000-0000-000012620000}"/>
    <cellStyle name="Normal 2 6 2 2 3 2 2 3 3" xfId="13268" xr:uid="{00000000-0005-0000-0000-000013620000}"/>
    <cellStyle name="Normal 2 6 2 2 3 2 2 3 3 2" xfId="35911" xr:uid="{00000000-0005-0000-0000-000014620000}"/>
    <cellStyle name="Normal 2 6 2 2 3 2 2 3 4" xfId="28470" xr:uid="{00000000-0005-0000-0000-000015620000}"/>
    <cellStyle name="Normal 2 6 2 2 3 2 2 4" xfId="16990" xr:uid="{00000000-0005-0000-0000-000016620000}"/>
    <cellStyle name="Normal 2 6 2 2 3 2 2 4 2" xfId="39633" xr:uid="{00000000-0005-0000-0000-000017620000}"/>
    <cellStyle name="Normal 2 6 2 2 3 2 2 5" xfId="9550" xr:uid="{00000000-0005-0000-0000-000018620000}"/>
    <cellStyle name="Normal 2 6 2 2 3 2 2 5 2" xfId="32193" xr:uid="{00000000-0005-0000-0000-000019620000}"/>
    <cellStyle name="Normal 2 6 2 2 3 2 2 6" xfId="24752" xr:uid="{00000000-0005-0000-0000-00001A620000}"/>
    <cellStyle name="Normal 2 6 2 2 3 2 3" xfId="3025" xr:uid="{00000000-0005-0000-0000-00001B620000}"/>
    <cellStyle name="Normal 2 6 2 2 3 2 3 2" xfId="6746" xr:uid="{00000000-0005-0000-0000-00001C620000}"/>
    <cellStyle name="Normal 2 6 2 2 3 2 3 2 2" xfId="21630" xr:uid="{00000000-0005-0000-0000-00001D620000}"/>
    <cellStyle name="Normal 2 6 2 2 3 2 3 2 2 2" xfId="44273" xr:uid="{00000000-0005-0000-0000-00001E620000}"/>
    <cellStyle name="Normal 2 6 2 2 3 2 3 2 3" xfId="14190" xr:uid="{00000000-0005-0000-0000-00001F620000}"/>
    <cellStyle name="Normal 2 6 2 2 3 2 3 2 3 2" xfId="36833" xr:uid="{00000000-0005-0000-0000-000020620000}"/>
    <cellStyle name="Normal 2 6 2 2 3 2 3 2 4" xfId="29392" xr:uid="{00000000-0005-0000-0000-000021620000}"/>
    <cellStyle name="Normal 2 6 2 2 3 2 3 3" xfId="17912" xr:uid="{00000000-0005-0000-0000-000022620000}"/>
    <cellStyle name="Normal 2 6 2 2 3 2 3 3 2" xfId="40555" xr:uid="{00000000-0005-0000-0000-000023620000}"/>
    <cellStyle name="Normal 2 6 2 2 3 2 3 4" xfId="10472" xr:uid="{00000000-0005-0000-0000-000024620000}"/>
    <cellStyle name="Normal 2 6 2 2 3 2 3 4 2" xfId="33115" xr:uid="{00000000-0005-0000-0000-000025620000}"/>
    <cellStyle name="Normal 2 6 2 2 3 2 3 5" xfId="25674" xr:uid="{00000000-0005-0000-0000-000026620000}"/>
    <cellStyle name="Normal 2 6 2 2 3 2 4" xfId="4899" xr:uid="{00000000-0005-0000-0000-000027620000}"/>
    <cellStyle name="Normal 2 6 2 2 3 2 4 2" xfId="19783" xr:uid="{00000000-0005-0000-0000-000028620000}"/>
    <cellStyle name="Normal 2 6 2 2 3 2 4 2 2" xfId="42426" xr:uid="{00000000-0005-0000-0000-000029620000}"/>
    <cellStyle name="Normal 2 6 2 2 3 2 4 3" xfId="12343" xr:uid="{00000000-0005-0000-0000-00002A620000}"/>
    <cellStyle name="Normal 2 6 2 2 3 2 4 3 2" xfId="34986" xr:uid="{00000000-0005-0000-0000-00002B620000}"/>
    <cellStyle name="Normal 2 6 2 2 3 2 4 4" xfId="27545" xr:uid="{00000000-0005-0000-0000-00002C620000}"/>
    <cellStyle name="Normal 2 6 2 2 3 2 5" xfId="16065" xr:uid="{00000000-0005-0000-0000-00002D620000}"/>
    <cellStyle name="Normal 2 6 2 2 3 2 5 2" xfId="38708" xr:uid="{00000000-0005-0000-0000-00002E620000}"/>
    <cellStyle name="Normal 2 6 2 2 3 2 6" xfId="8625" xr:uid="{00000000-0005-0000-0000-00002F620000}"/>
    <cellStyle name="Normal 2 6 2 2 3 2 6 2" xfId="31268" xr:uid="{00000000-0005-0000-0000-000030620000}"/>
    <cellStyle name="Normal 2 6 2 2 3 2 7" xfId="23827" xr:uid="{00000000-0005-0000-0000-000031620000}"/>
    <cellStyle name="Normal 2 6 2 2 3 3" xfId="1638" xr:uid="{00000000-0005-0000-0000-000032620000}"/>
    <cellStyle name="Normal 2 6 2 2 3 3 2" xfId="3488" xr:uid="{00000000-0005-0000-0000-000033620000}"/>
    <cellStyle name="Normal 2 6 2 2 3 3 2 2" xfId="7209" xr:uid="{00000000-0005-0000-0000-000034620000}"/>
    <cellStyle name="Normal 2 6 2 2 3 3 2 2 2" xfId="22093" xr:uid="{00000000-0005-0000-0000-000035620000}"/>
    <cellStyle name="Normal 2 6 2 2 3 3 2 2 2 2" xfId="44736" xr:uid="{00000000-0005-0000-0000-000036620000}"/>
    <cellStyle name="Normal 2 6 2 2 3 3 2 2 3" xfId="14653" xr:uid="{00000000-0005-0000-0000-000037620000}"/>
    <cellStyle name="Normal 2 6 2 2 3 3 2 2 3 2" xfId="37296" xr:uid="{00000000-0005-0000-0000-000038620000}"/>
    <cellStyle name="Normal 2 6 2 2 3 3 2 2 4" xfId="29855" xr:uid="{00000000-0005-0000-0000-000039620000}"/>
    <cellStyle name="Normal 2 6 2 2 3 3 2 3" xfId="18375" xr:uid="{00000000-0005-0000-0000-00003A620000}"/>
    <cellStyle name="Normal 2 6 2 2 3 3 2 3 2" xfId="41018" xr:uid="{00000000-0005-0000-0000-00003B620000}"/>
    <cellStyle name="Normal 2 6 2 2 3 3 2 4" xfId="10935" xr:uid="{00000000-0005-0000-0000-00003C620000}"/>
    <cellStyle name="Normal 2 6 2 2 3 3 2 4 2" xfId="33578" xr:uid="{00000000-0005-0000-0000-00003D620000}"/>
    <cellStyle name="Normal 2 6 2 2 3 3 2 5" xfId="26137" xr:uid="{00000000-0005-0000-0000-00003E620000}"/>
    <cellStyle name="Normal 2 6 2 2 3 3 3" xfId="5362" xr:uid="{00000000-0005-0000-0000-00003F620000}"/>
    <cellStyle name="Normal 2 6 2 2 3 3 3 2" xfId="20246" xr:uid="{00000000-0005-0000-0000-000040620000}"/>
    <cellStyle name="Normal 2 6 2 2 3 3 3 2 2" xfId="42889" xr:uid="{00000000-0005-0000-0000-000041620000}"/>
    <cellStyle name="Normal 2 6 2 2 3 3 3 3" xfId="12806" xr:uid="{00000000-0005-0000-0000-000042620000}"/>
    <cellStyle name="Normal 2 6 2 2 3 3 3 3 2" xfId="35449" xr:uid="{00000000-0005-0000-0000-000043620000}"/>
    <cellStyle name="Normal 2 6 2 2 3 3 3 4" xfId="28008" xr:uid="{00000000-0005-0000-0000-000044620000}"/>
    <cellStyle name="Normal 2 6 2 2 3 3 4" xfId="16528" xr:uid="{00000000-0005-0000-0000-000045620000}"/>
    <cellStyle name="Normal 2 6 2 2 3 3 4 2" xfId="39171" xr:uid="{00000000-0005-0000-0000-000046620000}"/>
    <cellStyle name="Normal 2 6 2 2 3 3 5" xfId="9088" xr:uid="{00000000-0005-0000-0000-000047620000}"/>
    <cellStyle name="Normal 2 6 2 2 3 3 5 2" xfId="31731" xr:uid="{00000000-0005-0000-0000-000048620000}"/>
    <cellStyle name="Normal 2 6 2 2 3 3 6" xfId="24290" xr:uid="{00000000-0005-0000-0000-000049620000}"/>
    <cellStyle name="Normal 2 6 2 2 3 4" xfId="2563" xr:uid="{00000000-0005-0000-0000-00004A620000}"/>
    <cellStyle name="Normal 2 6 2 2 3 4 2" xfId="6284" xr:uid="{00000000-0005-0000-0000-00004B620000}"/>
    <cellStyle name="Normal 2 6 2 2 3 4 2 2" xfId="21168" xr:uid="{00000000-0005-0000-0000-00004C620000}"/>
    <cellStyle name="Normal 2 6 2 2 3 4 2 2 2" xfId="43811" xr:uid="{00000000-0005-0000-0000-00004D620000}"/>
    <cellStyle name="Normal 2 6 2 2 3 4 2 3" xfId="13728" xr:uid="{00000000-0005-0000-0000-00004E620000}"/>
    <cellStyle name="Normal 2 6 2 2 3 4 2 3 2" xfId="36371" xr:uid="{00000000-0005-0000-0000-00004F620000}"/>
    <cellStyle name="Normal 2 6 2 2 3 4 2 4" xfId="28930" xr:uid="{00000000-0005-0000-0000-000050620000}"/>
    <cellStyle name="Normal 2 6 2 2 3 4 3" xfId="17450" xr:uid="{00000000-0005-0000-0000-000051620000}"/>
    <cellStyle name="Normal 2 6 2 2 3 4 3 2" xfId="40093" xr:uid="{00000000-0005-0000-0000-000052620000}"/>
    <cellStyle name="Normal 2 6 2 2 3 4 4" xfId="10010" xr:uid="{00000000-0005-0000-0000-000053620000}"/>
    <cellStyle name="Normal 2 6 2 2 3 4 4 2" xfId="32653" xr:uid="{00000000-0005-0000-0000-000054620000}"/>
    <cellStyle name="Normal 2 6 2 2 3 4 5" xfId="25212" xr:uid="{00000000-0005-0000-0000-000055620000}"/>
    <cellStyle name="Normal 2 6 2 2 3 5" xfId="4437" xr:uid="{00000000-0005-0000-0000-000056620000}"/>
    <cellStyle name="Normal 2 6 2 2 3 5 2" xfId="19321" xr:uid="{00000000-0005-0000-0000-000057620000}"/>
    <cellStyle name="Normal 2 6 2 2 3 5 2 2" xfId="41964" xr:uid="{00000000-0005-0000-0000-000058620000}"/>
    <cellStyle name="Normal 2 6 2 2 3 5 3" xfId="11881" xr:uid="{00000000-0005-0000-0000-000059620000}"/>
    <cellStyle name="Normal 2 6 2 2 3 5 3 2" xfId="34524" xr:uid="{00000000-0005-0000-0000-00005A620000}"/>
    <cellStyle name="Normal 2 6 2 2 3 5 4" xfId="27083" xr:uid="{00000000-0005-0000-0000-00005B620000}"/>
    <cellStyle name="Normal 2 6 2 2 3 6" xfId="15603" xr:uid="{00000000-0005-0000-0000-00005C620000}"/>
    <cellStyle name="Normal 2 6 2 2 3 6 2" xfId="38246" xr:uid="{00000000-0005-0000-0000-00005D620000}"/>
    <cellStyle name="Normal 2 6 2 2 3 7" xfId="8163" xr:uid="{00000000-0005-0000-0000-00005E620000}"/>
    <cellStyle name="Normal 2 6 2 2 3 7 2" xfId="30806" xr:uid="{00000000-0005-0000-0000-00005F620000}"/>
    <cellStyle name="Normal 2 6 2 2 3 8" xfId="23365" xr:uid="{00000000-0005-0000-0000-000060620000}"/>
    <cellStyle name="Normal 2 6 2 2 4" xfId="961" xr:uid="{00000000-0005-0000-0000-000061620000}"/>
    <cellStyle name="Normal 2 6 2 2 4 2" xfId="1889" xr:uid="{00000000-0005-0000-0000-000062620000}"/>
    <cellStyle name="Normal 2 6 2 2 4 2 2" xfId="3739" xr:uid="{00000000-0005-0000-0000-000063620000}"/>
    <cellStyle name="Normal 2 6 2 2 4 2 2 2" xfId="7460" xr:uid="{00000000-0005-0000-0000-000064620000}"/>
    <cellStyle name="Normal 2 6 2 2 4 2 2 2 2" xfId="22344" xr:uid="{00000000-0005-0000-0000-000065620000}"/>
    <cellStyle name="Normal 2 6 2 2 4 2 2 2 2 2" xfId="44987" xr:uid="{00000000-0005-0000-0000-000066620000}"/>
    <cellStyle name="Normal 2 6 2 2 4 2 2 2 3" xfId="14904" xr:uid="{00000000-0005-0000-0000-000067620000}"/>
    <cellStyle name="Normal 2 6 2 2 4 2 2 2 3 2" xfId="37547" xr:uid="{00000000-0005-0000-0000-000068620000}"/>
    <cellStyle name="Normal 2 6 2 2 4 2 2 2 4" xfId="30106" xr:uid="{00000000-0005-0000-0000-000069620000}"/>
    <cellStyle name="Normal 2 6 2 2 4 2 2 3" xfId="18626" xr:uid="{00000000-0005-0000-0000-00006A620000}"/>
    <cellStyle name="Normal 2 6 2 2 4 2 2 3 2" xfId="41269" xr:uid="{00000000-0005-0000-0000-00006B620000}"/>
    <cellStyle name="Normal 2 6 2 2 4 2 2 4" xfId="11186" xr:uid="{00000000-0005-0000-0000-00006C620000}"/>
    <cellStyle name="Normal 2 6 2 2 4 2 2 4 2" xfId="33829" xr:uid="{00000000-0005-0000-0000-00006D620000}"/>
    <cellStyle name="Normal 2 6 2 2 4 2 2 5" xfId="26388" xr:uid="{00000000-0005-0000-0000-00006E620000}"/>
    <cellStyle name="Normal 2 6 2 2 4 2 3" xfId="5613" xr:uid="{00000000-0005-0000-0000-00006F620000}"/>
    <cellStyle name="Normal 2 6 2 2 4 2 3 2" xfId="20497" xr:uid="{00000000-0005-0000-0000-000070620000}"/>
    <cellStyle name="Normal 2 6 2 2 4 2 3 2 2" xfId="43140" xr:uid="{00000000-0005-0000-0000-000071620000}"/>
    <cellStyle name="Normal 2 6 2 2 4 2 3 3" xfId="13057" xr:uid="{00000000-0005-0000-0000-000072620000}"/>
    <cellStyle name="Normal 2 6 2 2 4 2 3 3 2" xfId="35700" xr:uid="{00000000-0005-0000-0000-000073620000}"/>
    <cellStyle name="Normal 2 6 2 2 4 2 3 4" xfId="28259" xr:uid="{00000000-0005-0000-0000-000074620000}"/>
    <cellStyle name="Normal 2 6 2 2 4 2 4" xfId="16779" xr:uid="{00000000-0005-0000-0000-000075620000}"/>
    <cellStyle name="Normal 2 6 2 2 4 2 4 2" xfId="39422" xr:uid="{00000000-0005-0000-0000-000076620000}"/>
    <cellStyle name="Normal 2 6 2 2 4 2 5" xfId="9339" xr:uid="{00000000-0005-0000-0000-000077620000}"/>
    <cellStyle name="Normal 2 6 2 2 4 2 5 2" xfId="31982" xr:uid="{00000000-0005-0000-0000-000078620000}"/>
    <cellStyle name="Normal 2 6 2 2 4 2 6" xfId="24541" xr:uid="{00000000-0005-0000-0000-000079620000}"/>
    <cellStyle name="Normal 2 6 2 2 4 3" xfId="2814" xr:uid="{00000000-0005-0000-0000-00007A620000}"/>
    <cellStyle name="Normal 2 6 2 2 4 3 2" xfId="6535" xr:uid="{00000000-0005-0000-0000-00007B620000}"/>
    <cellStyle name="Normal 2 6 2 2 4 3 2 2" xfId="21419" xr:uid="{00000000-0005-0000-0000-00007C620000}"/>
    <cellStyle name="Normal 2 6 2 2 4 3 2 2 2" xfId="44062" xr:uid="{00000000-0005-0000-0000-00007D620000}"/>
    <cellStyle name="Normal 2 6 2 2 4 3 2 3" xfId="13979" xr:uid="{00000000-0005-0000-0000-00007E620000}"/>
    <cellStyle name="Normal 2 6 2 2 4 3 2 3 2" xfId="36622" xr:uid="{00000000-0005-0000-0000-00007F620000}"/>
    <cellStyle name="Normal 2 6 2 2 4 3 2 4" xfId="29181" xr:uid="{00000000-0005-0000-0000-000080620000}"/>
    <cellStyle name="Normal 2 6 2 2 4 3 3" xfId="17701" xr:uid="{00000000-0005-0000-0000-000081620000}"/>
    <cellStyle name="Normal 2 6 2 2 4 3 3 2" xfId="40344" xr:uid="{00000000-0005-0000-0000-000082620000}"/>
    <cellStyle name="Normal 2 6 2 2 4 3 4" xfId="10261" xr:uid="{00000000-0005-0000-0000-000083620000}"/>
    <cellStyle name="Normal 2 6 2 2 4 3 4 2" xfId="32904" xr:uid="{00000000-0005-0000-0000-000084620000}"/>
    <cellStyle name="Normal 2 6 2 2 4 3 5" xfId="25463" xr:uid="{00000000-0005-0000-0000-000085620000}"/>
    <cellStyle name="Normal 2 6 2 2 4 4" xfId="4688" xr:uid="{00000000-0005-0000-0000-000086620000}"/>
    <cellStyle name="Normal 2 6 2 2 4 4 2" xfId="19572" xr:uid="{00000000-0005-0000-0000-000087620000}"/>
    <cellStyle name="Normal 2 6 2 2 4 4 2 2" xfId="42215" xr:uid="{00000000-0005-0000-0000-000088620000}"/>
    <cellStyle name="Normal 2 6 2 2 4 4 3" xfId="12132" xr:uid="{00000000-0005-0000-0000-000089620000}"/>
    <cellStyle name="Normal 2 6 2 2 4 4 3 2" xfId="34775" xr:uid="{00000000-0005-0000-0000-00008A620000}"/>
    <cellStyle name="Normal 2 6 2 2 4 4 4" xfId="27334" xr:uid="{00000000-0005-0000-0000-00008B620000}"/>
    <cellStyle name="Normal 2 6 2 2 4 5" xfId="15854" xr:uid="{00000000-0005-0000-0000-00008C620000}"/>
    <cellStyle name="Normal 2 6 2 2 4 5 2" xfId="38497" xr:uid="{00000000-0005-0000-0000-00008D620000}"/>
    <cellStyle name="Normal 2 6 2 2 4 6" xfId="8414" xr:uid="{00000000-0005-0000-0000-00008E620000}"/>
    <cellStyle name="Normal 2 6 2 2 4 6 2" xfId="31057" xr:uid="{00000000-0005-0000-0000-00008F620000}"/>
    <cellStyle name="Normal 2 6 2 2 4 7" xfId="23616" xr:uid="{00000000-0005-0000-0000-000090620000}"/>
    <cellStyle name="Normal 2 6 2 2 5" xfId="1427" xr:uid="{00000000-0005-0000-0000-000091620000}"/>
    <cellStyle name="Normal 2 6 2 2 5 2" xfId="3277" xr:uid="{00000000-0005-0000-0000-000092620000}"/>
    <cellStyle name="Normal 2 6 2 2 5 2 2" xfId="6998" xr:uid="{00000000-0005-0000-0000-000093620000}"/>
    <cellStyle name="Normal 2 6 2 2 5 2 2 2" xfId="21882" xr:uid="{00000000-0005-0000-0000-000094620000}"/>
    <cellStyle name="Normal 2 6 2 2 5 2 2 2 2" xfId="44525" xr:uid="{00000000-0005-0000-0000-000095620000}"/>
    <cellStyle name="Normal 2 6 2 2 5 2 2 3" xfId="14442" xr:uid="{00000000-0005-0000-0000-000096620000}"/>
    <cellStyle name="Normal 2 6 2 2 5 2 2 3 2" xfId="37085" xr:uid="{00000000-0005-0000-0000-000097620000}"/>
    <cellStyle name="Normal 2 6 2 2 5 2 2 4" xfId="29644" xr:uid="{00000000-0005-0000-0000-000098620000}"/>
    <cellStyle name="Normal 2 6 2 2 5 2 3" xfId="18164" xr:uid="{00000000-0005-0000-0000-000099620000}"/>
    <cellStyle name="Normal 2 6 2 2 5 2 3 2" xfId="40807" xr:uid="{00000000-0005-0000-0000-00009A620000}"/>
    <cellStyle name="Normal 2 6 2 2 5 2 4" xfId="10724" xr:uid="{00000000-0005-0000-0000-00009B620000}"/>
    <cellStyle name="Normal 2 6 2 2 5 2 4 2" xfId="33367" xr:uid="{00000000-0005-0000-0000-00009C620000}"/>
    <cellStyle name="Normal 2 6 2 2 5 2 5" xfId="25926" xr:uid="{00000000-0005-0000-0000-00009D620000}"/>
    <cellStyle name="Normal 2 6 2 2 5 3" xfId="5151" xr:uid="{00000000-0005-0000-0000-00009E620000}"/>
    <cellStyle name="Normal 2 6 2 2 5 3 2" xfId="20035" xr:uid="{00000000-0005-0000-0000-00009F620000}"/>
    <cellStyle name="Normal 2 6 2 2 5 3 2 2" xfId="42678" xr:uid="{00000000-0005-0000-0000-0000A0620000}"/>
    <cellStyle name="Normal 2 6 2 2 5 3 3" xfId="12595" xr:uid="{00000000-0005-0000-0000-0000A1620000}"/>
    <cellStyle name="Normal 2 6 2 2 5 3 3 2" xfId="35238" xr:uid="{00000000-0005-0000-0000-0000A2620000}"/>
    <cellStyle name="Normal 2 6 2 2 5 3 4" xfId="27797" xr:uid="{00000000-0005-0000-0000-0000A3620000}"/>
    <cellStyle name="Normal 2 6 2 2 5 4" xfId="16317" xr:uid="{00000000-0005-0000-0000-0000A4620000}"/>
    <cellStyle name="Normal 2 6 2 2 5 4 2" xfId="38960" xr:uid="{00000000-0005-0000-0000-0000A5620000}"/>
    <cellStyle name="Normal 2 6 2 2 5 5" xfId="8877" xr:uid="{00000000-0005-0000-0000-0000A6620000}"/>
    <cellStyle name="Normal 2 6 2 2 5 5 2" xfId="31520" xr:uid="{00000000-0005-0000-0000-0000A7620000}"/>
    <cellStyle name="Normal 2 6 2 2 5 6" xfId="24079" xr:uid="{00000000-0005-0000-0000-0000A8620000}"/>
    <cellStyle name="Normal 2 6 2 2 6" xfId="2352" xr:uid="{00000000-0005-0000-0000-0000A9620000}"/>
    <cellStyle name="Normal 2 6 2 2 6 2" xfId="6073" xr:uid="{00000000-0005-0000-0000-0000AA620000}"/>
    <cellStyle name="Normal 2 6 2 2 6 2 2" xfId="20957" xr:uid="{00000000-0005-0000-0000-0000AB620000}"/>
    <cellStyle name="Normal 2 6 2 2 6 2 2 2" xfId="43600" xr:uid="{00000000-0005-0000-0000-0000AC620000}"/>
    <cellStyle name="Normal 2 6 2 2 6 2 3" xfId="13517" xr:uid="{00000000-0005-0000-0000-0000AD620000}"/>
    <cellStyle name="Normal 2 6 2 2 6 2 3 2" xfId="36160" xr:uid="{00000000-0005-0000-0000-0000AE620000}"/>
    <cellStyle name="Normal 2 6 2 2 6 2 4" xfId="28719" xr:uid="{00000000-0005-0000-0000-0000AF620000}"/>
    <cellStyle name="Normal 2 6 2 2 6 3" xfId="17239" xr:uid="{00000000-0005-0000-0000-0000B0620000}"/>
    <cellStyle name="Normal 2 6 2 2 6 3 2" xfId="39882" xr:uid="{00000000-0005-0000-0000-0000B1620000}"/>
    <cellStyle name="Normal 2 6 2 2 6 4" xfId="9799" xr:uid="{00000000-0005-0000-0000-0000B2620000}"/>
    <cellStyle name="Normal 2 6 2 2 6 4 2" xfId="32442" xr:uid="{00000000-0005-0000-0000-0000B3620000}"/>
    <cellStyle name="Normal 2 6 2 2 6 5" xfId="25001" xr:uid="{00000000-0005-0000-0000-0000B4620000}"/>
    <cellStyle name="Normal 2 6 2 2 7" xfId="4226" xr:uid="{00000000-0005-0000-0000-0000B5620000}"/>
    <cellStyle name="Normal 2 6 2 2 7 2" xfId="19110" xr:uid="{00000000-0005-0000-0000-0000B6620000}"/>
    <cellStyle name="Normal 2 6 2 2 7 2 2" xfId="41753" xr:uid="{00000000-0005-0000-0000-0000B7620000}"/>
    <cellStyle name="Normal 2 6 2 2 7 3" xfId="11670" xr:uid="{00000000-0005-0000-0000-0000B8620000}"/>
    <cellStyle name="Normal 2 6 2 2 7 3 2" xfId="34313" xr:uid="{00000000-0005-0000-0000-0000B9620000}"/>
    <cellStyle name="Normal 2 6 2 2 7 4" xfId="26872" xr:uid="{00000000-0005-0000-0000-0000BA620000}"/>
    <cellStyle name="Normal 2 6 2 2 8" xfId="15392" xr:uid="{00000000-0005-0000-0000-0000BB620000}"/>
    <cellStyle name="Normal 2 6 2 2 8 2" xfId="38035" xr:uid="{00000000-0005-0000-0000-0000BC620000}"/>
    <cellStyle name="Normal 2 6 2 2 9" xfId="7952" xr:uid="{00000000-0005-0000-0000-0000BD620000}"/>
    <cellStyle name="Normal 2 6 2 2 9 2" xfId="30595" xr:uid="{00000000-0005-0000-0000-0000BE620000}"/>
    <cellStyle name="Normal 2 6 2 3" xfId="548" xr:uid="{00000000-0005-0000-0000-0000BF620000}"/>
    <cellStyle name="Normal 2 6 2 3 2" xfId="760" xr:uid="{00000000-0005-0000-0000-0000C0620000}"/>
    <cellStyle name="Normal 2 6 2 3 2 2" xfId="1225" xr:uid="{00000000-0005-0000-0000-0000C1620000}"/>
    <cellStyle name="Normal 2 6 2 3 2 2 2" xfId="2153" xr:uid="{00000000-0005-0000-0000-0000C2620000}"/>
    <cellStyle name="Normal 2 6 2 3 2 2 2 2" xfId="4003" xr:uid="{00000000-0005-0000-0000-0000C3620000}"/>
    <cellStyle name="Normal 2 6 2 3 2 2 2 2 2" xfId="7724" xr:uid="{00000000-0005-0000-0000-0000C4620000}"/>
    <cellStyle name="Normal 2 6 2 3 2 2 2 2 2 2" xfId="22608" xr:uid="{00000000-0005-0000-0000-0000C5620000}"/>
    <cellStyle name="Normal 2 6 2 3 2 2 2 2 2 2 2" xfId="45251" xr:uid="{00000000-0005-0000-0000-0000C6620000}"/>
    <cellStyle name="Normal 2 6 2 3 2 2 2 2 2 3" xfId="15168" xr:uid="{00000000-0005-0000-0000-0000C7620000}"/>
    <cellStyle name="Normal 2 6 2 3 2 2 2 2 2 3 2" xfId="37811" xr:uid="{00000000-0005-0000-0000-0000C8620000}"/>
    <cellStyle name="Normal 2 6 2 3 2 2 2 2 2 4" xfId="30370" xr:uid="{00000000-0005-0000-0000-0000C9620000}"/>
    <cellStyle name="Normal 2 6 2 3 2 2 2 2 3" xfId="18890" xr:uid="{00000000-0005-0000-0000-0000CA620000}"/>
    <cellStyle name="Normal 2 6 2 3 2 2 2 2 3 2" xfId="41533" xr:uid="{00000000-0005-0000-0000-0000CB620000}"/>
    <cellStyle name="Normal 2 6 2 3 2 2 2 2 4" xfId="11450" xr:uid="{00000000-0005-0000-0000-0000CC620000}"/>
    <cellStyle name="Normal 2 6 2 3 2 2 2 2 4 2" xfId="34093" xr:uid="{00000000-0005-0000-0000-0000CD620000}"/>
    <cellStyle name="Normal 2 6 2 3 2 2 2 2 5" xfId="26652" xr:uid="{00000000-0005-0000-0000-0000CE620000}"/>
    <cellStyle name="Normal 2 6 2 3 2 2 2 3" xfId="5877" xr:uid="{00000000-0005-0000-0000-0000CF620000}"/>
    <cellStyle name="Normal 2 6 2 3 2 2 2 3 2" xfId="20761" xr:uid="{00000000-0005-0000-0000-0000D0620000}"/>
    <cellStyle name="Normal 2 6 2 3 2 2 2 3 2 2" xfId="43404" xr:uid="{00000000-0005-0000-0000-0000D1620000}"/>
    <cellStyle name="Normal 2 6 2 3 2 2 2 3 3" xfId="13321" xr:uid="{00000000-0005-0000-0000-0000D2620000}"/>
    <cellStyle name="Normal 2 6 2 3 2 2 2 3 3 2" xfId="35964" xr:uid="{00000000-0005-0000-0000-0000D3620000}"/>
    <cellStyle name="Normal 2 6 2 3 2 2 2 3 4" xfId="28523" xr:uid="{00000000-0005-0000-0000-0000D4620000}"/>
    <cellStyle name="Normal 2 6 2 3 2 2 2 4" xfId="17043" xr:uid="{00000000-0005-0000-0000-0000D5620000}"/>
    <cellStyle name="Normal 2 6 2 3 2 2 2 4 2" xfId="39686" xr:uid="{00000000-0005-0000-0000-0000D6620000}"/>
    <cellStyle name="Normal 2 6 2 3 2 2 2 5" xfId="9603" xr:uid="{00000000-0005-0000-0000-0000D7620000}"/>
    <cellStyle name="Normal 2 6 2 3 2 2 2 5 2" xfId="32246" xr:uid="{00000000-0005-0000-0000-0000D8620000}"/>
    <cellStyle name="Normal 2 6 2 3 2 2 2 6" xfId="24805" xr:uid="{00000000-0005-0000-0000-0000D9620000}"/>
    <cellStyle name="Normal 2 6 2 3 2 2 3" xfId="3078" xr:uid="{00000000-0005-0000-0000-0000DA620000}"/>
    <cellStyle name="Normal 2 6 2 3 2 2 3 2" xfId="6799" xr:uid="{00000000-0005-0000-0000-0000DB620000}"/>
    <cellStyle name="Normal 2 6 2 3 2 2 3 2 2" xfId="21683" xr:uid="{00000000-0005-0000-0000-0000DC620000}"/>
    <cellStyle name="Normal 2 6 2 3 2 2 3 2 2 2" xfId="44326" xr:uid="{00000000-0005-0000-0000-0000DD620000}"/>
    <cellStyle name="Normal 2 6 2 3 2 2 3 2 3" xfId="14243" xr:uid="{00000000-0005-0000-0000-0000DE620000}"/>
    <cellStyle name="Normal 2 6 2 3 2 2 3 2 3 2" xfId="36886" xr:uid="{00000000-0005-0000-0000-0000DF620000}"/>
    <cellStyle name="Normal 2 6 2 3 2 2 3 2 4" xfId="29445" xr:uid="{00000000-0005-0000-0000-0000E0620000}"/>
    <cellStyle name="Normal 2 6 2 3 2 2 3 3" xfId="17965" xr:uid="{00000000-0005-0000-0000-0000E1620000}"/>
    <cellStyle name="Normal 2 6 2 3 2 2 3 3 2" xfId="40608" xr:uid="{00000000-0005-0000-0000-0000E2620000}"/>
    <cellStyle name="Normal 2 6 2 3 2 2 3 4" xfId="10525" xr:uid="{00000000-0005-0000-0000-0000E3620000}"/>
    <cellStyle name="Normal 2 6 2 3 2 2 3 4 2" xfId="33168" xr:uid="{00000000-0005-0000-0000-0000E4620000}"/>
    <cellStyle name="Normal 2 6 2 3 2 2 3 5" xfId="25727" xr:uid="{00000000-0005-0000-0000-0000E5620000}"/>
    <cellStyle name="Normal 2 6 2 3 2 2 4" xfId="4952" xr:uid="{00000000-0005-0000-0000-0000E6620000}"/>
    <cellStyle name="Normal 2 6 2 3 2 2 4 2" xfId="19836" xr:uid="{00000000-0005-0000-0000-0000E7620000}"/>
    <cellStyle name="Normal 2 6 2 3 2 2 4 2 2" xfId="42479" xr:uid="{00000000-0005-0000-0000-0000E8620000}"/>
    <cellStyle name="Normal 2 6 2 3 2 2 4 3" xfId="12396" xr:uid="{00000000-0005-0000-0000-0000E9620000}"/>
    <cellStyle name="Normal 2 6 2 3 2 2 4 3 2" xfId="35039" xr:uid="{00000000-0005-0000-0000-0000EA620000}"/>
    <cellStyle name="Normal 2 6 2 3 2 2 4 4" xfId="27598" xr:uid="{00000000-0005-0000-0000-0000EB620000}"/>
    <cellStyle name="Normal 2 6 2 3 2 2 5" xfId="16118" xr:uid="{00000000-0005-0000-0000-0000EC620000}"/>
    <cellStyle name="Normal 2 6 2 3 2 2 5 2" xfId="38761" xr:uid="{00000000-0005-0000-0000-0000ED620000}"/>
    <cellStyle name="Normal 2 6 2 3 2 2 6" xfId="8678" xr:uid="{00000000-0005-0000-0000-0000EE620000}"/>
    <cellStyle name="Normal 2 6 2 3 2 2 6 2" xfId="31321" xr:uid="{00000000-0005-0000-0000-0000EF620000}"/>
    <cellStyle name="Normal 2 6 2 3 2 2 7" xfId="23880" xr:uid="{00000000-0005-0000-0000-0000F0620000}"/>
    <cellStyle name="Normal 2 6 2 3 2 3" xfId="1691" xr:uid="{00000000-0005-0000-0000-0000F1620000}"/>
    <cellStyle name="Normal 2 6 2 3 2 3 2" xfId="3541" xr:uid="{00000000-0005-0000-0000-0000F2620000}"/>
    <cellStyle name="Normal 2 6 2 3 2 3 2 2" xfId="7262" xr:uid="{00000000-0005-0000-0000-0000F3620000}"/>
    <cellStyle name="Normal 2 6 2 3 2 3 2 2 2" xfId="22146" xr:uid="{00000000-0005-0000-0000-0000F4620000}"/>
    <cellStyle name="Normal 2 6 2 3 2 3 2 2 2 2" xfId="44789" xr:uid="{00000000-0005-0000-0000-0000F5620000}"/>
    <cellStyle name="Normal 2 6 2 3 2 3 2 2 3" xfId="14706" xr:uid="{00000000-0005-0000-0000-0000F6620000}"/>
    <cellStyle name="Normal 2 6 2 3 2 3 2 2 3 2" xfId="37349" xr:uid="{00000000-0005-0000-0000-0000F7620000}"/>
    <cellStyle name="Normal 2 6 2 3 2 3 2 2 4" xfId="29908" xr:uid="{00000000-0005-0000-0000-0000F8620000}"/>
    <cellStyle name="Normal 2 6 2 3 2 3 2 3" xfId="18428" xr:uid="{00000000-0005-0000-0000-0000F9620000}"/>
    <cellStyle name="Normal 2 6 2 3 2 3 2 3 2" xfId="41071" xr:uid="{00000000-0005-0000-0000-0000FA620000}"/>
    <cellStyle name="Normal 2 6 2 3 2 3 2 4" xfId="10988" xr:uid="{00000000-0005-0000-0000-0000FB620000}"/>
    <cellStyle name="Normal 2 6 2 3 2 3 2 4 2" xfId="33631" xr:uid="{00000000-0005-0000-0000-0000FC620000}"/>
    <cellStyle name="Normal 2 6 2 3 2 3 2 5" xfId="26190" xr:uid="{00000000-0005-0000-0000-0000FD620000}"/>
    <cellStyle name="Normal 2 6 2 3 2 3 3" xfId="5415" xr:uid="{00000000-0005-0000-0000-0000FE620000}"/>
    <cellStyle name="Normal 2 6 2 3 2 3 3 2" xfId="20299" xr:uid="{00000000-0005-0000-0000-0000FF620000}"/>
    <cellStyle name="Normal 2 6 2 3 2 3 3 2 2" xfId="42942" xr:uid="{00000000-0005-0000-0000-000000630000}"/>
    <cellStyle name="Normal 2 6 2 3 2 3 3 3" xfId="12859" xr:uid="{00000000-0005-0000-0000-000001630000}"/>
    <cellStyle name="Normal 2 6 2 3 2 3 3 3 2" xfId="35502" xr:uid="{00000000-0005-0000-0000-000002630000}"/>
    <cellStyle name="Normal 2 6 2 3 2 3 3 4" xfId="28061" xr:uid="{00000000-0005-0000-0000-000003630000}"/>
    <cellStyle name="Normal 2 6 2 3 2 3 4" xfId="16581" xr:uid="{00000000-0005-0000-0000-000004630000}"/>
    <cellStyle name="Normal 2 6 2 3 2 3 4 2" xfId="39224" xr:uid="{00000000-0005-0000-0000-000005630000}"/>
    <cellStyle name="Normal 2 6 2 3 2 3 5" xfId="9141" xr:uid="{00000000-0005-0000-0000-000006630000}"/>
    <cellStyle name="Normal 2 6 2 3 2 3 5 2" xfId="31784" xr:uid="{00000000-0005-0000-0000-000007630000}"/>
    <cellStyle name="Normal 2 6 2 3 2 3 6" xfId="24343" xr:uid="{00000000-0005-0000-0000-000008630000}"/>
    <cellStyle name="Normal 2 6 2 3 2 4" xfId="2616" xr:uid="{00000000-0005-0000-0000-000009630000}"/>
    <cellStyle name="Normal 2 6 2 3 2 4 2" xfId="6337" xr:uid="{00000000-0005-0000-0000-00000A630000}"/>
    <cellStyle name="Normal 2 6 2 3 2 4 2 2" xfId="21221" xr:uid="{00000000-0005-0000-0000-00000B630000}"/>
    <cellStyle name="Normal 2 6 2 3 2 4 2 2 2" xfId="43864" xr:uid="{00000000-0005-0000-0000-00000C630000}"/>
    <cellStyle name="Normal 2 6 2 3 2 4 2 3" xfId="13781" xr:uid="{00000000-0005-0000-0000-00000D630000}"/>
    <cellStyle name="Normal 2 6 2 3 2 4 2 3 2" xfId="36424" xr:uid="{00000000-0005-0000-0000-00000E630000}"/>
    <cellStyle name="Normal 2 6 2 3 2 4 2 4" xfId="28983" xr:uid="{00000000-0005-0000-0000-00000F630000}"/>
    <cellStyle name="Normal 2 6 2 3 2 4 3" xfId="17503" xr:uid="{00000000-0005-0000-0000-000010630000}"/>
    <cellStyle name="Normal 2 6 2 3 2 4 3 2" xfId="40146" xr:uid="{00000000-0005-0000-0000-000011630000}"/>
    <cellStyle name="Normal 2 6 2 3 2 4 4" xfId="10063" xr:uid="{00000000-0005-0000-0000-000012630000}"/>
    <cellStyle name="Normal 2 6 2 3 2 4 4 2" xfId="32706" xr:uid="{00000000-0005-0000-0000-000013630000}"/>
    <cellStyle name="Normal 2 6 2 3 2 4 5" xfId="25265" xr:uid="{00000000-0005-0000-0000-000014630000}"/>
    <cellStyle name="Normal 2 6 2 3 2 5" xfId="4490" xr:uid="{00000000-0005-0000-0000-000015630000}"/>
    <cellStyle name="Normal 2 6 2 3 2 5 2" xfId="19374" xr:uid="{00000000-0005-0000-0000-000016630000}"/>
    <cellStyle name="Normal 2 6 2 3 2 5 2 2" xfId="42017" xr:uid="{00000000-0005-0000-0000-000017630000}"/>
    <cellStyle name="Normal 2 6 2 3 2 5 3" xfId="11934" xr:uid="{00000000-0005-0000-0000-000018630000}"/>
    <cellStyle name="Normal 2 6 2 3 2 5 3 2" xfId="34577" xr:uid="{00000000-0005-0000-0000-000019630000}"/>
    <cellStyle name="Normal 2 6 2 3 2 5 4" xfId="27136" xr:uid="{00000000-0005-0000-0000-00001A630000}"/>
    <cellStyle name="Normal 2 6 2 3 2 6" xfId="15656" xr:uid="{00000000-0005-0000-0000-00001B630000}"/>
    <cellStyle name="Normal 2 6 2 3 2 6 2" xfId="38299" xr:uid="{00000000-0005-0000-0000-00001C630000}"/>
    <cellStyle name="Normal 2 6 2 3 2 7" xfId="8216" xr:uid="{00000000-0005-0000-0000-00001D630000}"/>
    <cellStyle name="Normal 2 6 2 3 2 7 2" xfId="30859" xr:uid="{00000000-0005-0000-0000-00001E630000}"/>
    <cellStyle name="Normal 2 6 2 3 2 8" xfId="23418" xr:uid="{00000000-0005-0000-0000-00001F630000}"/>
    <cellStyle name="Normal 2 6 2 3 3" xfId="1014" xr:uid="{00000000-0005-0000-0000-000020630000}"/>
    <cellStyle name="Normal 2 6 2 3 3 2" xfId="1942" xr:uid="{00000000-0005-0000-0000-000021630000}"/>
    <cellStyle name="Normal 2 6 2 3 3 2 2" xfId="3792" xr:uid="{00000000-0005-0000-0000-000022630000}"/>
    <cellStyle name="Normal 2 6 2 3 3 2 2 2" xfId="7513" xr:uid="{00000000-0005-0000-0000-000023630000}"/>
    <cellStyle name="Normal 2 6 2 3 3 2 2 2 2" xfId="22397" xr:uid="{00000000-0005-0000-0000-000024630000}"/>
    <cellStyle name="Normal 2 6 2 3 3 2 2 2 2 2" xfId="45040" xr:uid="{00000000-0005-0000-0000-000025630000}"/>
    <cellStyle name="Normal 2 6 2 3 3 2 2 2 3" xfId="14957" xr:uid="{00000000-0005-0000-0000-000026630000}"/>
    <cellStyle name="Normal 2 6 2 3 3 2 2 2 3 2" xfId="37600" xr:uid="{00000000-0005-0000-0000-000027630000}"/>
    <cellStyle name="Normal 2 6 2 3 3 2 2 2 4" xfId="30159" xr:uid="{00000000-0005-0000-0000-000028630000}"/>
    <cellStyle name="Normal 2 6 2 3 3 2 2 3" xfId="18679" xr:uid="{00000000-0005-0000-0000-000029630000}"/>
    <cellStyle name="Normal 2 6 2 3 3 2 2 3 2" xfId="41322" xr:uid="{00000000-0005-0000-0000-00002A630000}"/>
    <cellStyle name="Normal 2 6 2 3 3 2 2 4" xfId="11239" xr:uid="{00000000-0005-0000-0000-00002B630000}"/>
    <cellStyle name="Normal 2 6 2 3 3 2 2 4 2" xfId="33882" xr:uid="{00000000-0005-0000-0000-00002C630000}"/>
    <cellStyle name="Normal 2 6 2 3 3 2 2 5" xfId="26441" xr:uid="{00000000-0005-0000-0000-00002D630000}"/>
    <cellStyle name="Normal 2 6 2 3 3 2 3" xfId="5666" xr:uid="{00000000-0005-0000-0000-00002E630000}"/>
    <cellStyle name="Normal 2 6 2 3 3 2 3 2" xfId="20550" xr:uid="{00000000-0005-0000-0000-00002F630000}"/>
    <cellStyle name="Normal 2 6 2 3 3 2 3 2 2" xfId="43193" xr:uid="{00000000-0005-0000-0000-000030630000}"/>
    <cellStyle name="Normal 2 6 2 3 3 2 3 3" xfId="13110" xr:uid="{00000000-0005-0000-0000-000031630000}"/>
    <cellStyle name="Normal 2 6 2 3 3 2 3 3 2" xfId="35753" xr:uid="{00000000-0005-0000-0000-000032630000}"/>
    <cellStyle name="Normal 2 6 2 3 3 2 3 4" xfId="28312" xr:uid="{00000000-0005-0000-0000-000033630000}"/>
    <cellStyle name="Normal 2 6 2 3 3 2 4" xfId="16832" xr:uid="{00000000-0005-0000-0000-000034630000}"/>
    <cellStyle name="Normal 2 6 2 3 3 2 4 2" xfId="39475" xr:uid="{00000000-0005-0000-0000-000035630000}"/>
    <cellStyle name="Normal 2 6 2 3 3 2 5" xfId="9392" xr:uid="{00000000-0005-0000-0000-000036630000}"/>
    <cellStyle name="Normal 2 6 2 3 3 2 5 2" xfId="32035" xr:uid="{00000000-0005-0000-0000-000037630000}"/>
    <cellStyle name="Normal 2 6 2 3 3 2 6" xfId="24594" xr:uid="{00000000-0005-0000-0000-000038630000}"/>
    <cellStyle name="Normal 2 6 2 3 3 3" xfId="2867" xr:uid="{00000000-0005-0000-0000-000039630000}"/>
    <cellStyle name="Normal 2 6 2 3 3 3 2" xfId="6588" xr:uid="{00000000-0005-0000-0000-00003A630000}"/>
    <cellStyle name="Normal 2 6 2 3 3 3 2 2" xfId="21472" xr:uid="{00000000-0005-0000-0000-00003B630000}"/>
    <cellStyle name="Normal 2 6 2 3 3 3 2 2 2" xfId="44115" xr:uid="{00000000-0005-0000-0000-00003C630000}"/>
    <cellStyle name="Normal 2 6 2 3 3 3 2 3" xfId="14032" xr:uid="{00000000-0005-0000-0000-00003D630000}"/>
    <cellStyle name="Normal 2 6 2 3 3 3 2 3 2" xfId="36675" xr:uid="{00000000-0005-0000-0000-00003E630000}"/>
    <cellStyle name="Normal 2 6 2 3 3 3 2 4" xfId="29234" xr:uid="{00000000-0005-0000-0000-00003F630000}"/>
    <cellStyle name="Normal 2 6 2 3 3 3 3" xfId="17754" xr:uid="{00000000-0005-0000-0000-000040630000}"/>
    <cellStyle name="Normal 2 6 2 3 3 3 3 2" xfId="40397" xr:uid="{00000000-0005-0000-0000-000041630000}"/>
    <cellStyle name="Normal 2 6 2 3 3 3 4" xfId="10314" xr:uid="{00000000-0005-0000-0000-000042630000}"/>
    <cellStyle name="Normal 2 6 2 3 3 3 4 2" xfId="32957" xr:uid="{00000000-0005-0000-0000-000043630000}"/>
    <cellStyle name="Normal 2 6 2 3 3 3 5" xfId="25516" xr:uid="{00000000-0005-0000-0000-000044630000}"/>
    <cellStyle name="Normal 2 6 2 3 3 4" xfId="4741" xr:uid="{00000000-0005-0000-0000-000045630000}"/>
    <cellStyle name="Normal 2 6 2 3 3 4 2" xfId="19625" xr:uid="{00000000-0005-0000-0000-000046630000}"/>
    <cellStyle name="Normal 2 6 2 3 3 4 2 2" xfId="42268" xr:uid="{00000000-0005-0000-0000-000047630000}"/>
    <cellStyle name="Normal 2 6 2 3 3 4 3" xfId="12185" xr:uid="{00000000-0005-0000-0000-000048630000}"/>
    <cellStyle name="Normal 2 6 2 3 3 4 3 2" xfId="34828" xr:uid="{00000000-0005-0000-0000-000049630000}"/>
    <cellStyle name="Normal 2 6 2 3 3 4 4" xfId="27387" xr:uid="{00000000-0005-0000-0000-00004A630000}"/>
    <cellStyle name="Normal 2 6 2 3 3 5" xfId="15907" xr:uid="{00000000-0005-0000-0000-00004B630000}"/>
    <cellStyle name="Normal 2 6 2 3 3 5 2" xfId="38550" xr:uid="{00000000-0005-0000-0000-00004C630000}"/>
    <cellStyle name="Normal 2 6 2 3 3 6" xfId="8467" xr:uid="{00000000-0005-0000-0000-00004D630000}"/>
    <cellStyle name="Normal 2 6 2 3 3 6 2" xfId="31110" xr:uid="{00000000-0005-0000-0000-00004E630000}"/>
    <cellStyle name="Normal 2 6 2 3 3 7" xfId="23669" xr:uid="{00000000-0005-0000-0000-00004F630000}"/>
    <cellStyle name="Normal 2 6 2 3 4" xfId="1480" xr:uid="{00000000-0005-0000-0000-000050630000}"/>
    <cellStyle name="Normal 2 6 2 3 4 2" xfId="3330" xr:uid="{00000000-0005-0000-0000-000051630000}"/>
    <cellStyle name="Normal 2 6 2 3 4 2 2" xfId="7051" xr:uid="{00000000-0005-0000-0000-000052630000}"/>
    <cellStyle name="Normal 2 6 2 3 4 2 2 2" xfId="21935" xr:uid="{00000000-0005-0000-0000-000053630000}"/>
    <cellStyle name="Normal 2 6 2 3 4 2 2 2 2" xfId="44578" xr:uid="{00000000-0005-0000-0000-000054630000}"/>
    <cellStyle name="Normal 2 6 2 3 4 2 2 3" xfId="14495" xr:uid="{00000000-0005-0000-0000-000055630000}"/>
    <cellStyle name="Normal 2 6 2 3 4 2 2 3 2" xfId="37138" xr:uid="{00000000-0005-0000-0000-000056630000}"/>
    <cellStyle name="Normal 2 6 2 3 4 2 2 4" xfId="29697" xr:uid="{00000000-0005-0000-0000-000057630000}"/>
    <cellStyle name="Normal 2 6 2 3 4 2 3" xfId="18217" xr:uid="{00000000-0005-0000-0000-000058630000}"/>
    <cellStyle name="Normal 2 6 2 3 4 2 3 2" xfId="40860" xr:uid="{00000000-0005-0000-0000-000059630000}"/>
    <cellStyle name="Normal 2 6 2 3 4 2 4" xfId="10777" xr:uid="{00000000-0005-0000-0000-00005A630000}"/>
    <cellStyle name="Normal 2 6 2 3 4 2 4 2" xfId="33420" xr:uid="{00000000-0005-0000-0000-00005B630000}"/>
    <cellStyle name="Normal 2 6 2 3 4 2 5" xfId="25979" xr:uid="{00000000-0005-0000-0000-00005C630000}"/>
    <cellStyle name="Normal 2 6 2 3 4 3" xfId="5204" xr:uid="{00000000-0005-0000-0000-00005D630000}"/>
    <cellStyle name="Normal 2 6 2 3 4 3 2" xfId="20088" xr:uid="{00000000-0005-0000-0000-00005E630000}"/>
    <cellStyle name="Normal 2 6 2 3 4 3 2 2" xfId="42731" xr:uid="{00000000-0005-0000-0000-00005F630000}"/>
    <cellStyle name="Normal 2 6 2 3 4 3 3" xfId="12648" xr:uid="{00000000-0005-0000-0000-000060630000}"/>
    <cellStyle name="Normal 2 6 2 3 4 3 3 2" xfId="35291" xr:uid="{00000000-0005-0000-0000-000061630000}"/>
    <cellStyle name="Normal 2 6 2 3 4 3 4" xfId="27850" xr:uid="{00000000-0005-0000-0000-000062630000}"/>
    <cellStyle name="Normal 2 6 2 3 4 4" xfId="16370" xr:uid="{00000000-0005-0000-0000-000063630000}"/>
    <cellStyle name="Normal 2 6 2 3 4 4 2" xfId="39013" xr:uid="{00000000-0005-0000-0000-000064630000}"/>
    <cellStyle name="Normal 2 6 2 3 4 5" xfId="8930" xr:uid="{00000000-0005-0000-0000-000065630000}"/>
    <cellStyle name="Normal 2 6 2 3 4 5 2" xfId="31573" xr:uid="{00000000-0005-0000-0000-000066630000}"/>
    <cellStyle name="Normal 2 6 2 3 4 6" xfId="24132" xr:uid="{00000000-0005-0000-0000-000067630000}"/>
    <cellStyle name="Normal 2 6 2 3 5" xfId="2405" xr:uid="{00000000-0005-0000-0000-000068630000}"/>
    <cellStyle name="Normal 2 6 2 3 5 2" xfId="6126" xr:uid="{00000000-0005-0000-0000-000069630000}"/>
    <cellStyle name="Normal 2 6 2 3 5 2 2" xfId="21010" xr:uid="{00000000-0005-0000-0000-00006A630000}"/>
    <cellStyle name="Normal 2 6 2 3 5 2 2 2" xfId="43653" xr:uid="{00000000-0005-0000-0000-00006B630000}"/>
    <cellStyle name="Normal 2 6 2 3 5 2 3" xfId="13570" xr:uid="{00000000-0005-0000-0000-00006C630000}"/>
    <cellStyle name="Normal 2 6 2 3 5 2 3 2" xfId="36213" xr:uid="{00000000-0005-0000-0000-00006D630000}"/>
    <cellStyle name="Normal 2 6 2 3 5 2 4" xfId="28772" xr:uid="{00000000-0005-0000-0000-00006E630000}"/>
    <cellStyle name="Normal 2 6 2 3 5 3" xfId="17292" xr:uid="{00000000-0005-0000-0000-00006F630000}"/>
    <cellStyle name="Normal 2 6 2 3 5 3 2" xfId="39935" xr:uid="{00000000-0005-0000-0000-000070630000}"/>
    <cellStyle name="Normal 2 6 2 3 5 4" xfId="9852" xr:uid="{00000000-0005-0000-0000-000071630000}"/>
    <cellStyle name="Normal 2 6 2 3 5 4 2" xfId="32495" xr:uid="{00000000-0005-0000-0000-000072630000}"/>
    <cellStyle name="Normal 2 6 2 3 5 5" xfId="25054" xr:uid="{00000000-0005-0000-0000-000073630000}"/>
    <cellStyle name="Normal 2 6 2 3 6" xfId="4279" xr:uid="{00000000-0005-0000-0000-000074630000}"/>
    <cellStyle name="Normal 2 6 2 3 6 2" xfId="19163" xr:uid="{00000000-0005-0000-0000-000075630000}"/>
    <cellStyle name="Normal 2 6 2 3 6 2 2" xfId="41806" xr:uid="{00000000-0005-0000-0000-000076630000}"/>
    <cellStyle name="Normal 2 6 2 3 6 3" xfId="11723" xr:uid="{00000000-0005-0000-0000-000077630000}"/>
    <cellStyle name="Normal 2 6 2 3 6 3 2" xfId="34366" xr:uid="{00000000-0005-0000-0000-000078630000}"/>
    <cellStyle name="Normal 2 6 2 3 6 4" xfId="26925" xr:uid="{00000000-0005-0000-0000-000079630000}"/>
    <cellStyle name="Normal 2 6 2 3 7" xfId="15445" xr:uid="{00000000-0005-0000-0000-00007A630000}"/>
    <cellStyle name="Normal 2 6 2 3 7 2" xfId="38088" xr:uid="{00000000-0005-0000-0000-00007B630000}"/>
    <cellStyle name="Normal 2 6 2 3 8" xfId="8005" xr:uid="{00000000-0005-0000-0000-00007C630000}"/>
    <cellStyle name="Normal 2 6 2 3 8 2" xfId="30648" xr:uid="{00000000-0005-0000-0000-00007D630000}"/>
    <cellStyle name="Normal 2 6 2 3 9" xfId="23208" xr:uid="{00000000-0005-0000-0000-00007E630000}"/>
    <cellStyle name="Normal 2 6 2 4" xfId="655" xr:uid="{00000000-0005-0000-0000-00007F630000}"/>
    <cellStyle name="Normal 2 6 2 4 2" xfId="1120" xr:uid="{00000000-0005-0000-0000-000080630000}"/>
    <cellStyle name="Normal 2 6 2 4 2 2" xfId="2048" xr:uid="{00000000-0005-0000-0000-000081630000}"/>
    <cellStyle name="Normal 2 6 2 4 2 2 2" xfId="3898" xr:uid="{00000000-0005-0000-0000-000082630000}"/>
    <cellStyle name="Normal 2 6 2 4 2 2 2 2" xfId="7619" xr:uid="{00000000-0005-0000-0000-000083630000}"/>
    <cellStyle name="Normal 2 6 2 4 2 2 2 2 2" xfId="22503" xr:uid="{00000000-0005-0000-0000-000084630000}"/>
    <cellStyle name="Normal 2 6 2 4 2 2 2 2 2 2" xfId="45146" xr:uid="{00000000-0005-0000-0000-000085630000}"/>
    <cellStyle name="Normal 2 6 2 4 2 2 2 2 3" xfId="15063" xr:uid="{00000000-0005-0000-0000-000086630000}"/>
    <cellStyle name="Normal 2 6 2 4 2 2 2 2 3 2" xfId="37706" xr:uid="{00000000-0005-0000-0000-000087630000}"/>
    <cellStyle name="Normal 2 6 2 4 2 2 2 2 4" xfId="30265" xr:uid="{00000000-0005-0000-0000-000088630000}"/>
    <cellStyle name="Normal 2 6 2 4 2 2 2 3" xfId="18785" xr:uid="{00000000-0005-0000-0000-000089630000}"/>
    <cellStyle name="Normal 2 6 2 4 2 2 2 3 2" xfId="41428" xr:uid="{00000000-0005-0000-0000-00008A630000}"/>
    <cellStyle name="Normal 2 6 2 4 2 2 2 4" xfId="11345" xr:uid="{00000000-0005-0000-0000-00008B630000}"/>
    <cellStyle name="Normal 2 6 2 4 2 2 2 4 2" xfId="33988" xr:uid="{00000000-0005-0000-0000-00008C630000}"/>
    <cellStyle name="Normal 2 6 2 4 2 2 2 5" xfId="26547" xr:uid="{00000000-0005-0000-0000-00008D630000}"/>
    <cellStyle name="Normal 2 6 2 4 2 2 3" xfId="5772" xr:uid="{00000000-0005-0000-0000-00008E630000}"/>
    <cellStyle name="Normal 2 6 2 4 2 2 3 2" xfId="20656" xr:uid="{00000000-0005-0000-0000-00008F630000}"/>
    <cellStyle name="Normal 2 6 2 4 2 2 3 2 2" xfId="43299" xr:uid="{00000000-0005-0000-0000-000090630000}"/>
    <cellStyle name="Normal 2 6 2 4 2 2 3 3" xfId="13216" xr:uid="{00000000-0005-0000-0000-000091630000}"/>
    <cellStyle name="Normal 2 6 2 4 2 2 3 3 2" xfId="35859" xr:uid="{00000000-0005-0000-0000-000092630000}"/>
    <cellStyle name="Normal 2 6 2 4 2 2 3 4" xfId="28418" xr:uid="{00000000-0005-0000-0000-000093630000}"/>
    <cellStyle name="Normal 2 6 2 4 2 2 4" xfId="16938" xr:uid="{00000000-0005-0000-0000-000094630000}"/>
    <cellStyle name="Normal 2 6 2 4 2 2 4 2" xfId="39581" xr:uid="{00000000-0005-0000-0000-000095630000}"/>
    <cellStyle name="Normal 2 6 2 4 2 2 5" xfId="9498" xr:uid="{00000000-0005-0000-0000-000096630000}"/>
    <cellStyle name="Normal 2 6 2 4 2 2 5 2" xfId="32141" xr:uid="{00000000-0005-0000-0000-000097630000}"/>
    <cellStyle name="Normal 2 6 2 4 2 2 6" xfId="24700" xr:uid="{00000000-0005-0000-0000-000098630000}"/>
    <cellStyle name="Normal 2 6 2 4 2 3" xfId="2973" xr:uid="{00000000-0005-0000-0000-000099630000}"/>
    <cellStyle name="Normal 2 6 2 4 2 3 2" xfId="6694" xr:uid="{00000000-0005-0000-0000-00009A630000}"/>
    <cellStyle name="Normal 2 6 2 4 2 3 2 2" xfId="21578" xr:uid="{00000000-0005-0000-0000-00009B630000}"/>
    <cellStyle name="Normal 2 6 2 4 2 3 2 2 2" xfId="44221" xr:uid="{00000000-0005-0000-0000-00009C630000}"/>
    <cellStyle name="Normal 2 6 2 4 2 3 2 3" xfId="14138" xr:uid="{00000000-0005-0000-0000-00009D630000}"/>
    <cellStyle name="Normal 2 6 2 4 2 3 2 3 2" xfId="36781" xr:uid="{00000000-0005-0000-0000-00009E630000}"/>
    <cellStyle name="Normal 2 6 2 4 2 3 2 4" xfId="29340" xr:uid="{00000000-0005-0000-0000-00009F630000}"/>
    <cellStyle name="Normal 2 6 2 4 2 3 3" xfId="17860" xr:uid="{00000000-0005-0000-0000-0000A0630000}"/>
    <cellStyle name="Normal 2 6 2 4 2 3 3 2" xfId="40503" xr:uid="{00000000-0005-0000-0000-0000A1630000}"/>
    <cellStyle name="Normal 2 6 2 4 2 3 4" xfId="10420" xr:uid="{00000000-0005-0000-0000-0000A2630000}"/>
    <cellStyle name="Normal 2 6 2 4 2 3 4 2" xfId="33063" xr:uid="{00000000-0005-0000-0000-0000A3630000}"/>
    <cellStyle name="Normal 2 6 2 4 2 3 5" xfId="25622" xr:uid="{00000000-0005-0000-0000-0000A4630000}"/>
    <cellStyle name="Normal 2 6 2 4 2 4" xfId="4847" xr:uid="{00000000-0005-0000-0000-0000A5630000}"/>
    <cellStyle name="Normal 2 6 2 4 2 4 2" xfId="19731" xr:uid="{00000000-0005-0000-0000-0000A6630000}"/>
    <cellStyle name="Normal 2 6 2 4 2 4 2 2" xfId="42374" xr:uid="{00000000-0005-0000-0000-0000A7630000}"/>
    <cellStyle name="Normal 2 6 2 4 2 4 3" xfId="12291" xr:uid="{00000000-0005-0000-0000-0000A8630000}"/>
    <cellStyle name="Normal 2 6 2 4 2 4 3 2" xfId="34934" xr:uid="{00000000-0005-0000-0000-0000A9630000}"/>
    <cellStyle name="Normal 2 6 2 4 2 4 4" xfId="27493" xr:uid="{00000000-0005-0000-0000-0000AA630000}"/>
    <cellStyle name="Normal 2 6 2 4 2 5" xfId="16013" xr:uid="{00000000-0005-0000-0000-0000AB630000}"/>
    <cellStyle name="Normal 2 6 2 4 2 5 2" xfId="38656" xr:uid="{00000000-0005-0000-0000-0000AC630000}"/>
    <cellStyle name="Normal 2 6 2 4 2 6" xfId="8573" xr:uid="{00000000-0005-0000-0000-0000AD630000}"/>
    <cellStyle name="Normal 2 6 2 4 2 6 2" xfId="31216" xr:uid="{00000000-0005-0000-0000-0000AE630000}"/>
    <cellStyle name="Normal 2 6 2 4 2 7" xfId="23775" xr:uid="{00000000-0005-0000-0000-0000AF630000}"/>
    <cellStyle name="Normal 2 6 2 4 3" xfId="1586" xr:uid="{00000000-0005-0000-0000-0000B0630000}"/>
    <cellStyle name="Normal 2 6 2 4 3 2" xfId="3436" xr:uid="{00000000-0005-0000-0000-0000B1630000}"/>
    <cellStyle name="Normal 2 6 2 4 3 2 2" xfId="7157" xr:uid="{00000000-0005-0000-0000-0000B2630000}"/>
    <cellStyle name="Normal 2 6 2 4 3 2 2 2" xfId="22041" xr:uid="{00000000-0005-0000-0000-0000B3630000}"/>
    <cellStyle name="Normal 2 6 2 4 3 2 2 2 2" xfId="44684" xr:uid="{00000000-0005-0000-0000-0000B4630000}"/>
    <cellStyle name="Normal 2 6 2 4 3 2 2 3" xfId="14601" xr:uid="{00000000-0005-0000-0000-0000B5630000}"/>
    <cellStyle name="Normal 2 6 2 4 3 2 2 3 2" xfId="37244" xr:uid="{00000000-0005-0000-0000-0000B6630000}"/>
    <cellStyle name="Normal 2 6 2 4 3 2 2 4" xfId="29803" xr:uid="{00000000-0005-0000-0000-0000B7630000}"/>
    <cellStyle name="Normal 2 6 2 4 3 2 3" xfId="18323" xr:uid="{00000000-0005-0000-0000-0000B8630000}"/>
    <cellStyle name="Normal 2 6 2 4 3 2 3 2" xfId="40966" xr:uid="{00000000-0005-0000-0000-0000B9630000}"/>
    <cellStyle name="Normal 2 6 2 4 3 2 4" xfId="10883" xr:uid="{00000000-0005-0000-0000-0000BA630000}"/>
    <cellStyle name="Normal 2 6 2 4 3 2 4 2" xfId="33526" xr:uid="{00000000-0005-0000-0000-0000BB630000}"/>
    <cellStyle name="Normal 2 6 2 4 3 2 5" xfId="26085" xr:uid="{00000000-0005-0000-0000-0000BC630000}"/>
    <cellStyle name="Normal 2 6 2 4 3 3" xfId="5310" xr:uid="{00000000-0005-0000-0000-0000BD630000}"/>
    <cellStyle name="Normal 2 6 2 4 3 3 2" xfId="20194" xr:uid="{00000000-0005-0000-0000-0000BE630000}"/>
    <cellStyle name="Normal 2 6 2 4 3 3 2 2" xfId="42837" xr:uid="{00000000-0005-0000-0000-0000BF630000}"/>
    <cellStyle name="Normal 2 6 2 4 3 3 3" xfId="12754" xr:uid="{00000000-0005-0000-0000-0000C0630000}"/>
    <cellStyle name="Normal 2 6 2 4 3 3 3 2" xfId="35397" xr:uid="{00000000-0005-0000-0000-0000C1630000}"/>
    <cellStyle name="Normal 2 6 2 4 3 3 4" xfId="27956" xr:uid="{00000000-0005-0000-0000-0000C2630000}"/>
    <cellStyle name="Normal 2 6 2 4 3 4" xfId="16476" xr:uid="{00000000-0005-0000-0000-0000C3630000}"/>
    <cellStyle name="Normal 2 6 2 4 3 4 2" xfId="39119" xr:uid="{00000000-0005-0000-0000-0000C4630000}"/>
    <cellStyle name="Normal 2 6 2 4 3 5" xfId="9036" xr:uid="{00000000-0005-0000-0000-0000C5630000}"/>
    <cellStyle name="Normal 2 6 2 4 3 5 2" xfId="31679" xr:uid="{00000000-0005-0000-0000-0000C6630000}"/>
    <cellStyle name="Normal 2 6 2 4 3 6" xfId="24238" xr:uid="{00000000-0005-0000-0000-0000C7630000}"/>
    <cellStyle name="Normal 2 6 2 4 4" xfId="2511" xr:uid="{00000000-0005-0000-0000-0000C8630000}"/>
    <cellStyle name="Normal 2 6 2 4 4 2" xfId="6232" xr:uid="{00000000-0005-0000-0000-0000C9630000}"/>
    <cellStyle name="Normal 2 6 2 4 4 2 2" xfId="21116" xr:uid="{00000000-0005-0000-0000-0000CA630000}"/>
    <cellStyle name="Normal 2 6 2 4 4 2 2 2" xfId="43759" xr:uid="{00000000-0005-0000-0000-0000CB630000}"/>
    <cellStyle name="Normal 2 6 2 4 4 2 3" xfId="13676" xr:uid="{00000000-0005-0000-0000-0000CC630000}"/>
    <cellStyle name="Normal 2 6 2 4 4 2 3 2" xfId="36319" xr:uid="{00000000-0005-0000-0000-0000CD630000}"/>
    <cellStyle name="Normal 2 6 2 4 4 2 4" xfId="28878" xr:uid="{00000000-0005-0000-0000-0000CE630000}"/>
    <cellStyle name="Normal 2 6 2 4 4 3" xfId="17398" xr:uid="{00000000-0005-0000-0000-0000CF630000}"/>
    <cellStyle name="Normal 2 6 2 4 4 3 2" xfId="40041" xr:uid="{00000000-0005-0000-0000-0000D0630000}"/>
    <cellStyle name="Normal 2 6 2 4 4 4" xfId="9958" xr:uid="{00000000-0005-0000-0000-0000D1630000}"/>
    <cellStyle name="Normal 2 6 2 4 4 4 2" xfId="32601" xr:uid="{00000000-0005-0000-0000-0000D2630000}"/>
    <cellStyle name="Normal 2 6 2 4 4 5" xfId="25160" xr:uid="{00000000-0005-0000-0000-0000D3630000}"/>
    <cellStyle name="Normal 2 6 2 4 5" xfId="4385" xr:uid="{00000000-0005-0000-0000-0000D4630000}"/>
    <cellStyle name="Normal 2 6 2 4 5 2" xfId="19269" xr:uid="{00000000-0005-0000-0000-0000D5630000}"/>
    <cellStyle name="Normal 2 6 2 4 5 2 2" xfId="41912" xr:uid="{00000000-0005-0000-0000-0000D6630000}"/>
    <cellStyle name="Normal 2 6 2 4 5 3" xfId="11829" xr:uid="{00000000-0005-0000-0000-0000D7630000}"/>
    <cellStyle name="Normal 2 6 2 4 5 3 2" xfId="34472" xr:uid="{00000000-0005-0000-0000-0000D8630000}"/>
    <cellStyle name="Normal 2 6 2 4 5 4" xfId="27031" xr:uid="{00000000-0005-0000-0000-0000D9630000}"/>
    <cellStyle name="Normal 2 6 2 4 6" xfId="15551" xr:uid="{00000000-0005-0000-0000-0000DA630000}"/>
    <cellStyle name="Normal 2 6 2 4 6 2" xfId="38194" xr:uid="{00000000-0005-0000-0000-0000DB630000}"/>
    <cellStyle name="Normal 2 6 2 4 7" xfId="8111" xr:uid="{00000000-0005-0000-0000-0000DC630000}"/>
    <cellStyle name="Normal 2 6 2 4 7 2" xfId="30754" xr:uid="{00000000-0005-0000-0000-0000DD630000}"/>
    <cellStyle name="Normal 2 6 2 4 8" xfId="23313" xr:uid="{00000000-0005-0000-0000-0000DE630000}"/>
    <cellStyle name="Normal 2 6 2 5" xfId="909" xr:uid="{00000000-0005-0000-0000-0000DF630000}"/>
    <cellStyle name="Normal 2 6 2 5 2" xfId="1837" xr:uid="{00000000-0005-0000-0000-0000E0630000}"/>
    <cellStyle name="Normal 2 6 2 5 2 2" xfId="3687" xr:uid="{00000000-0005-0000-0000-0000E1630000}"/>
    <cellStyle name="Normal 2 6 2 5 2 2 2" xfId="7408" xr:uid="{00000000-0005-0000-0000-0000E2630000}"/>
    <cellStyle name="Normal 2 6 2 5 2 2 2 2" xfId="22292" xr:uid="{00000000-0005-0000-0000-0000E3630000}"/>
    <cellStyle name="Normal 2 6 2 5 2 2 2 2 2" xfId="44935" xr:uid="{00000000-0005-0000-0000-0000E4630000}"/>
    <cellStyle name="Normal 2 6 2 5 2 2 2 3" xfId="14852" xr:uid="{00000000-0005-0000-0000-0000E5630000}"/>
    <cellStyle name="Normal 2 6 2 5 2 2 2 3 2" xfId="37495" xr:uid="{00000000-0005-0000-0000-0000E6630000}"/>
    <cellStyle name="Normal 2 6 2 5 2 2 2 4" xfId="30054" xr:uid="{00000000-0005-0000-0000-0000E7630000}"/>
    <cellStyle name="Normal 2 6 2 5 2 2 3" xfId="18574" xr:uid="{00000000-0005-0000-0000-0000E8630000}"/>
    <cellStyle name="Normal 2 6 2 5 2 2 3 2" xfId="41217" xr:uid="{00000000-0005-0000-0000-0000E9630000}"/>
    <cellStyle name="Normal 2 6 2 5 2 2 4" xfId="11134" xr:uid="{00000000-0005-0000-0000-0000EA630000}"/>
    <cellStyle name="Normal 2 6 2 5 2 2 4 2" xfId="33777" xr:uid="{00000000-0005-0000-0000-0000EB630000}"/>
    <cellStyle name="Normal 2 6 2 5 2 2 5" xfId="26336" xr:uid="{00000000-0005-0000-0000-0000EC630000}"/>
    <cellStyle name="Normal 2 6 2 5 2 3" xfId="5561" xr:uid="{00000000-0005-0000-0000-0000ED630000}"/>
    <cellStyle name="Normal 2 6 2 5 2 3 2" xfId="20445" xr:uid="{00000000-0005-0000-0000-0000EE630000}"/>
    <cellStyle name="Normal 2 6 2 5 2 3 2 2" xfId="43088" xr:uid="{00000000-0005-0000-0000-0000EF630000}"/>
    <cellStyle name="Normal 2 6 2 5 2 3 3" xfId="13005" xr:uid="{00000000-0005-0000-0000-0000F0630000}"/>
    <cellStyle name="Normal 2 6 2 5 2 3 3 2" xfId="35648" xr:uid="{00000000-0005-0000-0000-0000F1630000}"/>
    <cellStyle name="Normal 2 6 2 5 2 3 4" xfId="28207" xr:uid="{00000000-0005-0000-0000-0000F2630000}"/>
    <cellStyle name="Normal 2 6 2 5 2 4" xfId="16727" xr:uid="{00000000-0005-0000-0000-0000F3630000}"/>
    <cellStyle name="Normal 2 6 2 5 2 4 2" xfId="39370" xr:uid="{00000000-0005-0000-0000-0000F4630000}"/>
    <cellStyle name="Normal 2 6 2 5 2 5" xfId="9287" xr:uid="{00000000-0005-0000-0000-0000F5630000}"/>
    <cellStyle name="Normal 2 6 2 5 2 5 2" xfId="31930" xr:uid="{00000000-0005-0000-0000-0000F6630000}"/>
    <cellStyle name="Normal 2 6 2 5 2 6" xfId="24489" xr:uid="{00000000-0005-0000-0000-0000F7630000}"/>
    <cellStyle name="Normal 2 6 2 5 3" xfId="2762" xr:uid="{00000000-0005-0000-0000-0000F8630000}"/>
    <cellStyle name="Normal 2 6 2 5 3 2" xfId="6483" xr:uid="{00000000-0005-0000-0000-0000F9630000}"/>
    <cellStyle name="Normal 2 6 2 5 3 2 2" xfId="21367" xr:uid="{00000000-0005-0000-0000-0000FA630000}"/>
    <cellStyle name="Normal 2 6 2 5 3 2 2 2" xfId="44010" xr:uid="{00000000-0005-0000-0000-0000FB630000}"/>
    <cellStyle name="Normal 2 6 2 5 3 2 3" xfId="13927" xr:uid="{00000000-0005-0000-0000-0000FC630000}"/>
    <cellStyle name="Normal 2 6 2 5 3 2 3 2" xfId="36570" xr:uid="{00000000-0005-0000-0000-0000FD630000}"/>
    <cellStyle name="Normal 2 6 2 5 3 2 4" xfId="29129" xr:uid="{00000000-0005-0000-0000-0000FE630000}"/>
    <cellStyle name="Normal 2 6 2 5 3 3" xfId="17649" xr:uid="{00000000-0005-0000-0000-0000FF630000}"/>
    <cellStyle name="Normal 2 6 2 5 3 3 2" xfId="40292" xr:uid="{00000000-0005-0000-0000-000000640000}"/>
    <cellStyle name="Normal 2 6 2 5 3 4" xfId="10209" xr:uid="{00000000-0005-0000-0000-000001640000}"/>
    <cellStyle name="Normal 2 6 2 5 3 4 2" xfId="32852" xr:uid="{00000000-0005-0000-0000-000002640000}"/>
    <cellStyle name="Normal 2 6 2 5 3 5" xfId="25411" xr:uid="{00000000-0005-0000-0000-000003640000}"/>
    <cellStyle name="Normal 2 6 2 5 4" xfId="4636" xr:uid="{00000000-0005-0000-0000-000004640000}"/>
    <cellStyle name="Normal 2 6 2 5 4 2" xfId="19520" xr:uid="{00000000-0005-0000-0000-000005640000}"/>
    <cellStyle name="Normal 2 6 2 5 4 2 2" xfId="42163" xr:uid="{00000000-0005-0000-0000-000006640000}"/>
    <cellStyle name="Normal 2 6 2 5 4 3" xfId="12080" xr:uid="{00000000-0005-0000-0000-000007640000}"/>
    <cellStyle name="Normal 2 6 2 5 4 3 2" xfId="34723" xr:uid="{00000000-0005-0000-0000-000008640000}"/>
    <cellStyle name="Normal 2 6 2 5 4 4" xfId="27282" xr:uid="{00000000-0005-0000-0000-000009640000}"/>
    <cellStyle name="Normal 2 6 2 5 5" xfId="15802" xr:uid="{00000000-0005-0000-0000-00000A640000}"/>
    <cellStyle name="Normal 2 6 2 5 5 2" xfId="38445" xr:uid="{00000000-0005-0000-0000-00000B640000}"/>
    <cellStyle name="Normal 2 6 2 5 6" xfId="8362" xr:uid="{00000000-0005-0000-0000-00000C640000}"/>
    <cellStyle name="Normal 2 6 2 5 6 2" xfId="31005" xr:uid="{00000000-0005-0000-0000-00000D640000}"/>
    <cellStyle name="Normal 2 6 2 5 7" xfId="23564" xr:uid="{00000000-0005-0000-0000-00000E640000}"/>
    <cellStyle name="Normal 2 6 2 6" xfId="1375" xr:uid="{00000000-0005-0000-0000-00000F640000}"/>
    <cellStyle name="Normal 2 6 2 6 2" xfId="3225" xr:uid="{00000000-0005-0000-0000-000010640000}"/>
    <cellStyle name="Normal 2 6 2 6 2 2" xfId="6946" xr:uid="{00000000-0005-0000-0000-000011640000}"/>
    <cellStyle name="Normal 2 6 2 6 2 2 2" xfId="21830" xr:uid="{00000000-0005-0000-0000-000012640000}"/>
    <cellStyle name="Normal 2 6 2 6 2 2 2 2" xfId="44473" xr:uid="{00000000-0005-0000-0000-000013640000}"/>
    <cellStyle name="Normal 2 6 2 6 2 2 3" xfId="14390" xr:uid="{00000000-0005-0000-0000-000014640000}"/>
    <cellStyle name="Normal 2 6 2 6 2 2 3 2" xfId="37033" xr:uid="{00000000-0005-0000-0000-000015640000}"/>
    <cellStyle name="Normal 2 6 2 6 2 2 4" xfId="29592" xr:uid="{00000000-0005-0000-0000-000016640000}"/>
    <cellStyle name="Normal 2 6 2 6 2 3" xfId="18112" xr:uid="{00000000-0005-0000-0000-000017640000}"/>
    <cellStyle name="Normal 2 6 2 6 2 3 2" xfId="40755" xr:uid="{00000000-0005-0000-0000-000018640000}"/>
    <cellStyle name="Normal 2 6 2 6 2 4" xfId="10672" xr:uid="{00000000-0005-0000-0000-000019640000}"/>
    <cellStyle name="Normal 2 6 2 6 2 4 2" xfId="33315" xr:uid="{00000000-0005-0000-0000-00001A640000}"/>
    <cellStyle name="Normal 2 6 2 6 2 5" xfId="25874" xr:uid="{00000000-0005-0000-0000-00001B640000}"/>
    <cellStyle name="Normal 2 6 2 6 3" xfId="5099" xr:uid="{00000000-0005-0000-0000-00001C640000}"/>
    <cellStyle name="Normal 2 6 2 6 3 2" xfId="19983" xr:uid="{00000000-0005-0000-0000-00001D640000}"/>
    <cellStyle name="Normal 2 6 2 6 3 2 2" xfId="42626" xr:uid="{00000000-0005-0000-0000-00001E640000}"/>
    <cellStyle name="Normal 2 6 2 6 3 3" xfId="12543" xr:uid="{00000000-0005-0000-0000-00001F640000}"/>
    <cellStyle name="Normal 2 6 2 6 3 3 2" xfId="35186" xr:uid="{00000000-0005-0000-0000-000020640000}"/>
    <cellStyle name="Normal 2 6 2 6 3 4" xfId="27745" xr:uid="{00000000-0005-0000-0000-000021640000}"/>
    <cellStyle name="Normal 2 6 2 6 4" xfId="16265" xr:uid="{00000000-0005-0000-0000-000022640000}"/>
    <cellStyle name="Normal 2 6 2 6 4 2" xfId="38908" xr:uid="{00000000-0005-0000-0000-000023640000}"/>
    <cellStyle name="Normal 2 6 2 6 5" xfId="8825" xr:uid="{00000000-0005-0000-0000-000024640000}"/>
    <cellStyle name="Normal 2 6 2 6 5 2" xfId="31468" xr:uid="{00000000-0005-0000-0000-000025640000}"/>
    <cellStyle name="Normal 2 6 2 6 6" xfId="24027" xr:uid="{00000000-0005-0000-0000-000026640000}"/>
    <cellStyle name="Normal 2 6 2 7" xfId="2300" xr:uid="{00000000-0005-0000-0000-000027640000}"/>
    <cellStyle name="Normal 2 6 2 7 2" xfId="6021" xr:uid="{00000000-0005-0000-0000-000028640000}"/>
    <cellStyle name="Normal 2 6 2 7 2 2" xfId="20905" xr:uid="{00000000-0005-0000-0000-000029640000}"/>
    <cellStyle name="Normal 2 6 2 7 2 2 2" xfId="43548" xr:uid="{00000000-0005-0000-0000-00002A640000}"/>
    <cellStyle name="Normal 2 6 2 7 2 3" xfId="13465" xr:uid="{00000000-0005-0000-0000-00002B640000}"/>
    <cellStyle name="Normal 2 6 2 7 2 3 2" xfId="36108" xr:uid="{00000000-0005-0000-0000-00002C640000}"/>
    <cellStyle name="Normal 2 6 2 7 2 4" xfId="28667" xr:uid="{00000000-0005-0000-0000-00002D640000}"/>
    <cellStyle name="Normal 2 6 2 7 3" xfId="17187" xr:uid="{00000000-0005-0000-0000-00002E640000}"/>
    <cellStyle name="Normal 2 6 2 7 3 2" xfId="39830" xr:uid="{00000000-0005-0000-0000-00002F640000}"/>
    <cellStyle name="Normal 2 6 2 7 4" xfId="9747" xr:uid="{00000000-0005-0000-0000-000030640000}"/>
    <cellStyle name="Normal 2 6 2 7 4 2" xfId="32390" xr:uid="{00000000-0005-0000-0000-000031640000}"/>
    <cellStyle name="Normal 2 6 2 7 5" xfId="24949" xr:uid="{00000000-0005-0000-0000-000032640000}"/>
    <cellStyle name="Normal 2 6 2 8" xfId="4174" xr:uid="{00000000-0005-0000-0000-000033640000}"/>
    <cellStyle name="Normal 2 6 2 8 2" xfId="19058" xr:uid="{00000000-0005-0000-0000-000034640000}"/>
    <cellStyle name="Normal 2 6 2 8 2 2" xfId="41701" xr:uid="{00000000-0005-0000-0000-000035640000}"/>
    <cellStyle name="Normal 2 6 2 8 3" xfId="11618" xr:uid="{00000000-0005-0000-0000-000036640000}"/>
    <cellStyle name="Normal 2 6 2 8 3 2" xfId="34261" xr:uid="{00000000-0005-0000-0000-000037640000}"/>
    <cellStyle name="Normal 2 6 2 8 4" xfId="26820" xr:uid="{00000000-0005-0000-0000-000038640000}"/>
    <cellStyle name="Normal 2 6 2 9" xfId="15340" xr:uid="{00000000-0005-0000-0000-000039640000}"/>
    <cellStyle name="Normal 2 6 2 9 2" xfId="37983" xr:uid="{00000000-0005-0000-0000-00003A640000}"/>
    <cellStyle name="Normal 2 6 3" xfId="474" xr:uid="{00000000-0005-0000-0000-00003B640000}"/>
    <cellStyle name="Normal 2 6 3 10" xfId="23135" xr:uid="{00000000-0005-0000-0000-00003C640000}"/>
    <cellStyle name="Normal 2 6 3 2" xfId="580" xr:uid="{00000000-0005-0000-0000-00003D640000}"/>
    <cellStyle name="Normal 2 6 3 2 2" xfId="792" xr:uid="{00000000-0005-0000-0000-00003E640000}"/>
    <cellStyle name="Normal 2 6 3 2 2 2" xfId="1257" xr:uid="{00000000-0005-0000-0000-00003F640000}"/>
    <cellStyle name="Normal 2 6 3 2 2 2 2" xfId="2185" xr:uid="{00000000-0005-0000-0000-000040640000}"/>
    <cellStyle name="Normal 2 6 3 2 2 2 2 2" xfId="4035" xr:uid="{00000000-0005-0000-0000-000041640000}"/>
    <cellStyle name="Normal 2 6 3 2 2 2 2 2 2" xfId="7756" xr:uid="{00000000-0005-0000-0000-000042640000}"/>
    <cellStyle name="Normal 2 6 3 2 2 2 2 2 2 2" xfId="22640" xr:uid="{00000000-0005-0000-0000-000043640000}"/>
    <cellStyle name="Normal 2 6 3 2 2 2 2 2 2 2 2" xfId="45283" xr:uid="{00000000-0005-0000-0000-000044640000}"/>
    <cellStyle name="Normal 2 6 3 2 2 2 2 2 2 3" xfId="15200" xr:uid="{00000000-0005-0000-0000-000045640000}"/>
    <cellStyle name="Normal 2 6 3 2 2 2 2 2 2 3 2" xfId="37843" xr:uid="{00000000-0005-0000-0000-000046640000}"/>
    <cellStyle name="Normal 2 6 3 2 2 2 2 2 2 4" xfId="30402" xr:uid="{00000000-0005-0000-0000-000047640000}"/>
    <cellStyle name="Normal 2 6 3 2 2 2 2 2 3" xfId="18922" xr:uid="{00000000-0005-0000-0000-000048640000}"/>
    <cellStyle name="Normal 2 6 3 2 2 2 2 2 3 2" xfId="41565" xr:uid="{00000000-0005-0000-0000-000049640000}"/>
    <cellStyle name="Normal 2 6 3 2 2 2 2 2 4" xfId="11482" xr:uid="{00000000-0005-0000-0000-00004A640000}"/>
    <cellStyle name="Normal 2 6 3 2 2 2 2 2 4 2" xfId="34125" xr:uid="{00000000-0005-0000-0000-00004B640000}"/>
    <cellStyle name="Normal 2 6 3 2 2 2 2 2 5" xfId="26684" xr:uid="{00000000-0005-0000-0000-00004C640000}"/>
    <cellStyle name="Normal 2 6 3 2 2 2 2 3" xfId="5909" xr:uid="{00000000-0005-0000-0000-00004D640000}"/>
    <cellStyle name="Normal 2 6 3 2 2 2 2 3 2" xfId="20793" xr:uid="{00000000-0005-0000-0000-00004E640000}"/>
    <cellStyle name="Normal 2 6 3 2 2 2 2 3 2 2" xfId="43436" xr:uid="{00000000-0005-0000-0000-00004F640000}"/>
    <cellStyle name="Normal 2 6 3 2 2 2 2 3 3" xfId="13353" xr:uid="{00000000-0005-0000-0000-000050640000}"/>
    <cellStyle name="Normal 2 6 3 2 2 2 2 3 3 2" xfId="35996" xr:uid="{00000000-0005-0000-0000-000051640000}"/>
    <cellStyle name="Normal 2 6 3 2 2 2 2 3 4" xfId="28555" xr:uid="{00000000-0005-0000-0000-000052640000}"/>
    <cellStyle name="Normal 2 6 3 2 2 2 2 4" xfId="17075" xr:uid="{00000000-0005-0000-0000-000053640000}"/>
    <cellStyle name="Normal 2 6 3 2 2 2 2 4 2" xfId="39718" xr:uid="{00000000-0005-0000-0000-000054640000}"/>
    <cellStyle name="Normal 2 6 3 2 2 2 2 5" xfId="9635" xr:uid="{00000000-0005-0000-0000-000055640000}"/>
    <cellStyle name="Normal 2 6 3 2 2 2 2 5 2" xfId="32278" xr:uid="{00000000-0005-0000-0000-000056640000}"/>
    <cellStyle name="Normal 2 6 3 2 2 2 2 6" xfId="24837" xr:uid="{00000000-0005-0000-0000-000057640000}"/>
    <cellStyle name="Normal 2 6 3 2 2 2 3" xfId="3110" xr:uid="{00000000-0005-0000-0000-000058640000}"/>
    <cellStyle name="Normal 2 6 3 2 2 2 3 2" xfId="6831" xr:uid="{00000000-0005-0000-0000-000059640000}"/>
    <cellStyle name="Normal 2 6 3 2 2 2 3 2 2" xfId="21715" xr:uid="{00000000-0005-0000-0000-00005A640000}"/>
    <cellStyle name="Normal 2 6 3 2 2 2 3 2 2 2" xfId="44358" xr:uid="{00000000-0005-0000-0000-00005B640000}"/>
    <cellStyle name="Normal 2 6 3 2 2 2 3 2 3" xfId="14275" xr:uid="{00000000-0005-0000-0000-00005C640000}"/>
    <cellStyle name="Normal 2 6 3 2 2 2 3 2 3 2" xfId="36918" xr:uid="{00000000-0005-0000-0000-00005D640000}"/>
    <cellStyle name="Normal 2 6 3 2 2 2 3 2 4" xfId="29477" xr:uid="{00000000-0005-0000-0000-00005E640000}"/>
    <cellStyle name="Normal 2 6 3 2 2 2 3 3" xfId="17997" xr:uid="{00000000-0005-0000-0000-00005F640000}"/>
    <cellStyle name="Normal 2 6 3 2 2 2 3 3 2" xfId="40640" xr:uid="{00000000-0005-0000-0000-000060640000}"/>
    <cellStyle name="Normal 2 6 3 2 2 2 3 4" xfId="10557" xr:uid="{00000000-0005-0000-0000-000061640000}"/>
    <cellStyle name="Normal 2 6 3 2 2 2 3 4 2" xfId="33200" xr:uid="{00000000-0005-0000-0000-000062640000}"/>
    <cellStyle name="Normal 2 6 3 2 2 2 3 5" xfId="25759" xr:uid="{00000000-0005-0000-0000-000063640000}"/>
    <cellStyle name="Normal 2 6 3 2 2 2 4" xfId="4984" xr:uid="{00000000-0005-0000-0000-000064640000}"/>
    <cellStyle name="Normal 2 6 3 2 2 2 4 2" xfId="19868" xr:uid="{00000000-0005-0000-0000-000065640000}"/>
    <cellStyle name="Normal 2 6 3 2 2 2 4 2 2" xfId="42511" xr:uid="{00000000-0005-0000-0000-000066640000}"/>
    <cellStyle name="Normal 2 6 3 2 2 2 4 3" xfId="12428" xr:uid="{00000000-0005-0000-0000-000067640000}"/>
    <cellStyle name="Normal 2 6 3 2 2 2 4 3 2" xfId="35071" xr:uid="{00000000-0005-0000-0000-000068640000}"/>
    <cellStyle name="Normal 2 6 3 2 2 2 4 4" xfId="27630" xr:uid="{00000000-0005-0000-0000-000069640000}"/>
    <cellStyle name="Normal 2 6 3 2 2 2 5" xfId="16150" xr:uid="{00000000-0005-0000-0000-00006A640000}"/>
    <cellStyle name="Normal 2 6 3 2 2 2 5 2" xfId="38793" xr:uid="{00000000-0005-0000-0000-00006B640000}"/>
    <cellStyle name="Normal 2 6 3 2 2 2 6" xfId="8710" xr:uid="{00000000-0005-0000-0000-00006C640000}"/>
    <cellStyle name="Normal 2 6 3 2 2 2 6 2" xfId="31353" xr:uid="{00000000-0005-0000-0000-00006D640000}"/>
    <cellStyle name="Normal 2 6 3 2 2 2 7" xfId="23912" xr:uid="{00000000-0005-0000-0000-00006E640000}"/>
    <cellStyle name="Normal 2 6 3 2 2 3" xfId="1723" xr:uid="{00000000-0005-0000-0000-00006F640000}"/>
    <cellStyle name="Normal 2 6 3 2 2 3 2" xfId="3573" xr:uid="{00000000-0005-0000-0000-000070640000}"/>
    <cellStyle name="Normal 2 6 3 2 2 3 2 2" xfId="7294" xr:uid="{00000000-0005-0000-0000-000071640000}"/>
    <cellStyle name="Normal 2 6 3 2 2 3 2 2 2" xfId="22178" xr:uid="{00000000-0005-0000-0000-000072640000}"/>
    <cellStyle name="Normal 2 6 3 2 2 3 2 2 2 2" xfId="44821" xr:uid="{00000000-0005-0000-0000-000073640000}"/>
    <cellStyle name="Normal 2 6 3 2 2 3 2 2 3" xfId="14738" xr:uid="{00000000-0005-0000-0000-000074640000}"/>
    <cellStyle name="Normal 2 6 3 2 2 3 2 2 3 2" xfId="37381" xr:uid="{00000000-0005-0000-0000-000075640000}"/>
    <cellStyle name="Normal 2 6 3 2 2 3 2 2 4" xfId="29940" xr:uid="{00000000-0005-0000-0000-000076640000}"/>
    <cellStyle name="Normal 2 6 3 2 2 3 2 3" xfId="18460" xr:uid="{00000000-0005-0000-0000-000077640000}"/>
    <cellStyle name="Normal 2 6 3 2 2 3 2 3 2" xfId="41103" xr:uid="{00000000-0005-0000-0000-000078640000}"/>
    <cellStyle name="Normal 2 6 3 2 2 3 2 4" xfId="11020" xr:uid="{00000000-0005-0000-0000-000079640000}"/>
    <cellStyle name="Normal 2 6 3 2 2 3 2 4 2" xfId="33663" xr:uid="{00000000-0005-0000-0000-00007A640000}"/>
    <cellStyle name="Normal 2 6 3 2 2 3 2 5" xfId="26222" xr:uid="{00000000-0005-0000-0000-00007B640000}"/>
    <cellStyle name="Normal 2 6 3 2 2 3 3" xfId="5447" xr:uid="{00000000-0005-0000-0000-00007C640000}"/>
    <cellStyle name="Normal 2 6 3 2 2 3 3 2" xfId="20331" xr:uid="{00000000-0005-0000-0000-00007D640000}"/>
    <cellStyle name="Normal 2 6 3 2 2 3 3 2 2" xfId="42974" xr:uid="{00000000-0005-0000-0000-00007E640000}"/>
    <cellStyle name="Normal 2 6 3 2 2 3 3 3" xfId="12891" xr:uid="{00000000-0005-0000-0000-00007F640000}"/>
    <cellStyle name="Normal 2 6 3 2 2 3 3 3 2" xfId="35534" xr:uid="{00000000-0005-0000-0000-000080640000}"/>
    <cellStyle name="Normal 2 6 3 2 2 3 3 4" xfId="28093" xr:uid="{00000000-0005-0000-0000-000081640000}"/>
    <cellStyle name="Normal 2 6 3 2 2 3 4" xfId="16613" xr:uid="{00000000-0005-0000-0000-000082640000}"/>
    <cellStyle name="Normal 2 6 3 2 2 3 4 2" xfId="39256" xr:uid="{00000000-0005-0000-0000-000083640000}"/>
    <cellStyle name="Normal 2 6 3 2 2 3 5" xfId="9173" xr:uid="{00000000-0005-0000-0000-000084640000}"/>
    <cellStyle name="Normal 2 6 3 2 2 3 5 2" xfId="31816" xr:uid="{00000000-0005-0000-0000-000085640000}"/>
    <cellStyle name="Normal 2 6 3 2 2 3 6" xfId="24375" xr:uid="{00000000-0005-0000-0000-000086640000}"/>
    <cellStyle name="Normal 2 6 3 2 2 4" xfId="2648" xr:uid="{00000000-0005-0000-0000-000087640000}"/>
    <cellStyle name="Normal 2 6 3 2 2 4 2" xfId="6369" xr:uid="{00000000-0005-0000-0000-000088640000}"/>
    <cellStyle name="Normal 2 6 3 2 2 4 2 2" xfId="21253" xr:uid="{00000000-0005-0000-0000-000089640000}"/>
    <cellStyle name="Normal 2 6 3 2 2 4 2 2 2" xfId="43896" xr:uid="{00000000-0005-0000-0000-00008A640000}"/>
    <cellStyle name="Normal 2 6 3 2 2 4 2 3" xfId="13813" xr:uid="{00000000-0005-0000-0000-00008B640000}"/>
    <cellStyle name="Normal 2 6 3 2 2 4 2 3 2" xfId="36456" xr:uid="{00000000-0005-0000-0000-00008C640000}"/>
    <cellStyle name="Normal 2 6 3 2 2 4 2 4" xfId="29015" xr:uid="{00000000-0005-0000-0000-00008D640000}"/>
    <cellStyle name="Normal 2 6 3 2 2 4 3" xfId="17535" xr:uid="{00000000-0005-0000-0000-00008E640000}"/>
    <cellStyle name="Normal 2 6 3 2 2 4 3 2" xfId="40178" xr:uid="{00000000-0005-0000-0000-00008F640000}"/>
    <cellStyle name="Normal 2 6 3 2 2 4 4" xfId="10095" xr:uid="{00000000-0005-0000-0000-000090640000}"/>
    <cellStyle name="Normal 2 6 3 2 2 4 4 2" xfId="32738" xr:uid="{00000000-0005-0000-0000-000091640000}"/>
    <cellStyle name="Normal 2 6 3 2 2 4 5" xfId="25297" xr:uid="{00000000-0005-0000-0000-000092640000}"/>
    <cellStyle name="Normal 2 6 3 2 2 5" xfId="4522" xr:uid="{00000000-0005-0000-0000-000093640000}"/>
    <cellStyle name="Normal 2 6 3 2 2 5 2" xfId="19406" xr:uid="{00000000-0005-0000-0000-000094640000}"/>
    <cellStyle name="Normal 2 6 3 2 2 5 2 2" xfId="42049" xr:uid="{00000000-0005-0000-0000-000095640000}"/>
    <cellStyle name="Normal 2 6 3 2 2 5 3" xfId="11966" xr:uid="{00000000-0005-0000-0000-000096640000}"/>
    <cellStyle name="Normal 2 6 3 2 2 5 3 2" xfId="34609" xr:uid="{00000000-0005-0000-0000-000097640000}"/>
    <cellStyle name="Normal 2 6 3 2 2 5 4" xfId="27168" xr:uid="{00000000-0005-0000-0000-000098640000}"/>
    <cellStyle name="Normal 2 6 3 2 2 6" xfId="15688" xr:uid="{00000000-0005-0000-0000-000099640000}"/>
    <cellStyle name="Normal 2 6 3 2 2 6 2" xfId="38331" xr:uid="{00000000-0005-0000-0000-00009A640000}"/>
    <cellStyle name="Normal 2 6 3 2 2 7" xfId="8248" xr:uid="{00000000-0005-0000-0000-00009B640000}"/>
    <cellStyle name="Normal 2 6 3 2 2 7 2" xfId="30891" xr:uid="{00000000-0005-0000-0000-00009C640000}"/>
    <cellStyle name="Normal 2 6 3 2 2 8" xfId="23450" xr:uid="{00000000-0005-0000-0000-00009D640000}"/>
    <cellStyle name="Normal 2 6 3 2 3" xfId="1046" xr:uid="{00000000-0005-0000-0000-00009E640000}"/>
    <cellStyle name="Normal 2 6 3 2 3 2" xfId="1974" xr:uid="{00000000-0005-0000-0000-00009F640000}"/>
    <cellStyle name="Normal 2 6 3 2 3 2 2" xfId="3824" xr:uid="{00000000-0005-0000-0000-0000A0640000}"/>
    <cellStyle name="Normal 2 6 3 2 3 2 2 2" xfId="7545" xr:uid="{00000000-0005-0000-0000-0000A1640000}"/>
    <cellStyle name="Normal 2 6 3 2 3 2 2 2 2" xfId="22429" xr:uid="{00000000-0005-0000-0000-0000A2640000}"/>
    <cellStyle name="Normal 2 6 3 2 3 2 2 2 2 2" xfId="45072" xr:uid="{00000000-0005-0000-0000-0000A3640000}"/>
    <cellStyle name="Normal 2 6 3 2 3 2 2 2 3" xfId="14989" xr:uid="{00000000-0005-0000-0000-0000A4640000}"/>
    <cellStyle name="Normal 2 6 3 2 3 2 2 2 3 2" xfId="37632" xr:uid="{00000000-0005-0000-0000-0000A5640000}"/>
    <cellStyle name="Normal 2 6 3 2 3 2 2 2 4" xfId="30191" xr:uid="{00000000-0005-0000-0000-0000A6640000}"/>
    <cellStyle name="Normal 2 6 3 2 3 2 2 3" xfId="18711" xr:uid="{00000000-0005-0000-0000-0000A7640000}"/>
    <cellStyle name="Normal 2 6 3 2 3 2 2 3 2" xfId="41354" xr:uid="{00000000-0005-0000-0000-0000A8640000}"/>
    <cellStyle name="Normal 2 6 3 2 3 2 2 4" xfId="11271" xr:uid="{00000000-0005-0000-0000-0000A9640000}"/>
    <cellStyle name="Normal 2 6 3 2 3 2 2 4 2" xfId="33914" xr:uid="{00000000-0005-0000-0000-0000AA640000}"/>
    <cellStyle name="Normal 2 6 3 2 3 2 2 5" xfId="26473" xr:uid="{00000000-0005-0000-0000-0000AB640000}"/>
    <cellStyle name="Normal 2 6 3 2 3 2 3" xfId="5698" xr:uid="{00000000-0005-0000-0000-0000AC640000}"/>
    <cellStyle name="Normal 2 6 3 2 3 2 3 2" xfId="20582" xr:uid="{00000000-0005-0000-0000-0000AD640000}"/>
    <cellStyle name="Normal 2 6 3 2 3 2 3 2 2" xfId="43225" xr:uid="{00000000-0005-0000-0000-0000AE640000}"/>
    <cellStyle name="Normal 2 6 3 2 3 2 3 3" xfId="13142" xr:uid="{00000000-0005-0000-0000-0000AF640000}"/>
    <cellStyle name="Normal 2 6 3 2 3 2 3 3 2" xfId="35785" xr:uid="{00000000-0005-0000-0000-0000B0640000}"/>
    <cellStyle name="Normal 2 6 3 2 3 2 3 4" xfId="28344" xr:uid="{00000000-0005-0000-0000-0000B1640000}"/>
    <cellStyle name="Normal 2 6 3 2 3 2 4" xfId="16864" xr:uid="{00000000-0005-0000-0000-0000B2640000}"/>
    <cellStyle name="Normal 2 6 3 2 3 2 4 2" xfId="39507" xr:uid="{00000000-0005-0000-0000-0000B3640000}"/>
    <cellStyle name="Normal 2 6 3 2 3 2 5" xfId="9424" xr:uid="{00000000-0005-0000-0000-0000B4640000}"/>
    <cellStyle name="Normal 2 6 3 2 3 2 5 2" xfId="32067" xr:uid="{00000000-0005-0000-0000-0000B5640000}"/>
    <cellStyle name="Normal 2 6 3 2 3 2 6" xfId="24626" xr:uid="{00000000-0005-0000-0000-0000B6640000}"/>
    <cellStyle name="Normal 2 6 3 2 3 3" xfId="2899" xr:uid="{00000000-0005-0000-0000-0000B7640000}"/>
    <cellStyle name="Normal 2 6 3 2 3 3 2" xfId="6620" xr:uid="{00000000-0005-0000-0000-0000B8640000}"/>
    <cellStyle name="Normal 2 6 3 2 3 3 2 2" xfId="21504" xr:uid="{00000000-0005-0000-0000-0000B9640000}"/>
    <cellStyle name="Normal 2 6 3 2 3 3 2 2 2" xfId="44147" xr:uid="{00000000-0005-0000-0000-0000BA640000}"/>
    <cellStyle name="Normal 2 6 3 2 3 3 2 3" xfId="14064" xr:uid="{00000000-0005-0000-0000-0000BB640000}"/>
    <cellStyle name="Normal 2 6 3 2 3 3 2 3 2" xfId="36707" xr:uid="{00000000-0005-0000-0000-0000BC640000}"/>
    <cellStyle name="Normal 2 6 3 2 3 3 2 4" xfId="29266" xr:uid="{00000000-0005-0000-0000-0000BD640000}"/>
    <cellStyle name="Normal 2 6 3 2 3 3 3" xfId="17786" xr:uid="{00000000-0005-0000-0000-0000BE640000}"/>
    <cellStyle name="Normal 2 6 3 2 3 3 3 2" xfId="40429" xr:uid="{00000000-0005-0000-0000-0000BF640000}"/>
    <cellStyle name="Normal 2 6 3 2 3 3 4" xfId="10346" xr:uid="{00000000-0005-0000-0000-0000C0640000}"/>
    <cellStyle name="Normal 2 6 3 2 3 3 4 2" xfId="32989" xr:uid="{00000000-0005-0000-0000-0000C1640000}"/>
    <cellStyle name="Normal 2 6 3 2 3 3 5" xfId="25548" xr:uid="{00000000-0005-0000-0000-0000C2640000}"/>
    <cellStyle name="Normal 2 6 3 2 3 4" xfId="4773" xr:uid="{00000000-0005-0000-0000-0000C3640000}"/>
    <cellStyle name="Normal 2 6 3 2 3 4 2" xfId="19657" xr:uid="{00000000-0005-0000-0000-0000C4640000}"/>
    <cellStyle name="Normal 2 6 3 2 3 4 2 2" xfId="42300" xr:uid="{00000000-0005-0000-0000-0000C5640000}"/>
    <cellStyle name="Normal 2 6 3 2 3 4 3" xfId="12217" xr:uid="{00000000-0005-0000-0000-0000C6640000}"/>
    <cellStyle name="Normal 2 6 3 2 3 4 3 2" xfId="34860" xr:uid="{00000000-0005-0000-0000-0000C7640000}"/>
    <cellStyle name="Normal 2 6 3 2 3 4 4" xfId="27419" xr:uid="{00000000-0005-0000-0000-0000C8640000}"/>
    <cellStyle name="Normal 2 6 3 2 3 5" xfId="15939" xr:uid="{00000000-0005-0000-0000-0000C9640000}"/>
    <cellStyle name="Normal 2 6 3 2 3 5 2" xfId="38582" xr:uid="{00000000-0005-0000-0000-0000CA640000}"/>
    <cellStyle name="Normal 2 6 3 2 3 6" xfId="8499" xr:uid="{00000000-0005-0000-0000-0000CB640000}"/>
    <cellStyle name="Normal 2 6 3 2 3 6 2" xfId="31142" xr:uid="{00000000-0005-0000-0000-0000CC640000}"/>
    <cellStyle name="Normal 2 6 3 2 3 7" xfId="23701" xr:uid="{00000000-0005-0000-0000-0000CD640000}"/>
    <cellStyle name="Normal 2 6 3 2 4" xfId="1512" xr:uid="{00000000-0005-0000-0000-0000CE640000}"/>
    <cellStyle name="Normal 2 6 3 2 4 2" xfId="3362" xr:uid="{00000000-0005-0000-0000-0000CF640000}"/>
    <cellStyle name="Normal 2 6 3 2 4 2 2" xfId="7083" xr:uid="{00000000-0005-0000-0000-0000D0640000}"/>
    <cellStyle name="Normal 2 6 3 2 4 2 2 2" xfId="21967" xr:uid="{00000000-0005-0000-0000-0000D1640000}"/>
    <cellStyle name="Normal 2 6 3 2 4 2 2 2 2" xfId="44610" xr:uid="{00000000-0005-0000-0000-0000D2640000}"/>
    <cellStyle name="Normal 2 6 3 2 4 2 2 3" xfId="14527" xr:uid="{00000000-0005-0000-0000-0000D3640000}"/>
    <cellStyle name="Normal 2 6 3 2 4 2 2 3 2" xfId="37170" xr:uid="{00000000-0005-0000-0000-0000D4640000}"/>
    <cellStyle name="Normal 2 6 3 2 4 2 2 4" xfId="29729" xr:uid="{00000000-0005-0000-0000-0000D5640000}"/>
    <cellStyle name="Normal 2 6 3 2 4 2 3" xfId="18249" xr:uid="{00000000-0005-0000-0000-0000D6640000}"/>
    <cellStyle name="Normal 2 6 3 2 4 2 3 2" xfId="40892" xr:uid="{00000000-0005-0000-0000-0000D7640000}"/>
    <cellStyle name="Normal 2 6 3 2 4 2 4" xfId="10809" xr:uid="{00000000-0005-0000-0000-0000D8640000}"/>
    <cellStyle name="Normal 2 6 3 2 4 2 4 2" xfId="33452" xr:uid="{00000000-0005-0000-0000-0000D9640000}"/>
    <cellStyle name="Normal 2 6 3 2 4 2 5" xfId="26011" xr:uid="{00000000-0005-0000-0000-0000DA640000}"/>
    <cellStyle name="Normal 2 6 3 2 4 3" xfId="5236" xr:uid="{00000000-0005-0000-0000-0000DB640000}"/>
    <cellStyle name="Normal 2 6 3 2 4 3 2" xfId="20120" xr:uid="{00000000-0005-0000-0000-0000DC640000}"/>
    <cellStyle name="Normal 2 6 3 2 4 3 2 2" xfId="42763" xr:uid="{00000000-0005-0000-0000-0000DD640000}"/>
    <cellStyle name="Normal 2 6 3 2 4 3 3" xfId="12680" xr:uid="{00000000-0005-0000-0000-0000DE640000}"/>
    <cellStyle name="Normal 2 6 3 2 4 3 3 2" xfId="35323" xr:uid="{00000000-0005-0000-0000-0000DF640000}"/>
    <cellStyle name="Normal 2 6 3 2 4 3 4" xfId="27882" xr:uid="{00000000-0005-0000-0000-0000E0640000}"/>
    <cellStyle name="Normal 2 6 3 2 4 4" xfId="16402" xr:uid="{00000000-0005-0000-0000-0000E1640000}"/>
    <cellStyle name="Normal 2 6 3 2 4 4 2" xfId="39045" xr:uid="{00000000-0005-0000-0000-0000E2640000}"/>
    <cellStyle name="Normal 2 6 3 2 4 5" xfId="8962" xr:uid="{00000000-0005-0000-0000-0000E3640000}"/>
    <cellStyle name="Normal 2 6 3 2 4 5 2" xfId="31605" xr:uid="{00000000-0005-0000-0000-0000E4640000}"/>
    <cellStyle name="Normal 2 6 3 2 4 6" xfId="24164" xr:uid="{00000000-0005-0000-0000-0000E5640000}"/>
    <cellStyle name="Normal 2 6 3 2 5" xfId="2437" xr:uid="{00000000-0005-0000-0000-0000E6640000}"/>
    <cellStyle name="Normal 2 6 3 2 5 2" xfId="6158" xr:uid="{00000000-0005-0000-0000-0000E7640000}"/>
    <cellStyle name="Normal 2 6 3 2 5 2 2" xfId="21042" xr:uid="{00000000-0005-0000-0000-0000E8640000}"/>
    <cellStyle name="Normal 2 6 3 2 5 2 2 2" xfId="43685" xr:uid="{00000000-0005-0000-0000-0000E9640000}"/>
    <cellStyle name="Normal 2 6 3 2 5 2 3" xfId="13602" xr:uid="{00000000-0005-0000-0000-0000EA640000}"/>
    <cellStyle name="Normal 2 6 3 2 5 2 3 2" xfId="36245" xr:uid="{00000000-0005-0000-0000-0000EB640000}"/>
    <cellStyle name="Normal 2 6 3 2 5 2 4" xfId="28804" xr:uid="{00000000-0005-0000-0000-0000EC640000}"/>
    <cellStyle name="Normal 2 6 3 2 5 3" xfId="17324" xr:uid="{00000000-0005-0000-0000-0000ED640000}"/>
    <cellStyle name="Normal 2 6 3 2 5 3 2" xfId="39967" xr:uid="{00000000-0005-0000-0000-0000EE640000}"/>
    <cellStyle name="Normal 2 6 3 2 5 4" xfId="9884" xr:uid="{00000000-0005-0000-0000-0000EF640000}"/>
    <cellStyle name="Normal 2 6 3 2 5 4 2" xfId="32527" xr:uid="{00000000-0005-0000-0000-0000F0640000}"/>
    <cellStyle name="Normal 2 6 3 2 5 5" xfId="25086" xr:uid="{00000000-0005-0000-0000-0000F1640000}"/>
    <cellStyle name="Normal 2 6 3 2 6" xfId="4311" xr:uid="{00000000-0005-0000-0000-0000F2640000}"/>
    <cellStyle name="Normal 2 6 3 2 6 2" xfId="19195" xr:uid="{00000000-0005-0000-0000-0000F3640000}"/>
    <cellStyle name="Normal 2 6 3 2 6 2 2" xfId="41838" xr:uid="{00000000-0005-0000-0000-0000F4640000}"/>
    <cellStyle name="Normal 2 6 3 2 6 3" xfId="11755" xr:uid="{00000000-0005-0000-0000-0000F5640000}"/>
    <cellStyle name="Normal 2 6 3 2 6 3 2" xfId="34398" xr:uid="{00000000-0005-0000-0000-0000F6640000}"/>
    <cellStyle name="Normal 2 6 3 2 6 4" xfId="26957" xr:uid="{00000000-0005-0000-0000-0000F7640000}"/>
    <cellStyle name="Normal 2 6 3 2 7" xfId="15477" xr:uid="{00000000-0005-0000-0000-0000F8640000}"/>
    <cellStyle name="Normal 2 6 3 2 7 2" xfId="38120" xr:uid="{00000000-0005-0000-0000-0000F9640000}"/>
    <cellStyle name="Normal 2 6 3 2 8" xfId="8037" xr:uid="{00000000-0005-0000-0000-0000FA640000}"/>
    <cellStyle name="Normal 2 6 3 2 8 2" xfId="30680" xr:uid="{00000000-0005-0000-0000-0000FB640000}"/>
    <cellStyle name="Normal 2 6 3 2 9" xfId="23240" xr:uid="{00000000-0005-0000-0000-0000FC640000}"/>
    <cellStyle name="Normal 2 6 3 3" xfId="687" xr:uid="{00000000-0005-0000-0000-0000FD640000}"/>
    <cellStyle name="Normal 2 6 3 3 2" xfId="1152" xr:uid="{00000000-0005-0000-0000-0000FE640000}"/>
    <cellStyle name="Normal 2 6 3 3 2 2" xfId="2080" xr:uid="{00000000-0005-0000-0000-0000FF640000}"/>
    <cellStyle name="Normal 2 6 3 3 2 2 2" xfId="3930" xr:uid="{00000000-0005-0000-0000-000000650000}"/>
    <cellStyle name="Normal 2 6 3 3 2 2 2 2" xfId="7651" xr:uid="{00000000-0005-0000-0000-000001650000}"/>
    <cellStyle name="Normal 2 6 3 3 2 2 2 2 2" xfId="22535" xr:uid="{00000000-0005-0000-0000-000002650000}"/>
    <cellStyle name="Normal 2 6 3 3 2 2 2 2 2 2" xfId="45178" xr:uid="{00000000-0005-0000-0000-000003650000}"/>
    <cellStyle name="Normal 2 6 3 3 2 2 2 2 3" xfId="15095" xr:uid="{00000000-0005-0000-0000-000004650000}"/>
    <cellStyle name="Normal 2 6 3 3 2 2 2 2 3 2" xfId="37738" xr:uid="{00000000-0005-0000-0000-000005650000}"/>
    <cellStyle name="Normal 2 6 3 3 2 2 2 2 4" xfId="30297" xr:uid="{00000000-0005-0000-0000-000006650000}"/>
    <cellStyle name="Normal 2 6 3 3 2 2 2 3" xfId="18817" xr:uid="{00000000-0005-0000-0000-000007650000}"/>
    <cellStyle name="Normal 2 6 3 3 2 2 2 3 2" xfId="41460" xr:uid="{00000000-0005-0000-0000-000008650000}"/>
    <cellStyle name="Normal 2 6 3 3 2 2 2 4" xfId="11377" xr:uid="{00000000-0005-0000-0000-000009650000}"/>
    <cellStyle name="Normal 2 6 3 3 2 2 2 4 2" xfId="34020" xr:uid="{00000000-0005-0000-0000-00000A650000}"/>
    <cellStyle name="Normal 2 6 3 3 2 2 2 5" xfId="26579" xr:uid="{00000000-0005-0000-0000-00000B650000}"/>
    <cellStyle name="Normal 2 6 3 3 2 2 3" xfId="5804" xr:uid="{00000000-0005-0000-0000-00000C650000}"/>
    <cellStyle name="Normal 2 6 3 3 2 2 3 2" xfId="20688" xr:uid="{00000000-0005-0000-0000-00000D650000}"/>
    <cellStyle name="Normal 2 6 3 3 2 2 3 2 2" xfId="43331" xr:uid="{00000000-0005-0000-0000-00000E650000}"/>
    <cellStyle name="Normal 2 6 3 3 2 2 3 3" xfId="13248" xr:uid="{00000000-0005-0000-0000-00000F650000}"/>
    <cellStyle name="Normal 2 6 3 3 2 2 3 3 2" xfId="35891" xr:uid="{00000000-0005-0000-0000-000010650000}"/>
    <cellStyle name="Normal 2 6 3 3 2 2 3 4" xfId="28450" xr:uid="{00000000-0005-0000-0000-000011650000}"/>
    <cellStyle name="Normal 2 6 3 3 2 2 4" xfId="16970" xr:uid="{00000000-0005-0000-0000-000012650000}"/>
    <cellStyle name="Normal 2 6 3 3 2 2 4 2" xfId="39613" xr:uid="{00000000-0005-0000-0000-000013650000}"/>
    <cellStyle name="Normal 2 6 3 3 2 2 5" xfId="9530" xr:uid="{00000000-0005-0000-0000-000014650000}"/>
    <cellStyle name="Normal 2 6 3 3 2 2 5 2" xfId="32173" xr:uid="{00000000-0005-0000-0000-000015650000}"/>
    <cellStyle name="Normal 2 6 3 3 2 2 6" xfId="24732" xr:uid="{00000000-0005-0000-0000-000016650000}"/>
    <cellStyle name="Normal 2 6 3 3 2 3" xfId="3005" xr:uid="{00000000-0005-0000-0000-000017650000}"/>
    <cellStyle name="Normal 2 6 3 3 2 3 2" xfId="6726" xr:uid="{00000000-0005-0000-0000-000018650000}"/>
    <cellStyle name="Normal 2 6 3 3 2 3 2 2" xfId="21610" xr:uid="{00000000-0005-0000-0000-000019650000}"/>
    <cellStyle name="Normal 2 6 3 3 2 3 2 2 2" xfId="44253" xr:uid="{00000000-0005-0000-0000-00001A650000}"/>
    <cellStyle name="Normal 2 6 3 3 2 3 2 3" xfId="14170" xr:uid="{00000000-0005-0000-0000-00001B650000}"/>
    <cellStyle name="Normal 2 6 3 3 2 3 2 3 2" xfId="36813" xr:uid="{00000000-0005-0000-0000-00001C650000}"/>
    <cellStyle name="Normal 2 6 3 3 2 3 2 4" xfId="29372" xr:uid="{00000000-0005-0000-0000-00001D650000}"/>
    <cellStyle name="Normal 2 6 3 3 2 3 3" xfId="17892" xr:uid="{00000000-0005-0000-0000-00001E650000}"/>
    <cellStyle name="Normal 2 6 3 3 2 3 3 2" xfId="40535" xr:uid="{00000000-0005-0000-0000-00001F650000}"/>
    <cellStyle name="Normal 2 6 3 3 2 3 4" xfId="10452" xr:uid="{00000000-0005-0000-0000-000020650000}"/>
    <cellStyle name="Normal 2 6 3 3 2 3 4 2" xfId="33095" xr:uid="{00000000-0005-0000-0000-000021650000}"/>
    <cellStyle name="Normal 2 6 3 3 2 3 5" xfId="25654" xr:uid="{00000000-0005-0000-0000-000022650000}"/>
    <cellStyle name="Normal 2 6 3 3 2 4" xfId="4879" xr:uid="{00000000-0005-0000-0000-000023650000}"/>
    <cellStyle name="Normal 2 6 3 3 2 4 2" xfId="19763" xr:uid="{00000000-0005-0000-0000-000024650000}"/>
    <cellStyle name="Normal 2 6 3 3 2 4 2 2" xfId="42406" xr:uid="{00000000-0005-0000-0000-000025650000}"/>
    <cellStyle name="Normal 2 6 3 3 2 4 3" xfId="12323" xr:uid="{00000000-0005-0000-0000-000026650000}"/>
    <cellStyle name="Normal 2 6 3 3 2 4 3 2" xfId="34966" xr:uid="{00000000-0005-0000-0000-000027650000}"/>
    <cellStyle name="Normal 2 6 3 3 2 4 4" xfId="27525" xr:uid="{00000000-0005-0000-0000-000028650000}"/>
    <cellStyle name="Normal 2 6 3 3 2 5" xfId="16045" xr:uid="{00000000-0005-0000-0000-000029650000}"/>
    <cellStyle name="Normal 2 6 3 3 2 5 2" xfId="38688" xr:uid="{00000000-0005-0000-0000-00002A650000}"/>
    <cellStyle name="Normal 2 6 3 3 2 6" xfId="8605" xr:uid="{00000000-0005-0000-0000-00002B650000}"/>
    <cellStyle name="Normal 2 6 3 3 2 6 2" xfId="31248" xr:uid="{00000000-0005-0000-0000-00002C650000}"/>
    <cellStyle name="Normal 2 6 3 3 2 7" xfId="23807" xr:uid="{00000000-0005-0000-0000-00002D650000}"/>
    <cellStyle name="Normal 2 6 3 3 3" xfId="1618" xr:uid="{00000000-0005-0000-0000-00002E650000}"/>
    <cellStyle name="Normal 2 6 3 3 3 2" xfId="3468" xr:uid="{00000000-0005-0000-0000-00002F650000}"/>
    <cellStyle name="Normal 2 6 3 3 3 2 2" xfId="7189" xr:uid="{00000000-0005-0000-0000-000030650000}"/>
    <cellStyle name="Normal 2 6 3 3 3 2 2 2" xfId="22073" xr:uid="{00000000-0005-0000-0000-000031650000}"/>
    <cellStyle name="Normal 2 6 3 3 3 2 2 2 2" xfId="44716" xr:uid="{00000000-0005-0000-0000-000032650000}"/>
    <cellStyle name="Normal 2 6 3 3 3 2 2 3" xfId="14633" xr:uid="{00000000-0005-0000-0000-000033650000}"/>
    <cellStyle name="Normal 2 6 3 3 3 2 2 3 2" xfId="37276" xr:uid="{00000000-0005-0000-0000-000034650000}"/>
    <cellStyle name="Normal 2 6 3 3 3 2 2 4" xfId="29835" xr:uid="{00000000-0005-0000-0000-000035650000}"/>
    <cellStyle name="Normal 2 6 3 3 3 2 3" xfId="18355" xr:uid="{00000000-0005-0000-0000-000036650000}"/>
    <cellStyle name="Normal 2 6 3 3 3 2 3 2" xfId="40998" xr:uid="{00000000-0005-0000-0000-000037650000}"/>
    <cellStyle name="Normal 2 6 3 3 3 2 4" xfId="10915" xr:uid="{00000000-0005-0000-0000-000038650000}"/>
    <cellStyle name="Normal 2 6 3 3 3 2 4 2" xfId="33558" xr:uid="{00000000-0005-0000-0000-000039650000}"/>
    <cellStyle name="Normal 2 6 3 3 3 2 5" xfId="26117" xr:uid="{00000000-0005-0000-0000-00003A650000}"/>
    <cellStyle name="Normal 2 6 3 3 3 3" xfId="5342" xr:uid="{00000000-0005-0000-0000-00003B650000}"/>
    <cellStyle name="Normal 2 6 3 3 3 3 2" xfId="20226" xr:uid="{00000000-0005-0000-0000-00003C650000}"/>
    <cellStyle name="Normal 2 6 3 3 3 3 2 2" xfId="42869" xr:uid="{00000000-0005-0000-0000-00003D650000}"/>
    <cellStyle name="Normal 2 6 3 3 3 3 3" xfId="12786" xr:uid="{00000000-0005-0000-0000-00003E650000}"/>
    <cellStyle name="Normal 2 6 3 3 3 3 3 2" xfId="35429" xr:uid="{00000000-0005-0000-0000-00003F650000}"/>
    <cellStyle name="Normal 2 6 3 3 3 3 4" xfId="27988" xr:uid="{00000000-0005-0000-0000-000040650000}"/>
    <cellStyle name="Normal 2 6 3 3 3 4" xfId="16508" xr:uid="{00000000-0005-0000-0000-000041650000}"/>
    <cellStyle name="Normal 2 6 3 3 3 4 2" xfId="39151" xr:uid="{00000000-0005-0000-0000-000042650000}"/>
    <cellStyle name="Normal 2 6 3 3 3 5" xfId="9068" xr:uid="{00000000-0005-0000-0000-000043650000}"/>
    <cellStyle name="Normal 2 6 3 3 3 5 2" xfId="31711" xr:uid="{00000000-0005-0000-0000-000044650000}"/>
    <cellStyle name="Normal 2 6 3 3 3 6" xfId="24270" xr:uid="{00000000-0005-0000-0000-000045650000}"/>
    <cellStyle name="Normal 2 6 3 3 4" xfId="2543" xr:uid="{00000000-0005-0000-0000-000046650000}"/>
    <cellStyle name="Normal 2 6 3 3 4 2" xfId="6264" xr:uid="{00000000-0005-0000-0000-000047650000}"/>
    <cellStyle name="Normal 2 6 3 3 4 2 2" xfId="21148" xr:uid="{00000000-0005-0000-0000-000048650000}"/>
    <cellStyle name="Normal 2 6 3 3 4 2 2 2" xfId="43791" xr:uid="{00000000-0005-0000-0000-000049650000}"/>
    <cellStyle name="Normal 2 6 3 3 4 2 3" xfId="13708" xr:uid="{00000000-0005-0000-0000-00004A650000}"/>
    <cellStyle name="Normal 2 6 3 3 4 2 3 2" xfId="36351" xr:uid="{00000000-0005-0000-0000-00004B650000}"/>
    <cellStyle name="Normal 2 6 3 3 4 2 4" xfId="28910" xr:uid="{00000000-0005-0000-0000-00004C650000}"/>
    <cellStyle name="Normal 2 6 3 3 4 3" xfId="17430" xr:uid="{00000000-0005-0000-0000-00004D650000}"/>
    <cellStyle name="Normal 2 6 3 3 4 3 2" xfId="40073" xr:uid="{00000000-0005-0000-0000-00004E650000}"/>
    <cellStyle name="Normal 2 6 3 3 4 4" xfId="9990" xr:uid="{00000000-0005-0000-0000-00004F650000}"/>
    <cellStyle name="Normal 2 6 3 3 4 4 2" xfId="32633" xr:uid="{00000000-0005-0000-0000-000050650000}"/>
    <cellStyle name="Normal 2 6 3 3 4 5" xfId="25192" xr:uid="{00000000-0005-0000-0000-000051650000}"/>
    <cellStyle name="Normal 2 6 3 3 5" xfId="4417" xr:uid="{00000000-0005-0000-0000-000052650000}"/>
    <cellStyle name="Normal 2 6 3 3 5 2" xfId="19301" xr:uid="{00000000-0005-0000-0000-000053650000}"/>
    <cellStyle name="Normal 2 6 3 3 5 2 2" xfId="41944" xr:uid="{00000000-0005-0000-0000-000054650000}"/>
    <cellStyle name="Normal 2 6 3 3 5 3" xfId="11861" xr:uid="{00000000-0005-0000-0000-000055650000}"/>
    <cellStyle name="Normal 2 6 3 3 5 3 2" xfId="34504" xr:uid="{00000000-0005-0000-0000-000056650000}"/>
    <cellStyle name="Normal 2 6 3 3 5 4" xfId="27063" xr:uid="{00000000-0005-0000-0000-000057650000}"/>
    <cellStyle name="Normal 2 6 3 3 6" xfId="15583" xr:uid="{00000000-0005-0000-0000-000058650000}"/>
    <cellStyle name="Normal 2 6 3 3 6 2" xfId="38226" xr:uid="{00000000-0005-0000-0000-000059650000}"/>
    <cellStyle name="Normal 2 6 3 3 7" xfId="8143" xr:uid="{00000000-0005-0000-0000-00005A650000}"/>
    <cellStyle name="Normal 2 6 3 3 7 2" xfId="30786" xr:uid="{00000000-0005-0000-0000-00005B650000}"/>
    <cellStyle name="Normal 2 6 3 3 8" xfId="23345" xr:uid="{00000000-0005-0000-0000-00005C650000}"/>
    <cellStyle name="Normal 2 6 3 4" xfId="941" xr:uid="{00000000-0005-0000-0000-00005D650000}"/>
    <cellStyle name="Normal 2 6 3 4 2" xfId="1869" xr:uid="{00000000-0005-0000-0000-00005E650000}"/>
    <cellStyle name="Normal 2 6 3 4 2 2" xfId="3719" xr:uid="{00000000-0005-0000-0000-00005F650000}"/>
    <cellStyle name="Normal 2 6 3 4 2 2 2" xfId="7440" xr:uid="{00000000-0005-0000-0000-000060650000}"/>
    <cellStyle name="Normal 2 6 3 4 2 2 2 2" xfId="22324" xr:uid="{00000000-0005-0000-0000-000061650000}"/>
    <cellStyle name="Normal 2 6 3 4 2 2 2 2 2" xfId="44967" xr:uid="{00000000-0005-0000-0000-000062650000}"/>
    <cellStyle name="Normal 2 6 3 4 2 2 2 3" xfId="14884" xr:uid="{00000000-0005-0000-0000-000063650000}"/>
    <cellStyle name="Normal 2 6 3 4 2 2 2 3 2" xfId="37527" xr:uid="{00000000-0005-0000-0000-000064650000}"/>
    <cellStyle name="Normal 2 6 3 4 2 2 2 4" xfId="30086" xr:uid="{00000000-0005-0000-0000-000065650000}"/>
    <cellStyle name="Normal 2 6 3 4 2 2 3" xfId="18606" xr:uid="{00000000-0005-0000-0000-000066650000}"/>
    <cellStyle name="Normal 2 6 3 4 2 2 3 2" xfId="41249" xr:uid="{00000000-0005-0000-0000-000067650000}"/>
    <cellStyle name="Normal 2 6 3 4 2 2 4" xfId="11166" xr:uid="{00000000-0005-0000-0000-000068650000}"/>
    <cellStyle name="Normal 2 6 3 4 2 2 4 2" xfId="33809" xr:uid="{00000000-0005-0000-0000-000069650000}"/>
    <cellStyle name="Normal 2 6 3 4 2 2 5" xfId="26368" xr:uid="{00000000-0005-0000-0000-00006A650000}"/>
    <cellStyle name="Normal 2 6 3 4 2 3" xfId="5593" xr:uid="{00000000-0005-0000-0000-00006B650000}"/>
    <cellStyle name="Normal 2 6 3 4 2 3 2" xfId="20477" xr:uid="{00000000-0005-0000-0000-00006C650000}"/>
    <cellStyle name="Normal 2 6 3 4 2 3 2 2" xfId="43120" xr:uid="{00000000-0005-0000-0000-00006D650000}"/>
    <cellStyle name="Normal 2 6 3 4 2 3 3" xfId="13037" xr:uid="{00000000-0005-0000-0000-00006E650000}"/>
    <cellStyle name="Normal 2 6 3 4 2 3 3 2" xfId="35680" xr:uid="{00000000-0005-0000-0000-00006F650000}"/>
    <cellStyle name="Normal 2 6 3 4 2 3 4" xfId="28239" xr:uid="{00000000-0005-0000-0000-000070650000}"/>
    <cellStyle name="Normal 2 6 3 4 2 4" xfId="16759" xr:uid="{00000000-0005-0000-0000-000071650000}"/>
    <cellStyle name="Normal 2 6 3 4 2 4 2" xfId="39402" xr:uid="{00000000-0005-0000-0000-000072650000}"/>
    <cellStyle name="Normal 2 6 3 4 2 5" xfId="9319" xr:uid="{00000000-0005-0000-0000-000073650000}"/>
    <cellStyle name="Normal 2 6 3 4 2 5 2" xfId="31962" xr:uid="{00000000-0005-0000-0000-000074650000}"/>
    <cellStyle name="Normal 2 6 3 4 2 6" xfId="24521" xr:uid="{00000000-0005-0000-0000-000075650000}"/>
    <cellStyle name="Normal 2 6 3 4 3" xfId="2794" xr:uid="{00000000-0005-0000-0000-000076650000}"/>
    <cellStyle name="Normal 2 6 3 4 3 2" xfId="6515" xr:uid="{00000000-0005-0000-0000-000077650000}"/>
    <cellStyle name="Normal 2 6 3 4 3 2 2" xfId="21399" xr:uid="{00000000-0005-0000-0000-000078650000}"/>
    <cellStyle name="Normal 2 6 3 4 3 2 2 2" xfId="44042" xr:uid="{00000000-0005-0000-0000-000079650000}"/>
    <cellStyle name="Normal 2 6 3 4 3 2 3" xfId="13959" xr:uid="{00000000-0005-0000-0000-00007A650000}"/>
    <cellStyle name="Normal 2 6 3 4 3 2 3 2" xfId="36602" xr:uid="{00000000-0005-0000-0000-00007B650000}"/>
    <cellStyle name="Normal 2 6 3 4 3 2 4" xfId="29161" xr:uid="{00000000-0005-0000-0000-00007C650000}"/>
    <cellStyle name="Normal 2 6 3 4 3 3" xfId="17681" xr:uid="{00000000-0005-0000-0000-00007D650000}"/>
    <cellStyle name="Normal 2 6 3 4 3 3 2" xfId="40324" xr:uid="{00000000-0005-0000-0000-00007E650000}"/>
    <cellStyle name="Normal 2 6 3 4 3 4" xfId="10241" xr:uid="{00000000-0005-0000-0000-00007F650000}"/>
    <cellStyle name="Normal 2 6 3 4 3 4 2" xfId="32884" xr:uid="{00000000-0005-0000-0000-000080650000}"/>
    <cellStyle name="Normal 2 6 3 4 3 5" xfId="25443" xr:uid="{00000000-0005-0000-0000-000081650000}"/>
    <cellStyle name="Normal 2 6 3 4 4" xfId="4668" xr:uid="{00000000-0005-0000-0000-000082650000}"/>
    <cellStyle name="Normal 2 6 3 4 4 2" xfId="19552" xr:uid="{00000000-0005-0000-0000-000083650000}"/>
    <cellStyle name="Normal 2 6 3 4 4 2 2" xfId="42195" xr:uid="{00000000-0005-0000-0000-000084650000}"/>
    <cellStyle name="Normal 2 6 3 4 4 3" xfId="12112" xr:uid="{00000000-0005-0000-0000-000085650000}"/>
    <cellStyle name="Normal 2 6 3 4 4 3 2" xfId="34755" xr:uid="{00000000-0005-0000-0000-000086650000}"/>
    <cellStyle name="Normal 2 6 3 4 4 4" xfId="27314" xr:uid="{00000000-0005-0000-0000-000087650000}"/>
    <cellStyle name="Normal 2 6 3 4 5" xfId="15834" xr:uid="{00000000-0005-0000-0000-000088650000}"/>
    <cellStyle name="Normal 2 6 3 4 5 2" xfId="38477" xr:uid="{00000000-0005-0000-0000-000089650000}"/>
    <cellStyle name="Normal 2 6 3 4 6" xfId="8394" xr:uid="{00000000-0005-0000-0000-00008A650000}"/>
    <cellStyle name="Normal 2 6 3 4 6 2" xfId="31037" xr:uid="{00000000-0005-0000-0000-00008B650000}"/>
    <cellStyle name="Normal 2 6 3 4 7" xfId="23596" xr:uid="{00000000-0005-0000-0000-00008C650000}"/>
    <cellStyle name="Normal 2 6 3 5" xfId="1407" xr:uid="{00000000-0005-0000-0000-00008D650000}"/>
    <cellStyle name="Normal 2 6 3 5 2" xfId="3257" xr:uid="{00000000-0005-0000-0000-00008E650000}"/>
    <cellStyle name="Normal 2 6 3 5 2 2" xfId="6978" xr:uid="{00000000-0005-0000-0000-00008F650000}"/>
    <cellStyle name="Normal 2 6 3 5 2 2 2" xfId="21862" xr:uid="{00000000-0005-0000-0000-000090650000}"/>
    <cellStyle name="Normal 2 6 3 5 2 2 2 2" xfId="44505" xr:uid="{00000000-0005-0000-0000-000091650000}"/>
    <cellStyle name="Normal 2 6 3 5 2 2 3" xfId="14422" xr:uid="{00000000-0005-0000-0000-000092650000}"/>
    <cellStyle name="Normal 2 6 3 5 2 2 3 2" xfId="37065" xr:uid="{00000000-0005-0000-0000-000093650000}"/>
    <cellStyle name="Normal 2 6 3 5 2 2 4" xfId="29624" xr:uid="{00000000-0005-0000-0000-000094650000}"/>
    <cellStyle name="Normal 2 6 3 5 2 3" xfId="18144" xr:uid="{00000000-0005-0000-0000-000095650000}"/>
    <cellStyle name="Normal 2 6 3 5 2 3 2" xfId="40787" xr:uid="{00000000-0005-0000-0000-000096650000}"/>
    <cellStyle name="Normal 2 6 3 5 2 4" xfId="10704" xr:uid="{00000000-0005-0000-0000-000097650000}"/>
    <cellStyle name="Normal 2 6 3 5 2 4 2" xfId="33347" xr:uid="{00000000-0005-0000-0000-000098650000}"/>
    <cellStyle name="Normal 2 6 3 5 2 5" xfId="25906" xr:uid="{00000000-0005-0000-0000-000099650000}"/>
    <cellStyle name="Normal 2 6 3 5 3" xfId="5131" xr:uid="{00000000-0005-0000-0000-00009A650000}"/>
    <cellStyle name="Normal 2 6 3 5 3 2" xfId="20015" xr:uid="{00000000-0005-0000-0000-00009B650000}"/>
    <cellStyle name="Normal 2 6 3 5 3 2 2" xfId="42658" xr:uid="{00000000-0005-0000-0000-00009C650000}"/>
    <cellStyle name="Normal 2 6 3 5 3 3" xfId="12575" xr:uid="{00000000-0005-0000-0000-00009D650000}"/>
    <cellStyle name="Normal 2 6 3 5 3 3 2" xfId="35218" xr:uid="{00000000-0005-0000-0000-00009E650000}"/>
    <cellStyle name="Normal 2 6 3 5 3 4" xfId="27777" xr:uid="{00000000-0005-0000-0000-00009F650000}"/>
    <cellStyle name="Normal 2 6 3 5 4" xfId="16297" xr:uid="{00000000-0005-0000-0000-0000A0650000}"/>
    <cellStyle name="Normal 2 6 3 5 4 2" xfId="38940" xr:uid="{00000000-0005-0000-0000-0000A1650000}"/>
    <cellStyle name="Normal 2 6 3 5 5" xfId="8857" xr:uid="{00000000-0005-0000-0000-0000A2650000}"/>
    <cellStyle name="Normal 2 6 3 5 5 2" xfId="31500" xr:uid="{00000000-0005-0000-0000-0000A3650000}"/>
    <cellStyle name="Normal 2 6 3 5 6" xfId="24059" xr:uid="{00000000-0005-0000-0000-0000A4650000}"/>
    <cellStyle name="Normal 2 6 3 6" xfId="2332" xr:uid="{00000000-0005-0000-0000-0000A5650000}"/>
    <cellStyle name="Normal 2 6 3 6 2" xfId="6053" xr:uid="{00000000-0005-0000-0000-0000A6650000}"/>
    <cellStyle name="Normal 2 6 3 6 2 2" xfId="20937" xr:uid="{00000000-0005-0000-0000-0000A7650000}"/>
    <cellStyle name="Normal 2 6 3 6 2 2 2" xfId="43580" xr:uid="{00000000-0005-0000-0000-0000A8650000}"/>
    <cellStyle name="Normal 2 6 3 6 2 3" xfId="13497" xr:uid="{00000000-0005-0000-0000-0000A9650000}"/>
    <cellStyle name="Normal 2 6 3 6 2 3 2" xfId="36140" xr:uid="{00000000-0005-0000-0000-0000AA650000}"/>
    <cellStyle name="Normal 2 6 3 6 2 4" xfId="28699" xr:uid="{00000000-0005-0000-0000-0000AB650000}"/>
    <cellStyle name="Normal 2 6 3 6 3" xfId="17219" xr:uid="{00000000-0005-0000-0000-0000AC650000}"/>
    <cellStyle name="Normal 2 6 3 6 3 2" xfId="39862" xr:uid="{00000000-0005-0000-0000-0000AD650000}"/>
    <cellStyle name="Normal 2 6 3 6 4" xfId="9779" xr:uid="{00000000-0005-0000-0000-0000AE650000}"/>
    <cellStyle name="Normal 2 6 3 6 4 2" xfId="32422" xr:uid="{00000000-0005-0000-0000-0000AF650000}"/>
    <cellStyle name="Normal 2 6 3 6 5" xfId="24981" xr:uid="{00000000-0005-0000-0000-0000B0650000}"/>
    <cellStyle name="Normal 2 6 3 7" xfId="4206" xr:uid="{00000000-0005-0000-0000-0000B1650000}"/>
    <cellStyle name="Normal 2 6 3 7 2" xfId="19090" xr:uid="{00000000-0005-0000-0000-0000B2650000}"/>
    <cellStyle name="Normal 2 6 3 7 2 2" xfId="41733" xr:uid="{00000000-0005-0000-0000-0000B3650000}"/>
    <cellStyle name="Normal 2 6 3 7 3" xfId="11650" xr:uid="{00000000-0005-0000-0000-0000B4650000}"/>
    <cellStyle name="Normal 2 6 3 7 3 2" xfId="34293" xr:uid="{00000000-0005-0000-0000-0000B5650000}"/>
    <cellStyle name="Normal 2 6 3 7 4" xfId="26852" xr:uid="{00000000-0005-0000-0000-0000B6650000}"/>
    <cellStyle name="Normal 2 6 3 8" xfId="15372" xr:uid="{00000000-0005-0000-0000-0000B7650000}"/>
    <cellStyle name="Normal 2 6 3 8 2" xfId="38015" xr:uid="{00000000-0005-0000-0000-0000B8650000}"/>
    <cellStyle name="Normal 2 6 3 9" xfId="7932" xr:uid="{00000000-0005-0000-0000-0000B9650000}"/>
    <cellStyle name="Normal 2 6 3 9 2" xfId="30575" xr:uid="{00000000-0005-0000-0000-0000BA650000}"/>
    <cellStyle name="Normal 2 6 4" xfId="528" xr:uid="{00000000-0005-0000-0000-0000BB650000}"/>
    <cellStyle name="Normal 2 6 4 2" xfId="740" xr:uid="{00000000-0005-0000-0000-0000BC650000}"/>
    <cellStyle name="Normal 2 6 4 2 2" xfId="1205" xr:uid="{00000000-0005-0000-0000-0000BD650000}"/>
    <cellStyle name="Normal 2 6 4 2 2 2" xfId="2133" xr:uid="{00000000-0005-0000-0000-0000BE650000}"/>
    <cellStyle name="Normal 2 6 4 2 2 2 2" xfId="3983" xr:uid="{00000000-0005-0000-0000-0000BF650000}"/>
    <cellStyle name="Normal 2 6 4 2 2 2 2 2" xfId="7704" xr:uid="{00000000-0005-0000-0000-0000C0650000}"/>
    <cellStyle name="Normal 2 6 4 2 2 2 2 2 2" xfId="22588" xr:uid="{00000000-0005-0000-0000-0000C1650000}"/>
    <cellStyle name="Normal 2 6 4 2 2 2 2 2 2 2" xfId="45231" xr:uid="{00000000-0005-0000-0000-0000C2650000}"/>
    <cellStyle name="Normal 2 6 4 2 2 2 2 2 3" xfId="15148" xr:uid="{00000000-0005-0000-0000-0000C3650000}"/>
    <cellStyle name="Normal 2 6 4 2 2 2 2 2 3 2" xfId="37791" xr:uid="{00000000-0005-0000-0000-0000C4650000}"/>
    <cellStyle name="Normal 2 6 4 2 2 2 2 2 4" xfId="30350" xr:uid="{00000000-0005-0000-0000-0000C5650000}"/>
    <cellStyle name="Normal 2 6 4 2 2 2 2 3" xfId="18870" xr:uid="{00000000-0005-0000-0000-0000C6650000}"/>
    <cellStyle name="Normal 2 6 4 2 2 2 2 3 2" xfId="41513" xr:uid="{00000000-0005-0000-0000-0000C7650000}"/>
    <cellStyle name="Normal 2 6 4 2 2 2 2 4" xfId="11430" xr:uid="{00000000-0005-0000-0000-0000C8650000}"/>
    <cellStyle name="Normal 2 6 4 2 2 2 2 4 2" xfId="34073" xr:uid="{00000000-0005-0000-0000-0000C9650000}"/>
    <cellStyle name="Normal 2 6 4 2 2 2 2 5" xfId="26632" xr:uid="{00000000-0005-0000-0000-0000CA650000}"/>
    <cellStyle name="Normal 2 6 4 2 2 2 3" xfId="5857" xr:uid="{00000000-0005-0000-0000-0000CB650000}"/>
    <cellStyle name="Normal 2 6 4 2 2 2 3 2" xfId="20741" xr:uid="{00000000-0005-0000-0000-0000CC650000}"/>
    <cellStyle name="Normal 2 6 4 2 2 2 3 2 2" xfId="43384" xr:uid="{00000000-0005-0000-0000-0000CD650000}"/>
    <cellStyle name="Normal 2 6 4 2 2 2 3 3" xfId="13301" xr:uid="{00000000-0005-0000-0000-0000CE650000}"/>
    <cellStyle name="Normal 2 6 4 2 2 2 3 3 2" xfId="35944" xr:uid="{00000000-0005-0000-0000-0000CF650000}"/>
    <cellStyle name="Normal 2 6 4 2 2 2 3 4" xfId="28503" xr:uid="{00000000-0005-0000-0000-0000D0650000}"/>
    <cellStyle name="Normal 2 6 4 2 2 2 4" xfId="17023" xr:uid="{00000000-0005-0000-0000-0000D1650000}"/>
    <cellStyle name="Normal 2 6 4 2 2 2 4 2" xfId="39666" xr:uid="{00000000-0005-0000-0000-0000D2650000}"/>
    <cellStyle name="Normal 2 6 4 2 2 2 5" xfId="9583" xr:uid="{00000000-0005-0000-0000-0000D3650000}"/>
    <cellStyle name="Normal 2 6 4 2 2 2 5 2" xfId="32226" xr:uid="{00000000-0005-0000-0000-0000D4650000}"/>
    <cellStyle name="Normal 2 6 4 2 2 2 6" xfId="24785" xr:uid="{00000000-0005-0000-0000-0000D5650000}"/>
    <cellStyle name="Normal 2 6 4 2 2 3" xfId="3058" xr:uid="{00000000-0005-0000-0000-0000D6650000}"/>
    <cellStyle name="Normal 2 6 4 2 2 3 2" xfId="6779" xr:uid="{00000000-0005-0000-0000-0000D7650000}"/>
    <cellStyle name="Normal 2 6 4 2 2 3 2 2" xfId="21663" xr:uid="{00000000-0005-0000-0000-0000D8650000}"/>
    <cellStyle name="Normal 2 6 4 2 2 3 2 2 2" xfId="44306" xr:uid="{00000000-0005-0000-0000-0000D9650000}"/>
    <cellStyle name="Normal 2 6 4 2 2 3 2 3" xfId="14223" xr:uid="{00000000-0005-0000-0000-0000DA650000}"/>
    <cellStyle name="Normal 2 6 4 2 2 3 2 3 2" xfId="36866" xr:uid="{00000000-0005-0000-0000-0000DB650000}"/>
    <cellStyle name="Normal 2 6 4 2 2 3 2 4" xfId="29425" xr:uid="{00000000-0005-0000-0000-0000DC650000}"/>
    <cellStyle name="Normal 2 6 4 2 2 3 3" xfId="17945" xr:uid="{00000000-0005-0000-0000-0000DD650000}"/>
    <cellStyle name="Normal 2 6 4 2 2 3 3 2" xfId="40588" xr:uid="{00000000-0005-0000-0000-0000DE650000}"/>
    <cellStyle name="Normal 2 6 4 2 2 3 4" xfId="10505" xr:uid="{00000000-0005-0000-0000-0000DF650000}"/>
    <cellStyle name="Normal 2 6 4 2 2 3 4 2" xfId="33148" xr:uid="{00000000-0005-0000-0000-0000E0650000}"/>
    <cellStyle name="Normal 2 6 4 2 2 3 5" xfId="25707" xr:uid="{00000000-0005-0000-0000-0000E1650000}"/>
    <cellStyle name="Normal 2 6 4 2 2 4" xfId="4932" xr:uid="{00000000-0005-0000-0000-0000E2650000}"/>
    <cellStyle name="Normal 2 6 4 2 2 4 2" xfId="19816" xr:uid="{00000000-0005-0000-0000-0000E3650000}"/>
    <cellStyle name="Normal 2 6 4 2 2 4 2 2" xfId="42459" xr:uid="{00000000-0005-0000-0000-0000E4650000}"/>
    <cellStyle name="Normal 2 6 4 2 2 4 3" xfId="12376" xr:uid="{00000000-0005-0000-0000-0000E5650000}"/>
    <cellStyle name="Normal 2 6 4 2 2 4 3 2" xfId="35019" xr:uid="{00000000-0005-0000-0000-0000E6650000}"/>
    <cellStyle name="Normal 2 6 4 2 2 4 4" xfId="27578" xr:uid="{00000000-0005-0000-0000-0000E7650000}"/>
    <cellStyle name="Normal 2 6 4 2 2 5" xfId="16098" xr:uid="{00000000-0005-0000-0000-0000E8650000}"/>
    <cellStyle name="Normal 2 6 4 2 2 5 2" xfId="38741" xr:uid="{00000000-0005-0000-0000-0000E9650000}"/>
    <cellStyle name="Normal 2 6 4 2 2 6" xfId="8658" xr:uid="{00000000-0005-0000-0000-0000EA650000}"/>
    <cellStyle name="Normal 2 6 4 2 2 6 2" xfId="31301" xr:uid="{00000000-0005-0000-0000-0000EB650000}"/>
    <cellStyle name="Normal 2 6 4 2 2 7" xfId="23860" xr:uid="{00000000-0005-0000-0000-0000EC650000}"/>
    <cellStyle name="Normal 2 6 4 2 3" xfId="1671" xr:uid="{00000000-0005-0000-0000-0000ED650000}"/>
    <cellStyle name="Normal 2 6 4 2 3 2" xfId="3521" xr:uid="{00000000-0005-0000-0000-0000EE650000}"/>
    <cellStyle name="Normal 2 6 4 2 3 2 2" xfId="7242" xr:uid="{00000000-0005-0000-0000-0000EF650000}"/>
    <cellStyle name="Normal 2 6 4 2 3 2 2 2" xfId="22126" xr:uid="{00000000-0005-0000-0000-0000F0650000}"/>
    <cellStyle name="Normal 2 6 4 2 3 2 2 2 2" xfId="44769" xr:uid="{00000000-0005-0000-0000-0000F1650000}"/>
    <cellStyle name="Normal 2 6 4 2 3 2 2 3" xfId="14686" xr:uid="{00000000-0005-0000-0000-0000F2650000}"/>
    <cellStyle name="Normal 2 6 4 2 3 2 2 3 2" xfId="37329" xr:uid="{00000000-0005-0000-0000-0000F3650000}"/>
    <cellStyle name="Normal 2 6 4 2 3 2 2 4" xfId="29888" xr:uid="{00000000-0005-0000-0000-0000F4650000}"/>
    <cellStyle name="Normal 2 6 4 2 3 2 3" xfId="18408" xr:uid="{00000000-0005-0000-0000-0000F5650000}"/>
    <cellStyle name="Normal 2 6 4 2 3 2 3 2" xfId="41051" xr:uid="{00000000-0005-0000-0000-0000F6650000}"/>
    <cellStyle name="Normal 2 6 4 2 3 2 4" xfId="10968" xr:uid="{00000000-0005-0000-0000-0000F7650000}"/>
    <cellStyle name="Normal 2 6 4 2 3 2 4 2" xfId="33611" xr:uid="{00000000-0005-0000-0000-0000F8650000}"/>
    <cellStyle name="Normal 2 6 4 2 3 2 5" xfId="26170" xr:uid="{00000000-0005-0000-0000-0000F9650000}"/>
    <cellStyle name="Normal 2 6 4 2 3 3" xfId="5395" xr:uid="{00000000-0005-0000-0000-0000FA650000}"/>
    <cellStyle name="Normal 2 6 4 2 3 3 2" xfId="20279" xr:uid="{00000000-0005-0000-0000-0000FB650000}"/>
    <cellStyle name="Normal 2 6 4 2 3 3 2 2" xfId="42922" xr:uid="{00000000-0005-0000-0000-0000FC650000}"/>
    <cellStyle name="Normal 2 6 4 2 3 3 3" xfId="12839" xr:uid="{00000000-0005-0000-0000-0000FD650000}"/>
    <cellStyle name="Normal 2 6 4 2 3 3 3 2" xfId="35482" xr:uid="{00000000-0005-0000-0000-0000FE650000}"/>
    <cellStyle name="Normal 2 6 4 2 3 3 4" xfId="28041" xr:uid="{00000000-0005-0000-0000-0000FF650000}"/>
    <cellStyle name="Normal 2 6 4 2 3 4" xfId="16561" xr:uid="{00000000-0005-0000-0000-000000660000}"/>
    <cellStyle name="Normal 2 6 4 2 3 4 2" xfId="39204" xr:uid="{00000000-0005-0000-0000-000001660000}"/>
    <cellStyle name="Normal 2 6 4 2 3 5" xfId="9121" xr:uid="{00000000-0005-0000-0000-000002660000}"/>
    <cellStyle name="Normal 2 6 4 2 3 5 2" xfId="31764" xr:uid="{00000000-0005-0000-0000-000003660000}"/>
    <cellStyle name="Normal 2 6 4 2 3 6" xfId="24323" xr:uid="{00000000-0005-0000-0000-000004660000}"/>
    <cellStyle name="Normal 2 6 4 2 4" xfId="2596" xr:uid="{00000000-0005-0000-0000-000005660000}"/>
    <cellStyle name="Normal 2 6 4 2 4 2" xfId="6317" xr:uid="{00000000-0005-0000-0000-000006660000}"/>
    <cellStyle name="Normal 2 6 4 2 4 2 2" xfId="21201" xr:uid="{00000000-0005-0000-0000-000007660000}"/>
    <cellStyle name="Normal 2 6 4 2 4 2 2 2" xfId="43844" xr:uid="{00000000-0005-0000-0000-000008660000}"/>
    <cellStyle name="Normal 2 6 4 2 4 2 3" xfId="13761" xr:uid="{00000000-0005-0000-0000-000009660000}"/>
    <cellStyle name="Normal 2 6 4 2 4 2 3 2" xfId="36404" xr:uid="{00000000-0005-0000-0000-00000A660000}"/>
    <cellStyle name="Normal 2 6 4 2 4 2 4" xfId="28963" xr:uid="{00000000-0005-0000-0000-00000B660000}"/>
    <cellStyle name="Normal 2 6 4 2 4 3" xfId="17483" xr:uid="{00000000-0005-0000-0000-00000C660000}"/>
    <cellStyle name="Normal 2 6 4 2 4 3 2" xfId="40126" xr:uid="{00000000-0005-0000-0000-00000D660000}"/>
    <cellStyle name="Normal 2 6 4 2 4 4" xfId="10043" xr:uid="{00000000-0005-0000-0000-00000E660000}"/>
    <cellStyle name="Normal 2 6 4 2 4 4 2" xfId="32686" xr:uid="{00000000-0005-0000-0000-00000F660000}"/>
    <cellStyle name="Normal 2 6 4 2 4 5" xfId="25245" xr:uid="{00000000-0005-0000-0000-000010660000}"/>
    <cellStyle name="Normal 2 6 4 2 5" xfId="4470" xr:uid="{00000000-0005-0000-0000-000011660000}"/>
    <cellStyle name="Normal 2 6 4 2 5 2" xfId="19354" xr:uid="{00000000-0005-0000-0000-000012660000}"/>
    <cellStyle name="Normal 2 6 4 2 5 2 2" xfId="41997" xr:uid="{00000000-0005-0000-0000-000013660000}"/>
    <cellStyle name="Normal 2 6 4 2 5 3" xfId="11914" xr:uid="{00000000-0005-0000-0000-000014660000}"/>
    <cellStyle name="Normal 2 6 4 2 5 3 2" xfId="34557" xr:uid="{00000000-0005-0000-0000-000015660000}"/>
    <cellStyle name="Normal 2 6 4 2 5 4" xfId="27116" xr:uid="{00000000-0005-0000-0000-000016660000}"/>
    <cellStyle name="Normal 2 6 4 2 6" xfId="15636" xr:uid="{00000000-0005-0000-0000-000017660000}"/>
    <cellStyle name="Normal 2 6 4 2 6 2" xfId="38279" xr:uid="{00000000-0005-0000-0000-000018660000}"/>
    <cellStyle name="Normal 2 6 4 2 7" xfId="8196" xr:uid="{00000000-0005-0000-0000-000019660000}"/>
    <cellStyle name="Normal 2 6 4 2 7 2" xfId="30839" xr:uid="{00000000-0005-0000-0000-00001A660000}"/>
    <cellStyle name="Normal 2 6 4 2 8" xfId="23398" xr:uid="{00000000-0005-0000-0000-00001B660000}"/>
    <cellStyle name="Normal 2 6 4 3" xfId="994" xr:uid="{00000000-0005-0000-0000-00001C660000}"/>
    <cellStyle name="Normal 2 6 4 3 2" xfId="1922" xr:uid="{00000000-0005-0000-0000-00001D660000}"/>
    <cellStyle name="Normal 2 6 4 3 2 2" xfId="3772" xr:uid="{00000000-0005-0000-0000-00001E660000}"/>
    <cellStyle name="Normal 2 6 4 3 2 2 2" xfId="7493" xr:uid="{00000000-0005-0000-0000-00001F660000}"/>
    <cellStyle name="Normal 2 6 4 3 2 2 2 2" xfId="22377" xr:uid="{00000000-0005-0000-0000-000020660000}"/>
    <cellStyle name="Normal 2 6 4 3 2 2 2 2 2" xfId="45020" xr:uid="{00000000-0005-0000-0000-000021660000}"/>
    <cellStyle name="Normal 2 6 4 3 2 2 2 3" xfId="14937" xr:uid="{00000000-0005-0000-0000-000022660000}"/>
    <cellStyle name="Normal 2 6 4 3 2 2 2 3 2" xfId="37580" xr:uid="{00000000-0005-0000-0000-000023660000}"/>
    <cellStyle name="Normal 2 6 4 3 2 2 2 4" xfId="30139" xr:uid="{00000000-0005-0000-0000-000024660000}"/>
    <cellStyle name="Normal 2 6 4 3 2 2 3" xfId="18659" xr:uid="{00000000-0005-0000-0000-000025660000}"/>
    <cellStyle name="Normal 2 6 4 3 2 2 3 2" xfId="41302" xr:uid="{00000000-0005-0000-0000-000026660000}"/>
    <cellStyle name="Normal 2 6 4 3 2 2 4" xfId="11219" xr:uid="{00000000-0005-0000-0000-000027660000}"/>
    <cellStyle name="Normal 2 6 4 3 2 2 4 2" xfId="33862" xr:uid="{00000000-0005-0000-0000-000028660000}"/>
    <cellStyle name="Normal 2 6 4 3 2 2 5" xfId="26421" xr:uid="{00000000-0005-0000-0000-000029660000}"/>
    <cellStyle name="Normal 2 6 4 3 2 3" xfId="5646" xr:uid="{00000000-0005-0000-0000-00002A660000}"/>
    <cellStyle name="Normal 2 6 4 3 2 3 2" xfId="20530" xr:uid="{00000000-0005-0000-0000-00002B660000}"/>
    <cellStyle name="Normal 2 6 4 3 2 3 2 2" xfId="43173" xr:uid="{00000000-0005-0000-0000-00002C660000}"/>
    <cellStyle name="Normal 2 6 4 3 2 3 3" xfId="13090" xr:uid="{00000000-0005-0000-0000-00002D660000}"/>
    <cellStyle name="Normal 2 6 4 3 2 3 3 2" xfId="35733" xr:uid="{00000000-0005-0000-0000-00002E660000}"/>
    <cellStyle name="Normal 2 6 4 3 2 3 4" xfId="28292" xr:uid="{00000000-0005-0000-0000-00002F660000}"/>
    <cellStyle name="Normal 2 6 4 3 2 4" xfId="16812" xr:uid="{00000000-0005-0000-0000-000030660000}"/>
    <cellStyle name="Normal 2 6 4 3 2 4 2" xfId="39455" xr:uid="{00000000-0005-0000-0000-000031660000}"/>
    <cellStyle name="Normal 2 6 4 3 2 5" xfId="9372" xr:uid="{00000000-0005-0000-0000-000032660000}"/>
    <cellStyle name="Normal 2 6 4 3 2 5 2" xfId="32015" xr:uid="{00000000-0005-0000-0000-000033660000}"/>
    <cellStyle name="Normal 2 6 4 3 2 6" xfId="24574" xr:uid="{00000000-0005-0000-0000-000034660000}"/>
    <cellStyle name="Normal 2 6 4 3 3" xfId="2847" xr:uid="{00000000-0005-0000-0000-000035660000}"/>
    <cellStyle name="Normal 2 6 4 3 3 2" xfId="6568" xr:uid="{00000000-0005-0000-0000-000036660000}"/>
    <cellStyle name="Normal 2 6 4 3 3 2 2" xfId="21452" xr:uid="{00000000-0005-0000-0000-000037660000}"/>
    <cellStyle name="Normal 2 6 4 3 3 2 2 2" xfId="44095" xr:uid="{00000000-0005-0000-0000-000038660000}"/>
    <cellStyle name="Normal 2 6 4 3 3 2 3" xfId="14012" xr:uid="{00000000-0005-0000-0000-000039660000}"/>
    <cellStyle name="Normal 2 6 4 3 3 2 3 2" xfId="36655" xr:uid="{00000000-0005-0000-0000-00003A660000}"/>
    <cellStyle name="Normal 2 6 4 3 3 2 4" xfId="29214" xr:uid="{00000000-0005-0000-0000-00003B660000}"/>
    <cellStyle name="Normal 2 6 4 3 3 3" xfId="17734" xr:uid="{00000000-0005-0000-0000-00003C660000}"/>
    <cellStyle name="Normal 2 6 4 3 3 3 2" xfId="40377" xr:uid="{00000000-0005-0000-0000-00003D660000}"/>
    <cellStyle name="Normal 2 6 4 3 3 4" xfId="10294" xr:uid="{00000000-0005-0000-0000-00003E660000}"/>
    <cellStyle name="Normal 2 6 4 3 3 4 2" xfId="32937" xr:uid="{00000000-0005-0000-0000-00003F660000}"/>
    <cellStyle name="Normal 2 6 4 3 3 5" xfId="25496" xr:uid="{00000000-0005-0000-0000-000040660000}"/>
    <cellStyle name="Normal 2 6 4 3 4" xfId="4721" xr:uid="{00000000-0005-0000-0000-000041660000}"/>
    <cellStyle name="Normal 2 6 4 3 4 2" xfId="19605" xr:uid="{00000000-0005-0000-0000-000042660000}"/>
    <cellStyle name="Normal 2 6 4 3 4 2 2" xfId="42248" xr:uid="{00000000-0005-0000-0000-000043660000}"/>
    <cellStyle name="Normal 2 6 4 3 4 3" xfId="12165" xr:uid="{00000000-0005-0000-0000-000044660000}"/>
    <cellStyle name="Normal 2 6 4 3 4 3 2" xfId="34808" xr:uid="{00000000-0005-0000-0000-000045660000}"/>
    <cellStyle name="Normal 2 6 4 3 4 4" xfId="27367" xr:uid="{00000000-0005-0000-0000-000046660000}"/>
    <cellStyle name="Normal 2 6 4 3 5" xfId="15887" xr:uid="{00000000-0005-0000-0000-000047660000}"/>
    <cellStyle name="Normal 2 6 4 3 5 2" xfId="38530" xr:uid="{00000000-0005-0000-0000-000048660000}"/>
    <cellStyle name="Normal 2 6 4 3 6" xfId="8447" xr:uid="{00000000-0005-0000-0000-000049660000}"/>
    <cellStyle name="Normal 2 6 4 3 6 2" xfId="31090" xr:uid="{00000000-0005-0000-0000-00004A660000}"/>
    <cellStyle name="Normal 2 6 4 3 7" xfId="23649" xr:uid="{00000000-0005-0000-0000-00004B660000}"/>
    <cellStyle name="Normal 2 6 4 4" xfId="1460" xr:uid="{00000000-0005-0000-0000-00004C660000}"/>
    <cellStyle name="Normal 2 6 4 4 2" xfId="3310" xr:uid="{00000000-0005-0000-0000-00004D660000}"/>
    <cellStyle name="Normal 2 6 4 4 2 2" xfId="7031" xr:uid="{00000000-0005-0000-0000-00004E660000}"/>
    <cellStyle name="Normal 2 6 4 4 2 2 2" xfId="21915" xr:uid="{00000000-0005-0000-0000-00004F660000}"/>
    <cellStyle name="Normal 2 6 4 4 2 2 2 2" xfId="44558" xr:uid="{00000000-0005-0000-0000-000050660000}"/>
    <cellStyle name="Normal 2 6 4 4 2 2 3" xfId="14475" xr:uid="{00000000-0005-0000-0000-000051660000}"/>
    <cellStyle name="Normal 2 6 4 4 2 2 3 2" xfId="37118" xr:uid="{00000000-0005-0000-0000-000052660000}"/>
    <cellStyle name="Normal 2 6 4 4 2 2 4" xfId="29677" xr:uid="{00000000-0005-0000-0000-000053660000}"/>
    <cellStyle name="Normal 2 6 4 4 2 3" xfId="18197" xr:uid="{00000000-0005-0000-0000-000054660000}"/>
    <cellStyle name="Normal 2 6 4 4 2 3 2" xfId="40840" xr:uid="{00000000-0005-0000-0000-000055660000}"/>
    <cellStyle name="Normal 2 6 4 4 2 4" xfId="10757" xr:uid="{00000000-0005-0000-0000-000056660000}"/>
    <cellStyle name="Normal 2 6 4 4 2 4 2" xfId="33400" xr:uid="{00000000-0005-0000-0000-000057660000}"/>
    <cellStyle name="Normal 2 6 4 4 2 5" xfId="25959" xr:uid="{00000000-0005-0000-0000-000058660000}"/>
    <cellStyle name="Normal 2 6 4 4 3" xfId="5184" xr:uid="{00000000-0005-0000-0000-000059660000}"/>
    <cellStyle name="Normal 2 6 4 4 3 2" xfId="20068" xr:uid="{00000000-0005-0000-0000-00005A660000}"/>
    <cellStyle name="Normal 2 6 4 4 3 2 2" xfId="42711" xr:uid="{00000000-0005-0000-0000-00005B660000}"/>
    <cellStyle name="Normal 2 6 4 4 3 3" xfId="12628" xr:uid="{00000000-0005-0000-0000-00005C660000}"/>
    <cellStyle name="Normal 2 6 4 4 3 3 2" xfId="35271" xr:uid="{00000000-0005-0000-0000-00005D660000}"/>
    <cellStyle name="Normal 2 6 4 4 3 4" xfId="27830" xr:uid="{00000000-0005-0000-0000-00005E660000}"/>
    <cellStyle name="Normal 2 6 4 4 4" xfId="16350" xr:uid="{00000000-0005-0000-0000-00005F660000}"/>
    <cellStyle name="Normal 2 6 4 4 4 2" xfId="38993" xr:uid="{00000000-0005-0000-0000-000060660000}"/>
    <cellStyle name="Normal 2 6 4 4 5" xfId="8910" xr:uid="{00000000-0005-0000-0000-000061660000}"/>
    <cellStyle name="Normal 2 6 4 4 5 2" xfId="31553" xr:uid="{00000000-0005-0000-0000-000062660000}"/>
    <cellStyle name="Normal 2 6 4 4 6" xfId="24112" xr:uid="{00000000-0005-0000-0000-000063660000}"/>
    <cellStyle name="Normal 2 6 4 5" xfId="2385" xr:uid="{00000000-0005-0000-0000-000064660000}"/>
    <cellStyle name="Normal 2 6 4 5 2" xfId="6106" xr:uid="{00000000-0005-0000-0000-000065660000}"/>
    <cellStyle name="Normal 2 6 4 5 2 2" xfId="20990" xr:uid="{00000000-0005-0000-0000-000066660000}"/>
    <cellStyle name="Normal 2 6 4 5 2 2 2" xfId="43633" xr:uid="{00000000-0005-0000-0000-000067660000}"/>
    <cellStyle name="Normal 2 6 4 5 2 3" xfId="13550" xr:uid="{00000000-0005-0000-0000-000068660000}"/>
    <cellStyle name="Normal 2 6 4 5 2 3 2" xfId="36193" xr:uid="{00000000-0005-0000-0000-000069660000}"/>
    <cellStyle name="Normal 2 6 4 5 2 4" xfId="28752" xr:uid="{00000000-0005-0000-0000-00006A660000}"/>
    <cellStyle name="Normal 2 6 4 5 3" xfId="17272" xr:uid="{00000000-0005-0000-0000-00006B660000}"/>
    <cellStyle name="Normal 2 6 4 5 3 2" xfId="39915" xr:uid="{00000000-0005-0000-0000-00006C660000}"/>
    <cellStyle name="Normal 2 6 4 5 4" xfId="9832" xr:uid="{00000000-0005-0000-0000-00006D660000}"/>
    <cellStyle name="Normal 2 6 4 5 4 2" xfId="32475" xr:uid="{00000000-0005-0000-0000-00006E660000}"/>
    <cellStyle name="Normal 2 6 4 5 5" xfId="25034" xr:uid="{00000000-0005-0000-0000-00006F660000}"/>
    <cellStyle name="Normal 2 6 4 6" xfId="4259" xr:uid="{00000000-0005-0000-0000-000070660000}"/>
    <cellStyle name="Normal 2 6 4 6 2" xfId="19143" xr:uid="{00000000-0005-0000-0000-000071660000}"/>
    <cellStyle name="Normal 2 6 4 6 2 2" xfId="41786" xr:uid="{00000000-0005-0000-0000-000072660000}"/>
    <cellStyle name="Normal 2 6 4 6 3" xfId="11703" xr:uid="{00000000-0005-0000-0000-000073660000}"/>
    <cellStyle name="Normal 2 6 4 6 3 2" xfId="34346" xr:uid="{00000000-0005-0000-0000-000074660000}"/>
    <cellStyle name="Normal 2 6 4 6 4" xfId="26905" xr:uid="{00000000-0005-0000-0000-000075660000}"/>
    <cellStyle name="Normal 2 6 4 7" xfId="15425" xr:uid="{00000000-0005-0000-0000-000076660000}"/>
    <cellStyle name="Normal 2 6 4 7 2" xfId="38068" xr:uid="{00000000-0005-0000-0000-000077660000}"/>
    <cellStyle name="Normal 2 6 4 8" xfId="7985" xr:uid="{00000000-0005-0000-0000-000078660000}"/>
    <cellStyle name="Normal 2 6 4 8 2" xfId="30628" xr:uid="{00000000-0005-0000-0000-000079660000}"/>
    <cellStyle name="Normal 2 6 4 9" xfId="23188" xr:uid="{00000000-0005-0000-0000-00007A660000}"/>
    <cellStyle name="Normal 2 6 5" xfId="634" xr:uid="{00000000-0005-0000-0000-00007B660000}"/>
    <cellStyle name="Normal 2 6 5 2" xfId="1100" xr:uid="{00000000-0005-0000-0000-00007C660000}"/>
    <cellStyle name="Normal 2 6 5 2 2" xfId="2028" xr:uid="{00000000-0005-0000-0000-00007D660000}"/>
    <cellStyle name="Normal 2 6 5 2 2 2" xfId="3878" xr:uid="{00000000-0005-0000-0000-00007E660000}"/>
    <cellStyle name="Normal 2 6 5 2 2 2 2" xfId="7599" xr:uid="{00000000-0005-0000-0000-00007F660000}"/>
    <cellStyle name="Normal 2 6 5 2 2 2 2 2" xfId="22483" xr:uid="{00000000-0005-0000-0000-000080660000}"/>
    <cellStyle name="Normal 2 6 5 2 2 2 2 2 2" xfId="45126" xr:uid="{00000000-0005-0000-0000-000081660000}"/>
    <cellStyle name="Normal 2 6 5 2 2 2 2 3" xfId="15043" xr:uid="{00000000-0005-0000-0000-000082660000}"/>
    <cellStyle name="Normal 2 6 5 2 2 2 2 3 2" xfId="37686" xr:uid="{00000000-0005-0000-0000-000083660000}"/>
    <cellStyle name="Normal 2 6 5 2 2 2 2 4" xfId="30245" xr:uid="{00000000-0005-0000-0000-000084660000}"/>
    <cellStyle name="Normal 2 6 5 2 2 2 3" xfId="18765" xr:uid="{00000000-0005-0000-0000-000085660000}"/>
    <cellStyle name="Normal 2 6 5 2 2 2 3 2" xfId="41408" xr:uid="{00000000-0005-0000-0000-000086660000}"/>
    <cellStyle name="Normal 2 6 5 2 2 2 4" xfId="11325" xr:uid="{00000000-0005-0000-0000-000087660000}"/>
    <cellStyle name="Normal 2 6 5 2 2 2 4 2" xfId="33968" xr:uid="{00000000-0005-0000-0000-000088660000}"/>
    <cellStyle name="Normal 2 6 5 2 2 2 5" xfId="26527" xr:uid="{00000000-0005-0000-0000-000089660000}"/>
    <cellStyle name="Normal 2 6 5 2 2 3" xfId="5752" xr:uid="{00000000-0005-0000-0000-00008A660000}"/>
    <cellStyle name="Normal 2 6 5 2 2 3 2" xfId="20636" xr:uid="{00000000-0005-0000-0000-00008B660000}"/>
    <cellStyle name="Normal 2 6 5 2 2 3 2 2" xfId="43279" xr:uid="{00000000-0005-0000-0000-00008C660000}"/>
    <cellStyle name="Normal 2 6 5 2 2 3 3" xfId="13196" xr:uid="{00000000-0005-0000-0000-00008D660000}"/>
    <cellStyle name="Normal 2 6 5 2 2 3 3 2" xfId="35839" xr:uid="{00000000-0005-0000-0000-00008E660000}"/>
    <cellStyle name="Normal 2 6 5 2 2 3 4" xfId="28398" xr:uid="{00000000-0005-0000-0000-00008F660000}"/>
    <cellStyle name="Normal 2 6 5 2 2 4" xfId="16918" xr:uid="{00000000-0005-0000-0000-000090660000}"/>
    <cellStyle name="Normal 2 6 5 2 2 4 2" xfId="39561" xr:uid="{00000000-0005-0000-0000-000091660000}"/>
    <cellStyle name="Normal 2 6 5 2 2 5" xfId="9478" xr:uid="{00000000-0005-0000-0000-000092660000}"/>
    <cellStyle name="Normal 2 6 5 2 2 5 2" xfId="32121" xr:uid="{00000000-0005-0000-0000-000093660000}"/>
    <cellStyle name="Normal 2 6 5 2 2 6" xfId="24680" xr:uid="{00000000-0005-0000-0000-000094660000}"/>
    <cellStyle name="Normal 2 6 5 2 3" xfId="2953" xr:uid="{00000000-0005-0000-0000-000095660000}"/>
    <cellStyle name="Normal 2 6 5 2 3 2" xfId="6674" xr:uid="{00000000-0005-0000-0000-000096660000}"/>
    <cellStyle name="Normal 2 6 5 2 3 2 2" xfId="21558" xr:uid="{00000000-0005-0000-0000-000097660000}"/>
    <cellStyle name="Normal 2 6 5 2 3 2 2 2" xfId="44201" xr:uid="{00000000-0005-0000-0000-000098660000}"/>
    <cellStyle name="Normal 2 6 5 2 3 2 3" xfId="14118" xr:uid="{00000000-0005-0000-0000-000099660000}"/>
    <cellStyle name="Normal 2 6 5 2 3 2 3 2" xfId="36761" xr:uid="{00000000-0005-0000-0000-00009A660000}"/>
    <cellStyle name="Normal 2 6 5 2 3 2 4" xfId="29320" xr:uid="{00000000-0005-0000-0000-00009B660000}"/>
    <cellStyle name="Normal 2 6 5 2 3 3" xfId="17840" xr:uid="{00000000-0005-0000-0000-00009C660000}"/>
    <cellStyle name="Normal 2 6 5 2 3 3 2" xfId="40483" xr:uid="{00000000-0005-0000-0000-00009D660000}"/>
    <cellStyle name="Normal 2 6 5 2 3 4" xfId="10400" xr:uid="{00000000-0005-0000-0000-00009E660000}"/>
    <cellStyle name="Normal 2 6 5 2 3 4 2" xfId="33043" xr:uid="{00000000-0005-0000-0000-00009F660000}"/>
    <cellStyle name="Normal 2 6 5 2 3 5" xfId="25602" xr:uid="{00000000-0005-0000-0000-0000A0660000}"/>
    <cellStyle name="Normal 2 6 5 2 4" xfId="4827" xr:uid="{00000000-0005-0000-0000-0000A1660000}"/>
    <cellStyle name="Normal 2 6 5 2 4 2" xfId="19711" xr:uid="{00000000-0005-0000-0000-0000A2660000}"/>
    <cellStyle name="Normal 2 6 5 2 4 2 2" xfId="42354" xr:uid="{00000000-0005-0000-0000-0000A3660000}"/>
    <cellStyle name="Normal 2 6 5 2 4 3" xfId="12271" xr:uid="{00000000-0005-0000-0000-0000A4660000}"/>
    <cellStyle name="Normal 2 6 5 2 4 3 2" xfId="34914" xr:uid="{00000000-0005-0000-0000-0000A5660000}"/>
    <cellStyle name="Normal 2 6 5 2 4 4" xfId="27473" xr:uid="{00000000-0005-0000-0000-0000A6660000}"/>
    <cellStyle name="Normal 2 6 5 2 5" xfId="15993" xr:uid="{00000000-0005-0000-0000-0000A7660000}"/>
    <cellStyle name="Normal 2 6 5 2 5 2" xfId="38636" xr:uid="{00000000-0005-0000-0000-0000A8660000}"/>
    <cellStyle name="Normal 2 6 5 2 6" xfId="8553" xr:uid="{00000000-0005-0000-0000-0000A9660000}"/>
    <cellStyle name="Normal 2 6 5 2 6 2" xfId="31196" xr:uid="{00000000-0005-0000-0000-0000AA660000}"/>
    <cellStyle name="Normal 2 6 5 2 7" xfId="23755" xr:uid="{00000000-0005-0000-0000-0000AB660000}"/>
    <cellStyle name="Normal 2 6 5 3" xfId="1566" xr:uid="{00000000-0005-0000-0000-0000AC660000}"/>
    <cellStyle name="Normal 2 6 5 3 2" xfId="3416" xr:uid="{00000000-0005-0000-0000-0000AD660000}"/>
    <cellStyle name="Normal 2 6 5 3 2 2" xfId="7137" xr:uid="{00000000-0005-0000-0000-0000AE660000}"/>
    <cellStyle name="Normal 2 6 5 3 2 2 2" xfId="22021" xr:uid="{00000000-0005-0000-0000-0000AF660000}"/>
    <cellStyle name="Normal 2 6 5 3 2 2 2 2" xfId="44664" xr:uid="{00000000-0005-0000-0000-0000B0660000}"/>
    <cellStyle name="Normal 2 6 5 3 2 2 3" xfId="14581" xr:uid="{00000000-0005-0000-0000-0000B1660000}"/>
    <cellStyle name="Normal 2 6 5 3 2 2 3 2" xfId="37224" xr:uid="{00000000-0005-0000-0000-0000B2660000}"/>
    <cellStyle name="Normal 2 6 5 3 2 2 4" xfId="29783" xr:uid="{00000000-0005-0000-0000-0000B3660000}"/>
    <cellStyle name="Normal 2 6 5 3 2 3" xfId="18303" xr:uid="{00000000-0005-0000-0000-0000B4660000}"/>
    <cellStyle name="Normal 2 6 5 3 2 3 2" xfId="40946" xr:uid="{00000000-0005-0000-0000-0000B5660000}"/>
    <cellStyle name="Normal 2 6 5 3 2 4" xfId="10863" xr:uid="{00000000-0005-0000-0000-0000B6660000}"/>
    <cellStyle name="Normal 2 6 5 3 2 4 2" xfId="33506" xr:uid="{00000000-0005-0000-0000-0000B7660000}"/>
    <cellStyle name="Normal 2 6 5 3 2 5" xfId="26065" xr:uid="{00000000-0005-0000-0000-0000B8660000}"/>
    <cellStyle name="Normal 2 6 5 3 3" xfId="5290" xr:uid="{00000000-0005-0000-0000-0000B9660000}"/>
    <cellStyle name="Normal 2 6 5 3 3 2" xfId="20174" xr:uid="{00000000-0005-0000-0000-0000BA660000}"/>
    <cellStyle name="Normal 2 6 5 3 3 2 2" xfId="42817" xr:uid="{00000000-0005-0000-0000-0000BB660000}"/>
    <cellStyle name="Normal 2 6 5 3 3 3" xfId="12734" xr:uid="{00000000-0005-0000-0000-0000BC660000}"/>
    <cellStyle name="Normal 2 6 5 3 3 3 2" xfId="35377" xr:uid="{00000000-0005-0000-0000-0000BD660000}"/>
    <cellStyle name="Normal 2 6 5 3 3 4" xfId="27936" xr:uid="{00000000-0005-0000-0000-0000BE660000}"/>
    <cellStyle name="Normal 2 6 5 3 4" xfId="16456" xr:uid="{00000000-0005-0000-0000-0000BF660000}"/>
    <cellStyle name="Normal 2 6 5 3 4 2" xfId="39099" xr:uid="{00000000-0005-0000-0000-0000C0660000}"/>
    <cellStyle name="Normal 2 6 5 3 5" xfId="9016" xr:uid="{00000000-0005-0000-0000-0000C1660000}"/>
    <cellStyle name="Normal 2 6 5 3 5 2" xfId="31659" xr:uid="{00000000-0005-0000-0000-0000C2660000}"/>
    <cellStyle name="Normal 2 6 5 3 6" xfId="24218" xr:uid="{00000000-0005-0000-0000-0000C3660000}"/>
    <cellStyle name="Normal 2 6 5 4" xfId="2491" xr:uid="{00000000-0005-0000-0000-0000C4660000}"/>
    <cellStyle name="Normal 2 6 5 4 2" xfId="6212" xr:uid="{00000000-0005-0000-0000-0000C5660000}"/>
    <cellStyle name="Normal 2 6 5 4 2 2" xfId="21096" xr:uid="{00000000-0005-0000-0000-0000C6660000}"/>
    <cellStyle name="Normal 2 6 5 4 2 2 2" xfId="43739" xr:uid="{00000000-0005-0000-0000-0000C7660000}"/>
    <cellStyle name="Normal 2 6 5 4 2 3" xfId="13656" xr:uid="{00000000-0005-0000-0000-0000C8660000}"/>
    <cellStyle name="Normal 2 6 5 4 2 3 2" xfId="36299" xr:uid="{00000000-0005-0000-0000-0000C9660000}"/>
    <cellStyle name="Normal 2 6 5 4 2 4" xfId="28858" xr:uid="{00000000-0005-0000-0000-0000CA660000}"/>
    <cellStyle name="Normal 2 6 5 4 3" xfId="17378" xr:uid="{00000000-0005-0000-0000-0000CB660000}"/>
    <cellStyle name="Normal 2 6 5 4 3 2" xfId="40021" xr:uid="{00000000-0005-0000-0000-0000CC660000}"/>
    <cellStyle name="Normal 2 6 5 4 4" xfId="9938" xr:uid="{00000000-0005-0000-0000-0000CD660000}"/>
    <cellStyle name="Normal 2 6 5 4 4 2" xfId="32581" xr:uid="{00000000-0005-0000-0000-0000CE660000}"/>
    <cellStyle name="Normal 2 6 5 4 5" xfId="25140" xr:uid="{00000000-0005-0000-0000-0000CF660000}"/>
    <cellStyle name="Normal 2 6 5 5" xfId="4365" xr:uid="{00000000-0005-0000-0000-0000D0660000}"/>
    <cellStyle name="Normal 2 6 5 5 2" xfId="19249" xr:uid="{00000000-0005-0000-0000-0000D1660000}"/>
    <cellStyle name="Normal 2 6 5 5 2 2" xfId="41892" xr:uid="{00000000-0005-0000-0000-0000D2660000}"/>
    <cellStyle name="Normal 2 6 5 5 3" xfId="11809" xr:uid="{00000000-0005-0000-0000-0000D3660000}"/>
    <cellStyle name="Normal 2 6 5 5 3 2" xfId="34452" xr:uid="{00000000-0005-0000-0000-0000D4660000}"/>
    <cellStyle name="Normal 2 6 5 5 4" xfId="27011" xr:uid="{00000000-0005-0000-0000-0000D5660000}"/>
    <cellStyle name="Normal 2 6 5 6" xfId="15531" xr:uid="{00000000-0005-0000-0000-0000D6660000}"/>
    <cellStyle name="Normal 2 6 5 6 2" xfId="38174" xr:uid="{00000000-0005-0000-0000-0000D7660000}"/>
    <cellStyle name="Normal 2 6 5 7" xfId="8091" xr:uid="{00000000-0005-0000-0000-0000D8660000}"/>
    <cellStyle name="Normal 2 6 5 7 2" xfId="30734" xr:uid="{00000000-0005-0000-0000-0000D9660000}"/>
    <cellStyle name="Normal 2 6 5 8" xfId="23293" xr:uid="{00000000-0005-0000-0000-0000DA660000}"/>
    <cellStyle name="Normal 2 6 6" xfId="889" xr:uid="{00000000-0005-0000-0000-0000DB660000}"/>
    <cellStyle name="Normal 2 6 6 2" xfId="1817" xr:uid="{00000000-0005-0000-0000-0000DC660000}"/>
    <cellStyle name="Normal 2 6 6 2 2" xfId="3667" xr:uid="{00000000-0005-0000-0000-0000DD660000}"/>
    <cellStyle name="Normal 2 6 6 2 2 2" xfId="7388" xr:uid="{00000000-0005-0000-0000-0000DE660000}"/>
    <cellStyle name="Normal 2 6 6 2 2 2 2" xfId="22272" xr:uid="{00000000-0005-0000-0000-0000DF660000}"/>
    <cellStyle name="Normal 2 6 6 2 2 2 2 2" xfId="44915" xr:uid="{00000000-0005-0000-0000-0000E0660000}"/>
    <cellStyle name="Normal 2 6 6 2 2 2 3" xfId="14832" xr:uid="{00000000-0005-0000-0000-0000E1660000}"/>
    <cellStyle name="Normal 2 6 6 2 2 2 3 2" xfId="37475" xr:uid="{00000000-0005-0000-0000-0000E2660000}"/>
    <cellStyle name="Normal 2 6 6 2 2 2 4" xfId="30034" xr:uid="{00000000-0005-0000-0000-0000E3660000}"/>
    <cellStyle name="Normal 2 6 6 2 2 3" xfId="18554" xr:uid="{00000000-0005-0000-0000-0000E4660000}"/>
    <cellStyle name="Normal 2 6 6 2 2 3 2" xfId="41197" xr:uid="{00000000-0005-0000-0000-0000E5660000}"/>
    <cellStyle name="Normal 2 6 6 2 2 4" xfId="11114" xr:uid="{00000000-0005-0000-0000-0000E6660000}"/>
    <cellStyle name="Normal 2 6 6 2 2 4 2" xfId="33757" xr:uid="{00000000-0005-0000-0000-0000E7660000}"/>
    <cellStyle name="Normal 2 6 6 2 2 5" xfId="26316" xr:uid="{00000000-0005-0000-0000-0000E8660000}"/>
    <cellStyle name="Normal 2 6 6 2 3" xfId="5541" xr:uid="{00000000-0005-0000-0000-0000E9660000}"/>
    <cellStyle name="Normal 2 6 6 2 3 2" xfId="20425" xr:uid="{00000000-0005-0000-0000-0000EA660000}"/>
    <cellStyle name="Normal 2 6 6 2 3 2 2" xfId="43068" xr:uid="{00000000-0005-0000-0000-0000EB660000}"/>
    <cellStyle name="Normal 2 6 6 2 3 3" xfId="12985" xr:uid="{00000000-0005-0000-0000-0000EC660000}"/>
    <cellStyle name="Normal 2 6 6 2 3 3 2" xfId="35628" xr:uid="{00000000-0005-0000-0000-0000ED660000}"/>
    <cellStyle name="Normal 2 6 6 2 3 4" xfId="28187" xr:uid="{00000000-0005-0000-0000-0000EE660000}"/>
    <cellStyle name="Normal 2 6 6 2 4" xfId="16707" xr:uid="{00000000-0005-0000-0000-0000EF660000}"/>
    <cellStyle name="Normal 2 6 6 2 4 2" xfId="39350" xr:uid="{00000000-0005-0000-0000-0000F0660000}"/>
    <cellStyle name="Normal 2 6 6 2 5" xfId="9267" xr:uid="{00000000-0005-0000-0000-0000F1660000}"/>
    <cellStyle name="Normal 2 6 6 2 5 2" xfId="31910" xr:uid="{00000000-0005-0000-0000-0000F2660000}"/>
    <cellStyle name="Normal 2 6 6 2 6" xfId="24469" xr:uid="{00000000-0005-0000-0000-0000F3660000}"/>
    <cellStyle name="Normal 2 6 6 3" xfId="2742" xr:uid="{00000000-0005-0000-0000-0000F4660000}"/>
    <cellStyle name="Normal 2 6 6 3 2" xfId="6463" xr:uid="{00000000-0005-0000-0000-0000F5660000}"/>
    <cellStyle name="Normal 2 6 6 3 2 2" xfId="21347" xr:uid="{00000000-0005-0000-0000-0000F6660000}"/>
    <cellStyle name="Normal 2 6 6 3 2 2 2" xfId="43990" xr:uid="{00000000-0005-0000-0000-0000F7660000}"/>
    <cellStyle name="Normal 2 6 6 3 2 3" xfId="13907" xr:uid="{00000000-0005-0000-0000-0000F8660000}"/>
    <cellStyle name="Normal 2 6 6 3 2 3 2" xfId="36550" xr:uid="{00000000-0005-0000-0000-0000F9660000}"/>
    <cellStyle name="Normal 2 6 6 3 2 4" xfId="29109" xr:uid="{00000000-0005-0000-0000-0000FA660000}"/>
    <cellStyle name="Normal 2 6 6 3 3" xfId="17629" xr:uid="{00000000-0005-0000-0000-0000FB660000}"/>
    <cellStyle name="Normal 2 6 6 3 3 2" xfId="40272" xr:uid="{00000000-0005-0000-0000-0000FC660000}"/>
    <cellStyle name="Normal 2 6 6 3 4" xfId="10189" xr:uid="{00000000-0005-0000-0000-0000FD660000}"/>
    <cellStyle name="Normal 2 6 6 3 4 2" xfId="32832" xr:uid="{00000000-0005-0000-0000-0000FE660000}"/>
    <cellStyle name="Normal 2 6 6 3 5" xfId="25391" xr:uid="{00000000-0005-0000-0000-0000FF660000}"/>
    <cellStyle name="Normal 2 6 6 4" xfId="4616" xr:uid="{00000000-0005-0000-0000-000000670000}"/>
    <cellStyle name="Normal 2 6 6 4 2" xfId="19500" xr:uid="{00000000-0005-0000-0000-000001670000}"/>
    <cellStyle name="Normal 2 6 6 4 2 2" xfId="42143" xr:uid="{00000000-0005-0000-0000-000002670000}"/>
    <cellStyle name="Normal 2 6 6 4 3" xfId="12060" xr:uid="{00000000-0005-0000-0000-000003670000}"/>
    <cellStyle name="Normal 2 6 6 4 3 2" xfId="34703" xr:uid="{00000000-0005-0000-0000-000004670000}"/>
    <cellStyle name="Normal 2 6 6 4 4" xfId="27262" xr:uid="{00000000-0005-0000-0000-000005670000}"/>
    <cellStyle name="Normal 2 6 6 5" xfId="15782" xr:uid="{00000000-0005-0000-0000-000006670000}"/>
    <cellStyle name="Normal 2 6 6 5 2" xfId="38425" xr:uid="{00000000-0005-0000-0000-000007670000}"/>
    <cellStyle name="Normal 2 6 6 6" xfId="8342" xr:uid="{00000000-0005-0000-0000-000008670000}"/>
    <cellStyle name="Normal 2 6 6 6 2" xfId="30985" xr:uid="{00000000-0005-0000-0000-000009670000}"/>
    <cellStyle name="Normal 2 6 6 7" xfId="23544" xr:uid="{00000000-0005-0000-0000-00000A670000}"/>
    <cellStyle name="Normal 2 6 7" xfId="1355" xr:uid="{00000000-0005-0000-0000-00000B670000}"/>
    <cellStyle name="Normal 2 6 7 2" xfId="3205" xr:uid="{00000000-0005-0000-0000-00000C670000}"/>
    <cellStyle name="Normal 2 6 7 2 2" xfId="6926" xr:uid="{00000000-0005-0000-0000-00000D670000}"/>
    <cellStyle name="Normal 2 6 7 2 2 2" xfId="21810" xr:uid="{00000000-0005-0000-0000-00000E670000}"/>
    <cellStyle name="Normal 2 6 7 2 2 2 2" xfId="44453" xr:uid="{00000000-0005-0000-0000-00000F670000}"/>
    <cellStyle name="Normal 2 6 7 2 2 3" xfId="14370" xr:uid="{00000000-0005-0000-0000-000010670000}"/>
    <cellStyle name="Normal 2 6 7 2 2 3 2" xfId="37013" xr:uid="{00000000-0005-0000-0000-000011670000}"/>
    <cellStyle name="Normal 2 6 7 2 2 4" xfId="29572" xr:uid="{00000000-0005-0000-0000-000012670000}"/>
    <cellStyle name="Normal 2 6 7 2 3" xfId="18092" xr:uid="{00000000-0005-0000-0000-000013670000}"/>
    <cellStyle name="Normal 2 6 7 2 3 2" xfId="40735" xr:uid="{00000000-0005-0000-0000-000014670000}"/>
    <cellStyle name="Normal 2 6 7 2 4" xfId="10652" xr:uid="{00000000-0005-0000-0000-000015670000}"/>
    <cellStyle name="Normal 2 6 7 2 4 2" xfId="33295" xr:uid="{00000000-0005-0000-0000-000016670000}"/>
    <cellStyle name="Normal 2 6 7 2 5" xfId="25854" xr:uid="{00000000-0005-0000-0000-000017670000}"/>
    <cellStyle name="Normal 2 6 7 3" xfId="5079" xr:uid="{00000000-0005-0000-0000-000018670000}"/>
    <cellStyle name="Normal 2 6 7 3 2" xfId="19963" xr:uid="{00000000-0005-0000-0000-000019670000}"/>
    <cellStyle name="Normal 2 6 7 3 2 2" xfId="42606" xr:uid="{00000000-0005-0000-0000-00001A670000}"/>
    <cellStyle name="Normal 2 6 7 3 3" xfId="12523" xr:uid="{00000000-0005-0000-0000-00001B670000}"/>
    <cellStyle name="Normal 2 6 7 3 3 2" xfId="35166" xr:uid="{00000000-0005-0000-0000-00001C670000}"/>
    <cellStyle name="Normal 2 6 7 3 4" xfId="27725" xr:uid="{00000000-0005-0000-0000-00001D670000}"/>
    <cellStyle name="Normal 2 6 7 4" xfId="16245" xr:uid="{00000000-0005-0000-0000-00001E670000}"/>
    <cellStyle name="Normal 2 6 7 4 2" xfId="38888" xr:uid="{00000000-0005-0000-0000-00001F670000}"/>
    <cellStyle name="Normal 2 6 7 5" xfId="8805" xr:uid="{00000000-0005-0000-0000-000020670000}"/>
    <cellStyle name="Normal 2 6 7 5 2" xfId="31448" xr:uid="{00000000-0005-0000-0000-000021670000}"/>
    <cellStyle name="Normal 2 6 7 6" xfId="24007" xr:uid="{00000000-0005-0000-0000-000022670000}"/>
    <cellStyle name="Normal 2 6 8" xfId="2280" xr:uid="{00000000-0005-0000-0000-000023670000}"/>
    <cellStyle name="Normal 2 6 8 2" xfId="6001" xr:uid="{00000000-0005-0000-0000-000024670000}"/>
    <cellStyle name="Normal 2 6 8 2 2" xfId="20885" xr:uid="{00000000-0005-0000-0000-000025670000}"/>
    <cellStyle name="Normal 2 6 8 2 2 2" xfId="43528" xr:uid="{00000000-0005-0000-0000-000026670000}"/>
    <cellStyle name="Normal 2 6 8 2 3" xfId="13445" xr:uid="{00000000-0005-0000-0000-000027670000}"/>
    <cellStyle name="Normal 2 6 8 2 3 2" xfId="36088" xr:uid="{00000000-0005-0000-0000-000028670000}"/>
    <cellStyle name="Normal 2 6 8 2 4" xfId="28647" xr:uid="{00000000-0005-0000-0000-000029670000}"/>
    <cellStyle name="Normal 2 6 8 3" xfId="17167" xr:uid="{00000000-0005-0000-0000-00002A670000}"/>
    <cellStyle name="Normal 2 6 8 3 2" xfId="39810" xr:uid="{00000000-0005-0000-0000-00002B670000}"/>
    <cellStyle name="Normal 2 6 8 4" xfId="9727" xr:uid="{00000000-0005-0000-0000-00002C670000}"/>
    <cellStyle name="Normal 2 6 8 4 2" xfId="32370" xr:uid="{00000000-0005-0000-0000-00002D670000}"/>
    <cellStyle name="Normal 2 6 8 5" xfId="24929" xr:uid="{00000000-0005-0000-0000-00002E670000}"/>
    <cellStyle name="Normal 2 6 9" xfId="4154" xr:uid="{00000000-0005-0000-0000-00002F670000}"/>
    <cellStyle name="Normal 2 6 9 2" xfId="19038" xr:uid="{00000000-0005-0000-0000-000030670000}"/>
    <cellStyle name="Normal 2 6 9 2 2" xfId="41681" xr:uid="{00000000-0005-0000-0000-000031670000}"/>
    <cellStyle name="Normal 2 6 9 3" xfId="11598" xr:uid="{00000000-0005-0000-0000-000032670000}"/>
    <cellStyle name="Normal 2 6 9 3 2" xfId="34241" xr:uid="{00000000-0005-0000-0000-000033670000}"/>
    <cellStyle name="Normal 2 6 9 4" xfId="26800" xr:uid="{00000000-0005-0000-0000-000034670000}"/>
    <cellStyle name="Normal 2 7" xfId="408" xr:uid="{00000000-0005-0000-0000-000035670000}"/>
    <cellStyle name="Normal 2 7 10" xfId="15321" xr:uid="{00000000-0005-0000-0000-000036670000}"/>
    <cellStyle name="Normal 2 7 10 2" xfId="37964" xr:uid="{00000000-0005-0000-0000-000037670000}"/>
    <cellStyle name="Normal 2 7 11" xfId="7881" xr:uid="{00000000-0005-0000-0000-000038670000}"/>
    <cellStyle name="Normal 2 7 11 2" xfId="30524" xr:uid="{00000000-0005-0000-0000-000039670000}"/>
    <cellStyle name="Normal 2 7 12" xfId="23084" xr:uid="{00000000-0005-0000-0000-00003A670000}"/>
    <cellStyle name="Normal 2 7 2" xfId="442" xr:uid="{00000000-0005-0000-0000-00003B670000}"/>
    <cellStyle name="Normal 2 7 2 10" xfId="7901" xr:uid="{00000000-0005-0000-0000-00003C670000}"/>
    <cellStyle name="Normal 2 7 2 10 2" xfId="30544" xr:uid="{00000000-0005-0000-0000-00003D670000}"/>
    <cellStyle name="Normal 2 7 2 11" xfId="23104" xr:uid="{00000000-0005-0000-0000-00003E670000}"/>
    <cellStyle name="Normal 2 7 2 2" xfId="495" xr:uid="{00000000-0005-0000-0000-00003F670000}"/>
    <cellStyle name="Normal 2 7 2 2 10" xfId="23156" xr:uid="{00000000-0005-0000-0000-000040670000}"/>
    <cellStyle name="Normal 2 7 2 2 2" xfId="601" xr:uid="{00000000-0005-0000-0000-000041670000}"/>
    <cellStyle name="Normal 2 7 2 2 2 2" xfId="813" xr:uid="{00000000-0005-0000-0000-000042670000}"/>
    <cellStyle name="Normal 2 7 2 2 2 2 2" xfId="1278" xr:uid="{00000000-0005-0000-0000-000043670000}"/>
    <cellStyle name="Normal 2 7 2 2 2 2 2 2" xfId="2206" xr:uid="{00000000-0005-0000-0000-000044670000}"/>
    <cellStyle name="Normal 2 7 2 2 2 2 2 2 2" xfId="4056" xr:uid="{00000000-0005-0000-0000-000045670000}"/>
    <cellStyle name="Normal 2 7 2 2 2 2 2 2 2 2" xfId="7777" xr:uid="{00000000-0005-0000-0000-000046670000}"/>
    <cellStyle name="Normal 2 7 2 2 2 2 2 2 2 2 2" xfId="22661" xr:uid="{00000000-0005-0000-0000-000047670000}"/>
    <cellStyle name="Normal 2 7 2 2 2 2 2 2 2 2 2 2" xfId="45304" xr:uid="{00000000-0005-0000-0000-000048670000}"/>
    <cellStyle name="Normal 2 7 2 2 2 2 2 2 2 2 3" xfId="15221" xr:uid="{00000000-0005-0000-0000-000049670000}"/>
    <cellStyle name="Normal 2 7 2 2 2 2 2 2 2 2 3 2" xfId="37864" xr:uid="{00000000-0005-0000-0000-00004A670000}"/>
    <cellStyle name="Normal 2 7 2 2 2 2 2 2 2 2 4" xfId="30423" xr:uid="{00000000-0005-0000-0000-00004B670000}"/>
    <cellStyle name="Normal 2 7 2 2 2 2 2 2 2 3" xfId="18943" xr:uid="{00000000-0005-0000-0000-00004C670000}"/>
    <cellStyle name="Normal 2 7 2 2 2 2 2 2 2 3 2" xfId="41586" xr:uid="{00000000-0005-0000-0000-00004D670000}"/>
    <cellStyle name="Normal 2 7 2 2 2 2 2 2 2 4" xfId="11503" xr:uid="{00000000-0005-0000-0000-00004E670000}"/>
    <cellStyle name="Normal 2 7 2 2 2 2 2 2 2 4 2" xfId="34146" xr:uid="{00000000-0005-0000-0000-00004F670000}"/>
    <cellStyle name="Normal 2 7 2 2 2 2 2 2 2 5" xfId="26705" xr:uid="{00000000-0005-0000-0000-000050670000}"/>
    <cellStyle name="Normal 2 7 2 2 2 2 2 2 3" xfId="5930" xr:uid="{00000000-0005-0000-0000-000051670000}"/>
    <cellStyle name="Normal 2 7 2 2 2 2 2 2 3 2" xfId="20814" xr:uid="{00000000-0005-0000-0000-000052670000}"/>
    <cellStyle name="Normal 2 7 2 2 2 2 2 2 3 2 2" xfId="43457" xr:uid="{00000000-0005-0000-0000-000053670000}"/>
    <cellStyle name="Normal 2 7 2 2 2 2 2 2 3 3" xfId="13374" xr:uid="{00000000-0005-0000-0000-000054670000}"/>
    <cellStyle name="Normal 2 7 2 2 2 2 2 2 3 3 2" xfId="36017" xr:uid="{00000000-0005-0000-0000-000055670000}"/>
    <cellStyle name="Normal 2 7 2 2 2 2 2 2 3 4" xfId="28576" xr:uid="{00000000-0005-0000-0000-000056670000}"/>
    <cellStyle name="Normal 2 7 2 2 2 2 2 2 4" xfId="17096" xr:uid="{00000000-0005-0000-0000-000057670000}"/>
    <cellStyle name="Normal 2 7 2 2 2 2 2 2 4 2" xfId="39739" xr:uid="{00000000-0005-0000-0000-000058670000}"/>
    <cellStyle name="Normal 2 7 2 2 2 2 2 2 5" xfId="9656" xr:uid="{00000000-0005-0000-0000-000059670000}"/>
    <cellStyle name="Normal 2 7 2 2 2 2 2 2 5 2" xfId="32299" xr:uid="{00000000-0005-0000-0000-00005A670000}"/>
    <cellStyle name="Normal 2 7 2 2 2 2 2 2 6" xfId="24858" xr:uid="{00000000-0005-0000-0000-00005B670000}"/>
    <cellStyle name="Normal 2 7 2 2 2 2 2 3" xfId="3131" xr:uid="{00000000-0005-0000-0000-00005C670000}"/>
    <cellStyle name="Normal 2 7 2 2 2 2 2 3 2" xfId="6852" xr:uid="{00000000-0005-0000-0000-00005D670000}"/>
    <cellStyle name="Normal 2 7 2 2 2 2 2 3 2 2" xfId="21736" xr:uid="{00000000-0005-0000-0000-00005E670000}"/>
    <cellStyle name="Normal 2 7 2 2 2 2 2 3 2 2 2" xfId="44379" xr:uid="{00000000-0005-0000-0000-00005F670000}"/>
    <cellStyle name="Normal 2 7 2 2 2 2 2 3 2 3" xfId="14296" xr:uid="{00000000-0005-0000-0000-000060670000}"/>
    <cellStyle name="Normal 2 7 2 2 2 2 2 3 2 3 2" xfId="36939" xr:uid="{00000000-0005-0000-0000-000061670000}"/>
    <cellStyle name="Normal 2 7 2 2 2 2 2 3 2 4" xfId="29498" xr:uid="{00000000-0005-0000-0000-000062670000}"/>
    <cellStyle name="Normal 2 7 2 2 2 2 2 3 3" xfId="18018" xr:uid="{00000000-0005-0000-0000-000063670000}"/>
    <cellStyle name="Normal 2 7 2 2 2 2 2 3 3 2" xfId="40661" xr:uid="{00000000-0005-0000-0000-000064670000}"/>
    <cellStyle name="Normal 2 7 2 2 2 2 2 3 4" xfId="10578" xr:uid="{00000000-0005-0000-0000-000065670000}"/>
    <cellStyle name="Normal 2 7 2 2 2 2 2 3 4 2" xfId="33221" xr:uid="{00000000-0005-0000-0000-000066670000}"/>
    <cellStyle name="Normal 2 7 2 2 2 2 2 3 5" xfId="25780" xr:uid="{00000000-0005-0000-0000-000067670000}"/>
    <cellStyle name="Normal 2 7 2 2 2 2 2 4" xfId="5005" xr:uid="{00000000-0005-0000-0000-000068670000}"/>
    <cellStyle name="Normal 2 7 2 2 2 2 2 4 2" xfId="19889" xr:uid="{00000000-0005-0000-0000-000069670000}"/>
    <cellStyle name="Normal 2 7 2 2 2 2 2 4 2 2" xfId="42532" xr:uid="{00000000-0005-0000-0000-00006A670000}"/>
    <cellStyle name="Normal 2 7 2 2 2 2 2 4 3" xfId="12449" xr:uid="{00000000-0005-0000-0000-00006B670000}"/>
    <cellStyle name="Normal 2 7 2 2 2 2 2 4 3 2" xfId="35092" xr:uid="{00000000-0005-0000-0000-00006C670000}"/>
    <cellStyle name="Normal 2 7 2 2 2 2 2 4 4" xfId="27651" xr:uid="{00000000-0005-0000-0000-00006D670000}"/>
    <cellStyle name="Normal 2 7 2 2 2 2 2 5" xfId="16171" xr:uid="{00000000-0005-0000-0000-00006E670000}"/>
    <cellStyle name="Normal 2 7 2 2 2 2 2 5 2" xfId="38814" xr:uid="{00000000-0005-0000-0000-00006F670000}"/>
    <cellStyle name="Normal 2 7 2 2 2 2 2 6" xfId="8731" xr:uid="{00000000-0005-0000-0000-000070670000}"/>
    <cellStyle name="Normal 2 7 2 2 2 2 2 6 2" xfId="31374" xr:uid="{00000000-0005-0000-0000-000071670000}"/>
    <cellStyle name="Normal 2 7 2 2 2 2 2 7" xfId="23933" xr:uid="{00000000-0005-0000-0000-000072670000}"/>
    <cellStyle name="Normal 2 7 2 2 2 2 3" xfId="1744" xr:uid="{00000000-0005-0000-0000-000073670000}"/>
    <cellStyle name="Normal 2 7 2 2 2 2 3 2" xfId="3594" xr:uid="{00000000-0005-0000-0000-000074670000}"/>
    <cellStyle name="Normal 2 7 2 2 2 2 3 2 2" xfId="7315" xr:uid="{00000000-0005-0000-0000-000075670000}"/>
    <cellStyle name="Normal 2 7 2 2 2 2 3 2 2 2" xfId="22199" xr:uid="{00000000-0005-0000-0000-000076670000}"/>
    <cellStyle name="Normal 2 7 2 2 2 2 3 2 2 2 2" xfId="44842" xr:uid="{00000000-0005-0000-0000-000077670000}"/>
    <cellStyle name="Normal 2 7 2 2 2 2 3 2 2 3" xfId="14759" xr:uid="{00000000-0005-0000-0000-000078670000}"/>
    <cellStyle name="Normal 2 7 2 2 2 2 3 2 2 3 2" xfId="37402" xr:uid="{00000000-0005-0000-0000-000079670000}"/>
    <cellStyle name="Normal 2 7 2 2 2 2 3 2 2 4" xfId="29961" xr:uid="{00000000-0005-0000-0000-00007A670000}"/>
    <cellStyle name="Normal 2 7 2 2 2 2 3 2 3" xfId="18481" xr:uid="{00000000-0005-0000-0000-00007B670000}"/>
    <cellStyle name="Normal 2 7 2 2 2 2 3 2 3 2" xfId="41124" xr:uid="{00000000-0005-0000-0000-00007C670000}"/>
    <cellStyle name="Normal 2 7 2 2 2 2 3 2 4" xfId="11041" xr:uid="{00000000-0005-0000-0000-00007D670000}"/>
    <cellStyle name="Normal 2 7 2 2 2 2 3 2 4 2" xfId="33684" xr:uid="{00000000-0005-0000-0000-00007E670000}"/>
    <cellStyle name="Normal 2 7 2 2 2 2 3 2 5" xfId="26243" xr:uid="{00000000-0005-0000-0000-00007F670000}"/>
    <cellStyle name="Normal 2 7 2 2 2 2 3 3" xfId="5468" xr:uid="{00000000-0005-0000-0000-000080670000}"/>
    <cellStyle name="Normal 2 7 2 2 2 2 3 3 2" xfId="20352" xr:uid="{00000000-0005-0000-0000-000081670000}"/>
    <cellStyle name="Normal 2 7 2 2 2 2 3 3 2 2" xfId="42995" xr:uid="{00000000-0005-0000-0000-000082670000}"/>
    <cellStyle name="Normal 2 7 2 2 2 2 3 3 3" xfId="12912" xr:uid="{00000000-0005-0000-0000-000083670000}"/>
    <cellStyle name="Normal 2 7 2 2 2 2 3 3 3 2" xfId="35555" xr:uid="{00000000-0005-0000-0000-000084670000}"/>
    <cellStyle name="Normal 2 7 2 2 2 2 3 3 4" xfId="28114" xr:uid="{00000000-0005-0000-0000-000085670000}"/>
    <cellStyle name="Normal 2 7 2 2 2 2 3 4" xfId="16634" xr:uid="{00000000-0005-0000-0000-000086670000}"/>
    <cellStyle name="Normal 2 7 2 2 2 2 3 4 2" xfId="39277" xr:uid="{00000000-0005-0000-0000-000087670000}"/>
    <cellStyle name="Normal 2 7 2 2 2 2 3 5" xfId="9194" xr:uid="{00000000-0005-0000-0000-000088670000}"/>
    <cellStyle name="Normal 2 7 2 2 2 2 3 5 2" xfId="31837" xr:uid="{00000000-0005-0000-0000-000089670000}"/>
    <cellStyle name="Normal 2 7 2 2 2 2 3 6" xfId="24396" xr:uid="{00000000-0005-0000-0000-00008A670000}"/>
    <cellStyle name="Normal 2 7 2 2 2 2 4" xfId="2669" xr:uid="{00000000-0005-0000-0000-00008B670000}"/>
    <cellStyle name="Normal 2 7 2 2 2 2 4 2" xfId="6390" xr:uid="{00000000-0005-0000-0000-00008C670000}"/>
    <cellStyle name="Normal 2 7 2 2 2 2 4 2 2" xfId="21274" xr:uid="{00000000-0005-0000-0000-00008D670000}"/>
    <cellStyle name="Normal 2 7 2 2 2 2 4 2 2 2" xfId="43917" xr:uid="{00000000-0005-0000-0000-00008E670000}"/>
    <cellStyle name="Normal 2 7 2 2 2 2 4 2 3" xfId="13834" xr:uid="{00000000-0005-0000-0000-00008F670000}"/>
    <cellStyle name="Normal 2 7 2 2 2 2 4 2 3 2" xfId="36477" xr:uid="{00000000-0005-0000-0000-000090670000}"/>
    <cellStyle name="Normal 2 7 2 2 2 2 4 2 4" xfId="29036" xr:uid="{00000000-0005-0000-0000-000091670000}"/>
    <cellStyle name="Normal 2 7 2 2 2 2 4 3" xfId="17556" xr:uid="{00000000-0005-0000-0000-000092670000}"/>
    <cellStyle name="Normal 2 7 2 2 2 2 4 3 2" xfId="40199" xr:uid="{00000000-0005-0000-0000-000093670000}"/>
    <cellStyle name="Normal 2 7 2 2 2 2 4 4" xfId="10116" xr:uid="{00000000-0005-0000-0000-000094670000}"/>
    <cellStyle name="Normal 2 7 2 2 2 2 4 4 2" xfId="32759" xr:uid="{00000000-0005-0000-0000-000095670000}"/>
    <cellStyle name="Normal 2 7 2 2 2 2 4 5" xfId="25318" xr:uid="{00000000-0005-0000-0000-000096670000}"/>
    <cellStyle name="Normal 2 7 2 2 2 2 5" xfId="4543" xr:uid="{00000000-0005-0000-0000-000097670000}"/>
    <cellStyle name="Normal 2 7 2 2 2 2 5 2" xfId="19427" xr:uid="{00000000-0005-0000-0000-000098670000}"/>
    <cellStyle name="Normal 2 7 2 2 2 2 5 2 2" xfId="42070" xr:uid="{00000000-0005-0000-0000-000099670000}"/>
    <cellStyle name="Normal 2 7 2 2 2 2 5 3" xfId="11987" xr:uid="{00000000-0005-0000-0000-00009A670000}"/>
    <cellStyle name="Normal 2 7 2 2 2 2 5 3 2" xfId="34630" xr:uid="{00000000-0005-0000-0000-00009B670000}"/>
    <cellStyle name="Normal 2 7 2 2 2 2 5 4" xfId="27189" xr:uid="{00000000-0005-0000-0000-00009C670000}"/>
    <cellStyle name="Normal 2 7 2 2 2 2 6" xfId="15709" xr:uid="{00000000-0005-0000-0000-00009D670000}"/>
    <cellStyle name="Normal 2 7 2 2 2 2 6 2" xfId="38352" xr:uid="{00000000-0005-0000-0000-00009E670000}"/>
    <cellStyle name="Normal 2 7 2 2 2 2 7" xfId="8269" xr:uid="{00000000-0005-0000-0000-00009F670000}"/>
    <cellStyle name="Normal 2 7 2 2 2 2 7 2" xfId="30912" xr:uid="{00000000-0005-0000-0000-0000A0670000}"/>
    <cellStyle name="Normal 2 7 2 2 2 2 8" xfId="23471" xr:uid="{00000000-0005-0000-0000-0000A1670000}"/>
    <cellStyle name="Normal 2 7 2 2 2 3" xfId="1067" xr:uid="{00000000-0005-0000-0000-0000A2670000}"/>
    <cellStyle name="Normal 2 7 2 2 2 3 2" xfId="1995" xr:uid="{00000000-0005-0000-0000-0000A3670000}"/>
    <cellStyle name="Normal 2 7 2 2 2 3 2 2" xfId="3845" xr:uid="{00000000-0005-0000-0000-0000A4670000}"/>
    <cellStyle name="Normal 2 7 2 2 2 3 2 2 2" xfId="7566" xr:uid="{00000000-0005-0000-0000-0000A5670000}"/>
    <cellStyle name="Normal 2 7 2 2 2 3 2 2 2 2" xfId="22450" xr:uid="{00000000-0005-0000-0000-0000A6670000}"/>
    <cellStyle name="Normal 2 7 2 2 2 3 2 2 2 2 2" xfId="45093" xr:uid="{00000000-0005-0000-0000-0000A7670000}"/>
    <cellStyle name="Normal 2 7 2 2 2 3 2 2 2 3" xfId="15010" xr:uid="{00000000-0005-0000-0000-0000A8670000}"/>
    <cellStyle name="Normal 2 7 2 2 2 3 2 2 2 3 2" xfId="37653" xr:uid="{00000000-0005-0000-0000-0000A9670000}"/>
    <cellStyle name="Normal 2 7 2 2 2 3 2 2 2 4" xfId="30212" xr:uid="{00000000-0005-0000-0000-0000AA670000}"/>
    <cellStyle name="Normal 2 7 2 2 2 3 2 2 3" xfId="18732" xr:uid="{00000000-0005-0000-0000-0000AB670000}"/>
    <cellStyle name="Normal 2 7 2 2 2 3 2 2 3 2" xfId="41375" xr:uid="{00000000-0005-0000-0000-0000AC670000}"/>
    <cellStyle name="Normal 2 7 2 2 2 3 2 2 4" xfId="11292" xr:uid="{00000000-0005-0000-0000-0000AD670000}"/>
    <cellStyle name="Normal 2 7 2 2 2 3 2 2 4 2" xfId="33935" xr:uid="{00000000-0005-0000-0000-0000AE670000}"/>
    <cellStyle name="Normal 2 7 2 2 2 3 2 2 5" xfId="26494" xr:uid="{00000000-0005-0000-0000-0000AF670000}"/>
    <cellStyle name="Normal 2 7 2 2 2 3 2 3" xfId="5719" xr:uid="{00000000-0005-0000-0000-0000B0670000}"/>
    <cellStyle name="Normal 2 7 2 2 2 3 2 3 2" xfId="20603" xr:uid="{00000000-0005-0000-0000-0000B1670000}"/>
    <cellStyle name="Normal 2 7 2 2 2 3 2 3 2 2" xfId="43246" xr:uid="{00000000-0005-0000-0000-0000B2670000}"/>
    <cellStyle name="Normal 2 7 2 2 2 3 2 3 3" xfId="13163" xr:uid="{00000000-0005-0000-0000-0000B3670000}"/>
    <cellStyle name="Normal 2 7 2 2 2 3 2 3 3 2" xfId="35806" xr:uid="{00000000-0005-0000-0000-0000B4670000}"/>
    <cellStyle name="Normal 2 7 2 2 2 3 2 3 4" xfId="28365" xr:uid="{00000000-0005-0000-0000-0000B5670000}"/>
    <cellStyle name="Normal 2 7 2 2 2 3 2 4" xfId="16885" xr:uid="{00000000-0005-0000-0000-0000B6670000}"/>
    <cellStyle name="Normal 2 7 2 2 2 3 2 4 2" xfId="39528" xr:uid="{00000000-0005-0000-0000-0000B7670000}"/>
    <cellStyle name="Normal 2 7 2 2 2 3 2 5" xfId="9445" xr:uid="{00000000-0005-0000-0000-0000B8670000}"/>
    <cellStyle name="Normal 2 7 2 2 2 3 2 5 2" xfId="32088" xr:uid="{00000000-0005-0000-0000-0000B9670000}"/>
    <cellStyle name="Normal 2 7 2 2 2 3 2 6" xfId="24647" xr:uid="{00000000-0005-0000-0000-0000BA670000}"/>
    <cellStyle name="Normal 2 7 2 2 2 3 3" xfId="2920" xr:uid="{00000000-0005-0000-0000-0000BB670000}"/>
    <cellStyle name="Normal 2 7 2 2 2 3 3 2" xfId="6641" xr:uid="{00000000-0005-0000-0000-0000BC670000}"/>
    <cellStyle name="Normal 2 7 2 2 2 3 3 2 2" xfId="21525" xr:uid="{00000000-0005-0000-0000-0000BD670000}"/>
    <cellStyle name="Normal 2 7 2 2 2 3 3 2 2 2" xfId="44168" xr:uid="{00000000-0005-0000-0000-0000BE670000}"/>
    <cellStyle name="Normal 2 7 2 2 2 3 3 2 3" xfId="14085" xr:uid="{00000000-0005-0000-0000-0000BF670000}"/>
    <cellStyle name="Normal 2 7 2 2 2 3 3 2 3 2" xfId="36728" xr:uid="{00000000-0005-0000-0000-0000C0670000}"/>
    <cellStyle name="Normal 2 7 2 2 2 3 3 2 4" xfId="29287" xr:uid="{00000000-0005-0000-0000-0000C1670000}"/>
    <cellStyle name="Normal 2 7 2 2 2 3 3 3" xfId="17807" xr:uid="{00000000-0005-0000-0000-0000C2670000}"/>
    <cellStyle name="Normal 2 7 2 2 2 3 3 3 2" xfId="40450" xr:uid="{00000000-0005-0000-0000-0000C3670000}"/>
    <cellStyle name="Normal 2 7 2 2 2 3 3 4" xfId="10367" xr:uid="{00000000-0005-0000-0000-0000C4670000}"/>
    <cellStyle name="Normal 2 7 2 2 2 3 3 4 2" xfId="33010" xr:uid="{00000000-0005-0000-0000-0000C5670000}"/>
    <cellStyle name="Normal 2 7 2 2 2 3 3 5" xfId="25569" xr:uid="{00000000-0005-0000-0000-0000C6670000}"/>
    <cellStyle name="Normal 2 7 2 2 2 3 4" xfId="4794" xr:uid="{00000000-0005-0000-0000-0000C7670000}"/>
    <cellStyle name="Normal 2 7 2 2 2 3 4 2" xfId="19678" xr:uid="{00000000-0005-0000-0000-0000C8670000}"/>
    <cellStyle name="Normal 2 7 2 2 2 3 4 2 2" xfId="42321" xr:uid="{00000000-0005-0000-0000-0000C9670000}"/>
    <cellStyle name="Normal 2 7 2 2 2 3 4 3" xfId="12238" xr:uid="{00000000-0005-0000-0000-0000CA670000}"/>
    <cellStyle name="Normal 2 7 2 2 2 3 4 3 2" xfId="34881" xr:uid="{00000000-0005-0000-0000-0000CB670000}"/>
    <cellStyle name="Normal 2 7 2 2 2 3 4 4" xfId="27440" xr:uid="{00000000-0005-0000-0000-0000CC670000}"/>
    <cellStyle name="Normal 2 7 2 2 2 3 5" xfId="15960" xr:uid="{00000000-0005-0000-0000-0000CD670000}"/>
    <cellStyle name="Normal 2 7 2 2 2 3 5 2" xfId="38603" xr:uid="{00000000-0005-0000-0000-0000CE670000}"/>
    <cellStyle name="Normal 2 7 2 2 2 3 6" xfId="8520" xr:uid="{00000000-0005-0000-0000-0000CF670000}"/>
    <cellStyle name="Normal 2 7 2 2 2 3 6 2" xfId="31163" xr:uid="{00000000-0005-0000-0000-0000D0670000}"/>
    <cellStyle name="Normal 2 7 2 2 2 3 7" xfId="23722" xr:uid="{00000000-0005-0000-0000-0000D1670000}"/>
    <cellStyle name="Normal 2 7 2 2 2 4" xfId="1533" xr:uid="{00000000-0005-0000-0000-0000D2670000}"/>
    <cellStyle name="Normal 2 7 2 2 2 4 2" xfId="3383" xr:uid="{00000000-0005-0000-0000-0000D3670000}"/>
    <cellStyle name="Normal 2 7 2 2 2 4 2 2" xfId="7104" xr:uid="{00000000-0005-0000-0000-0000D4670000}"/>
    <cellStyle name="Normal 2 7 2 2 2 4 2 2 2" xfId="21988" xr:uid="{00000000-0005-0000-0000-0000D5670000}"/>
    <cellStyle name="Normal 2 7 2 2 2 4 2 2 2 2" xfId="44631" xr:uid="{00000000-0005-0000-0000-0000D6670000}"/>
    <cellStyle name="Normal 2 7 2 2 2 4 2 2 3" xfId="14548" xr:uid="{00000000-0005-0000-0000-0000D7670000}"/>
    <cellStyle name="Normal 2 7 2 2 2 4 2 2 3 2" xfId="37191" xr:uid="{00000000-0005-0000-0000-0000D8670000}"/>
    <cellStyle name="Normal 2 7 2 2 2 4 2 2 4" xfId="29750" xr:uid="{00000000-0005-0000-0000-0000D9670000}"/>
    <cellStyle name="Normal 2 7 2 2 2 4 2 3" xfId="18270" xr:uid="{00000000-0005-0000-0000-0000DA670000}"/>
    <cellStyle name="Normal 2 7 2 2 2 4 2 3 2" xfId="40913" xr:uid="{00000000-0005-0000-0000-0000DB670000}"/>
    <cellStyle name="Normal 2 7 2 2 2 4 2 4" xfId="10830" xr:uid="{00000000-0005-0000-0000-0000DC670000}"/>
    <cellStyle name="Normal 2 7 2 2 2 4 2 4 2" xfId="33473" xr:uid="{00000000-0005-0000-0000-0000DD670000}"/>
    <cellStyle name="Normal 2 7 2 2 2 4 2 5" xfId="26032" xr:uid="{00000000-0005-0000-0000-0000DE670000}"/>
    <cellStyle name="Normal 2 7 2 2 2 4 3" xfId="5257" xr:uid="{00000000-0005-0000-0000-0000DF670000}"/>
    <cellStyle name="Normal 2 7 2 2 2 4 3 2" xfId="20141" xr:uid="{00000000-0005-0000-0000-0000E0670000}"/>
    <cellStyle name="Normal 2 7 2 2 2 4 3 2 2" xfId="42784" xr:uid="{00000000-0005-0000-0000-0000E1670000}"/>
    <cellStyle name="Normal 2 7 2 2 2 4 3 3" xfId="12701" xr:uid="{00000000-0005-0000-0000-0000E2670000}"/>
    <cellStyle name="Normal 2 7 2 2 2 4 3 3 2" xfId="35344" xr:uid="{00000000-0005-0000-0000-0000E3670000}"/>
    <cellStyle name="Normal 2 7 2 2 2 4 3 4" xfId="27903" xr:uid="{00000000-0005-0000-0000-0000E4670000}"/>
    <cellStyle name="Normal 2 7 2 2 2 4 4" xfId="16423" xr:uid="{00000000-0005-0000-0000-0000E5670000}"/>
    <cellStyle name="Normal 2 7 2 2 2 4 4 2" xfId="39066" xr:uid="{00000000-0005-0000-0000-0000E6670000}"/>
    <cellStyle name="Normal 2 7 2 2 2 4 5" xfId="8983" xr:uid="{00000000-0005-0000-0000-0000E7670000}"/>
    <cellStyle name="Normal 2 7 2 2 2 4 5 2" xfId="31626" xr:uid="{00000000-0005-0000-0000-0000E8670000}"/>
    <cellStyle name="Normal 2 7 2 2 2 4 6" xfId="24185" xr:uid="{00000000-0005-0000-0000-0000E9670000}"/>
    <cellStyle name="Normal 2 7 2 2 2 5" xfId="2458" xr:uid="{00000000-0005-0000-0000-0000EA670000}"/>
    <cellStyle name="Normal 2 7 2 2 2 5 2" xfId="6179" xr:uid="{00000000-0005-0000-0000-0000EB670000}"/>
    <cellStyle name="Normal 2 7 2 2 2 5 2 2" xfId="21063" xr:uid="{00000000-0005-0000-0000-0000EC670000}"/>
    <cellStyle name="Normal 2 7 2 2 2 5 2 2 2" xfId="43706" xr:uid="{00000000-0005-0000-0000-0000ED670000}"/>
    <cellStyle name="Normal 2 7 2 2 2 5 2 3" xfId="13623" xr:uid="{00000000-0005-0000-0000-0000EE670000}"/>
    <cellStyle name="Normal 2 7 2 2 2 5 2 3 2" xfId="36266" xr:uid="{00000000-0005-0000-0000-0000EF670000}"/>
    <cellStyle name="Normal 2 7 2 2 2 5 2 4" xfId="28825" xr:uid="{00000000-0005-0000-0000-0000F0670000}"/>
    <cellStyle name="Normal 2 7 2 2 2 5 3" xfId="17345" xr:uid="{00000000-0005-0000-0000-0000F1670000}"/>
    <cellStyle name="Normal 2 7 2 2 2 5 3 2" xfId="39988" xr:uid="{00000000-0005-0000-0000-0000F2670000}"/>
    <cellStyle name="Normal 2 7 2 2 2 5 4" xfId="9905" xr:uid="{00000000-0005-0000-0000-0000F3670000}"/>
    <cellStyle name="Normal 2 7 2 2 2 5 4 2" xfId="32548" xr:uid="{00000000-0005-0000-0000-0000F4670000}"/>
    <cellStyle name="Normal 2 7 2 2 2 5 5" xfId="25107" xr:uid="{00000000-0005-0000-0000-0000F5670000}"/>
    <cellStyle name="Normal 2 7 2 2 2 6" xfId="4332" xr:uid="{00000000-0005-0000-0000-0000F6670000}"/>
    <cellStyle name="Normal 2 7 2 2 2 6 2" xfId="19216" xr:uid="{00000000-0005-0000-0000-0000F7670000}"/>
    <cellStyle name="Normal 2 7 2 2 2 6 2 2" xfId="41859" xr:uid="{00000000-0005-0000-0000-0000F8670000}"/>
    <cellStyle name="Normal 2 7 2 2 2 6 3" xfId="11776" xr:uid="{00000000-0005-0000-0000-0000F9670000}"/>
    <cellStyle name="Normal 2 7 2 2 2 6 3 2" xfId="34419" xr:uid="{00000000-0005-0000-0000-0000FA670000}"/>
    <cellStyle name="Normal 2 7 2 2 2 6 4" xfId="26978" xr:uid="{00000000-0005-0000-0000-0000FB670000}"/>
    <cellStyle name="Normal 2 7 2 2 2 7" xfId="15498" xr:uid="{00000000-0005-0000-0000-0000FC670000}"/>
    <cellStyle name="Normal 2 7 2 2 2 7 2" xfId="38141" xr:uid="{00000000-0005-0000-0000-0000FD670000}"/>
    <cellStyle name="Normal 2 7 2 2 2 8" xfId="8058" xr:uid="{00000000-0005-0000-0000-0000FE670000}"/>
    <cellStyle name="Normal 2 7 2 2 2 8 2" xfId="30701" xr:uid="{00000000-0005-0000-0000-0000FF670000}"/>
    <cellStyle name="Normal 2 7 2 2 2 9" xfId="23261" xr:uid="{00000000-0005-0000-0000-000000680000}"/>
    <cellStyle name="Normal 2 7 2 2 3" xfId="708" xr:uid="{00000000-0005-0000-0000-000001680000}"/>
    <cellStyle name="Normal 2 7 2 2 3 2" xfId="1173" xr:uid="{00000000-0005-0000-0000-000002680000}"/>
    <cellStyle name="Normal 2 7 2 2 3 2 2" xfId="2101" xr:uid="{00000000-0005-0000-0000-000003680000}"/>
    <cellStyle name="Normal 2 7 2 2 3 2 2 2" xfId="3951" xr:uid="{00000000-0005-0000-0000-000004680000}"/>
    <cellStyle name="Normal 2 7 2 2 3 2 2 2 2" xfId="7672" xr:uid="{00000000-0005-0000-0000-000005680000}"/>
    <cellStyle name="Normal 2 7 2 2 3 2 2 2 2 2" xfId="22556" xr:uid="{00000000-0005-0000-0000-000006680000}"/>
    <cellStyle name="Normal 2 7 2 2 3 2 2 2 2 2 2" xfId="45199" xr:uid="{00000000-0005-0000-0000-000007680000}"/>
    <cellStyle name="Normal 2 7 2 2 3 2 2 2 2 3" xfId="15116" xr:uid="{00000000-0005-0000-0000-000008680000}"/>
    <cellStyle name="Normal 2 7 2 2 3 2 2 2 2 3 2" xfId="37759" xr:uid="{00000000-0005-0000-0000-000009680000}"/>
    <cellStyle name="Normal 2 7 2 2 3 2 2 2 2 4" xfId="30318" xr:uid="{00000000-0005-0000-0000-00000A680000}"/>
    <cellStyle name="Normal 2 7 2 2 3 2 2 2 3" xfId="18838" xr:uid="{00000000-0005-0000-0000-00000B680000}"/>
    <cellStyle name="Normal 2 7 2 2 3 2 2 2 3 2" xfId="41481" xr:uid="{00000000-0005-0000-0000-00000C680000}"/>
    <cellStyle name="Normal 2 7 2 2 3 2 2 2 4" xfId="11398" xr:uid="{00000000-0005-0000-0000-00000D680000}"/>
    <cellStyle name="Normal 2 7 2 2 3 2 2 2 4 2" xfId="34041" xr:uid="{00000000-0005-0000-0000-00000E680000}"/>
    <cellStyle name="Normal 2 7 2 2 3 2 2 2 5" xfId="26600" xr:uid="{00000000-0005-0000-0000-00000F680000}"/>
    <cellStyle name="Normal 2 7 2 2 3 2 2 3" xfId="5825" xr:uid="{00000000-0005-0000-0000-000010680000}"/>
    <cellStyle name="Normal 2 7 2 2 3 2 2 3 2" xfId="20709" xr:uid="{00000000-0005-0000-0000-000011680000}"/>
    <cellStyle name="Normal 2 7 2 2 3 2 2 3 2 2" xfId="43352" xr:uid="{00000000-0005-0000-0000-000012680000}"/>
    <cellStyle name="Normal 2 7 2 2 3 2 2 3 3" xfId="13269" xr:uid="{00000000-0005-0000-0000-000013680000}"/>
    <cellStyle name="Normal 2 7 2 2 3 2 2 3 3 2" xfId="35912" xr:uid="{00000000-0005-0000-0000-000014680000}"/>
    <cellStyle name="Normal 2 7 2 2 3 2 2 3 4" xfId="28471" xr:uid="{00000000-0005-0000-0000-000015680000}"/>
    <cellStyle name="Normal 2 7 2 2 3 2 2 4" xfId="16991" xr:uid="{00000000-0005-0000-0000-000016680000}"/>
    <cellStyle name="Normal 2 7 2 2 3 2 2 4 2" xfId="39634" xr:uid="{00000000-0005-0000-0000-000017680000}"/>
    <cellStyle name="Normal 2 7 2 2 3 2 2 5" xfId="9551" xr:uid="{00000000-0005-0000-0000-000018680000}"/>
    <cellStyle name="Normal 2 7 2 2 3 2 2 5 2" xfId="32194" xr:uid="{00000000-0005-0000-0000-000019680000}"/>
    <cellStyle name="Normal 2 7 2 2 3 2 2 6" xfId="24753" xr:uid="{00000000-0005-0000-0000-00001A680000}"/>
    <cellStyle name="Normal 2 7 2 2 3 2 3" xfId="3026" xr:uid="{00000000-0005-0000-0000-00001B680000}"/>
    <cellStyle name="Normal 2 7 2 2 3 2 3 2" xfId="6747" xr:uid="{00000000-0005-0000-0000-00001C680000}"/>
    <cellStyle name="Normal 2 7 2 2 3 2 3 2 2" xfId="21631" xr:uid="{00000000-0005-0000-0000-00001D680000}"/>
    <cellStyle name="Normal 2 7 2 2 3 2 3 2 2 2" xfId="44274" xr:uid="{00000000-0005-0000-0000-00001E680000}"/>
    <cellStyle name="Normal 2 7 2 2 3 2 3 2 3" xfId="14191" xr:uid="{00000000-0005-0000-0000-00001F680000}"/>
    <cellStyle name="Normal 2 7 2 2 3 2 3 2 3 2" xfId="36834" xr:uid="{00000000-0005-0000-0000-000020680000}"/>
    <cellStyle name="Normal 2 7 2 2 3 2 3 2 4" xfId="29393" xr:uid="{00000000-0005-0000-0000-000021680000}"/>
    <cellStyle name="Normal 2 7 2 2 3 2 3 3" xfId="17913" xr:uid="{00000000-0005-0000-0000-000022680000}"/>
    <cellStyle name="Normal 2 7 2 2 3 2 3 3 2" xfId="40556" xr:uid="{00000000-0005-0000-0000-000023680000}"/>
    <cellStyle name="Normal 2 7 2 2 3 2 3 4" xfId="10473" xr:uid="{00000000-0005-0000-0000-000024680000}"/>
    <cellStyle name="Normal 2 7 2 2 3 2 3 4 2" xfId="33116" xr:uid="{00000000-0005-0000-0000-000025680000}"/>
    <cellStyle name="Normal 2 7 2 2 3 2 3 5" xfId="25675" xr:uid="{00000000-0005-0000-0000-000026680000}"/>
    <cellStyle name="Normal 2 7 2 2 3 2 4" xfId="4900" xr:uid="{00000000-0005-0000-0000-000027680000}"/>
    <cellStyle name="Normal 2 7 2 2 3 2 4 2" xfId="19784" xr:uid="{00000000-0005-0000-0000-000028680000}"/>
    <cellStyle name="Normal 2 7 2 2 3 2 4 2 2" xfId="42427" xr:uid="{00000000-0005-0000-0000-000029680000}"/>
    <cellStyle name="Normal 2 7 2 2 3 2 4 3" xfId="12344" xr:uid="{00000000-0005-0000-0000-00002A680000}"/>
    <cellStyle name="Normal 2 7 2 2 3 2 4 3 2" xfId="34987" xr:uid="{00000000-0005-0000-0000-00002B680000}"/>
    <cellStyle name="Normal 2 7 2 2 3 2 4 4" xfId="27546" xr:uid="{00000000-0005-0000-0000-00002C680000}"/>
    <cellStyle name="Normal 2 7 2 2 3 2 5" xfId="16066" xr:uid="{00000000-0005-0000-0000-00002D680000}"/>
    <cellStyle name="Normal 2 7 2 2 3 2 5 2" xfId="38709" xr:uid="{00000000-0005-0000-0000-00002E680000}"/>
    <cellStyle name="Normal 2 7 2 2 3 2 6" xfId="8626" xr:uid="{00000000-0005-0000-0000-00002F680000}"/>
    <cellStyle name="Normal 2 7 2 2 3 2 6 2" xfId="31269" xr:uid="{00000000-0005-0000-0000-000030680000}"/>
    <cellStyle name="Normal 2 7 2 2 3 2 7" xfId="23828" xr:uid="{00000000-0005-0000-0000-000031680000}"/>
    <cellStyle name="Normal 2 7 2 2 3 3" xfId="1639" xr:uid="{00000000-0005-0000-0000-000032680000}"/>
    <cellStyle name="Normal 2 7 2 2 3 3 2" xfId="3489" xr:uid="{00000000-0005-0000-0000-000033680000}"/>
    <cellStyle name="Normal 2 7 2 2 3 3 2 2" xfId="7210" xr:uid="{00000000-0005-0000-0000-000034680000}"/>
    <cellStyle name="Normal 2 7 2 2 3 3 2 2 2" xfId="22094" xr:uid="{00000000-0005-0000-0000-000035680000}"/>
    <cellStyle name="Normal 2 7 2 2 3 3 2 2 2 2" xfId="44737" xr:uid="{00000000-0005-0000-0000-000036680000}"/>
    <cellStyle name="Normal 2 7 2 2 3 3 2 2 3" xfId="14654" xr:uid="{00000000-0005-0000-0000-000037680000}"/>
    <cellStyle name="Normal 2 7 2 2 3 3 2 2 3 2" xfId="37297" xr:uid="{00000000-0005-0000-0000-000038680000}"/>
    <cellStyle name="Normal 2 7 2 2 3 3 2 2 4" xfId="29856" xr:uid="{00000000-0005-0000-0000-000039680000}"/>
    <cellStyle name="Normal 2 7 2 2 3 3 2 3" xfId="18376" xr:uid="{00000000-0005-0000-0000-00003A680000}"/>
    <cellStyle name="Normal 2 7 2 2 3 3 2 3 2" xfId="41019" xr:uid="{00000000-0005-0000-0000-00003B680000}"/>
    <cellStyle name="Normal 2 7 2 2 3 3 2 4" xfId="10936" xr:uid="{00000000-0005-0000-0000-00003C680000}"/>
    <cellStyle name="Normal 2 7 2 2 3 3 2 4 2" xfId="33579" xr:uid="{00000000-0005-0000-0000-00003D680000}"/>
    <cellStyle name="Normal 2 7 2 2 3 3 2 5" xfId="26138" xr:uid="{00000000-0005-0000-0000-00003E680000}"/>
    <cellStyle name="Normal 2 7 2 2 3 3 3" xfId="5363" xr:uid="{00000000-0005-0000-0000-00003F680000}"/>
    <cellStyle name="Normal 2 7 2 2 3 3 3 2" xfId="20247" xr:uid="{00000000-0005-0000-0000-000040680000}"/>
    <cellStyle name="Normal 2 7 2 2 3 3 3 2 2" xfId="42890" xr:uid="{00000000-0005-0000-0000-000041680000}"/>
    <cellStyle name="Normal 2 7 2 2 3 3 3 3" xfId="12807" xr:uid="{00000000-0005-0000-0000-000042680000}"/>
    <cellStyle name="Normal 2 7 2 2 3 3 3 3 2" xfId="35450" xr:uid="{00000000-0005-0000-0000-000043680000}"/>
    <cellStyle name="Normal 2 7 2 2 3 3 3 4" xfId="28009" xr:uid="{00000000-0005-0000-0000-000044680000}"/>
    <cellStyle name="Normal 2 7 2 2 3 3 4" xfId="16529" xr:uid="{00000000-0005-0000-0000-000045680000}"/>
    <cellStyle name="Normal 2 7 2 2 3 3 4 2" xfId="39172" xr:uid="{00000000-0005-0000-0000-000046680000}"/>
    <cellStyle name="Normal 2 7 2 2 3 3 5" xfId="9089" xr:uid="{00000000-0005-0000-0000-000047680000}"/>
    <cellStyle name="Normal 2 7 2 2 3 3 5 2" xfId="31732" xr:uid="{00000000-0005-0000-0000-000048680000}"/>
    <cellStyle name="Normal 2 7 2 2 3 3 6" xfId="24291" xr:uid="{00000000-0005-0000-0000-000049680000}"/>
    <cellStyle name="Normal 2 7 2 2 3 4" xfId="2564" xr:uid="{00000000-0005-0000-0000-00004A680000}"/>
    <cellStyle name="Normal 2 7 2 2 3 4 2" xfId="6285" xr:uid="{00000000-0005-0000-0000-00004B680000}"/>
    <cellStyle name="Normal 2 7 2 2 3 4 2 2" xfId="21169" xr:uid="{00000000-0005-0000-0000-00004C680000}"/>
    <cellStyle name="Normal 2 7 2 2 3 4 2 2 2" xfId="43812" xr:uid="{00000000-0005-0000-0000-00004D680000}"/>
    <cellStyle name="Normal 2 7 2 2 3 4 2 3" xfId="13729" xr:uid="{00000000-0005-0000-0000-00004E680000}"/>
    <cellStyle name="Normal 2 7 2 2 3 4 2 3 2" xfId="36372" xr:uid="{00000000-0005-0000-0000-00004F680000}"/>
    <cellStyle name="Normal 2 7 2 2 3 4 2 4" xfId="28931" xr:uid="{00000000-0005-0000-0000-000050680000}"/>
    <cellStyle name="Normal 2 7 2 2 3 4 3" xfId="17451" xr:uid="{00000000-0005-0000-0000-000051680000}"/>
    <cellStyle name="Normal 2 7 2 2 3 4 3 2" xfId="40094" xr:uid="{00000000-0005-0000-0000-000052680000}"/>
    <cellStyle name="Normal 2 7 2 2 3 4 4" xfId="10011" xr:uid="{00000000-0005-0000-0000-000053680000}"/>
    <cellStyle name="Normal 2 7 2 2 3 4 4 2" xfId="32654" xr:uid="{00000000-0005-0000-0000-000054680000}"/>
    <cellStyle name="Normal 2 7 2 2 3 4 5" xfId="25213" xr:uid="{00000000-0005-0000-0000-000055680000}"/>
    <cellStyle name="Normal 2 7 2 2 3 5" xfId="4438" xr:uid="{00000000-0005-0000-0000-000056680000}"/>
    <cellStyle name="Normal 2 7 2 2 3 5 2" xfId="19322" xr:uid="{00000000-0005-0000-0000-000057680000}"/>
    <cellStyle name="Normal 2 7 2 2 3 5 2 2" xfId="41965" xr:uid="{00000000-0005-0000-0000-000058680000}"/>
    <cellStyle name="Normal 2 7 2 2 3 5 3" xfId="11882" xr:uid="{00000000-0005-0000-0000-000059680000}"/>
    <cellStyle name="Normal 2 7 2 2 3 5 3 2" xfId="34525" xr:uid="{00000000-0005-0000-0000-00005A680000}"/>
    <cellStyle name="Normal 2 7 2 2 3 5 4" xfId="27084" xr:uid="{00000000-0005-0000-0000-00005B680000}"/>
    <cellStyle name="Normal 2 7 2 2 3 6" xfId="15604" xr:uid="{00000000-0005-0000-0000-00005C680000}"/>
    <cellStyle name="Normal 2 7 2 2 3 6 2" xfId="38247" xr:uid="{00000000-0005-0000-0000-00005D680000}"/>
    <cellStyle name="Normal 2 7 2 2 3 7" xfId="8164" xr:uid="{00000000-0005-0000-0000-00005E680000}"/>
    <cellStyle name="Normal 2 7 2 2 3 7 2" xfId="30807" xr:uid="{00000000-0005-0000-0000-00005F680000}"/>
    <cellStyle name="Normal 2 7 2 2 3 8" xfId="23366" xr:uid="{00000000-0005-0000-0000-000060680000}"/>
    <cellStyle name="Normal 2 7 2 2 4" xfId="962" xr:uid="{00000000-0005-0000-0000-000061680000}"/>
    <cellStyle name="Normal 2 7 2 2 4 2" xfId="1890" xr:uid="{00000000-0005-0000-0000-000062680000}"/>
    <cellStyle name="Normal 2 7 2 2 4 2 2" xfId="3740" xr:uid="{00000000-0005-0000-0000-000063680000}"/>
    <cellStyle name="Normal 2 7 2 2 4 2 2 2" xfId="7461" xr:uid="{00000000-0005-0000-0000-000064680000}"/>
    <cellStyle name="Normal 2 7 2 2 4 2 2 2 2" xfId="22345" xr:uid="{00000000-0005-0000-0000-000065680000}"/>
    <cellStyle name="Normal 2 7 2 2 4 2 2 2 2 2" xfId="44988" xr:uid="{00000000-0005-0000-0000-000066680000}"/>
    <cellStyle name="Normal 2 7 2 2 4 2 2 2 3" xfId="14905" xr:uid="{00000000-0005-0000-0000-000067680000}"/>
    <cellStyle name="Normal 2 7 2 2 4 2 2 2 3 2" xfId="37548" xr:uid="{00000000-0005-0000-0000-000068680000}"/>
    <cellStyle name="Normal 2 7 2 2 4 2 2 2 4" xfId="30107" xr:uid="{00000000-0005-0000-0000-000069680000}"/>
    <cellStyle name="Normal 2 7 2 2 4 2 2 3" xfId="18627" xr:uid="{00000000-0005-0000-0000-00006A680000}"/>
    <cellStyle name="Normal 2 7 2 2 4 2 2 3 2" xfId="41270" xr:uid="{00000000-0005-0000-0000-00006B680000}"/>
    <cellStyle name="Normal 2 7 2 2 4 2 2 4" xfId="11187" xr:uid="{00000000-0005-0000-0000-00006C680000}"/>
    <cellStyle name="Normal 2 7 2 2 4 2 2 4 2" xfId="33830" xr:uid="{00000000-0005-0000-0000-00006D680000}"/>
    <cellStyle name="Normal 2 7 2 2 4 2 2 5" xfId="26389" xr:uid="{00000000-0005-0000-0000-00006E680000}"/>
    <cellStyle name="Normal 2 7 2 2 4 2 3" xfId="5614" xr:uid="{00000000-0005-0000-0000-00006F680000}"/>
    <cellStyle name="Normal 2 7 2 2 4 2 3 2" xfId="20498" xr:uid="{00000000-0005-0000-0000-000070680000}"/>
    <cellStyle name="Normal 2 7 2 2 4 2 3 2 2" xfId="43141" xr:uid="{00000000-0005-0000-0000-000071680000}"/>
    <cellStyle name="Normal 2 7 2 2 4 2 3 3" xfId="13058" xr:uid="{00000000-0005-0000-0000-000072680000}"/>
    <cellStyle name="Normal 2 7 2 2 4 2 3 3 2" xfId="35701" xr:uid="{00000000-0005-0000-0000-000073680000}"/>
    <cellStyle name="Normal 2 7 2 2 4 2 3 4" xfId="28260" xr:uid="{00000000-0005-0000-0000-000074680000}"/>
    <cellStyle name="Normal 2 7 2 2 4 2 4" xfId="16780" xr:uid="{00000000-0005-0000-0000-000075680000}"/>
    <cellStyle name="Normal 2 7 2 2 4 2 4 2" xfId="39423" xr:uid="{00000000-0005-0000-0000-000076680000}"/>
    <cellStyle name="Normal 2 7 2 2 4 2 5" xfId="9340" xr:uid="{00000000-0005-0000-0000-000077680000}"/>
    <cellStyle name="Normal 2 7 2 2 4 2 5 2" xfId="31983" xr:uid="{00000000-0005-0000-0000-000078680000}"/>
    <cellStyle name="Normal 2 7 2 2 4 2 6" xfId="24542" xr:uid="{00000000-0005-0000-0000-000079680000}"/>
    <cellStyle name="Normal 2 7 2 2 4 3" xfId="2815" xr:uid="{00000000-0005-0000-0000-00007A680000}"/>
    <cellStyle name="Normal 2 7 2 2 4 3 2" xfId="6536" xr:uid="{00000000-0005-0000-0000-00007B680000}"/>
    <cellStyle name="Normal 2 7 2 2 4 3 2 2" xfId="21420" xr:uid="{00000000-0005-0000-0000-00007C680000}"/>
    <cellStyle name="Normal 2 7 2 2 4 3 2 2 2" xfId="44063" xr:uid="{00000000-0005-0000-0000-00007D680000}"/>
    <cellStyle name="Normal 2 7 2 2 4 3 2 3" xfId="13980" xr:uid="{00000000-0005-0000-0000-00007E680000}"/>
    <cellStyle name="Normal 2 7 2 2 4 3 2 3 2" xfId="36623" xr:uid="{00000000-0005-0000-0000-00007F680000}"/>
    <cellStyle name="Normal 2 7 2 2 4 3 2 4" xfId="29182" xr:uid="{00000000-0005-0000-0000-000080680000}"/>
    <cellStyle name="Normal 2 7 2 2 4 3 3" xfId="17702" xr:uid="{00000000-0005-0000-0000-000081680000}"/>
    <cellStyle name="Normal 2 7 2 2 4 3 3 2" xfId="40345" xr:uid="{00000000-0005-0000-0000-000082680000}"/>
    <cellStyle name="Normal 2 7 2 2 4 3 4" xfId="10262" xr:uid="{00000000-0005-0000-0000-000083680000}"/>
    <cellStyle name="Normal 2 7 2 2 4 3 4 2" xfId="32905" xr:uid="{00000000-0005-0000-0000-000084680000}"/>
    <cellStyle name="Normal 2 7 2 2 4 3 5" xfId="25464" xr:uid="{00000000-0005-0000-0000-000085680000}"/>
    <cellStyle name="Normal 2 7 2 2 4 4" xfId="4689" xr:uid="{00000000-0005-0000-0000-000086680000}"/>
    <cellStyle name="Normal 2 7 2 2 4 4 2" xfId="19573" xr:uid="{00000000-0005-0000-0000-000087680000}"/>
    <cellStyle name="Normal 2 7 2 2 4 4 2 2" xfId="42216" xr:uid="{00000000-0005-0000-0000-000088680000}"/>
    <cellStyle name="Normal 2 7 2 2 4 4 3" xfId="12133" xr:uid="{00000000-0005-0000-0000-000089680000}"/>
    <cellStyle name="Normal 2 7 2 2 4 4 3 2" xfId="34776" xr:uid="{00000000-0005-0000-0000-00008A680000}"/>
    <cellStyle name="Normal 2 7 2 2 4 4 4" xfId="27335" xr:uid="{00000000-0005-0000-0000-00008B680000}"/>
    <cellStyle name="Normal 2 7 2 2 4 5" xfId="15855" xr:uid="{00000000-0005-0000-0000-00008C680000}"/>
    <cellStyle name="Normal 2 7 2 2 4 5 2" xfId="38498" xr:uid="{00000000-0005-0000-0000-00008D680000}"/>
    <cellStyle name="Normal 2 7 2 2 4 6" xfId="8415" xr:uid="{00000000-0005-0000-0000-00008E680000}"/>
    <cellStyle name="Normal 2 7 2 2 4 6 2" xfId="31058" xr:uid="{00000000-0005-0000-0000-00008F680000}"/>
    <cellStyle name="Normal 2 7 2 2 4 7" xfId="23617" xr:uid="{00000000-0005-0000-0000-000090680000}"/>
    <cellStyle name="Normal 2 7 2 2 5" xfId="1428" xr:uid="{00000000-0005-0000-0000-000091680000}"/>
    <cellStyle name="Normal 2 7 2 2 5 2" xfId="3278" xr:uid="{00000000-0005-0000-0000-000092680000}"/>
    <cellStyle name="Normal 2 7 2 2 5 2 2" xfId="6999" xr:uid="{00000000-0005-0000-0000-000093680000}"/>
    <cellStyle name="Normal 2 7 2 2 5 2 2 2" xfId="21883" xr:uid="{00000000-0005-0000-0000-000094680000}"/>
    <cellStyle name="Normal 2 7 2 2 5 2 2 2 2" xfId="44526" xr:uid="{00000000-0005-0000-0000-000095680000}"/>
    <cellStyle name="Normal 2 7 2 2 5 2 2 3" xfId="14443" xr:uid="{00000000-0005-0000-0000-000096680000}"/>
    <cellStyle name="Normal 2 7 2 2 5 2 2 3 2" xfId="37086" xr:uid="{00000000-0005-0000-0000-000097680000}"/>
    <cellStyle name="Normal 2 7 2 2 5 2 2 4" xfId="29645" xr:uid="{00000000-0005-0000-0000-000098680000}"/>
    <cellStyle name="Normal 2 7 2 2 5 2 3" xfId="18165" xr:uid="{00000000-0005-0000-0000-000099680000}"/>
    <cellStyle name="Normal 2 7 2 2 5 2 3 2" xfId="40808" xr:uid="{00000000-0005-0000-0000-00009A680000}"/>
    <cellStyle name="Normal 2 7 2 2 5 2 4" xfId="10725" xr:uid="{00000000-0005-0000-0000-00009B680000}"/>
    <cellStyle name="Normal 2 7 2 2 5 2 4 2" xfId="33368" xr:uid="{00000000-0005-0000-0000-00009C680000}"/>
    <cellStyle name="Normal 2 7 2 2 5 2 5" xfId="25927" xr:uid="{00000000-0005-0000-0000-00009D680000}"/>
    <cellStyle name="Normal 2 7 2 2 5 3" xfId="5152" xr:uid="{00000000-0005-0000-0000-00009E680000}"/>
    <cellStyle name="Normal 2 7 2 2 5 3 2" xfId="20036" xr:uid="{00000000-0005-0000-0000-00009F680000}"/>
    <cellStyle name="Normal 2 7 2 2 5 3 2 2" xfId="42679" xr:uid="{00000000-0005-0000-0000-0000A0680000}"/>
    <cellStyle name="Normal 2 7 2 2 5 3 3" xfId="12596" xr:uid="{00000000-0005-0000-0000-0000A1680000}"/>
    <cellStyle name="Normal 2 7 2 2 5 3 3 2" xfId="35239" xr:uid="{00000000-0005-0000-0000-0000A2680000}"/>
    <cellStyle name="Normal 2 7 2 2 5 3 4" xfId="27798" xr:uid="{00000000-0005-0000-0000-0000A3680000}"/>
    <cellStyle name="Normal 2 7 2 2 5 4" xfId="16318" xr:uid="{00000000-0005-0000-0000-0000A4680000}"/>
    <cellStyle name="Normal 2 7 2 2 5 4 2" xfId="38961" xr:uid="{00000000-0005-0000-0000-0000A5680000}"/>
    <cellStyle name="Normal 2 7 2 2 5 5" xfId="8878" xr:uid="{00000000-0005-0000-0000-0000A6680000}"/>
    <cellStyle name="Normal 2 7 2 2 5 5 2" xfId="31521" xr:uid="{00000000-0005-0000-0000-0000A7680000}"/>
    <cellStyle name="Normal 2 7 2 2 5 6" xfId="24080" xr:uid="{00000000-0005-0000-0000-0000A8680000}"/>
    <cellStyle name="Normal 2 7 2 2 6" xfId="2353" xr:uid="{00000000-0005-0000-0000-0000A9680000}"/>
    <cellStyle name="Normal 2 7 2 2 6 2" xfId="6074" xr:uid="{00000000-0005-0000-0000-0000AA680000}"/>
    <cellStyle name="Normal 2 7 2 2 6 2 2" xfId="20958" xr:uid="{00000000-0005-0000-0000-0000AB680000}"/>
    <cellStyle name="Normal 2 7 2 2 6 2 2 2" xfId="43601" xr:uid="{00000000-0005-0000-0000-0000AC680000}"/>
    <cellStyle name="Normal 2 7 2 2 6 2 3" xfId="13518" xr:uid="{00000000-0005-0000-0000-0000AD680000}"/>
    <cellStyle name="Normal 2 7 2 2 6 2 3 2" xfId="36161" xr:uid="{00000000-0005-0000-0000-0000AE680000}"/>
    <cellStyle name="Normal 2 7 2 2 6 2 4" xfId="28720" xr:uid="{00000000-0005-0000-0000-0000AF680000}"/>
    <cellStyle name="Normal 2 7 2 2 6 3" xfId="17240" xr:uid="{00000000-0005-0000-0000-0000B0680000}"/>
    <cellStyle name="Normal 2 7 2 2 6 3 2" xfId="39883" xr:uid="{00000000-0005-0000-0000-0000B1680000}"/>
    <cellStyle name="Normal 2 7 2 2 6 4" xfId="9800" xr:uid="{00000000-0005-0000-0000-0000B2680000}"/>
    <cellStyle name="Normal 2 7 2 2 6 4 2" xfId="32443" xr:uid="{00000000-0005-0000-0000-0000B3680000}"/>
    <cellStyle name="Normal 2 7 2 2 6 5" xfId="25002" xr:uid="{00000000-0005-0000-0000-0000B4680000}"/>
    <cellStyle name="Normal 2 7 2 2 7" xfId="4227" xr:uid="{00000000-0005-0000-0000-0000B5680000}"/>
    <cellStyle name="Normal 2 7 2 2 7 2" xfId="19111" xr:uid="{00000000-0005-0000-0000-0000B6680000}"/>
    <cellStyle name="Normal 2 7 2 2 7 2 2" xfId="41754" xr:uid="{00000000-0005-0000-0000-0000B7680000}"/>
    <cellStyle name="Normal 2 7 2 2 7 3" xfId="11671" xr:uid="{00000000-0005-0000-0000-0000B8680000}"/>
    <cellStyle name="Normal 2 7 2 2 7 3 2" xfId="34314" xr:uid="{00000000-0005-0000-0000-0000B9680000}"/>
    <cellStyle name="Normal 2 7 2 2 7 4" xfId="26873" xr:uid="{00000000-0005-0000-0000-0000BA680000}"/>
    <cellStyle name="Normal 2 7 2 2 8" xfId="15393" xr:uid="{00000000-0005-0000-0000-0000BB680000}"/>
    <cellStyle name="Normal 2 7 2 2 8 2" xfId="38036" xr:uid="{00000000-0005-0000-0000-0000BC680000}"/>
    <cellStyle name="Normal 2 7 2 2 9" xfId="7953" xr:uid="{00000000-0005-0000-0000-0000BD680000}"/>
    <cellStyle name="Normal 2 7 2 2 9 2" xfId="30596" xr:uid="{00000000-0005-0000-0000-0000BE680000}"/>
    <cellStyle name="Normal 2 7 2 3" xfId="549" xr:uid="{00000000-0005-0000-0000-0000BF680000}"/>
    <cellStyle name="Normal 2 7 2 3 2" xfId="761" xr:uid="{00000000-0005-0000-0000-0000C0680000}"/>
    <cellStyle name="Normal 2 7 2 3 2 2" xfId="1226" xr:uid="{00000000-0005-0000-0000-0000C1680000}"/>
    <cellStyle name="Normal 2 7 2 3 2 2 2" xfId="2154" xr:uid="{00000000-0005-0000-0000-0000C2680000}"/>
    <cellStyle name="Normal 2 7 2 3 2 2 2 2" xfId="4004" xr:uid="{00000000-0005-0000-0000-0000C3680000}"/>
    <cellStyle name="Normal 2 7 2 3 2 2 2 2 2" xfId="7725" xr:uid="{00000000-0005-0000-0000-0000C4680000}"/>
    <cellStyle name="Normal 2 7 2 3 2 2 2 2 2 2" xfId="22609" xr:uid="{00000000-0005-0000-0000-0000C5680000}"/>
    <cellStyle name="Normal 2 7 2 3 2 2 2 2 2 2 2" xfId="45252" xr:uid="{00000000-0005-0000-0000-0000C6680000}"/>
    <cellStyle name="Normal 2 7 2 3 2 2 2 2 2 3" xfId="15169" xr:uid="{00000000-0005-0000-0000-0000C7680000}"/>
    <cellStyle name="Normal 2 7 2 3 2 2 2 2 2 3 2" xfId="37812" xr:uid="{00000000-0005-0000-0000-0000C8680000}"/>
    <cellStyle name="Normal 2 7 2 3 2 2 2 2 2 4" xfId="30371" xr:uid="{00000000-0005-0000-0000-0000C9680000}"/>
    <cellStyle name="Normal 2 7 2 3 2 2 2 2 3" xfId="18891" xr:uid="{00000000-0005-0000-0000-0000CA680000}"/>
    <cellStyle name="Normal 2 7 2 3 2 2 2 2 3 2" xfId="41534" xr:uid="{00000000-0005-0000-0000-0000CB680000}"/>
    <cellStyle name="Normal 2 7 2 3 2 2 2 2 4" xfId="11451" xr:uid="{00000000-0005-0000-0000-0000CC680000}"/>
    <cellStyle name="Normal 2 7 2 3 2 2 2 2 4 2" xfId="34094" xr:uid="{00000000-0005-0000-0000-0000CD680000}"/>
    <cellStyle name="Normal 2 7 2 3 2 2 2 2 5" xfId="26653" xr:uid="{00000000-0005-0000-0000-0000CE680000}"/>
    <cellStyle name="Normal 2 7 2 3 2 2 2 3" xfId="5878" xr:uid="{00000000-0005-0000-0000-0000CF680000}"/>
    <cellStyle name="Normal 2 7 2 3 2 2 2 3 2" xfId="20762" xr:uid="{00000000-0005-0000-0000-0000D0680000}"/>
    <cellStyle name="Normal 2 7 2 3 2 2 2 3 2 2" xfId="43405" xr:uid="{00000000-0005-0000-0000-0000D1680000}"/>
    <cellStyle name="Normal 2 7 2 3 2 2 2 3 3" xfId="13322" xr:uid="{00000000-0005-0000-0000-0000D2680000}"/>
    <cellStyle name="Normal 2 7 2 3 2 2 2 3 3 2" xfId="35965" xr:uid="{00000000-0005-0000-0000-0000D3680000}"/>
    <cellStyle name="Normal 2 7 2 3 2 2 2 3 4" xfId="28524" xr:uid="{00000000-0005-0000-0000-0000D4680000}"/>
    <cellStyle name="Normal 2 7 2 3 2 2 2 4" xfId="17044" xr:uid="{00000000-0005-0000-0000-0000D5680000}"/>
    <cellStyle name="Normal 2 7 2 3 2 2 2 4 2" xfId="39687" xr:uid="{00000000-0005-0000-0000-0000D6680000}"/>
    <cellStyle name="Normal 2 7 2 3 2 2 2 5" xfId="9604" xr:uid="{00000000-0005-0000-0000-0000D7680000}"/>
    <cellStyle name="Normal 2 7 2 3 2 2 2 5 2" xfId="32247" xr:uid="{00000000-0005-0000-0000-0000D8680000}"/>
    <cellStyle name="Normal 2 7 2 3 2 2 2 6" xfId="24806" xr:uid="{00000000-0005-0000-0000-0000D9680000}"/>
    <cellStyle name="Normal 2 7 2 3 2 2 3" xfId="3079" xr:uid="{00000000-0005-0000-0000-0000DA680000}"/>
    <cellStyle name="Normal 2 7 2 3 2 2 3 2" xfId="6800" xr:uid="{00000000-0005-0000-0000-0000DB680000}"/>
    <cellStyle name="Normal 2 7 2 3 2 2 3 2 2" xfId="21684" xr:uid="{00000000-0005-0000-0000-0000DC680000}"/>
    <cellStyle name="Normal 2 7 2 3 2 2 3 2 2 2" xfId="44327" xr:uid="{00000000-0005-0000-0000-0000DD680000}"/>
    <cellStyle name="Normal 2 7 2 3 2 2 3 2 3" xfId="14244" xr:uid="{00000000-0005-0000-0000-0000DE680000}"/>
    <cellStyle name="Normal 2 7 2 3 2 2 3 2 3 2" xfId="36887" xr:uid="{00000000-0005-0000-0000-0000DF680000}"/>
    <cellStyle name="Normal 2 7 2 3 2 2 3 2 4" xfId="29446" xr:uid="{00000000-0005-0000-0000-0000E0680000}"/>
    <cellStyle name="Normal 2 7 2 3 2 2 3 3" xfId="17966" xr:uid="{00000000-0005-0000-0000-0000E1680000}"/>
    <cellStyle name="Normal 2 7 2 3 2 2 3 3 2" xfId="40609" xr:uid="{00000000-0005-0000-0000-0000E2680000}"/>
    <cellStyle name="Normal 2 7 2 3 2 2 3 4" xfId="10526" xr:uid="{00000000-0005-0000-0000-0000E3680000}"/>
    <cellStyle name="Normal 2 7 2 3 2 2 3 4 2" xfId="33169" xr:uid="{00000000-0005-0000-0000-0000E4680000}"/>
    <cellStyle name="Normal 2 7 2 3 2 2 3 5" xfId="25728" xr:uid="{00000000-0005-0000-0000-0000E5680000}"/>
    <cellStyle name="Normal 2 7 2 3 2 2 4" xfId="4953" xr:uid="{00000000-0005-0000-0000-0000E6680000}"/>
    <cellStyle name="Normal 2 7 2 3 2 2 4 2" xfId="19837" xr:uid="{00000000-0005-0000-0000-0000E7680000}"/>
    <cellStyle name="Normal 2 7 2 3 2 2 4 2 2" xfId="42480" xr:uid="{00000000-0005-0000-0000-0000E8680000}"/>
    <cellStyle name="Normal 2 7 2 3 2 2 4 3" xfId="12397" xr:uid="{00000000-0005-0000-0000-0000E9680000}"/>
    <cellStyle name="Normal 2 7 2 3 2 2 4 3 2" xfId="35040" xr:uid="{00000000-0005-0000-0000-0000EA680000}"/>
    <cellStyle name="Normal 2 7 2 3 2 2 4 4" xfId="27599" xr:uid="{00000000-0005-0000-0000-0000EB680000}"/>
    <cellStyle name="Normal 2 7 2 3 2 2 5" xfId="16119" xr:uid="{00000000-0005-0000-0000-0000EC680000}"/>
    <cellStyle name="Normal 2 7 2 3 2 2 5 2" xfId="38762" xr:uid="{00000000-0005-0000-0000-0000ED680000}"/>
    <cellStyle name="Normal 2 7 2 3 2 2 6" xfId="8679" xr:uid="{00000000-0005-0000-0000-0000EE680000}"/>
    <cellStyle name="Normal 2 7 2 3 2 2 6 2" xfId="31322" xr:uid="{00000000-0005-0000-0000-0000EF680000}"/>
    <cellStyle name="Normal 2 7 2 3 2 2 7" xfId="23881" xr:uid="{00000000-0005-0000-0000-0000F0680000}"/>
    <cellStyle name="Normal 2 7 2 3 2 3" xfId="1692" xr:uid="{00000000-0005-0000-0000-0000F1680000}"/>
    <cellStyle name="Normal 2 7 2 3 2 3 2" xfId="3542" xr:uid="{00000000-0005-0000-0000-0000F2680000}"/>
    <cellStyle name="Normal 2 7 2 3 2 3 2 2" xfId="7263" xr:uid="{00000000-0005-0000-0000-0000F3680000}"/>
    <cellStyle name="Normal 2 7 2 3 2 3 2 2 2" xfId="22147" xr:uid="{00000000-0005-0000-0000-0000F4680000}"/>
    <cellStyle name="Normal 2 7 2 3 2 3 2 2 2 2" xfId="44790" xr:uid="{00000000-0005-0000-0000-0000F5680000}"/>
    <cellStyle name="Normal 2 7 2 3 2 3 2 2 3" xfId="14707" xr:uid="{00000000-0005-0000-0000-0000F6680000}"/>
    <cellStyle name="Normal 2 7 2 3 2 3 2 2 3 2" xfId="37350" xr:uid="{00000000-0005-0000-0000-0000F7680000}"/>
    <cellStyle name="Normal 2 7 2 3 2 3 2 2 4" xfId="29909" xr:uid="{00000000-0005-0000-0000-0000F8680000}"/>
    <cellStyle name="Normal 2 7 2 3 2 3 2 3" xfId="18429" xr:uid="{00000000-0005-0000-0000-0000F9680000}"/>
    <cellStyle name="Normal 2 7 2 3 2 3 2 3 2" xfId="41072" xr:uid="{00000000-0005-0000-0000-0000FA680000}"/>
    <cellStyle name="Normal 2 7 2 3 2 3 2 4" xfId="10989" xr:uid="{00000000-0005-0000-0000-0000FB680000}"/>
    <cellStyle name="Normal 2 7 2 3 2 3 2 4 2" xfId="33632" xr:uid="{00000000-0005-0000-0000-0000FC680000}"/>
    <cellStyle name="Normal 2 7 2 3 2 3 2 5" xfId="26191" xr:uid="{00000000-0005-0000-0000-0000FD680000}"/>
    <cellStyle name="Normal 2 7 2 3 2 3 3" xfId="5416" xr:uid="{00000000-0005-0000-0000-0000FE680000}"/>
    <cellStyle name="Normal 2 7 2 3 2 3 3 2" xfId="20300" xr:uid="{00000000-0005-0000-0000-0000FF680000}"/>
    <cellStyle name="Normal 2 7 2 3 2 3 3 2 2" xfId="42943" xr:uid="{00000000-0005-0000-0000-000000690000}"/>
    <cellStyle name="Normal 2 7 2 3 2 3 3 3" xfId="12860" xr:uid="{00000000-0005-0000-0000-000001690000}"/>
    <cellStyle name="Normal 2 7 2 3 2 3 3 3 2" xfId="35503" xr:uid="{00000000-0005-0000-0000-000002690000}"/>
    <cellStyle name="Normal 2 7 2 3 2 3 3 4" xfId="28062" xr:uid="{00000000-0005-0000-0000-000003690000}"/>
    <cellStyle name="Normal 2 7 2 3 2 3 4" xfId="16582" xr:uid="{00000000-0005-0000-0000-000004690000}"/>
    <cellStyle name="Normal 2 7 2 3 2 3 4 2" xfId="39225" xr:uid="{00000000-0005-0000-0000-000005690000}"/>
    <cellStyle name="Normal 2 7 2 3 2 3 5" xfId="9142" xr:uid="{00000000-0005-0000-0000-000006690000}"/>
    <cellStyle name="Normal 2 7 2 3 2 3 5 2" xfId="31785" xr:uid="{00000000-0005-0000-0000-000007690000}"/>
    <cellStyle name="Normal 2 7 2 3 2 3 6" xfId="24344" xr:uid="{00000000-0005-0000-0000-000008690000}"/>
    <cellStyle name="Normal 2 7 2 3 2 4" xfId="2617" xr:uid="{00000000-0005-0000-0000-000009690000}"/>
    <cellStyle name="Normal 2 7 2 3 2 4 2" xfId="6338" xr:uid="{00000000-0005-0000-0000-00000A690000}"/>
    <cellStyle name="Normal 2 7 2 3 2 4 2 2" xfId="21222" xr:uid="{00000000-0005-0000-0000-00000B690000}"/>
    <cellStyle name="Normal 2 7 2 3 2 4 2 2 2" xfId="43865" xr:uid="{00000000-0005-0000-0000-00000C690000}"/>
    <cellStyle name="Normal 2 7 2 3 2 4 2 3" xfId="13782" xr:uid="{00000000-0005-0000-0000-00000D690000}"/>
    <cellStyle name="Normal 2 7 2 3 2 4 2 3 2" xfId="36425" xr:uid="{00000000-0005-0000-0000-00000E690000}"/>
    <cellStyle name="Normal 2 7 2 3 2 4 2 4" xfId="28984" xr:uid="{00000000-0005-0000-0000-00000F690000}"/>
    <cellStyle name="Normal 2 7 2 3 2 4 3" xfId="17504" xr:uid="{00000000-0005-0000-0000-000010690000}"/>
    <cellStyle name="Normal 2 7 2 3 2 4 3 2" xfId="40147" xr:uid="{00000000-0005-0000-0000-000011690000}"/>
    <cellStyle name="Normal 2 7 2 3 2 4 4" xfId="10064" xr:uid="{00000000-0005-0000-0000-000012690000}"/>
    <cellStyle name="Normal 2 7 2 3 2 4 4 2" xfId="32707" xr:uid="{00000000-0005-0000-0000-000013690000}"/>
    <cellStyle name="Normal 2 7 2 3 2 4 5" xfId="25266" xr:uid="{00000000-0005-0000-0000-000014690000}"/>
    <cellStyle name="Normal 2 7 2 3 2 5" xfId="4491" xr:uid="{00000000-0005-0000-0000-000015690000}"/>
    <cellStyle name="Normal 2 7 2 3 2 5 2" xfId="19375" xr:uid="{00000000-0005-0000-0000-000016690000}"/>
    <cellStyle name="Normal 2 7 2 3 2 5 2 2" xfId="42018" xr:uid="{00000000-0005-0000-0000-000017690000}"/>
    <cellStyle name="Normal 2 7 2 3 2 5 3" xfId="11935" xr:uid="{00000000-0005-0000-0000-000018690000}"/>
    <cellStyle name="Normal 2 7 2 3 2 5 3 2" xfId="34578" xr:uid="{00000000-0005-0000-0000-000019690000}"/>
    <cellStyle name="Normal 2 7 2 3 2 5 4" xfId="27137" xr:uid="{00000000-0005-0000-0000-00001A690000}"/>
    <cellStyle name="Normal 2 7 2 3 2 6" xfId="15657" xr:uid="{00000000-0005-0000-0000-00001B690000}"/>
    <cellStyle name="Normal 2 7 2 3 2 6 2" xfId="38300" xr:uid="{00000000-0005-0000-0000-00001C690000}"/>
    <cellStyle name="Normal 2 7 2 3 2 7" xfId="8217" xr:uid="{00000000-0005-0000-0000-00001D690000}"/>
    <cellStyle name="Normal 2 7 2 3 2 7 2" xfId="30860" xr:uid="{00000000-0005-0000-0000-00001E690000}"/>
    <cellStyle name="Normal 2 7 2 3 2 8" xfId="23419" xr:uid="{00000000-0005-0000-0000-00001F690000}"/>
    <cellStyle name="Normal 2 7 2 3 3" xfId="1015" xr:uid="{00000000-0005-0000-0000-000020690000}"/>
    <cellStyle name="Normal 2 7 2 3 3 2" xfId="1943" xr:uid="{00000000-0005-0000-0000-000021690000}"/>
    <cellStyle name="Normal 2 7 2 3 3 2 2" xfId="3793" xr:uid="{00000000-0005-0000-0000-000022690000}"/>
    <cellStyle name="Normal 2 7 2 3 3 2 2 2" xfId="7514" xr:uid="{00000000-0005-0000-0000-000023690000}"/>
    <cellStyle name="Normal 2 7 2 3 3 2 2 2 2" xfId="22398" xr:uid="{00000000-0005-0000-0000-000024690000}"/>
    <cellStyle name="Normal 2 7 2 3 3 2 2 2 2 2" xfId="45041" xr:uid="{00000000-0005-0000-0000-000025690000}"/>
    <cellStyle name="Normal 2 7 2 3 3 2 2 2 3" xfId="14958" xr:uid="{00000000-0005-0000-0000-000026690000}"/>
    <cellStyle name="Normal 2 7 2 3 3 2 2 2 3 2" xfId="37601" xr:uid="{00000000-0005-0000-0000-000027690000}"/>
    <cellStyle name="Normal 2 7 2 3 3 2 2 2 4" xfId="30160" xr:uid="{00000000-0005-0000-0000-000028690000}"/>
    <cellStyle name="Normal 2 7 2 3 3 2 2 3" xfId="18680" xr:uid="{00000000-0005-0000-0000-000029690000}"/>
    <cellStyle name="Normal 2 7 2 3 3 2 2 3 2" xfId="41323" xr:uid="{00000000-0005-0000-0000-00002A690000}"/>
    <cellStyle name="Normal 2 7 2 3 3 2 2 4" xfId="11240" xr:uid="{00000000-0005-0000-0000-00002B690000}"/>
    <cellStyle name="Normal 2 7 2 3 3 2 2 4 2" xfId="33883" xr:uid="{00000000-0005-0000-0000-00002C690000}"/>
    <cellStyle name="Normal 2 7 2 3 3 2 2 5" xfId="26442" xr:uid="{00000000-0005-0000-0000-00002D690000}"/>
    <cellStyle name="Normal 2 7 2 3 3 2 3" xfId="5667" xr:uid="{00000000-0005-0000-0000-00002E690000}"/>
    <cellStyle name="Normal 2 7 2 3 3 2 3 2" xfId="20551" xr:uid="{00000000-0005-0000-0000-00002F690000}"/>
    <cellStyle name="Normal 2 7 2 3 3 2 3 2 2" xfId="43194" xr:uid="{00000000-0005-0000-0000-000030690000}"/>
    <cellStyle name="Normal 2 7 2 3 3 2 3 3" xfId="13111" xr:uid="{00000000-0005-0000-0000-000031690000}"/>
    <cellStyle name="Normal 2 7 2 3 3 2 3 3 2" xfId="35754" xr:uid="{00000000-0005-0000-0000-000032690000}"/>
    <cellStyle name="Normal 2 7 2 3 3 2 3 4" xfId="28313" xr:uid="{00000000-0005-0000-0000-000033690000}"/>
    <cellStyle name="Normal 2 7 2 3 3 2 4" xfId="16833" xr:uid="{00000000-0005-0000-0000-000034690000}"/>
    <cellStyle name="Normal 2 7 2 3 3 2 4 2" xfId="39476" xr:uid="{00000000-0005-0000-0000-000035690000}"/>
    <cellStyle name="Normal 2 7 2 3 3 2 5" xfId="9393" xr:uid="{00000000-0005-0000-0000-000036690000}"/>
    <cellStyle name="Normal 2 7 2 3 3 2 5 2" xfId="32036" xr:uid="{00000000-0005-0000-0000-000037690000}"/>
    <cellStyle name="Normal 2 7 2 3 3 2 6" xfId="24595" xr:uid="{00000000-0005-0000-0000-000038690000}"/>
    <cellStyle name="Normal 2 7 2 3 3 3" xfId="2868" xr:uid="{00000000-0005-0000-0000-000039690000}"/>
    <cellStyle name="Normal 2 7 2 3 3 3 2" xfId="6589" xr:uid="{00000000-0005-0000-0000-00003A690000}"/>
    <cellStyle name="Normal 2 7 2 3 3 3 2 2" xfId="21473" xr:uid="{00000000-0005-0000-0000-00003B690000}"/>
    <cellStyle name="Normal 2 7 2 3 3 3 2 2 2" xfId="44116" xr:uid="{00000000-0005-0000-0000-00003C690000}"/>
    <cellStyle name="Normal 2 7 2 3 3 3 2 3" xfId="14033" xr:uid="{00000000-0005-0000-0000-00003D690000}"/>
    <cellStyle name="Normal 2 7 2 3 3 3 2 3 2" xfId="36676" xr:uid="{00000000-0005-0000-0000-00003E690000}"/>
    <cellStyle name="Normal 2 7 2 3 3 3 2 4" xfId="29235" xr:uid="{00000000-0005-0000-0000-00003F690000}"/>
    <cellStyle name="Normal 2 7 2 3 3 3 3" xfId="17755" xr:uid="{00000000-0005-0000-0000-000040690000}"/>
    <cellStyle name="Normal 2 7 2 3 3 3 3 2" xfId="40398" xr:uid="{00000000-0005-0000-0000-000041690000}"/>
    <cellStyle name="Normal 2 7 2 3 3 3 4" xfId="10315" xr:uid="{00000000-0005-0000-0000-000042690000}"/>
    <cellStyle name="Normal 2 7 2 3 3 3 4 2" xfId="32958" xr:uid="{00000000-0005-0000-0000-000043690000}"/>
    <cellStyle name="Normal 2 7 2 3 3 3 5" xfId="25517" xr:uid="{00000000-0005-0000-0000-000044690000}"/>
    <cellStyle name="Normal 2 7 2 3 3 4" xfId="4742" xr:uid="{00000000-0005-0000-0000-000045690000}"/>
    <cellStyle name="Normal 2 7 2 3 3 4 2" xfId="19626" xr:uid="{00000000-0005-0000-0000-000046690000}"/>
    <cellStyle name="Normal 2 7 2 3 3 4 2 2" xfId="42269" xr:uid="{00000000-0005-0000-0000-000047690000}"/>
    <cellStyle name="Normal 2 7 2 3 3 4 3" xfId="12186" xr:uid="{00000000-0005-0000-0000-000048690000}"/>
    <cellStyle name="Normal 2 7 2 3 3 4 3 2" xfId="34829" xr:uid="{00000000-0005-0000-0000-000049690000}"/>
    <cellStyle name="Normal 2 7 2 3 3 4 4" xfId="27388" xr:uid="{00000000-0005-0000-0000-00004A690000}"/>
    <cellStyle name="Normal 2 7 2 3 3 5" xfId="15908" xr:uid="{00000000-0005-0000-0000-00004B690000}"/>
    <cellStyle name="Normal 2 7 2 3 3 5 2" xfId="38551" xr:uid="{00000000-0005-0000-0000-00004C690000}"/>
    <cellStyle name="Normal 2 7 2 3 3 6" xfId="8468" xr:uid="{00000000-0005-0000-0000-00004D690000}"/>
    <cellStyle name="Normal 2 7 2 3 3 6 2" xfId="31111" xr:uid="{00000000-0005-0000-0000-00004E690000}"/>
    <cellStyle name="Normal 2 7 2 3 3 7" xfId="23670" xr:uid="{00000000-0005-0000-0000-00004F690000}"/>
    <cellStyle name="Normal 2 7 2 3 4" xfId="1481" xr:uid="{00000000-0005-0000-0000-000050690000}"/>
    <cellStyle name="Normal 2 7 2 3 4 2" xfId="3331" xr:uid="{00000000-0005-0000-0000-000051690000}"/>
    <cellStyle name="Normal 2 7 2 3 4 2 2" xfId="7052" xr:uid="{00000000-0005-0000-0000-000052690000}"/>
    <cellStyle name="Normal 2 7 2 3 4 2 2 2" xfId="21936" xr:uid="{00000000-0005-0000-0000-000053690000}"/>
    <cellStyle name="Normal 2 7 2 3 4 2 2 2 2" xfId="44579" xr:uid="{00000000-0005-0000-0000-000054690000}"/>
    <cellStyle name="Normal 2 7 2 3 4 2 2 3" xfId="14496" xr:uid="{00000000-0005-0000-0000-000055690000}"/>
    <cellStyle name="Normal 2 7 2 3 4 2 2 3 2" xfId="37139" xr:uid="{00000000-0005-0000-0000-000056690000}"/>
    <cellStyle name="Normal 2 7 2 3 4 2 2 4" xfId="29698" xr:uid="{00000000-0005-0000-0000-000057690000}"/>
    <cellStyle name="Normal 2 7 2 3 4 2 3" xfId="18218" xr:uid="{00000000-0005-0000-0000-000058690000}"/>
    <cellStyle name="Normal 2 7 2 3 4 2 3 2" xfId="40861" xr:uid="{00000000-0005-0000-0000-000059690000}"/>
    <cellStyle name="Normal 2 7 2 3 4 2 4" xfId="10778" xr:uid="{00000000-0005-0000-0000-00005A690000}"/>
    <cellStyle name="Normal 2 7 2 3 4 2 4 2" xfId="33421" xr:uid="{00000000-0005-0000-0000-00005B690000}"/>
    <cellStyle name="Normal 2 7 2 3 4 2 5" xfId="25980" xr:uid="{00000000-0005-0000-0000-00005C690000}"/>
    <cellStyle name="Normal 2 7 2 3 4 3" xfId="5205" xr:uid="{00000000-0005-0000-0000-00005D690000}"/>
    <cellStyle name="Normal 2 7 2 3 4 3 2" xfId="20089" xr:uid="{00000000-0005-0000-0000-00005E690000}"/>
    <cellStyle name="Normal 2 7 2 3 4 3 2 2" xfId="42732" xr:uid="{00000000-0005-0000-0000-00005F690000}"/>
    <cellStyle name="Normal 2 7 2 3 4 3 3" xfId="12649" xr:uid="{00000000-0005-0000-0000-000060690000}"/>
    <cellStyle name="Normal 2 7 2 3 4 3 3 2" xfId="35292" xr:uid="{00000000-0005-0000-0000-000061690000}"/>
    <cellStyle name="Normal 2 7 2 3 4 3 4" xfId="27851" xr:uid="{00000000-0005-0000-0000-000062690000}"/>
    <cellStyle name="Normal 2 7 2 3 4 4" xfId="16371" xr:uid="{00000000-0005-0000-0000-000063690000}"/>
    <cellStyle name="Normal 2 7 2 3 4 4 2" xfId="39014" xr:uid="{00000000-0005-0000-0000-000064690000}"/>
    <cellStyle name="Normal 2 7 2 3 4 5" xfId="8931" xr:uid="{00000000-0005-0000-0000-000065690000}"/>
    <cellStyle name="Normal 2 7 2 3 4 5 2" xfId="31574" xr:uid="{00000000-0005-0000-0000-000066690000}"/>
    <cellStyle name="Normal 2 7 2 3 4 6" xfId="24133" xr:uid="{00000000-0005-0000-0000-000067690000}"/>
    <cellStyle name="Normal 2 7 2 3 5" xfId="2406" xr:uid="{00000000-0005-0000-0000-000068690000}"/>
    <cellStyle name="Normal 2 7 2 3 5 2" xfId="6127" xr:uid="{00000000-0005-0000-0000-000069690000}"/>
    <cellStyle name="Normal 2 7 2 3 5 2 2" xfId="21011" xr:uid="{00000000-0005-0000-0000-00006A690000}"/>
    <cellStyle name="Normal 2 7 2 3 5 2 2 2" xfId="43654" xr:uid="{00000000-0005-0000-0000-00006B690000}"/>
    <cellStyle name="Normal 2 7 2 3 5 2 3" xfId="13571" xr:uid="{00000000-0005-0000-0000-00006C690000}"/>
    <cellStyle name="Normal 2 7 2 3 5 2 3 2" xfId="36214" xr:uid="{00000000-0005-0000-0000-00006D690000}"/>
    <cellStyle name="Normal 2 7 2 3 5 2 4" xfId="28773" xr:uid="{00000000-0005-0000-0000-00006E690000}"/>
    <cellStyle name="Normal 2 7 2 3 5 3" xfId="17293" xr:uid="{00000000-0005-0000-0000-00006F690000}"/>
    <cellStyle name="Normal 2 7 2 3 5 3 2" xfId="39936" xr:uid="{00000000-0005-0000-0000-000070690000}"/>
    <cellStyle name="Normal 2 7 2 3 5 4" xfId="9853" xr:uid="{00000000-0005-0000-0000-000071690000}"/>
    <cellStyle name="Normal 2 7 2 3 5 4 2" xfId="32496" xr:uid="{00000000-0005-0000-0000-000072690000}"/>
    <cellStyle name="Normal 2 7 2 3 5 5" xfId="25055" xr:uid="{00000000-0005-0000-0000-000073690000}"/>
    <cellStyle name="Normal 2 7 2 3 6" xfId="4280" xr:uid="{00000000-0005-0000-0000-000074690000}"/>
    <cellStyle name="Normal 2 7 2 3 6 2" xfId="19164" xr:uid="{00000000-0005-0000-0000-000075690000}"/>
    <cellStyle name="Normal 2 7 2 3 6 2 2" xfId="41807" xr:uid="{00000000-0005-0000-0000-000076690000}"/>
    <cellStyle name="Normal 2 7 2 3 6 3" xfId="11724" xr:uid="{00000000-0005-0000-0000-000077690000}"/>
    <cellStyle name="Normal 2 7 2 3 6 3 2" xfId="34367" xr:uid="{00000000-0005-0000-0000-000078690000}"/>
    <cellStyle name="Normal 2 7 2 3 6 4" xfId="26926" xr:uid="{00000000-0005-0000-0000-000079690000}"/>
    <cellStyle name="Normal 2 7 2 3 7" xfId="15446" xr:uid="{00000000-0005-0000-0000-00007A690000}"/>
    <cellStyle name="Normal 2 7 2 3 7 2" xfId="38089" xr:uid="{00000000-0005-0000-0000-00007B690000}"/>
    <cellStyle name="Normal 2 7 2 3 8" xfId="8006" xr:uid="{00000000-0005-0000-0000-00007C690000}"/>
    <cellStyle name="Normal 2 7 2 3 8 2" xfId="30649" xr:uid="{00000000-0005-0000-0000-00007D690000}"/>
    <cellStyle name="Normal 2 7 2 3 9" xfId="23209" xr:uid="{00000000-0005-0000-0000-00007E690000}"/>
    <cellStyle name="Normal 2 7 2 4" xfId="656" xr:uid="{00000000-0005-0000-0000-00007F690000}"/>
    <cellStyle name="Normal 2 7 2 4 2" xfId="1121" xr:uid="{00000000-0005-0000-0000-000080690000}"/>
    <cellStyle name="Normal 2 7 2 4 2 2" xfId="2049" xr:uid="{00000000-0005-0000-0000-000081690000}"/>
    <cellStyle name="Normal 2 7 2 4 2 2 2" xfId="3899" xr:uid="{00000000-0005-0000-0000-000082690000}"/>
    <cellStyle name="Normal 2 7 2 4 2 2 2 2" xfId="7620" xr:uid="{00000000-0005-0000-0000-000083690000}"/>
    <cellStyle name="Normal 2 7 2 4 2 2 2 2 2" xfId="22504" xr:uid="{00000000-0005-0000-0000-000084690000}"/>
    <cellStyle name="Normal 2 7 2 4 2 2 2 2 2 2" xfId="45147" xr:uid="{00000000-0005-0000-0000-000085690000}"/>
    <cellStyle name="Normal 2 7 2 4 2 2 2 2 3" xfId="15064" xr:uid="{00000000-0005-0000-0000-000086690000}"/>
    <cellStyle name="Normal 2 7 2 4 2 2 2 2 3 2" xfId="37707" xr:uid="{00000000-0005-0000-0000-000087690000}"/>
    <cellStyle name="Normal 2 7 2 4 2 2 2 2 4" xfId="30266" xr:uid="{00000000-0005-0000-0000-000088690000}"/>
    <cellStyle name="Normal 2 7 2 4 2 2 2 3" xfId="18786" xr:uid="{00000000-0005-0000-0000-000089690000}"/>
    <cellStyle name="Normal 2 7 2 4 2 2 2 3 2" xfId="41429" xr:uid="{00000000-0005-0000-0000-00008A690000}"/>
    <cellStyle name="Normal 2 7 2 4 2 2 2 4" xfId="11346" xr:uid="{00000000-0005-0000-0000-00008B690000}"/>
    <cellStyle name="Normal 2 7 2 4 2 2 2 4 2" xfId="33989" xr:uid="{00000000-0005-0000-0000-00008C690000}"/>
    <cellStyle name="Normal 2 7 2 4 2 2 2 5" xfId="26548" xr:uid="{00000000-0005-0000-0000-00008D690000}"/>
    <cellStyle name="Normal 2 7 2 4 2 2 3" xfId="5773" xr:uid="{00000000-0005-0000-0000-00008E690000}"/>
    <cellStyle name="Normal 2 7 2 4 2 2 3 2" xfId="20657" xr:uid="{00000000-0005-0000-0000-00008F690000}"/>
    <cellStyle name="Normal 2 7 2 4 2 2 3 2 2" xfId="43300" xr:uid="{00000000-0005-0000-0000-000090690000}"/>
    <cellStyle name="Normal 2 7 2 4 2 2 3 3" xfId="13217" xr:uid="{00000000-0005-0000-0000-000091690000}"/>
    <cellStyle name="Normal 2 7 2 4 2 2 3 3 2" xfId="35860" xr:uid="{00000000-0005-0000-0000-000092690000}"/>
    <cellStyle name="Normal 2 7 2 4 2 2 3 4" xfId="28419" xr:uid="{00000000-0005-0000-0000-000093690000}"/>
    <cellStyle name="Normal 2 7 2 4 2 2 4" xfId="16939" xr:uid="{00000000-0005-0000-0000-000094690000}"/>
    <cellStyle name="Normal 2 7 2 4 2 2 4 2" xfId="39582" xr:uid="{00000000-0005-0000-0000-000095690000}"/>
    <cellStyle name="Normal 2 7 2 4 2 2 5" xfId="9499" xr:uid="{00000000-0005-0000-0000-000096690000}"/>
    <cellStyle name="Normal 2 7 2 4 2 2 5 2" xfId="32142" xr:uid="{00000000-0005-0000-0000-000097690000}"/>
    <cellStyle name="Normal 2 7 2 4 2 2 6" xfId="24701" xr:uid="{00000000-0005-0000-0000-000098690000}"/>
    <cellStyle name="Normal 2 7 2 4 2 3" xfId="2974" xr:uid="{00000000-0005-0000-0000-000099690000}"/>
    <cellStyle name="Normal 2 7 2 4 2 3 2" xfId="6695" xr:uid="{00000000-0005-0000-0000-00009A690000}"/>
    <cellStyle name="Normal 2 7 2 4 2 3 2 2" xfId="21579" xr:uid="{00000000-0005-0000-0000-00009B690000}"/>
    <cellStyle name="Normal 2 7 2 4 2 3 2 2 2" xfId="44222" xr:uid="{00000000-0005-0000-0000-00009C690000}"/>
    <cellStyle name="Normal 2 7 2 4 2 3 2 3" xfId="14139" xr:uid="{00000000-0005-0000-0000-00009D690000}"/>
    <cellStyle name="Normal 2 7 2 4 2 3 2 3 2" xfId="36782" xr:uid="{00000000-0005-0000-0000-00009E690000}"/>
    <cellStyle name="Normal 2 7 2 4 2 3 2 4" xfId="29341" xr:uid="{00000000-0005-0000-0000-00009F690000}"/>
    <cellStyle name="Normal 2 7 2 4 2 3 3" xfId="17861" xr:uid="{00000000-0005-0000-0000-0000A0690000}"/>
    <cellStyle name="Normal 2 7 2 4 2 3 3 2" xfId="40504" xr:uid="{00000000-0005-0000-0000-0000A1690000}"/>
    <cellStyle name="Normal 2 7 2 4 2 3 4" xfId="10421" xr:uid="{00000000-0005-0000-0000-0000A2690000}"/>
    <cellStyle name="Normal 2 7 2 4 2 3 4 2" xfId="33064" xr:uid="{00000000-0005-0000-0000-0000A3690000}"/>
    <cellStyle name="Normal 2 7 2 4 2 3 5" xfId="25623" xr:uid="{00000000-0005-0000-0000-0000A4690000}"/>
    <cellStyle name="Normal 2 7 2 4 2 4" xfId="4848" xr:uid="{00000000-0005-0000-0000-0000A5690000}"/>
    <cellStyle name="Normal 2 7 2 4 2 4 2" xfId="19732" xr:uid="{00000000-0005-0000-0000-0000A6690000}"/>
    <cellStyle name="Normal 2 7 2 4 2 4 2 2" xfId="42375" xr:uid="{00000000-0005-0000-0000-0000A7690000}"/>
    <cellStyle name="Normal 2 7 2 4 2 4 3" xfId="12292" xr:uid="{00000000-0005-0000-0000-0000A8690000}"/>
    <cellStyle name="Normal 2 7 2 4 2 4 3 2" xfId="34935" xr:uid="{00000000-0005-0000-0000-0000A9690000}"/>
    <cellStyle name="Normal 2 7 2 4 2 4 4" xfId="27494" xr:uid="{00000000-0005-0000-0000-0000AA690000}"/>
    <cellStyle name="Normal 2 7 2 4 2 5" xfId="16014" xr:uid="{00000000-0005-0000-0000-0000AB690000}"/>
    <cellStyle name="Normal 2 7 2 4 2 5 2" xfId="38657" xr:uid="{00000000-0005-0000-0000-0000AC690000}"/>
    <cellStyle name="Normal 2 7 2 4 2 6" xfId="8574" xr:uid="{00000000-0005-0000-0000-0000AD690000}"/>
    <cellStyle name="Normal 2 7 2 4 2 6 2" xfId="31217" xr:uid="{00000000-0005-0000-0000-0000AE690000}"/>
    <cellStyle name="Normal 2 7 2 4 2 7" xfId="23776" xr:uid="{00000000-0005-0000-0000-0000AF690000}"/>
    <cellStyle name="Normal 2 7 2 4 3" xfId="1587" xr:uid="{00000000-0005-0000-0000-0000B0690000}"/>
    <cellStyle name="Normal 2 7 2 4 3 2" xfId="3437" xr:uid="{00000000-0005-0000-0000-0000B1690000}"/>
    <cellStyle name="Normal 2 7 2 4 3 2 2" xfId="7158" xr:uid="{00000000-0005-0000-0000-0000B2690000}"/>
    <cellStyle name="Normal 2 7 2 4 3 2 2 2" xfId="22042" xr:uid="{00000000-0005-0000-0000-0000B3690000}"/>
    <cellStyle name="Normal 2 7 2 4 3 2 2 2 2" xfId="44685" xr:uid="{00000000-0005-0000-0000-0000B4690000}"/>
    <cellStyle name="Normal 2 7 2 4 3 2 2 3" xfId="14602" xr:uid="{00000000-0005-0000-0000-0000B5690000}"/>
    <cellStyle name="Normal 2 7 2 4 3 2 2 3 2" xfId="37245" xr:uid="{00000000-0005-0000-0000-0000B6690000}"/>
    <cellStyle name="Normal 2 7 2 4 3 2 2 4" xfId="29804" xr:uid="{00000000-0005-0000-0000-0000B7690000}"/>
    <cellStyle name="Normal 2 7 2 4 3 2 3" xfId="18324" xr:uid="{00000000-0005-0000-0000-0000B8690000}"/>
    <cellStyle name="Normal 2 7 2 4 3 2 3 2" xfId="40967" xr:uid="{00000000-0005-0000-0000-0000B9690000}"/>
    <cellStyle name="Normal 2 7 2 4 3 2 4" xfId="10884" xr:uid="{00000000-0005-0000-0000-0000BA690000}"/>
    <cellStyle name="Normal 2 7 2 4 3 2 4 2" xfId="33527" xr:uid="{00000000-0005-0000-0000-0000BB690000}"/>
    <cellStyle name="Normal 2 7 2 4 3 2 5" xfId="26086" xr:uid="{00000000-0005-0000-0000-0000BC690000}"/>
    <cellStyle name="Normal 2 7 2 4 3 3" xfId="5311" xr:uid="{00000000-0005-0000-0000-0000BD690000}"/>
    <cellStyle name="Normal 2 7 2 4 3 3 2" xfId="20195" xr:uid="{00000000-0005-0000-0000-0000BE690000}"/>
    <cellStyle name="Normal 2 7 2 4 3 3 2 2" xfId="42838" xr:uid="{00000000-0005-0000-0000-0000BF690000}"/>
    <cellStyle name="Normal 2 7 2 4 3 3 3" xfId="12755" xr:uid="{00000000-0005-0000-0000-0000C0690000}"/>
    <cellStyle name="Normal 2 7 2 4 3 3 3 2" xfId="35398" xr:uid="{00000000-0005-0000-0000-0000C1690000}"/>
    <cellStyle name="Normal 2 7 2 4 3 3 4" xfId="27957" xr:uid="{00000000-0005-0000-0000-0000C2690000}"/>
    <cellStyle name="Normal 2 7 2 4 3 4" xfId="16477" xr:uid="{00000000-0005-0000-0000-0000C3690000}"/>
    <cellStyle name="Normal 2 7 2 4 3 4 2" xfId="39120" xr:uid="{00000000-0005-0000-0000-0000C4690000}"/>
    <cellStyle name="Normal 2 7 2 4 3 5" xfId="9037" xr:uid="{00000000-0005-0000-0000-0000C5690000}"/>
    <cellStyle name="Normal 2 7 2 4 3 5 2" xfId="31680" xr:uid="{00000000-0005-0000-0000-0000C6690000}"/>
    <cellStyle name="Normal 2 7 2 4 3 6" xfId="24239" xr:uid="{00000000-0005-0000-0000-0000C7690000}"/>
    <cellStyle name="Normal 2 7 2 4 4" xfId="2512" xr:uid="{00000000-0005-0000-0000-0000C8690000}"/>
    <cellStyle name="Normal 2 7 2 4 4 2" xfId="6233" xr:uid="{00000000-0005-0000-0000-0000C9690000}"/>
    <cellStyle name="Normal 2 7 2 4 4 2 2" xfId="21117" xr:uid="{00000000-0005-0000-0000-0000CA690000}"/>
    <cellStyle name="Normal 2 7 2 4 4 2 2 2" xfId="43760" xr:uid="{00000000-0005-0000-0000-0000CB690000}"/>
    <cellStyle name="Normal 2 7 2 4 4 2 3" xfId="13677" xr:uid="{00000000-0005-0000-0000-0000CC690000}"/>
    <cellStyle name="Normal 2 7 2 4 4 2 3 2" xfId="36320" xr:uid="{00000000-0005-0000-0000-0000CD690000}"/>
    <cellStyle name="Normal 2 7 2 4 4 2 4" xfId="28879" xr:uid="{00000000-0005-0000-0000-0000CE690000}"/>
    <cellStyle name="Normal 2 7 2 4 4 3" xfId="17399" xr:uid="{00000000-0005-0000-0000-0000CF690000}"/>
    <cellStyle name="Normal 2 7 2 4 4 3 2" xfId="40042" xr:uid="{00000000-0005-0000-0000-0000D0690000}"/>
    <cellStyle name="Normal 2 7 2 4 4 4" xfId="9959" xr:uid="{00000000-0005-0000-0000-0000D1690000}"/>
    <cellStyle name="Normal 2 7 2 4 4 4 2" xfId="32602" xr:uid="{00000000-0005-0000-0000-0000D2690000}"/>
    <cellStyle name="Normal 2 7 2 4 4 5" xfId="25161" xr:uid="{00000000-0005-0000-0000-0000D3690000}"/>
    <cellStyle name="Normal 2 7 2 4 5" xfId="4386" xr:uid="{00000000-0005-0000-0000-0000D4690000}"/>
    <cellStyle name="Normal 2 7 2 4 5 2" xfId="19270" xr:uid="{00000000-0005-0000-0000-0000D5690000}"/>
    <cellStyle name="Normal 2 7 2 4 5 2 2" xfId="41913" xr:uid="{00000000-0005-0000-0000-0000D6690000}"/>
    <cellStyle name="Normal 2 7 2 4 5 3" xfId="11830" xr:uid="{00000000-0005-0000-0000-0000D7690000}"/>
    <cellStyle name="Normal 2 7 2 4 5 3 2" xfId="34473" xr:uid="{00000000-0005-0000-0000-0000D8690000}"/>
    <cellStyle name="Normal 2 7 2 4 5 4" xfId="27032" xr:uid="{00000000-0005-0000-0000-0000D9690000}"/>
    <cellStyle name="Normal 2 7 2 4 6" xfId="15552" xr:uid="{00000000-0005-0000-0000-0000DA690000}"/>
    <cellStyle name="Normal 2 7 2 4 6 2" xfId="38195" xr:uid="{00000000-0005-0000-0000-0000DB690000}"/>
    <cellStyle name="Normal 2 7 2 4 7" xfId="8112" xr:uid="{00000000-0005-0000-0000-0000DC690000}"/>
    <cellStyle name="Normal 2 7 2 4 7 2" xfId="30755" xr:uid="{00000000-0005-0000-0000-0000DD690000}"/>
    <cellStyle name="Normal 2 7 2 4 8" xfId="23314" xr:uid="{00000000-0005-0000-0000-0000DE690000}"/>
    <cellStyle name="Normal 2 7 2 5" xfId="910" xr:uid="{00000000-0005-0000-0000-0000DF690000}"/>
    <cellStyle name="Normal 2 7 2 5 2" xfId="1838" xr:uid="{00000000-0005-0000-0000-0000E0690000}"/>
    <cellStyle name="Normal 2 7 2 5 2 2" xfId="3688" xr:uid="{00000000-0005-0000-0000-0000E1690000}"/>
    <cellStyle name="Normal 2 7 2 5 2 2 2" xfId="7409" xr:uid="{00000000-0005-0000-0000-0000E2690000}"/>
    <cellStyle name="Normal 2 7 2 5 2 2 2 2" xfId="22293" xr:uid="{00000000-0005-0000-0000-0000E3690000}"/>
    <cellStyle name="Normal 2 7 2 5 2 2 2 2 2" xfId="44936" xr:uid="{00000000-0005-0000-0000-0000E4690000}"/>
    <cellStyle name="Normal 2 7 2 5 2 2 2 3" xfId="14853" xr:uid="{00000000-0005-0000-0000-0000E5690000}"/>
    <cellStyle name="Normal 2 7 2 5 2 2 2 3 2" xfId="37496" xr:uid="{00000000-0005-0000-0000-0000E6690000}"/>
    <cellStyle name="Normal 2 7 2 5 2 2 2 4" xfId="30055" xr:uid="{00000000-0005-0000-0000-0000E7690000}"/>
    <cellStyle name="Normal 2 7 2 5 2 2 3" xfId="18575" xr:uid="{00000000-0005-0000-0000-0000E8690000}"/>
    <cellStyle name="Normal 2 7 2 5 2 2 3 2" xfId="41218" xr:uid="{00000000-0005-0000-0000-0000E9690000}"/>
    <cellStyle name="Normal 2 7 2 5 2 2 4" xfId="11135" xr:uid="{00000000-0005-0000-0000-0000EA690000}"/>
    <cellStyle name="Normal 2 7 2 5 2 2 4 2" xfId="33778" xr:uid="{00000000-0005-0000-0000-0000EB690000}"/>
    <cellStyle name="Normal 2 7 2 5 2 2 5" xfId="26337" xr:uid="{00000000-0005-0000-0000-0000EC690000}"/>
    <cellStyle name="Normal 2 7 2 5 2 3" xfId="5562" xr:uid="{00000000-0005-0000-0000-0000ED690000}"/>
    <cellStyle name="Normal 2 7 2 5 2 3 2" xfId="20446" xr:uid="{00000000-0005-0000-0000-0000EE690000}"/>
    <cellStyle name="Normal 2 7 2 5 2 3 2 2" xfId="43089" xr:uid="{00000000-0005-0000-0000-0000EF690000}"/>
    <cellStyle name="Normal 2 7 2 5 2 3 3" xfId="13006" xr:uid="{00000000-0005-0000-0000-0000F0690000}"/>
    <cellStyle name="Normal 2 7 2 5 2 3 3 2" xfId="35649" xr:uid="{00000000-0005-0000-0000-0000F1690000}"/>
    <cellStyle name="Normal 2 7 2 5 2 3 4" xfId="28208" xr:uid="{00000000-0005-0000-0000-0000F2690000}"/>
    <cellStyle name="Normal 2 7 2 5 2 4" xfId="16728" xr:uid="{00000000-0005-0000-0000-0000F3690000}"/>
    <cellStyle name="Normal 2 7 2 5 2 4 2" xfId="39371" xr:uid="{00000000-0005-0000-0000-0000F4690000}"/>
    <cellStyle name="Normal 2 7 2 5 2 5" xfId="9288" xr:uid="{00000000-0005-0000-0000-0000F5690000}"/>
    <cellStyle name="Normal 2 7 2 5 2 5 2" xfId="31931" xr:uid="{00000000-0005-0000-0000-0000F6690000}"/>
    <cellStyle name="Normal 2 7 2 5 2 6" xfId="24490" xr:uid="{00000000-0005-0000-0000-0000F7690000}"/>
    <cellStyle name="Normal 2 7 2 5 3" xfId="2763" xr:uid="{00000000-0005-0000-0000-0000F8690000}"/>
    <cellStyle name="Normal 2 7 2 5 3 2" xfId="6484" xr:uid="{00000000-0005-0000-0000-0000F9690000}"/>
    <cellStyle name="Normal 2 7 2 5 3 2 2" xfId="21368" xr:uid="{00000000-0005-0000-0000-0000FA690000}"/>
    <cellStyle name="Normal 2 7 2 5 3 2 2 2" xfId="44011" xr:uid="{00000000-0005-0000-0000-0000FB690000}"/>
    <cellStyle name="Normal 2 7 2 5 3 2 3" xfId="13928" xr:uid="{00000000-0005-0000-0000-0000FC690000}"/>
    <cellStyle name="Normal 2 7 2 5 3 2 3 2" xfId="36571" xr:uid="{00000000-0005-0000-0000-0000FD690000}"/>
    <cellStyle name="Normal 2 7 2 5 3 2 4" xfId="29130" xr:uid="{00000000-0005-0000-0000-0000FE690000}"/>
    <cellStyle name="Normal 2 7 2 5 3 3" xfId="17650" xr:uid="{00000000-0005-0000-0000-0000FF690000}"/>
    <cellStyle name="Normal 2 7 2 5 3 3 2" xfId="40293" xr:uid="{00000000-0005-0000-0000-0000006A0000}"/>
    <cellStyle name="Normal 2 7 2 5 3 4" xfId="10210" xr:uid="{00000000-0005-0000-0000-0000016A0000}"/>
    <cellStyle name="Normal 2 7 2 5 3 4 2" xfId="32853" xr:uid="{00000000-0005-0000-0000-0000026A0000}"/>
    <cellStyle name="Normal 2 7 2 5 3 5" xfId="25412" xr:uid="{00000000-0005-0000-0000-0000036A0000}"/>
    <cellStyle name="Normal 2 7 2 5 4" xfId="4637" xr:uid="{00000000-0005-0000-0000-0000046A0000}"/>
    <cellStyle name="Normal 2 7 2 5 4 2" xfId="19521" xr:uid="{00000000-0005-0000-0000-0000056A0000}"/>
    <cellStyle name="Normal 2 7 2 5 4 2 2" xfId="42164" xr:uid="{00000000-0005-0000-0000-0000066A0000}"/>
    <cellStyle name="Normal 2 7 2 5 4 3" xfId="12081" xr:uid="{00000000-0005-0000-0000-0000076A0000}"/>
    <cellStyle name="Normal 2 7 2 5 4 3 2" xfId="34724" xr:uid="{00000000-0005-0000-0000-0000086A0000}"/>
    <cellStyle name="Normal 2 7 2 5 4 4" xfId="27283" xr:uid="{00000000-0005-0000-0000-0000096A0000}"/>
    <cellStyle name="Normal 2 7 2 5 5" xfId="15803" xr:uid="{00000000-0005-0000-0000-00000A6A0000}"/>
    <cellStyle name="Normal 2 7 2 5 5 2" xfId="38446" xr:uid="{00000000-0005-0000-0000-00000B6A0000}"/>
    <cellStyle name="Normal 2 7 2 5 6" xfId="8363" xr:uid="{00000000-0005-0000-0000-00000C6A0000}"/>
    <cellStyle name="Normal 2 7 2 5 6 2" xfId="31006" xr:uid="{00000000-0005-0000-0000-00000D6A0000}"/>
    <cellStyle name="Normal 2 7 2 5 7" xfId="23565" xr:uid="{00000000-0005-0000-0000-00000E6A0000}"/>
    <cellStyle name="Normal 2 7 2 6" xfId="1376" xr:uid="{00000000-0005-0000-0000-00000F6A0000}"/>
    <cellStyle name="Normal 2 7 2 6 2" xfId="3226" xr:uid="{00000000-0005-0000-0000-0000106A0000}"/>
    <cellStyle name="Normal 2 7 2 6 2 2" xfId="6947" xr:uid="{00000000-0005-0000-0000-0000116A0000}"/>
    <cellStyle name="Normal 2 7 2 6 2 2 2" xfId="21831" xr:uid="{00000000-0005-0000-0000-0000126A0000}"/>
    <cellStyle name="Normal 2 7 2 6 2 2 2 2" xfId="44474" xr:uid="{00000000-0005-0000-0000-0000136A0000}"/>
    <cellStyle name="Normal 2 7 2 6 2 2 3" xfId="14391" xr:uid="{00000000-0005-0000-0000-0000146A0000}"/>
    <cellStyle name="Normal 2 7 2 6 2 2 3 2" xfId="37034" xr:uid="{00000000-0005-0000-0000-0000156A0000}"/>
    <cellStyle name="Normal 2 7 2 6 2 2 4" xfId="29593" xr:uid="{00000000-0005-0000-0000-0000166A0000}"/>
    <cellStyle name="Normal 2 7 2 6 2 3" xfId="18113" xr:uid="{00000000-0005-0000-0000-0000176A0000}"/>
    <cellStyle name="Normal 2 7 2 6 2 3 2" xfId="40756" xr:uid="{00000000-0005-0000-0000-0000186A0000}"/>
    <cellStyle name="Normal 2 7 2 6 2 4" xfId="10673" xr:uid="{00000000-0005-0000-0000-0000196A0000}"/>
    <cellStyle name="Normal 2 7 2 6 2 4 2" xfId="33316" xr:uid="{00000000-0005-0000-0000-00001A6A0000}"/>
    <cellStyle name="Normal 2 7 2 6 2 5" xfId="25875" xr:uid="{00000000-0005-0000-0000-00001B6A0000}"/>
    <cellStyle name="Normal 2 7 2 6 3" xfId="5100" xr:uid="{00000000-0005-0000-0000-00001C6A0000}"/>
    <cellStyle name="Normal 2 7 2 6 3 2" xfId="19984" xr:uid="{00000000-0005-0000-0000-00001D6A0000}"/>
    <cellStyle name="Normal 2 7 2 6 3 2 2" xfId="42627" xr:uid="{00000000-0005-0000-0000-00001E6A0000}"/>
    <cellStyle name="Normal 2 7 2 6 3 3" xfId="12544" xr:uid="{00000000-0005-0000-0000-00001F6A0000}"/>
    <cellStyle name="Normal 2 7 2 6 3 3 2" xfId="35187" xr:uid="{00000000-0005-0000-0000-0000206A0000}"/>
    <cellStyle name="Normal 2 7 2 6 3 4" xfId="27746" xr:uid="{00000000-0005-0000-0000-0000216A0000}"/>
    <cellStyle name="Normal 2 7 2 6 4" xfId="16266" xr:uid="{00000000-0005-0000-0000-0000226A0000}"/>
    <cellStyle name="Normal 2 7 2 6 4 2" xfId="38909" xr:uid="{00000000-0005-0000-0000-0000236A0000}"/>
    <cellStyle name="Normal 2 7 2 6 5" xfId="8826" xr:uid="{00000000-0005-0000-0000-0000246A0000}"/>
    <cellStyle name="Normal 2 7 2 6 5 2" xfId="31469" xr:uid="{00000000-0005-0000-0000-0000256A0000}"/>
    <cellStyle name="Normal 2 7 2 6 6" xfId="24028" xr:uid="{00000000-0005-0000-0000-0000266A0000}"/>
    <cellStyle name="Normal 2 7 2 7" xfId="2301" xr:uid="{00000000-0005-0000-0000-0000276A0000}"/>
    <cellStyle name="Normal 2 7 2 7 2" xfId="6022" xr:uid="{00000000-0005-0000-0000-0000286A0000}"/>
    <cellStyle name="Normal 2 7 2 7 2 2" xfId="20906" xr:uid="{00000000-0005-0000-0000-0000296A0000}"/>
    <cellStyle name="Normal 2 7 2 7 2 2 2" xfId="43549" xr:uid="{00000000-0005-0000-0000-00002A6A0000}"/>
    <cellStyle name="Normal 2 7 2 7 2 3" xfId="13466" xr:uid="{00000000-0005-0000-0000-00002B6A0000}"/>
    <cellStyle name="Normal 2 7 2 7 2 3 2" xfId="36109" xr:uid="{00000000-0005-0000-0000-00002C6A0000}"/>
    <cellStyle name="Normal 2 7 2 7 2 4" xfId="28668" xr:uid="{00000000-0005-0000-0000-00002D6A0000}"/>
    <cellStyle name="Normal 2 7 2 7 3" xfId="17188" xr:uid="{00000000-0005-0000-0000-00002E6A0000}"/>
    <cellStyle name="Normal 2 7 2 7 3 2" xfId="39831" xr:uid="{00000000-0005-0000-0000-00002F6A0000}"/>
    <cellStyle name="Normal 2 7 2 7 4" xfId="9748" xr:uid="{00000000-0005-0000-0000-0000306A0000}"/>
    <cellStyle name="Normal 2 7 2 7 4 2" xfId="32391" xr:uid="{00000000-0005-0000-0000-0000316A0000}"/>
    <cellStyle name="Normal 2 7 2 7 5" xfId="24950" xr:uid="{00000000-0005-0000-0000-0000326A0000}"/>
    <cellStyle name="Normal 2 7 2 8" xfId="4175" xr:uid="{00000000-0005-0000-0000-0000336A0000}"/>
    <cellStyle name="Normal 2 7 2 8 2" xfId="19059" xr:uid="{00000000-0005-0000-0000-0000346A0000}"/>
    <cellStyle name="Normal 2 7 2 8 2 2" xfId="41702" xr:uid="{00000000-0005-0000-0000-0000356A0000}"/>
    <cellStyle name="Normal 2 7 2 8 3" xfId="11619" xr:uid="{00000000-0005-0000-0000-0000366A0000}"/>
    <cellStyle name="Normal 2 7 2 8 3 2" xfId="34262" xr:uid="{00000000-0005-0000-0000-0000376A0000}"/>
    <cellStyle name="Normal 2 7 2 8 4" xfId="26821" xr:uid="{00000000-0005-0000-0000-0000386A0000}"/>
    <cellStyle name="Normal 2 7 2 9" xfId="15341" xr:uid="{00000000-0005-0000-0000-0000396A0000}"/>
    <cellStyle name="Normal 2 7 2 9 2" xfId="37984" xr:uid="{00000000-0005-0000-0000-00003A6A0000}"/>
    <cellStyle name="Normal 2 7 3" xfId="475" xr:uid="{00000000-0005-0000-0000-00003B6A0000}"/>
    <cellStyle name="Normal 2 7 3 10" xfId="23136" xr:uid="{00000000-0005-0000-0000-00003C6A0000}"/>
    <cellStyle name="Normal 2 7 3 2" xfId="581" xr:uid="{00000000-0005-0000-0000-00003D6A0000}"/>
    <cellStyle name="Normal 2 7 3 2 2" xfId="793" xr:uid="{00000000-0005-0000-0000-00003E6A0000}"/>
    <cellStyle name="Normal 2 7 3 2 2 2" xfId="1258" xr:uid="{00000000-0005-0000-0000-00003F6A0000}"/>
    <cellStyle name="Normal 2 7 3 2 2 2 2" xfId="2186" xr:uid="{00000000-0005-0000-0000-0000406A0000}"/>
    <cellStyle name="Normal 2 7 3 2 2 2 2 2" xfId="4036" xr:uid="{00000000-0005-0000-0000-0000416A0000}"/>
    <cellStyle name="Normal 2 7 3 2 2 2 2 2 2" xfId="7757" xr:uid="{00000000-0005-0000-0000-0000426A0000}"/>
    <cellStyle name="Normal 2 7 3 2 2 2 2 2 2 2" xfId="22641" xr:uid="{00000000-0005-0000-0000-0000436A0000}"/>
    <cellStyle name="Normal 2 7 3 2 2 2 2 2 2 2 2" xfId="45284" xr:uid="{00000000-0005-0000-0000-0000446A0000}"/>
    <cellStyle name="Normal 2 7 3 2 2 2 2 2 2 3" xfId="15201" xr:uid="{00000000-0005-0000-0000-0000456A0000}"/>
    <cellStyle name="Normal 2 7 3 2 2 2 2 2 2 3 2" xfId="37844" xr:uid="{00000000-0005-0000-0000-0000466A0000}"/>
    <cellStyle name="Normal 2 7 3 2 2 2 2 2 2 4" xfId="30403" xr:uid="{00000000-0005-0000-0000-0000476A0000}"/>
    <cellStyle name="Normal 2 7 3 2 2 2 2 2 3" xfId="18923" xr:uid="{00000000-0005-0000-0000-0000486A0000}"/>
    <cellStyle name="Normal 2 7 3 2 2 2 2 2 3 2" xfId="41566" xr:uid="{00000000-0005-0000-0000-0000496A0000}"/>
    <cellStyle name="Normal 2 7 3 2 2 2 2 2 4" xfId="11483" xr:uid="{00000000-0005-0000-0000-00004A6A0000}"/>
    <cellStyle name="Normal 2 7 3 2 2 2 2 2 4 2" xfId="34126" xr:uid="{00000000-0005-0000-0000-00004B6A0000}"/>
    <cellStyle name="Normal 2 7 3 2 2 2 2 2 5" xfId="26685" xr:uid="{00000000-0005-0000-0000-00004C6A0000}"/>
    <cellStyle name="Normal 2 7 3 2 2 2 2 3" xfId="5910" xr:uid="{00000000-0005-0000-0000-00004D6A0000}"/>
    <cellStyle name="Normal 2 7 3 2 2 2 2 3 2" xfId="20794" xr:uid="{00000000-0005-0000-0000-00004E6A0000}"/>
    <cellStyle name="Normal 2 7 3 2 2 2 2 3 2 2" xfId="43437" xr:uid="{00000000-0005-0000-0000-00004F6A0000}"/>
    <cellStyle name="Normal 2 7 3 2 2 2 2 3 3" xfId="13354" xr:uid="{00000000-0005-0000-0000-0000506A0000}"/>
    <cellStyle name="Normal 2 7 3 2 2 2 2 3 3 2" xfId="35997" xr:uid="{00000000-0005-0000-0000-0000516A0000}"/>
    <cellStyle name="Normal 2 7 3 2 2 2 2 3 4" xfId="28556" xr:uid="{00000000-0005-0000-0000-0000526A0000}"/>
    <cellStyle name="Normal 2 7 3 2 2 2 2 4" xfId="17076" xr:uid="{00000000-0005-0000-0000-0000536A0000}"/>
    <cellStyle name="Normal 2 7 3 2 2 2 2 4 2" xfId="39719" xr:uid="{00000000-0005-0000-0000-0000546A0000}"/>
    <cellStyle name="Normal 2 7 3 2 2 2 2 5" xfId="9636" xr:uid="{00000000-0005-0000-0000-0000556A0000}"/>
    <cellStyle name="Normal 2 7 3 2 2 2 2 5 2" xfId="32279" xr:uid="{00000000-0005-0000-0000-0000566A0000}"/>
    <cellStyle name="Normal 2 7 3 2 2 2 2 6" xfId="24838" xr:uid="{00000000-0005-0000-0000-0000576A0000}"/>
    <cellStyle name="Normal 2 7 3 2 2 2 3" xfId="3111" xr:uid="{00000000-0005-0000-0000-0000586A0000}"/>
    <cellStyle name="Normal 2 7 3 2 2 2 3 2" xfId="6832" xr:uid="{00000000-0005-0000-0000-0000596A0000}"/>
    <cellStyle name="Normal 2 7 3 2 2 2 3 2 2" xfId="21716" xr:uid="{00000000-0005-0000-0000-00005A6A0000}"/>
    <cellStyle name="Normal 2 7 3 2 2 2 3 2 2 2" xfId="44359" xr:uid="{00000000-0005-0000-0000-00005B6A0000}"/>
    <cellStyle name="Normal 2 7 3 2 2 2 3 2 3" xfId="14276" xr:uid="{00000000-0005-0000-0000-00005C6A0000}"/>
    <cellStyle name="Normal 2 7 3 2 2 2 3 2 3 2" xfId="36919" xr:uid="{00000000-0005-0000-0000-00005D6A0000}"/>
    <cellStyle name="Normal 2 7 3 2 2 2 3 2 4" xfId="29478" xr:uid="{00000000-0005-0000-0000-00005E6A0000}"/>
    <cellStyle name="Normal 2 7 3 2 2 2 3 3" xfId="17998" xr:uid="{00000000-0005-0000-0000-00005F6A0000}"/>
    <cellStyle name="Normal 2 7 3 2 2 2 3 3 2" xfId="40641" xr:uid="{00000000-0005-0000-0000-0000606A0000}"/>
    <cellStyle name="Normal 2 7 3 2 2 2 3 4" xfId="10558" xr:uid="{00000000-0005-0000-0000-0000616A0000}"/>
    <cellStyle name="Normal 2 7 3 2 2 2 3 4 2" xfId="33201" xr:uid="{00000000-0005-0000-0000-0000626A0000}"/>
    <cellStyle name="Normal 2 7 3 2 2 2 3 5" xfId="25760" xr:uid="{00000000-0005-0000-0000-0000636A0000}"/>
    <cellStyle name="Normal 2 7 3 2 2 2 4" xfId="4985" xr:uid="{00000000-0005-0000-0000-0000646A0000}"/>
    <cellStyle name="Normal 2 7 3 2 2 2 4 2" xfId="19869" xr:uid="{00000000-0005-0000-0000-0000656A0000}"/>
    <cellStyle name="Normal 2 7 3 2 2 2 4 2 2" xfId="42512" xr:uid="{00000000-0005-0000-0000-0000666A0000}"/>
    <cellStyle name="Normal 2 7 3 2 2 2 4 3" xfId="12429" xr:uid="{00000000-0005-0000-0000-0000676A0000}"/>
    <cellStyle name="Normal 2 7 3 2 2 2 4 3 2" xfId="35072" xr:uid="{00000000-0005-0000-0000-0000686A0000}"/>
    <cellStyle name="Normal 2 7 3 2 2 2 4 4" xfId="27631" xr:uid="{00000000-0005-0000-0000-0000696A0000}"/>
    <cellStyle name="Normal 2 7 3 2 2 2 5" xfId="16151" xr:uid="{00000000-0005-0000-0000-00006A6A0000}"/>
    <cellStyle name="Normal 2 7 3 2 2 2 5 2" xfId="38794" xr:uid="{00000000-0005-0000-0000-00006B6A0000}"/>
    <cellStyle name="Normal 2 7 3 2 2 2 6" xfId="8711" xr:uid="{00000000-0005-0000-0000-00006C6A0000}"/>
    <cellStyle name="Normal 2 7 3 2 2 2 6 2" xfId="31354" xr:uid="{00000000-0005-0000-0000-00006D6A0000}"/>
    <cellStyle name="Normal 2 7 3 2 2 2 7" xfId="23913" xr:uid="{00000000-0005-0000-0000-00006E6A0000}"/>
    <cellStyle name="Normal 2 7 3 2 2 3" xfId="1724" xr:uid="{00000000-0005-0000-0000-00006F6A0000}"/>
    <cellStyle name="Normal 2 7 3 2 2 3 2" xfId="3574" xr:uid="{00000000-0005-0000-0000-0000706A0000}"/>
    <cellStyle name="Normal 2 7 3 2 2 3 2 2" xfId="7295" xr:uid="{00000000-0005-0000-0000-0000716A0000}"/>
    <cellStyle name="Normal 2 7 3 2 2 3 2 2 2" xfId="22179" xr:uid="{00000000-0005-0000-0000-0000726A0000}"/>
    <cellStyle name="Normal 2 7 3 2 2 3 2 2 2 2" xfId="44822" xr:uid="{00000000-0005-0000-0000-0000736A0000}"/>
    <cellStyle name="Normal 2 7 3 2 2 3 2 2 3" xfId="14739" xr:uid="{00000000-0005-0000-0000-0000746A0000}"/>
    <cellStyle name="Normal 2 7 3 2 2 3 2 2 3 2" xfId="37382" xr:uid="{00000000-0005-0000-0000-0000756A0000}"/>
    <cellStyle name="Normal 2 7 3 2 2 3 2 2 4" xfId="29941" xr:uid="{00000000-0005-0000-0000-0000766A0000}"/>
    <cellStyle name="Normal 2 7 3 2 2 3 2 3" xfId="18461" xr:uid="{00000000-0005-0000-0000-0000776A0000}"/>
    <cellStyle name="Normal 2 7 3 2 2 3 2 3 2" xfId="41104" xr:uid="{00000000-0005-0000-0000-0000786A0000}"/>
    <cellStyle name="Normal 2 7 3 2 2 3 2 4" xfId="11021" xr:uid="{00000000-0005-0000-0000-0000796A0000}"/>
    <cellStyle name="Normal 2 7 3 2 2 3 2 4 2" xfId="33664" xr:uid="{00000000-0005-0000-0000-00007A6A0000}"/>
    <cellStyle name="Normal 2 7 3 2 2 3 2 5" xfId="26223" xr:uid="{00000000-0005-0000-0000-00007B6A0000}"/>
    <cellStyle name="Normal 2 7 3 2 2 3 3" xfId="5448" xr:uid="{00000000-0005-0000-0000-00007C6A0000}"/>
    <cellStyle name="Normal 2 7 3 2 2 3 3 2" xfId="20332" xr:uid="{00000000-0005-0000-0000-00007D6A0000}"/>
    <cellStyle name="Normal 2 7 3 2 2 3 3 2 2" xfId="42975" xr:uid="{00000000-0005-0000-0000-00007E6A0000}"/>
    <cellStyle name="Normal 2 7 3 2 2 3 3 3" xfId="12892" xr:uid="{00000000-0005-0000-0000-00007F6A0000}"/>
    <cellStyle name="Normal 2 7 3 2 2 3 3 3 2" xfId="35535" xr:uid="{00000000-0005-0000-0000-0000806A0000}"/>
    <cellStyle name="Normal 2 7 3 2 2 3 3 4" xfId="28094" xr:uid="{00000000-0005-0000-0000-0000816A0000}"/>
    <cellStyle name="Normal 2 7 3 2 2 3 4" xfId="16614" xr:uid="{00000000-0005-0000-0000-0000826A0000}"/>
    <cellStyle name="Normal 2 7 3 2 2 3 4 2" xfId="39257" xr:uid="{00000000-0005-0000-0000-0000836A0000}"/>
    <cellStyle name="Normal 2 7 3 2 2 3 5" xfId="9174" xr:uid="{00000000-0005-0000-0000-0000846A0000}"/>
    <cellStyle name="Normal 2 7 3 2 2 3 5 2" xfId="31817" xr:uid="{00000000-0005-0000-0000-0000856A0000}"/>
    <cellStyle name="Normal 2 7 3 2 2 3 6" xfId="24376" xr:uid="{00000000-0005-0000-0000-0000866A0000}"/>
    <cellStyle name="Normal 2 7 3 2 2 4" xfId="2649" xr:uid="{00000000-0005-0000-0000-0000876A0000}"/>
    <cellStyle name="Normal 2 7 3 2 2 4 2" xfId="6370" xr:uid="{00000000-0005-0000-0000-0000886A0000}"/>
    <cellStyle name="Normal 2 7 3 2 2 4 2 2" xfId="21254" xr:uid="{00000000-0005-0000-0000-0000896A0000}"/>
    <cellStyle name="Normal 2 7 3 2 2 4 2 2 2" xfId="43897" xr:uid="{00000000-0005-0000-0000-00008A6A0000}"/>
    <cellStyle name="Normal 2 7 3 2 2 4 2 3" xfId="13814" xr:uid="{00000000-0005-0000-0000-00008B6A0000}"/>
    <cellStyle name="Normal 2 7 3 2 2 4 2 3 2" xfId="36457" xr:uid="{00000000-0005-0000-0000-00008C6A0000}"/>
    <cellStyle name="Normal 2 7 3 2 2 4 2 4" xfId="29016" xr:uid="{00000000-0005-0000-0000-00008D6A0000}"/>
    <cellStyle name="Normal 2 7 3 2 2 4 3" xfId="17536" xr:uid="{00000000-0005-0000-0000-00008E6A0000}"/>
    <cellStyle name="Normal 2 7 3 2 2 4 3 2" xfId="40179" xr:uid="{00000000-0005-0000-0000-00008F6A0000}"/>
    <cellStyle name="Normal 2 7 3 2 2 4 4" xfId="10096" xr:uid="{00000000-0005-0000-0000-0000906A0000}"/>
    <cellStyle name="Normal 2 7 3 2 2 4 4 2" xfId="32739" xr:uid="{00000000-0005-0000-0000-0000916A0000}"/>
    <cellStyle name="Normal 2 7 3 2 2 4 5" xfId="25298" xr:uid="{00000000-0005-0000-0000-0000926A0000}"/>
    <cellStyle name="Normal 2 7 3 2 2 5" xfId="4523" xr:uid="{00000000-0005-0000-0000-0000936A0000}"/>
    <cellStyle name="Normal 2 7 3 2 2 5 2" xfId="19407" xr:uid="{00000000-0005-0000-0000-0000946A0000}"/>
    <cellStyle name="Normal 2 7 3 2 2 5 2 2" xfId="42050" xr:uid="{00000000-0005-0000-0000-0000956A0000}"/>
    <cellStyle name="Normal 2 7 3 2 2 5 3" xfId="11967" xr:uid="{00000000-0005-0000-0000-0000966A0000}"/>
    <cellStyle name="Normal 2 7 3 2 2 5 3 2" xfId="34610" xr:uid="{00000000-0005-0000-0000-0000976A0000}"/>
    <cellStyle name="Normal 2 7 3 2 2 5 4" xfId="27169" xr:uid="{00000000-0005-0000-0000-0000986A0000}"/>
    <cellStyle name="Normal 2 7 3 2 2 6" xfId="15689" xr:uid="{00000000-0005-0000-0000-0000996A0000}"/>
    <cellStyle name="Normal 2 7 3 2 2 6 2" xfId="38332" xr:uid="{00000000-0005-0000-0000-00009A6A0000}"/>
    <cellStyle name="Normal 2 7 3 2 2 7" xfId="8249" xr:uid="{00000000-0005-0000-0000-00009B6A0000}"/>
    <cellStyle name="Normal 2 7 3 2 2 7 2" xfId="30892" xr:uid="{00000000-0005-0000-0000-00009C6A0000}"/>
    <cellStyle name="Normal 2 7 3 2 2 8" xfId="23451" xr:uid="{00000000-0005-0000-0000-00009D6A0000}"/>
    <cellStyle name="Normal 2 7 3 2 3" xfId="1047" xr:uid="{00000000-0005-0000-0000-00009E6A0000}"/>
    <cellStyle name="Normal 2 7 3 2 3 2" xfId="1975" xr:uid="{00000000-0005-0000-0000-00009F6A0000}"/>
    <cellStyle name="Normal 2 7 3 2 3 2 2" xfId="3825" xr:uid="{00000000-0005-0000-0000-0000A06A0000}"/>
    <cellStyle name="Normal 2 7 3 2 3 2 2 2" xfId="7546" xr:uid="{00000000-0005-0000-0000-0000A16A0000}"/>
    <cellStyle name="Normal 2 7 3 2 3 2 2 2 2" xfId="22430" xr:uid="{00000000-0005-0000-0000-0000A26A0000}"/>
    <cellStyle name="Normal 2 7 3 2 3 2 2 2 2 2" xfId="45073" xr:uid="{00000000-0005-0000-0000-0000A36A0000}"/>
    <cellStyle name="Normal 2 7 3 2 3 2 2 2 3" xfId="14990" xr:uid="{00000000-0005-0000-0000-0000A46A0000}"/>
    <cellStyle name="Normal 2 7 3 2 3 2 2 2 3 2" xfId="37633" xr:uid="{00000000-0005-0000-0000-0000A56A0000}"/>
    <cellStyle name="Normal 2 7 3 2 3 2 2 2 4" xfId="30192" xr:uid="{00000000-0005-0000-0000-0000A66A0000}"/>
    <cellStyle name="Normal 2 7 3 2 3 2 2 3" xfId="18712" xr:uid="{00000000-0005-0000-0000-0000A76A0000}"/>
    <cellStyle name="Normal 2 7 3 2 3 2 2 3 2" xfId="41355" xr:uid="{00000000-0005-0000-0000-0000A86A0000}"/>
    <cellStyle name="Normal 2 7 3 2 3 2 2 4" xfId="11272" xr:uid="{00000000-0005-0000-0000-0000A96A0000}"/>
    <cellStyle name="Normal 2 7 3 2 3 2 2 4 2" xfId="33915" xr:uid="{00000000-0005-0000-0000-0000AA6A0000}"/>
    <cellStyle name="Normal 2 7 3 2 3 2 2 5" xfId="26474" xr:uid="{00000000-0005-0000-0000-0000AB6A0000}"/>
    <cellStyle name="Normal 2 7 3 2 3 2 3" xfId="5699" xr:uid="{00000000-0005-0000-0000-0000AC6A0000}"/>
    <cellStyle name="Normal 2 7 3 2 3 2 3 2" xfId="20583" xr:uid="{00000000-0005-0000-0000-0000AD6A0000}"/>
    <cellStyle name="Normal 2 7 3 2 3 2 3 2 2" xfId="43226" xr:uid="{00000000-0005-0000-0000-0000AE6A0000}"/>
    <cellStyle name="Normal 2 7 3 2 3 2 3 3" xfId="13143" xr:uid="{00000000-0005-0000-0000-0000AF6A0000}"/>
    <cellStyle name="Normal 2 7 3 2 3 2 3 3 2" xfId="35786" xr:uid="{00000000-0005-0000-0000-0000B06A0000}"/>
    <cellStyle name="Normal 2 7 3 2 3 2 3 4" xfId="28345" xr:uid="{00000000-0005-0000-0000-0000B16A0000}"/>
    <cellStyle name="Normal 2 7 3 2 3 2 4" xfId="16865" xr:uid="{00000000-0005-0000-0000-0000B26A0000}"/>
    <cellStyle name="Normal 2 7 3 2 3 2 4 2" xfId="39508" xr:uid="{00000000-0005-0000-0000-0000B36A0000}"/>
    <cellStyle name="Normal 2 7 3 2 3 2 5" xfId="9425" xr:uid="{00000000-0005-0000-0000-0000B46A0000}"/>
    <cellStyle name="Normal 2 7 3 2 3 2 5 2" xfId="32068" xr:uid="{00000000-0005-0000-0000-0000B56A0000}"/>
    <cellStyle name="Normal 2 7 3 2 3 2 6" xfId="24627" xr:uid="{00000000-0005-0000-0000-0000B66A0000}"/>
    <cellStyle name="Normal 2 7 3 2 3 3" xfId="2900" xr:uid="{00000000-0005-0000-0000-0000B76A0000}"/>
    <cellStyle name="Normal 2 7 3 2 3 3 2" xfId="6621" xr:uid="{00000000-0005-0000-0000-0000B86A0000}"/>
    <cellStyle name="Normal 2 7 3 2 3 3 2 2" xfId="21505" xr:uid="{00000000-0005-0000-0000-0000B96A0000}"/>
    <cellStyle name="Normal 2 7 3 2 3 3 2 2 2" xfId="44148" xr:uid="{00000000-0005-0000-0000-0000BA6A0000}"/>
    <cellStyle name="Normal 2 7 3 2 3 3 2 3" xfId="14065" xr:uid="{00000000-0005-0000-0000-0000BB6A0000}"/>
    <cellStyle name="Normal 2 7 3 2 3 3 2 3 2" xfId="36708" xr:uid="{00000000-0005-0000-0000-0000BC6A0000}"/>
    <cellStyle name="Normal 2 7 3 2 3 3 2 4" xfId="29267" xr:uid="{00000000-0005-0000-0000-0000BD6A0000}"/>
    <cellStyle name="Normal 2 7 3 2 3 3 3" xfId="17787" xr:uid="{00000000-0005-0000-0000-0000BE6A0000}"/>
    <cellStyle name="Normal 2 7 3 2 3 3 3 2" xfId="40430" xr:uid="{00000000-0005-0000-0000-0000BF6A0000}"/>
    <cellStyle name="Normal 2 7 3 2 3 3 4" xfId="10347" xr:uid="{00000000-0005-0000-0000-0000C06A0000}"/>
    <cellStyle name="Normal 2 7 3 2 3 3 4 2" xfId="32990" xr:uid="{00000000-0005-0000-0000-0000C16A0000}"/>
    <cellStyle name="Normal 2 7 3 2 3 3 5" xfId="25549" xr:uid="{00000000-0005-0000-0000-0000C26A0000}"/>
    <cellStyle name="Normal 2 7 3 2 3 4" xfId="4774" xr:uid="{00000000-0005-0000-0000-0000C36A0000}"/>
    <cellStyle name="Normal 2 7 3 2 3 4 2" xfId="19658" xr:uid="{00000000-0005-0000-0000-0000C46A0000}"/>
    <cellStyle name="Normal 2 7 3 2 3 4 2 2" xfId="42301" xr:uid="{00000000-0005-0000-0000-0000C56A0000}"/>
    <cellStyle name="Normal 2 7 3 2 3 4 3" xfId="12218" xr:uid="{00000000-0005-0000-0000-0000C66A0000}"/>
    <cellStyle name="Normal 2 7 3 2 3 4 3 2" xfId="34861" xr:uid="{00000000-0005-0000-0000-0000C76A0000}"/>
    <cellStyle name="Normal 2 7 3 2 3 4 4" xfId="27420" xr:uid="{00000000-0005-0000-0000-0000C86A0000}"/>
    <cellStyle name="Normal 2 7 3 2 3 5" xfId="15940" xr:uid="{00000000-0005-0000-0000-0000C96A0000}"/>
    <cellStyle name="Normal 2 7 3 2 3 5 2" xfId="38583" xr:uid="{00000000-0005-0000-0000-0000CA6A0000}"/>
    <cellStyle name="Normal 2 7 3 2 3 6" xfId="8500" xr:uid="{00000000-0005-0000-0000-0000CB6A0000}"/>
    <cellStyle name="Normal 2 7 3 2 3 6 2" xfId="31143" xr:uid="{00000000-0005-0000-0000-0000CC6A0000}"/>
    <cellStyle name="Normal 2 7 3 2 3 7" xfId="23702" xr:uid="{00000000-0005-0000-0000-0000CD6A0000}"/>
    <cellStyle name="Normal 2 7 3 2 4" xfId="1513" xr:uid="{00000000-0005-0000-0000-0000CE6A0000}"/>
    <cellStyle name="Normal 2 7 3 2 4 2" xfId="3363" xr:uid="{00000000-0005-0000-0000-0000CF6A0000}"/>
    <cellStyle name="Normal 2 7 3 2 4 2 2" xfId="7084" xr:uid="{00000000-0005-0000-0000-0000D06A0000}"/>
    <cellStyle name="Normal 2 7 3 2 4 2 2 2" xfId="21968" xr:uid="{00000000-0005-0000-0000-0000D16A0000}"/>
    <cellStyle name="Normal 2 7 3 2 4 2 2 2 2" xfId="44611" xr:uid="{00000000-0005-0000-0000-0000D26A0000}"/>
    <cellStyle name="Normal 2 7 3 2 4 2 2 3" xfId="14528" xr:uid="{00000000-0005-0000-0000-0000D36A0000}"/>
    <cellStyle name="Normal 2 7 3 2 4 2 2 3 2" xfId="37171" xr:uid="{00000000-0005-0000-0000-0000D46A0000}"/>
    <cellStyle name="Normal 2 7 3 2 4 2 2 4" xfId="29730" xr:uid="{00000000-0005-0000-0000-0000D56A0000}"/>
    <cellStyle name="Normal 2 7 3 2 4 2 3" xfId="18250" xr:uid="{00000000-0005-0000-0000-0000D66A0000}"/>
    <cellStyle name="Normal 2 7 3 2 4 2 3 2" xfId="40893" xr:uid="{00000000-0005-0000-0000-0000D76A0000}"/>
    <cellStyle name="Normal 2 7 3 2 4 2 4" xfId="10810" xr:uid="{00000000-0005-0000-0000-0000D86A0000}"/>
    <cellStyle name="Normal 2 7 3 2 4 2 4 2" xfId="33453" xr:uid="{00000000-0005-0000-0000-0000D96A0000}"/>
    <cellStyle name="Normal 2 7 3 2 4 2 5" xfId="26012" xr:uid="{00000000-0005-0000-0000-0000DA6A0000}"/>
    <cellStyle name="Normal 2 7 3 2 4 3" xfId="5237" xr:uid="{00000000-0005-0000-0000-0000DB6A0000}"/>
    <cellStyle name="Normal 2 7 3 2 4 3 2" xfId="20121" xr:uid="{00000000-0005-0000-0000-0000DC6A0000}"/>
    <cellStyle name="Normal 2 7 3 2 4 3 2 2" xfId="42764" xr:uid="{00000000-0005-0000-0000-0000DD6A0000}"/>
    <cellStyle name="Normal 2 7 3 2 4 3 3" xfId="12681" xr:uid="{00000000-0005-0000-0000-0000DE6A0000}"/>
    <cellStyle name="Normal 2 7 3 2 4 3 3 2" xfId="35324" xr:uid="{00000000-0005-0000-0000-0000DF6A0000}"/>
    <cellStyle name="Normal 2 7 3 2 4 3 4" xfId="27883" xr:uid="{00000000-0005-0000-0000-0000E06A0000}"/>
    <cellStyle name="Normal 2 7 3 2 4 4" xfId="16403" xr:uid="{00000000-0005-0000-0000-0000E16A0000}"/>
    <cellStyle name="Normal 2 7 3 2 4 4 2" xfId="39046" xr:uid="{00000000-0005-0000-0000-0000E26A0000}"/>
    <cellStyle name="Normal 2 7 3 2 4 5" xfId="8963" xr:uid="{00000000-0005-0000-0000-0000E36A0000}"/>
    <cellStyle name="Normal 2 7 3 2 4 5 2" xfId="31606" xr:uid="{00000000-0005-0000-0000-0000E46A0000}"/>
    <cellStyle name="Normal 2 7 3 2 4 6" xfId="24165" xr:uid="{00000000-0005-0000-0000-0000E56A0000}"/>
    <cellStyle name="Normal 2 7 3 2 5" xfId="2438" xr:uid="{00000000-0005-0000-0000-0000E66A0000}"/>
    <cellStyle name="Normal 2 7 3 2 5 2" xfId="6159" xr:uid="{00000000-0005-0000-0000-0000E76A0000}"/>
    <cellStyle name="Normal 2 7 3 2 5 2 2" xfId="21043" xr:uid="{00000000-0005-0000-0000-0000E86A0000}"/>
    <cellStyle name="Normal 2 7 3 2 5 2 2 2" xfId="43686" xr:uid="{00000000-0005-0000-0000-0000E96A0000}"/>
    <cellStyle name="Normal 2 7 3 2 5 2 3" xfId="13603" xr:uid="{00000000-0005-0000-0000-0000EA6A0000}"/>
    <cellStyle name="Normal 2 7 3 2 5 2 3 2" xfId="36246" xr:uid="{00000000-0005-0000-0000-0000EB6A0000}"/>
    <cellStyle name="Normal 2 7 3 2 5 2 4" xfId="28805" xr:uid="{00000000-0005-0000-0000-0000EC6A0000}"/>
    <cellStyle name="Normal 2 7 3 2 5 3" xfId="17325" xr:uid="{00000000-0005-0000-0000-0000ED6A0000}"/>
    <cellStyle name="Normal 2 7 3 2 5 3 2" xfId="39968" xr:uid="{00000000-0005-0000-0000-0000EE6A0000}"/>
    <cellStyle name="Normal 2 7 3 2 5 4" xfId="9885" xr:uid="{00000000-0005-0000-0000-0000EF6A0000}"/>
    <cellStyle name="Normal 2 7 3 2 5 4 2" xfId="32528" xr:uid="{00000000-0005-0000-0000-0000F06A0000}"/>
    <cellStyle name="Normal 2 7 3 2 5 5" xfId="25087" xr:uid="{00000000-0005-0000-0000-0000F16A0000}"/>
    <cellStyle name="Normal 2 7 3 2 6" xfId="4312" xr:uid="{00000000-0005-0000-0000-0000F26A0000}"/>
    <cellStyle name="Normal 2 7 3 2 6 2" xfId="19196" xr:uid="{00000000-0005-0000-0000-0000F36A0000}"/>
    <cellStyle name="Normal 2 7 3 2 6 2 2" xfId="41839" xr:uid="{00000000-0005-0000-0000-0000F46A0000}"/>
    <cellStyle name="Normal 2 7 3 2 6 3" xfId="11756" xr:uid="{00000000-0005-0000-0000-0000F56A0000}"/>
    <cellStyle name="Normal 2 7 3 2 6 3 2" xfId="34399" xr:uid="{00000000-0005-0000-0000-0000F66A0000}"/>
    <cellStyle name="Normal 2 7 3 2 6 4" xfId="26958" xr:uid="{00000000-0005-0000-0000-0000F76A0000}"/>
    <cellStyle name="Normal 2 7 3 2 7" xfId="15478" xr:uid="{00000000-0005-0000-0000-0000F86A0000}"/>
    <cellStyle name="Normal 2 7 3 2 7 2" xfId="38121" xr:uid="{00000000-0005-0000-0000-0000F96A0000}"/>
    <cellStyle name="Normal 2 7 3 2 8" xfId="8038" xr:uid="{00000000-0005-0000-0000-0000FA6A0000}"/>
    <cellStyle name="Normal 2 7 3 2 8 2" xfId="30681" xr:uid="{00000000-0005-0000-0000-0000FB6A0000}"/>
    <cellStyle name="Normal 2 7 3 2 9" xfId="23241" xr:uid="{00000000-0005-0000-0000-0000FC6A0000}"/>
    <cellStyle name="Normal 2 7 3 3" xfId="688" xr:uid="{00000000-0005-0000-0000-0000FD6A0000}"/>
    <cellStyle name="Normal 2 7 3 3 2" xfId="1153" xr:uid="{00000000-0005-0000-0000-0000FE6A0000}"/>
    <cellStyle name="Normal 2 7 3 3 2 2" xfId="2081" xr:uid="{00000000-0005-0000-0000-0000FF6A0000}"/>
    <cellStyle name="Normal 2 7 3 3 2 2 2" xfId="3931" xr:uid="{00000000-0005-0000-0000-0000006B0000}"/>
    <cellStyle name="Normal 2 7 3 3 2 2 2 2" xfId="7652" xr:uid="{00000000-0005-0000-0000-0000016B0000}"/>
    <cellStyle name="Normal 2 7 3 3 2 2 2 2 2" xfId="22536" xr:uid="{00000000-0005-0000-0000-0000026B0000}"/>
    <cellStyle name="Normal 2 7 3 3 2 2 2 2 2 2" xfId="45179" xr:uid="{00000000-0005-0000-0000-0000036B0000}"/>
    <cellStyle name="Normal 2 7 3 3 2 2 2 2 3" xfId="15096" xr:uid="{00000000-0005-0000-0000-0000046B0000}"/>
    <cellStyle name="Normal 2 7 3 3 2 2 2 2 3 2" xfId="37739" xr:uid="{00000000-0005-0000-0000-0000056B0000}"/>
    <cellStyle name="Normal 2 7 3 3 2 2 2 2 4" xfId="30298" xr:uid="{00000000-0005-0000-0000-0000066B0000}"/>
    <cellStyle name="Normal 2 7 3 3 2 2 2 3" xfId="18818" xr:uid="{00000000-0005-0000-0000-0000076B0000}"/>
    <cellStyle name="Normal 2 7 3 3 2 2 2 3 2" xfId="41461" xr:uid="{00000000-0005-0000-0000-0000086B0000}"/>
    <cellStyle name="Normal 2 7 3 3 2 2 2 4" xfId="11378" xr:uid="{00000000-0005-0000-0000-0000096B0000}"/>
    <cellStyle name="Normal 2 7 3 3 2 2 2 4 2" xfId="34021" xr:uid="{00000000-0005-0000-0000-00000A6B0000}"/>
    <cellStyle name="Normal 2 7 3 3 2 2 2 5" xfId="26580" xr:uid="{00000000-0005-0000-0000-00000B6B0000}"/>
    <cellStyle name="Normal 2 7 3 3 2 2 3" xfId="5805" xr:uid="{00000000-0005-0000-0000-00000C6B0000}"/>
    <cellStyle name="Normal 2 7 3 3 2 2 3 2" xfId="20689" xr:uid="{00000000-0005-0000-0000-00000D6B0000}"/>
    <cellStyle name="Normal 2 7 3 3 2 2 3 2 2" xfId="43332" xr:uid="{00000000-0005-0000-0000-00000E6B0000}"/>
    <cellStyle name="Normal 2 7 3 3 2 2 3 3" xfId="13249" xr:uid="{00000000-0005-0000-0000-00000F6B0000}"/>
    <cellStyle name="Normal 2 7 3 3 2 2 3 3 2" xfId="35892" xr:uid="{00000000-0005-0000-0000-0000106B0000}"/>
    <cellStyle name="Normal 2 7 3 3 2 2 3 4" xfId="28451" xr:uid="{00000000-0005-0000-0000-0000116B0000}"/>
    <cellStyle name="Normal 2 7 3 3 2 2 4" xfId="16971" xr:uid="{00000000-0005-0000-0000-0000126B0000}"/>
    <cellStyle name="Normal 2 7 3 3 2 2 4 2" xfId="39614" xr:uid="{00000000-0005-0000-0000-0000136B0000}"/>
    <cellStyle name="Normal 2 7 3 3 2 2 5" xfId="9531" xr:uid="{00000000-0005-0000-0000-0000146B0000}"/>
    <cellStyle name="Normal 2 7 3 3 2 2 5 2" xfId="32174" xr:uid="{00000000-0005-0000-0000-0000156B0000}"/>
    <cellStyle name="Normal 2 7 3 3 2 2 6" xfId="24733" xr:uid="{00000000-0005-0000-0000-0000166B0000}"/>
    <cellStyle name="Normal 2 7 3 3 2 3" xfId="3006" xr:uid="{00000000-0005-0000-0000-0000176B0000}"/>
    <cellStyle name="Normal 2 7 3 3 2 3 2" xfId="6727" xr:uid="{00000000-0005-0000-0000-0000186B0000}"/>
    <cellStyle name="Normal 2 7 3 3 2 3 2 2" xfId="21611" xr:uid="{00000000-0005-0000-0000-0000196B0000}"/>
    <cellStyle name="Normal 2 7 3 3 2 3 2 2 2" xfId="44254" xr:uid="{00000000-0005-0000-0000-00001A6B0000}"/>
    <cellStyle name="Normal 2 7 3 3 2 3 2 3" xfId="14171" xr:uid="{00000000-0005-0000-0000-00001B6B0000}"/>
    <cellStyle name="Normal 2 7 3 3 2 3 2 3 2" xfId="36814" xr:uid="{00000000-0005-0000-0000-00001C6B0000}"/>
    <cellStyle name="Normal 2 7 3 3 2 3 2 4" xfId="29373" xr:uid="{00000000-0005-0000-0000-00001D6B0000}"/>
    <cellStyle name="Normal 2 7 3 3 2 3 3" xfId="17893" xr:uid="{00000000-0005-0000-0000-00001E6B0000}"/>
    <cellStyle name="Normal 2 7 3 3 2 3 3 2" xfId="40536" xr:uid="{00000000-0005-0000-0000-00001F6B0000}"/>
    <cellStyle name="Normal 2 7 3 3 2 3 4" xfId="10453" xr:uid="{00000000-0005-0000-0000-0000206B0000}"/>
    <cellStyle name="Normal 2 7 3 3 2 3 4 2" xfId="33096" xr:uid="{00000000-0005-0000-0000-0000216B0000}"/>
    <cellStyle name="Normal 2 7 3 3 2 3 5" xfId="25655" xr:uid="{00000000-0005-0000-0000-0000226B0000}"/>
    <cellStyle name="Normal 2 7 3 3 2 4" xfId="4880" xr:uid="{00000000-0005-0000-0000-0000236B0000}"/>
    <cellStyle name="Normal 2 7 3 3 2 4 2" xfId="19764" xr:uid="{00000000-0005-0000-0000-0000246B0000}"/>
    <cellStyle name="Normal 2 7 3 3 2 4 2 2" xfId="42407" xr:uid="{00000000-0005-0000-0000-0000256B0000}"/>
    <cellStyle name="Normal 2 7 3 3 2 4 3" xfId="12324" xr:uid="{00000000-0005-0000-0000-0000266B0000}"/>
    <cellStyle name="Normal 2 7 3 3 2 4 3 2" xfId="34967" xr:uid="{00000000-0005-0000-0000-0000276B0000}"/>
    <cellStyle name="Normal 2 7 3 3 2 4 4" xfId="27526" xr:uid="{00000000-0005-0000-0000-0000286B0000}"/>
    <cellStyle name="Normal 2 7 3 3 2 5" xfId="16046" xr:uid="{00000000-0005-0000-0000-0000296B0000}"/>
    <cellStyle name="Normal 2 7 3 3 2 5 2" xfId="38689" xr:uid="{00000000-0005-0000-0000-00002A6B0000}"/>
    <cellStyle name="Normal 2 7 3 3 2 6" xfId="8606" xr:uid="{00000000-0005-0000-0000-00002B6B0000}"/>
    <cellStyle name="Normal 2 7 3 3 2 6 2" xfId="31249" xr:uid="{00000000-0005-0000-0000-00002C6B0000}"/>
    <cellStyle name="Normal 2 7 3 3 2 7" xfId="23808" xr:uid="{00000000-0005-0000-0000-00002D6B0000}"/>
    <cellStyle name="Normal 2 7 3 3 3" xfId="1619" xr:uid="{00000000-0005-0000-0000-00002E6B0000}"/>
    <cellStyle name="Normal 2 7 3 3 3 2" xfId="3469" xr:uid="{00000000-0005-0000-0000-00002F6B0000}"/>
    <cellStyle name="Normal 2 7 3 3 3 2 2" xfId="7190" xr:uid="{00000000-0005-0000-0000-0000306B0000}"/>
    <cellStyle name="Normal 2 7 3 3 3 2 2 2" xfId="22074" xr:uid="{00000000-0005-0000-0000-0000316B0000}"/>
    <cellStyle name="Normal 2 7 3 3 3 2 2 2 2" xfId="44717" xr:uid="{00000000-0005-0000-0000-0000326B0000}"/>
    <cellStyle name="Normal 2 7 3 3 3 2 2 3" xfId="14634" xr:uid="{00000000-0005-0000-0000-0000336B0000}"/>
    <cellStyle name="Normal 2 7 3 3 3 2 2 3 2" xfId="37277" xr:uid="{00000000-0005-0000-0000-0000346B0000}"/>
    <cellStyle name="Normal 2 7 3 3 3 2 2 4" xfId="29836" xr:uid="{00000000-0005-0000-0000-0000356B0000}"/>
    <cellStyle name="Normal 2 7 3 3 3 2 3" xfId="18356" xr:uid="{00000000-0005-0000-0000-0000366B0000}"/>
    <cellStyle name="Normal 2 7 3 3 3 2 3 2" xfId="40999" xr:uid="{00000000-0005-0000-0000-0000376B0000}"/>
    <cellStyle name="Normal 2 7 3 3 3 2 4" xfId="10916" xr:uid="{00000000-0005-0000-0000-0000386B0000}"/>
    <cellStyle name="Normal 2 7 3 3 3 2 4 2" xfId="33559" xr:uid="{00000000-0005-0000-0000-0000396B0000}"/>
    <cellStyle name="Normal 2 7 3 3 3 2 5" xfId="26118" xr:uid="{00000000-0005-0000-0000-00003A6B0000}"/>
    <cellStyle name="Normal 2 7 3 3 3 3" xfId="5343" xr:uid="{00000000-0005-0000-0000-00003B6B0000}"/>
    <cellStyle name="Normal 2 7 3 3 3 3 2" xfId="20227" xr:uid="{00000000-0005-0000-0000-00003C6B0000}"/>
    <cellStyle name="Normal 2 7 3 3 3 3 2 2" xfId="42870" xr:uid="{00000000-0005-0000-0000-00003D6B0000}"/>
    <cellStyle name="Normal 2 7 3 3 3 3 3" xfId="12787" xr:uid="{00000000-0005-0000-0000-00003E6B0000}"/>
    <cellStyle name="Normal 2 7 3 3 3 3 3 2" xfId="35430" xr:uid="{00000000-0005-0000-0000-00003F6B0000}"/>
    <cellStyle name="Normal 2 7 3 3 3 3 4" xfId="27989" xr:uid="{00000000-0005-0000-0000-0000406B0000}"/>
    <cellStyle name="Normal 2 7 3 3 3 4" xfId="16509" xr:uid="{00000000-0005-0000-0000-0000416B0000}"/>
    <cellStyle name="Normal 2 7 3 3 3 4 2" xfId="39152" xr:uid="{00000000-0005-0000-0000-0000426B0000}"/>
    <cellStyle name="Normal 2 7 3 3 3 5" xfId="9069" xr:uid="{00000000-0005-0000-0000-0000436B0000}"/>
    <cellStyle name="Normal 2 7 3 3 3 5 2" xfId="31712" xr:uid="{00000000-0005-0000-0000-0000446B0000}"/>
    <cellStyle name="Normal 2 7 3 3 3 6" xfId="24271" xr:uid="{00000000-0005-0000-0000-0000456B0000}"/>
    <cellStyle name="Normal 2 7 3 3 4" xfId="2544" xr:uid="{00000000-0005-0000-0000-0000466B0000}"/>
    <cellStyle name="Normal 2 7 3 3 4 2" xfId="6265" xr:uid="{00000000-0005-0000-0000-0000476B0000}"/>
    <cellStyle name="Normal 2 7 3 3 4 2 2" xfId="21149" xr:uid="{00000000-0005-0000-0000-0000486B0000}"/>
    <cellStyle name="Normal 2 7 3 3 4 2 2 2" xfId="43792" xr:uid="{00000000-0005-0000-0000-0000496B0000}"/>
    <cellStyle name="Normal 2 7 3 3 4 2 3" xfId="13709" xr:uid="{00000000-0005-0000-0000-00004A6B0000}"/>
    <cellStyle name="Normal 2 7 3 3 4 2 3 2" xfId="36352" xr:uid="{00000000-0005-0000-0000-00004B6B0000}"/>
    <cellStyle name="Normal 2 7 3 3 4 2 4" xfId="28911" xr:uid="{00000000-0005-0000-0000-00004C6B0000}"/>
    <cellStyle name="Normal 2 7 3 3 4 3" xfId="17431" xr:uid="{00000000-0005-0000-0000-00004D6B0000}"/>
    <cellStyle name="Normal 2 7 3 3 4 3 2" xfId="40074" xr:uid="{00000000-0005-0000-0000-00004E6B0000}"/>
    <cellStyle name="Normal 2 7 3 3 4 4" xfId="9991" xr:uid="{00000000-0005-0000-0000-00004F6B0000}"/>
    <cellStyle name="Normal 2 7 3 3 4 4 2" xfId="32634" xr:uid="{00000000-0005-0000-0000-0000506B0000}"/>
    <cellStyle name="Normal 2 7 3 3 4 5" xfId="25193" xr:uid="{00000000-0005-0000-0000-0000516B0000}"/>
    <cellStyle name="Normal 2 7 3 3 5" xfId="4418" xr:uid="{00000000-0005-0000-0000-0000526B0000}"/>
    <cellStyle name="Normal 2 7 3 3 5 2" xfId="19302" xr:uid="{00000000-0005-0000-0000-0000536B0000}"/>
    <cellStyle name="Normal 2 7 3 3 5 2 2" xfId="41945" xr:uid="{00000000-0005-0000-0000-0000546B0000}"/>
    <cellStyle name="Normal 2 7 3 3 5 3" xfId="11862" xr:uid="{00000000-0005-0000-0000-0000556B0000}"/>
    <cellStyle name="Normal 2 7 3 3 5 3 2" xfId="34505" xr:uid="{00000000-0005-0000-0000-0000566B0000}"/>
    <cellStyle name="Normal 2 7 3 3 5 4" xfId="27064" xr:uid="{00000000-0005-0000-0000-0000576B0000}"/>
    <cellStyle name="Normal 2 7 3 3 6" xfId="15584" xr:uid="{00000000-0005-0000-0000-0000586B0000}"/>
    <cellStyle name="Normal 2 7 3 3 6 2" xfId="38227" xr:uid="{00000000-0005-0000-0000-0000596B0000}"/>
    <cellStyle name="Normal 2 7 3 3 7" xfId="8144" xr:uid="{00000000-0005-0000-0000-00005A6B0000}"/>
    <cellStyle name="Normal 2 7 3 3 7 2" xfId="30787" xr:uid="{00000000-0005-0000-0000-00005B6B0000}"/>
    <cellStyle name="Normal 2 7 3 3 8" xfId="23346" xr:uid="{00000000-0005-0000-0000-00005C6B0000}"/>
    <cellStyle name="Normal 2 7 3 4" xfId="942" xr:uid="{00000000-0005-0000-0000-00005D6B0000}"/>
    <cellStyle name="Normal 2 7 3 4 2" xfId="1870" xr:uid="{00000000-0005-0000-0000-00005E6B0000}"/>
    <cellStyle name="Normal 2 7 3 4 2 2" xfId="3720" xr:uid="{00000000-0005-0000-0000-00005F6B0000}"/>
    <cellStyle name="Normal 2 7 3 4 2 2 2" xfId="7441" xr:uid="{00000000-0005-0000-0000-0000606B0000}"/>
    <cellStyle name="Normal 2 7 3 4 2 2 2 2" xfId="22325" xr:uid="{00000000-0005-0000-0000-0000616B0000}"/>
    <cellStyle name="Normal 2 7 3 4 2 2 2 2 2" xfId="44968" xr:uid="{00000000-0005-0000-0000-0000626B0000}"/>
    <cellStyle name="Normal 2 7 3 4 2 2 2 3" xfId="14885" xr:uid="{00000000-0005-0000-0000-0000636B0000}"/>
    <cellStyle name="Normal 2 7 3 4 2 2 2 3 2" xfId="37528" xr:uid="{00000000-0005-0000-0000-0000646B0000}"/>
    <cellStyle name="Normal 2 7 3 4 2 2 2 4" xfId="30087" xr:uid="{00000000-0005-0000-0000-0000656B0000}"/>
    <cellStyle name="Normal 2 7 3 4 2 2 3" xfId="18607" xr:uid="{00000000-0005-0000-0000-0000666B0000}"/>
    <cellStyle name="Normal 2 7 3 4 2 2 3 2" xfId="41250" xr:uid="{00000000-0005-0000-0000-0000676B0000}"/>
    <cellStyle name="Normal 2 7 3 4 2 2 4" xfId="11167" xr:uid="{00000000-0005-0000-0000-0000686B0000}"/>
    <cellStyle name="Normal 2 7 3 4 2 2 4 2" xfId="33810" xr:uid="{00000000-0005-0000-0000-0000696B0000}"/>
    <cellStyle name="Normal 2 7 3 4 2 2 5" xfId="26369" xr:uid="{00000000-0005-0000-0000-00006A6B0000}"/>
    <cellStyle name="Normal 2 7 3 4 2 3" xfId="5594" xr:uid="{00000000-0005-0000-0000-00006B6B0000}"/>
    <cellStyle name="Normal 2 7 3 4 2 3 2" xfId="20478" xr:uid="{00000000-0005-0000-0000-00006C6B0000}"/>
    <cellStyle name="Normal 2 7 3 4 2 3 2 2" xfId="43121" xr:uid="{00000000-0005-0000-0000-00006D6B0000}"/>
    <cellStyle name="Normal 2 7 3 4 2 3 3" xfId="13038" xr:uid="{00000000-0005-0000-0000-00006E6B0000}"/>
    <cellStyle name="Normal 2 7 3 4 2 3 3 2" xfId="35681" xr:uid="{00000000-0005-0000-0000-00006F6B0000}"/>
    <cellStyle name="Normal 2 7 3 4 2 3 4" xfId="28240" xr:uid="{00000000-0005-0000-0000-0000706B0000}"/>
    <cellStyle name="Normal 2 7 3 4 2 4" xfId="16760" xr:uid="{00000000-0005-0000-0000-0000716B0000}"/>
    <cellStyle name="Normal 2 7 3 4 2 4 2" xfId="39403" xr:uid="{00000000-0005-0000-0000-0000726B0000}"/>
    <cellStyle name="Normal 2 7 3 4 2 5" xfId="9320" xr:uid="{00000000-0005-0000-0000-0000736B0000}"/>
    <cellStyle name="Normal 2 7 3 4 2 5 2" xfId="31963" xr:uid="{00000000-0005-0000-0000-0000746B0000}"/>
    <cellStyle name="Normal 2 7 3 4 2 6" xfId="24522" xr:uid="{00000000-0005-0000-0000-0000756B0000}"/>
    <cellStyle name="Normal 2 7 3 4 3" xfId="2795" xr:uid="{00000000-0005-0000-0000-0000766B0000}"/>
    <cellStyle name="Normal 2 7 3 4 3 2" xfId="6516" xr:uid="{00000000-0005-0000-0000-0000776B0000}"/>
    <cellStyle name="Normal 2 7 3 4 3 2 2" xfId="21400" xr:uid="{00000000-0005-0000-0000-0000786B0000}"/>
    <cellStyle name="Normal 2 7 3 4 3 2 2 2" xfId="44043" xr:uid="{00000000-0005-0000-0000-0000796B0000}"/>
    <cellStyle name="Normal 2 7 3 4 3 2 3" xfId="13960" xr:uid="{00000000-0005-0000-0000-00007A6B0000}"/>
    <cellStyle name="Normal 2 7 3 4 3 2 3 2" xfId="36603" xr:uid="{00000000-0005-0000-0000-00007B6B0000}"/>
    <cellStyle name="Normal 2 7 3 4 3 2 4" xfId="29162" xr:uid="{00000000-0005-0000-0000-00007C6B0000}"/>
    <cellStyle name="Normal 2 7 3 4 3 3" xfId="17682" xr:uid="{00000000-0005-0000-0000-00007D6B0000}"/>
    <cellStyle name="Normal 2 7 3 4 3 3 2" xfId="40325" xr:uid="{00000000-0005-0000-0000-00007E6B0000}"/>
    <cellStyle name="Normal 2 7 3 4 3 4" xfId="10242" xr:uid="{00000000-0005-0000-0000-00007F6B0000}"/>
    <cellStyle name="Normal 2 7 3 4 3 4 2" xfId="32885" xr:uid="{00000000-0005-0000-0000-0000806B0000}"/>
    <cellStyle name="Normal 2 7 3 4 3 5" xfId="25444" xr:uid="{00000000-0005-0000-0000-0000816B0000}"/>
    <cellStyle name="Normal 2 7 3 4 4" xfId="4669" xr:uid="{00000000-0005-0000-0000-0000826B0000}"/>
    <cellStyle name="Normal 2 7 3 4 4 2" xfId="19553" xr:uid="{00000000-0005-0000-0000-0000836B0000}"/>
    <cellStyle name="Normal 2 7 3 4 4 2 2" xfId="42196" xr:uid="{00000000-0005-0000-0000-0000846B0000}"/>
    <cellStyle name="Normal 2 7 3 4 4 3" xfId="12113" xr:uid="{00000000-0005-0000-0000-0000856B0000}"/>
    <cellStyle name="Normal 2 7 3 4 4 3 2" xfId="34756" xr:uid="{00000000-0005-0000-0000-0000866B0000}"/>
    <cellStyle name="Normal 2 7 3 4 4 4" xfId="27315" xr:uid="{00000000-0005-0000-0000-0000876B0000}"/>
    <cellStyle name="Normal 2 7 3 4 5" xfId="15835" xr:uid="{00000000-0005-0000-0000-0000886B0000}"/>
    <cellStyle name="Normal 2 7 3 4 5 2" xfId="38478" xr:uid="{00000000-0005-0000-0000-0000896B0000}"/>
    <cellStyle name="Normal 2 7 3 4 6" xfId="8395" xr:uid="{00000000-0005-0000-0000-00008A6B0000}"/>
    <cellStyle name="Normal 2 7 3 4 6 2" xfId="31038" xr:uid="{00000000-0005-0000-0000-00008B6B0000}"/>
    <cellStyle name="Normal 2 7 3 4 7" xfId="23597" xr:uid="{00000000-0005-0000-0000-00008C6B0000}"/>
    <cellStyle name="Normal 2 7 3 5" xfId="1408" xr:uid="{00000000-0005-0000-0000-00008D6B0000}"/>
    <cellStyle name="Normal 2 7 3 5 2" xfId="3258" xr:uid="{00000000-0005-0000-0000-00008E6B0000}"/>
    <cellStyle name="Normal 2 7 3 5 2 2" xfId="6979" xr:uid="{00000000-0005-0000-0000-00008F6B0000}"/>
    <cellStyle name="Normal 2 7 3 5 2 2 2" xfId="21863" xr:uid="{00000000-0005-0000-0000-0000906B0000}"/>
    <cellStyle name="Normal 2 7 3 5 2 2 2 2" xfId="44506" xr:uid="{00000000-0005-0000-0000-0000916B0000}"/>
    <cellStyle name="Normal 2 7 3 5 2 2 3" xfId="14423" xr:uid="{00000000-0005-0000-0000-0000926B0000}"/>
    <cellStyle name="Normal 2 7 3 5 2 2 3 2" xfId="37066" xr:uid="{00000000-0005-0000-0000-0000936B0000}"/>
    <cellStyle name="Normal 2 7 3 5 2 2 4" xfId="29625" xr:uid="{00000000-0005-0000-0000-0000946B0000}"/>
    <cellStyle name="Normal 2 7 3 5 2 3" xfId="18145" xr:uid="{00000000-0005-0000-0000-0000956B0000}"/>
    <cellStyle name="Normal 2 7 3 5 2 3 2" xfId="40788" xr:uid="{00000000-0005-0000-0000-0000966B0000}"/>
    <cellStyle name="Normal 2 7 3 5 2 4" xfId="10705" xr:uid="{00000000-0005-0000-0000-0000976B0000}"/>
    <cellStyle name="Normal 2 7 3 5 2 4 2" xfId="33348" xr:uid="{00000000-0005-0000-0000-0000986B0000}"/>
    <cellStyle name="Normal 2 7 3 5 2 5" xfId="25907" xr:uid="{00000000-0005-0000-0000-0000996B0000}"/>
    <cellStyle name="Normal 2 7 3 5 3" xfId="5132" xr:uid="{00000000-0005-0000-0000-00009A6B0000}"/>
    <cellStyle name="Normal 2 7 3 5 3 2" xfId="20016" xr:uid="{00000000-0005-0000-0000-00009B6B0000}"/>
    <cellStyle name="Normal 2 7 3 5 3 2 2" xfId="42659" xr:uid="{00000000-0005-0000-0000-00009C6B0000}"/>
    <cellStyle name="Normal 2 7 3 5 3 3" xfId="12576" xr:uid="{00000000-0005-0000-0000-00009D6B0000}"/>
    <cellStyle name="Normal 2 7 3 5 3 3 2" xfId="35219" xr:uid="{00000000-0005-0000-0000-00009E6B0000}"/>
    <cellStyle name="Normal 2 7 3 5 3 4" xfId="27778" xr:uid="{00000000-0005-0000-0000-00009F6B0000}"/>
    <cellStyle name="Normal 2 7 3 5 4" xfId="16298" xr:uid="{00000000-0005-0000-0000-0000A06B0000}"/>
    <cellStyle name="Normal 2 7 3 5 4 2" xfId="38941" xr:uid="{00000000-0005-0000-0000-0000A16B0000}"/>
    <cellStyle name="Normal 2 7 3 5 5" xfId="8858" xr:uid="{00000000-0005-0000-0000-0000A26B0000}"/>
    <cellStyle name="Normal 2 7 3 5 5 2" xfId="31501" xr:uid="{00000000-0005-0000-0000-0000A36B0000}"/>
    <cellStyle name="Normal 2 7 3 5 6" xfId="24060" xr:uid="{00000000-0005-0000-0000-0000A46B0000}"/>
    <cellStyle name="Normal 2 7 3 6" xfId="2333" xr:uid="{00000000-0005-0000-0000-0000A56B0000}"/>
    <cellStyle name="Normal 2 7 3 6 2" xfId="6054" xr:uid="{00000000-0005-0000-0000-0000A66B0000}"/>
    <cellStyle name="Normal 2 7 3 6 2 2" xfId="20938" xr:uid="{00000000-0005-0000-0000-0000A76B0000}"/>
    <cellStyle name="Normal 2 7 3 6 2 2 2" xfId="43581" xr:uid="{00000000-0005-0000-0000-0000A86B0000}"/>
    <cellStyle name="Normal 2 7 3 6 2 3" xfId="13498" xr:uid="{00000000-0005-0000-0000-0000A96B0000}"/>
    <cellStyle name="Normal 2 7 3 6 2 3 2" xfId="36141" xr:uid="{00000000-0005-0000-0000-0000AA6B0000}"/>
    <cellStyle name="Normal 2 7 3 6 2 4" xfId="28700" xr:uid="{00000000-0005-0000-0000-0000AB6B0000}"/>
    <cellStyle name="Normal 2 7 3 6 3" xfId="17220" xr:uid="{00000000-0005-0000-0000-0000AC6B0000}"/>
    <cellStyle name="Normal 2 7 3 6 3 2" xfId="39863" xr:uid="{00000000-0005-0000-0000-0000AD6B0000}"/>
    <cellStyle name="Normal 2 7 3 6 4" xfId="9780" xr:uid="{00000000-0005-0000-0000-0000AE6B0000}"/>
    <cellStyle name="Normal 2 7 3 6 4 2" xfId="32423" xr:uid="{00000000-0005-0000-0000-0000AF6B0000}"/>
    <cellStyle name="Normal 2 7 3 6 5" xfId="24982" xr:uid="{00000000-0005-0000-0000-0000B06B0000}"/>
    <cellStyle name="Normal 2 7 3 7" xfId="4207" xr:uid="{00000000-0005-0000-0000-0000B16B0000}"/>
    <cellStyle name="Normal 2 7 3 7 2" xfId="19091" xr:uid="{00000000-0005-0000-0000-0000B26B0000}"/>
    <cellStyle name="Normal 2 7 3 7 2 2" xfId="41734" xr:uid="{00000000-0005-0000-0000-0000B36B0000}"/>
    <cellStyle name="Normal 2 7 3 7 3" xfId="11651" xr:uid="{00000000-0005-0000-0000-0000B46B0000}"/>
    <cellStyle name="Normal 2 7 3 7 3 2" xfId="34294" xr:uid="{00000000-0005-0000-0000-0000B56B0000}"/>
    <cellStyle name="Normal 2 7 3 7 4" xfId="26853" xr:uid="{00000000-0005-0000-0000-0000B66B0000}"/>
    <cellStyle name="Normal 2 7 3 8" xfId="15373" xr:uid="{00000000-0005-0000-0000-0000B76B0000}"/>
    <cellStyle name="Normal 2 7 3 8 2" xfId="38016" xr:uid="{00000000-0005-0000-0000-0000B86B0000}"/>
    <cellStyle name="Normal 2 7 3 9" xfId="7933" xr:uid="{00000000-0005-0000-0000-0000B96B0000}"/>
    <cellStyle name="Normal 2 7 3 9 2" xfId="30576" xr:uid="{00000000-0005-0000-0000-0000BA6B0000}"/>
    <cellStyle name="Normal 2 7 4" xfId="529" xr:uid="{00000000-0005-0000-0000-0000BB6B0000}"/>
    <cellStyle name="Normal 2 7 4 2" xfId="741" xr:uid="{00000000-0005-0000-0000-0000BC6B0000}"/>
    <cellStyle name="Normal 2 7 4 2 2" xfId="1206" xr:uid="{00000000-0005-0000-0000-0000BD6B0000}"/>
    <cellStyle name="Normal 2 7 4 2 2 2" xfId="2134" xr:uid="{00000000-0005-0000-0000-0000BE6B0000}"/>
    <cellStyle name="Normal 2 7 4 2 2 2 2" xfId="3984" xr:uid="{00000000-0005-0000-0000-0000BF6B0000}"/>
    <cellStyle name="Normal 2 7 4 2 2 2 2 2" xfId="7705" xr:uid="{00000000-0005-0000-0000-0000C06B0000}"/>
    <cellStyle name="Normal 2 7 4 2 2 2 2 2 2" xfId="22589" xr:uid="{00000000-0005-0000-0000-0000C16B0000}"/>
    <cellStyle name="Normal 2 7 4 2 2 2 2 2 2 2" xfId="45232" xr:uid="{00000000-0005-0000-0000-0000C26B0000}"/>
    <cellStyle name="Normal 2 7 4 2 2 2 2 2 3" xfId="15149" xr:uid="{00000000-0005-0000-0000-0000C36B0000}"/>
    <cellStyle name="Normal 2 7 4 2 2 2 2 2 3 2" xfId="37792" xr:uid="{00000000-0005-0000-0000-0000C46B0000}"/>
    <cellStyle name="Normal 2 7 4 2 2 2 2 2 4" xfId="30351" xr:uid="{00000000-0005-0000-0000-0000C56B0000}"/>
    <cellStyle name="Normal 2 7 4 2 2 2 2 3" xfId="18871" xr:uid="{00000000-0005-0000-0000-0000C66B0000}"/>
    <cellStyle name="Normal 2 7 4 2 2 2 2 3 2" xfId="41514" xr:uid="{00000000-0005-0000-0000-0000C76B0000}"/>
    <cellStyle name="Normal 2 7 4 2 2 2 2 4" xfId="11431" xr:uid="{00000000-0005-0000-0000-0000C86B0000}"/>
    <cellStyle name="Normal 2 7 4 2 2 2 2 4 2" xfId="34074" xr:uid="{00000000-0005-0000-0000-0000C96B0000}"/>
    <cellStyle name="Normal 2 7 4 2 2 2 2 5" xfId="26633" xr:uid="{00000000-0005-0000-0000-0000CA6B0000}"/>
    <cellStyle name="Normal 2 7 4 2 2 2 3" xfId="5858" xr:uid="{00000000-0005-0000-0000-0000CB6B0000}"/>
    <cellStyle name="Normal 2 7 4 2 2 2 3 2" xfId="20742" xr:uid="{00000000-0005-0000-0000-0000CC6B0000}"/>
    <cellStyle name="Normal 2 7 4 2 2 2 3 2 2" xfId="43385" xr:uid="{00000000-0005-0000-0000-0000CD6B0000}"/>
    <cellStyle name="Normal 2 7 4 2 2 2 3 3" xfId="13302" xr:uid="{00000000-0005-0000-0000-0000CE6B0000}"/>
    <cellStyle name="Normal 2 7 4 2 2 2 3 3 2" xfId="35945" xr:uid="{00000000-0005-0000-0000-0000CF6B0000}"/>
    <cellStyle name="Normal 2 7 4 2 2 2 3 4" xfId="28504" xr:uid="{00000000-0005-0000-0000-0000D06B0000}"/>
    <cellStyle name="Normal 2 7 4 2 2 2 4" xfId="17024" xr:uid="{00000000-0005-0000-0000-0000D16B0000}"/>
    <cellStyle name="Normal 2 7 4 2 2 2 4 2" xfId="39667" xr:uid="{00000000-0005-0000-0000-0000D26B0000}"/>
    <cellStyle name="Normal 2 7 4 2 2 2 5" xfId="9584" xr:uid="{00000000-0005-0000-0000-0000D36B0000}"/>
    <cellStyle name="Normal 2 7 4 2 2 2 5 2" xfId="32227" xr:uid="{00000000-0005-0000-0000-0000D46B0000}"/>
    <cellStyle name="Normal 2 7 4 2 2 2 6" xfId="24786" xr:uid="{00000000-0005-0000-0000-0000D56B0000}"/>
    <cellStyle name="Normal 2 7 4 2 2 3" xfId="3059" xr:uid="{00000000-0005-0000-0000-0000D66B0000}"/>
    <cellStyle name="Normal 2 7 4 2 2 3 2" xfId="6780" xr:uid="{00000000-0005-0000-0000-0000D76B0000}"/>
    <cellStyle name="Normal 2 7 4 2 2 3 2 2" xfId="21664" xr:uid="{00000000-0005-0000-0000-0000D86B0000}"/>
    <cellStyle name="Normal 2 7 4 2 2 3 2 2 2" xfId="44307" xr:uid="{00000000-0005-0000-0000-0000D96B0000}"/>
    <cellStyle name="Normal 2 7 4 2 2 3 2 3" xfId="14224" xr:uid="{00000000-0005-0000-0000-0000DA6B0000}"/>
    <cellStyle name="Normal 2 7 4 2 2 3 2 3 2" xfId="36867" xr:uid="{00000000-0005-0000-0000-0000DB6B0000}"/>
    <cellStyle name="Normal 2 7 4 2 2 3 2 4" xfId="29426" xr:uid="{00000000-0005-0000-0000-0000DC6B0000}"/>
    <cellStyle name="Normal 2 7 4 2 2 3 3" xfId="17946" xr:uid="{00000000-0005-0000-0000-0000DD6B0000}"/>
    <cellStyle name="Normal 2 7 4 2 2 3 3 2" xfId="40589" xr:uid="{00000000-0005-0000-0000-0000DE6B0000}"/>
    <cellStyle name="Normal 2 7 4 2 2 3 4" xfId="10506" xr:uid="{00000000-0005-0000-0000-0000DF6B0000}"/>
    <cellStyle name="Normal 2 7 4 2 2 3 4 2" xfId="33149" xr:uid="{00000000-0005-0000-0000-0000E06B0000}"/>
    <cellStyle name="Normal 2 7 4 2 2 3 5" xfId="25708" xr:uid="{00000000-0005-0000-0000-0000E16B0000}"/>
    <cellStyle name="Normal 2 7 4 2 2 4" xfId="4933" xr:uid="{00000000-0005-0000-0000-0000E26B0000}"/>
    <cellStyle name="Normal 2 7 4 2 2 4 2" xfId="19817" xr:uid="{00000000-0005-0000-0000-0000E36B0000}"/>
    <cellStyle name="Normal 2 7 4 2 2 4 2 2" xfId="42460" xr:uid="{00000000-0005-0000-0000-0000E46B0000}"/>
    <cellStyle name="Normal 2 7 4 2 2 4 3" xfId="12377" xr:uid="{00000000-0005-0000-0000-0000E56B0000}"/>
    <cellStyle name="Normal 2 7 4 2 2 4 3 2" xfId="35020" xr:uid="{00000000-0005-0000-0000-0000E66B0000}"/>
    <cellStyle name="Normal 2 7 4 2 2 4 4" xfId="27579" xr:uid="{00000000-0005-0000-0000-0000E76B0000}"/>
    <cellStyle name="Normal 2 7 4 2 2 5" xfId="16099" xr:uid="{00000000-0005-0000-0000-0000E86B0000}"/>
    <cellStyle name="Normal 2 7 4 2 2 5 2" xfId="38742" xr:uid="{00000000-0005-0000-0000-0000E96B0000}"/>
    <cellStyle name="Normal 2 7 4 2 2 6" xfId="8659" xr:uid="{00000000-0005-0000-0000-0000EA6B0000}"/>
    <cellStyle name="Normal 2 7 4 2 2 6 2" xfId="31302" xr:uid="{00000000-0005-0000-0000-0000EB6B0000}"/>
    <cellStyle name="Normal 2 7 4 2 2 7" xfId="23861" xr:uid="{00000000-0005-0000-0000-0000EC6B0000}"/>
    <cellStyle name="Normal 2 7 4 2 3" xfId="1672" xr:uid="{00000000-0005-0000-0000-0000ED6B0000}"/>
    <cellStyle name="Normal 2 7 4 2 3 2" xfId="3522" xr:uid="{00000000-0005-0000-0000-0000EE6B0000}"/>
    <cellStyle name="Normal 2 7 4 2 3 2 2" xfId="7243" xr:uid="{00000000-0005-0000-0000-0000EF6B0000}"/>
    <cellStyle name="Normal 2 7 4 2 3 2 2 2" xfId="22127" xr:uid="{00000000-0005-0000-0000-0000F06B0000}"/>
    <cellStyle name="Normal 2 7 4 2 3 2 2 2 2" xfId="44770" xr:uid="{00000000-0005-0000-0000-0000F16B0000}"/>
    <cellStyle name="Normal 2 7 4 2 3 2 2 3" xfId="14687" xr:uid="{00000000-0005-0000-0000-0000F26B0000}"/>
    <cellStyle name="Normal 2 7 4 2 3 2 2 3 2" xfId="37330" xr:uid="{00000000-0005-0000-0000-0000F36B0000}"/>
    <cellStyle name="Normal 2 7 4 2 3 2 2 4" xfId="29889" xr:uid="{00000000-0005-0000-0000-0000F46B0000}"/>
    <cellStyle name="Normal 2 7 4 2 3 2 3" xfId="18409" xr:uid="{00000000-0005-0000-0000-0000F56B0000}"/>
    <cellStyle name="Normal 2 7 4 2 3 2 3 2" xfId="41052" xr:uid="{00000000-0005-0000-0000-0000F66B0000}"/>
    <cellStyle name="Normal 2 7 4 2 3 2 4" xfId="10969" xr:uid="{00000000-0005-0000-0000-0000F76B0000}"/>
    <cellStyle name="Normal 2 7 4 2 3 2 4 2" xfId="33612" xr:uid="{00000000-0005-0000-0000-0000F86B0000}"/>
    <cellStyle name="Normal 2 7 4 2 3 2 5" xfId="26171" xr:uid="{00000000-0005-0000-0000-0000F96B0000}"/>
    <cellStyle name="Normal 2 7 4 2 3 3" xfId="5396" xr:uid="{00000000-0005-0000-0000-0000FA6B0000}"/>
    <cellStyle name="Normal 2 7 4 2 3 3 2" xfId="20280" xr:uid="{00000000-0005-0000-0000-0000FB6B0000}"/>
    <cellStyle name="Normal 2 7 4 2 3 3 2 2" xfId="42923" xr:uid="{00000000-0005-0000-0000-0000FC6B0000}"/>
    <cellStyle name="Normal 2 7 4 2 3 3 3" xfId="12840" xr:uid="{00000000-0005-0000-0000-0000FD6B0000}"/>
    <cellStyle name="Normal 2 7 4 2 3 3 3 2" xfId="35483" xr:uid="{00000000-0005-0000-0000-0000FE6B0000}"/>
    <cellStyle name="Normal 2 7 4 2 3 3 4" xfId="28042" xr:uid="{00000000-0005-0000-0000-0000FF6B0000}"/>
    <cellStyle name="Normal 2 7 4 2 3 4" xfId="16562" xr:uid="{00000000-0005-0000-0000-0000006C0000}"/>
    <cellStyle name="Normal 2 7 4 2 3 4 2" xfId="39205" xr:uid="{00000000-0005-0000-0000-0000016C0000}"/>
    <cellStyle name="Normal 2 7 4 2 3 5" xfId="9122" xr:uid="{00000000-0005-0000-0000-0000026C0000}"/>
    <cellStyle name="Normal 2 7 4 2 3 5 2" xfId="31765" xr:uid="{00000000-0005-0000-0000-0000036C0000}"/>
    <cellStyle name="Normal 2 7 4 2 3 6" xfId="24324" xr:uid="{00000000-0005-0000-0000-0000046C0000}"/>
    <cellStyle name="Normal 2 7 4 2 4" xfId="2597" xr:uid="{00000000-0005-0000-0000-0000056C0000}"/>
    <cellStyle name="Normal 2 7 4 2 4 2" xfId="6318" xr:uid="{00000000-0005-0000-0000-0000066C0000}"/>
    <cellStyle name="Normal 2 7 4 2 4 2 2" xfId="21202" xr:uid="{00000000-0005-0000-0000-0000076C0000}"/>
    <cellStyle name="Normal 2 7 4 2 4 2 2 2" xfId="43845" xr:uid="{00000000-0005-0000-0000-0000086C0000}"/>
    <cellStyle name="Normal 2 7 4 2 4 2 3" xfId="13762" xr:uid="{00000000-0005-0000-0000-0000096C0000}"/>
    <cellStyle name="Normal 2 7 4 2 4 2 3 2" xfId="36405" xr:uid="{00000000-0005-0000-0000-00000A6C0000}"/>
    <cellStyle name="Normal 2 7 4 2 4 2 4" xfId="28964" xr:uid="{00000000-0005-0000-0000-00000B6C0000}"/>
    <cellStyle name="Normal 2 7 4 2 4 3" xfId="17484" xr:uid="{00000000-0005-0000-0000-00000C6C0000}"/>
    <cellStyle name="Normal 2 7 4 2 4 3 2" xfId="40127" xr:uid="{00000000-0005-0000-0000-00000D6C0000}"/>
    <cellStyle name="Normal 2 7 4 2 4 4" xfId="10044" xr:uid="{00000000-0005-0000-0000-00000E6C0000}"/>
    <cellStyle name="Normal 2 7 4 2 4 4 2" xfId="32687" xr:uid="{00000000-0005-0000-0000-00000F6C0000}"/>
    <cellStyle name="Normal 2 7 4 2 4 5" xfId="25246" xr:uid="{00000000-0005-0000-0000-0000106C0000}"/>
    <cellStyle name="Normal 2 7 4 2 5" xfId="4471" xr:uid="{00000000-0005-0000-0000-0000116C0000}"/>
    <cellStyle name="Normal 2 7 4 2 5 2" xfId="19355" xr:uid="{00000000-0005-0000-0000-0000126C0000}"/>
    <cellStyle name="Normal 2 7 4 2 5 2 2" xfId="41998" xr:uid="{00000000-0005-0000-0000-0000136C0000}"/>
    <cellStyle name="Normal 2 7 4 2 5 3" xfId="11915" xr:uid="{00000000-0005-0000-0000-0000146C0000}"/>
    <cellStyle name="Normal 2 7 4 2 5 3 2" xfId="34558" xr:uid="{00000000-0005-0000-0000-0000156C0000}"/>
    <cellStyle name="Normal 2 7 4 2 5 4" xfId="27117" xr:uid="{00000000-0005-0000-0000-0000166C0000}"/>
    <cellStyle name="Normal 2 7 4 2 6" xfId="15637" xr:uid="{00000000-0005-0000-0000-0000176C0000}"/>
    <cellStyle name="Normal 2 7 4 2 6 2" xfId="38280" xr:uid="{00000000-0005-0000-0000-0000186C0000}"/>
    <cellStyle name="Normal 2 7 4 2 7" xfId="8197" xr:uid="{00000000-0005-0000-0000-0000196C0000}"/>
    <cellStyle name="Normal 2 7 4 2 7 2" xfId="30840" xr:uid="{00000000-0005-0000-0000-00001A6C0000}"/>
    <cellStyle name="Normal 2 7 4 2 8" xfId="23399" xr:uid="{00000000-0005-0000-0000-00001B6C0000}"/>
    <cellStyle name="Normal 2 7 4 3" xfId="995" xr:uid="{00000000-0005-0000-0000-00001C6C0000}"/>
    <cellStyle name="Normal 2 7 4 3 2" xfId="1923" xr:uid="{00000000-0005-0000-0000-00001D6C0000}"/>
    <cellStyle name="Normal 2 7 4 3 2 2" xfId="3773" xr:uid="{00000000-0005-0000-0000-00001E6C0000}"/>
    <cellStyle name="Normal 2 7 4 3 2 2 2" xfId="7494" xr:uid="{00000000-0005-0000-0000-00001F6C0000}"/>
    <cellStyle name="Normal 2 7 4 3 2 2 2 2" xfId="22378" xr:uid="{00000000-0005-0000-0000-0000206C0000}"/>
    <cellStyle name="Normal 2 7 4 3 2 2 2 2 2" xfId="45021" xr:uid="{00000000-0005-0000-0000-0000216C0000}"/>
    <cellStyle name="Normal 2 7 4 3 2 2 2 3" xfId="14938" xr:uid="{00000000-0005-0000-0000-0000226C0000}"/>
    <cellStyle name="Normal 2 7 4 3 2 2 2 3 2" xfId="37581" xr:uid="{00000000-0005-0000-0000-0000236C0000}"/>
    <cellStyle name="Normal 2 7 4 3 2 2 2 4" xfId="30140" xr:uid="{00000000-0005-0000-0000-0000246C0000}"/>
    <cellStyle name="Normal 2 7 4 3 2 2 3" xfId="18660" xr:uid="{00000000-0005-0000-0000-0000256C0000}"/>
    <cellStyle name="Normal 2 7 4 3 2 2 3 2" xfId="41303" xr:uid="{00000000-0005-0000-0000-0000266C0000}"/>
    <cellStyle name="Normal 2 7 4 3 2 2 4" xfId="11220" xr:uid="{00000000-0005-0000-0000-0000276C0000}"/>
    <cellStyle name="Normal 2 7 4 3 2 2 4 2" xfId="33863" xr:uid="{00000000-0005-0000-0000-0000286C0000}"/>
    <cellStyle name="Normal 2 7 4 3 2 2 5" xfId="26422" xr:uid="{00000000-0005-0000-0000-0000296C0000}"/>
    <cellStyle name="Normal 2 7 4 3 2 3" xfId="5647" xr:uid="{00000000-0005-0000-0000-00002A6C0000}"/>
    <cellStyle name="Normal 2 7 4 3 2 3 2" xfId="20531" xr:uid="{00000000-0005-0000-0000-00002B6C0000}"/>
    <cellStyle name="Normal 2 7 4 3 2 3 2 2" xfId="43174" xr:uid="{00000000-0005-0000-0000-00002C6C0000}"/>
    <cellStyle name="Normal 2 7 4 3 2 3 3" xfId="13091" xr:uid="{00000000-0005-0000-0000-00002D6C0000}"/>
    <cellStyle name="Normal 2 7 4 3 2 3 3 2" xfId="35734" xr:uid="{00000000-0005-0000-0000-00002E6C0000}"/>
    <cellStyle name="Normal 2 7 4 3 2 3 4" xfId="28293" xr:uid="{00000000-0005-0000-0000-00002F6C0000}"/>
    <cellStyle name="Normal 2 7 4 3 2 4" xfId="16813" xr:uid="{00000000-0005-0000-0000-0000306C0000}"/>
    <cellStyle name="Normal 2 7 4 3 2 4 2" xfId="39456" xr:uid="{00000000-0005-0000-0000-0000316C0000}"/>
    <cellStyle name="Normal 2 7 4 3 2 5" xfId="9373" xr:uid="{00000000-0005-0000-0000-0000326C0000}"/>
    <cellStyle name="Normal 2 7 4 3 2 5 2" xfId="32016" xr:uid="{00000000-0005-0000-0000-0000336C0000}"/>
    <cellStyle name="Normal 2 7 4 3 2 6" xfId="24575" xr:uid="{00000000-0005-0000-0000-0000346C0000}"/>
    <cellStyle name="Normal 2 7 4 3 3" xfId="2848" xr:uid="{00000000-0005-0000-0000-0000356C0000}"/>
    <cellStyle name="Normal 2 7 4 3 3 2" xfId="6569" xr:uid="{00000000-0005-0000-0000-0000366C0000}"/>
    <cellStyle name="Normal 2 7 4 3 3 2 2" xfId="21453" xr:uid="{00000000-0005-0000-0000-0000376C0000}"/>
    <cellStyle name="Normal 2 7 4 3 3 2 2 2" xfId="44096" xr:uid="{00000000-0005-0000-0000-0000386C0000}"/>
    <cellStyle name="Normal 2 7 4 3 3 2 3" xfId="14013" xr:uid="{00000000-0005-0000-0000-0000396C0000}"/>
    <cellStyle name="Normal 2 7 4 3 3 2 3 2" xfId="36656" xr:uid="{00000000-0005-0000-0000-00003A6C0000}"/>
    <cellStyle name="Normal 2 7 4 3 3 2 4" xfId="29215" xr:uid="{00000000-0005-0000-0000-00003B6C0000}"/>
    <cellStyle name="Normal 2 7 4 3 3 3" xfId="17735" xr:uid="{00000000-0005-0000-0000-00003C6C0000}"/>
    <cellStyle name="Normal 2 7 4 3 3 3 2" xfId="40378" xr:uid="{00000000-0005-0000-0000-00003D6C0000}"/>
    <cellStyle name="Normal 2 7 4 3 3 4" xfId="10295" xr:uid="{00000000-0005-0000-0000-00003E6C0000}"/>
    <cellStyle name="Normal 2 7 4 3 3 4 2" xfId="32938" xr:uid="{00000000-0005-0000-0000-00003F6C0000}"/>
    <cellStyle name="Normal 2 7 4 3 3 5" xfId="25497" xr:uid="{00000000-0005-0000-0000-0000406C0000}"/>
    <cellStyle name="Normal 2 7 4 3 4" xfId="4722" xr:uid="{00000000-0005-0000-0000-0000416C0000}"/>
    <cellStyle name="Normal 2 7 4 3 4 2" xfId="19606" xr:uid="{00000000-0005-0000-0000-0000426C0000}"/>
    <cellStyle name="Normal 2 7 4 3 4 2 2" xfId="42249" xr:uid="{00000000-0005-0000-0000-0000436C0000}"/>
    <cellStyle name="Normal 2 7 4 3 4 3" xfId="12166" xr:uid="{00000000-0005-0000-0000-0000446C0000}"/>
    <cellStyle name="Normal 2 7 4 3 4 3 2" xfId="34809" xr:uid="{00000000-0005-0000-0000-0000456C0000}"/>
    <cellStyle name="Normal 2 7 4 3 4 4" xfId="27368" xr:uid="{00000000-0005-0000-0000-0000466C0000}"/>
    <cellStyle name="Normal 2 7 4 3 5" xfId="15888" xr:uid="{00000000-0005-0000-0000-0000476C0000}"/>
    <cellStyle name="Normal 2 7 4 3 5 2" xfId="38531" xr:uid="{00000000-0005-0000-0000-0000486C0000}"/>
    <cellStyle name="Normal 2 7 4 3 6" xfId="8448" xr:uid="{00000000-0005-0000-0000-0000496C0000}"/>
    <cellStyle name="Normal 2 7 4 3 6 2" xfId="31091" xr:uid="{00000000-0005-0000-0000-00004A6C0000}"/>
    <cellStyle name="Normal 2 7 4 3 7" xfId="23650" xr:uid="{00000000-0005-0000-0000-00004B6C0000}"/>
    <cellStyle name="Normal 2 7 4 4" xfId="1461" xr:uid="{00000000-0005-0000-0000-00004C6C0000}"/>
    <cellStyle name="Normal 2 7 4 4 2" xfId="3311" xr:uid="{00000000-0005-0000-0000-00004D6C0000}"/>
    <cellStyle name="Normal 2 7 4 4 2 2" xfId="7032" xr:uid="{00000000-0005-0000-0000-00004E6C0000}"/>
    <cellStyle name="Normal 2 7 4 4 2 2 2" xfId="21916" xr:uid="{00000000-0005-0000-0000-00004F6C0000}"/>
    <cellStyle name="Normal 2 7 4 4 2 2 2 2" xfId="44559" xr:uid="{00000000-0005-0000-0000-0000506C0000}"/>
    <cellStyle name="Normal 2 7 4 4 2 2 3" xfId="14476" xr:uid="{00000000-0005-0000-0000-0000516C0000}"/>
    <cellStyle name="Normal 2 7 4 4 2 2 3 2" xfId="37119" xr:uid="{00000000-0005-0000-0000-0000526C0000}"/>
    <cellStyle name="Normal 2 7 4 4 2 2 4" xfId="29678" xr:uid="{00000000-0005-0000-0000-0000536C0000}"/>
    <cellStyle name="Normal 2 7 4 4 2 3" xfId="18198" xr:uid="{00000000-0005-0000-0000-0000546C0000}"/>
    <cellStyle name="Normal 2 7 4 4 2 3 2" xfId="40841" xr:uid="{00000000-0005-0000-0000-0000556C0000}"/>
    <cellStyle name="Normal 2 7 4 4 2 4" xfId="10758" xr:uid="{00000000-0005-0000-0000-0000566C0000}"/>
    <cellStyle name="Normal 2 7 4 4 2 4 2" xfId="33401" xr:uid="{00000000-0005-0000-0000-0000576C0000}"/>
    <cellStyle name="Normal 2 7 4 4 2 5" xfId="25960" xr:uid="{00000000-0005-0000-0000-0000586C0000}"/>
    <cellStyle name="Normal 2 7 4 4 3" xfId="5185" xr:uid="{00000000-0005-0000-0000-0000596C0000}"/>
    <cellStyle name="Normal 2 7 4 4 3 2" xfId="20069" xr:uid="{00000000-0005-0000-0000-00005A6C0000}"/>
    <cellStyle name="Normal 2 7 4 4 3 2 2" xfId="42712" xr:uid="{00000000-0005-0000-0000-00005B6C0000}"/>
    <cellStyle name="Normal 2 7 4 4 3 3" xfId="12629" xr:uid="{00000000-0005-0000-0000-00005C6C0000}"/>
    <cellStyle name="Normal 2 7 4 4 3 3 2" xfId="35272" xr:uid="{00000000-0005-0000-0000-00005D6C0000}"/>
    <cellStyle name="Normal 2 7 4 4 3 4" xfId="27831" xr:uid="{00000000-0005-0000-0000-00005E6C0000}"/>
    <cellStyle name="Normal 2 7 4 4 4" xfId="16351" xr:uid="{00000000-0005-0000-0000-00005F6C0000}"/>
    <cellStyle name="Normal 2 7 4 4 4 2" xfId="38994" xr:uid="{00000000-0005-0000-0000-0000606C0000}"/>
    <cellStyle name="Normal 2 7 4 4 5" xfId="8911" xr:uid="{00000000-0005-0000-0000-0000616C0000}"/>
    <cellStyle name="Normal 2 7 4 4 5 2" xfId="31554" xr:uid="{00000000-0005-0000-0000-0000626C0000}"/>
    <cellStyle name="Normal 2 7 4 4 6" xfId="24113" xr:uid="{00000000-0005-0000-0000-0000636C0000}"/>
    <cellStyle name="Normal 2 7 4 5" xfId="2386" xr:uid="{00000000-0005-0000-0000-0000646C0000}"/>
    <cellStyle name="Normal 2 7 4 5 2" xfId="6107" xr:uid="{00000000-0005-0000-0000-0000656C0000}"/>
    <cellStyle name="Normal 2 7 4 5 2 2" xfId="20991" xr:uid="{00000000-0005-0000-0000-0000666C0000}"/>
    <cellStyle name="Normal 2 7 4 5 2 2 2" xfId="43634" xr:uid="{00000000-0005-0000-0000-0000676C0000}"/>
    <cellStyle name="Normal 2 7 4 5 2 3" xfId="13551" xr:uid="{00000000-0005-0000-0000-0000686C0000}"/>
    <cellStyle name="Normal 2 7 4 5 2 3 2" xfId="36194" xr:uid="{00000000-0005-0000-0000-0000696C0000}"/>
    <cellStyle name="Normal 2 7 4 5 2 4" xfId="28753" xr:uid="{00000000-0005-0000-0000-00006A6C0000}"/>
    <cellStyle name="Normal 2 7 4 5 3" xfId="17273" xr:uid="{00000000-0005-0000-0000-00006B6C0000}"/>
    <cellStyle name="Normal 2 7 4 5 3 2" xfId="39916" xr:uid="{00000000-0005-0000-0000-00006C6C0000}"/>
    <cellStyle name="Normal 2 7 4 5 4" xfId="9833" xr:uid="{00000000-0005-0000-0000-00006D6C0000}"/>
    <cellStyle name="Normal 2 7 4 5 4 2" xfId="32476" xr:uid="{00000000-0005-0000-0000-00006E6C0000}"/>
    <cellStyle name="Normal 2 7 4 5 5" xfId="25035" xr:uid="{00000000-0005-0000-0000-00006F6C0000}"/>
    <cellStyle name="Normal 2 7 4 6" xfId="4260" xr:uid="{00000000-0005-0000-0000-0000706C0000}"/>
    <cellStyle name="Normal 2 7 4 6 2" xfId="19144" xr:uid="{00000000-0005-0000-0000-0000716C0000}"/>
    <cellStyle name="Normal 2 7 4 6 2 2" xfId="41787" xr:uid="{00000000-0005-0000-0000-0000726C0000}"/>
    <cellStyle name="Normal 2 7 4 6 3" xfId="11704" xr:uid="{00000000-0005-0000-0000-0000736C0000}"/>
    <cellStyle name="Normal 2 7 4 6 3 2" xfId="34347" xr:uid="{00000000-0005-0000-0000-0000746C0000}"/>
    <cellStyle name="Normal 2 7 4 6 4" xfId="26906" xr:uid="{00000000-0005-0000-0000-0000756C0000}"/>
    <cellStyle name="Normal 2 7 4 7" xfId="15426" xr:uid="{00000000-0005-0000-0000-0000766C0000}"/>
    <cellStyle name="Normal 2 7 4 7 2" xfId="38069" xr:uid="{00000000-0005-0000-0000-0000776C0000}"/>
    <cellStyle name="Normal 2 7 4 8" xfId="7986" xr:uid="{00000000-0005-0000-0000-0000786C0000}"/>
    <cellStyle name="Normal 2 7 4 8 2" xfId="30629" xr:uid="{00000000-0005-0000-0000-0000796C0000}"/>
    <cellStyle name="Normal 2 7 4 9" xfId="23189" xr:uid="{00000000-0005-0000-0000-00007A6C0000}"/>
    <cellStyle name="Normal 2 7 5" xfId="635" xr:uid="{00000000-0005-0000-0000-00007B6C0000}"/>
    <cellStyle name="Normal 2 7 5 2" xfId="1101" xr:uid="{00000000-0005-0000-0000-00007C6C0000}"/>
    <cellStyle name="Normal 2 7 5 2 2" xfId="2029" xr:uid="{00000000-0005-0000-0000-00007D6C0000}"/>
    <cellStyle name="Normal 2 7 5 2 2 2" xfId="3879" xr:uid="{00000000-0005-0000-0000-00007E6C0000}"/>
    <cellStyle name="Normal 2 7 5 2 2 2 2" xfId="7600" xr:uid="{00000000-0005-0000-0000-00007F6C0000}"/>
    <cellStyle name="Normal 2 7 5 2 2 2 2 2" xfId="22484" xr:uid="{00000000-0005-0000-0000-0000806C0000}"/>
    <cellStyle name="Normal 2 7 5 2 2 2 2 2 2" xfId="45127" xr:uid="{00000000-0005-0000-0000-0000816C0000}"/>
    <cellStyle name="Normal 2 7 5 2 2 2 2 3" xfId="15044" xr:uid="{00000000-0005-0000-0000-0000826C0000}"/>
    <cellStyle name="Normal 2 7 5 2 2 2 2 3 2" xfId="37687" xr:uid="{00000000-0005-0000-0000-0000836C0000}"/>
    <cellStyle name="Normal 2 7 5 2 2 2 2 4" xfId="30246" xr:uid="{00000000-0005-0000-0000-0000846C0000}"/>
    <cellStyle name="Normal 2 7 5 2 2 2 3" xfId="18766" xr:uid="{00000000-0005-0000-0000-0000856C0000}"/>
    <cellStyle name="Normal 2 7 5 2 2 2 3 2" xfId="41409" xr:uid="{00000000-0005-0000-0000-0000866C0000}"/>
    <cellStyle name="Normal 2 7 5 2 2 2 4" xfId="11326" xr:uid="{00000000-0005-0000-0000-0000876C0000}"/>
    <cellStyle name="Normal 2 7 5 2 2 2 4 2" xfId="33969" xr:uid="{00000000-0005-0000-0000-0000886C0000}"/>
    <cellStyle name="Normal 2 7 5 2 2 2 5" xfId="26528" xr:uid="{00000000-0005-0000-0000-0000896C0000}"/>
    <cellStyle name="Normal 2 7 5 2 2 3" xfId="5753" xr:uid="{00000000-0005-0000-0000-00008A6C0000}"/>
    <cellStyle name="Normal 2 7 5 2 2 3 2" xfId="20637" xr:uid="{00000000-0005-0000-0000-00008B6C0000}"/>
    <cellStyle name="Normal 2 7 5 2 2 3 2 2" xfId="43280" xr:uid="{00000000-0005-0000-0000-00008C6C0000}"/>
    <cellStyle name="Normal 2 7 5 2 2 3 3" xfId="13197" xr:uid="{00000000-0005-0000-0000-00008D6C0000}"/>
    <cellStyle name="Normal 2 7 5 2 2 3 3 2" xfId="35840" xr:uid="{00000000-0005-0000-0000-00008E6C0000}"/>
    <cellStyle name="Normal 2 7 5 2 2 3 4" xfId="28399" xr:uid="{00000000-0005-0000-0000-00008F6C0000}"/>
    <cellStyle name="Normal 2 7 5 2 2 4" xfId="16919" xr:uid="{00000000-0005-0000-0000-0000906C0000}"/>
    <cellStyle name="Normal 2 7 5 2 2 4 2" xfId="39562" xr:uid="{00000000-0005-0000-0000-0000916C0000}"/>
    <cellStyle name="Normal 2 7 5 2 2 5" xfId="9479" xr:uid="{00000000-0005-0000-0000-0000926C0000}"/>
    <cellStyle name="Normal 2 7 5 2 2 5 2" xfId="32122" xr:uid="{00000000-0005-0000-0000-0000936C0000}"/>
    <cellStyle name="Normal 2 7 5 2 2 6" xfId="24681" xr:uid="{00000000-0005-0000-0000-0000946C0000}"/>
    <cellStyle name="Normal 2 7 5 2 3" xfId="2954" xr:uid="{00000000-0005-0000-0000-0000956C0000}"/>
    <cellStyle name="Normal 2 7 5 2 3 2" xfId="6675" xr:uid="{00000000-0005-0000-0000-0000966C0000}"/>
    <cellStyle name="Normal 2 7 5 2 3 2 2" xfId="21559" xr:uid="{00000000-0005-0000-0000-0000976C0000}"/>
    <cellStyle name="Normal 2 7 5 2 3 2 2 2" xfId="44202" xr:uid="{00000000-0005-0000-0000-0000986C0000}"/>
    <cellStyle name="Normal 2 7 5 2 3 2 3" xfId="14119" xr:uid="{00000000-0005-0000-0000-0000996C0000}"/>
    <cellStyle name="Normal 2 7 5 2 3 2 3 2" xfId="36762" xr:uid="{00000000-0005-0000-0000-00009A6C0000}"/>
    <cellStyle name="Normal 2 7 5 2 3 2 4" xfId="29321" xr:uid="{00000000-0005-0000-0000-00009B6C0000}"/>
    <cellStyle name="Normal 2 7 5 2 3 3" xfId="17841" xr:uid="{00000000-0005-0000-0000-00009C6C0000}"/>
    <cellStyle name="Normal 2 7 5 2 3 3 2" xfId="40484" xr:uid="{00000000-0005-0000-0000-00009D6C0000}"/>
    <cellStyle name="Normal 2 7 5 2 3 4" xfId="10401" xr:uid="{00000000-0005-0000-0000-00009E6C0000}"/>
    <cellStyle name="Normal 2 7 5 2 3 4 2" xfId="33044" xr:uid="{00000000-0005-0000-0000-00009F6C0000}"/>
    <cellStyle name="Normal 2 7 5 2 3 5" xfId="25603" xr:uid="{00000000-0005-0000-0000-0000A06C0000}"/>
    <cellStyle name="Normal 2 7 5 2 4" xfId="4828" xr:uid="{00000000-0005-0000-0000-0000A16C0000}"/>
    <cellStyle name="Normal 2 7 5 2 4 2" xfId="19712" xr:uid="{00000000-0005-0000-0000-0000A26C0000}"/>
    <cellStyle name="Normal 2 7 5 2 4 2 2" xfId="42355" xr:uid="{00000000-0005-0000-0000-0000A36C0000}"/>
    <cellStyle name="Normal 2 7 5 2 4 3" xfId="12272" xr:uid="{00000000-0005-0000-0000-0000A46C0000}"/>
    <cellStyle name="Normal 2 7 5 2 4 3 2" xfId="34915" xr:uid="{00000000-0005-0000-0000-0000A56C0000}"/>
    <cellStyle name="Normal 2 7 5 2 4 4" xfId="27474" xr:uid="{00000000-0005-0000-0000-0000A66C0000}"/>
    <cellStyle name="Normal 2 7 5 2 5" xfId="15994" xr:uid="{00000000-0005-0000-0000-0000A76C0000}"/>
    <cellStyle name="Normal 2 7 5 2 5 2" xfId="38637" xr:uid="{00000000-0005-0000-0000-0000A86C0000}"/>
    <cellStyle name="Normal 2 7 5 2 6" xfId="8554" xr:uid="{00000000-0005-0000-0000-0000A96C0000}"/>
    <cellStyle name="Normal 2 7 5 2 6 2" xfId="31197" xr:uid="{00000000-0005-0000-0000-0000AA6C0000}"/>
    <cellStyle name="Normal 2 7 5 2 7" xfId="23756" xr:uid="{00000000-0005-0000-0000-0000AB6C0000}"/>
    <cellStyle name="Normal 2 7 5 3" xfId="1567" xr:uid="{00000000-0005-0000-0000-0000AC6C0000}"/>
    <cellStyle name="Normal 2 7 5 3 2" xfId="3417" xr:uid="{00000000-0005-0000-0000-0000AD6C0000}"/>
    <cellStyle name="Normal 2 7 5 3 2 2" xfId="7138" xr:uid="{00000000-0005-0000-0000-0000AE6C0000}"/>
    <cellStyle name="Normal 2 7 5 3 2 2 2" xfId="22022" xr:uid="{00000000-0005-0000-0000-0000AF6C0000}"/>
    <cellStyle name="Normal 2 7 5 3 2 2 2 2" xfId="44665" xr:uid="{00000000-0005-0000-0000-0000B06C0000}"/>
    <cellStyle name="Normal 2 7 5 3 2 2 3" xfId="14582" xr:uid="{00000000-0005-0000-0000-0000B16C0000}"/>
    <cellStyle name="Normal 2 7 5 3 2 2 3 2" xfId="37225" xr:uid="{00000000-0005-0000-0000-0000B26C0000}"/>
    <cellStyle name="Normal 2 7 5 3 2 2 4" xfId="29784" xr:uid="{00000000-0005-0000-0000-0000B36C0000}"/>
    <cellStyle name="Normal 2 7 5 3 2 3" xfId="18304" xr:uid="{00000000-0005-0000-0000-0000B46C0000}"/>
    <cellStyle name="Normal 2 7 5 3 2 3 2" xfId="40947" xr:uid="{00000000-0005-0000-0000-0000B56C0000}"/>
    <cellStyle name="Normal 2 7 5 3 2 4" xfId="10864" xr:uid="{00000000-0005-0000-0000-0000B66C0000}"/>
    <cellStyle name="Normal 2 7 5 3 2 4 2" xfId="33507" xr:uid="{00000000-0005-0000-0000-0000B76C0000}"/>
    <cellStyle name="Normal 2 7 5 3 2 5" xfId="26066" xr:uid="{00000000-0005-0000-0000-0000B86C0000}"/>
    <cellStyle name="Normal 2 7 5 3 3" xfId="5291" xr:uid="{00000000-0005-0000-0000-0000B96C0000}"/>
    <cellStyle name="Normal 2 7 5 3 3 2" xfId="20175" xr:uid="{00000000-0005-0000-0000-0000BA6C0000}"/>
    <cellStyle name="Normal 2 7 5 3 3 2 2" xfId="42818" xr:uid="{00000000-0005-0000-0000-0000BB6C0000}"/>
    <cellStyle name="Normal 2 7 5 3 3 3" xfId="12735" xr:uid="{00000000-0005-0000-0000-0000BC6C0000}"/>
    <cellStyle name="Normal 2 7 5 3 3 3 2" xfId="35378" xr:uid="{00000000-0005-0000-0000-0000BD6C0000}"/>
    <cellStyle name="Normal 2 7 5 3 3 4" xfId="27937" xr:uid="{00000000-0005-0000-0000-0000BE6C0000}"/>
    <cellStyle name="Normal 2 7 5 3 4" xfId="16457" xr:uid="{00000000-0005-0000-0000-0000BF6C0000}"/>
    <cellStyle name="Normal 2 7 5 3 4 2" xfId="39100" xr:uid="{00000000-0005-0000-0000-0000C06C0000}"/>
    <cellStyle name="Normal 2 7 5 3 5" xfId="9017" xr:uid="{00000000-0005-0000-0000-0000C16C0000}"/>
    <cellStyle name="Normal 2 7 5 3 5 2" xfId="31660" xr:uid="{00000000-0005-0000-0000-0000C26C0000}"/>
    <cellStyle name="Normal 2 7 5 3 6" xfId="24219" xr:uid="{00000000-0005-0000-0000-0000C36C0000}"/>
    <cellStyle name="Normal 2 7 5 4" xfId="2492" xr:uid="{00000000-0005-0000-0000-0000C46C0000}"/>
    <cellStyle name="Normal 2 7 5 4 2" xfId="6213" xr:uid="{00000000-0005-0000-0000-0000C56C0000}"/>
    <cellStyle name="Normal 2 7 5 4 2 2" xfId="21097" xr:uid="{00000000-0005-0000-0000-0000C66C0000}"/>
    <cellStyle name="Normal 2 7 5 4 2 2 2" xfId="43740" xr:uid="{00000000-0005-0000-0000-0000C76C0000}"/>
    <cellStyle name="Normal 2 7 5 4 2 3" xfId="13657" xr:uid="{00000000-0005-0000-0000-0000C86C0000}"/>
    <cellStyle name="Normal 2 7 5 4 2 3 2" xfId="36300" xr:uid="{00000000-0005-0000-0000-0000C96C0000}"/>
    <cellStyle name="Normal 2 7 5 4 2 4" xfId="28859" xr:uid="{00000000-0005-0000-0000-0000CA6C0000}"/>
    <cellStyle name="Normal 2 7 5 4 3" xfId="17379" xr:uid="{00000000-0005-0000-0000-0000CB6C0000}"/>
    <cellStyle name="Normal 2 7 5 4 3 2" xfId="40022" xr:uid="{00000000-0005-0000-0000-0000CC6C0000}"/>
    <cellStyle name="Normal 2 7 5 4 4" xfId="9939" xr:uid="{00000000-0005-0000-0000-0000CD6C0000}"/>
    <cellStyle name="Normal 2 7 5 4 4 2" xfId="32582" xr:uid="{00000000-0005-0000-0000-0000CE6C0000}"/>
    <cellStyle name="Normal 2 7 5 4 5" xfId="25141" xr:uid="{00000000-0005-0000-0000-0000CF6C0000}"/>
    <cellStyle name="Normal 2 7 5 5" xfId="4366" xr:uid="{00000000-0005-0000-0000-0000D06C0000}"/>
    <cellStyle name="Normal 2 7 5 5 2" xfId="19250" xr:uid="{00000000-0005-0000-0000-0000D16C0000}"/>
    <cellStyle name="Normal 2 7 5 5 2 2" xfId="41893" xr:uid="{00000000-0005-0000-0000-0000D26C0000}"/>
    <cellStyle name="Normal 2 7 5 5 3" xfId="11810" xr:uid="{00000000-0005-0000-0000-0000D36C0000}"/>
    <cellStyle name="Normal 2 7 5 5 3 2" xfId="34453" xr:uid="{00000000-0005-0000-0000-0000D46C0000}"/>
    <cellStyle name="Normal 2 7 5 5 4" xfId="27012" xr:uid="{00000000-0005-0000-0000-0000D56C0000}"/>
    <cellStyle name="Normal 2 7 5 6" xfId="15532" xr:uid="{00000000-0005-0000-0000-0000D66C0000}"/>
    <cellStyle name="Normal 2 7 5 6 2" xfId="38175" xr:uid="{00000000-0005-0000-0000-0000D76C0000}"/>
    <cellStyle name="Normal 2 7 5 7" xfId="8092" xr:uid="{00000000-0005-0000-0000-0000D86C0000}"/>
    <cellStyle name="Normal 2 7 5 7 2" xfId="30735" xr:uid="{00000000-0005-0000-0000-0000D96C0000}"/>
    <cellStyle name="Normal 2 7 5 8" xfId="23294" xr:uid="{00000000-0005-0000-0000-0000DA6C0000}"/>
    <cellStyle name="Normal 2 7 6" xfId="890" xr:uid="{00000000-0005-0000-0000-0000DB6C0000}"/>
    <cellStyle name="Normal 2 7 6 2" xfId="1818" xr:uid="{00000000-0005-0000-0000-0000DC6C0000}"/>
    <cellStyle name="Normal 2 7 6 2 2" xfId="3668" xr:uid="{00000000-0005-0000-0000-0000DD6C0000}"/>
    <cellStyle name="Normal 2 7 6 2 2 2" xfId="7389" xr:uid="{00000000-0005-0000-0000-0000DE6C0000}"/>
    <cellStyle name="Normal 2 7 6 2 2 2 2" xfId="22273" xr:uid="{00000000-0005-0000-0000-0000DF6C0000}"/>
    <cellStyle name="Normal 2 7 6 2 2 2 2 2" xfId="44916" xr:uid="{00000000-0005-0000-0000-0000E06C0000}"/>
    <cellStyle name="Normal 2 7 6 2 2 2 3" xfId="14833" xr:uid="{00000000-0005-0000-0000-0000E16C0000}"/>
    <cellStyle name="Normal 2 7 6 2 2 2 3 2" xfId="37476" xr:uid="{00000000-0005-0000-0000-0000E26C0000}"/>
    <cellStyle name="Normal 2 7 6 2 2 2 4" xfId="30035" xr:uid="{00000000-0005-0000-0000-0000E36C0000}"/>
    <cellStyle name="Normal 2 7 6 2 2 3" xfId="18555" xr:uid="{00000000-0005-0000-0000-0000E46C0000}"/>
    <cellStyle name="Normal 2 7 6 2 2 3 2" xfId="41198" xr:uid="{00000000-0005-0000-0000-0000E56C0000}"/>
    <cellStyle name="Normal 2 7 6 2 2 4" xfId="11115" xr:uid="{00000000-0005-0000-0000-0000E66C0000}"/>
    <cellStyle name="Normal 2 7 6 2 2 4 2" xfId="33758" xr:uid="{00000000-0005-0000-0000-0000E76C0000}"/>
    <cellStyle name="Normal 2 7 6 2 2 5" xfId="26317" xr:uid="{00000000-0005-0000-0000-0000E86C0000}"/>
    <cellStyle name="Normal 2 7 6 2 3" xfId="5542" xr:uid="{00000000-0005-0000-0000-0000E96C0000}"/>
    <cellStyle name="Normal 2 7 6 2 3 2" xfId="20426" xr:uid="{00000000-0005-0000-0000-0000EA6C0000}"/>
    <cellStyle name="Normal 2 7 6 2 3 2 2" xfId="43069" xr:uid="{00000000-0005-0000-0000-0000EB6C0000}"/>
    <cellStyle name="Normal 2 7 6 2 3 3" xfId="12986" xr:uid="{00000000-0005-0000-0000-0000EC6C0000}"/>
    <cellStyle name="Normal 2 7 6 2 3 3 2" xfId="35629" xr:uid="{00000000-0005-0000-0000-0000ED6C0000}"/>
    <cellStyle name="Normal 2 7 6 2 3 4" xfId="28188" xr:uid="{00000000-0005-0000-0000-0000EE6C0000}"/>
    <cellStyle name="Normal 2 7 6 2 4" xfId="16708" xr:uid="{00000000-0005-0000-0000-0000EF6C0000}"/>
    <cellStyle name="Normal 2 7 6 2 4 2" xfId="39351" xr:uid="{00000000-0005-0000-0000-0000F06C0000}"/>
    <cellStyle name="Normal 2 7 6 2 5" xfId="9268" xr:uid="{00000000-0005-0000-0000-0000F16C0000}"/>
    <cellStyle name="Normal 2 7 6 2 5 2" xfId="31911" xr:uid="{00000000-0005-0000-0000-0000F26C0000}"/>
    <cellStyle name="Normal 2 7 6 2 6" xfId="24470" xr:uid="{00000000-0005-0000-0000-0000F36C0000}"/>
    <cellStyle name="Normal 2 7 6 3" xfId="2743" xr:uid="{00000000-0005-0000-0000-0000F46C0000}"/>
    <cellStyle name="Normal 2 7 6 3 2" xfId="6464" xr:uid="{00000000-0005-0000-0000-0000F56C0000}"/>
    <cellStyle name="Normal 2 7 6 3 2 2" xfId="21348" xr:uid="{00000000-0005-0000-0000-0000F66C0000}"/>
    <cellStyle name="Normal 2 7 6 3 2 2 2" xfId="43991" xr:uid="{00000000-0005-0000-0000-0000F76C0000}"/>
    <cellStyle name="Normal 2 7 6 3 2 3" xfId="13908" xr:uid="{00000000-0005-0000-0000-0000F86C0000}"/>
    <cellStyle name="Normal 2 7 6 3 2 3 2" xfId="36551" xr:uid="{00000000-0005-0000-0000-0000F96C0000}"/>
    <cellStyle name="Normal 2 7 6 3 2 4" xfId="29110" xr:uid="{00000000-0005-0000-0000-0000FA6C0000}"/>
    <cellStyle name="Normal 2 7 6 3 3" xfId="17630" xr:uid="{00000000-0005-0000-0000-0000FB6C0000}"/>
    <cellStyle name="Normal 2 7 6 3 3 2" xfId="40273" xr:uid="{00000000-0005-0000-0000-0000FC6C0000}"/>
    <cellStyle name="Normal 2 7 6 3 4" xfId="10190" xr:uid="{00000000-0005-0000-0000-0000FD6C0000}"/>
    <cellStyle name="Normal 2 7 6 3 4 2" xfId="32833" xr:uid="{00000000-0005-0000-0000-0000FE6C0000}"/>
    <cellStyle name="Normal 2 7 6 3 5" xfId="25392" xr:uid="{00000000-0005-0000-0000-0000FF6C0000}"/>
    <cellStyle name="Normal 2 7 6 4" xfId="4617" xr:uid="{00000000-0005-0000-0000-0000006D0000}"/>
    <cellStyle name="Normal 2 7 6 4 2" xfId="19501" xr:uid="{00000000-0005-0000-0000-0000016D0000}"/>
    <cellStyle name="Normal 2 7 6 4 2 2" xfId="42144" xr:uid="{00000000-0005-0000-0000-0000026D0000}"/>
    <cellStyle name="Normal 2 7 6 4 3" xfId="12061" xr:uid="{00000000-0005-0000-0000-0000036D0000}"/>
    <cellStyle name="Normal 2 7 6 4 3 2" xfId="34704" xr:uid="{00000000-0005-0000-0000-0000046D0000}"/>
    <cellStyle name="Normal 2 7 6 4 4" xfId="27263" xr:uid="{00000000-0005-0000-0000-0000056D0000}"/>
    <cellStyle name="Normal 2 7 6 5" xfId="15783" xr:uid="{00000000-0005-0000-0000-0000066D0000}"/>
    <cellStyle name="Normal 2 7 6 5 2" xfId="38426" xr:uid="{00000000-0005-0000-0000-0000076D0000}"/>
    <cellStyle name="Normal 2 7 6 6" xfId="8343" xr:uid="{00000000-0005-0000-0000-0000086D0000}"/>
    <cellStyle name="Normal 2 7 6 6 2" xfId="30986" xr:uid="{00000000-0005-0000-0000-0000096D0000}"/>
    <cellStyle name="Normal 2 7 6 7" xfId="23545" xr:uid="{00000000-0005-0000-0000-00000A6D0000}"/>
    <cellStyle name="Normal 2 7 7" xfId="1356" xr:uid="{00000000-0005-0000-0000-00000B6D0000}"/>
    <cellStyle name="Normal 2 7 7 2" xfId="3206" xr:uid="{00000000-0005-0000-0000-00000C6D0000}"/>
    <cellStyle name="Normal 2 7 7 2 2" xfId="6927" xr:uid="{00000000-0005-0000-0000-00000D6D0000}"/>
    <cellStyle name="Normal 2 7 7 2 2 2" xfId="21811" xr:uid="{00000000-0005-0000-0000-00000E6D0000}"/>
    <cellStyle name="Normal 2 7 7 2 2 2 2" xfId="44454" xr:uid="{00000000-0005-0000-0000-00000F6D0000}"/>
    <cellStyle name="Normal 2 7 7 2 2 3" xfId="14371" xr:uid="{00000000-0005-0000-0000-0000106D0000}"/>
    <cellStyle name="Normal 2 7 7 2 2 3 2" xfId="37014" xr:uid="{00000000-0005-0000-0000-0000116D0000}"/>
    <cellStyle name="Normal 2 7 7 2 2 4" xfId="29573" xr:uid="{00000000-0005-0000-0000-0000126D0000}"/>
    <cellStyle name="Normal 2 7 7 2 3" xfId="18093" xr:uid="{00000000-0005-0000-0000-0000136D0000}"/>
    <cellStyle name="Normal 2 7 7 2 3 2" xfId="40736" xr:uid="{00000000-0005-0000-0000-0000146D0000}"/>
    <cellStyle name="Normal 2 7 7 2 4" xfId="10653" xr:uid="{00000000-0005-0000-0000-0000156D0000}"/>
    <cellStyle name="Normal 2 7 7 2 4 2" xfId="33296" xr:uid="{00000000-0005-0000-0000-0000166D0000}"/>
    <cellStyle name="Normal 2 7 7 2 5" xfId="25855" xr:uid="{00000000-0005-0000-0000-0000176D0000}"/>
    <cellStyle name="Normal 2 7 7 3" xfId="5080" xr:uid="{00000000-0005-0000-0000-0000186D0000}"/>
    <cellStyle name="Normal 2 7 7 3 2" xfId="19964" xr:uid="{00000000-0005-0000-0000-0000196D0000}"/>
    <cellStyle name="Normal 2 7 7 3 2 2" xfId="42607" xr:uid="{00000000-0005-0000-0000-00001A6D0000}"/>
    <cellStyle name="Normal 2 7 7 3 3" xfId="12524" xr:uid="{00000000-0005-0000-0000-00001B6D0000}"/>
    <cellStyle name="Normal 2 7 7 3 3 2" xfId="35167" xr:uid="{00000000-0005-0000-0000-00001C6D0000}"/>
    <cellStyle name="Normal 2 7 7 3 4" xfId="27726" xr:uid="{00000000-0005-0000-0000-00001D6D0000}"/>
    <cellStyle name="Normal 2 7 7 4" xfId="16246" xr:uid="{00000000-0005-0000-0000-00001E6D0000}"/>
    <cellStyle name="Normal 2 7 7 4 2" xfId="38889" xr:uid="{00000000-0005-0000-0000-00001F6D0000}"/>
    <cellStyle name="Normal 2 7 7 5" xfId="8806" xr:uid="{00000000-0005-0000-0000-0000206D0000}"/>
    <cellStyle name="Normal 2 7 7 5 2" xfId="31449" xr:uid="{00000000-0005-0000-0000-0000216D0000}"/>
    <cellStyle name="Normal 2 7 7 6" xfId="24008" xr:uid="{00000000-0005-0000-0000-0000226D0000}"/>
    <cellStyle name="Normal 2 7 8" xfId="2281" xr:uid="{00000000-0005-0000-0000-0000236D0000}"/>
    <cellStyle name="Normal 2 7 8 2" xfId="6002" xr:uid="{00000000-0005-0000-0000-0000246D0000}"/>
    <cellStyle name="Normal 2 7 8 2 2" xfId="20886" xr:uid="{00000000-0005-0000-0000-0000256D0000}"/>
    <cellStyle name="Normal 2 7 8 2 2 2" xfId="43529" xr:uid="{00000000-0005-0000-0000-0000266D0000}"/>
    <cellStyle name="Normal 2 7 8 2 3" xfId="13446" xr:uid="{00000000-0005-0000-0000-0000276D0000}"/>
    <cellStyle name="Normal 2 7 8 2 3 2" xfId="36089" xr:uid="{00000000-0005-0000-0000-0000286D0000}"/>
    <cellStyle name="Normal 2 7 8 2 4" xfId="28648" xr:uid="{00000000-0005-0000-0000-0000296D0000}"/>
    <cellStyle name="Normal 2 7 8 3" xfId="17168" xr:uid="{00000000-0005-0000-0000-00002A6D0000}"/>
    <cellStyle name="Normal 2 7 8 3 2" xfId="39811" xr:uid="{00000000-0005-0000-0000-00002B6D0000}"/>
    <cellStyle name="Normal 2 7 8 4" xfId="9728" xr:uid="{00000000-0005-0000-0000-00002C6D0000}"/>
    <cellStyle name="Normal 2 7 8 4 2" xfId="32371" xr:uid="{00000000-0005-0000-0000-00002D6D0000}"/>
    <cellStyle name="Normal 2 7 8 5" xfId="24930" xr:uid="{00000000-0005-0000-0000-00002E6D0000}"/>
    <cellStyle name="Normal 2 7 9" xfId="4155" xr:uid="{00000000-0005-0000-0000-00002F6D0000}"/>
    <cellStyle name="Normal 2 7 9 2" xfId="19039" xr:uid="{00000000-0005-0000-0000-0000306D0000}"/>
    <cellStyle name="Normal 2 7 9 2 2" xfId="41682" xr:uid="{00000000-0005-0000-0000-0000316D0000}"/>
    <cellStyle name="Normal 2 7 9 3" xfId="11599" xr:uid="{00000000-0005-0000-0000-0000326D0000}"/>
    <cellStyle name="Normal 2 7 9 3 2" xfId="34242" xr:uid="{00000000-0005-0000-0000-0000336D0000}"/>
    <cellStyle name="Normal 2 7 9 4" xfId="26801" xr:uid="{00000000-0005-0000-0000-0000346D0000}"/>
    <cellStyle name="Normal 2 8" xfId="411" xr:uid="{00000000-0005-0000-0000-0000356D0000}"/>
    <cellStyle name="Normal 2 8 10" xfId="15322" xr:uid="{00000000-0005-0000-0000-0000366D0000}"/>
    <cellStyle name="Normal 2 8 10 2" xfId="37965" xr:uid="{00000000-0005-0000-0000-0000376D0000}"/>
    <cellStyle name="Normal 2 8 11" xfId="7882" xr:uid="{00000000-0005-0000-0000-0000386D0000}"/>
    <cellStyle name="Normal 2 8 11 2" xfId="30525" xr:uid="{00000000-0005-0000-0000-0000396D0000}"/>
    <cellStyle name="Normal 2 8 12" xfId="23085" xr:uid="{00000000-0005-0000-0000-00003A6D0000}"/>
    <cellStyle name="Normal 2 8 2" xfId="443" xr:uid="{00000000-0005-0000-0000-00003B6D0000}"/>
    <cellStyle name="Normal 2 8 2 10" xfId="7902" xr:uid="{00000000-0005-0000-0000-00003C6D0000}"/>
    <cellStyle name="Normal 2 8 2 10 2" xfId="30545" xr:uid="{00000000-0005-0000-0000-00003D6D0000}"/>
    <cellStyle name="Normal 2 8 2 11" xfId="23105" xr:uid="{00000000-0005-0000-0000-00003E6D0000}"/>
    <cellStyle name="Normal 2 8 2 2" xfId="496" xr:uid="{00000000-0005-0000-0000-00003F6D0000}"/>
    <cellStyle name="Normal 2 8 2 2 10" xfId="23157" xr:uid="{00000000-0005-0000-0000-0000406D0000}"/>
    <cellStyle name="Normal 2 8 2 2 2" xfId="602" xr:uid="{00000000-0005-0000-0000-0000416D0000}"/>
    <cellStyle name="Normal 2 8 2 2 2 2" xfId="814" xr:uid="{00000000-0005-0000-0000-0000426D0000}"/>
    <cellStyle name="Normal 2 8 2 2 2 2 2" xfId="1279" xr:uid="{00000000-0005-0000-0000-0000436D0000}"/>
    <cellStyle name="Normal 2 8 2 2 2 2 2 2" xfId="2207" xr:uid="{00000000-0005-0000-0000-0000446D0000}"/>
    <cellStyle name="Normal 2 8 2 2 2 2 2 2 2" xfId="4057" xr:uid="{00000000-0005-0000-0000-0000456D0000}"/>
    <cellStyle name="Normal 2 8 2 2 2 2 2 2 2 2" xfId="7778" xr:uid="{00000000-0005-0000-0000-0000466D0000}"/>
    <cellStyle name="Normal 2 8 2 2 2 2 2 2 2 2 2" xfId="22662" xr:uid="{00000000-0005-0000-0000-0000476D0000}"/>
    <cellStyle name="Normal 2 8 2 2 2 2 2 2 2 2 2 2" xfId="45305" xr:uid="{00000000-0005-0000-0000-0000486D0000}"/>
    <cellStyle name="Normal 2 8 2 2 2 2 2 2 2 2 3" xfId="15222" xr:uid="{00000000-0005-0000-0000-0000496D0000}"/>
    <cellStyle name="Normal 2 8 2 2 2 2 2 2 2 2 3 2" xfId="37865" xr:uid="{00000000-0005-0000-0000-00004A6D0000}"/>
    <cellStyle name="Normal 2 8 2 2 2 2 2 2 2 2 4" xfId="30424" xr:uid="{00000000-0005-0000-0000-00004B6D0000}"/>
    <cellStyle name="Normal 2 8 2 2 2 2 2 2 2 3" xfId="18944" xr:uid="{00000000-0005-0000-0000-00004C6D0000}"/>
    <cellStyle name="Normal 2 8 2 2 2 2 2 2 2 3 2" xfId="41587" xr:uid="{00000000-0005-0000-0000-00004D6D0000}"/>
    <cellStyle name="Normal 2 8 2 2 2 2 2 2 2 4" xfId="11504" xr:uid="{00000000-0005-0000-0000-00004E6D0000}"/>
    <cellStyle name="Normal 2 8 2 2 2 2 2 2 2 4 2" xfId="34147" xr:uid="{00000000-0005-0000-0000-00004F6D0000}"/>
    <cellStyle name="Normal 2 8 2 2 2 2 2 2 2 5" xfId="26706" xr:uid="{00000000-0005-0000-0000-0000506D0000}"/>
    <cellStyle name="Normal 2 8 2 2 2 2 2 2 3" xfId="5931" xr:uid="{00000000-0005-0000-0000-0000516D0000}"/>
    <cellStyle name="Normal 2 8 2 2 2 2 2 2 3 2" xfId="20815" xr:uid="{00000000-0005-0000-0000-0000526D0000}"/>
    <cellStyle name="Normal 2 8 2 2 2 2 2 2 3 2 2" xfId="43458" xr:uid="{00000000-0005-0000-0000-0000536D0000}"/>
    <cellStyle name="Normal 2 8 2 2 2 2 2 2 3 3" xfId="13375" xr:uid="{00000000-0005-0000-0000-0000546D0000}"/>
    <cellStyle name="Normal 2 8 2 2 2 2 2 2 3 3 2" xfId="36018" xr:uid="{00000000-0005-0000-0000-0000556D0000}"/>
    <cellStyle name="Normal 2 8 2 2 2 2 2 2 3 4" xfId="28577" xr:uid="{00000000-0005-0000-0000-0000566D0000}"/>
    <cellStyle name="Normal 2 8 2 2 2 2 2 2 4" xfId="17097" xr:uid="{00000000-0005-0000-0000-0000576D0000}"/>
    <cellStyle name="Normal 2 8 2 2 2 2 2 2 4 2" xfId="39740" xr:uid="{00000000-0005-0000-0000-0000586D0000}"/>
    <cellStyle name="Normal 2 8 2 2 2 2 2 2 5" xfId="9657" xr:uid="{00000000-0005-0000-0000-0000596D0000}"/>
    <cellStyle name="Normal 2 8 2 2 2 2 2 2 5 2" xfId="32300" xr:uid="{00000000-0005-0000-0000-00005A6D0000}"/>
    <cellStyle name="Normal 2 8 2 2 2 2 2 2 6" xfId="24859" xr:uid="{00000000-0005-0000-0000-00005B6D0000}"/>
    <cellStyle name="Normal 2 8 2 2 2 2 2 3" xfId="3132" xr:uid="{00000000-0005-0000-0000-00005C6D0000}"/>
    <cellStyle name="Normal 2 8 2 2 2 2 2 3 2" xfId="6853" xr:uid="{00000000-0005-0000-0000-00005D6D0000}"/>
    <cellStyle name="Normal 2 8 2 2 2 2 2 3 2 2" xfId="21737" xr:uid="{00000000-0005-0000-0000-00005E6D0000}"/>
    <cellStyle name="Normal 2 8 2 2 2 2 2 3 2 2 2" xfId="44380" xr:uid="{00000000-0005-0000-0000-00005F6D0000}"/>
    <cellStyle name="Normal 2 8 2 2 2 2 2 3 2 3" xfId="14297" xr:uid="{00000000-0005-0000-0000-0000606D0000}"/>
    <cellStyle name="Normal 2 8 2 2 2 2 2 3 2 3 2" xfId="36940" xr:uid="{00000000-0005-0000-0000-0000616D0000}"/>
    <cellStyle name="Normal 2 8 2 2 2 2 2 3 2 4" xfId="29499" xr:uid="{00000000-0005-0000-0000-0000626D0000}"/>
    <cellStyle name="Normal 2 8 2 2 2 2 2 3 3" xfId="18019" xr:uid="{00000000-0005-0000-0000-0000636D0000}"/>
    <cellStyle name="Normal 2 8 2 2 2 2 2 3 3 2" xfId="40662" xr:uid="{00000000-0005-0000-0000-0000646D0000}"/>
    <cellStyle name="Normal 2 8 2 2 2 2 2 3 4" xfId="10579" xr:uid="{00000000-0005-0000-0000-0000656D0000}"/>
    <cellStyle name="Normal 2 8 2 2 2 2 2 3 4 2" xfId="33222" xr:uid="{00000000-0005-0000-0000-0000666D0000}"/>
    <cellStyle name="Normal 2 8 2 2 2 2 2 3 5" xfId="25781" xr:uid="{00000000-0005-0000-0000-0000676D0000}"/>
    <cellStyle name="Normal 2 8 2 2 2 2 2 4" xfId="5006" xr:uid="{00000000-0005-0000-0000-0000686D0000}"/>
    <cellStyle name="Normal 2 8 2 2 2 2 2 4 2" xfId="19890" xr:uid="{00000000-0005-0000-0000-0000696D0000}"/>
    <cellStyle name="Normal 2 8 2 2 2 2 2 4 2 2" xfId="42533" xr:uid="{00000000-0005-0000-0000-00006A6D0000}"/>
    <cellStyle name="Normal 2 8 2 2 2 2 2 4 3" xfId="12450" xr:uid="{00000000-0005-0000-0000-00006B6D0000}"/>
    <cellStyle name="Normal 2 8 2 2 2 2 2 4 3 2" xfId="35093" xr:uid="{00000000-0005-0000-0000-00006C6D0000}"/>
    <cellStyle name="Normal 2 8 2 2 2 2 2 4 4" xfId="27652" xr:uid="{00000000-0005-0000-0000-00006D6D0000}"/>
    <cellStyle name="Normal 2 8 2 2 2 2 2 5" xfId="16172" xr:uid="{00000000-0005-0000-0000-00006E6D0000}"/>
    <cellStyle name="Normal 2 8 2 2 2 2 2 5 2" xfId="38815" xr:uid="{00000000-0005-0000-0000-00006F6D0000}"/>
    <cellStyle name="Normal 2 8 2 2 2 2 2 6" xfId="8732" xr:uid="{00000000-0005-0000-0000-0000706D0000}"/>
    <cellStyle name="Normal 2 8 2 2 2 2 2 6 2" xfId="31375" xr:uid="{00000000-0005-0000-0000-0000716D0000}"/>
    <cellStyle name="Normal 2 8 2 2 2 2 2 7" xfId="23934" xr:uid="{00000000-0005-0000-0000-0000726D0000}"/>
    <cellStyle name="Normal 2 8 2 2 2 2 3" xfId="1745" xr:uid="{00000000-0005-0000-0000-0000736D0000}"/>
    <cellStyle name="Normal 2 8 2 2 2 2 3 2" xfId="3595" xr:uid="{00000000-0005-0000-0000-0000746D0000}"/>
    <cellStyle name="Normal 2 8 2 2 2 2 3 2 2" xfId="7316" xr:uid="{00000000-0005-0000-0000-0000756D0000}"/>
    <cellStyle name="Normal 2 8 2 2 2 2 3 2 2 2" xfId="22200" xr:uid="{00000000-0005-0000-0000-0000766D0000}"/>
    <cellStyle name="Normal 2 8 2 2 2 2 3 2 2 2 2" xfId="44843" xr:uid="{00000000-0005-0000-0000-0000776D0000}"/>
    <cellStyle name="Normal 2 8 2 2 2 2 3 2 2 3" xfId="14760" xr:uid="{00000000-0005-0000-0000-0000786D0000}"/>
    <cellStyle name="Normal 2 8 2 2 2 2 3 2 2 3 2" xfId="37403" xr:uid="{00000000-0005-0000-0000-0000796D0000}"/>
    <cellStyle name="Normal 2 8 2 2 2 2 3 2 2 4" xfId="29962" xr:uid="{00000000-0005-0000-0000-00007A6D0000}"/>
    <cellStyle name="Normal 2 8 2 2 2 2 3 2 3" xfId="18482" xr:uid="{00000000-0005-0000-0000-00007B6D0000}"/>
    <cellStyle name="Normal 2 8 2 2 2 2 3 2 3 2" xfId="41125" xr:uid="{00000000-0005-0000-0000-00007C6D0000}"/>
    <cellStyle name="Normal 2 8 2 2 2 2 3 2 4" xfId="11042" xr:uid="{00000000-0005-0000-0000-00007D6D0000}"/>
    <cellStyle name="Normal 2 8 2 2 2 2 3 2 4 2" xfId="33685" xr:uid="{00000000-0005-0000-0000-00007E6D0000}"/>
    <cellStyle name="Normal 2 8 2 2 2 2 3 2 5" xfId="26244" xr:uid="{00000000-0005-0000-0000-00007F6D0000}"/>
    <cellStyle name="Normal 2 8 2 2 2 2 3 3" xfId="5469" xr:uid="{00000000-0005-0000-0000-0000806D0000}"/>
    <cellStyle name="Normal 2 8 2 2 2 2 3 3 2" xfId="20353" xr:uid="{00000000-0005-0000-0000-0000816D0000}"/>
    <cellStyle name="Normal 2 8 2 2 2 2 3 3 2 2" xfId="42996" xr:uid="{00000000-0005-0000-0000-0000826D0000}"/>
    <cellStyle name="Normal 2 8 2 2 2 2 3 3 3" xfId="12913" xr:uid="{00000000-0005-0000-0000-0000836D0000}"/>
    <cellStyle name="Normal 2 8 2 2 2 2 3 3 3 2" xfId="35556" xr:uid="{00000000-0005-0000-0000-0000846D0000}"/>
    <cellStyle name="Normal 2 8 2 2 2 2 3 3 4" xfId="28115" xr:uid="{00000000-0005-0000-0000-0000856D0000}"/>
    <cellStyle name="Normal 2 8 2 2 2 2 3 4" xfId="16635" xr:uid="{00000000-0005-0000-0000-0000866D0000}"/>
    <cellStyle name="Normal 2 8 2 2 2 2 3 4 2" xfId="39278" xr:uid="{00000000-0005-0000-0000-0000876D0000}"/>
    <cellStyle name="Normal 2 8 2 2 2 2 3 5" xfId="9195" xr:uid="{00000000-0005-0000-0000-0000886D0000}"/>
    <cellStyle name="Normal 2 8 2 2 2 2 3 5 2" xfId="31838" xr:uid="{00000000-0005-0000-0000-0000896D0000}"/>
    <cellStyle name="Normal 2 8 2 2 2 2 3 6" xfId="24397" xr:uid="{00000000-0005-0000-0000-00008A6D0000}"/>
    <cellStyle name="Normal 2 8 2 2 2 2 4" xfId="2670" xr:uid="{00000000-0005-0000-0000-00008B6D0000}"/>
    <cellStyle name="Normal 2 8 2 2 2 2 4 2" xfId="6391" xr:uid="{00000000-0005-0000-0000-00008C6D0000}"/>
    <cellStyle name="Normal 2 8 2 2 2 2 4 2 2" xfId="21275" xr:uid="{00000000-0005-0000-0000-00008D6D0000}"/>
    <cellStyle name="Normal 2 8 2 2 2 2 4 2 2 2" xfId="43918" xr:uid="{00000000-0005-0000-0000-00008E6D0000}"/>
    <cellStyle name="Normal 2 8 2 2 2 2 4 2 3" xfId="13835" xr:uid="{00000000-0005-0000-0000-00008F6D0000}"/>
    <cellStyle name="Normal 2 8 2 2 2 2 4 2 3 2" xfId="36478" xr:uid="{00000000-0005-0000-0000-0000906D0000}"/>
    <cellStyle name="Normal 2 8 2 2 2 2 4 2 4" xfId="29037" xr:uid="{00000000-0005-0000-0000-0000916D0000}"/>
    <cellStyle name="Normal 2 8 2 2 2 2 4 3" xfId="17557" xr:uid="{00000000-0005-0000-0000-0000926D0000}"/>
    <cellStyle name="Normal 2 8 2 2 2 2 4 3 2" xfId="40200" xr:uid="{00000000-0005-0000-0000-0000936D0000}"/>
    <cellStyle name="Normal 2 8 2 2 2 2 4 4" xfId="10117" xr:uid="{00000000-0005-0000-0000-0000946D0000}"/>
    <cellStyle name="Normal 2 8 2 2 2 2 4 4 2" xfId="32760" xr:uid="{00000000-0005-0000-0000-0000956D0000}"/>
    <cellStyle name="Normal 2 8 2 2 2 2 4 5" xfId="25319" xr:uid="{00000000-0005-0000-0000-0000966D0000}"/>
    <cellStyle name="Normal 2 8 2 2 2 2 5" xfId="4544" xr:uid="{00000000-0005-0000-0000-0000976D0000}"/>
    <cellStyle name="Normal 2 8 2 2 2 2 5 2" xfId="19428" xr:uid="{00000000-0005-0000-0000-0000986D0000}"/>
    <cellStyle name="Normal 2 8 2 2 2 2 5 2 2" xfId="42071" xr:uid="{00000000-0005-0000-0000-0000996D0000}"/>
    <cellStyle name="Normal 2 8 2 2 2 2 5 3" xfId="11988" xr:uid="{00000000-0005-0000-0000-00009A6D0000}"/>
    <cellStyle name="Normal 2 8 2 2 2 2 5 3 2" xfId="34631" xr:uid="{00000000-0005-0000-0000-00009B6D0000}"/>
    <cellStyle name="Normal 2 8 2 2 2 2 5 4" xfId="27190" xr:uid="{00000000-0005-0000-0000-00009C6D0000}"/>
    <cellStyle name="Normal 2 8 2 2 2 2 6" xfId="15710" xr:uid="{00000000-0005-0000-0000-00009D6D0000}"/>
    <cellStyle name="Normal 2 8 2 2 2 2 6 2" xfId="38353" xr:uid="{00000000-0005-0000-0000-00009E6D0000}"/>
    <cellStyle name="Normal 2 8 2 2 2 2 7" xfId="8270" xr:uid="{00000000-0005-0000-0000-00009F6D0000}"/>
    <cellStyle name="Normal 2 8 2 2 2 2 7 2" xfId="30913" xr:uid="{00000000-0005-0000-0000-0000A06D0000}"/>
    <cellStyle name="Normal 2 8 2 2 2 2 8" xfId="23472" xr:uid="{00000000-0005-0000-0000-0000A16D0000}"/>
    <cellStyle name="Normal 2 8 2 2 2 3" xfId="1068" xr:uid="{00000000-0005-0000-0000-0000A26D0000}"/>
    <cellStyle name="Normal 2 8 2 2 2 3 2" xfId="1996" xr:uid="{00000000-0005-0000-0000-0000A36D0000}"/>
    <cellStyle name="Normal 2 8 2 2 2 3 2 2" xfId="3846" xr:uid="{00000000-0005-0000-0000-0000A46D0000}"/>
    <cellStyle name="Normal 2 8 2 2 2 3 2 2 2" xfId="7567" xr:uid="{00000000-0005-0000-0000-0000A56D0000}"/>
    <cellStyle name="Normal 2 8 2 2 2 3 2 2 2 2" xfId="22451" xr:uid="{00000000-0005-0000-0000-0000A66D0000}"/>
    <cellStyle name="Normal 2 8 2 2 2 3 2 2 2 2 2" xfId="45094" xr:uid="{00000000-0005-0000-0000-0000A76D0000}"/>
    <cellStyle name="Normal 2 8 2 2 2 3 2 2 2 3" xfId="15011" xr:uid="{00000000-0005-0000-0000-0000A86D0000}"/>
    <cellStyle name="Normal 2 8 2 2 2 3 2 2 2 3 2" xfId="37654" xr:uid="{00000000-0005-0000-0000-0000A96D0000}"/>
    <cellStyle name="Normal 2 8 2 2 2 3 2 2 2 4" xfId="30213" xr:uid="{00000000-0005-0000-0000-0000AA6D0000}"/>
    <cellStyle name="Normal 2 8 2 2 2 3 2 2 3" xfId="18733" xr:uid="{00000000-0005-0000-0000-0000AB6D0000}"/>
    <cellStyle name="Normal 2 8 2 2 2 3 2 2 3 2" xfId="41376" xr:uid="{00000000-0005-0000-0000-0000AC6D0000}"/>
    <cellStyle name="Normal 2 8 2 2 2 3 2 2 4" xfId="11293" xr:uid="{00000000-0005-0000-0000-0000AD6D0000}"/>
    <cellStyle name="Normal 2 8 2 2 2 3 2 2 4 2" xfId="33936" xr:uid="{00000000-0005-0000-0000-0000AE6D0000}"/>
    <cellStyle name="Normal 2 8 2 2 2 3 2 2 5" xfId="26495" xr:uid="{00000000-0005-0000-0000-0000AF6D0000}"/>
    <cellStyle name="Normal 2 8 2 2 2 3 2 3" xfId="5720" xr:uid="{00000000-0005-0000-0000-0000B06D0000}"/>
    <cellStyle name="Normal 2 8 2 2 2 3 2 3 2" xfId="20604" xr:uid="{00000000-0005-0000-0000-0000B16D0000}"/>
    <cellStyle name="Normal 2 8 2 2 2 3 2 3 2 2" xfId="43247" xr:uid="{00000000-0005-0000-0000-0000B26D0000}"/>
    <cellStyle name="Normal 2 8 2 2 2 3 2 3 3" xfId="13164" xr:uid="{00000000-0005-0000-0000-0000B36D0000}"/>
    <cellStyle name="Normal 2 8 2 2 2 3 2 3 3 2" xfId="35807" xr:uid="{00000000-0005-0000-0000-0000B46D0000}"/>
    <cellStyle name="Normal 2 8 2 2 2 3 2 3 4" xfId="28366" xr:uid="{00000000-0005-0000-0000-0000B56D0000}"/>
    <cellStyle name="Normal 2 8 2 2 2 3 2 4" xfId="16886" xr:uid="{00000000-0005-0000-0000-0000B66D0000}"/>
    <cellStyle name="Normal 2 8 2 2 2 3 2 4 2" xfId="39529" xr:uid="{00000000-0005-0000-0000-0000B76D0000}"/>
    <cellStyle name="Normal 2 8 2 2 2 3 2 5" xfId="9446" xr:uid="{00000000-0005-0000-0000-0000B86D0000}"/>
    <cellStyle name="Normal 2 8 2 2 2 3 2 5 2" xfId="32089" xr:uid="{00000000-0005-0000-0000-0000B96D0000}"/>
    <cellStyle name="Normal 2 8 2 2 2 3 2 6" xfId="24648" xr:uid="{00000000-0005-0000-0000-0000BA6D0000}"/>
    <cellStyle name="Normal 2 8 2 2 2 3 3" xfId="2921" xr:uid="{00000000-0005-0000-0000-0000BB6D0000}"/>
    <cellStyle name="Normal 2 8 2 2 2 3 3 2" xfId="6642" xr:uid="{00000000-0005-0000-0000-0000BC6D0000}"/>
    <cellStyle name="Normal 2 8 2 2 2 3 3 2 2" xfId="21526" xr:uid="{00000000-0005-0000-0000-0000BD6D0000}"/>
    <cellStyle name="Normal 2 8 2 2 2 3 3 2 2 2" xfId="44169" xr:uid="{00000000-0005-0000-0000-0000BE6D0000}"/>
    <cellStyle name="Normal 2 8 2 2 2 3 3 2 3" xfId="14086" xr:uid="{00000000-0005-0000-0000-0000BF6D0000}"/>
    <cellStyle name="Normal 2 8 2 2 2 3 3 2 3 2" xfId="36729" xr:uid="{00000000-0005-0000-0000-0000C06D0000}"/>
    <cellStyle name="Normal 2 8 2 2 2 3 3 2 4" xfId="29288" xr:uid="{00000000-0005-0000-0000-0000C16D0000}"/>
    <cellStyle name="Normal 2 8 2 2 2 3 3 3" xfId="17808" xr:uid="{00000000-0005-0000-0000-0000C26D0000}"/>
    <cellStyle name="Normal 2 8 2 2 2 3 3 3 2" xfId="40451" xr:uid="{00000000-0005-0000-0000-0000C36D0000}"/>
    <cellStyle name="Normal 2 8 2 2 2 3 3 4" xfId="10368" xr:uid="{00000000-0005-0000-0000-0000C46D0000}"/>
    <cellStyle name="Normal 2 8 2 2 2 3 3 4 2" xfId="33011" xr:uid="{00000000-0005-0000-0000-0000C56D0000}"/>
    <cellStyle name="Normal 2 8 2 2 2 3 3 5" xfId="25570" xr:uid="{00000000-0005-0000-0000-0000C66D0000}"/>
    <cellStyle name="Normal 2 8 2 2 2 3 4" xfId="4795" xr:uid="{00000000-0005-0000-0000-0000C76D0000}"/>
    <cellStyle name="Normal 2 8 2 2 2 3 4 2" xfId="19679" xr:uid="{00000000-0005-0000-0000-0000C86D0000}"/>
    <cellStyle name="Normal 2 8 2 2 2 3 4 2 2" xfId="42322" xr:uid="{00000000-0005-0000-0000-0000C96D0000}"/>
    <cellStyle name="Normal 2 8 2 2 2 3 4 3" xfId="12239" xr:uid="{00000000-0005-0000-0000-0000CA6D0000}"/>
    <cellStyle name="Normal 2 8 2 2 2 3 4 3 2" xfId="34882" xr:uid="{00000000-0005-0000-0000-0000CB6D0000}"/>
    <cellStyle name="Normal 2 8 2 2 2 3 4 4" xfId="27441" xr:uid="{00000000-0005-0000-0000-0000CC6D0000}"/>
    <cellStyle name="Normal 2 8 2 2 2 3 5" xfId="15961" xr:uid="{00000000-0005-0000-0000-0000CD6D0000}"/>
    <cellStyle name="Normal 2 8 2 2 2 3 5 2" xfId="38604" xr:uid="{00000000-0005-0000-0000-0000CE6D0000}"/>
    <cellStyle name="Normal 2 8 2 2 2 3 6" xfId="8521" xr:uid="{00000000-0005-0000-0000-0000CF6D0000}"/>
    <cellStyle name="Normal 2 8 2 2 2 3 6 2" xfId="31164" xr:uid="{00000000-0005-0000-0000-0000D06D0000}"/>
    <cellStyle name="Normal 2 8 2 2 2 3 7" xfId="23723" xr:uid="{00000000-0005-0000-0000-0000D16D0000}"/>
    <cellStyle name="Normal 2 8 2 2 2 4" xfId="1534" xr:uid="{00000000-0005-0000-0000-0000D26D0000}"/>
    <cellStyle name="Normal 2 8 2 2 2 4 2" xfId="3384" xr:uid="{00000000-0005-0000-0000-0000D36D0000}"/>
    <cellStyle name="Normal 2 8 2 2 2 4 2 2" xfId="7105" xr:uid="{00000000-0005-0000-0000-0000D46D0000}"/>
    <cellStyle name="Normal 2 8 2 2 2 4 2 2 2" xfId="21989" xr:uid="{00000000-0005-0000-0000-0000D56D0000}"/>
    <cellStyle name="Normal 2 8 2 2 2 4 2 2 2 2" xfId="44632" xr:uid="{00000000-0005-0000-0000-0000D66D0000}"/>
    <cellStyle name="Normal 2 8 2 2 2 4 2 2 3" xfId="14549" xr:uid="{00000000-0005-0000-0000-0000D76D0000}"/>
    <cellStyle name="Normal 2 8 2 2 2 4 2 2 3 2" xfId="37192" xr:uid="{00000000-0005-0000-0000-0000D86D0000}"/>
    <cellStyle name="Normal 2 8 2 2 2 4 2 2 4" xfId="29751" xr:uid="{00000000-0005-0000-0000-0000D96D0000}"/>
    <cellStyle name="Normal 2 8 2 2 2 4 2 3" xfId="18271" xr:uid="{00000000-0005-0000-0000-0000DA6D0000}"/>
    <cellStyle name="Normal 2 8 2 2 2 4 2 3 2" xfId="40914" xr:uid="{00000000-0005-0000-0000-0000DB6D0000}"/>
    <cellStyle name="Normal 2 8 2 2 2 4 2 4" xfId="10831" xr:uid="{00000000-0005-0000-0000-0000DC6D0000}"/>
    <cellStyle name="Normal 2 8 2 2 2 4 2 4 2" xfId="33474" xr:uid="{00000000-0005-0000-0000-0000DD6D0000}"/>
    <cellStyle name="Normal 2 8 2 2 2 4 2 5" xfId="26033" xr:uid="{00000000-0005-0000-0000-0000DE6D0000}"/>
    <cellStyle name="Normal 2 8 2 2 2 4 3" xfId="5258" xr:uid="{00000000-0005-0000-0000-0000DF6D0000}"/>
    <cellStyle name="Normal 2 8 2 2 2 4 3 2" xfId="20142" xr:uid="{00000000-0005-0000-0000-0000E06D0000}"/>
    <cellStyle name="Normal 2 8 2 2 2 4 3 2 2" xfId="42785" xr:uid="{00000000-0005-0000-0000-0000E16D0000}"/>
    <cellStyle name="Normal 2 8 2 2 2 4 3 3" xfId="12702" xr:uid="{00000000-0005-0000-0000-0000E26D0000}"/>
    <cellStyle name="Normal 2 8 2 2 2 4 3 3 2" xfId="35345" xr:uid="{00000000-0005-0000-0000-0000E36D0000}"/>
    <cellStyle name="Normal 2 8 2 2 2 4 3 4" xfId="27904" xr:uid="{00000000-0005-0000-0000-0000E46D0000}"/>
    <cellStyle name="Normal 2 8 2 2 2 4 4" xfId="16424" xr:uid="{00000000-0005-0000-0000-0000E56D0000}"/>
    <cellStyle name="Normal 2 8 2 2 2 4 4 2" xfId="39067" xr:uid="{00000000-0005-0000-0000-0000E66D0000}"/>
    <cellStyle name="Normal 2 8 2 2 2 4 5" xfId="8984" xr:uid="{00000000-0005-0000-0000-0000E76D0000}"/>
    <cellStyle name="Normal 2 8 2 2 2 4 5 2" xfId="31627" xr:uid="{00000000-0005-0000-0000-0000E86D0000}"/>
    <cellStyle name="Normal 2 8 2 2 2 4 6" xfId="24186" xr:uid="{00000000-0005-0000-0000-0000E96D0000}"/>
    <cellStyle name="Normal 2 8 2 2 2 5" xfId="2459" xr:uid="{00000000-0005-0000-0000-0000EA6D0000}"/>
    <cellStyle name="Normal 2 8 2 2 2 5 2" xfId="6180" xr:uid="{00000000-0005-0000-0000-0000EB6D0000}"/>
    <cellStyle name="Normal 2 8 2 2 2 5 2 2" xfId="21064" xr:uid="{00000000-0005-0000-0000-0000EC6D0000}"/>
    <cellStyle name="Normal 2 8 2 2 2 5 2 2 2" xfId="43707" xr:uid="{00000000-0005-0000-0000-0000ED6D0000}"/>
    <cellStyle name="Normal 2 8 2 2 2 5 2 3" xfId="13624" xr:uid="{00000000-0005-0000-0000-0000EE6D0000}"/>
    <cellStyle name="Normal 2 8 2 2 2 5 2 3 2" xfId="36267" xr:uid="{00000000-0005-0000-0000-0000EF6D0000}"/>
    <cellStyle name="Normal 2 8 2 2 2 5 2 4" xfId="28826" xr:uid="{00000000-0005-0000-0000-0000F06D0000}"/>
    <cellStyle name="Normal 2 8 2 2 2 5 3" xfId="17346" xr:uid="{00000000-0005-0000-0000-0000F16D0000}"/>
    <cellStyle name="Normal 2 8 2 2 2 5 3 2" xfId="39989" xr:uid="{00000000-0005-0000-0000-0000F26D0000}"/>
    <cellStyle name="Normal 2 8 2 2 2 5 4" xfId="9906" xr:uid="{00000000-0005-0000-0000-0000F36D0000}"/>
    <cellStyle name="Normal 2 8 2 2 2 5 4 2" xfId="32549" xr:uid="{00000000-0005-0000-0000-0000F46D0000}"/>
    <cellStyle name="Normal 2 8 2 2 2 5 5" xfId="25108" xr:uid="{00000000-0005-0000-0000-0000F56D0000}"/>
    <cellStyle name="Normal 2 8 2 2 2 6" xfId="4333" xr:uid="{00000000-0005-0000-0000-0000F66D0000}"/>
    <cellStyle name="Normal 2 8 2 2 2 6 2" xfId="19217" xr:uid="{00000000-0005-0000-0000-0000F76D0000}"/>
    <cellStyle name="Normal 2 8 2 2 2 6 2 2" xfId="41860" xr:uid="{00000000-0005-0000-0000-0000F86D0000}"/>
    <cellStyle name="Normal 2 8 2 2 2 6 3" xfId="11777" xr:uid="{00000000-0005-0000-0000-0000F96D0000}"/>
    <cellStyle name="Normal 2 8 2 2 2 6 3 2" xfId="34420" xr:uid="{00000000-0005-0000-0000-0000FA6D0000}"/>
    <cellStyle name="Normal 2 8 2 2 2 6 4" xfId="26979" xr:uid="{00000000-0005-0000-0000-0000FB6D0000}"/>
    <cellStyle name="Normal 2 8 2 2 2 7" xfId="15499" xr:uid="{00000000-0005-0000-0000-0000FC6D0000}"/>
    <cellStyle name="Normal 2 8 2 2 2 7 2" xfId="38142" xr:uid="{00000000-0005-0000-0000-0000FD6D0000}"/>
    <cellStyle name="Normal 2 8 2 2 2 8" xfId="8059" xr:uid="{00000000-0005-0000-0000-0000FE6D0000}"/>
    <cellStyle name="Normal 2 8 2 2 2 8 2" xfId="30702" xr:uid="{00000000-0005-0000-0000-0000FF6D0000}"/>
    <cellStyle name="Normal 2 8 2 2 2 9" xfId="23262" xr:uid="{00000000-0005-0000-0000-0000006E0000}"/>
    <cellStyle name="Normal 2 8 2 2 3" xfId="709" xr:uid="{00000000-0005-0000-0000-0000016E0000}"/>
    <cellStyle name="Normal 2 8 2 2 3 2" xfId="1174" xr:uid="{00000000-0005-0000-0000-0000026E0000}"/>
    <cellStyle name="Normal 2 8 2 2 3 2 2" xfId="2102" xr:uid="{00000000-0005-0000-0000-0000036E0000}"/>
    <cellStyle name="Normal 2 8 2 2 3 2 2 2" xfId="3952" xr:uid="{00000000-0005-0000-0000-0000046E0000}"/>
    <cellStyle name="Normal 2 8 2 2 3 2 2 2 2" xfId="7673" xr:uid="{00000000-0005-0000-0000-0000056E0000}"/>
    <cellStyle name="Normal 2 8 2 2 3 2 2 2 2 2" xfId="22557" xr:uid="{00000000-0005-0000-0000-0000066E0000}"/>
    <cellStyle name="Normal 2 8 2 2 3 2 2 2 2 2 2" xfId="45200" xr:uid="{00000000-0005-0000-0000-0000076E0000}"/>
    <cellStyle name="Normal 2 8 2 2 3 2 2 2 2 3" xfId="15117" xr:uid="{00000000-0005-0000-0000-0000086E0000}"/>
    <cellStyle name="Normal 2 8 2 2 3 2 2 2 2 3 2" xfId="37760" xr:uid="{00000000-0005-0000-0000-0000096E0000}"/>
    <cellStyle name="Normal 2 8 2 2 3 2 2 2 2 4" xfId="30319" xr:uid="{00000000-0005-0000-0000-00000A6E0000}"/>
    <cellStyle name="Normal 2 8 2 2 3 2 2 2 3" xfId="18839" xr:uid="{00000000-0005-0000-0000-00000B6E0000}"/>
    <cellStyle name="Normal 2 8 2 2 3 2 2 2 3 2" xfId="41482" xr:uid="{00000000-0005-0000-0000-00000C6E0000}"/>
    <cellStyle name="Normal 2 8 2 2 3 2 2 2 4" xfId="11399" xr:uid="{00000000-0005-0000-0000-00000D6E0000}"/>
    <cellStyle name="Normal 2 8 2 2 3 2 2 2 4 2" xfId="34042" xr:uid="{00000000-0005-0000-0000-00000E6E0000}"/>
    <cellStyle name="Normal 2 8 2 2 3 2 2 2 5" xfId="26601" xr:uid="{00000000-0005-0000-0000-00000F6E0000}"/>
    <cellStyle name="Normal 2 8 2 2 3 2 2 3" xfId="5826" xr:uid="{00000000-0005-0000-0000-0000106E0000}"/>
    <cellStyle name="Normal 2 8 2 2 3 2 2 3 2" xfId="20710" xr:uid="{00000000-0005-0000-0000-0000116E0000}"/>
    <cellStyle name="Normal 2 8 2 2 3 2 2 3 2 2" xfId="43353" xr:uid="{00000000-0005-0000-0000-0000126E0000}"/>
    <cellStyle name="Normal 2 8 2 2 3 2 2 3 3" xfId="13270" xr:uid="{00000000-0005-0000-0000-0000136E0000}"/>
    <cellStyle name="Normal 2 8 2 2 3 2 2 3 3 2" xfId="35913" xr:uid="{00000000-0005-0000-0000-0000146E0000}"/>
    <cellStyle name="Normal 2 8 2 2 3 2 2 3 4" xfId="28472" xr:uid="{00000000-0005-0000-0000-0000156E0000}"/>
    <cellStyle name="Normal 2 8 2 2 3 2 2 4" xfId="16992" xr:uid="{00000000-0005-0000-0000-0000166E0000}"/>
    <cellStyle name="Normal 2 8 2 2 3 2 2 4 2" xfId="39635" xr:uid="{00000000-0005-0000-0000-0000176E0000}"/>
    <cellStyle name="Normal 2 8 2 2 3 2 2 5" xfId="9552" xr:uid="{00000000-0005-0000-0000-0000186E0000}"/>
    <cellStyle name="Normal 2 8 2 2 3 2 2 5 2" xfId="32195" xr:uid="{00000000-0005-0000-0000-0000196E0000}"/>
    <cellStyle name="Normal 2 8 2 2 3 2 2 6" xfId="24754" xr:uid="{00000000-0005-0000-0000-00001A6E0000}"/>
    <cellStyle name="Normal 2 8 2 2 3 2 3" xfId="3027" xr:uid="{00000000-0005-0000-0000-00001B6E0000}"/>
    <cellStyle name="Normal 2 8 2 2 3 2 3 2" xfId="6748" xr:uid="{00000000-0005-0000-0000-00001C6E0000}"/>
    <cellStyle name="Normal 2 8 2 2 3 2 3 2 2" xfId="21632" xr:uid="{00000000-0005-0000-0000-00001D6E0000}"/>
    <cellStyle name="Normal 2 8 2 2 3 2 3 2 2 2" xfId="44275" xr:uid="{00000000-0005-0000-0000-00001E6E0000}"/>
    <cellStyle name="Normal 2 8 2 2 3 2 3 2 3" xfId="14192" xr:uid="{00000000-0005-0000-0000-00001F6E0000}"/>
    <cellStyle name="Normal 2 8 2 2 3 2 3 2 3 2" xfId="36835" xr:uid="{00000000-0005-0000-0000-0000206E0000}"/>
    <cellStyle name="Normal 2 8 2 2 3 2 3 2 4" xfId="29394" xr:uid="{00000000-0005-0000-0000-0000216E0000}"/>
    <cellStyle name="Normal 2 8 2 2 3 2 3 3" xfId="17914" xr:uid="{00000000-0005-0000-0000-0000226E0000}"/>
    <cellStyle name="Normal 2 8 2 2 3 2 3 3 2" xfId="40557" xr:uid="{00000000-0005-0000-0000-0000236E0000}"/>
    <cellStyle name="Normal 2 8 2 2 3 2 3 4" xfId="10474" xr:uid="{00000000-0005-0000-0000-0000246E0000}"/>
    <cellStyle name="Normal 2 8 2 2 3 2 3 4 2" xfId="33117" xr:uid="{00000000-0005-0000-0000-0000256E0000}"/>
    <cellStyle name="Normal 2 8 2 2 3 2 3 5" xfId="25676" xr:uid="{00000000-0005-0000-0000-0000266E0000}"/>
    <cellStyle name="Normal 2 8 2 2 3 2 4" xfId="4901" xr:uid="{00000000-0005-0000-0000-0000276E0000}"/>
    <cellStyle name="Normal 2 8 2 2 3 2 4 2" xfId="19785" xr:uid="{00000000-0005-0000-0000-0000286E0000}"/>
    <cellStyle name="Normal 2 8 2 2 3 2 4 2 2" xfId="42428" xr:uid="{00000000-0005-0000-0000-0000296E0000}"/>
    <cellStyle name="Normal 2 8 2 2 3 2 4 3" xfId="12345" xr:uid="{00000000-0005-0000-0000-00002A6E0000}"/>
    <cellStyle name="Normal 2 8 2 2 3 2 4 3 2" xfId="34988" xr:uid="{00000000-0005-0000-0000-00002B6E0000}"/>
    <cellStyle name="Normal 2 8 2 2 3 2 4 4" xfId="27547" xr:uid="{00000000-0005-0000-0000-00002C6E0000}"/>
    <cellStyle name="Normal 2 8 2 2 3 2 5" xfId="16067" xr:uid="{00000000-0005-0000-0000-00002D6E0000}"/>
    <cellStyle name="Normal 2 8 2 2 3 2 5 2" xfId="38710" xr:uid="{00000000-0005-0000-0000-00002E6E0000}"/>
    <cellStyle name="Normal 2 8 2 2 3 2 6" xfId="8627" xr:uid="{00000000-0005-0000-0000-00002F6E0000}"/>
    <cellStyle name="Normal 2 8 2 2 3 2 6 2" xfId="31270" xr:uid="{00000000-0005-0000-0000-0000306E0000}"/>
    <cellStyle name="Normal 2 8 2 2 3 2 7" xfId="23829" xr:uid="{00000000-0005-0000-0000-0000316E0000}"/>
    <cellStyle name="Normal 2 8 2 2 3 3" xfId="1640" xr:uid="{00000000-0005-0000-0000-0000326E0000}"/>
    <cellStyle name="Normal 2 8 2 2 3 3 2" xfId="3490" xr:uid="{00000000-0005-0000-0000-0000336E0000}"/>
    <cellStyle name="Normal 2 8 2 2 3 3 2 2" xfId="7211" xr:uid="{00000000-0005-0000-0000-0000346E0000}"/>
    <cellStyle name="Normal 2 8 2 2 3 3 2 2 2" xfId="22095" xr:uid="{00000000-0005-0000-0000-0000356E0000}"/>
    <cellStyle name="Normal 2 8 2 2 3 3 2 2 2 2" xfId="44738" xr:uid="{00000000-0005-0000-0000-0000366E0000}"/>
    <cellStyle name="Normal 2 8 2 2 3 3 2 2 3" xfId="14655" xr:uid="{00000000-0005-0000-0000-0000376E0000}"/>
    <cellStyle name="Normal 2 8 2 2 3 3 2 2 3 2" xfId="37298" xr:uid="{00000000-0005-0000-0000-0000386E0000}"/>
    <cellStyle name="Normal 2 8 2 2 3 3 2 2 4" xfId="29857" xr:uid="{00000000-0005-0000-0000-0000396E0000}"/>
    <cellStyle name="Normal 2 8 2 2 3 3 2 3" xfId="18377" xr:uid="{00000000-0005-0000-0000-00003A6E0000}"/>
    <cellStyle name="Normal 2 8 2 2 3 3 2 3 2" xfId="41020" xr:uid="{00000000-0005-0000-0000-00003B6E0000}"/>
    <cellStyle name="Normal 2 8 2 2 3 3 2 4" xfId="10937" xr:uid="{00000000-0005-0000-0000-00003C6E0000}"/>
    <cellStyle name="Normal 2 8 2 2 3 3 2 4 2" xfId="33580" xr:uid="{00000000-0005-0000-0000-00003D6E0000}"/>
    <cellStyle name="Normal 2 8 2 2 3 3 2 5" xfId="26139" xr:uid="{00000000-0005-0000-0000-00003E6E0000}"/>
    <cellStyle name="Normal 2 8 2 2 3 3 3" xfId="5364" xr:uid="{00000000-0005-0000-0000-00003F6E0000}"/>
    <cellStyle name="Normal 2 8 2 2 3 3 3 2" xfId="20248" xr:uid="{00000000-0005-0000-0000-0000406E0000}"/>
    <cellStyle name="Normal 2 8 2 2 3 3 3 2 2" xfId="42891" xr:uid="{00000000-0005-0000-0000-0000416E0000}"/>
    <cellStyle name="Normal 2 8 2 2 3 3 3 3" xfId="12808" xr:uid="{00000000-0005-0000-0000-0000426E0000}"/>
    <cellStyle name="Normal 2 8 2 2 3 3 3 3 2" xfId="35451" xr:uid="{00000000-0005-0000-0000-0000436E0000}"/>
    <cellStyle name="Normal 2 8 2 2 3 3 3 4" xfId="28010" xr:uid="{00000000-0005-0000-0000-0000446E0000}"/>
    <cellStyle name="Normal 2 8 2 2 3 3 4" xfId="16530" xr:uid="{00000000-0005-0000-0000-0000456E0000}"/>
    <cellStyle name="Normal 2 8 2 2 3 3 4 2" xfId="39173" xr:uid="{00000000-0005-0000-0000-0000466E0000}"/>
    <cellStyle name="Normal 2 8 2 2 3 3 5" xfId="9090" xr:uid="{00000000-0005-0000-0000-0000476E0000}"/>
    <cellStyle name="Normal 2 8 2 2 3 3 5 2" xfId="31733" xr:uid="{00000000-0005-0000-0000-0000486E0000}"/>
    <cellStyle name="Normal 2 8 2 2 3 3 6" xfId="24292" xr:uid="{00000000-0005-0000-0000-0000496E0000}"/>
    <cellStyle name="Normal 2 8 2 2 3 4" xfId="2565" xr:uid="{00000000-0005-0000-0000-00004A6E0000}"/>
    <cellStyle name="Normal 2 8 2 2 3 4 2" xfId="6286" xr:uid="{00000000-0005-0000-0000-00004B6E0000}"/>
    <cellStyle name="Normal 2 8 2 2 3 4 2 2" xfId="21170" xr:uid="{00000000-0005-0000-0000-00004C6E0000}"/>
    <cellStyle name="Normal 2 8 2 2 3 4 2 2 2" xfId="43813" xr:uid="{00000000-0005-0000-0000-00004D6E0000}"/>
    <cellStyle name="Normal 2 8 2 2 3 4 2 3" xfId="13730" xr:uid="{00000000-0005-0000-0000-00004E6E0000}"/>
    <cellStyle name="Normal 2 8 2 2 3 4 2 3 2" xfId="36373" xr:uid="{00000000-0005-0000-0000-00004F6E0000}"/>
    <cellStyle name="Normal 2 8 2 2 3 4 2 4" xfId="28932" xr:uid="{00000000-0005-0000-0000-0000506E0000}"/>
    <cellStyle name="Normal 2 8 2 2 3 4 3" xfId="17452" xr:uid="{00000000-0005-0000-0000-0000516E0000}"/>
    <cellStyle name="Normal 2 8 2 2 3 4 3 2" xfId="40095" xr:uid="{00000000-0005-0000-0000-0000526E0000}"/>
    <cellStyle name="Normal 2 8 2 2 3 4 4" xfId="10012" xr:uid="{00000000-0005-0000-0000-0000536E0000}"/>
    <cellStyle name="Normal 2 8 2 2 3 4 4 2" xfId="32655" xr:uid="{00000000-0005-0000-0000-0000546E0000}"/>
    <cellStyle name="Normal 2 8 2 2 3 4 5" xfId="25214" xr:uid="{00000000-0005-0000-0000-0000556E0000}"/>
    <cellStyle name="Normal 2 8 2 2 3 5" xfId="4439" xr:uid="{00000000-0005-0000-0000-0000566E0000}"/>
    <cellStyle name="Normal 2 8 2 2 3 5 2" xfId="19323" xr:uid="{00000000-0005-0000-0000-0000576E0000}"/>
    <cellStyle name="Normal 2 8 2 2 3 5 2 2" xfId="41966" xr:uid="{00000000-0005-0000-0000-0000586E0000}"/>
    <cellStyle name="Normal 2 8 2 2 3 5 3" xfId="11883" xr:uid="{00000000-0005-0000-0000-0000596E0000}"/>
    <cellStyle name="Normal 2 8 2 2 3 5 3 2" xfId="34526" xr:uid="{00000000-0005-0000-0000-00005A6E0000}"/>
    <cellStyle name="Normal 2 8 2 2 3 5 4" xfId="27085" xr:uid="{00000000-0005-0000-0000-00005B6E0000}"/>
    <cellStyle name="Normal 2 8 2 2 3 6" xfId="15605" xr:uid="{00000000-0005-0000-0000-00005C6E0000}"/>
    <cellStyle name="Normal 2 8 2 2 3 6 2" xfId="38248" xr:uid="{00000000-0005-0000-0000-00005D6E0000}"/>
    <cellStyle name="Normal 2 8 2 2 3 7" xfId="8165" xr:uid="{00000000-0005-0000-0000-00005E6E0000}"/>
    <cellStyle name="Normal 2 8 2 2 3 7 2" xfId="30808" xr:uid="{00000000-0005-0000-0000-00005F6E0000}"/>
    <cellStyle name="Normal 2 8 2 2 3 8" xfId="23367" xr:uid="{00000000-0005-0000-0000-0000606E0000}"/>
    <cellStyle name="Normal 2 8 2 2 4" xfId="963" xr:uid="{00000000-0005-0000-0000-0000616E0000}"/>
    <cellStyle name="Normal 2 8 2 2 4 2" xfId="1891" xr:uid="{00000000-0005-0000-0000-0000626E0000}"/>
    <cellStyle name="Normal 2 8 2 2 4 2 2" xfId="3741" xr:uid="{00000000-0005-0000-0000-0000636E0000}"/>
    <cellStyle name="Normal 2 8 2 2 4 2 2 2" xfId="7462" xr:uid="{00000000-0005-0000-0000-0000646E0000}"/>
    <cellStyle name="Normal 2 8 2 2 4 2 2 2 2" xfId="22346" xr:uid="{00000000-0005-0000-0000-0000656E0000}"/>
    <cellStyle name="Normal 2 8 2 2 4 2 2 2 2 2" xfId="44989" xr:uid="{00000000-0005-0000-0000-0000666E0000}"/>
    <cellStyle name="Normal 2 8 2 2 4 2 2 2 3" xfId="14906" xr:uid="{00000000-0005-0000-0000-0000676E0000}"/>
    <cellStyle name="Normal 2 8 2 2 4 2 2 2 3 2" xfId="37549" xr:uid="{00000000-0005-0000-0000-0000686E0000}"/>
    <cellStyle name="Normal 2 8 2 2 4 2 2 2 4" xfId="30108" xr:uid="{00000000-0005-0000-0000-0000696E0000}"/>
    <cellStyle name="Normal 2 8 2 2 4 2 2 3" xfId="18628" xr:uid="{00000000-0005-0000-0000-00006A6E0000}"/>
    <cellStyle name="Normal 2 8 2 2 4 2 2 3 2" xfId="41271" xr:uid="{00000000-0005-0000-0000-00006B6E0000}"/>
    <cellStyle name="Normal 2 8 2 2 4 2 2 4" xfId="11188" xr:uid="{00000000-0005-0000-0000-00006C6E0000}"/>
    <cellStyle name="Normal 2 8 2 2 4 2 2 4 2" xfId="33831" xr:uid="{00000000-0005-0000-0000-00006D6E0000}"/>
    <cellStyle name="Normal 2 8 2 2 4 2 2 5" xfId="26390" xr:uid="{00000000-0005-0000-0000-00006E6E0000}"/>
    <cellStyle name="Normal 2 8 2 2 4 2 3" xfId="5615" xr:uid="{00000000-0005-0000-0000-00006F6E0000}"/>
    <cellStyle name="Normal 2 8 2 2 4 2 3 2" xfId="20499" xr:uid="{00000000-0005-0000-0000-0000706E0000}"/>
    <cellStyle name="Normal 2 8 2 2 4 2 3 2 2" xfId="43142" xr:uid="{00000000-0005-0000-0000-0000716E0000}"/>
    <cellStyle name="Normal 2 8 2 2 4 2 3 3" xfId="13059" xr:uid="{00000000-0005-0000-0000-0000726E0000}"/>
    <cellStyle name="Normal 2 8 2 2 4 2 3 3 2" xfId="35702" xr:uid="{00000000-0005-0000-0000-0000736E0000}"/>
    <cellStyle name="Normal 2 8 2 2 4 2 3 4" xfId="28261" xr:uid="{00000000-0005-0000-0000-0000746E0000}"/>
    <cellStyle name="Normal 2 8 2 2 4 2 4" xfId="16781" xr:uid="{00000000-0005-0000-0000-0000756E0000}"/>
    <cellStyle name="Normal 2 8 2 2 4 2 4 2" xfId="39424" xr:uid="{00000000-0005-0000-0000-0000766E0000}"/>
    <cellStyle name="Normal 2 8 2 2 4 2 5" xfId="9341" xr:uid="{00000000-0005-0000-0000-0000776E0000}"/>
    <cellStyle name="Normal 2 8 2 2 4 2 5 2" xfId="31984" xr:uid="{00000000-0005-0000-0000-0000786E0000}"/>
    <cellStyle name="Normal 2 8 2 2 4 2 6" xfId="24543" xr:uid="{00000000-0005-0000-0000-0000796E0000}"/>
    <cellStyle name="Normal 2 8 2 2 4 3" xfId="2816" xr:uid="{00000000-0005-0000-0000-00007A6E0000}"/>
    <cellStyle name="Normal 2 8 2 2 4 3 2" xfId="6537" xr:uid="{00000000-0005-0000-0000-00007B6E0000}"/>
    <cellStyle name="Normal 2 8 2 2 4 3 2 2" xfId="21421" xr:uid="{00000000-0005-0000-0000-00007C6E0000}"/>
    <cellStyle name="Normal 2 8 2 2 4 3 2 2 2" xfId="44064" xr:uid="{00000000-0005-0000-0000-00007D6E0000}"/>
    <cellStyle name="Normal 2 8 2 2 4 3 2 3" xfId="13981" xr:uid="{00000000-0005-0000-0000-00007E6E0000}"/>
    <cellStyle name="Normal 2 8 2 2 4 3 2 3 2" xfId="36624" xr:uid="{00000000-0005-0000-0000-00007F6E0000}"/>
    <cellStyle name="Normal 2 8 2 2 4 3 2 4" xfId="29183" xr:uid="{00000000-0005-0000-0000-0000806E0000}"/>
    <cellStyle name="Normal 2 8 2 2 4 3 3" xfId="17703" xr:uid="{00000000-0005-0000-0000-0000816E0000}"/>
    <cellStyle name="Normal 2 8 2 2 4 3 3 2" xfId="40346" xr:uid="{00000000-0005-0000-0000-0000826E0000}"/>
    <cellStyle name="Normal 2 8 2 2 4 3 4" xfId="10263" xr:uid="{00000000-0005-0000-0000-0000836E0000}"/>
    <cellStyle name="Normal 2 8 2 2 4 3 4 2" xfId="32906" xr:uid="{00000000-0005-0000-0000-0000846E0000}"/>
    <cellStyle name="Normal 2 8 2 2 4 3 5" xfId="25465" xr:uid="{00000000-0005-0000-0000-0000856E0000}"/>
    <cellStyle name="Normal 2 8 2 2 4 4" xfId="4690" xr:uid="{00000000-0005-0000-0000-0000866E0000}"/>
    <cellStyle name="Normal 2 8 2 2 4 4 2" xfId="19574" xr:uid="{00000000-0005-0000-0000-0000876E0000}"/>
    <cellStyle name="Normal 2 8 2 2 4 4 2 2" xfId="42217" xr:uid="{00000000-0005-0000-0000-0000886E0000}"/>
    <cellStyle name="Normal 2 8 2 2 4 4 3" xfId="12134" xr:uid="{00000000-0005-0000-0000-0000896E0000}"/>
    <cellStyle name="Normal 2 8 2 2 4 4 3 2" xfId="34777" xr:uid="{00000000-0005-0000-0000-00008A6E0000}"/>
    <cellStyle name="Normal 2 8 2 2 4 4 4" xfId="27336" xr:uid="{00000000-0005-0000-0000-00008B6E0000}"/>
    <cellStyle name="Normal 2 8 2 2 4 5" xfId="15856" xr:uid="{00000000-0005-0000-0000-00008C6E0000}"/>
    <cellStyle name="Normal 2 8 2 2 4 5 2" xfId="38499" xr:uid="{00000000-0005-0000-0000-00008D6E0000}"/>
    <cellStyle name="Normal 2 8 2 2 4 6" xfId="8416" xr:uid="{00000000-0005-0000-0000-00008E6E0000}"/>
    <cellStyle name="Normal 2 8 2 2 4 6 2" xfId="31059" xr:uid="{00000000-0005-0000-0000-00008F6E0000}"/>
    <cellStyle name="Normal 2 8 2 2 4 7" xfId="23618" xr:uid="{00000000-0005-0000-0000-0000906E0000}"/>
    <cellStyle name="Normal 2 8 2 2 5" xfId="1429" xr:uid="{00000000-0005-0000-0000-0000916E0000}"/>
    <cellStyle name="Normal 2 8 2 2 5 2" xfId="3279" xr:uid="{00000000-0005-0000-0000-0000926E0000}"/>
    <cellStyle name="Normal 2 8 2 2 5 2 2" xfId="7000" xr:uid="{00000000-0005-0000-0000-0000936E0000}"/>
    <cellStyle name="Normal 2 8 2 2 5 2 2 2" xfId="21884" xr:uid="{00000000-0005-0000-0000-0000946E0000}"/>
    <cellStyle name="Normal 2 8 2 2 5 2 2 2 2" xfId="44527" xr:uid="{00000000-0005-0000-0000-0000956E0000}"/>
    <cellStyle name="Normal 2 8 2 2 5 2 2 3" xfId="14444" xr:uid="{00000000-0005-0000-0000-0000966E0000}"/>
    <cellStyle name="Normal 2 8 2 2 5 2 2 3 2" xfId="37087" xr:uid="{00000000-0005-0000-0000-0000976E0000}"/>
    <cellStyle name="Normal 2 8 2 2 5 2 2 4" xfId="29646" xr:uid="{00000000-0005-0000-0000-0000986E0000}"/>
    <cellStyle name="Normal 2 8 2 2 5 2 3" xfId="18166" xr:uid="{00000000-0005-0000-0000-0000996E0000}"/>
    <cellStyle name="Normal 2 8 2 2 5 2 3 2" xfId="40809" xr:uid="{00000000-0005-0000-0000-00009A6E0000}"/>
    <cellStyle name="Normal 2 8 2 2 5 2 4" xfId="10726" xr:uid="{00000000-0005-0000-0000-00009B6E0000}"/>
    <cellStyle name="Normal 2 8 2 2 5 2 4 2" xfId="33369" xr:uid="{00000000-0005-0000-0000-00009C6E0000}"/>
    <cellStyle name="Normal 2 8 2 2 5 2 5" xfId="25928" xr:uid="{00000000-0005-0000-0000-00009D6E0000}"/>
    <cellStyle name="Normal 2 8 2 2 5 3" xfId="5153" xr:uid="{00000000-0005-0000-0000-00009E6E0000}"/>
    <cellStyle name="Normal 2 8 2 2 5 3 2" xfId="20037" xr:uid="{00000000-0005-0000-0000-00009F6E0000}"/>
    <cellStyle name="Normal 2 8 2 2 5 3 2 2" xfId="42680" xr:uid="{00000000-0005-0000-0000-0000A06E0000}"/>
    <cellStyle name="Normal 2 8 2 2 5 3 3" xfId="12597" xr:uid="{00000000-0005-0000-0000-0000A16E0000}"/>
    <cellStyle name="Normal 2 8 2 2 5 3 3 2" xfId="35240" xr:uid="{00000000-0005-0000-0000-0000A26E0000}"/>
    <cellStyle name="Normal 2 8 2 2 5 3 4" xfId="27799" xr:uid="{00000000-0005-0000-0000-0000A36E0000}"/>
    <cellStyle name="Normal 2 8 2 2 5 4" xfId="16319" xr:uid="{00000000-0005-0000-0000-0000A46E0000}"/>
    <cellStyle name="Normal 2 8 2 2 5 4 2" xfId="38962" xr:uid="{00000000-0005-0000-0000-0000A56E0000}"/>
    <cellStyle name="Normal 2 8 2 2 5 5" xfId="8879" xr:uid="{00000000-0005-0000-0000-0000A66E0000}"/>
    <cellStyle name="Normal 2 8 2 2 5 5 2" xfId="31522" xr:uid="{00000000-0005-0000-0000-0000A76E0000}"/>
    <cellStyle name="Normal 2 8 2 2 5 6" xfId="24081" xr:uid="{00000000-0005-0000-0000-0000A86E0000}"/>
    <cellStyle name="Normal 2 8 2 2 6" xfId="2354" xr:uid="{00000000-0005-0000-0000-0000A96E0000}"/>
    <cellStyle name="Normal 2 8 2 2 6 2" xfId="6075" xr:uid="{00000000-0005-0000-0000-0000AA6E0000}"/>
    <cellStyle name="Normal 2 8 2 2 6 2 2" xfId="20959" xr:uid="{00000000-0005-0000-0000-0000AB6E0000}"/>
    <cellStyle name="Normal 2 8 2 2 6 2 2 2" xfId="43602" xr:uid="{00000000-0005-0000-0000-0000AC6E0000}"/>
    <cellStyle name="Normal 2 8 2 2 6 2 3" xfId="13519" xr:uid="{00000000-0005-0000-0000-0000AD6E0000}"/>
    <cellStyle name="Normal 2 8 2 2 6 2 3 2" xfId="36162" xr:uid="{00000000-0005-0000-0000-0000AE6E0000}"/>
    <cellStyle name="Normal 2 8 2 2 6 2 4" xfId="28721" xr:uid="{00000000-0005-0000-0000-0000AF6E0000}"/>
    <cellStyle name="Normal 2 8 2 2 6 3" xfId="17241" xr:uid="{00000000-0005-0000-0000-0000B06E0000}"/>
    <cellStyle name="Normal 2 8 2 2 6 3 2" xfId="39884" xr:uid="{00000000-0005-0000-0000-0000B16E0000}"/>
    <cellStyle name="Normal 2 8 2 2 6 4" xfId="9801" xr:uid="{00000000-0005-0000-0000-0000B26E0000}"/>
    <cellStyle name="Normal 2 8 2 2 6 4 2" xfId="32444" xr:uid="{00000000-0005-0000-0000-0000B36E0000}"/>
    <cellStyle name="Normal 2 8 2 2 6 5" xfId="25003" xr:uid="{00000000-0005-0000-0000-0000B46E0000}"/>
    <cellStyle name="Normal 2 8 2 2 7" xfId="4228" xr:uid="{00000000-0005-0000-0000-0000B56E0000}"/>
    <cellStyle name="Normal 2 8 2 2 7 2" xfId="19112" xr:uid="{00000000-0005-0000-0000-0000B66E0000}"/>
    <cellStyle name="Normal 2 8 2 2 7 2 2" xfId="41755" xr:uid="{00000000-0005-0000-0000-0000B76E0000}"/>
    <cellStyle name="Normal 2 8 2 2 7 3" xfId="11672" xr:uid="{00000000-0005-0000-0000-0000B86E0000}"/>
    <cellStyle name="Normal 2 8 2 2 7 3 2" xfId="34315" xr:uid="{00000000-0005-0000-0000-0000B96E0000}"/>
    <cellStyle name="Normal 2 8 2 2 7 4" xfId="26874" xr:uid="{00000000-0005-0000-0000-0000BA6E0000}"/>
    <cellStyle name="Normal 2 8 2 2 8" xfId="15394" xr:uid="{00000000-0005-0000-0000-0000BB6E0000}"/>
    <cellStyle name="Normal 2 8 2 2 8 2" xfId="38037" xr:uid="{00000000-0005-0000-0000-0000BC6E0000}"/>
    <cellStyle name="Normal 2 8 2 2 9" xfId="7954" xr:uid="{00000000-0005-0000-0000-0000BD6E0000}"/>
    <cellStyle name="Normal 2 8 2 2 9 2" xfId="30597" xr:uid="{00000000-0005-0000-0000-0000BE6E0000}"/>
    <cellStyle name="Normal 2 8 2 3" xfId="550" xr:uid="{00000000-0005-0000-0000-0000BF6E0000}"/>
    <cellStyle name="Normal 2 8 2 3 2" xfId="762" xr:uid="{00000000-0005-0000-0000-0000C06E0000}"/>
    <cellStyle name="Normal 2 8 2 3 2 2" xfId="1227" xr:uid="{00000000-0005-0000-0000-0000C16E0000}"/>
    <cellStyle name="Normal 2 8 2 3 2 2 2" xfId="2155" xr:uid="{00000000-0005-0000-0000-0000C26E0000}"/>
    <cellStyle name="Normal 2 8 2 3 2 2 2 2" xfId="4005" xr:uid="{00000000-0005-0000-0000-0000C36E0000}"/>
    <cellStyle name="Normal 2 8 2 3 2 2 2 2 2" xfId="7726" xr:uid="{00000000-0005-0000-0000-0000C46E0000}"/>
    <cellStyle name="Normal 2 8 2 3 2 2 2 2 2 2" xfId="22610" xr:uid="{00000000-0005-0000-0000-0000C56E0000}"/>
    <cellStyle name="Normal 2 8 2 3 2 2 2 2 2 2 2" xfId="45253" xr:uid="{00000000-0005-0000-0000-0000C66E0000}"/>
    <cellStyle name="Normal 2 8 2 3 2 2 2 2 2 3" xfId="15170" xr:uid="{00000000-0005-0000-0000-0000C76E0000}"/>
    <cellStyle name="Normal 2 8 2 3 2 2 2 2 2 3 2" xfId="37813" xr:uid="{00000000-0005-0000-0000-0000C86E0000}"/>
    <cellStyle name="Normal 2 8 2 3 2 2 2 2 2 4" xfId="30372" xr:uid="{00000000-0005-0000-0000-0000C96E0000}"/>
    <cellStyle name="Normal 2 8 2 3 2 2 2 2 3" xfId="18892" xr:uid="{00000000-0005-0000-0000-0000CA6E0000}"/>
    <cellStyle name="Normal 2 8 2 3 2 2 2 2 3 2" xfId="41535" xr:uid="{00000000-0005-0000-0000-0000CB6E0000}"/>
    <cellStyle name="Normal 2 8 2 3 2 2 2 2 4" xfId="11452" xr:uid="{00000000-0005-0000-0000-0000CC6E0000}"/>
    <cellStyle name="Normal 2 8 2 3 2 2 2 2 4 2" xfId="34095" xr:uid="{00000000-0005-0000-0000-0000CD6E0000}"/>
    <cellStyle name="Normal 2 8 2 3 2 2 2 2 5" xfId="26654" xr:uid="{00000000-0005-0000-0000-0000CE6E0000}"/>
    <cellStyle name="Normal 2 8 2 3 2 2 2 3" xfId="5879" xr:uid="{00000000-0005-0000-0000-0000CF6E0000}"/>
    <cellStyle name="Normal 2 8 2 3 2 2 2 3 2" xfId="20763" xr:uid="{00000000-0005-0000-0000-0000D06E0000}"/>
    <cellStyle name="Normal 2 8 2 3 2 2 2 3 2 2" xfId="43406" xr:uid="{00000000-0005-0000-0000-0000D16E0000}"/>
    <cellStyle name="Normal 2 8 2 3 2 2 2 3 3" xfId="13323" xr:uid="{00000000-0005-0000-0000-0000D26E0000}"/>
    <cellStyle name="Normal 2 8 2 3 2 2 2 3 3 2" xfId="35966" xr:uid="{00000000-0005-0000-0000-0000D36E0000}"/>
    <cellStyle name="Normal 2 8 2 3 2 2 2 3 4" xfId="28525" xr:uid="{00000000-0005-0000-0000-0000D46E0000}"/>
    <cellStyle name="Normal 2 8 2 3 2 2 2 4" xfId="17045" xr:uid="{00000000-0005-0000-0000-0000D56E0000}"/>
    <cellStyle name="Normal 2 8 2 3 2 2 2 4 2" xfId="39688" xr:uid="{00000000-0005-0000-0000-0000D66E0000}"/>
    <cellStyle name="Normal 2 8 2 3 2 2 2 5" xfId="9605" xr:uid="{00000000-0005-0000-0000-0000D76E0000}"/>
    <cellStyle name="Normal 2 8 2 3 2 2 2 5 2" xfId="32248" xr:uid="{00000000-0005-0000-0000-0000D86E0000}"/>
    <cellStyle name="Normal 2 8 2 3 2 2 2 6" xfId="24807" xr:uid="{00000000-0005-0000-0000-0000D96E0000}"/>
    <cellStyle name="Normal 2 8 2 3 2 2 3" xfId="3080" xr:uid="{00000000-0005-0000-0000-0000DA6E0000}"/>
    <cellStyle name="Normal 2 8 2 3 2 2 3 2" xfId="6801" xr:uid="{00000000-0005-0000-0000-0000DB6E0000}"/>
    <cellStyle name="Normal 2 8 2 3 2 2 3 2 2" xfId="21685" xr:uid="{00000000-0005-0000-0000-0000DC6E0000}"/>
    <cellStyle name="Normal 2 8 2 3 2 2 3 2 2 2" xfId="44328" xr:uid="{00000000-0005-0000-0000-0000DD6E0000}"/>
    <cellStyle name="Normal 2 8 2 3 2 2 3 2 3" xfId="14245" xr:uid="{00000000-0005-0000-0000-0000DE6E0000}"/>
    <cellStyle name="Normal 2 8 2 3 2 2 3 2 3 2" xfId="36888" xr:uid="{00000000-0005-0000-0000-0000DF6E0000}"/>
    <cellStyle name="Normal 2 8 2 3 2 2 3 2 4" xfId="29447" xr:uid="{00000000-0005-0000-0000-0000E06E0000}"/>
    <cellStyle name="Normal 2 8 2 3 2 2 3 3" xfId="17967" xr:uid="{00000000-0005-0000-0000-0000E16E0000}"/>
    <cellStyle name="Normal 2 8 2 3 2 2 3 3 2" xfId="40610" xr:uid="{00000000-0005-0000-0000-0000E26E0000}"/>
    <cellStyle name="Normal 2 8 2 3 2 2 3 4" xfId="10527" xr:uid="{00000000-0005-0000-0000-0000E36E0000}"/>
    <cellStyle name="Normal 2 8 2 3 2 2 3 4 2" xfId="33170" xr:uid="{00000000-0005-0000-0000-0000E46E0000}"/>
    <cellStyle name="Normal 2 8 2 3 2 2 3 5" xfId="25729" xr:uid="{00000000-0005-0000-0000-0000E56E0000}"/>
    <cellStyle name="Normal 2 8 2 3 2 2 4" xfId="4954" xr:uid="{00000000-0005-0000-0000-0000E66E0000}"/>
    <cellStyle name="Normal 2 8 2 3 2 2 4 2" xfId="19838" xr:uid="{00000000-0005-0000-0000-0000E76E0000}"/>
    <cellStyle name="Normal 2 8 2 3 2 2 4 2 2" xfId="42481" xr:uid="{00000000-0005-0000-0000-0000E86E0000}"/>
    <cellStyle name="Normal 2 8 2 3 2 2 4 3" xfId="12398" xr:uid="{00000000-0005-0000-0000-0000E96E0000}"/>
    <cellStyle name="Normal 2 8 2 3 2 2 4 3 2" xfId="35041" xr:uid="{00000000-0005-0000-0000-0000EA6E0000}"/>
    <cellStyle name="Normal 2 8 2 3 2 2 4 4" xfId="27600" xr:uid="{00000000-0005-0000-0000-0000EB6E0000}"/>
    <cellStyle name="Normal 2 8 2 3 2 2 5" xfId="16120" xr:uid="{00000000-0005-0000-0000-0000EC6E0000}"/>
    <cellStyle name="Normal 2 8 2 3 2 2 5 2" xfId="38763" xr:uid="{00000000-0005-0000-0000-0000ED6E0000}"/>
    <cellStyle name="Normal 2 8 2 3 2 2 6" xfId="8680" xr:uid="{00000000-0005-0000-0000-0000EE6E0000}"/>
    <cellStyle name="Normal 2 8 2 3 2 2 6 2" xfId="31323" xr:uid="{00000000-0005-0000-0000-0000EF6E0000}"/>
    <cellStyle name="Normal 2 8 2 3 2 2 7" xfId="23882" xr:uid="{00000000-0005-0000-0000-0000F06E0000}"/>
    <cellStyle name="Normal 2 8 2 3 2 3" xfId="1693" xr:uid="{00000000-0005-0000-0000-0000F16E0000}"/>
    <cellStyle name="Normal 2 8 2 3 2 3 2" xfId="3543" xr:uid="{00000000-0005-0000-0000-0000F26E0000}"/>
    <cellStyle name="Normal 2 8 2 3 2 3 2 2" xfId="7264" xr:uid="{00000000-0005-0000-0000-0000F36E0000}"/>
    <cellStyle name="Normal 2 8 2 3 2 3 2 2 2" xfId="22148" xr:uid="{00000000-0005-0000-0000-0000F46E0000}"/>
    <cellStyle name="Normal 2 8 2 3 2 3 2 2 2 2" xfId="44791" xr:uid="{00000000-0005-0000-0000-0000F56E0000}"/>
    <cellStyle name="Normal 2 8 2 3 2 3 2 2 3" xfId="14708" xr:uid="{00000000-0005-0000-0000-0000F66E0000}"/>
    <cellStyle name="Normal 2 8 2 3 2 3 2 2 3 2" xfId="37351" xr:uid="{00000000-0005-0000-0000-0000F76E0000}"/>
    <cellStyle name="Normal 2 8 2 3 2 3 2 2 4" xfId="29910" xr:uid="{00000000-0005-0000-0000-0000F86E0000}"/>
    <cellStyle name="Normal 2 8 2 3 2 3 2 3" xfId="18430" xr:uid="{00000000-0005-0000-0000-0000F96E0000}"/>
    <cellStyle name="Normal 2 8 2 3 2 3 2 3 2" xfId="41073" xr:uid="{00000000-0005-0000-0000-0000FA6E0000}"/>
    <cellStyle name="Normal 2 8 2 3 2 3 2 4" xfId="10990" xr:uid="{00000000-0005-0000-0000-0000FB6E0000}"/>
    <cellStyle name="Normal 2 8 2 3 2 3 2 4 2" xfId="33633" xr:uid="{00000000-0005-0000-0000-0000FC6E0000}"/>
    <cellStyle name="Normal 2 8 2 3 2 3 2 5" xfId="26192" xr:uid="{00000000-0005-0000-0000-0000FD6E0000}"/>
    <cellStyle name="Normal 2 8 2 3 2 3 3" xfId="5417" xr:uid="{00000000-0005-0000-0000-0000FE6E0000}"/>
    <cellStyle name="Normal 2 8 2 3 2 3 3 2" xfId="20301" xr:uid="{00000000-0005-0000-0000-0000FF6E0000}"/>
    <cellStyle name="Normal 2 8 2 3 2 3 3 2 2" xfId="42944" xr:uid="{00000000-0005-0000-0000-0000006F0000}"/>
    <cellStyle name="Normal 2 8 2 3 2 3 3 3" xfId="12861" xr:uid="{00000000-0005-0000-0000-0000016F0000}"/>
    <cellStyle name="Normal 2 8 2 3 2 3 3 3 2" xfId="35504" xr:uid="{00000000-0005-0000-0000-0000026F0000}"/>
    <cellStyle name="Normal 2 8 2 3 2 3 3 4" xfId="28063" xr:uid="{00000000-0005-0000-0000-0000036F0000}"/>
    <cellStyle name="Normal 2 8 2 3 2 3 4" xfId="16583" xr:uid="{00000000-0005-0000-0000-0000046F0000}"/>
    <cellStyle name="Normal 2 8 2 3 2 3 4 2" xfId="39226" xr:uid="{00000000-0005-0000-0000-0000056F0000}"/>
    <cellStyle name="Normal 2 8 2 3 2 3 5" xfId="9143" xr:uid="{00000000-0005-0000-0000-0000066F0000}"/>
    <cellStyle name="Normal 2 8 2 3 2 3 5 2" xfId="31786" xr:uid="{00000000-0005-0000-0000-0000076F0000}"/>
    <cellStyle name="Normal 2 8 2 3 2 3 6" xfId="24345" xr:uid="{00000000-0005-0000-0000-0000086F0000}"/>
    <cellStyle name="Normal 2 8 2 3 2 4" xfId="2618" xr:uid="{00000000-0005-0000-0000-0000096F0000}"/>
    <cellStyle name="Normal 2 8 2 3 2 4 2" xfId="6339" xr:uid="{00000000-0005-0000-0000-00000A6F0000}"/>
    <cellStyle name="Normal 2 8 2 3 2 4 2 2" xfId="21223" xr:uid="{00000000-0005-0000-0000-00000B6F0000}"/>
    <cellStyle name="Normal 2 8 2 3 2 4 2 2 2" xfId="43866" xr:uid="{00000000-0005-0000-0000-00000C6F0000}"/>
    <cellStyle name="Normal 2 8 2 3 2 4 2 3" xfId="13783" xr:uid="{00000000-0005-0000-0000-00000D6F0000}"/>
    <cellStyle name="Normal 2 8 2 3 2 4 2 3 2" xfId="36426" xr:uid="{00000000-0005-0000-0000-00000E6F0000}"/>
    <cellStyle name="Normal 2 8 2 3 2 4 2 4" xfId="28985" xr:uid="{00000000-0005-0000-0000-00000F6F0000}"/>
    <cellStyle name="Normal 2 8 2 3 2 4 3" xfId="17505" xr:uid="{00000000-0005-0000-0000-0000106F0000}"/>
    <cellStyle name="Normal 2 8 2 3 2 4 3 2" xfId="40148" xr:uid="{00000000-0005-0000-0000-0000116F0000}"/>
    <cellStyle name="Normal 2 8 2 3 2 4 4" xfId="10065" xr:uid="{00000000-0005-0000-0000-0000126F0000}"/>
    <cellStyle name="Normal 2 8 2 3 2 4 4 2" xfId="32708" xr:uid="{00000000-0005-0000-0000-0000136F0000}"/>
    <cellStyle name="Normal 2 8 2 3 2 4 5" xfId="25267" xr:uid="{00000000-0005-0000-0000-0000146F0000}"/>
    <cellStyle name="Normal 2 8 2 3 2 5" xfId="4492" xr:uid="{00000000-0005-0000-0000-0000156F0000}"/>
    <cellStyle name="Normal 2 8 2 3 2 5 2" xfId="19376" xr:uid="{00000000-0005-0000-0000-0000166F0000}"/>
    <cellStyle name="Normal 2 8 2 3 2 5 2 2" xfId="42019" xr:uid="{00000000-0005-0000-0000-0000176F0000}"/>
    <cellStyle name="Normal 2 8 2 3 2 5 3" xfId="11936" xr:uid="{00000000-0005-0000-0000-0000186F0000}"/>
    <cellStyle name="Normal 2 8 2 3 2 5 3 2" xfId="34579" xr:uid="{00000000-0005-0000-0000-0000196F0000}"/>
    <cellStyle name="Normal 2 8 2 3 2 5 4" xfId="27138" xr:uid="{00000000-0005-0000-0000-00001A6F0000}"/>
    <cellStyle name="Normal 2 8 2 3 2 6" xfId="15658" xr:uid="{00000000-0005-0000-0000-00001B6F0000}"/>
    <cellStyle name="Normal 2 8 2 3 2 6 2" xfId="38301" xr:uid="{00000000-0005-0000-0000-00001C6F0000}"/>
    <cellStyle name="Normal 2 8 2 3 2 7" xfId="8218" xr:uid="{00000000-0005-0000-0000-00001D6F0000}"/>
    <cellStyle name="Normal 2 8 2 3 2 7 2" xfId="30861" xr:uid="{00000000-0005-0000-0000-00001E6F0000}"/>
    <cellStyle name="Normal 2 8 2 3 2 8" xfId="23420" xr:uid="{00000000-0005-0000-0000-00001F6F0000}"/>
    <cellStyle name="Normal 2 8 2 3 3" xfId="1016" xr:uid="{00000000-0005-0000-0000-0000206F0000}"/>
    <cellStyle name="Normal 2 8 2 3 3 2" xfId="1944" xr:uid="{00000000-0005-0000-0000-0000216F0000}"/>
    <cellStyle name="Normal 2 8 2 3 3 2 2" xfId="3794" xr:uid="{00000000-0005-0000-0000-0000226F0000}"/>
    <cellStyle name="Normal 2 8 2 3 3 2 2 2" xfId="7515" xr:uid="{00000000-0005-0000-0000-0000236F0000}"/>
    <cellStyle name="Normal 2 8 2 3 3 2 2 2 2" xfId="22399" xr:uid="{00000000-0005-0000-0000-0000246F0000}"/>
    <cellStyle name="Normal 2 8 2 3 3 2 2 2 2 2" xfId="45042" xr:uid="{00000000-0005-0000-0000-0000256F0000}"/>
    <cellStyle name="Normal 2 8 2 3 3 2 2 2 3" xfId="14959" xr:uid="{00000000-0005-0000-0000-0000266F0000}"/>
    <cellStyle name="Normal 2 8 2 3 3 2 2 2 3 2" xfId="37602" xr:uid="{00000000-0005-0000-0000-0000276F0000}"/>
    <cellStyle name="Normal 2 8 2 3 3 2 2 2 4" xfId="30161" xr:uid="{00000000-0005-0000-0000-0000286F0000}"/>
    <cellStyle name="Normal 2 8 2 3 3 2 2 3" xfId="18681" xr:uid="{00000000-0005-0000-0000-0000296F0000}"/>
    <cellStyle name="Normal 2 8 2 3 3 2 2 3 2" xfId="41324" xr:uid="{00000000-0005-0000-0000-00002A6F0000}"/>
    <cellStyle name="Normal 2 8 2 3 3 2 2 4" xfId="11241" xr:uid="{00000000-0005-0000-0000-00002B6F0000}"/>
    <cellStyle name="Normal 2 8 2 3 3 2 2 4 2" xfId="33884" xr:uid="{00000000-0005-0000-0000-00002C6F0000}"/>
    <cellStyle name="Normal 2 8 2 3 3 2 2 5" xfId="26443" xr:uid="{00000000-0005-0000-0000-00002D6F0000}"/>
    <cellStyle name="Normal 2 8 2 3 3 2 3" xfId="5668" xr:uid="{00000000-0005-0000-0000-00002E6F0000}"/>
    <cellStyle name="Normal 2 8 2 3 3 2 3 2" xfId="20552" xr:uid="{00000000-0005-0000-0000-00002F6F0000}"/>
    <cellStyle name="Normal 2 8 2 3 3 2 3 2 2" xfId="43195" xr:uid="{00000000-0005-0000-0000-0000306F0000}"/>
    <cellStyle name="Normal 2 8 2 3 3 2 3 3" xfId="13112" xr:uid="{00000000-0005-0000-0000-0000316F0000}"/>
    <cellStyle name="Normal 2 8 2 3 3 2 3 3 2" xfId="35755" xr:uid="{00000000-0005-0000-0000-0000326F0000}"/>
    <cellStyle name="Normal 2 8 2 3 3 2 3 4" xfId="28314" xr:uid="{00000000-0005-0000-0000-0000336F0000}"/>
    <cellStyle name="Normal 2 8 2 3 3 2 4" xfId="16834" xr:uid="{00000000-0005-0000-0000-0000346F0000}"/>
    <cellStyle name="Normal 2 8 2 3 3 2 4 2" xfId="39477" xr:uid="{00000000-0005-0000-0000-0000356F0000}"/>
    <cellStyle name="Normal 2 8 2 3 3 2 5" xfId="9394" xr:uid="{00000000-0005-0000-0000-0000366F0000}"/>
    <cellStyle name="Normal 2 8 2 3 3 2 5 2" xfId="32037" xr:uid="{00000000-0005-0000-0000-0000376F0000}"/>
    <cellStyle name="Normal 2 8 2 3 3 2 6" xfId="24596" xr:uid="{00000000-0005-0000-0000-0000386F0000}"/>
    <cellStyle name="Normal 2 8 2 3 3 3" xfId="2869" xr:uid="{00000000-0005-0000-0000-0000396F0000}"/>
    <cellStyle name="Normal 2 8 2 3 3 3 2" xfId="6590" xr:uid="{00000000-0005-0000-0000-00003A6F0000}"/>
    <cellStyle name="Normal 2 8 2 3 3 3 2 2" xfId="21474" xr:uid="{00000000-0005-0000-0000-00003B6F0000}"/>
    <cellStyle name="Normal 2 8 2 3 3 3 2 2 2" xfId="44117" xr:uid="{00000000-0005-0000-0000-00003C6F0000}"/>
    <cellStyle name="Normal 2 8 2 3 3 3 2 3" xfId="14034" xr:uid="{00000000-0005-0000-0000-00003D6F0000}"/>
    <cellStyle name="Normal 2 8 2 3 3 3 2 3 2" xfId="36677" xr:uid="{00000000-0005-0000-0000-00003E6F0000}"/>
    <cellStyle name="Normal 2 8 2 3 3 3 2 4" xfId="29236" xr:uid="{00000000-0005-0000-0000-00003F6F0000}"/>
    <cellStyle name="Normal 2 8 2 3 3 3 3" xfId="17756" xr:uid="{00000000-0005-0000-0000-0000406F0000}"/>
    <cellStyle name="Normal 2 8 2 3 3 3 3 2" xfId="40399" xr:uid="{00000000-0005-0000-0000-0000416F0000}"/>
    <cellStyle name="Normal 2 8 2 3 3 3 4" xfId="10316" xr:uid="{00000000-0005-0000-0000-0000426F0000}"/>
    <cellStyle name="Normal 2 8 2 3 3 3 4 2" xfId="32959" xr:uid="{00000000-0005-0000-0000-0000436F0000}"/>
    <cellStyle name="Normal 2 8 2 3 3 3 5" xfId="25518" xr:uid="{00000000-0005-0000-0000-0000446F0000}"/>
    <cellStyle name="Normal 2 8 2 3 3 4" xfId="4743" xr:uid="{00000000-0005-0000-0000-0000456F0000}"/>
    <cellStyle name="Normal 2 8 2 3 3 4 2" xfId="19627" xr:uid="{00000000-0005-0000-0000-0000466F0000}"/>
    <cellStyle name="Normal 2 8 2 3 3 4 2 2" xfId="42270" xr:uid="{00000000-0005-0000-0000-0000476F0000}"/>
    <cellStyle name="Normal 2 8 2 3 3 4 3" xfId="12187" xr:uid="{00000000-0005-0000-0000-0000486F0000}"/>
    <cellStyle name="Normal 2 8 2 3 3 4 3 2" xfId="34830" xr:uid="{00000000-0005-0000-0000-0000496F0000}"/>
    <cellStyle name="Normal 2 8 2 3 3 4 4" xfId="27389" xr:uid="{00000000-0005-0000-0000-00004A6F0000}"/>
    <cellStyle name="Normal 2 8 2 3 3 5" xfId="15909" xr:uid="{00000000-0005-0000-0000-00004B6F0000}"/>
    <cellStyle name="Normal 2 8 2 3 3 5 2" xfId="38552" xr:uid="{00000000-0005-0000-0000-00004C6F0000}"/>
    <cellStyle name="Normal 2 8 2 3 3 6" xfId="8469" xr:uid="{00000000-0005-0000-0000-00004D6F0000}"/>
    <cellStyle name="Normal 2 8 2 3 3 6 2" xfId="31112" xr:uid="{00000000-0005-0000-0000-00004E6F0000}"/>
    <cellStyle name="Normal 2 8 2 3 3 7" xfId="23671" xr:uid="{00000000-0005-0000-0000-00004F6F0000}"/>
    <cellStyle name="Normal 2 8 2 3 4" xfId="1482" xr:uid="{00000000-0005-0000-0000-0000506F0000}"/>
    <cellStyle name="Normal 2 8 2 3 4 2" xfId="3332" xr:uid="{00000000-0005-0000-0000-0000516F0000}"/>
    <cellStyle name="Normal 2 8 2 3 4 2 2" xfId="7053" xr:uid="{00000000-0005-0000-0000-0000526F0000}"/>
    <cellStyle name="Normal 2 8 2 3 4 2 2 2" xfId="21937" xr:uid="{00000000-0005-0000-0000-0000536F0000}"/>
    <cellStyle name="Normal 2 8 2 3 4 2 2 2 2" xfId="44580" xr:uid="{00000000-0005-0000-0000-0000546F0000}"/>
    <cellStyle name="Normal 2 8 2 3 4 2 2 3" xfId="14497" xr:uid="{00000000-0005-0000-0000-0000556F0000}"/>
    <cellStyle name="Normal 2 8 2 3 4 2 2 3 2" xfId="37140" xr:uid="{00000000-0005-0000-0000-0000566F0000}"/>
    <cellStyle name="Normal 2 8 2 3 4 2 2 4" xfId="29699" xr:uid="{00000000-0005-0000-0000-0000576F0000}"/>
    <cellStyle name="Normal 2 8 2 3 4 2 3" xfId="18219" xr:uid="{00000000-0005-0000-0000-0000586F0000}"/>
    <cellStyle name="Normal 2 8 2 3 4 2 3 2" xfId="40862" xr:uid="{00000000-0005-0000-0000-0000596F0000}"/>
    <cellStyle name="Normal 2 8 2 3 4 2 4" xfId="10779" xr:uid="{00000000-0005-0000-0000-00005A6F0000}"/>
    <cellStyle name="Normal 2 8 2 3 4 2 4 2" xfId="33422" xr:uid="{00000000-0005-0000-0000-00005B6F0000}"/>
    <cellStyle name="Normal 2 8 2 3 4 2 5" xfId="25981" xr:uid="{00000000-0005-0000-0000-00005C6F0000}"/>
    <cellStyle name="Normal 2 8 2 3 4 3" xfId="5206" xr:uid="{00000000-0005-0000-0000-00005D6F0000}"/>
    <cellStyle name="Normal 2 8 2 3 4 3 2" xfId="20090" xr:uid="{00000000-0005-0000-0000-00005E6F0000}"/>
    <cellStyle name="Normal 2 8 2 3 4 3 2 2" xfId="42733" xr:uid="{00000000-0005-0000-0000-00005F6F0000}"/>
    <cellStyle name="Normal 2 8 2 3 4 3 3" xfId="12650" xr:uid="{00000000-0005-0000-0000-0000606F0000}"/>
    <cellStyle name="Normal 2 8 2 3 4 3 3 2" xfId="35293" xr:uid="{00000000-0005-0000-0000-0000616F0000}"/>
    <cellStyle name="Normal 2 8 2 3 4 3 4" xfId="27852" xr:uid="{00000000-0005-0000-0000-0000626F0000}"/>
    <cellStyle name="Normal 2 8 2 3 4 4" xfId="16372" xr:uid="{00000000-0005-0000-0000-0000636F0000}"/>
    <cellStyle name="Normal 2 8 2 3 4 4 2" xfId="39015" xr:uid="{00000000-0005-0000-0000-0000646F0000}"/>
    <cellStyle name="Normal 2 8 2 3 4 5" xfId="8932" xr:uid="{00000000-0005-0000-0000-0000656F0000}"/>
    <cellStyle name="Normal 2 8 2 3 4 5 2" xfId="31575" xr:uid="{00000000-0005-0000-0000-0000666F0000}"/>
    <cellStyle name="Normal 2 8 2 3 4 6" xfId="24134" xr:uid="{00000000-0005-0000-0000-0000676F0000}"/>
    <cellStyle name="Normal 2 8 2 3 5" xfId="2407" xr:uid="{00000000-0005-0000-0000-0000686F0000}"/>
    <cellStyle name="Normal 2 8 2 3 5 2" xfId="6128" xr:uid="{00000000-0005-0000-0000-0000696F0000}"/>
    <cellStyle name="Normal 2 8 2 3 5 2 2" xfId="21012" xr:uid="{00000000-0005-0000-0000-00006A6F0000}"/>
    <cellStyle name="Normal 2 8 2 3 5 2 2 2" xfId="43655" xr:uid="{00000000-0005-0000-0000-00006B6F0000}"/>
    <cellStyle name="Normal 2 8 2 3 5 2 3" xfId="13572" xr:uid="{00000000-0005-0000-0000-00006C6F0000}"/>
    <cellStyle name="Normal 2 8 2 3 5 2 3 2" xfId="36215" xr:uid="{00000000-0005-0000-0000-00006D6F0000}"/>
    <cellStyle name="Normal 2 8 2 3 5 2 4" xfId="28774" xr:uid="{00000000-0005-0000-0000-00006E6F0000}"/>
    <cellStyle name="Normal 2 8 2 3 5 3" xfId="17294" xr:uid="{00000000-0005-0000-0000-00006F6F0000}"/>
    <cellStyle name="Normal 2 8 2 3 5 3 2" xfId="39937" xr:uid="{00000000-0005-0000-0000-0000706F0000}"/>
    <cellStyle name="Normal 2 8 2 3 5 4" xfId="9854" xr:uid="{00000000-0005-0000-0000-0000716F0000}"/>
    <cellStyle name="Normal 2 8 2 3 5 4 2" xfId="32497" xr:uid="{00000000-0005-0000-0000-0000726F0000}"/>
    <cellStyle name="Normal 2 8 2 3 5 5" xfId="25056" xr:uid="{00000000-0005-0000-0000-0000736F0000}"/>
    <cellStyle name="Normal 2 8 2 3 6" xfId="4281" xr:uid="{00000000-0005-0000-0000-0000746F0000}"/>
    <cellStyle name="Normal 2 8 2 3 6 2" xfId="19165" xr:uid="{00000000-0005-0000-0000-0000756F0000}"/>
    <cellStyle name="Normal 2 8 2 3 6 2 2" xfId="41808" xr:uid="{00000000-0005-0000-0000-0000766F0000}"/>
    <cellStyle name="Normal 2 8 2 3 6 3" xfId="11725" xr:uid="{00000000-0005-0000-0000-0000776F0000}"/>
    <cellStyle name="Normal 2 8 2 3 6 3 2" xfId="34368" xr:uid="{00000000-0005-0000-0000-0000786F0000}"/>
    <cellStyle name="Normal 2 8 2 3 6 4" xfId="26927" xr:uid="{00000000-0005-0000-0000-0000796F0000}"/>
    <cellStyle name="Normal 2 8 2 3 7" xfId="15447" xr:uid="{00000000-0005-0000-0000-00007A6F0000}"/>
    <cellStyle name="Normal 2 8 2 3 7 2" xfId="38090" xr:uid="{00000000-0005-0000-0000-00007B6F0000}"/>
    <cellStyle name="Normal 2 8 2 3 8" xfId="8007" xr:uid="{00000000-0005-0000-0000-00007C6F0000}"/>
    <cellStyle name="Normal 2 8 2 3 8 2" xfId="30650" xr:uid="{00000000-0005-0000-0000-00007D6F0000}"/>
    <cellStyle name="Normal 2 8 2 3 9" xfId="23210" xr:uid="{00000000-0005-0000-0000-00007E6F0000}"/>
    <cellStyle name="Normal 2 8 2 4" xfId="657" xr:uid="{00000000-0005-0000-0000-00007F6F0000}"/>
    <cellStyle name="Normal 2 8 2 4 2" xfId="1122" xr:uid="{00000000-0005-0000-0000-0000806F0000}"/>
    <cellStyle name="Normal 2 8 2 4 2 2" xfId="2050" xr:uid="{00000000-0005-0000-0000-0000816F0000}"/>
    <cellStyle name="Normal 2 8 2 4 2 2 2" xfId="3900" xr:uid="{00000000-0005-0000-0000-0000826F0000}"/>
    <cellStyle name="Normal 2 8 2 4 2 2 2 2" xfId="7621" xr:uid="{00000000-0005-0000-0000-0000836F0000}"/>
    <cellStyle name="Normal 2 8 2 4 2 2 2 2 2" xfId="22505" xr:uid="{00000000-0005-0000-0000-0000846F0000}"/>
    <cellStyle name="Normal 2 8 2 4 2 2 2 2 2 2" xfId="45148" xr:uid="{00000000-0005-0000-0000-0000856F0000}"/>
    <cellStyle name="Normal 2 8 2 4 2 2 2 2 3" xfId="15065" xr:uid="{00000000-0005-0000-0000-0000866F0000}"/>
    <cellStyle name="Normal 2 8 2 4 2 2 2 2 3 2" xfId="37708" xr:uid="{00000000-0005-0000-0000-0000876F0000}"/>
    <cellStyle name="Normal 2 8 2 4 2 2 2 2 4" xfId="30267" xr:uid="{00000000-0005-0000-0000-0000886F0000}"/>
    <cellStyle name="Normal 2 8 2 4 2 2 2 3" xfId="18787" xr:uid="{00000000-0005-0000-0000-0000896F0000}"/>
    <cellStyle name="Normal 2 8 2 4 2 2 2 3 2" xfId="41430" xr:uid="{00000000-0005-0000-0000-00008A6F0000}"/>
    <cellStyle name="Normal 2 8 2 4 2 2 2 4" xfId="11347" xr:uid="{00000000-0005-0000-0000-00008B6F0000}"/>
    <cellStyle name="Normal 2 8 2 4 2 2 2 4 2" xfId="33990" xr:uid="{00000000-0005-0000-0000-00008C6F0000}"/>
    <cellStyle name="Normal 2 8 2 4 2 2 2 5" xfId="26549" xr:uid="{00000000-0005-0000-0000-00008D6F0000}"/>
    <cellStyle name="Normal 2 8 2 4 2 2 3" xfId="5774" xr:uid="{00000000-0005-0000-0000-00008E6F0000}"/>
    <cellStyle name="Normal 2 8 2 4 2 2 3 2" xfId="20658" xr:uid="{00000000-0005-0000-0000-00008F6F0000}"/>
    <cellStyle name="Normal 2 8 2 4 2 2 3 2 2" xfId="43301" xr:uid="{00000000-0005-0000-0000-0000906F0000}"/>
    <cellStyle name="Normal 2 8 2 4 2 2 3 3" xfId="13218" xr:uid="{00000000-0005-0000-0000-0000916F0000}"/>
    <cellStyle name="Normal 2 8 2 4 2 2 3 3 2" xfId="35861" xr:uid="{00000000-0005-0000-0000-0000926F0000}"/>
    <cellStyle name="Normal 2 8 2 4 2 2 3 4" xfId="28420" xr:uid="{00000000-0005-0000-0000-0000936F0000}"/>
    <cellStyle name="Normal 2 8 2 4 2 2 4" xfId="16940" xr:uid="{00000000-0005-0000-0000-0000946F0000}"/>
    <cellStyle name="Normal 2 8 2 4 2 2 4 2" xfId="39583" xr:uid="{00000000-0005-0000-0000-0000956F0000}"/>
    <cellStyle name="Normal 2 8 2 4 2 2 5" xfId="9500" xr:uid="{00000000-0005-0000-0000-0000966F0000}"/>
    <cellStyle name="Normal 2 8 2 4 2 2 5 2" xfId="32143" xr:uid="{00000000-0005-0000-0000-0000976F0000}"/>
    <cellStyle name="Normal 2 8 2 4 2 2 6" xfId="24702" xr:uid="{00000000-0005-0000-0000-0000986F0000}"/>
    <cellStyle name="Normal 2 8 2 4 2 3" xfId="2975" xr:uid="{00000000-0005-0000-0000-0000996F0000}"/>
    <cellStyle name="Normal 2 8 2 4 2 3 2" xfId="6696" xr:uid="{00000000-0005-0000-0000-00009A6F0000}"/>
    <cellStyle name="Normal 2 8 2 4 2 3 2 2" xfId="21580" xr:uid="{00000000-0005-0000-0000-00009B6F0000}"/>
    <cellStyle name="Normal 2 8 2 4 2 3 2 2 2" xfId="44223" xr:uid="{00000000-0005-0000-0000-00009C6F0000}"/>
    <cellStyle name="Normal 2 8 2 4 2 3 2 3" xfId="14140" xr:uid="{00000000-0005-0000-0000-00009D6F0000}"/>
    <cellStyle name="Normal 2 8 2 4 2 3 2 3 2" xfId="36783" xr:uid="{00000000-0005-0000-0000-00009E6F0000}"/>
    <cellStyle name="Normal 2 8 2 4 2 3 2 4" xfId="29342" xr:uid="{00000000-0005-0000-0000-00009F6F0000}"/>
    <cellStyle name="Normal 2 8 2 4 2 3 3" xfId="17862" xr:uid="{00000000-0005-0000-0000-0000A06F0000}"/>
    <cellStyle name="Normal 2 8 2 4 2 3 3 2" xfId="40505" xr:uid="{00000000-0005-0000-0000-0000A16F0000}"/>
    <cellStyle name="Normal 2 8 2 4 2 3 4" xfId="10422" xr:uid="{00000000-0005-0000-0000-0000A26F0000}"/>
    <cellStyle name="Normal 2 8 2 4 2 3 4 2" xfId="33065" xr:uid="{00000000-0005-0000-0000-0000A36F0000}"/>
    <cellStyle name="Normal 2 8 2 4 2 3 5" xfId="25624" xr:uid="{00000000-0005-0000-0000-0000A46F0000}"/>
    <cellStyle name="Normal 2 8 2 4 2 4" xfId="4849" xr:uid="{00000000-0005-0000-0000-0000A56F0000}"/>
    <cellStyle name="Normal 2 8 2 4 2 4 2" xfId="19733" xr:uid="{00000000-0005-0000-0000-0000A66F0000}"/>
    <cellStyle name="Normal 2 8 2 4 2 4 2 2" xfId="42376" xr:uid="{00000000-0005-0000-0000-0000A76F0000}"/>
    <cellStyle name="Normal 2 8 2 4 2 4 3" xfId="12293" xr:uid="{00000000-0005-0000-0000-0000A86F0000}"/>
    <cellStyle name="Normal 2 8 2 4 2 4 3 2" xfId="34936" xr:uid="{00000000-0005-0000-0000-0000A96F0000}"/>
    <cellStyle name="Normal 2 8 2 4 2 4 4" xfId="27495" xr:uid="{00000000-0005-0000-0000-0000AA6F0000}"/>
    <cellStyle name="Normal 2 8 2 4 2 5" xfId="16015" xr:uid="{00000000-0005-0000-0000-0000AB6F0000}"/>
    <cellStyle name="Normal 2 8 2 4 2 5 2" xfId="38658" xr:uid="{00000000-0005-0000-0000-0000AC6F0000}"/>
    <cellStyle name="Normal 2 8 2 4 2 6" xfId="8575" xr:uid="{00000000-0005-0000-0000-0000AD6F0000}"/>
    <cellStyle name="Normal 2 8 2 4 2 6 2" xfId="31218" xr:uid="{00000000-0005-0000-0000-0000AE6F0000}"/>
    <cellStyle name="Normal 2 8 2 4 2 7" xfId="23777" xr:uid="{00000000-0005-0000-0000-0000AF6F0000}"/>
    <cellStyle name="Normal 2 8 2 4 3" xfId="1588" xr:uid="{00000000-0005-0000-0000-0000B06F0000}"/>
    <cellStyle name="Normal 2 8 2 4 3 2" xfId="3438" xr:uid="{00000000-0005-0000-0000-0000B16F0000}"/>
    <cellStyle name="Normal 2 8 2 4 3 2 2" xfId="7159" xr:uid="{00000000-0005-0000-0000-0000B26F0000}"/>
    <cellStyle name="Normal 2 8 2 4 3 2 2 2" xfId="22043" xr:uid="{00000000-0005-0000-0000-0000B36F0000}"/>
    <cellStyle name="Normal 2 8 2 4 3 2 2 2 2" xfId="44686" xr:uid="{00000000-0005-0000-0000-0000B46F0000}"/>
    <cellStyle name="Normal 2 8 2 4 3 2 2 3" xfId="14603" xr:uid="{00000000-0005-0000-0000-0000B56F0000}"/>
    <cellStyle name="Normal 2 8 2 4 3 2 2 3 2" xfId="37246" xr:uid="{00000000-0005-0000-0000-0000B66F0000}"/>
    <cellStyle name="Normal 2 8 2 4 3 2 2 4" xfId="29805" xr:uid="{00000000-0005-0000-0000-0000B76F0000}"/>
    <cellStyle name="Normal 2 8 2 4 3 2 3" xfId="18325" xr:uid="{00000000-0005-0000-0000-0000B86F0000}"/>
    <cellStyle name="Normal 2 8 2 4 3 2 3 2" xfId="40968" xr:uid="{00000000-0005-0000-0000-0000B96F0000}"/>
    <cellStyle name="Normal 2 8 2 4 3 2 4" xfId="10885" xr:uid="{00000000-0005-0000-0000-0000BA6F0000}"/>
    <cellStyle name="Normal 2 8 2 4 3 2 4 2" xfId="33528" xr:uid="{00000000-0005-0000-0000-0000BB6F0000}"/>
    <cellStyle name="Normal 2 8 2 4 3 2 5" xfId="26087" xr:uid="{00000000-0005-0000-0000-0000BC6F0000}"/>
    <cellStyle name="Normal 2 8 2 4 3 3" xfId="5312" xr:uid="{00000000-0005-0000-0000-0000BD6F0000}"/>
    <cellStyle name="Normal 2 8 2 4 3 3 2" xfId="20196" xr:uid="{00000000-0005-0000-0000-0000BE6F0000}"/>
    <cellStyle name="Normal 2 8 2 4 3 3 2 2" xfId="42839" xr:uid="{00000000-0005-0000-0000-0000BF6F0000}"/>
    <cellStyle name="Normal 2 8 2 4 3 3 3" xfId="12756" xr:uid="{00000000-0005-0000-0000-0000C06F0000}"/>
    <cellStyle name="Normal 2 8 2 4 3 3 3 2" xfId="35399" xr:uid="{00000000-0005-0000-0000-0000C16F0000}"/>
    <cellStyle name="Normal 2 8 2 4 3 3 4" xfId="27958" xr:uid="{00000000-0005-0000-0000-0000C26F0000}"/>
    <cellStyle name="Normal 2 8 2 4 3 4" xfId="16478" xr:uid="{00000000-0005-0000-0000-0000C36F0000}"/>
    <cellStyle name="Normal 2 8 2 4 3 4 2" xfId="39121" xr:uid="{00000000-0005-0000-0000-0000C46F0000}"/>
    <cellStyle name="Normal 2 8 2 4 3 5" xfId="9038" xr:uid="{00000000-0005-0000-0000-0000C56F0000}"/>
    <cellStyle name="Normal 2 8 2 4 3 5 2" xfId="31681" xr:uid="{00000000-0005-0000-0000-0000C66F0000}"/>
    <cellStyle name="Normal 2 8 2 4 3 6" xfId="24240" xr:uid="{00000000-0005-0000-0000-0000C76F0000}"/>
    <cellStyle name="Normal 2 8 2 4 4" xfId="2513" xr:uid="{00000000-0005-0000-0000-0000C86F0000}"/>
    <cellStyle name="Normal 2 8 2 4 4 2" xfId="6234" xr:uid="{00000000-0005-0000-0000-0000C96F0000}"/>
    <cellStyle name="Normal 2 8 2 4 4 2 2" xfId="21118" xr:uid="{00000000-0005-0000-0000-0000CA6F0000}"/>
    <cellStyle name="Normal 2 8 2 4 4 2 2 2" xfId="43761" xr:uid="{00000000-0005-0000-0000-0000CB6F0000}"/>
    <cellStyle name="Normal 2 8 2 4 4 2 3" xfId="13678" xr:uid="{00000000-0005-0000-0000-0000CC6F0000}"/>
    <cellStyle name="Normal 2 8 2 4 4 2 3 2" xfId="36321" xr:uid="{00000000-0005-0000-0000-0000CD6F0000}"/>
    <cellStyle name="Normal 2 8 2 4 4 2 4" xfId="28880" xr:uid="{00000000-0005-0000-0000-0000CE6F0000}"/>
    <cellStyle name="Normal 2 8 2 4 4 3" xfId="17400" xr:uid="{00000000-0005-0000-0000-0000CF6F0000}"/>
    <cellStyle name="Normal 2 8 2 4 4 3 2" xfId="40043" xr:uid="{00000000-0005-0000-0000-0000D06F0000}"/>
    <cellStyle name="Normal 2 8 2 4 4 4" xfId="9960" xr:uid="{00000000-0005-0000-0000-0000D16F0000}"/>
    <cellStyle name="Normal 2 8 2 4 4 4 2" xfId="32603" xr:uid="{00000000-0005-0000-0000-0000D26F0000}"/>
    <cellStyle name="Normal 2 8 2 4 4 5" xfId="25162" xr:uid="{00000000-0005-0000-0000-0000D36F0000}"/>
    <cellStyle name="Normal 2 8 2 4 5" xfId="4387" xr:uid="{00000000-0005-0000-0000-0000D46F0000}"/>
    <cellStyle name="Normal 2 8 2 4 5 2" xfId="19271" xr:uid="{00000000-0005-0000-0000-0000D56F0000}"/>
    <cellStyle name="Normal 2 8 2 4 5 2 2" xfId="41914" xr:uid="{00000000-0005-0000-0000-0000D66F0000}"/>
    <cellStyle name="Normal 2 8 2 4 5 3" xfId="11831" xr:uid="{00000000-0005-0000-0000-0000D76F0000}"/>
    <cellStyle name="Normal 2 8 2 4 5 3 2" xfId="34474" xr:uid="{00000000-0005-0000-0000-0000D86F0000}"/>
    <cellStyle name="Normal 2 8 2 4 5 4" xfId="27033" xr:uid="{00000000-0005-0000-0000-0000D96F0000}"/>
    <cellStyle name="Normal 2 8 2 4 6" xfId="15553" xr:uid="{00000000-0005-0000-0000-0000DA6F0000}"/>
    <cellStyle name="Normal 2 8 2 4 6 2" xfId="38196" xr:uid="{00000000-0005-0000-0000-0000DB6F0000}"/>
    <cellStyle name="Normal 2 8 2 4 7" xfId="8113" xr:uid="{00000000-0005-0000-0000-0000DC6F0000}"/>
    <cellStyle name="Normal 2 8 2 4 7 2" xfId="30756" xr:uid="{00000000-0005-0000-0000-0000DD6F0000}"/>
    <cellStyle name="Normal 2 8 2 4 8" xfId="23315" xr:uid="{00000000-0005-0000-0000-0000DE6F0000}"/>
    <cellStyle name="Normal 2 8 2 5" xfId="911" xr:uid="{00000000-0005-0000-0000-0000DF6F0000}"/>
    <cellStyle name="Normal 2 8 2 5 2" xfId="1839" xr:uid="{00000000-0005-0000-0000-0000E06F0000}"/>
    <cellStyle name="Normal 2 8 2 5 2 2" xfId="3689" xr:uid="{00000000-0005-0000-0000-0000E16F0000}"/>
    <cellStyle name="Normal 2 8 2 5 2 2 2" xfId="7410" xr:uid="{00000000-0005-0000-0000-0000E26F0000}"/>
    <cellStyle name="Normal 2 8 2 5 2 2 2 2" xfId="22294" xr:uid="{00000000-0005-0000-0000-0000E36F0000}"/>
    <cellStyle name="Normal 2 8 2 5 2 2 2 2 2" xfId="44937" xr:uid="{00000000-0005-0000-0000-0000E46F0000}"/>
    <cellStyle name="Normal 2 8 2 5 2 2 2 3" xfId="14854" xr:uid="{00000000-0005-0000-0000-0000E56F0000}"/>
    <cellStyle name="Normal 2 8 2 5 2 2 2 3 2" xfId="37497" xr:uid="{00000000-0005-0000-0000-0000E66F0000}"/>
    <cellStyle name="Normal 2 8 2 5 2 2 2 4" xfId="30056" xr:uid="{00000000-0005-0000-0000-0000E76F0000}"/>
    <cellStyle name="Normal 2 8 2 5 2 2 3" xfId="18576" xr:uid="{00000000-0005-0000-0000-0000E86F0000}"/>
    <cellStyle name="Normal 2 8 2 5 2 2 3 2" xfId="41219" xr:uid="{00000000-0005-0000-0000-0000E96F0000}"/>
    <cellStyle name="Normal 2 8 2 5 2 2 4" xfId="11136" xr:uid="{00000000-0005-0000-0000-0000EA6F0000}"/>
    <cellStyle name="Normal 2 8 2 5 2 2 4 2" xfId="33779" xr:uid="{00000000-0005-0000-0000-0000EB6F0000}"/>
    <cellStyle name="Normal 2 8 2 5 2 2 5" xfId="26338" xr:uid="{00000000-0005-0000-0000-0000EC6F0000}"/>
    <cellStyle name="Normal 2 8 2 5 2 3" xfId="5563" xr:uid="{00000000-0005-0000-0000-0000ED6F0000}"/>
    <cellStyle name="Normal 2 8 2 5 2 3 2" xfId="20447" xr:uid="{00000000-0005-0000-0000-0000EE6F0000}"/>
    <cellStyle name="Normal 2 8 2 5 2 3 2 2" xfId="43090" xr:uid="{00000000-0005-0000-0000-0000EF6F0000}"/>
    <cellStyle name="Normal 2 8 2 5 2 3 3" xfId="13007" xr:uid="{00000000-0005-0000-0000-0000F06F0000}"/>
    <cellStyle name="Normal 2 8 2 5 2 3 3 2" xfId="35650" xr:uid="{00000000-0005-0000-0000-0000F16F0000}"/>
    <cellStyle name="Normal 2 8 2 5 2 3 4" xfId="28209" xr:uid="{00000000-0005-0000-0000-0000F26F0000}"/>
    <cellStyle name="Normal 2 8 2 5 2 4" xfId="16729" xr:uid="{00000000-0005-0000-0000-0000F36F0000}"/>
    <cellStyle name="Normal 2 8 2 5 2 4 2" xfId="39372" xr:uid="{00000000-0005-0000-0000-0000F46F0000}"/>
    <cellStyle name="Normal 2 8 2 5 2 5" xfId="9289" xr:uid="{00000000-0005-0000-0000-0000F56F0000}"/>
    <cellStyle name="Normal 2 8 2 5 2 5 2" xfId="31932" xr:uid="{00000000-0005-0000-0000-0000F66F0000}"/>
    <cellStyle name="Normal 2 8 2 5 2 6" xfId="24491" xr:uid="{00000000-0005-0000-0000-0000F76F0000}"/>
    <cellStyle name="Normal 2 8 2 5 3" xfId="2764" xr:uid="{00000000-0005-0000-0000-0000F86F0000}"/>
    <cellStyle name="Normal 2 8 2 5 3 2" xfId="6485" xr:uid="{00000000-0005-0000-0000-0000F96F0000}"/>
    <cellStyle name="Normal 2 8 2 5 3 2 2" xfId="21369" xr:uid="{00000000-0005-0000-0000-0000FA6F0000}"/>
    <cellStyle name="Normal 2 8 2 5 3 2 2 2" xfId="44012" xr:uid="{00000000-0005-0000-0000-0000FB6F0000}"/>
    <cellStyle name="Normal 2 8 2 5 3 2 3" xfId="13929" xr:uid="{00000000-0005-0000-0000-0000FC6F0000}"/>
    <cellStyle name="Normal 2 8 2 5 3 2 3 2" xfId="36572" xr:uid="{00000000-0005-0000-0000-0000FD6F0000}"/>
    <cellStyle name="Normal 2 8 2 5 3 2 4" xfId="29131" xr:uid="{00000000-0005-0000-0000-0000FE6F0000}"/>
    <cellStyle name="Normal 2 8 2 5 3 3" xfId="17651" xr:uid="{00000000-0005-0000-0000-0000FF6F0000}"/>
    <cellStyle name="Normal 2 8 2 5 3 3 2" xfId="40294" xr:uid="{00000000-0005-0000-0000-000000700000}"/>
    <cellStyle name="Normal 2 8 2 5 3 4" xfId="10211" xr:uid="{00000000-0005-0000-0000-000001700000}"/>
    <cellStyle name="Normal 2 8 2 5 3 4 2" xfId="32854" xr:uid="{00000000-0005-0000-0000-000002700000}"/>
    <cellStyle name="Normal 2 8 2 5 3 5" xfId="25413" xr:uid="{00000000-0005-0000-0000-000003700000}"/>
    <cellStyle name="Normal 2 8 2 5 4" xfId="4638" xr:uid="{00000000-0005-0000-0000-000004700000}"/>
    <cellStyle name="Normal 2 8 2 5 4 2" xfId="19522" xr:uid="{00000000-0005-0000-0000-000005700000}"/>
    <cellStyle name="Normal 2 8 2 5 4 2 2" xfId="42165" xr:uid="{00000000-0005-0000-0000-000006700000}"/>
    <cellStyle name="Normal 2 8 2 5 4 3" xfId="12082" xr:uid="{00000000-0005-0000-0000-000007700000}"/>
    <cellStyle name="Normal 2 8 2 5 4 3 2" xfId="34725" xr:uid="{00000000-0005-0000-0000-000008700000}"/>
    <cellStyle name="Normal 2 8 2 5 4 4" xfId="27284" xr:uid="{00000000-0005-0000-0000-000009700000}"/>
    <cellStyle name="Normal 2 8 2 5 5" xfId="15804" xr:uid="{00000000-0005-0000-0000-00000A700000}"/>
    <cellStyle name="Normal 2 8 2 5 5 2" xfId="38447" xr:uid="{00000000-0005-0000-0000-00000B700000}"/>
    <cellStyle name="Normal 2 8 2 5 6" xfId="8364" xr:uid="{00000000-0005-0000-0000-00000C700000}"/>
    <cellStyle name="Normal 2 8 2 5 6 2" xfId="31007" xr:uid="{00000000-0005-0000-0000-00000D700000}"/>
    <cellStyle name="Normal 2 8 2 5 7" xfId="23566" xr:uid="{00000000-0005-0000-0000-00000E700000}"/>
    <cellStyle name="Normal 2 8 2 6" xfId="1377" xr:uid="{00000000-0005-0000-0000-00000F700000}"/>
    <cellStyle name="Normal 2 8 2 6 2" xfId="3227" xr:uid="{00000000-0005-0000-0000-000010700000}"/>
    <cellStyle name="Normal 2 8 2 6 2 2" xfId="6948" xr:uid="{00000000-0005-0000-0000-000011700000}"/>
    <cellStyle name="Normal 2 8 2 6 2 2 2" xfId="21832" xr:uid="{00000000-0005-0000-0000-000012700000}"/>
    <cellStyle name="Normal 2 8 2 6 2 2 2 2" xfId="44475" xr:uid="{00000000-0005-0000-0000-000013700000}"/>
    <cellStyle name="Normal 2 8 2 6 2 2 3" xfId="14392" xr:uid="{00000000-0005-0000-0000-000014700000}"/>
    <cellStyle name="Normal 2 8 2 6 2 2 3 2" xfId="37035" xr:uid="{00000000-0005-0000-0000-000015700000}"/>
    <cellStyle name="Normal 2 8 2 6 2 2 4" xfId="29594" xr:uid="{00000000-0005-0000-0000-000016700000}"/>
    <cellStyle name="Normal 2 8 2 6 2 3" xfId="18114" xr:uid="{00000000-0005-0000-0000-000017700000}"/>
    <cellStyle name="Normal 2 8 2 6 2 3 2" xfId="40757" xr:uid="{00000000-0005-0000-0000-000018700000}"/>
    <cellStyle name="Normal 2 8 2 6 2 4" xfId="10674" xr:uid="{00000000-0005-0000-0000-000019700000}"/>
    <cellStyle name="Normal 2 8 2 6 2 4 2" xfId="33317" xr:uid="{00000000-0005-0000-0000-00001A700000}"/>
    <cellStyle name="Normal 2 8 2 6 2 5" xfId="25876" xr:uid="{00000000-0005-0000-0000-00001B700000}"/>
    <cellStyle name="Normal 2 8 2 6 3" xfId="5101" xr:uid="{00000000-0005-0000-0000-00001C700000}"/>
    <cellStyle name="Normal 2 8 2 6 3 2" xfId="19985" xr:uid="{00000000-0005-0000-0000-00001D700000}"/>
    <cellStyle name="Normal 2 8 2 6 3 2 2" xfId="42628" xr:uid="{00000000-0005-0000-0000-00001E700000}"/>
    <cellStyle name="Normal 2 8 2 6 3 3" xfId="12545" xr:uid="{00000000-0005-0000-0000-00001F700000}"/>
    <cellStyle name="Normal 2 8 2 6 3 3 2" xfId="35188" xr:uid="{00000000-0005-0000-0000-000020700000}"/>
    <cellStyle name="Normal 2 8 2 6 3 4" xfId="27747" xr:uid="{00000000-0005-0000-0000-000021700000}"/>
    <cellStyle name="Normal 2 8 2 6 4" xfId="16267" xr:uid="{00000000-0005-0000-0000-000022700000}"/>
    <cellStyle name="Normal 2 8 2 6 4 2" xfId="38910" xr:uid="{00000000-0005-0000-0000-000023700000}"/>
    <cellStyle name="Normal 2 8 2 6 5" xfId="8827" xr:uid="{00000000-0005-0000-0000-000024700000}"/>
    <cellStyle name="Normal 2 8 2 6 5 2" xfId="31470" xr:uid="{00000000-0005-0000-0000-000025700000}"/>
    <cellStyle name="Normal 2 8 2 6 6" xfId="24029" xr:uid="{00000000-0005-0000-0000-000026700000}"/>
    <cellStyle name="Normal 2 8 2 7" xfId="2302" xr:uid="{00000000-0005-0000-0000-000027700000}"/>
    <cellStyle name="Normal 2 8 2 7 2" xfId="6023" xr:uid="{00000000-0005-0000-0000-000028700000}"/>
    <cellStyle name="Normal 2 8 2 7 2 2" xfId="20907" xr:uid="{00000000-0005-0000-0000-000029700000}"/>
    <cellStyle name="Normal 2 8 2 7 2 2 2" xfId="43550" xr:uid="{00000000-0005-0000-0000-00002A700000}"/>
    <cellStyle name="Normal 2 8 2 7 2 3" xfId="13467" xr:uid="{00000000-0005-0000-0000-00002B700000}"/>
    <cellStyle name="Normal 2 8 2 7 2 3 2" xfId="36110" xr:uid="{00000000-0005-0000-0000-00002C700000}"/>
    <cellStyle name="Normal 2 8 2 7 2 4" xfId="28669" xr:uid="{00000000-0005-0000-0000-00002D700000}"/>
    <cellStyle name="Normal 2 8 2 7 3" xfId="17189" xr:uid="{00000000-0005-0000-0000-00002E700000}"/>
    <cellStyle name="Normal 2 8 2 7 3 2" xfId="39832" xr:uid="{00000000-0005-0000-0000-00002F700000}"/>
    <cellStyle name="Normal 2 8 2 7 4" xfId="9749" xr:uid="{00000000-0005-0000-0000-000030700000}"/>
    <cellStyle name="Normal 2 8 2 7 4 2" xfId="32392" xr:uid="{00000000-0005-0000-0000-000031700000}"/>
    <cellStyle name="Normal 2 8 2 7 5" xfId="24951" xr:uid="{00000000-0005-0000-0000-000032700000}"/>
    <cellStyle name="Normal 2 8 2 8" xfId="4176" xr:uid="{00000000-0005-0000-0000-000033700000}"/>
    <cellStyle name="Normal 2 8 2 8 2" xfId="19060" xr:uid="{00000000-0005-0000-0000-000034700000}"/>
    <cellStyle name="Normal 2 8 2 8 2 2" xfId="41703" xr:uid="{00000000-0005-0000-0000-000035700000}"/>
    <cellStyle name="Normal 2 8 2 8 3" xfId="11620" xr:uid="{00000000-0005-0000-0000-000036700000}"/>
    <cellStyle name="Normal 2 8 2 8 3 2" xfId="34263" xr:uid="{00000000-0005-0000-0000-000037700000}"/>
    <cellStyle name="Normal 2 8 2 8 4" xfId="26822" xr:uid="{00000000-0005-0000-0000-000038700000}"/>
    <cellStyle name="Normal 2 8 2 9" xfId="15342" xr:uid="{00000000-0005-0000-0000-000039700000}"/>
    <cellStyle name="Normal 2 8 2 9 2" xfId="37985" xr:uid="{00000000-0005-0000-0000-00003A700000}"/>
    <cellStyle name="Normal 2 8 3" xfId="476" xr:uid="{00000000-0005-0000-0000-00003B700000}"/>
    <cellStyle name="Normal 2 8 3 10" xfId="23137" xr:uid="{00000000-0005-0000-0000-00003C700000}"/>
    <cellStyle name="Normal 2 8 3 2" xfId="582" xr:uid="{00000000-0005-0000-0000-00003D700000}"/>
    <cellStyle name="Normal 2 8 3 2 2" xfId="794" xr:uid="{00000000-0005-0000-0000-00003E700000}"/>
    <cellStyle name="Normal 2 8 3 2 2 2" xfId="1259" xr:uid="{00000000-0005-0000-0000-00003F700000}"/>
    <cellStyle name="Normal 2 8 3 2 2 2 2" xfId="2187" xr:uid="{00000000-0005-0000-0000-000040700000}"/>
    <cellStyle name="Normal 2 8 3 2 2 2 2 2" xfId="4037" xr:uid="{00000000-0005-0000-0000-000041700000}"/>
    <cellStyle name="Normal 2 8 3 2 2 2 2 2 2" xfId="7758" xr:uid="{00000000-0005-0000-0000-000042700000}"/>
    <cellStyle name="Normal 2 8 3 2 2 2 2 2 2 2" xfId="22642" xr:uid="{00000000-0005-0000-0000-000043700000}"/>
    <cellStyle name="Normal 2 8 3 2 2 2 2 2 2 2 2" xfId="45285" xr:uid="{00000000-0005-0000-0000-000044700000}"/>
    <cellStyle name="Normal 2 8 3 2 2 2 2 2 2 3" xfId="15202" xr:uid="{00000000-0005-0000-0000-000045700000}"/>
    <cellStyle name="Normal 2 8 3 2 2 2 2 2 2 3 2" xfId="37845" xr:uid="{00000000-0005-0000-0000-000046700000}"/>
    <cellStyle name="Normal 2 8 3 2 2 2 2 2 2 4" xfId="30404" xr:uid="{00000000-0005-0000-0000-000047700000}"/>
    <cellStyle name="Normal 2 8 3 2 2 2 2 2 3" xfId="18924" xr:uid="{00000000-0005-0000-0000-000048700000}"/>
    <cellStyle name="Normal 2 8 3 2 2 2 2 2 3 2" xfId="41567" xr:uid="{00000000-0005-0000-0000-000049700000}"/>
    <cellStyle name="Normal 2 8 3 2 2 2 2 2 4" xfId="11484" xr:uid="{00000000-0005-0000-0000-00004A700000}"/>
    <cellStyle name="Normal 2 8 3 2 2 2 2 2 4 2" xfId="34127" xr:uid="{00000000-0005-0000-0000-00004B700000}"/>
    <cellStyle name="Normal 2 8 3 2 2 2 2 2 5" xfId="26686" xr:uid="{00000000-0005-0000-0000-00004C700000}"/>
    <cellStyle name="Normal 2 8 3 2 2 2 2 3" xfId="5911" xr:uid="{00000000-0005-0000-0000-00004D700000}"/>
    <cellStyle name="Normal 2 8 3 2 2 2 2 3 2" xfId="20795" xr:uid="{00000000-0005-0000-0000-00004E700000}"/>
    <cellStyle name="Normal 2 8 3 2 2 2 2 3 2 2" xfId="43438" xr:uid="{00000000-0005-0000-0000-00004F700000}"/>
    <cellStyle name="Normal 2 8 3 2 2 2 2 3 3" xfId="13355" xr:uid="{00000000-0005-0000-0000-000050700000}"/>
    <cellStyle name="Normal 2 8 3 2 2 2 2 3 3 2" xfId="35998" xr:uid="{00000000-0005-0000-0000-000051700000}"/>
    <cellStyle name="Normal 2 8 3 2 2 2 2 3 4" xfId="28557" xr:uid="{00000000-0005-0000-0000-000052700000}"/>
    <cellStyle name="Normal 2 8 3 2 2 2 2 4" xfId="17077" xr:uid="{00000000-0005-0000-0000-000053700000}"/>
    <cellStyle name="Normal 2 8 3 2 2 2 2 4 2" xfId="39720" xr:uid="{00000000-0005-0000-0000-000054700000}"/>
    <cellStyle name="Normal 2 8 3 2 2 2 2 5" xfId="9637" xr:uid="{00000000-0005-0000-0000-000055700000}"/>
    <cellStyle name="Normal 2 8 3 2 2 2 2 5 2" xfId="32280" xr:uid="{00000000-0005-0000-0000-000056700000}"/>
    <cellStyle name="Normal 2 8 3 2 2 2 2 6" xfId="24839" xr:uid="{00000000-0005-0000-0000-000057700000}"/>
    <cellStyle name="Normal 2 8 3 2 2 2 3" xfId="3112" xr:uid="{00000000-0005-0000-0000-000058700000}"/>
    <cellStyle name="Normal 2 8 3 2 2 2 3 2" xfId="6833" xr:uid="{00000000-0005-0000-0000-000059700000}"/>
    <cellStyle name="Normal 2 8 3 2 2 2 3 2 2" xfId="21717" xr:uid="{00000000-0005-0000-0000-00005A700000}"/>
    <cellStyle name="Normal 2 8 3 2 2 2 3 2 2 2" xfId="44360" xr:uid="{00000000-0005-0000-0000-00005B700000}"/>
    <cellStyle name="Normal 2 8 3 2 2 2 3 2 3" xfId="14277" xr:uid="{00000000-0005-0000-0000-00005C700000}"/>
    <cellStyle name="Normal 2 8 3 2 2 2 3 2 3 2" xfId="36920" xr:uid="{00000000-0005-0000-0000-00005D700000}"/>
    <cellStyle name="Normal 2 8 3 2 2 2 3 2 4" xfId="29479" xr:uid="{00000000-0005-0000-0000-00005E700000}"/>
    <cellStyle name="Normal 2 8 3 2 2 2 3 3" xfId="17999" xr:uid="{00000000-0005-0000-0000-00005F700000}"/>
    <cellStyle name="Normal 2 8 3 2 2 2 3 3 2" xfId="40642" xr:uid="{00000000-0005-0000-0000-000060700000}"/>
    <cellStyle name="Normal 2 8 3 2 2 2 3 4" xfId="10559" xr:uid="{00000000-0005-0000-0000-000061700000}"/>
    <cellStyle name="Normal 2 8 3 2 2 2 3 4 2" xfId="33202" xr:uid="{00000000-0005-0000-0000-000062700000}"/>
    <cellStyle name="Normal 2 8 3 2 2 2 3 5" xfId="25761" xr:uid="{00000000-0005-0000-0000-000063700000}"/>
    <cellStyle name="Normal 2 8 3 2 2 2 4" xfId="4986" xr:uid="{00000000-0005-0000-0000-000064700000}"/>
    <cellStyle name="Normal 2 8 3 2 2 2 4 2" xfId="19870" xr:uid="{00000000-0005-0000-0000-000065700000}"/>
    <cellStyle name="Normal 2 8 3 2 2 2 4 2 2" xfId="42513" xr:uid="{00000000-0005-0000-0000-000066700000}"/>
    <cellStyle name="Normal 2 8 3 2 2 2 4 3" xfId="12430" xr:uid="{00000000-0005-0000-0000-000067700000}"/>
    <cellStyle name="Normal 2 8 3 2 2 2 4 3 2" xfId="35073" xr:uid="{00000000-0005-0000-0000-000068700000}"/>
    <cellStyle name="Normal 2 8 3 2 2 2 4 4" xfId="27632" xr:uid="{00000000-0005-0000-0000-000069700000}"/>
    <cellStyle name="Normal 2 8 3 2 2 2 5" xfId="16152" xr:uid="{00000000-0005-0000-0000-00006A700000}"/>
    <cellStyle name="Normal 2 8 3 2 2 2 5 2" xfId="38795" xr:uid="{00000000-0005-0000-0000-00006B700000}"/>
    <cellStyle name="Normal 2 8 3 2 2 2 6" xfId="8712" xr:uid="{00000000-0005-0000-0000-00006C700000}"/>
    <cellStyle name="Normal 2 8 3 2 2 2 6 2" xfId="31355" xr:uid="{00000000-0005-0000-0000-00006D700000}"/>
    <cellStyle name="Normal 2 8 3 2 2 2 7" xfId="23914" xr:uid="{00000000-0005-0000-0000-00006E700000}"/>
    <cellStyle name="Normal 2 8 3 2 2 3" xfId="1725" xr:uid="{00000000-0005-0000-0000-00006F700000}"/>
    <cellStyle name="Normal 2 8 3 2 2 3 2" xfId="3575" xr:uid="{00000000-0005-0000-0000-000070700000}"/>
    <cellStyle name="Normal 2 8 3 2 2 3 2 2" xfId="7296" xr:uid="{00000000-0005-0000-0000-000071700000}"/>
    <cellStyle name="Normal 2 8 3 2 2 3 2 2 2" xfId="22180" xr:uid="{00000000-0005-0000-0000-000072700000}"/>
    <cellStyle name="Normal 2 8 3 2 2 3 2 2 2 2" xfId="44823" xr:uid="{00000000-0005-0000-0000-000073700000}"/>
    <cellStyle name="Normal 2 8 3 2 2 3 2 2 3" xfId="14740" xr:uid="{00000000-0005-0000-0000-000074700000}"/>
    <cellStyle name="Normal 2 8 3 2 2 3 2 2 3 2" xfId="37383" xr:uid="{00000000-0005-0000-0000-000075700000}"/>
    <cellStyle name="Normal 2 8 3 2 2 3 2 2 4" xfId="29942" xr:uid="{00000000-0005-0000-0000-000076700000}"/>
    <cellStyle name="Normal 2 8 3 2 2 3 2 3" xfId="18462" xr:uid="{00000000-0005-0000-0000-000077700000}"/>
    <cellStyle name="Normal 2 8 3 2 2 3 2 3 2" xfId="41105" xr:uid="{00000000-0005-0000-0000-000078700000}"/>
    <cellStyle name="Normal 2 8 3 2 2 3 2 4" xfId="11022" xr:uid="{00000000-0005-0000-0000-000079700000}"/>
    <cellStyle name="Normal 2 8 3 2 2 3 2 4 2" xfId="33665" xr:uid="{00000000-0005-0000-0000-00007A700000}"/>
    <cellStyle name="Normal 2 8 3 2 2 3 2 5" xfId="26224" xr:uid="{00000000-0005-0000-0000-00007B700000}"/>
    <cellStyle name="Normal 2 8 3 2 2 3 3" xfId="5449" xr:uid="{00000000-0005-0000-0000-00007C700000}"/>
    <cellStyle name="Normal 2 8 3 2 2 3 3 2" xfId="20333" xr:uid="{00000000-0005-0000-0000-00007D700000}"/>
    <cellStyle name="Normal 2 8 3 2 2 3 3 2 2" xfId="42976" xr:uid="{00000000-0005-0000-0000-00007E700000}"/>
    <cellStyle name="Normal 2 8 3 2 2 3 3 3" xfId="12893" xr:uid="{00000000-0005-0000-0000-00007F700000}"/>
    <cellStyle name="Normal 2 8 3 2 2 3 3 3 2" xfId="35536" xr:uid="{00000000-0005-0000-0000-000080700000}"/>
    <cellStyle name="Normal 2 8 3 2 2 3 3 4" xfId="28095" xr:uid="{00000000-0005-0000-0000-000081700000}"/>
    <cellStyle name="Normal 2 8 3 2 2 3 4" xfId="16615" xr:uid="{00000000-0005-0000-0000-000082700000}"/>
    <cellStyle name="Normal 2 8 3 2 2 3 4 2" xfId="39258" xr:uid="{00000000-0005-0000-0000-000083700000}"/>
    <cellStyle name="Normal 2 8 3 2 2 3 5" xfId="9175" xr:uid="{00000000-0005-0000-0000-000084700000}"/>
    <cellStyle name="Normal 2 8 3 2 2 3 5 2" xfId="31818" xr:uid="{00000000-0005-0000-0000-000085700000}"/>
    <cellStyle name="Normal 2 8 3 2 2 3 6" xfId="24377" xr:uid="{00000000-0005-0000-0000-000086700000}"/>
    <cellStyle name="Normal 2 8 3 2 2 4" xfId="2650" xr:uid="{00000000-0005-0000-0000-000087700000}"/>
    <cellStyle name="Normal 2 8 3 2 2 4 2" xfId="6371" xr:uid="{00000000-0005-0000-0000-000088700000}"/>
    <cellStyle name="Normal 2 8 3 2 2 4 2 2" xfId="21255" xr:uid="{00000000-0005-0000-0000-000089700000}"/>
    <cellStyle name="Normal 2 8 3 2 2 4 2 2 2" xfId="43898" xr:uid="{00000000-0005-0000-0000-00008A700000}"/>
    <cellStyle name="Normal 2 8 3 2 2 4 2 3" xfId="13815" xr:uid="{00000000-0005-0000-0000-00008B700000}"/>
    <cellStyle name="Normal 2 8 3 2 2 4 2 3 2" xfId="36458" xr:uid="{00000000-0005-0000-0000-00008C700000}"/>
    <cellStyle name="Normal 2 8 3 2 2 4 2 4" xfId="29017" xr:uid="{00000000-0005-0000-0000-00008D700000}"/>
    <cellStyle name="Normal 2 8 3 2 2 4 3" xfId="17537" xr:uid="{00000000-0005-0000-0000-00008E700000}"/>
    <cellStyle name="Normal 2 8 3 2 2 4 3 2" xfId="40180" xr:uid="{00000000-0005-0000-0000-00008F700000}"/>
    <cellStyle name="Normal 2 8 3 2 2 4 4" xfId="10097" xr:uid="{00000000-0005-0000-0000-000090700000}"/>
    <cellStyle name="Normal 2 8 3 2 2 4 4 2" xfId="32740" xr:uid="{00000000-0005-0000-0000-000091700000}"/>
    <cellStyle name="Normal 2 8 3 2 2 4 5" xfId="25299" xr:uid="{00000000-0005-0000-0000-000092700000}"/>
    <cellStyle name="Normal 2 8 3 2 2 5" xfId="4524" xr:uid="{00000000-0005-0000-0000-000093700000}"/>
    <cellStyle name="Normal 2 8 3 2 2 5 2" xfId="19408" xr:uid="{00000000-0005-0000-0000-000094700000}"/>
    <cellStyle name="Normal 2 8 3 2 2 5 2 2" xfId="42051" xr:uid="{00000000-0005-0000-0000-000095700000}"/>
    <cellStyle name="Normal 2 8 3 2 2 5 3" xfId="11968" xr:uid="{00000000-0005-0000-0000-000096700000}"/>
    <cellStyle name="Normal 2 8 3 2 2 5 3 2" xfId="34611" xr:uid="{00000000-0005-0000-0000-000097700000}"/>
    <cellStyle name="Normal 2 8 3 2 2 5 4" xfId="27170" xr:uid="{00000000-0005-0000-0000-000098700000}"/>
    <cellStyle name="Normal 2 8 3 2 2 6" xfId="15690" xr:uid="{00000000-0005-0000-0000-000099700000}"/>
    <cellStyle name="Normal 2 8 3 2 2 6 2" xfId="38333" xr:uid="{00000000-0005-0000-0000-00009A700000}"/>
    <cellStyle name="Normal 2 8 3 2 2 7" xfId="8250" xr:uid="{00000000-0005-0000-0000-00009B700000}"/>
    <cellStyle name="Normal 2 8 3 2 2 7 2" xfId="30893" xr:uid="{00000000-0005-0000-0000-00009C700000}"/>
    <cellStyle name="Normal 2 8 3 2 2 8" xfId="23452" xr:uid="{00000000-0005-0000-0000-00009D700000}"/>
    <cellStyle name="Normal 2 8 3 2 3" xfId="1048" xr:uid="{00000000-0005-0000-0000-00009E700000}"/>
    <cellStyle name="Normal 2 8 3 2 3 2" xfId="1976" xr:uid="{00000000-0005-0000-0000-00009F700000}"/>
    <cellStyle name="Normal 2 8 3 2 3 2 2" xfId="3826" xr:uid="{00000000-0005-0000-0000-0000A0700000}"/>
    <cellStyle name="Normal 2 8 3 2 3 2 2 2" xfId="7547" xr:uid="{00000000-0005-0000-0000-0000A1700000}"/>
    <cellStyle name="Normal 2 8 3 2 3 2 2 2 2" xfId="22431" xr:uid="{00000000-0005-0000-0000-0000A2700000}"/>
    <cellStyle name="Normal 2 8 3 2 3 2 2 2 2 2" xfId="45074" xr:uid="{00000000-0005-0000-0000-0000A3700000}"/>
    <cellStyle name="Normal 2 8 3 2 3 2 2 2 3" xfId="14991" xr:uid="{00000000-0005-0000-0000-0000A4700000}"/>
    <cellStyle name="Normal 2 8 3 2 3 2 2 2 3 2" xfId="37634" xr:uid="{00000000-0005-0000-0000-0000A5700000}"/>
    <cellStyle name="Normal 2 8 3 2 3 2 2 2 4" xfId="30193" xr:uid="{00000000-0005-0000-0000-0000A6700000}"/>
    <cellStyle name="Normal 2 8 3 2 3 2 2 3" xfId="18713" xr:uid="{00000000-0005-0000-0000-0000A7700000}"/>
    <cellStyle name="Normal 2 8 3 2 3 2 2 3 2" xfId="41356" xr:uid="{00000000-0005-0000-0000-0000A8700000}"/>
    <cellStyle name="Normal 2 8 3 2 3 2 2 4" xfId="11273" xr:uid="{00000000-0005-0000-0000-0000A9700000}"/>
    <cellStyle name="Normal 2 8 3 2 3 2 2 4 2" xfId="33916" xr:uid="{00000000-0005-0000-0000-0000AA700000}"/>
    <cellStyle name="Normal 2 8 3 2 3 2 2 5" xfId="26475" xr:uid="{00000000-0005-0000-0000-0000AB700000}"/>
    <cellStyle name="Normal 2 8 3 2 3 2 3" xfId="5700" xr:uid="{00000000-0005-0000-0000-0000AC700000}"/>
    <cellStyle name="Normal 2 8 3 2 3 2 3 2" xfId="20584" xr:uid="{00000000-0005-0000-0000-0000AD700000}"/>
    <cellStyle name="Normal 2 8 3 2 3 2 3 2 2" xfId="43227" xr:uid="{00000000-0005-0000-0000-0000AE700000}"/>
    <cellStyle name="Normal 2 8 3 2 3 2 3 3" xfId="13144" xr:uid="{00000000-0005-0000-0000-0000AF700000}"/>
    <cellStyle name="Normal 2 8 3 2 3 2 3 3 2" xfId="35787" xr:uid="{00000000-0005-0000-0000-0000B0700000}"/>
    <cellStyle name="Normal 2 8 3 2 3 2 3 4" xfId="28346" xr:uid="{00000000-0005-0000-0000-0000B1700000}"/>
    <cellStyle name="Normal 2 8 3 2 3 2 4" xfId="16866" xr:uid="{00000000-0005-0000-0000-0000B2700000}"/>
    <cellStyle name="Normal 2 8 3 2 3 2 4 2" xfId="39509" xr:uid="{00000000-0005-0000-0000-0000B3700000}"/>
    <cellStyle name="Normal 2 8 3 2 3 2 5" xfId="9426" xr:uid="{00000000-0005-0000-0000-0000B4700000}"/>
    <cellStyle name="Normal 2 8 3 2 3 2 5 2" xfId="32069" xr:uid="{00000000-0005-0000-0000-0000B5700000}"/>
    <cellStyle name="Normal 2 8 3 2 3 2 6" xfId="24628" xr:uid="{00000000-0005-0000-0000-0000B6700000}"/>
    <cellStyle name="Normal 2 8 3 2 3 3" xfId="2901" xr:uid="{00000000-0005-0000-0000-0000B7700000}"/>
    <cellStyle name="Normal 2 8 3 2 3 3 2" xfId="6622" xr:uid="{00000000-0005-0000-0000-0000B8700000}"/>
    <cellStyle name="Normal 2 8 3 2 3 3 2 2" xfId="21506" xr:uid="{00000000-0005-0000-0000-0000B9700000}"/>
    <cellStyle name="Normal 2 8 3 2 3 3 2 2 2" xfId="44149" xr:uid="{00000000-0005-0000-0000-0000BA700000}"/>
    <cellStyle name="Normal 2 8 3 2 3 3 2 3" xfId="14066" xr:uid="{00000000-0005-0000-0000-0000BB700000}"/>
    <cellStyle name="Normal 2 8 3 2 3 3 2 3 2" xfId="36709" xr:uid="{00000000-0005-0000-0000-0000BC700000}"/>
    <cellStyle name="Normal 2 8 3 2 3 3 2 4" xfId="29268" xr:uid="{00000000-0005-0000-0000-0000BD700000}"/>
    <cellStyle name="Normal 2 8 3 2 3 3 3" xfId="17788" xr:uid="{00000000-0005-0000-0000-0000BE700000}"/>
    <cellStyle name="Normal 2 8 3 2 3 3 3 2" xfId="40431" xr:uid="{00000000-0005-0000-0000-0000BF700000}"/>
    <cellStyle name="Normal 2 8 3 2 3 3 4" xfId="10348" xr:uid="{00000000-0005-0000-0000-0000C0700000}"/>
    <cellStyle name="Normal 2 8 3 2 3 3 4 2" xfId="32991" xr:uid="{00000000-0005-0000-0000-0000C1700000}"/>
    <cellStyle name="Normal 2 8 3 2 3 3 5" xfId="25550" xr:uid="{00000000-0005-0000-0000-0000C2700000}"/>
    <cellStyle name="Normal 2 8 3 2 3 4" xfId="4775" xr:uid="{00000000-0005-0000-0000-0000C3700000}"/>
    <cellStyle name="Normal 2 8 3 2 3 4 2" xfId="19659" xr:uid="{00000000-0005-0000-0000-0000C4700000}"/>
    <cellStyle name="Normal 2 8 3 2 3 4 2 2" xfId="42302" xr:uid="{00000000-0005-0000-0000-0000C5700000}"/>
    <cellStyle name="Normal 2 8 3 2 3 4 3" xfId="12219" xr:uid="{00000000-0005-0000-0000-0000C6700000}"/>
    <cellStyle name="Normal 2 8 3 2 3 4 3 2" xfId="34862" xr:uid="{00000000-0005-0000-0000-0000C7700000}"/>
    <cellStyle name="Normal 2 8 3 2 3 4 4" xfId="27421" xr:uid="{00000000-0005-0000-0000-0000C8700000}"/>
    <cellStyle name="Normal 2 8 3 2 3 5" xfId="15941" xr:uid="{00000000-0005-0000-0000-0000C9700000}"/>
    <cellStyle name="Normal 2 8 3 2 3 5 2" xfId="38584" xr:uid="{00000000-0005-0000-0000-0000CA700000}"/>
    <cellStyle name="Normal 2 8 3 2 3 6" xfId="8501" xr:uid="{00000000-0005-0000-0000-0000CB700000}"/>
    <cellStyle name="Normal 2 8 3 2 3 6 2" xfId="31144" xr:uid="{00000000-0005-0000-0000-0000CC700000}"/>
    <cellStyle name="Normal 2 8 3 2 3 7" xfId="23703" xr:uid="{00000000-0005-0000-0000-0000CD700000}"/>
    <cellStyle name="Normal 2 8 3 2 4" xfId="1514" xr:uid="{00000000-0005-0000-0000-0000CE700000}"/>
    <cellStyle name="Normal 2 8 3 2 4 2" xfId="3364" xr:uid="{00000000-0005-0000-0000-0000CF700000}"/>
    <cellStyle name="Normal 2 8 3 2 4 2 2" xfId="7085" xr:uid="{00000000-0005-0000-0000-0000D0700000}"/>
    <cellStyle name="Normal 2 8 3 2 4 2 2 2" xfId="21969" xr:uid="{00000000-0005-0000-0000-0000D1700000}"/>
    <cellStyle name="Normal 2 8 3 2 4 2 2 2 2" xfId="44612" xr:uid="{00000000-0005-0000-0000-0000D2700000}"/>
    <cellStyle name="Normal 2 8 3 2 4 2 2 3" xfId="14529" xr:uid="{00000000-0005-0000-0000-0000D3700000}"/>
    <cellStyle name="Normal 2 8 3 2 4 2 2 3 2" xfId="37172" xr:uid="{00000000-0005-0000-0000-0000D4700000}"/>
    <cellStyle name="Normal 2 8 3 2 4 2 2 4" xfId="29731" xr:uid="{00000000-0005-0000-0000-0000D5700000}"/>
    <cellStyle name="Normal 2 8 3 2 4 2 3" xfId="18251" xr:uid="{00000000-0005-0000-0000-0000D6700000}"/>
    <cellStyle name="Normal 2 8 3 2 4 2 3 2" xfId="40894" xr:uid="{00000000-0005-0000-0000-0000D7700000}"/>
    <cellStyle name="Normal 2 8 3 2 4 2 4" xfId="10811" xr:uid="{00000000-0005-0000-0000-0000D8700000}"/>
    <cellStyle name="Normal 2 8 3 2 4 2 4 2" xfId="33454" xr:uid="{00000000-0005-0000-0000-0000D9700000}"/>
    <cellStyle name="Normal 2 8 3 2 4 2 5" xfId="26013" xr:uid="{00000000-0005-0000-0000-0000DA700000}"/>
    <cellStyle name="Normal 2 8 3 2 4 3" xfId="5238" xr:uid="{00000000-0005-0000-0000-0000DB700000}"/>
    <cellStyle name="Normal 2 8 3 2 4 3 2" xfId="20122" xr:uid="{00000000-0005-0000-0000-0000DC700000}"/>
    <cellStyle name="Normal 2 8 3 2 4 3 2 2" xfId="42765" xr:uid="{00000000-0005-0000-0000-0000DD700000}"/>
    <cellStyle name="Normal 2 8 3 2 4 3 3" xfId="12682" xr:uid="{00000000-0005-0000-0000-0000DE700000}"/>
    <cellStyle name="Normal 2 8 3 2 4 3 3 2" xfId="35325" xr:uid="{00000000-0005-0000-0000-0000DF700000}"/>
    <cellStyle name="Normal 2 8 3 2 4 3 4" xfId="27884" xr:uid="{00000000-0005-0000-0000-0000E0700000}"/>
    <cellStyle name="Normal 2 8 3 2 4 4" xfId="16404" xr:uid="{00000000-0005-0000-0000-0000E1700000}"/>
    <cellStyle name="Normal 2 8 3 2 4 4 2" xfId="39047" xr:uid="{00000000-0005-0000-0000-0000E2700000}"/>
    <cellStyle name="Normal 2 8 3 2 4 5" xfId="8964" xr:uid="{00000000-0005-0000-0000-0000E3700000}"/>
    <cellStyle name="Normal 2 8 3 2 4 5 2" xfId="31607" xr:uid="{00000000-0005-0000-0000-0000E4700000}"/>
    <cellStyle name="Normal 2 8 3 2 4 6" xfId="24166" xr:uid="{00000000-0005-0000-0000-0000E5700000}"/>
    <cellStyle name="Normal 2 8 3 2 5" xfId="2439" xr:uid="{00000000-0005-0000-0000-0000E6700000}"/>
    <cellStyle name="Normal 2 8 3 2 5 2" xfId="6160" xr:uid="{00000000-0005-0000-0000-0000E7700000}"/>
    <cellStyle name="Normal 2 8 3 2 5 2 2" xfId="21044" xr:uid="{00000000-0005-0000-0000-0000E8700000}"/>
    <cellStyle name="Normal 2 8 3 2 5 2 2 2" xfId="43687" xr:uid="{00000000-0005-0000-0000-0000E9700000}"/>
    <cellStyle name="Normal 2 8 3 2 5 2 3" xfId="13604" xr:uid="{00000000-0005-0000-0000-0000EA700000}"/>
    <cellStyle name="Normal 2 8 3 2 5 2 3 2" xfId="36247" xr:uid="{00000000-0005-0000-0000-0000EB700000}"/>
    <cellStyle name="Normal 2 8 3 2 5 2 4" xfId="28806" xr:uid="{00000000-0005-0000-0000-0000EC700000}"/>
    <cellStyle name="Normal 2 8 3 2 5 3" xfId="17326" xr:uid="{00000000-0005-0000-0000-0000ED700000}"/>
    <cellStyle name="Normal 2 8 3 2 5 3 2" xfId="39969" xr:uid="{00000000-0005-0000-0000-0000EE700000}"/>
    <cellStyle name="Normal 2 8 3 2 5 4" xfId="9886" xr:uid="{00000000-0005-0000-0000-0000EF700000}"/>
    <cellStyle name="Normal 2 8 3 2 5 4 2" xfId="32529" xr:uid="{00000000-0005-0000-0000-0000F0700000}"/>
    <cellStyle name="Normal 2 8 3 2 5 5" xfId="25088" xr:uid="{00000000-0005-0000-0000-0000F1700000}"/>
    <cellStyle name="Normal 2 8 3 2 6" xfId="4313" xr:uid="{00000000-0005-0000-0000-0000F2700000}"/>
    <cellStyle name="Normal 2 8 3 2 6 2" xfId="19197" xr:uid="{00000000-0005-0000-0000-0000F3700000}"/>
    <cellStyle name="Normal 2 8 3 2 6 2 2" xfId="41840" xr:uid="{00000000-0005-0000-0000-0000F4700000}"/>
    <cellStyle name="Normal 2 8 3 2 6 3" xfId="11757" xr:uid="{00000000-0005-0000-0000-0000F5700000}"/>
    <cellStyle name="Normal 2 8 3 2 6 3 2" xfId="34400" xr:uid="{00000000-0005-0000-0000-0000F6700000}"/>
    <cellStyle name="Normal 2 8 3 2 6 4" xfId="26959" xr:uid="{00000000-0005-0000-0000-0000F7700000}"/>
    <cellStyle name="Normal 2 8 3 2 7" xfId="15479" xr:uid="{00000000-0005-0000-0000-0000F8700000}"/>
    <cellStyle name="Normal 2 8 3 2 7 2" xfId="38122" xr:uid="{00000000-0005-0000-0000-0000F9700000}"/>
    <cellStyle name="Normal 2 8 3 2 8" xfId="8039" xr:uid="{00000000-0005-0000-0000-0000FA700000}"/>
    <cellStyle name="Normal 2 8 3 2 8 2" xfId="30682" xr:uid="{00000000-0005-0000-0000-0000FB700000}"/>
    <cellStyle name="Normal 2 8 3 2 9" xfId="23242" xr:uid="{00000000-0005-0000-0000-0000FC700000}"/>
    <cellStyle name="Normal 2 8 3 3" xfId="689" xr:uid="{00000000-0005-0000-0000-0000FD700000}"/>
    <cellStyle name="Normal 2 8 3 3 2" xfId="1154" xr:uid="{00000000-0005-0000-0000-0000FE700000}"/>
    <cellStyle name="Normal 2 8 3 3 2 2" xfId="2082" xr:uid="{00000000-0005-0000-0000-0000FF700000}"/>
    <cellStyle name="Normal 2 8 3 3 2 2 2" xfId="3932" xr:uid="{00000000-0005-0000-0000-000000710000}"/>
    <cellStyle name="Normal 2 8 3 3 2 2 2 2" xfId="7653" xr:uid="{00000000-0005-0000-0000-000001710000}"/>
    <cellStyle name="Normal 2 8 3 3 2 2 2 2 2" xfId="22537" xr:uid="{00000000-0005-0000-0000-000002710000}"/>
    <cellStyle name="Normal 2 8 3 3 2 2 2 2 2 2" xfId="45180" xr:uid="{00000000-0005-0000-0000-000003710000}"/>
    <cellStyle name="Normal 2 8 3 3 2 2 2 2 3" xfId="15097" xr:uid="{00000000-0005-0000-0000-000004710000}"/>
    <cellStyle name="Normal 2 8 3 3 2 2 2 2 3 2" xfId="37740" xr:uid="{00000000-0005-0000-0000-000005710000}"/>
    <cellStyle name="Normal 2 8 3 3 2 2 2 2 4" xfId="30299" xr:uid="{00000000-0005-0000-0000-000006710000}"/>
    <cellStyle name="Normal 2 8 3 3 2 2 2 3" xfId="18819" xr:uid="{00000000-0005-0000-0000-000007710000}"/>
    <cellStyle name="Normal 2 8 3 3 2 2 2 3 2" xfId="41462" xr:uid="{00000000-0005-0000-0000-000008710000}"/>
    <cellStyle name="Normal 2 8 3 3 2 2 2 4" xfId="11379" xr:uid="{00000000-0005-0000-0000-000009710000}"/>
    <cellStyle name="Normal 2 8 3 3 2 2 2 4 2" xfId="34022" xr:uid="{00000000-0005-0000-0000-00000A710000}"/>
    <cellStyle name="Normal 2 8 3 3 2 2 2 5" xfId="26581" xr:uid="{00000000-0005-0000-0000-00000B710000}"/>
    <cellStyle name="Normal 2 8 3 3 2 2 3" xfId="5806" xr:uid="{00000000-0005-0000-0000-00000C710000}"/>
    <cellStyle name="Normal 2 8 3 3 2 2 3 2" xfId="20690" xr:uid="{00000000-0005-0000-0000-00000D710000}"/>
    <cellStyle name="Normal 2 8 3 3 2 2 3 2 2" xfId="43333" xr:uid="{00000000-0005-0000-0000-00000E710000}"/>
    <cellStyle name="Normal 2 8 3 3 2 2 3 3" xfId="13250" xr:uid="{00000000-0005-0000-0000-00000F710000}"/>
    <cellStyle name="Normal 2 8 3 3 2 2 3 3 2" xfId="35893" xr:uid="{00000000-0005-0000-0000-000010710000}"/>
    <cellStyle name="Normal 2 8 3 3 2 2 3 4" xfId="28452" xr:uid="{00000000-0005-0000-0000-000011710000}"/>
    <cellStyle name="Normal 2 8 3 3 2 2 4" xfId="16972" xr:uid="{00000000-0005-0000-0000-000012710000}"/>
    <cellStyle name="Normal 2 8 3 3 2 2 4 2" xfId="39615" xr:uid="{00000000-0005-0000-0000-000013710000}"/>
    <cellStyle name="Normal 2 8 3 3 2 2 5" xfId="9532" xr:uid="{00000000-0005-0000-0000-000014710000}"/>
    <cellStyle name="Normal 2 8 3 3 2 2 5 2" xfId="32175" xr:uid="{00000000-0005-0000-0000-000015710000}"/>
    <cellStyle name="Normal 2 8 3 3 2 2 6" xfId="24734" xr:uid="{00000000-0005-0000-0000-000016710000}"/>
    <cellStyle name="Normal 2 8 3 3 2 3" xfId="3007" xr:uid="{00000000-0005-0000-0000-000017710000}"/>
    <cellStyle name="Normal 2 8 3 3 2 3 2" xfId="6728" xr:uid="{00000000-0005-0000-0000-000018710000}"/>
    <cellStyle name="Normal 2 8 3 3 2 3 2 2" xfId="21612" xr:uid="{00000000-0005-0000-0000-000019710000}"/>
    <cellStyle name="Normal 2 8 3 3 2 3 2 2 2" xfId="44255" xr:uid="{00000000-0005-0000-0000-00001A710000}"/>
    <cellStyle name="Normal 2 8 3 3 2 3 2 3" xfId="14172" xr:uid="{00000000-0005-0000-0000-00001B710000}"/>
    <cellStyle name="Normal 2 8 3 3 2 3 2 3 2" xfId="36815" xr:uid="{00000000-0005-0000-0000-00001C710000}"/>
    <cellStyle name="Normal 2 8 3 3 2 3 2 4" xfId="29374" xr:uid="{00000000-0005-0000-0000-00001D710000}"/>
    <cellStyle name="Normal 2 8 3 3 2 3 3" xfId="17894" xr:uid="{00000000-0005-0000-0000-00001E710000}"/>
    <cellStyle name="Normal 2 8 3 3 2 3 3 2" xfId="40537" xr:uid="{00000000-0005-0000-0000-00001F710000}"/>
    <cellStyle name="Normal 2 8 3 3 2 3 4" xfId="10454" xr:uid="{00000000-0005-0000-0000-000020710000}"/>
    <cellStyle name="Normal 2 8 3 3 2 3 4 2" xfId="33097" xr:uid="{00000000-0005-0000-0000-000021710000}"/>
    <cellStyle name="Normal 2 8 3 3 2 3 5" xfId="25656" xr:uid="{00000000-0005-0000-0000-000022710000}"/>
    <cellStyle name="Normal 2 8 3 3 2 4" xfId="4881" xr:uid="{00000000-0005-0000-0000-000023710000}"/>
    <cellStyle name="Normal 2 8 3 3 2 4 2" xfId="19765" xr:uid="{00000000-0005-0000-0000-000024710000}"/>
    <cellStyle name="Normal 2 8 3 3 2 4 2 2" xfId="42408" xr:uid="{00000000-0005-0000-0000-000025710000}"/>
    <cellStyle name="Normal 2 8 3 3 2 4 3" xfId="12325" xr:uid="{00000000-0005-0000-0000-000026710000}"/>
    <cellStyle name="Normal 2 8 3 3 2 4 3 2" xfId="34968" xr:uid="{00000000-0005-0000-0000-000027710000}"/>
    <cellStyle name="Normal 2 8 3 3 2 4 4" xfId="27527" xr:uid="{00000000-0005-0000-0000-000028710000}"/>
    <cellStyle name="Normal 2 8 3 3 2 5" xfId="16047" xr:uid="{00000000-0005-0000-0000-000029710000}"/>
    <cellStyle name="Normal 2 8 3 3 2 5 2" xfId="38690" xr:uid="{00000000-0005-0000-0000-00002A710000}"/>
    <cellStyle name="Normal 2 8 3 3 2 6" xfId="8607" xr:uid="{00000000-0005-0000-0000-00002B710000}"/>
    <cellStyle name="Normal 2 8 3 3 2 6 2" xfId="31250" xr:uid="{00000000-0005-0000-0000-00002C710000}"/>
    <cellStyle name="Normal 2 8 3 3 2 7" xfId="23809" xr:uid="{00000000-0005-0000-0000-00002D710000}"/>
    <cellStyle name="Normal 2 8 3 3 3" xfId="1620" xr:uid="{00000000-0005-0000-0000-00002E710000}"/>
    <cellStyle name="Normal 2 8 3 3 3 2" xfId="3470" xr:uid="{00000000-0005-0000-0000-00002F710000}"/>
    <cellStyle name="Normal 2 8 3 3 3 2 2" xfId="7191" xr:uid="{00000000-0005-0000-0000-000030710000}"/>
    <cellStyle name="Normal 2 8 3 3 3 2 2 2" xfId="22075" xr:uid="{00000000-0005-0000-0000-000031710000}"/>
    <cellStyle name="Normal 2 8 3 3 3 2 2 2 2" xfId="44718" xr:uid="{00000000-0005-0000-0000-000032710000}"/>
    <cellStyle name="Normal 2 8 3 3 3 2 2 3" xfId="14635" xr:uid="{00000000-0005-0000-0000-000033710000}"/>
    <cellStyle name="Normal 2 8 3 3 3 2 2 3 2" xfId="37278" xr:uid="{00000000-0005-0000-0000-000034710000}"/>
    <cellStyle name="Normal 2 8 3 3 3 2 2 4" xfId="29837" xr:uid="{00000000-0005-0000-0000-000035710000}"/>
    <cellStyle name="Normal 2 8 3 3 3 2 3" xfId="18357" xr:uid="{00000000-0005-0000-0000-000036710000}"/>
    <cellStyle name="Normal 2 8 3 3 3 2 3 2" xfId="41000" xr:uid="{00000000-0005-0000-0000-000037710000}"/>
    <cellStyle name="Normal 2 8 3 3 3 2 4" xfId="10917" xr:uid="{00000000-0005-0000-0000-000038710000}"/>
    <cellStyle name="Normal 2 8 3 3 3 2 4 2" xfId="33560" xr:uid="{00000000-0005-0000-0000-000039710000}"/>
    <cellStyle name="Normal 2 8 3 3 3 2 5" xfId="26119" xr:uid="{00000000-0005-0000-0000-00003A710000}"/>
    <cellStyle name="Normal 2 8 3 3 3 3" xfId="5344" xr:uid="{00000000-0005-0000-0000-00003B710000}"/>
    <cellStyle name="Normal 2 8 3 3 3 3 2" xfId="20228" xr:uid="{00000000-0005-0000-0000-00003C710000}"/>
    <cellStyle name="Normal 2 8 3 3 3 3 2 2" xfId="42871" xr:uid="{00000000-0005-0000-0000-00003D710000}"/>
    <cellStyle name="Normal 2 8 3 3 3 3 3" xfId="12788" xr:uid="{00000000-0005-0000-0000-00003E710000}"/>
    <cellStyle name="Normal 2 8 3 3 3 3 3 2" xfId="35431" xr:uid="{00000000-0005-0000-0000-00003F710000}"/>
    <cellStyle name="Normal 2 8 3 3 3 3 4" xfId="27990" xr:uid="{00000000-0005-0000-0000-000040710000}"/>
    <cellStyle name="Normal 2 8 3 3 3 4" xfId="16510" xr:uid="{00000000-0005-0000-0000-000041710000}"/>
    <cellStyle name="Normal 2 8 3 3 3 4 2" xfId="39153" xr:uid="{00000000-0005-0000-0000-000042710000}"/>
    <cellStyle name="Normal 2 8 3 3 3 5" xfId="9070" xr:uid="{00000000-0005-0000-0000-000043710000}"/>
    <cellStyle name="Normal 2 8 3 3 3 5 2" xfId="31713" xr:uid="{00000000-0005-0000-0000-000044710000}"/>
    <cellStyle name="Normal 2 8 3 3 3 6" xfId="24272" xr:uid="{00000000-0005-0000-0000-000045710000}"/>
    <cellStyle name="Normal 2 8 3 3 4" xfId="2545" xr:uid="{00000000-0005-0000-0000-000046710000}"/>
    <cellStyle name="Normal 2 8 3 3 4 2" xfId="6266" xr:uid="{00000000-0005-0000-0000-000047710000}"/>
    <cellStyle name="Normal 2 8 3 3 4 2 2" xfId="21150" xr:uid="{00000000-0005-0000-0000-000048710000}"/>
    <cellStyle name="Normal 2 8 3 3 4 2 2 2" xfId="43793" xr:uid="{00000000-0005-0000-0000-000049710000}"/>
    <cellStyle name="Normal 2 8 3 3 4 2 3" xfId="13710" xr:uid="{00000000-0005-0000-0000-00004A710000}"/>
    <cellStyle name="Normal 2 8 3 3 4 2 3 2" xfId="36353" xr:uid="{00000000-0005-0000-0000-00004B710000}"/>
    <cellStyle name="Normal 2 8 3 3 4 2 4" xfId="28912" xr:uid="{00000000-0005-0000-0000-00004C710000}"/>
    <cellStyle name="Normal 2 8 3 3 4 3" xfId="17432" xr:uid="{00000000-0005-0000-0000-00004D710000}"/>
    <cellStyle name="Normal 2 8 3 3 4 3 2" xfId="40075" xr:uid="{00000000-0005-0000-0000-00004E710000}"/>
    <cellStyle name="Normal 2 8 3 3 4 4" xfId="9992" xr:uid="{00000000-0005-0000-0000-00004F710000}"/>
    <cellStyle name="Normal 2 8 3 3 4 4 2" xfId="32635" xr:uid="{00000000-0005-0000-0000-000050710000}"/>
    <cellStyle name="Normal 2 8 3 3 4 5" xfId="25194" xr:uid="{00000000-0005-0000-0000-000051710000}"/>
    <cellStyle name="Normal 2 8 3 3 5" xfId="4419" xr:uid="{00000000-0005-0000-0000-000052710000}"/>
    <cellStyle name="Normal 2 8 3 3 5 2" xfId="19303" xr:uid="{00000000-0005-0000-0000-000053710000}"/>
    <cellStyle name="Normal 2 8 3 3 5 2 2" xfId="41946" xr:uid="{00000000-0005-0000-0000-000054710000}"/>
    <cellStyle name="Normal 2 8 3 3 5 3" xfId="11863" xr:uid="{00000000-0005-0000-0000-000055710000}"/>
    <cellStyle name="Normal 2 8 3 3 5 3 2" xfId="34506" xr:uid="{00000000-0005-0000-0000-000056710000}"/>
    <cellStyle name="Normal 2 8 3 3 5 4" xfId="27065" xr:uid="{00000000-0005-0000-0000-000057710000}"/>
    <cellStyle name="Normal 2 8 3 3 6" xfId="15585" xr:uid="{00000000-0005-0000-0000-000058710000}"/>
    <cellStyle name="Normal 2 8 3 3 6 2" xfId="38228" xr:uid="{00000000-0005-0000-0000-000059710000}"/>
    <cellStyle name="Normal 2 8 3 3 7" xfId="8145" xr:uid="{00000000-0005-0000-0000-00005A710000}"/>
    <cellStyle name="Normal 2 8 3 3 7 2" xfId="30788" xr:uid="{00000000-0005-0000-0000-00005B710000}"/>
    <cellStyle name="Normal 2 8 3 3 8" xfId="23347" xr:uid="{00000000-0005-0000-0000-00005C710000}"/>
    <cellStyle name="Normal 2 8 3 4" xfId="943" xr:uid="{00000000-0005-0000-0000-00005D710000}"/>
    <cellStyle name="Normal 2 8 3 4 2" xfId="1871" xr:uid="{00000000-0005-0000-0000-00005E710000}"/>
    <cellStyle name="Normal 2 8 3 4 2 2" xfId="3721" xr:uid="{00000000-0005-0000-0000-00005F710000}"/>
    <cellStyle name="Normal 2 8 3 4 2 2 2" xfId="7442" xr:uid="{00000000-0005-0000-0000-000060710000}"/>
    <cellStyle name="Normal 2 8 3 4 2 2 2 2" xfId="22326" xr:uid="{00000000-0005-0000-0000-000061710000}"/>
    <cellStyle name="Normal 2 8 3 4 2 2 2 2 2" xfId="44969" xr:uid="{00000000-0005-0000-0000-000062710000}"/>
    <cellStyle name="Normal 2 8 3 4 2 2 2 3" xfId="14886" xr:uid="{00000000-0005-0000-0000-000063710000}"/>
    <cellStyle name="Normal 2 8 3 4 2 2 2 3 2" xfId="37529" xr:uid="{00000000-0005-0000-0000-000064710000}"/>
    <cellStyle name="Normal 2 8 3 4 2 2 2 4" xfId="30088" xr:uid="{00000000-0005-0000-0000-000065710000}"/>
    <cellStyle name="Normal 2 8 3 4 2 2 3" xfId="18608" xr:uid="{00000000-0005-0000-0000-000066710000}"/>
    <cellStyle name="Normal 2 8 3 4 2 2 3 2" xfId="41251" xr:uid="{00000000-0005-0000-0000-000067710000}"/>
    <cellStyle name="Normal 2 8 3 4 2 2 4" xfId="11168" xr:uid="{00000000-0005-0000-0000-000068710000}"/>
    <cellStyle name="Normal 2 8 3 4 2 2 4 2" xfId="33811" xr:uid="{00000000-0005-0000-0000-000069710000}"/>
    <cellStyle name="Normal 2 8 3 4 2 2 5" xfId="26370" xr:uid="{00000000-0005-0000-0000-00006A710000}"/>
    <cellStyle name="Normal 2 8 3 4 2 3" xfId="5595" xr:uid="{00000000-0005-0000-0000-00006B710000}"/>
    <cellStyle name="Normal 2 8 3 4 2 3 2" xfId="20479" xr:uid="{00000000-0005-0000-0000-00006C710000}"/>
    <cellStyle name="Normal 2 8 3 4 2 3 2 2" xfId="43122" xr:uid="{00000000-0005-0000-0000-00006D710000}"/>
    <cellStyle name="Normal 2 8 3 4 2 3 3" xfId="13039" xr:uid="{00000000-0005-0000-0000-00006E710000}"/>
    <cellStyle name="Normal 2 8 3 4 2 3 3 2" xfId="35682" xr:uid="{00000000-0005-0000-0000-00006F710000}"/>
    <cellStyle name="Normal 2 8 3 4 2 3 4" xfId="28241" xr:uid="{00000000-0005-0000-0000-000070710000}"/>
    <cellStyle name="Normal 2 8 3 4 2 4" xfId="16761" xr:uid="{00000000-0005-0000-0000-000071710000}"/>
    <cellStyle name="Normal 2 8 3 4 2 4 2" xfId="39404" xr:uid="{00000000-0005-0000-0000-000072710000}"/>
    <cellStyle name="Normal 2 8 3 4 2 5" xfId="9321" xr:uid="{00000000-0005-0000-0000-000073710000}"/>
    <cellStyle name="Normal 2 8 3 4 2 5 2" xfId="31964" xr:uid="{00000000-0005-0000-0000-000074710000}"/>
    <cellStyle name="Normal 2 8 3 4 2 6" xfId="24523" xr:uid="{00000000-0005-0000-0000-000075710000}"/>
    <cellStyle name="Normal 2 8 3 4 3" xfId="2796" xr:uid="{00000000-0005-0000-0000-000076710000}"/>
    <cellStyle name="Normal 2 8 3 4 3 2" xfId="6517" xr:uid="{00000000-0005-0000-0000-000077710000}"/>
    <cellStyle name="Normal 2 8 3 4 3 2 2" xfId="21401" xr:uid="{00000000-0005-0000-0000-000078710000}"/>
    <cellStyle name="Normal 2 8 3 4 3 2 2 2" xfId="44044" xr:uid="{00000000-0005-0000-0000-000079710000}"/>
    <cellStyle name="Normal 2 8 3 4 3 2 3" xfId="13961" xr:uid="{00000000-0005-0000-0000-00007A710000}"/>
    <cellStyle name="Normal 2 8 3 4 3 2 3 2" xfId="36604" xr:uid="{00000000-0005-0000-0000-00007B710000}"/>
    <cellStyle name="Normal 2 8 3 4 3 2 4" xfId="29163" xr:uid="{00000000-0005-0000-0000-00007C710000}"/>
    <cellStyle name="Normal 2 8 3 4 3 3" xfId="17683" xr:uid="{00000000-0005-0000-0000-00007D710000}"/>
    <cellStyle name="Normal 2 8 3 4 3 3 2" xfId="40326" xr:uid="{00000000-0005-0000-0000-00007E710000}"/>
    <cellStyle name="Normal 2 8 3 4 3 4" xfId="10243" xr:uid="{00000000-0005-0000-0000-00007F710000}"/>
    <cellStyle name="Normal 2 8 3 4 3 4 2" xfId="32886" xr:uid="{00000000-0005-0000-0000-000080710000}"/>
    <cellStyle name="Normal 2 8 3 4 3 5" xfId="25445" xr:uid="{00000000-0005-0000-0000-000081710000}"/>
    <cellStyle name="Normal 2 8 3 4 4" xfId="4670" xr:uid="{00000000-0005-0000-0000-000082710000}"/>
    <cellStyle name="Normal 2 8 3 4 4 2" xfId="19554" xr:uid="{00000000-0005-0000-0000-000083710000}"/>
    <cellStyle name="Normal 2 8 3 4 4 2 2" xfId="42197" xr:uid="{00000000-0005-0000-0000-000084710000}"/>
    <cellStyle name="Normal 2 8 3 4 4 3" xfId="12114" xr:uid="{00000000-0005-0000-0000-000085710000}"/>
    <cellStyle name="Normal 2 8 3 4 4 3 2" xfId="34757" xr:uid="{00000000-0005-0000-0000-000086710000}"/>
    <cellStyle name="Normal 2 8 3 4 4 4" xfId="27316" xr:uid="{00000000-0005-0000-0000-000087710000}"/>
    <cellStyle name="Normal 2 8 3 4 5" xfId="15836" xr:uid="{00000000-0005-0000-0000-000088710000}"/>
    <cellStyle name="Normal 2 8 3 4 5 2" xfId="38479" xr:uid="{00000000-0005-0000-0000-000089710000}"/>
    <cellStyle name="Normal 2 8 3 4 6" xfId="8396" xr:uid="{00000000-0005-0000-0000-00008A710000}"/>
    <cellStyle name="Normal 2 8 3 4 6 2" xfId="31039" xr:uid="{00000000-0005-0000-0000-00008B710000}"/>
    <cellStyle name="Normal 2 8 3 4 7" xfId="23598" xr:uid="{00000000-0005-0000-0000-00008C710000}"/>
    <cellStyle name="Normal 2 8 3 5" xfId="1409" xr:uid="{00000000-0005-0000-0000-00008D710000}"/>
    <cellStyle name="Normal 2 8 3 5 2" xfId="3259" xr:uid="{00000000-0005-0000-0000-00008E710000}"/>
    <cellStyle name="Normal 2 8 3 5 2 2" xfId="6980" xr:uid="{00000000-0005-0000-0000-00008F710000}"/>
    <cellStyle name="Normal 2 8 3 5 2 2 2" xfId="21864" xr:uid="{00000000-0005-0000-0000-000090710000}"/>
    <cellStyle name="Normal 2 8 3 5 2 2 2 2" xfId="44507" xr:uid="{00000000-0005-0000-0000-000091710000}"/>
    <cellStyle name="Normal 2 8 3 5 2 2 3" xfId="14424" xr:uid="{00000000-0005-0000-0000-000092710000}"/>
    <cellStyle name="Normal 2 8 3 5 2 2 3 2" xfId="37067" xr:uid="{00000000-0005-0000-0000-000093710000}"/>
    <cellStyle name="Normal 2 8 3 5 2 2 4" xfId="29626" xr:uid="{00000000-0005-0000-0000-000094710000}"/>
    <cellStyle name="Normal 2 8 3 5 2 3" xfId="18146" xr:uid="{00000000-0005-0000-0000-000095710000}"/>
    <cellStyle name="Normal 2 8 3 5 2 3 2" xfId="40789" xr:uid="{00000000-0005-0000-0000-000096710000}"/>
    <cellStyle name="Normal 2 8 3 5 2 4" xfId="10706" xr:uid="{00000000-0005-0000-0000-000097710000}"/>
    <cellStyle name="Normal 2 8 3 5 2 4 2" xfId="33349" xr:uid="{00000000-0005-0000-0000-000098710000}"/>
    <cellStyle name="Normal 2 8 3 5 2 5" xfId="25908" xr:uid="{00000000-0005-0000-0000-000099710000}"/>
    <cellStyle name="Normal 2 8 3 5 3" xfId="5133" xr:uid="{00000000-0005-0000-0000-00009A710000}"/>
    <cellStyle name="Normal 2 8 3 5 3 2" xfId="20017" xr:uid="{00000000-0005-0000-0000-00009B710000}"/>
    <cellStyle name="Normal 2 8 3 5 3 2 2" xfId="42660" xr:uid="{00000000-0005-0000-0000-00009C710000}"/>
    <cellStyle name="Normal 2 8 3 5 3 3" xfId="12577" xr:uid="{00000000-0005-0000-0000-00009D710000}"/>
    <cellStyle name="Normal 2 8 3 5 3 3 2" xfId="35220" xr:uid="{00000000-0005-0000-0000-00009E710000}"/>
    <cellStyle name="Normal 2 8 3 5 3 4" xfId="27779" xr:uid="{00000000-0005-0000-0000-00009F710000}"/>
    <cellStyle name="Normal 2 8 3 5 4" xfId="16299" xr:uid="{00000000-0005-0000-0000-0000A0710000}"/>
    <cellStyle name="Normal 2 8 3 5 4 2" xfId="38942" xr:uid="{00000000-0005-0000-0000-0000A1710000}"/>
    <cellStyle name="Normal 2 8 3 5 5" xfId="8859" xr:uid="{00000000-0005-0000-0000-0000A2710000}"/>
    <cellStyle name="Normal 2 8 3 5 5 2" xfId="31502" xr:uid="{00000000-0005-0000-0000-0000A3710000}"/>
    <cellStyle name="Normal 2 8 3 5 6" xfId="24061" xr:uid="{00000000-0005-0000-0000-0000A4710000}"/>
    <cellStyle name="Normal 2 8 3 6" xfId="2334" xr:uid="{00000000-0005-0000-0000-0000A5710000}"/>
    <cellStyle name="Normal 2 8 3 6 2" xfId="6055" xr:uid="{00000000-0005-0000-0000-0000A6710000}"/>
    <cellStyle name="Normal 2 8 3 6 2 2" xfId="20939" xr:uid="{00000000-0005-0000-0000-0000A7710000}"/>
    <cellStyle name="Normal 2 8 3 6 2 2 2" xfId="43582" xr:uid="{00000000-0005-0000-0000-0000A8710000}"/>
    <cellStyle name="Normal 2 8 3 6 2 3" xfId="13499" xr:uid="{00000000-0005-0000-0000-0000A9710000}"/>
    <cellStyle name="Normal 2 8 3 6 2 3 2" xfId="36142" xr:uid="{00000000-0005-0000-0000-0000AA710000}"/>
    <cellStyle name="Normal 2 8 3 6 2 4" xfId="28701" xr:uid="{00000000-0005-0000-0000-0000AB710000}"/>
    <cellStyle name="Normal 2 8 3 6 3" xfId="17221" xr:uid="{00000000-0005-0000-0000-0000AC710000}"/>
    <cellStyle name="Normal 2 8 3 6 3 2" xfId="39864" xr:uid="{00000000-0005-0000-0000-0000AD710000}"/>
    <cellStyle name="Normal 2 8 3 6 4" xfId="9781" xr:uid="{00000000-0005-0000-0000-0000AE710000}"/>
    <cellStyle name="Normal 2 8 3 6 4 2" xfId="32424" xr:uid="{00000000-0005-0000-0000-0000AF710000}"/>
    <cellStyle name="Normal 2 8 3 6 5" xfId="24983" xr:uid="{00000000-0005-0000-0000-0000B0710000}"/>
    <cellStyle name="Normal 2 8 3 7" xfId="4208" xr:uid="{00000000-0005-0000-0000-0000B1710000}"/>
    <cellStyle name="Normal 2 8 3 7 2" xfId="19092" xr:uid="{00000000-0005-0000-0000-0000B2710000}"/>
    <cellStyle name="Normal 2 8 3 7 2 2" xfId="41735" xr:uid="{00000000-0005-0000-0000-0000B3710000}"/>
    <cellStyle name="Normal 2 8 3 7 3" xfId="11652" xr:uid="{00000000-0005-0000-0000-0000B4710000}"/>
    <cellStyle name="Normal 2 8 3 7 3 2" xfId="34295" xr:uid="{00000000-0005-0000-0000-0000B5710000}"/>
    <cellStyle name="Normal 2 8 3 7 4" xfId="26854" xr:uid="{00000000-0005-0000-0000-0000B6710000}"/>
    <cellStyle name="Normal 2 8 3 8" xfId="15374" xr:uid="{00000000-0005-0000-0000-0000B7710000}"/>
    <cellStyle name="Normal 2 8 3 8 2" xfId="38017" xr:uid="{00000000-0005-0000-0000-0000B8710000}"/>
    <cellStyle name="Normal 2 8 3 9" xfId="7934" xr:uid="{00000000-0005-0000-0000-0000B9710000}"/>
    <cellStyle name="Normal 2 8 3 9 2" xfId="30577" xr:uid="{00000000-0005-0000-0000-0000BA710000}"/>
    <cellStyle name="Normal 2 8 4" xfId="530" xr:uid="{00000000-0005-0000-0000-0000BB710000}"/>
    <cellStyle name="Normal 2 8 4 2" xfId="742" xr:uid="{00000000-0005-0000-0000-0000BC710000}"/>
    <cellStyle name="Normal 2 8 4 2 2" xfId="1207" xr:uid="{00000000-0005-0000-0000-0000BD710000}"/>
    <cellStyle name="Normal 2 8 4 2 2 2" xfId="2135" xr:uid="{00000000-0005-0000-0000-0000BE710000}"/>
    <cellStyle name="Normal 2 8 4 2 2 2 2" xfId="3985" xr:uid="{00000000-0005-0000-0000-0000BF710000}"/>
    <cellStyle name="Normal 2 8 4 2 2 2 2 2" xfId="7706" xr:uid="{00000000-0005-0000-0000-0000C0710000}"/>
    <cellStyle name="Normal 2 8 4 2 2 2 2 2 2" xfId="22590" xr:uid="{00000000-0005-0000-0000-0000C1710000}"/>
    <cellStyle name="Normal 2 8 4 2 2 2 2 2 2 2" xfId="45233" xr:uid="{00000000-0005-0000-0000-0000C2710000}"/>
    <cellStyle name="Normal 2 8 4 2 2 2 2 2 3" xfId="15150" xr:uid="{00000000-0005-0000-0000-0000C3710000}"/>
    <cellStyle name="Normal 2 8 4 2 2 2 2 2 3 2" xfId="37793" xr:uid="{00000000-0005-0000-0000-0000C4710000}"/>
    <cellStyle name="Normal 2 8 4 2 2 2 2 2 4" xfId="30352" xr:uid="{00000000-0005-0000-0000-0000C5710000}"/>
    <cellStyle name="Normal 2 8 4 2 2 2 2 3" xfId="18872" xr:uid="{00000000-0005-0000-0000-0000C6710000}"/>
    <cellStyle name="Normal 2 8 4 2 2 2 2 3 2" xfId="41515" xr:uid="{00000000-0005-0000-0000-0000C7710000}"/>
    <cellStyle name="Normal 2 8 4 2 2 2 2 4" xfId="11432" xr:uid="{00000000-0005-0000-0000-0000C8710000}"/>
    <cellStyle name="Normal 2 8 4 2 2 2 2 4 2" xfId="34075" xr:uid="{00000000-0005-0000-0000-0000C9710000}"/>
    <cellStyle name="Normal 2 8 4 2 2 2 2 5" xfId="26634" xr:uid="{00000000-0005-0000-0000-0000CA710000}"/>
    <cellStyle name="Normal 2 8 4 2 2 2 3" xfId="5859" xr:uid="{00000000-0005-0000-0000-0000CB710000}"/>
    <cellStyle name="Normal 2 8 4 2 2 2 3 2" xfId="20743" xr:uid="{00000000-0005-0000-0000-0000CC710000}"/>
    <cellStyle name="Normal 2 8 4 2 2 2 3 2 2" xfId="43386" xr:uid="{00000000-0005-0000-0000-0000CD710000}"/>
    <cellStyle name="Normal 2 8 4 2 2 2 3 3" xfId="13303" xr:uid="{00000000-0005-0000-0000-0000CE710000}"/>
    <cellStyle name="Normal 2 8 4 2 2 2 3 3 2" xfId="35946" xr:uid="{00000000-0005-0000-0000-0000CF710000}"/>
    <cellStyle name="Normal 2 8 4 2 2 2 3 4" xfId="28505" xr:uid="{00000000-0005-0000-0000-0000D0710000}"/>
    <cellStyle name="Normal 2 8 4 2 2 2 4" xfId="17025" xr:uid="{00000000-0005-0000-0000-0000D1710000}"/>
    <cellStyle name="Normal 2 8 4 2 2 2 4 2" xfId="39668" xr:uid="{00000000-0005-0000-0000-0000D2710000}"/>
    <cellStyle name="Normal 2 8 4 2 2 2 5" xfId="9585" xr:uid="{00000000-0005-0000-0000-0000D3710000}"/>
    <cellStyle name="Normal 2 8 4 2 2 2 5 2" xfId="32228" xr:uid="{00000000-0005-0000-0000-0000D4710000}"/>
    <cellStyle name="Normal 2 8 4 2 2 2 6" xfId="24787" xr:uid="{00000000-0005-0000-0000-0000D5710000}"/>
    <cellStyle name="Normal 2 8 4 2 2 3" xfId="3060" xr:uid="{00000000-0005-0000-0000-0000D6710000}"/>
    <cellStyle name="Normal 2 8 4 2 2 3 2" xfId="6781" xr:uid="{00000000-0005-0000-0000-0000D7710000}"/>
    <cellStyle name="Normal 2 8 4 2 2 3 2 2" xfId="21665" xr:uid="{00000000-0005-0000-0000-0000D8710000}"/>
    <cellStyle name="Normal 2 8 4 2 2 3 2 2 2" xfId="44308" xr:uid="{00000000-0005-0000-0000-0000D9710000}"/>
    <cellStyle name="Normal 2 8 4 2 2 3 2 3" xfId="14225" xr:uid="{00000000-0005-0000-0000-0000DA710000}"/>
    <cellStyle name="Normal 2 8 4 2 2 3 2 3 2" xfId="36868" xr:uid="{00000000-0005-0000-0000-0000DB710000}"/>
    <cellStyle name="Normal 2 8 4 2 2 3 2 4" xfId="29427" xr:uid="{00000000-0005-0000-0000-0000DC710000}"/>
    <cellStyle name="Normal 2 8 4 2 2 3 3" xfId="17947" xr:uid="{00000000-0005-0000-0000-0000DD710000}"/>
    <cellStyle name="Normal 2 8 4 2 2 3 3 2" xfId="40590" xr:uid="{00000000-0005-0000-0000-0000DE710000}"/>
    <cellStyle name="Normal 2 8 4 2 2 3 4" xfId="10507" xr:uid="{00000000-0005-0000-0000-0000DF710000}"/>
    <cellStyle name="Normal 2 8 4 2 2 3 4 2" xfId="33150" xr:uid="{00000000-0005-0000-0000-0000E0710000}"/>
    <cellStyle name="Normal 2 8 4 2 2 3 5" xfId="25709" xr:uid="{00000000-0005-0000-0000-0000E1710000}"/>
    <cellStyle name="Normal 2 8 4 2 2 4" xfId="4934" xr:uid="{00000000-0005-0000-0000-0000E2710000}"/>
    <cellStyle name="Normal 2 8 4 2 2 4 2" xfId="19818" xr:uid="{00000000-0005-0000-0000-0000E3710000}"/>
    <cellStyle name="Normal 2 8 4 2 2 4 2 2" xfId="42461" xr:uid="{00000000-0005-0000-0000-0000E4710000}"/>
    <cellStyle name="Normal 2 8 4 2 2 4 3" xfId="12378" xr:uid="{00000000-0005-0000-0000-0000E5710000}"/>
    <cellStyle name="Normal 2 8 4 2 2 4 3 2" xfId="35021" xr:uid="{00000000-0005-0000-0000-0000E6710000}"/>
    <cellStyle name="Normal 2 8 4 2 2 4 4" xfId="27580" xr:uid="{00000000-0005-0000-0000-0000E7710000}"/>
    <cellStyle name="Normal 2 8 4 2 2 5" xfId="16100" xr:uid="{00000000-0005-0000-0000-0000E8710000}"/>
    <cellStyle name="Normal 2 8 4 2 2 5 2" xfId="38743" xr:uid="{00000000-0005-0000-0000-0000E9710000}"/>
    <cellStyle name="Normal 2 8 4 2 2 6" xfId="8660" xr:uid="{00000000-0005-0000-0000-0000EA710000}"/>
    <cellStyle name="Normal 2 8 4 2 2 6 2" xfId="31303" xr:uid="{00000000-0005-0000-0000-0000EB710000}"/>
    <cellStyle name="Normal 2 8 4 2 2 7" xfId="23862" xr:uid="{00000000-0005-0000-0000-0000EC710000}"/>
    <cellStyle name="Normal 2 8 4 2 3" xfId="1673" xr:uid="{00000000-0005-0000-0000-0000ED710000}"/>
    <cellStyle name="Normal 2 8 4 2 3 2" xfId="3523" xr:uid="{00000000-0005-0000-0000-0000EE710000}"/>
    <cellStyle name="Normal 2 8 4 2 3 2 2" xfId="7244" xr:uid="{00000000-0005-0000-0000-0000EF710000}"/>
    <cellStyle name="Normal 2 8 4 2 3 2 2 2" xfId="22128" xr:uid="{00000000-0005-0000-0000-0000F0710000}"/>
    <cellStyle name="Normal 2 8 4 2 3 2 2 2 2" xfId="44771" xr:uid="{00000000-0005-0000-0000-0000F1710000}"/>
    <cellStyle name="Normal 2 8 4 2 3 2 2 3" xfId="14688" xr:uid="{00000000-0005-0000-0000-0000F2710000}"/>
    <cellStyle name="Normal 2 8 4 2 3 2 2 3 2" xfId="37331" xr:uid="{00000000-0005-0000-0000-0000F3710000}"/>
    <cellStyle name="Normal 2 8 4 2 3 2 2 4" xfId="29890" xr:uid="{00000000-0005-0000-0000-0000F4710000}"/>
    <cellStyle name="Normal 2 8 4 2 3 2 3" xfId="18410" xr:uid="{00000000-0005-0000-0000-0000F5710000}"/>
    <cellStyle name="Normal 2 8 4 2 3 2 3 2" xfId="41053" xr:uid="{00000000-0005-0000-0000-0000F6710000}"/>
    <cellStyle name="Normal 2 8 4 2 3 2 4" xfId="10970" xr:uid="{00000000-0005-0000-0000-0000F7710000}"/>
    <cellStyle name="Normal 2 8 4 2 3 2 4 2" xfId="33613" xr:uid="{00000000-0005-0000-0000-0000F8710000}"/>
    <cellStyle name="Normal 2 8 4 2 3 2 5" xfId="26172" xr:uid="{00000000-0005-0000-0000-0000F9710000}"/>
    <cellStyle name="Normal 2 8 4 2 3 3" xfId="5397" xr:uid="{00000000-0005-0000-0000-0000FA710000}"/>
    <cellStyle name="Normal 2 8 4 2 3 3 2" xfId="20281" xr:uid="{00000000-0005-0000-0000-0000FB710000}"/>
    <cellStyle name="Normal 2 8 4 2 3 3 2 2" xfId="42924" xr:uid="{00000000-0005-0000-0000-0000FC710000}"/>
    <cellStyle name="Normal 2 8 4 2 3 3 3" xfId="12841" xr:uid="{00000000-0005-0000-0000-0000FD710000}"/>
    <cellStyle name="Normal 2 8 4 2 3 3 3 2" xfId="35484" xr:uid="{00000000-0005-0000-0000-0000FE710000}"/>
    <cellStyle name="Normal 2 8 4 2 3 3 4" xfId="28043" xr:uid="{00000000-0005-0000-0000-0000FF710000}"/>
    <cellStyle name="Normal 2 8 4 2 3 4" xfId="16563" xr:uid="{00000000-0005-0000-0000-000000720000}"/>
    <cellStyle name="Normal 2 8 4 2 3 4 2" xfId="39206" xr:uid="{00000000-0005-0000-0000-000001720000}"/>
    <cellStyle name="Normal 2 8 4 2 3 5" xfId="9123" xr:uid="{00000000-0005-0000-0000-000002720000}"/>
    <cellStyle name="Normal 2 8 4 2 3 5 2" xfId="31766" xr:uid="{00000000-0005-0000-0000-000003720000}"/>
    <cellStyle name="Normal 2 8 4 2 3 6" xfId="24325" xr:uid="{00000000-0005-0000-0000-000004720000}"/>
    <cellStyle name="Normal 2 8 4 2 4" xfId="2598" xr:uid="{00000000-0005-0000-0000-000005720000}"/>
    <cellStyle name="Normal 2 8 4 2 4 2" xfId="6319" xr:uid="{00000000-0005-0000-0000-000006720000}"/>
    <cellStyle name="Normal 2 8 4 2 4 2 2" xfId="21203" xr:uid="{00000000-0005-0000-0000-000007720000}"/>
    <cellStyle name="Normal 2 8 4 2 4 2 2 2" xfId="43846" xr:uid="{00000000-0005-0000-0000-000008720000}"/>
    <cellStyle name="Normal 2 8 4 2 4 2 3" xfId="13763" xr:uid="{00000000-0005-0000-0000-000009720000}"/>
    <cellStyle name="Normal 2 8 4 2 4 2 3 2" xfId="36406" xr:uid="{00000000-0005-0000-0000-00000A720000}"/>
    <cellStyle name="Normal 2 8 4 2 4 2 4" xfId="28965" xr:uid="{00000000-0005-0000-0000-00000B720000}"/>
    <cellStyle name="Normal 2 8 4 2 4 3" xfId="17485" xr:uid="{00000000-0005-0000-0000-00000C720000}"/>
    <cellStyle name="Normal 2 8 4 2 4 3 2" xfId="40128" xr:uid="{00000000-0005-0000-0000-00000D720000}"/>
    <cellStyle name="Normal 2 8 4 2 4 4" xfId="10045" xr:uid="{00000000-0005-0000-0000-00000E720000}"/>
    <cellStyle name="Normal 2 8 4 2 4 4 2" xfId="32688" xr:uid="{00000000-0005-0000-0000-00000F720000}"/>
    <cellStyle name="Normal 2 8 4 2 4 5" xfId="25247" xr:uid="{00000000-0005-0000-0000-000010720000}"/>
    <cellStyle name="Normal 2 8 4 2 5" xfId="4472" xr:uid="{00000000-0005-0000-0000-000011720000}"/>
    <cellStyle name="Normal 2 8 4 2 5 2" xfId="19356" xr:uid="{00000000-0005-0000-0000-000012720000}"/>
    <cellStyle name="Normal 2 8 4 2 5 2 2" xfId="41999" xr:uid="{00000000-0005-0000-0000-000013720000}"/>
    <cellStyle name="Normal 2 8 4 2 5 3" xfId="11916" xr:uid="{00000000-0005-0000-0000-000014720000}"/>
    <cellStyle name="Normal 2 8 4 2 5 3 2" xfId="34559" xr:uid="{00000000-0005-0000-0000-000015720000}"/>
    <cellStyle name="Normal 2 8 4 2 5 4" xfId="27118" xr:uid="{00000000-0005-0000-0000-000016720000}"/>
    <cellStyle name="Normal 2 8 4 2 6" xfId="15638" xr:uid="{00000000-0005-0000-0000-000017720000}"/>
    <cellStyle name="Normal 2 8 4 2 6 2" xfId="38281" xr:uid="{00000000-0005-0000-0000-000018720000}"/>
    <cellStyle name="Normal 2 8 4 2 7" xfId="8198" xr:uid="{00000000-0005-0000-0000-000019720000}"/>
    <cellStyle name="Normal 2 8 4 2 7 2" xfId="30841" xr:uid="{00000000-0005-0000-0000-00001A720000}"/>
    <cellStyle name="Normal 2 8 4 2 8" xfId="23400" xr:uid="{00000000-0005-0000-0000-00001B720000}"/>
    <cellStyle name="Normal 2 8 4 3" xfId="996" xr:uid="{00000000-0005-0000-0000-00001C720000}"/>
    <cellStyle name="Normal 2 8 4 3 2" xfId="1924" xr:uid="{00000000-0005-0000-0000-00001D720000}"/>
    <cellStyle name="Normal 2 8 4 3 2 2" xfId="3774" xr:uid="{00000000-0005-0000-0000-00001E720000}"/>
    <cellStyle name="Normal 2 8 4 3 2 2 2" xfId="7495" xr:uid="{00000000-0005-0000-0000-00001F720000}"/>
    <cellStyle name="Normal 2 8 4 3 2 2 2 2" xfId="22379" xr:uid="{00000000-0005-0000-0000-000020720000}"/>
    <cellStyle name="Normal 2 8 4 3 2 2 2 2 2" xfId="45022" xr:uid="{00000000-0005-0000-0000-000021720000}"/>
    <cellStyle name="Normal 2 8 4 3 2 2 2 3" xfId="14939" xr:uid="{00000000-0005-0000-0000-000022720000}"/>
    <cellStyle name="Normal 2 8 4 3 2 2 2 3 2" xfId="37582" xr:uid="{00000000-0005-0000-0000-000023720000}"/>
    <cellStyle name="Normal 2 8 4 3 2 2 2 4" xfId="30141" xr:uid="{00000000-0005-0000-0000-000024720000}"/>
    <cellStyle name="Normal 2 8 4 3 2 2 3" xfId="18661" xr:uid="{00000000-0005-0000-0000-000025720000}"/>
    <cellStyle name="Normal 2 8 4 3 2 2 3 2" xfId="41304" xr:uid="{00000000-0005-0000-0000-000026720000}"/>
    <cellStyle name="Normal 2 8 4 3 2 2 4" xfId="11221" xr:uid="{00000000-0005-0000-0000-000027720000}"/>
    <cellStyle name="Normal 2 8 4 3 2 2 4 2" xfId="33864" xr:uid="{00000000-0005-0000-0000-000028720000}"/>
    <cellStyle name="Normal 2 8 4 3 2 2 5" xfId="26423" xr:uid="{00000000-0005-0000-0000-000029720000}"/>
    <cellStyle name="Normal 2 8 4 3 2 3" xfId="5648" xr:uid="{00000000-0005-0000-0000-00002A720000}"/>
    <cellStyle name="Normal 2 8 4 3 2 3 2" xfId="20532" xr:uid="{00000000-0005-0000-0000-00002B720000}"/>
    <cellStyle name="Normal 2 8 4 3 2 3 2 2" xfId="43175" xr:uid="{00000000-0005-0000-0000-00002C720000}"/>
    <cellStyle name="Normal 2 8 4 3 2 3 3" xfId="13092" xr:uid="{00000000-0005-0000-0000-00002D720000}"/>
    <cellStyle name="Normal 2 8 4 3 2 3 3 2" xfId="35735" xr:uid="{00000000-0005-0000-0000-00002E720000}"/>
    <cellStyle name="Normal 2 8 4 3 2 3 4" xfId="28294" xr:uid="{00000000-0005-0000-0000-00002F720000}"/>
    <cellStyle name="Normal 2 8 4 3 2 4" xfId="16814" xr:uid="{00000000-0005-0000-0000-000030720000}"/>
    <cellStyle name="Normal 2 8 4 3 2 4 2" xfId="39457" xr:uid="{00000000-0005-0000-0000-000031720000}"/>
    <cellStyle name="Normal 2 8 4 3 2 5" xfId="9374" xr:uid="{00000000-0005-0000-0000-000032720000}"/>
    <cellStyle name="Normal 2 8 4 3 2 5 2" xfId="32017" xr:uid="{00000000-0005-0000-0000-000033720000}"/>
    <cellStyle name="Normal 2 8 4 3 2 6" xfId="24576" xr:uid="{00000000-0005-0000-0000-000034720000}"/>
    <cellStyle name="Normal 2 8 4 3 3" xfId="2849" xr:uid="{00000000-0005-0000-0000-000035720000}"/>
    <cellStyle name="Normal 2 8 4 3 3 2" xfId="6570" xr:uid="{00000000-0005-0000-0000-000036720000}"/>
    <cellStyle name="Normal 2 8 4 3 3 2 2" xfId="21454" xr:uid="{00000000-0005-0000-0000-000037720000}"/>
    <cellStyle name="Normal 2 8 4 3 3 2 2 2" xfId="44097" xr:uid="{00000000-0005-0000-0000-000038720000}"/>
    <cellStyle name="Normal 2 8 4 3 3 2 3" xfId="14014" xr:uid="{00000000-0005-0000-0000-000039720000}"/>
    <cellStyle name="Normal 2 8 4 3 3 2 3 2" xfId="36657" xr:uid="{00000000-0005-0000-0000-00003A720000}"/>
    <cellStyle name="Normal 2 8 4 3 3 2 4" xfId="29216" xr:uid="{00000000-0005-0000-0000-00003B720000}"/>
    <cellStyle name="Normal 2 8 4 3 3 3" xfId="17736" xr:uid="{00000000-0005-0000-0000-00003C720000}"/>
    <cellStyle name="Normal 2 8 4 3 3 3 2" xfId="40379" xr:uid="{00000000-0005-0000-0000-00003D720000}"/>
    <cellStyle name="Normal 2 8 4 3 3 4" xfId="10296" xr:uid="{00000000-0005-0000-0000-00003E720000}"/>
    <cellStyle name="Normal 2 8 4 3 3 4 2" xfId="32939" xr:uid="{00000000-0005-0000-0000-00003F720000}"/>
    <cellStyle name="Normal 2 8 4 3 3 5" xfId="25498" xr:uid="{00000000-0005-0000-0000-000040720000}"/>
    <cellStyle name="Normal 2 8 4 3 4" xfId="4723" xr:uid="{00000000-0005-0000-0000-000041720000}"/>
    <cellStyle name="Normal 2 8 4 3 4 2" xfId="19607" xr:uid="{00000000-0005-0000-0000-000042720000}"/>
    <cellStyle name="Normal 2 8 4 3 4 2 2" xfId="42250" xr:uid="{00000000-0005-0000-0000-000043720000}"/>
    <cellStyle name="Normal 2 8 4 3 4 3" xfId="12167" xr:uid="{00000000-0005-0000-0000-000044720000}"/>
    <cellStyle name="Normal 2 8 4 3 4 3 2" xfId="34810" xr:uid="{00000000-0005-0000-0000-000045720000}"/>
    <cellStyle name="Normal 2 8 4 3 4 4" xfId="27369" xr:uid="{00000000-0005-0000-0000-000046720000}"/>
    <cellStyle name="Normal 2 8 4 3 5" xfId="15889" xr:uid="{00000000-0005-0000-0000-000047720000}"/>
    <cellStyle name="Normal 2 8 4 3 5 2" xfId="38532" xr:uid="{00000000-0005-0000-0000-000048720000}"/>
    <cellStyle name="Normal 2 8 4 3 6" xfId="8449" xr:uid="{00000000-0005-0000-0000-000049720000}"/>
    <cellStyle name="Normal 2 8 4 3 6 2" xfId="31092" xr:uid="{00000000-0005-0000-0000-00004A720000}"/>
    <cellStyle name="Normal 2 8 4 3 7" xfId="23651" xr:uid="{00000000-0005-0000-0000-00004B720000}"/>
    <cellStyle name="Normal 2 8 4 4" xfId="1462" xr:uid="{00000000-0005-0000-0000-00004C720000}"/>
    <cellStyle name="Normal 2 8 4 4 2" xfId="3312" xr:uid="{00000000-0005-0000-0000-00004D720000}"/>
    <cellStyle name="Normal 2 8 4 4 2 2" xfId="7033" xr:uid="{00000000-0005-0000-0000-00004E720000}"/>
    <cellStyle name="Normal 2 8 4 4 2 2 2" xfId="21917" xr:uid="{00000000-0005-0000-0000-00004F720000}"/>
    <cellStyle name="Normal 2 8 4 4 2 2 2 2" xfId="44560" xr:uid="{00000000-0005-0000-0000-000050720000}"/>
    <cellStyle name="Normal 2 8 4 4 2 2 3" xfId="14477" xr:uid="{00000000-0005-0000-0000-000051720000}"/>
    <cellStyle name="Normal 2 8 4 4 2 2 3 2" xfId="37120" xr:uid="{00000000-0005-0000-0000-000052720000}"/>
    <cellStyle name="Normal 2 8 4 4 2 2 4" xfId="29679" xr:uid="{00000000-0005-0000-0000-000053720000}"/>
    <cellStyle name="Normal 2 8 4 4 2 3" xfId="18199" xr:uid="{00000000-0005-0000-0000-000054720000}"/>
    <cellStyle name="Normal 2 8 4 4 2 3 2" xfId="40842" xr:uid="{00000000-0005-0000-0000-000055720000}"/>
    <cellStyle name="Normal 2 8 4 4 2 4" xfId="10759" xr:uid="{00000000-0005-0000-0000-000056720000}"/>
    <cellStyle name="Normal 2 8 4 4 2 4 2" xfId="33402" xr:uid="{00000000-0005-0000-0000-000057720000}"/>
    <cellStyle name="Normal 2 8 4 4 2 5" xfId="25961" xr:uid="{00000000-0005-0000-0000-000058720000}"/>
    <cellStyle name="Normal 2 8 4 4 3" xfId="5186" xr:uid="{00000000-0005-0000-0000-000059720000}"/>
    <cellStyle name="Normal 2 8 4 4 3 2" xfId="20070" xr:uid="{00000000-0005-0000-0000-00005A720000}"/>
    <cellStyle name="Normal 2 8 4 4 3 2 2" xfId="42713" xr:uid="{00000000-0005-0000-0000-00005B720000}"/>
    <cellStyle name="Normal 2 8 4 4 3 3" xfId="12630" xr:uid="{00000000-0005-0000-0000-00005C720000}"/>
    <cellStyle name="Normal 2 8 4 4 3 3 2" xfId="35273" xr:uid="{00000000-0005-0000-0000-00005D720000}"/>
    <cellStyle name="Normal 2 8 4 4 3 4" xfId="27832" xr:uid="{00000000-0005-0000-0000-00005E720000}"/>
    <cellStyle name="Normal 2 8 4 4 4" xfId="16352" xr:uid="{00000000-0005-0000-0000-00005F720000}"/>
    <cellStyle name="Normal 2 8 4 4 4 2" xfId="38995" xr:uid="{00000000-0005-0000-0000-000060720000}"/>
    <cellStyle name="Normal 2 8 4 4 5" xfId="8912" xr:uid="{00000000-0005-0000-0000-000061720000}"/>
    <cellStyle name="Normal 2 8 4 4 5 2" xfId="31555" xr:uid="{00000000-0005-0000-0000-000062720000}"/>
    <cellStyle name="Normal 2 8 4 4 6" xfId="24114" xr:uid="{00000000-0005-0000-0000-000063720000}"/>
    <cellStyle name="Normal 2 8 4 5" xfId="2387" xr:uid="{00000000-0005-0000-0000-000064720000}"/>
    <cellStyle name="Normal 2 8 4 5 2" xfId="6108" xr:uid="{00000000-0005-0000-0000-000065720000}"/>
    <cellStyle name="Normal 2 8 4 5 2 2" xfId="20992" xr:uid="{00000000-0005-0000-0000-000066720000}"/>
    <cellStyle name="Normal 2 8 4 5 2 2 2" xfId="43635" xr:uid="{00000000-0005-0000-0000-000067720000}"/>
    <cellStyle name="Normal 2 8 4 5 2 3" xfId="13552" xr:uid="{00000000-0005-0000-0000-000068720000}"/>
    <cellStyle name="Normal 2 8 4 5 2 3 2" xfId="36195" xr:uid="{00000000-0005-0000-0000-000069720000}"/>
    <cellStyle name="Normal 2 8 4 5 2 4" xfId="28754" xr:uid="{00000000-0005-0000-0000-00006A720000}"/>
    <cellStyle name="Normal 2 8 4 5 3" xfId="17274" xr:uid="{00000000-0005-0000-0000-00006B720000}"/>
    <cellStyle name="Normal 2 8 4 5 3 2" xfId="39917" xr:uid="{00000000-0005-0000-0000-00006C720000}"/>
    <cellStyle name="Normal 2 8 4 5 4" xfId="9834" xr:uid="{00000000-0005-0000-0000-00006D720000}"/>
    <cellStyle name="Normal 2 8 4 5 4 2" xfId="32477" xr:uid="{00000000-0005-0000-0000-00006E720000}"/>
    <cellStyle name="Normal 2 8 4 5 5" xfId="25036" xr:uid="{00000000-0005-0000-0000-00006F720000}"/>
    <cellStyle name="Normal 2 8 4 6" xfId="4261" xr:uid="{00000000-0005-0000-0000-000070720000}"/>
    <cellStyle name="Normal 2 8 4 6 2" xfId="19145" xr:uid="{00000000-0005-0000-0000-000071720000}"/>
    <cellStyle name="Normal 2 8 4 6 2 2" xfId="41788" xr:uid="{00000000-0005-0000-0000-000072720000}"/>
    <cellStyle name="Normal 2 8 4 6 3" xfId="11705" xr:uid="{00000000-0005-0000-0000-000073720000}"/>
    <cellStyle name="Normal 2 8 4 6 3 2" xfId="34348" xr:uid="{00000000-0005-0000-0000-000074720000}"/>
    <cellStyle name="Normal 2 8 4 6 4" xfId="26907" xr:uid="{00000000-0005-0000-0000-000075720000}"/>
    <cellStyle name="Normal 2 8 4 7" xfId="15427" xr:uid="{00000000-0005-0000-0000-000076720000}"/>
    <cellStyle name="Normal 2 8 4 7 2" xfId="38070" xr:uid="{00000000-0005-0000-0000-000077720000}"/>
    <cellStyle name="Normal 2 8 4 8" xfId="7987" xr:uid="{00000000-0005-0000-0000-000078720000}"/>
    <cellStyle name="Normal 2 8 4 8 2" xfId="30630" xr:uid="{00000000-0005-0000-0000-000079720000}"/>
    <cellStyle name="Normal 2 8 4 9" xfId="23190" xr:uid="{00000000-0005-0000-0000-00007A720000}"/>
    <cellStyle name="Normal 2 8 5" xfId="636" xr:uid="{00000000-0005-0000-0000-00007B720000}"/>
    <cellStyle name="Normal 2 8 5 2" xfId="1102" xr:uid="{00000000-0005-0000-0000-00007C720000}"/>
    <cellStyle name="Normal 2 8 5 2 2" xfId="2030" xr:uid="{00000000-0005-0000-0000-00007D720000}"/>
    <cellStyle name="Normal 2 8 5 2 2 2" xfId="3880" xr:uid="{00000000-0005-0000-0000-00007E720000}"/>
    <cellStyle name="Normal 2 8 5 2 2 2 2" xfId="7601" xr:uid="{00000000-0005-0000-0000-00007F720000}"/>
    <cellStyle name="Normal 2 8 5 2 2 2 2 2" xfId="22485" xr:uid="{00000000-0005-0000-0000-000080720000}"/>
    <cellStyle name="Normal 2 8 5 2 2 2 2 2 2" xfId="45128" xr:uid="{00000000-0005-0000-0000-000081720000}"/>
    <cellStyle name="Normal 2 8 5 2 2 2 2 3" xfId="15045" xr:uid="{00000000-0005-0000-0000-000082720000}"/>
    <cellStyle name="Normal 2 8 5 2 2 2 2 3 2" xfId="37688" xr:uid="{00000000-0005-0000-0000-000083720000}"/>
    <cellStyle name="Normal 2 8 5 2 2 2 2 4" xfId="30247" xr:uid="{00000000-0005-0000-0000-000084720000}"/>
    <cellStyle name="Normal 2 8 5 2 2 2 3" xfId="18767" xr:uid="{00000000-0005-0000-0000-000085720000}"/>
    <cellStyle name="Normal 2 8 5 2 2 2 3 2" xfId="41410" xr:uid="{00000000-0005-0000-0000-000086720000}"/>
    <cellStyle name="Normal 2 8 5 2 2 2 4" xfId="11327" xr:uid="{00000000-0005-0000-0000-000087720000}"/>
    <cellStyle name="Normal 2 8 5 2 2 2 4 2" xfId="33970" xr:uid="{00000000-0005-0000-0000-000088720000}"/>
    <cellStyle name="Normal 2 8 5 2 2 2 5" xfId="26529" xr:uid="{00000000-0005-0000-0000-000089720000}"/>
    <cellStyle name="Normal 2 8 5 2 2 3" xfId="5754" xr:uid="{00000000-0005-0000-0000-00008A720000}"/>
    <cellStyle name="Normal 2 8 5 2 2 3 2" xfId="20638" xr:uid="{00000000-0005-0000-0000-00008B720000}"/>
    <cellStyle name="Normal 2 8 5 2 2 3 2 2" xfId="43281" xr:uid="{00000000-0005-0000-0000-00008C720000}"/>
    <cellStyle name="Normal 2 8 5 2 2 3 3" xfId="13198" xr:uid="{00000000-0005-0000-0000-00008D720000}"/>
    <cellStyle name="Normal 2 8 5 2 2 3 3 2" xfId="35841" xr:uid="{00000000-0005-0000-0000-00008E720000}"/>
    <cellStyle name="Normal 2 8 5 2 2 3 4" xfId="28400" xr:uid="{00000000-0005-0000-0000-00008F720000}"/>
    <cellStyle name="Normal 2 8 5 2 2 4" xfId="16920" xr:uid="{00000000-0005-0000-0000-000090720000}"/>
    <cellStyle name="Normal 2 8 5 2 2 4 2" xfId="39563" xr:uid="{00000000-0005-0000-0000-000091720000}"/>
    <cellStyle name="Normal 2 8 5 2 2 5" xfId="9480" xr:uid="{00000000-0005-0000-0000-000092720000}"/>
    <cellStyle name="Normal 2 8 5 2 2 5 2" xfId="32123" xr:uid="{00000000-0005-0000-0000-000093720000}"/>
    <cellStyle name="Normal 2 8 5 2 2 6" xfId="24682" xr:uid="{00000000-0005-0000-0000-000094720000}"/>
    <cellStyle name="Normal 2 8 5 2 3" xfId="2955" xr:uid="{00000000-0005-0000-0000-000095720000}"/>
    <cellStyle name="Normal 2 8 5 2 3 2" xfId="6676" xr:uid="{00000000-0005-0000-0000-000096720000}"/>
    <cellStyle name="Normal 2 8 5 2 3 2 2" xfId="21560" xr:uid="{00000000-0005-0000-0000-000097720000}"/>
    <cellStyle name="Normal 2 8 5 2 3 2 2 2" xfId="44203" xr:uid="{00000000-0005-0000-0000-000098720000}"/>
    <cellStyle name="Normal 2 8 5 2 3 2 3" xfId="14120" xr:uid="{00000000-0005-0000-0000-000099720000}"/>
    <cellStyle name="Normal 2 8 5 2 3 2 3 2" xfId="36763" xr:uid="{00000000-0005-0000-0000-00009A720000}"/>
    <cellStyle name="Normal 2 8 5 2 3 2 4" xfId="29322" xr:uid="{00000000-0005-0000-0000-00009B720000}"/>
    <cellStyle name="Normal 2 8 5 2 3 3" xfId="17842" xr:uid="{00000000-0005-0000-0000-00009C720000}"/>
    <cellStyle name="Normal 2 8 5 2 3 3 2" xfId="40485" xr:uid="{00000000-0005-0000-0000-00009D720000}"/>
    <cellStyle name="Normal 2 8 5 2 3 4" xfId="10402" xr:uid="{00000000-0005-0000-0000-00009E720000}"/>
    <cellStyle name="Normal 2 8 5 2 3 4 2" xfId="33045" xr:uid="{00000000-0005-0000-0000-00009F720000}"/>
    <cellStyle name="Normal 2 8 5 2 3 5" xfId="25604" xr:uid="{00000000-0005-0000-0000-0000A0720000}"/>
    <cellStyle name="Normal 2 8 5 2 4" xfId="4829" xr:uid="{00000000-0005-0000-0000-0000A1720000}"/>
    <cellStyle name="Normal 2 8 5 2 4 2" xfId="19713" xr:uid="{00000000-0005-0000-0000-0000A2720000}"/>
    <cellStyle name="Normal 2 8 5 2 4 2 2" xfId="42356" xr:uid="{00000000-0005-0000-0000-0000A3720000}"/>
    <cellStyle name="Normal 2 8 5 2 4 3" xfId="12273" xr:uid="{00000000-0005-0000-0000-0000A4720000}"/>
    <cellStyle name="Normal 2 8 5 2 4 3 2" xfId="34916" xr:uid="{00000000-0005-0000-0000-0000A5720000}"/>
    <cellStyle name="Normal 2 8 5 2 4 4" xfId="27475" xr:uid="{00000000-0005-0000-0000-0000A6720000}"/>
    <cellStyle name="Normal 2 8 5 2 5" xfId="15995" xr:uid="{00000000-0005-0000-0000-0000A7720000}"/>
    <cellStyle name="Normal 2 8 5 2 5 2" xfId="38638" xr:uid="{00000000-0005-0000-0000-0000A8720000}"/>
    <cellStyle name="Normal 2 8 5 2 6" xfId="8555" xr:uid="{00000000-0005-0000-0000-0000A9720000}"/>
    <cellStyle name="Normal 2 8 5 2 6 2" xfId="31198" xr:uid="{00000000-0005-0000-0000-0000AA720000}"/>
    <cellStyle name="Normal 2 8 5 2 7" xfId="23757" xr:uid="{00000000-0005-0000-0000-0000AB720000}"/>
    <cellStyle name="Normal 2 8 5 3" xfId="1568" xr:uid="{00000000-0005-0000-0000-0000AC720000}"/>
    <cellStyle name="Normal 2 8 5 3 2" xfId="3418" xr:uid="{00000000-0005-0000-0000-0000AD720000}"/>
    <cellStyle name="Normal 2 8 5 3 2 2" xfId="7139" xr:uid="{00000000-0005-0000-0000-0000AE720000}"/>
    <cellStyle name="Normal 2 8 5 3 2 2 2" xfId="22023" xr:uid="{00000000-0005-0000-0000-0000AF720000}"/>
    <cellStyle name="Normal 2 8 5 3 2 2 2 2" xfId="44666" xr:uid="{00000000-0005-0000-0000-0000B0720000}"/>
    <cellStyle name="Normal 2 8 5 3 2 2 3" xfId="14583" xr:uid="{00000000-0005-0000-0000-0000B1720000}"/>
    <cellStyle name="Normal 2 8 5 3 2 2 3 2" xfId="37226" xr:uid="{00000000-0005-0000-0000-0000B2720000}"/>
    <cellStyle name="Normal 2 8 5 3 2 2 4" xfId="29785" xr:uid="{00000000-0005-0000-0000-0000B3720000}"/>
    <cellStyle name="Normal 2 8 5 3 2 3" xfId="18305" xr:uid="{00000000-0005-0000-0000-0000B4720000}"/>
    <cellStyle name="Normal 2 8 5 3 2 3 2" xfId="40948" xr:uid="{00000000-0005-0000-0000-0000B5720000}"/>
    <cellStyle name="Normal 2 8 5 3 2 4" xfId="10865" xr:uid="{00000000-0005-0000-0000-0000B6720000}"/>
    <cellStyle name="Normal 2 8 5 3 2 4 2" xfId="33508" xr:uid="{00000000-0005-0000-0000-0000B7720000}"/>
    <cellStyle name="Normal 2 8 5 3 2 5" xfId="26067" xr:uid="{00000000-0005-0000-0000-0000B8720000}"/>
    <cellStyle name="Normal 2 8 5 3 3" xfId="5292" xr:uid="{00000000-0005-0000-0000-0000B9720000}"/>
    <cellStyle name="Normal 2 8 5 3 3 2" xfId="20176" xr:uid="{00000000-0005-0000-0000-0000BA720000}"/>
    <cellStyle name="Normal 2 8 5 3 3 2 2" xfId="42819" xr:uid="{00000000-0005-0000-0000-0000BB720000}"/>
    <cellStyle name="Normal 2 8 5 3 3 3" xfId="12736" xr:uid="{00000000-0005-0000-0000-0000BC720000}"/>
    <cellStyle name="Normal 2 8 5 3 3 3 2" xfId="35379" xr:uid="{00000000-0005-0000-0000-0000BD720000}"/>
    <cellStyle name="Normal 2 8 5 3 3 4" xfId="27938" xr:uid="{00000000-0005-0000-0000-0000BE720000}"/>
    <cellStyle name="Normal 2 8 5 3 4" xfId="16458" xr:uid="{00000000-0005-0000-0000-0000BF720000}"/>
    <cellStyle name="Normal 2 8 5 3 4 2" xfId="39101" xr:uid="{00000000-0005-0000-0000-0000C0720000}"/>
    <cellStyle name="Normal 2 8 5 3 5" xfId="9018" xr:uid="{00000000-0005-0000-0000-0000C1720000}"/>
    <cellStyle name="Normal 2 8 5 3 5 2" xfId="31661" xr:uid="{00000000-0005-0000-0000-0000C2720000}"/>
    <cellStyle name="Normal 2 8 5 3 6" xfId="24220" xr:uid="{00000000-0005-0000-0000-0000C3720000}"/>
    <cellStyle name="Normal 2 8 5 4" xfId="2493" xr:uid="{00000000-0005-0000-0000-0000C4720000}"/>
    <cellStyle name="Normal 2 8 5 4 2" xfId="6214" xr:uid="{00000000-0005-0000-0000-0000C5720000}"/>
    <cellStyle name="Normal 2 8 5 4 2 2" xfId="21098" xr:uid="{00000000-0005-0000-0000-0000C6720000}"/>
    <cellStyle name="Normal 2 8 5 4 2 2 2" xfId="43741" xr:uid="{00000000-0005-0000-0000-0000C7720000}"/>
    <cellStyle name="Normal 2 8 5 4 2 3" xfId="13658" xr:uid="{00000000-0005-0000-0000-0000C8720000}"/>
    <cellStyle name="Normal 2 8 5 4 2 3 2" xfId="36301" xr:uid="{00000000-0005-0000-0000-0000C9720000}"/>
    <cellStyle name="Normal 2 8 5 4 2 4" xfId="28860" xr:uid="{00000000-0005-0000-0000-0000CA720000}"/>
    <cellStyle name="Normal 2 8 5 4 3" xfId="17380" xr:uid="{00000000-0005-0000-0000-0000CB720000}"/>
    <cellStyle name="Normal 2 8 5 4 3 2" xfId="40023" xr:uid="{00000000-0005-0000-0000-0000CC720000}"/>
    <cellStyle name="Normal 2 8 5 4 4" xfId="9940" xr:uid="{00000000-0005-0000-0000-0000CD720000}"/>
    <cellStyle name="Normal 2 8 5 4 4 2" xfId="32583" xr:uid="{00000000-0005-0000-0000-0000CE720000}"/>
    <cellStyle name="Normal 2 8 5 4 5" xfId="25142" xr:uid="{00000000-0005-0000-0000-0000CF720000}"/>
    <cellStyle name="Normal 2 8 5 5" xfId="4367" xr:uid="{00000000-0005-0000-0000-0000D0720000}"/>
    <cellStyle name="Normal 2 8 5 5 2" xfId="19251" xr:uid="{00000000-0005-0000-0000-0000D1720000}"/>
    <cellStyle name="Normal 2 8 5 5 2 2" xfId="41894" xr:uid="{00000000-0005-0000-0000-0000D2720000}"/>
    <cellStyle name="Normal 2 8 5 5 3" xfId="11811" xr:uid="{00000000-0005-0000-0000-0000D3720000}"/>
    <cellStyle name="Normal 2 8 5 5 3 2" xfId="34454" xr:uid="{00000000-0005-0000-0000-0000D4720000}"/>
    <cellStyle name="Normal 2 8 5 5 4" xfId="27013" xr:uid="{00000000-0005-0000-0000-0000D5720000}"/>
    <cellStyle name="Normal 2 8 5 6" xfId="15533" xr:uid="{00000000-0005-0000-0000-0000D6720000}"/>
    <cellStyle name="Normal 2 8 5 6 2" xfId="38176" xr:uid="{00000000-0005-0000-0000-0000D7720000}"/>
    <cellStyle name="Normal 2 8 5 7" xfId="8093" xr:uid="{00000000-0005-0000-0000-0000D8720000}"/>
    <cellStyle name="Normal 2 8 5 7 2" xfId="30736" xr:uid="{00000000-0005-0000-0000-0000D9720000}"/>
    <cellStyle name="Normal 2 8 5 8" xfId="23295" xr:uid="{00000000-0005-0000-0000-0000DA720000}"/>
    <cellStyle name="Normal 2 8 6" xfId="891" xr:uid="{00000000-0005-0000-0000-0000DB720000}"/>
    <cellStyle name="Normal 2 8 6 2" xfId="1819" xr:uid="{00000000-0005-0000-0000-0000DC720000}"/>
    <cellStyle name="Normal 2 8 6 2 2" xfId="3669" xr:uid="{00000000-0005-0000-0000-0000DD720000}"/>
    <cellStyle name="Normal 2 8 6 2 2 2" xfId="7390" xr:uid="{00000000-0005-0000-0000-0000DE720000}"/>
    <cellStyle name="Normal 2 8 6 2 2 2 2" xfId="22274" xr:uid="{00000000-0005-0000-0000-0000DF720000}"/>
    <cellStyle name="Normal 2 8 6 2 2 2 2 2" xfId="44917" xr:uid="{00000000-0005-0000-0000-0000E0720000}"/>
    <cellStyle name="Normal 2 8 6 2 2 2 3" xfId="14834" xr:uid="{00000000-0005-0000-0000-0000E1720000}"/>
    <cellStyle name="Normal 2 8 6 2 2 2 3 2" xfId="37477" xr:uid="{00000000-0005-0000-0000-0000E2720000}"/>
    <cellStyle name="Normal 2 8 6 2 2 2 4" xfId="30036" xr:uid="{00000000-0005-0000-0000-0000E3720000}"/>
    <cellStyle name="Normal 2 8 6 2 2 3" xfId="18556" xr:uid="{00000000-0005-0000-0000-0000E4720000}"/>
    <cellStyle name="Normal 2 8 6 2 2 3 2" xfId="41199" xr:uid="{00000000-0005-0000-0000-0000E5720000}"/>
    <cellStyle name="Normal 2 8 6 2 2 4" xfId="11116" xr:uid="{00000000-0005-0000-0000-0000E6720000}"/>
    <cellStyle name="Normal 2 8 6 2 2 4 2" xfId="33759" xr:uid="{00000000-0005-0000-0000-0000E7720000}"/>
    <cellStyle name="Normal 2 8 6 2 2 5" xfId="26318" xr:uid="{00000000-0005-0000-0000-0000E8720000}"/>
    <cellStyle name="Normal 2 8 6 2 3" xfId="5543" xr:uid="{00000000-0005-0000-0000-0000E9720000}"/>
    <cellStyle name="Normal 2 8 6 2 3 2" xfId="20427" xr:uid="{00000000-0005-0000-0000-0000EA720000}"/>
    <cellStyle name="Normal 2 8 6 2 3 2 2" xfId="43070" xr:uid="{00000000-0005-0000-0000-0000EB720000}"/>
    <cellStyle name="Normal 2 8 6 2 3 3" xfId="12987" xr:uid="{00000000-0005-0000-0000-0000EC720000}"/>
    <cellStyle name="Normal 2 8 6 2 3 3 2" xfId="35630" xr:uid="{00000000-0005-0000-0000-0000ED720000}"/>
    <cellStyle name="Normal 2 8 6 2 3 4" xfId="28189" xr:uid="{00000000-0005-0000-0000-0000EE720000}"/>
    <cellStyle name="Normal 2 8 6 2 4" xfId="16709" xr:uid="{00000000-0005-0000-0000-0000EF720000}"/>
    <cellStyle name="Normal 2 8 6 2 4 2" xfId="39352" xr:uid="{00000000-0005-0000-0000-0000F0720000}"/>
    <cellStyle name="Normal 2 8 6 2 5" xfId="9269" xr:uid="{00000000-0005-0000-0000-0000F1720000}"/>
    <cellStyle name="Normal 2 8 6 2 5 2" xfId="31912" xr:uid="{00000000-0005-0000-0000-0000F2720000}"/>
    <cellStyle name="Normal 2 8 6 2 6" xfId="24471" xr:uid="{00000000-0005-0000-0000-0000F3720000}"/>
    <cellStyle name="Normal 2 8 6 3" xfId="2744" xr:uid="{00000000-0005-0000-0000-0000F4720000}"/>
    <cellStyle name="Normal 2 8 6 3 2" xfId="6465" xr:uid="{00000000-0005-0000-0000-0000F5720000}"/>
    <cellStyle name="Normal 2 8 6 3 2 2" xfId="21349" xr:uid="{00000000-0005-0000-0000-0000F6720000}"/>
    <cellStyle name="Normal 2 8 6 3 2 2 2" xfId="43992" xr:uid="{00000000-0005-0000-0000-0000F7720000}"/>
    <cellStyle name="Normal 2 8 6 3 2 3" xfId="13909" xr:uid="{00000000-0005-0000-0000-0000F8720000}"/>
    <cellStyle name="Normal 2 8 6 3 2 3 2" xfId="36552" xr:uid="{00000000-0005-0000-0000-0000F9720000}"/>
    <cellStyle name="Normal 2 8 6 3 2 4" xfId="29111" xr:uid="{00000000-0005-0000-0000-0000FA720000}"/>
    <cellStyle name="Normal 2 8 6 3 3" xfId="17631" xr:uid="{00000000-0005-0000-0000-0000FB720000}"/>
    <cellStyle name="Normal 2 8 6 3 3 2" xfId="40274" xr:uid="{00000000-0005-0000-0000-0000FC720000}"/>
    <cellStyle name="Normal 2 8 6 3 4" xfId="10191" xr:uid="{00000000-0005-0000-0000-0000FD720000}"/>
    <cellStyle name="Normal 2 8 6 3 4 2" xfId="32834" xr:uid="{00000000-0005-0000-0000-0000FE720000}"/>
    <cellStyle name="Normal 2 8 6 3 5" xfId="25393" xr:uid="{00000000-0005-0000-0000-0000FF720000}"/>
    <cellStyle name="Normal 2 8 6 4" xfId="4618" xr:uid="{00000000-0005-0000-0000-000000730000}"/>
    <cellStyle name="Normal 2 8 6 4 2" xfId="19502" xr:uid="{00000000-0005-0000-0000-000001730000}"/>
    <cellStyle name="Normal 2 8 6 4 2 2" xfId="42145" xr:uid="{00000000-0005-0000-0000-000002730000}"/>
    <cellStyle name="Normal 2 8 6 4 3" xfId="12062" xr:uid="{00000000-0005-0000-0000-000003730000}"/>
    <cellStyle name="Normal 2 8 6 4 3 2" xfId="34705" xr:uid="{00000000-0005-0000-0000-000004730000}"/>
    <cellStyle name="Normal 2 8 6 4 4" xfId="27264" xr:uid="{00000000-0005-0000-0000-000005730000}"/>
    <cellStyle name="Normal 2 8 6 5" xfId="15784" xr:uid="{00000000-0005-0000-0000-000006730000}"/>
    <cellStyle name="Normal 2 8 6 5 2" xfId="38427" xr:uid="{00000000-0005-0000-0000-000007730000}"/>
    <cellStyle name="Normal 2 8 6 6" xfId="8344" xr:uid="{00000000-0005-0000-0000-000008730000}"/>
    <cellStyle name="Normal 2 8 6 6 2" xfId="30987" xr:uid="{00000000-0005-0000-0000-000009730000}"/>
    <cellStyle name="Normal 2 8 6 7" xfId="23546" xr:uid="{00000000-0005-0000-0000-00000A730000}"/>
    <cellStyle name="Normal 2 8 7" xfId="1357" xr:uid="{00000000-0005-0000-0000-00000B730000}"/>
    <cellStyle name="Normal 2 8 7 2" xfId="3207" xr:uid="{00000000-0005-0000-0000-00000C730000}"/>
    <cellStyle name="Normal 2 8 7 2 2" xfId="6928" xr:uid="{00000000-0005-0000-0000-00000D730000}"/>
    <cellStyle name="Normal 2 8 7 2 2 2" xfId="21812" xr:uid="{00000000-0005-0000-0000-00000E730000}"/>
    <cellStyle name="Normal 2 8 7 2 2 2 2" xfId="44455" xr:uid="{00000000-0005-0000-0000-00000F730000}"/>
    <cellStyle name="Normal 2 8 7 2 2 3" xfId="14372" xr:uid="{00000000-0005-0000-0000-000010730000}"/>
    <cellStyle name="Normal 2 8 7 2 2 3 2" xfId="37015" xr:uid="{00000000-0005-0000-0000-000011730000}"/>
    <cellStyle name="Normal 2 8 7 2 2 4" xfId="29574" xr:uid="{00000000-0005-0000-0000-000012730000}"/>
    <cellStyle name="Normal 2 8 7 2 3" xfId="18094" xr:uid="{00000000-0005-0000-0000-000013730000}"/>
    <cellStyle name="Normal 2 8 7 2 3 2" xfId="40737" xr:uid="{00000000-0005-0000-0000-000014730000}"/>
    <cellStyle name="Normal 2 8 7 2 4" xfId="10654" xr:uid="{00000000-0005-0000-0000-000015730000}"/>
    <cellStyle name="Normal 2 8 7 2 4 2" xfId="33297" xr:uid="{00000000-0005-0000-0000-000016730000}"/>
    <cellStyle name="Normal 2 8 7 2 5" xfId="25856" xr:uid="{00000000-0005-0000-0000-000017730000}"/>
    <cellStyle name="Normal 2 8 7 3" xfId="5081" xr:uid="{00000000-0005-0000-0000-000018730000}"/>
    <cellStyle name="Normal 2 8 7 3 2" xfId="19965" xr:uid="{00000000-0005-0000-0000-000019730000}"/>
    <cellStyle name="Normal 2 8 7 3 2 2" xfId="42608" xr:uid="{00000000-0005-0000-0000-00001A730000}"/>
    <cellStyle name="Normal 2 8 7 3 3" xfId="12525" xr:uid="{00000000-0005-0000-0000-00001B730000}"/>
    <cellStyle name="Normal 2 8 7 3 3 2" xfId="35168" xr:uid="{00000000-0005-0000-0000-00001C730000}"/>
    <cellStyle name="Normal 2 8 7 3 4" xfId="27727" xr:uid="{00000000-0005-0000-0000-00001D730000}"/>
    <cellStyle name="Normal 2 8 7 4" xfId="16247" xr:uid="{00000000-0005-0000-0000-00001E730000}"/>
    <cellStyle name="Normal 2 8 7 4 2" xfId="38890" xr:uid="{00000000-0005-0000-0000-00001F730000}"/>
    <cellStyle name="Normal 2 8 7 5" xfId="8807" xr:uid="{00000000-0005-0000-0000-000020730000}"/>
    <cellStyle name="Normal 2 8 7 5 2" xfId="31450" xr:uid="{00000000-0005-0000-0000-000021730000}"/>
    <cellStyle name="Normal 2 8 7 6" xfId="24009" xr:uid="{00000000-0005-0000-0000-000022730000}"/>
    <cellStyle name="Normal 2 8 8" xfId="2282" xr:uid="{00000000-0005-0000-0000-000023730000}"/>
    <cellStyle name="Normal 2 8 8 2" xfId="6003" xr:uid="{00000000-0005-0000-0000-000024730000}"/>
    <cellStyle name="Normal 2 8 8 2 2" xfId="20887" xr:uid="{00000000-0005-0000-0000-000025730000}"/>
    <cellStyle name="Normal 2 8 8 2 2 2" xfId="43530" xr:uid="{00000000-0005-0000-0000-000026730000}"/>
    <cellStyle name="Normal 2 8 8 2 3" xfId="13447" xr:uid="{00000000-0005-0000-0000-000027730000}"/>
    <cellStyle name="Normal 2 8 8 2 3 2" xfId="36090" xr:uid="{00000000-0005-0000-0000-000028730000}"/>
    <cellStyle name="Normal 2 8 8 2 4" xfId="28649" xr:uid="{00000000-0005-0000-0000-000029730000}"/>
    <cellStyle name="Normal 2 8 8 3" xfId="17169" xr:uid="{00000000-0005-0000-0000-00002A730000}"/>
    <cellStyle name="Normal 2 8 8 3 2" xfId="39812" xr:uid="{00000000-0005-0000-0000-00002B730000}"/>
    <cellStyle name="Normal 2 8 8 4" xfId="9729" xr:uid="{00000000-0005-0000-0000-00002C730000}"/>
    <cellStyle name="Normal 2 8 8 4 2" xfId="32372" xr:uid="{00000000-0005-0000-0000-00002D730000}"/>
    <cellStyle name="Normal 2 8 8 5" xfId="24931" xr:uid="{00000000-0005-0000-0000-00002E730000}"/>
    <cellStyle name="Normal 2 8 9" xfId="4156" xr:uid="{00000000-0005-0000-0000-00002F730000}"/>
    <cellStyle name="Normal 2 8 9 2" xfId="19040" xr:uid="{00000000-0005-0000-0000-000030730000}"/>
    <cellStyle name="Normal 2 8 9 2 2" xfId="41683" xr:uid="{00000000-0005-0000-0000-000031730000}"/>
    <cellStyle name="Normal 2 8 9 3" xfId="11600" xr:uid="{00000000-0005-0000-0000-000032730000}"/>
    <cellStyle name="Normal 2 8 9 3 2" xfId="34243" xr:uid="{00000000-0005-0000-0000-000033730000}"/>
    <cellStyle name="Normal 2 8 9 4" xfId="26802" xr:uid="{00000000-0005-0000-0000-000034730000}"/>
    <cellStyle name="Normal 2 9" xfId="413" xr:uid="{00000000-0005-0000-0000-000035730000}"/>
    <cellStyle name="Normal 2 9 10" xfId="15323" xr:uid="{00000000-0005-0000-0000-000036730000}"/>
    <cellStyle name="Normal 2 9 10 2" xfId="37966" xr:uid="{00000000-0005-0000-0000-000037730000}"/>
    <cellStyle name="Normal 2 9 11" xfId="7883" xr:uid="{00000000-0005-0000-0000-000038730000}"/>
    <cellStyle name="Normal 2 9 11 2" xfId="30526" xr:uid="{00000000-0005-0000-0000-000039730000}"/>
    <cellStyle name="Normal 2 9 12" xfId="23086" xr:uid="{00000000-0005-0000-0000-00003A730000}"/>
    <cellStyle name="Normal 2 9 2" xfId="444" xr:uid="{00000000-0005-0000-0000-00003B730000}"/>
    <cellStyle name="Normal 2 9 2 10" xfId="7903" xr:uid="{00000000-0005-0000-0000-00003C730000}"/>
    <cellStyle name="Normal 2 9 2 10 2" xfId="30546" xr:uid="{00000000-0005-0000-0000-00003D730000}"/>
    <cellStyle name="Normal 2 9 2 11" xfId="23106" xr:uid="{00000000-0005-0000-0000-00003E730000}"/>
    <cellStyle name="Normal 2 9 2 2" xfId="497" xr:uid="{00000000-0005-0000-0000-00003F730000}"/>
    <cellStyle name="Normal 2 9 2 2 10" xfId="23158" xr:uid="{00000000-0005-0000-0000-000040730000}"/>
    <cellStyle name="Normal 2 9 2 2 2" xfId="603" xr:uid="{00000000-0005-0000-0000-000041730000}"/>
    <cellStyle name="Normal 2 9 2 2 2 2" xfId="815" xr:uid="{00000000-0005-0000-0000-000042730000}"/>
    <cellStyle name="Normal 2 9 2 2 2 2 2" xfId="1280" xr:uid="{00000000-0005-0000-0000-000043730000}"/>
    <cellStyle name="Normal 2 9 2 2 2 2 2 2" xfId="2208" xr:uid="{00000000-0005-0000-0000-000044730000}"/>
    <cellStyle name="Normal 2 9 2 2 2 2 2 2 2" xfId="4058" xr:uid="{00000000-0005-0000-0000-000045730000}"/>
    <cellStyle name="Normal 2 9 2 2 2 2 2 2 2 2" xfId="7779" xr:uid="{00000000-0005-0000-0000-000046730000}"/>
    <cellStyle name="Normal 2 9 2 2 2 2 2 2 2 2 2" xfId="22663" xr:uid="{00000000-0005-0000-0000-000047730000}"/>
    <cellStyle name="Normal 2 9 2 2 2 2 2 2 2 2 2 2" xfId="45306" xr:uid="{00000000-0005-0000-0000-000048730000}"/>
    <cellStyle name="Normal 2 9 2 2 2 2 2 2 2 2 3" xfId="15223" xr:uid="{00000000-0005-0000-0000-000049730000}"/>
    <cellStyle name="Normal 2 9 2 2 2 2 2 2 2 2 3 2" xfId="37866" xr:uid="{00000000-0005-0000-0000-00004A730000}"/>
    <cellStyle name="Normal 2 9 2 2 2 2 2 2 2 2 4" xfId="30425" xr:uid="{00000000-0005-0000-0000-00004B730000}"/>
    <cellStyle name="Normal 2 9 2 2 2 2 2 2 2 3" xfId="18945" xr:uid="{00000000-0005-0000-0000-00004C730000}"/>
    <cellStyle name="Normal 2 9 2 2 2 2 2 2 2 3 2" xfId="41588" xr:uid="{00000000-0005-0000-0000-00004D730000}"/>
    <cellStyle name="Normal 2 9 2 2 2 2 2 2 2 4" xfId="11505" xr:uid="{00000000-0005-0000-0000-00004E730000}"/>
    <cellStyle name="Normal 2 9 2 2 2 2 2 2 2 4 2" xfId="34148" xr:uid="{00000000-0005-0000-0000-00004F730000}"/>
    <cellStyle name="Normal 2 9 2 2 2 2 2 2 2 5" xfId="26707" xr:uid="{00000000-0005-0000-0000-000050730000}"/>
    <cellStyle name="Normal 2 9 2 2 2 2 2 2 3" xfId="5932" xr:uid="{00000000-0005-0000-0000-000051730000}"/>
    <cellStyle name="Normal 2 9 2 2 2 2 2 2 3 2" xfId="20816" xr:uid="{00000000-0005-0000-0000-000052730000}"/>
    <cellStyle name="Normal 2 9 2 2 2 2 2 2 3 2 2" xfId="43459" xr:uid="{00000000-0005-0000-0000-000053730000}"/>
    <cellStyle name="Normal 2 9 2 2 2 2 2 2 3 3" xfId="13376" xr:uid="{00000000-0005-0000-0000-000054730000}"/>
    <cellStyle name="Normal 2 9 2 2 2 2 2 2 3 3 2" xfId="36019" xr:uid="{00000000-0005-0000-0000-000055730000}"/>
    <cellStyle name="Normal 2 9 2 2 2 2 2 2 3 4" xfId="28578" xr:uid="{00000000-0005-0000-0000-000056730000}"/>
    <cellStyle name="Normal 2 9 2 2 2 2 2 2 4" xfId="17098" xr:uid="{00000000-0005-0000-0000-000057730000}"/>
    <cellStyle name="Normal 2 9 2 2 2 2 2 2 4 2" xfId="39741" xr:uid="{00000000-0005-0000-0000-000058730000}"/>
    <cellStyle name="Normal 2 9 2 2 2 2 2 2 5" xfId="9658" xr:uid="{00000000-0005-0000-0000-000059730000}"/>
    <cellStyle name="Normal 2 9 2 2 2 2 2 2 5 2" xfId="32301" xr:uid="{00000000-0005-0000-0000-00005A730000}"/>
    <cellStyle name="Normal 2 9 2 2 2 2 2 2 6" xfId="24860" xr:uid="{00000000-0005-0000-0000-00005B730000}"/>
    <cellStyle name="Normal 2 9 2 2 2 2 2 3" xfId="3133" xr:uid="{00000000-0005-0000-0000-00005C730000}"/>
    <cellStyle name="Normal 2 9 2 2 2 2 2 3 2" xfId="6854" xr:uid="{00000000-0005-0000-0000-00005D730000}"/>
    <cellStyle name="Normal 2 9 2 2 2 2 2 3 2 2" xfId="21738" xr:uid="{00000000-0005-0000-0000-00005E730000}"/>
    <cellStyle name="Normal 2 9 2 2 2 2 2 3 2 2 2" xfId="44381" xr:uid="{00000000-0005-0000-0000-00005F730000}"/>
    <cellStyle name="Normal 2 9 2 2 2 2 2 3 2 3" xfId="14298" xr:uid="{00000000-0005-0000-0000-000060730000}"/>
    <cellStyle name="Normal 2 9 2 2 2 2 2 3 2 3 2" xfId="36941" xr:uid="{00000000-0005-0000-0000-000061730000}"/>
    <cellStyle name="Normal 2 9 2 2 2 2 2 3 2 4" xfId="29500" xr:uid="{00000000-0005-0000-0000-000062730000}"/>
    <cellStyle name="Normal 2 9 2 2 2 2 2 3 3" xfId="18020" xr:uid="{00000000-0005-0000-0000-000063730000}"/>
    <cellStyle name="Normal 2 9 2 2 2 2 2 3 3 2" xfId="40663" xr:uid="{00000000-0005-0000-0000-000064730000}"/>
    <cellStyle name="Normal 2 9 2 2 2 2 2 3 4" xfId="10580" xr:uid="{00000000-0005-0000-0000-000065730000}"/>
    <cellStyle name="Normal 2 9 2 2 2 2 2 3 4 2" xfId="33223" xr:uid="{00000000-0005-0000-0000-000066730000}"/>
    <cellStyle name="Normal 2 9 2 2 2 2 2 3 5" xfId="25782" xr:uid="{00000000-0005-0000-0000-000067730000}"/>
    <cellStyle name="Normal 2 9 2 2 2 2 2 4" xfId="5007" xr:uid="{00000000-0005-0000-0000-000068730000}"/>
    <cellStyle name="Normal 2 9 2 2 2 2 2 4 2" xfId="19891" xr:uid="{00000000-0005-0000-0000-000069730000}"/>
    <cellStyle name="Normal 2 9 2 2 2 2 2 4 2 2" xfId="42534" xr:uid="{00000000-0005-0000-0000-00006A730000}"/>
    <cellStyle name="Normal 2 9 2 2 2 2 2 4 3" xfId="12451" xr:uid="{00000000-0005-0000-0000-00006B730000}"/>
    <cellStyle name="Normal 2 9 2 2 2 2 2 4 3 2" xfId="35094" xr:uid="{00000000-0005-0000-0000-00006C730000}"/>
    <cellStyle name="Normal 2 9 2 2 2 2 2 4 4" xfId="27653" xr:uid="{00000000-0005-0000-0000-00006D730000}"/>
    <cellStyle name="Normal 2 9 2 2 2 2 2 5" xfId="16173" xr:uid="{00000000-0005-0000-0000-00006E730000}"/>
    <cellStyle name="Normal 2 9 2 2 2 2 2 5 2" xfId="38816" xr:uid="{00000000-0005-0000-0000-00006F730000}"/>
    <cellStyle name="Normal 2 9 2 2 2 2 2 6" xfId="8733" xr:uid="{00000000-0005-0000-0000-000070730000}"/>
    <cellStyle name="Normal 2 9 2 2 2 2 2 6 2" xfId="31376" xr:uid="{00000000-0005-0000-0000-000071730000}"/>
    <cellStyle name="Normal 2 9 2 2 2 2 2 7" xfId="23935" xr:uid="{00000000-0005-0000-0000-000072730000}"/>
    <cellStyle name="Normal 2 9 2 2 2 2 3" xfId="1746" xr:uid="{00000000-0005-0000-0000-000073730000}"/>
    <cellStyle name="Normal 2 9 2 2 2 2 3 2" xfId="3596" xr:uid="{00000000-0005-0000-0000-000074730000}"/>
    <cellStyle name="Normal 2 9 2 2 2 2 3 2 2" xfId="7317" xr:uid="{00000000-0005-0000-0000-000075730000}"/>
    <cellStyle name="Normal 2 9 2 2 2 2 3 2 2 2" xfId="22201" xr:uid="{00000000-0005-0000-0000-000076730000}"/>
    <cellStyle name="Normal 2 9 2 2 2 2 3 2 2 2 2" xfId="44844" xr:uid="{00000000-0005-0000-0000-000077730000}"/>
    <cellStyle name="Normal 2 9 2 2 2 2 3 2 2 3" xfId="14761" xr:uid="{00000000-0005-0000-0000-000078730000}"/>
    <cellStyle name="Normal 2 9 2 2 2 2 3 2 2 3 2" xfId="37404" xr:uid="{00000000-0005-0000-0000-000079730000}"/>
    <cellStyle name="Normal 2 9 2 2 2 2 3 2 2 4" xfId="29963" xr:uid="{00000000-0005-0000-0000-00007A730000}"/>
    <cellStyle name="Normal 2 9 2 2 2 2 3 2 3" xfId="18483" xr:uid="{00000000-0005-0000-0000-00007B730000}"/>
    <cellStyle name="Normal 2 9 2 2 2 2 3 2 3 2" xfId="41126" xr:uid="{00000000-0005-0000-0000-00007C730000}"/>
    <cellStyle name="Normal 2 9 2 2 2 2 3 2 4" xfId="11043" xr:uid="{00000000-0005-0000-0000-00007D730000}"/>
    <cellStyle name="Normal 2 9 2 2 2 2 3 2 4 2" xfId="33686" xr:uid="{00000000-0005-0000-0000-00007E730000}"/>
    <cellStyle name="Normal 2 9 2 2 2 2 3 2 5" xfId="26245" xr:uid="{00000000-0005-0000-0000-00007F730000}"/>
    <cellStyle name="Normal 2 9 2 2 2 2 3 3" xfId="5470" xr:uid="{00000000-0005-0000-0000-000080730000}"/>
    <cellStyle name="Normal 2 9 2 2 2 2 3 3 2" xfId="20354" xr:uid="{00000000-0005-0000-0000-000081730000}"/>
    <cellStyle name="Normal 2 9 2 2 2 2 3 3 2 2" xfId="42997" xr:uid="{00000000-0005-0000-0000-000082730000}"/>
    <cellStyle name="Normal 2 9 2 2 2 2 3 3 3" xfId="12914" xr:uid="{00000000-0005-0000-0000-000083730000}"/>
    <cellStyle name="Normal 2 9 2 2 2 2 3 3 3 2" xfId="35557" xr:uid="{00000000-0005-0000-0000-000084730000}"/>
    <cellStyle name="Normal 2 9 2 2 2 2 3 3 4" xfId="28116" xr:uid="{00000000-0005-0000-0000-000085730000}"/>
    <cellStyle name="Normal 2 9 2 2 2 2 3 4" xfId="16636" xr:uid="{00000000-0005-0000-0000-000086730000}"/>
    <cellStyle name="Normal 2 9 2 2 2 2 3 4 2" xfId="39279" xr:uid="{00000000-0005-0000-0000-000087730000}"/>
    <cellStyle name="Normal 2 9 2 2 2 2 3 5" xfId="9196" xr:uid="{00000000-0005-0000-0000-000088730000}"/>
    <cellStyle name="Normal 2 9 2 2 2 2 3 5 2" xfId="31839" xr:uid="{00000000-0005-0000-0000-000089730000}"/>
    <cellStyle name="Normal 2 9 2 2 2 2 3 6" xfId="24398" xr:uid="{00000000-0005-0000-0000-00008A730000}"/>
    <cellStyle name="Normal 2 9 2 2 2 2 4" xfId="2671" xr:uid="{00000000-0005-0000-0000-00008B730000}"/>
    <cellStyle name="Normal 2 9 2 2 2 2 4 2" xfId="6392" xr:uid="{00000000-0005-0000-0000-00008C730000}"/>
    <cellStyle name="Normal 2 9 2 2 2 2 4 2 2" xfId="21276" xr:uid="{00000000-0005-0000-0000-00008D730000}"/>
    <cellStyle name="Normal 2 9 2 2 2 2 4 2 2 2" xfId="43919" xr:uid="{00000000-0005-0000-0000-00008E730000}"/>
    <cellStyle name="Normal 2 9 2 2 2 2 4 2 3" xfId="13836" xr:uid="{00000000-0005-0000-0000-00008F730000}"/>
    <cellStyle name="Normal 2 9 2 2 2 2 4 2 3 2" xfId="36479" xr:uid="{00000000-0005-0000-0000-000090730000}"/>
    <cellStyle name="Normal 2 9 2 2 2 2 4 2 4" xfId="29038" xr:uid="{00000000-0005-0000-0000-000091730000}"/>
    <cellStyle name="Normal 2 9 2 2 2 2 4 3" xfId="17558" xr:uid="{00000000-0005-0000-0000-000092730000}"/>
    <cellStyle name="Normal 2 9 2 2 2 2 4 3 2" xfId="40201" xr:uid="{00000000-0005-0000-0000-000093730000}"/>
    <cellStyle name="Normal 2 9 2 2 2 2 4 4" xfId="10118" xr:uid="{00000000-0005-0000-0000-000094730000}"/>
    <cellStyle name="Normal 2 9 2 2 2 2 4 4 2" xfId="32761" xr:uid="{00000000-0005-0000-0000-000095730000}"/>
    <cellStyle name="Normal 2 9 2 2 2 2 4 5" xfId="25320" xr:uid="{00000000-0005-0000-0000-000096730000}"/>
    <cellStyle name="Normal 2 9 2 2 2 2 5" xfId="4545" xr:uid="{00000000-0005-0000-0000-000097730000}"/>
    <cellStyle name="Normal 2 9 2 2 2 2 5 2" xfId="19429" xr:uid="{00000000-0005-0000-0000-000098730000}"/>
    <cellStyle name="Normal 2 9 2 2 2 2 5 2 2" xfId="42072" xr:uid="{00000000-0005-0000-0000-000099730000}"/>
    <cellStyle name="Normal 2 9 2 2 2 2 5 3" xfId="11989" xr:uid="{00000000-0005-0000-0000-00009A730000}"/>
    <cellStyle name="Normal 2 9 2 2 2 2 5 3 2" xfId="34632" xr:uid="{00000000-0005-0000-0000-00009B730000}"/>
    <cellStyle name="Normal 2 9 2 2 2 2 5 4" xfId="27191" xr:uid="{00000000-0005-0000-0000-00009C730000}"/>
    <cellStyle name="Normal 2 9 2 2 2 2 6" xfId="15711" xr:uid="{00000000-0005-0000-0000-00009D730000}"/>
    <cellStyle name="Normal 2 9 2 2 2 2 6 2" xfId="38354" xr:uid="{00000000-0005-0000-0000-00009E730000}"/>
    <cellStyle name="Normal 2 9 2 2 2 2 7" xfId="8271" xr:uid="{00000000-0005-0000-0000-00009F730000}"/>
    <cellStyle name="Normal 2 9 2 2 2 2 7 2" xfId="30914" xr:uid="{00000000-0005-0000-0000-0000A0730000}"/>
    <cellStyle name="Normal 2 9 2 2 2 2 8" xfId="23473" xr:uid="{00000000-0005-0000-0000-0000A1730000}"/>
    <cellStyle name="Normal 2 9 2 2 2 3" xfId="1069" xr:uid="{00000000-0005-0000-0000-0000A2730000}"/>
    <cellStyle name="Normal 2 9 2 2 2 3 2" xfId="1997" xr:uid="{00000000-0005-0000-0000-0000A3730000}"/>
    <cellStyle name="Normal 2 9 2 2 2 3 2 2" xfId="3847" xr:uid="{00000000-0005-0000-0000-0000A4730000}"/>
    <cellStyle name="Normal 2 9 2 2 2 3 2 2 2" xfId="7568" xr:uid="{00000000-0005-0000-0000-0000A5730000}"/>
    <cellStyle name="Normal 2 9 2 2 2 3 2 2 2 2" xfId="22452" xr:uid="{00000000-0005-0000-0000-0000A6730000}"/>
    <cellStyle name="Normal 2 9 2 2 2 3 2 2 2 2 2" xfId="45095" xr:uid="{00000000-0005-0000-0000-0000A7730000}"/>
    <cellStyle name="Normal 2 9 2 2 2 3 2 2 2 3" xfId="15012" xr:uid="{00000000-0005-0000-0000-0000A8730000}"/>
    <cellStyle name="Normal 2 9 2 2 2 3 2 2 2 3 2" xfId="37655" xr:uid="{00000000-0005-0000-0000-0000A9730000}"/>
    <cellStyle name="Normal 2 9 2 2 2 3 2 2 2 4" xfId="30214" xr:uid="{00000000-0005-0000-0000-0000AA730000}"/>
    <cellStyle name="Normal 2 9 2 2 2 3 2 2 3" xfId="18734" xr:uid="{00000000-0005-0000-0000-0000AB730000}"/>
    <cellStyle name="Normal 2 9 2 2 2 3 2 2 3 2" xfId="41377" xr:uid="{00000000-0005-0000-0000-0000AC730000}"/>
    <cellStyle name="Normal 2 9 2 2 2 3 2 2 4" xfId="11294" xr:uid="{00000000-0005-0000-0000-0000AD730000}"/>
    <cellStyle name="Normal 2 9 2 2 2 3 2 2 4 2" xfId="33937" xr:uid="{00000000-0005-0000-0000-0000AE730000}"/>
    <cellStyle name="Normal 2 9 2 2 2 3 2 2 5" xfId="26496" xr:uid="{00000000-0005-0000-0000-0000AF730000}"/>
    <cellStyle name="Normal 2 9 2 2 2 3 2 3" xfId="5721" xr:uid="{00000000-0005-0000-0000-0000B0730000}"/>
    <cellStyle name="Normal 2 9 2 2 2 3 2 3 2" xfId="20605" xr:uid="{00000000-0005-0000-0000-0000B1730000}"/>
    <cellStyle name="Normal 2 9 2 2 2 3 2 3 2 2" xfId="43248" xr:uid="{00000000-0005-0000-0000-0000B2730000}"/>
    <cellStyle name="Normal 2 9 2 2 2 3 2 3 3" xfId="13165" xr:uid="{00000000-0005-0000-0000-0000B3730000}"/>
    <cellStyle name="Normal 2 9 2 2 2 3 2 3 3 2" xfId="35808" xr:uid="{00000000-0005-0000-0000-0000B4730000}"/>
    <cellStyle name="Normal 2 9 2 2 2 3 2 3 4" xfId="28367" xr:uid="{00000000-0005-0000-0000-0000B5730000}"/>
    <cellStyle name="Normal 2 9 2 2 2 3 2 4" xfId="16887" xr:uid="{00000000-0005-0000-0000-0000B6730000}"/>
    <cellStyle name="Normal 2 9 2 2 2 3 2 4 2" xfId="39530" xr:uid="{00000000-0005-0000-0000-0000B7730000}"/>
    <cellStyle name="Normal 2 9 2 2 2 3 2 5" xfId="9447" xr:uid="{00000000-0005-0000-0000-0000B8730000}"/>
    <cellStyle name="Normal 2 9 2 2 2 3 2 5 2" xfId="32090" xr:uid="{00000000-0005-0000-0000-0000B9730000}"/>
    <cellStyle name="Normal 2 9 2 2 2 3 2 6" xfId="24649" xr:uid="{00000000-0005-0000-0000-0000BA730000}"/>
    <cellStyle name="Normal 2 9 2 2 2 3 3" xfId="2922" xr:uid="{00000000-0005-0000-0000-0000BB730000}"/>
    <cellStyle name="Normal 2 9 2 2 2 3 3 2" xfId="6643" xr:uid="{00000000-0005-0000-0000-0000BC730000}"/>
    <cellStyle name="Normal 2 9 2 2 2 3 3 2 2" xfId="21527" xr:uid="{00000000-0005-0000-0000-0000BD730000}"/>
    <cellStyle name="Normal 2 9 2 2 2 3 3 2 2 2" xfId="44170" xr:uid="{00000000-0005-0000-0000-0000BE730000}"/>
    <cellStyle name="Normal 2 9 2 2 2 3 3 2 3" xfId="14087" xr:uid="{00000000-0005-0000-0000-0000BF730000}"/>
    <cellStyle name="Normal 2 9 2 2 2 3 3 2 3 2" xfId="36730" xr:uid="{00000000-0005-0000-0000-0000C0730000}"/>
    <cellStyle name="Normal 2 9 2 2 2 3 3 2 4" xfId="29289" xr:uid="{00000000-0005-0000-0000-0000C1730000}"/>
    <cellStyle name="Normal 2 9 2 2 2 3 3 3" xfId="17809" xr:uid="{00000000-0005-0000-0000-0000C2730000}"/>
    <cellStyle name="Normal 2 9 2 2 2 3 3 3 2" xfId="40452" xr:uid="{00000000-0005-0000-0000-0000C3730000}"/>
    <cellStyle name="Normal 2 9 2 2 2 3 3 4" xfId="10369" xr:uid="{00000000-0005-0000-0000-0000C4730000}"/>
    <cellStyle name="Normal 2 9 2 2 2 3 3 4 2" xfId="33012" xr:uid="{00000000-0005-0000-0000-0000C5730000}"/>
    <cellStyle name="Normal 2 9 2 2 2 3 3 5" xfId="25571" xr:uid="{00000000-0005-0000-0000-0000C6730000}"/>
    <cellStyle name="Normal 2 9 2 2 2 3 4" xfId="4796" xr:uid="{00000000-0005-0000-0000-0000C7730000}"/>
    <cellStyle name="Normal 2 9 2 2 2 3 4 2" xfId="19680" xr:uid="{00000000-0005-0000-0000-0000C8730000}"/>
    <cellStyle name="Normal 2 9 2 2 2 3 4 2 2" xfId="42323" xr:uid="{00000000-0005-0000-0000-0000C9730000}"/>
    <cellStyle name="Normal 2 9 2 2 2 3 4 3" xfId="12240" xr:uid="{00000000-0005-0000-0000-0000CA730000}"/>
    <cellStyle name="Normal 2 9 2 2 2 3 4 3 2" xfId="34883" xr:uid="{00000000-0005-0000-0000-0000CB730000}"/>
    <cellStyle name="Normal 2 9 2 2 2 3 4 4" xfId="27442" xr:uid="{00000000-0005-0000-0000-0000CC730000}"/>
    <cellStyle name="Normal 2 9 2 2 2 3 5" xfId="15962" xr:uid="{00000000-0005-0000-0000-0000CD730000}"/>
    <cellStyle name="Normal 2 9 2 2 2 3 5 2" xfId="38605" xr:uid="{00000000-0005-0000-0000-0000CE730000}"/>
    <cellStyle name="Normal 2 9 2 2 2 3 6" xfId="8522" xr:uid="{00000000-0005-0000-0000-0000CF730000}"/>
    <cellStyle name="Normal 2 9 2 2 2 3 6 2" xfId="31165" xr:uid="{00000000-0005-0000-0000-0000D0730000}"/>
    <cellStyle name="Normal 2 9 2 2 2 3 7" xfId="23724" xr:uid="{00000000-0005-0000-0000-0000D1730000}"/>
    <cellStyle name="Normal 2 9 2 2 2 4" xfId="1535" xr:uid="{00000000-0005-0000-0000-0000D2730000}"/>
    <cellStyle name="Normal 2 9 2 2 2 4 2" xfId="3385" xr:uid="{00000000-0005-0000-0000-0000D3730000}"/>
    <cellStyle name="Normal 2 9 2 2 2 4 2 2" xfId="7106" xr:uid="{00000000-0005-0000-0000-0000D4730000}"/>
    <cellStyle name="Normal 2 9 2 2 2 4 2 2 2" xfId="21990" xr:uid="{00000000-0005-0000-0000-0000D5730000}"/>
    <cellStyle name="Normal 2 9 2 2 2 4 2 2 2 2" xfId="44633" xr:uid="{00000000-0005-0000-0000-0000D6730000}"/>
    <cellStyle name="Normal 2 9 2 2 2 4 2 2 3" xfId="14550" xr:uid="{00000000-0005-0000-0000-0000D7730000}"/>
    <cellStyle name="Normal 2 9 2 2 2 4 2 2 3 2" xfId="37193" xr:uid="{00000000-0005-0000-0000-0000D8730000}"/>
    <cellStyle name="Normal 2 9 2 2 2 4 2 2 4" xfId="29752" xr:uid="{00000000-0005-0000-0000-0000D9730000}"/>
    <cellStyle name="Normal 2 9 2 2 2 4 2 3" xfId="18272" xr:uid="{00000000-0005-0000-0000-0000DA730000}"/>
    <cellStyle name="Normal 2 9 2 2 2 4 2 3 2" xfId="40915" xr:uid="{00000000-0005-0000-0000-0000DB730000}"/>
    <cellStyle name="Normal 2 9 2 2 2 4 2 4" xfId="10832" xr:uid="{00000000-0005-0000-0000-0000DC730000}"/>
    <cellStyle name="Normal 2 9 2 2 2 4 2 4 2" xfId="33475" xr:uid="{00000000-0005-0000-0000-0000DD730000}"/>
    <cellStyle name="Normal 2 9 2 2 2 4 2 5" xfId="26034" xr:uid="{00000000-0005-0000-0000-0000DE730000}"/>
    <cellStyle name="Normal 2 9 2 2 2 4 3" xfId="5259" xr:uid="{00000000-0005-0000-0000-0000DF730000}"/>
    <cellStyle name="Normal 2 9 2 2 2 4 3 2" xfId="20143" xr:uid="{00000000-0005-0000-0000-0000E0730000}"/>
    <cellStyle name="Normal 2 9 2 2 2 4 3 2 2" xfId="42786" xr:uid="{00000000-0005-0000-0000-0000E1730000}"/>
    <cellStyle name="Normal 2 9 2 2 2 4 3 3" xfId="12703" xr:uid="{00000000-0005-0000-0000-0000E2730000}"/>
    <cellStyle name="Normal 2 9 2 2 2 4 3 3 2" xfId="35346" xr:uid="{00000000-0005-0000-0000-0000E3730000}"/>
    <cellStyle name="Normal 2 9 2 2 2 4 3 4" xfId="27905" xr:uid="{00000000-0005-0000-0000-0000E4730000}"/>
    <cellStyle name="Normal 2 9 2 2 2 4 4" xfId="16425" xr:uid="{00000000-0005-0000-0000-0000E5730000}"/>
    <cellStyle name="Normal 2 9 2 2 2 4 4 2" xfId="39068" xr:uid="{00000000-0005-0000-0000-0000E6730000}"/>
    <cellStyle name="Normal 2 9 2 2 2 4 5" xfId="8985" xr:uid="{00000000-0005-0000-0000-0000E7730000}"/>
    <cellStyle name="Normal 2 9 2 2 2 4 5 2" xfId="31628" xr:uid="{00000000-0005-0000-0000-0000E8730000}"/>
    <cellStyle name="Normal 2 9 2 2 2 4 6" xfId="24187" xr:uid="{00000000-0005-0000-0000-0000E9730000}"/>
    <cellStyle name="Normal 2 9 2 2 2 5" xfId="2460" xr:uid="{00000000-0005-0000-0000-0000EA730000}"/>
    <cellStyle name="Normal 2 9 2 2 2 5 2" xfId="6181" xr:uid="{00000000-0005-0000-0000-0000EB730000}"/>
    <cellStyle name="Normal 2 9 2 2 2 5 2 2" xfId="21065" xr:uid="{00000000-0005-0000-0000-0000EC730000}"/>
    <cellStyle name="Normal 2 9 2 2 2 5 2 2 2" xfId="43708" xr:uid="{00000000-0005-0000-0000-0000ED730000}"/>
    <cellStyle name="Normal 2 9 2 2 2 5 2 3" xfId="13625" xr:uid="{00000000-0005-0000-0000-0000EE730000}"/>
    <cellStyle name="Normal 2 9 2 2 2 5 2 3 2" xfId="36268" xr:uid="{00000000-0005-0000-0000-0000EF730000}"/>
    <cellStyle name="Normal 2 9 2 2 2 5 2 4" xfId="28827" xr:uid="{00000000-0005-0000-0000-0000F0730000}"/>
    <cellStyle name="Normal 2 9 2 2 2 5 3" xfId="17347" xr:uid="{00000000-0005-0000-0000-0000F1730000}"/>
    <cellStyle name="Normal 2 9 2 2 2 5 3 2" xfId="39990" xr:uid="{00000000-0005-0000-0000-0000F2730000}"/>
    <cellStyle name="Normal 2 9 2 2 2 5 4" xfId="9907" xr:uid="{00000000-0005-0000-0000-0000F3730000}"/>
    <cellStyle name="Normal 2 9 2 2 2 5 4 2" xfId="32550" xr:uid="{00000000-0005-0000-0000-0000F4730000}"/>
    <cellStyle name="Normal 2 9 2 2 2 5 5" xfId="25109" xr:uid="{00000000-0005-0000-0000-0000F5730000}"/>
    <cellStyle name="Normal 2 9 2 2 2 6" xfId="4334" xr:uid="{00000000-0005-0000-0000-0000F6730000}"/>
    <cellStyle name="Normal 2 9 2 2 2 6 2" xfId="19218" xr:uid="{00000000-0005-0000-0000-0000F7730000}"/>
    <cellStyle name="Normal 2 9 2 2 2 6 2 2" xfId="41861" xr:uid="{00000000-0005-0000-0000-0000F8730000}"/>
    <cellStyle name="Normal 2 9 2 2 2 6 3" xfId="11778" xr:uid="{00000000-0005-0000-0000-0000F9730000}"/>
    <cellStyle name="Normal 2 9 2 2 2 6 3 2" xfId="34421" xr:uid="{00000000-0005-0000-0000-0000FA730000}"/>
    <cellStyle name="Normal 2 9 2 2 2 6 4" xfId="26980" xr:uid="{00000000-0005-0000-0000-0000FB730000}"/>
    <cellStyle name="Normal 2 9 2 2 2 7" xfId="15500" xr:uid="{00000000-0005-0000-0000-0000FC730000}"/>
    <cellStyle name="Normal 2 9 2 2 2 7 2" xfId="38143" xr:uid="{00000000-0005-0000-0000-0000FD730000}"/>
    <cellStyle name="Normal 2 9 2 2 2 8" xfId="8060" xr:uid="{00000000-0005-0000-0000-0000FE730000}"/>
    <cellStyle name="Normal 2 9 2 2 2 8 2" xfId="30703" xr:uid="{00000000-0005-0000-0000-0000FF730000}"/>
    <cellStyle name="Normal 2 9 2 2 2 9" xfId="23263" xr:uid="{00000000-0005-0000-0000-000000740000}"/>
    <cellStyle name="Normal 2 9 2 2 3" xfId="710" xr:uid="{00000000-0005-0000-0000-000001740000}"/>
    <cellStyle name="Normal 2 9 2 2 3 2" xfId="1175" xr:uid="{00000000-0005-0000-0000-000002740000}"/>
    <cellStyle name="Normal 2 9 2 2 3 2 2" xfId="2103" xr:uid="{00000000-0005-0000-0000-000003740000}"/>
    <cellStyle name="Normal 2 9 2 2 3 2 2 2" xfId="3953" xr:uid="{00000000-0005-0000-0000-000004740000}"/>
    <cellStyle name="Normal 2 9 2 2 3 2 2 2 2" xfId="7674" xr:uid="{00000000-0005-0000-0000-000005740000}"/>
    <cellStyle name="Normal 2 9 2 2 3 2 2 2 2 2" xfId="22558" xr:uid="{00000000-0005-0000-0000-000006740000}"/>
    <cellStyle name="Normal 2 9 2 2 3 2 2 2 2 2 2" xfId="45201" xr:uid="{00000000-0005-0000-0000-000007740000}"/>
    <cellStyle name="Normal 2 9 2 2 3 2 2 2 2 3" xfId="15118" xr:uid="{00000000-0005-0000-0000-000008740000}"/>
    <cellStyle name="Normal 2 9 2 2 3 2 2 2 2 3 2" xfId="37761" xr:uid="{00000000-0005-0000-0000-000009740000}"/>
    <cellStyle name="Normal 2 9 2 2 3 2 2 2 2 4" xfId="30320" xr:uid="{00000000-0005-0000-0000-00000A740000}"/>
    <cellStyle name="Normal 2 9 2 2 3 2 2 2 3" xfId="18840" xr:uid="{00000000-0005-0000-0000-00000B740000}"/>
    <cellStyle name="Normal 2 9 2 2 3 2 2 2 3 2" xfId="41483" xr:uid="{00000000-0005-0000-0000-00000C740000}"/>
    <cellStyle name="Normal 2 9 2 2 3 2 2 2 4" xfId="11400" xr:uid="{00000000-0005-0000-0000-00000D740000}"/>
    <cellStyle name="Normal 2 9 2 2 3 2 2 2 4 2" xfId="34043" xr:uid="{00000000-0005-0000-0000-00000E740000}"/>
    <cellStyle name="Normal 2 9 2 2 3 2 2 2 5" xfId="26602" xr:uid="{00000000-0005-0000-0000-00000F740000}"/>
    <cellStyle name="Normal 2 9 2 2 3 2 2 3" xfId="5827" xr:uid="{00000000-0005-0000-0000-000010740000}"/>
    <cellStyle name="Normal 2 9 2 2 3 2 2 3 2" xfId="20711" xr:uid="{00000000-0005-0000-0000-000011740000}"/>
    <cellStyle name="Normal 2 9 2 2 3 2 2 3 2 2" xfId="43354" xr:uid="{00000000-0005-0000-0000-000012740000}"/>
    <cellStyle name="Normal 2 9 2 2 3 2 2 3 3" xfId="13271" xr:uid="{00000000-0005-0000-0000-000013740000}"/>
    <cellStyle name="Normal 2 9 2 2 3 2 2 3 3 2" xfId="35914" xr:uid="{00000000-0005-0000-0000-000014740000}"/>
    <cellStyle name="Normal 2 9 2 2 3 2 2 3 4" xfId="28473" xr:uid="{00000000-0005-0000-0000-000015740000}"/>
    <cellStyle name="Normal 2 9 2 2 3 2 2 4" xfId="16993" xr:uid="{00000000-0005-0000-0000-000016740000}"/>
    <cellStyle name="Normal 2 9 2 2 3 2 2 4 2" xfId="39636" xr:uid="{00000000-0005-0000-0000-000017740000}"/>
    <cellStyle name="Normal 2 9 2 2 3 2 2 5" xfId="9553" xr:uid="{00000000-0005-0000-0000-000018740000}"/>
    <cellStyle name="Normal 2 9 2 2 3 2 2 5 2" xfId="32196" xr:uid="{00000000-0005-0000-0000-000019740000}"/>
    <cellStyle name="Normal 2 9 2 2 3 2 2 6" xfId="24755" xr:uid="{00000000-0005-0000-0000-00001A740000}"/>
    <cellStyle name="Normal 2 9 2 2 3 2 3" xfId="3028" xr:uid="{00000000-0005-0000-0000-00001B740000}"/>
    <cellStyle name="Normal 2 9 2 2 3 2 3 2" xfId="6749" xr:uid="{00000000-0005-0000-0000-00001C740000}"/>
    <cellStyle name="Normal 2 9 2 2 3 2 3 2 2" xfId="21633" xr:uid="{00000000-0005-0000-0000-00001D740000}"/>
    <cellStyle name="Normal 2 9 2 2 3 2 3 2 2 2" xfId="44276" xr:uid="{00000000-0005-0000-0000-00001E740000}"/>
    <cellStyle name="Normal 2 9 2 2 3 2 3 2 3" xfId="14193" xr:uid="{00000000-0005-0000-0000-00001F740000}"/>
    <cellStyle name="Normal 2 9 2 2 3 2 3 2 3 2" xfId="36836" xr:uid="{00000000-0005-0000-0000-000020740000}"/>
    <cellStyle name="Normal 2 9 2 2 3 2 3 2 4" xfId="29395" xr:uid="{00000000-0005-0000-0000-000021740000}"/>
    <cellStyle name="Normal 2 9 2 2 3 2 3 3" xfId="17915" xr:uid="{00000000-0005-0000-0000-000022740000}"/>
    <cellStyle name="Normal 2 9 2 2 3 2 3 3 2" xfId="40558" xr:uid="{00000000-0005-0000-0000-000023740000}"/>
    <cellStyle name="Normal 2 9 2 2 3 2 3 4" xfId="10475" xr:uid="{00000000-0005-0000-0000-000024740000}"/>
    <cellStyle name="Normal 2 9 2 2 3 2 3 4 2" xfId="33118" xr:uid="{00000000-0005-0000-0000-000025740000}"/>
    <cellStyle name="Normal 2 9 2 2 3 2 3 5" xfId="25677" xr:uid="{00000000-0005-0000-0000-000026740000}"/>
    <cellStyle name="Normal 2 9 2 2 3 2 4" xfId="4902" xr:uid="{00000000-0005-0000-0000-000027740000}"/>
    <cellStyle name="Normal 2 9 2 2 3 2 4 2" xfId="19786" xr:uid="{00000000-0005-0000-0000-000028740000}"/>
    <cellStyle name="Normal 2 9 2 2 3 2 4 2 2" xfId="42429" xr:uid="{00000000-0005-0000-0000-000029740000}"/>
    <cellStyle name="Normal 2 9 2 2 3 2 4 3" xfId="12346" xr:uid="{00000000-0005-0000-0000-00002A740000}"/>
    <cellStyle name="Normal 2 9 2 2 3 2 4 3 2" xfId="34989" xr:uid="{00000000-0005-0000-0000-00002B740000}"/>
    <cellStyle name="Normal 2 9 2 2 3 2 4 4" xfId="27548" xr:uid="{00000000-0005-0000-0000-00002C740000}"/>
    <cellStyle name="Normal 2 9 2 2 3 2 5" xfId="16068" xr:uid="{00000000-0005-0000-0000-00002D740000}"/>
    <cellStyle name="Normal 2 9 2 2 3 2 5 2" xfId="38711" xr:uid="{00000000-0005-0000-0000-00002E740000}"/>
    <cellStyle name="Normal 2 9 2 2 3 2 6" xfId="8628" xr:uid="{00000000-0005-0000-0000-00002F740000}"/>
    <cellStyle name="Normal 2 9 2 2 3 2 6 2" xfId="31271" xr:uid="{00000000-0005-0000-0000-000030740000}"/>
    <cellStyle name="Normal 2 9 2 2 3 2 7" xfId="23830" xr:uid="{00000000-0005-0000-0000-000031740000}"/>
    <cellStyle name="Normal 2 9 2 2 3 3" xfId="1641" xr:uid="{00000000-0005-0000-0000-000032740000}"/>
    <cellStyle name="Normal 2 9 2 2 3 3 2" xfId="3491" xr:uid="{00000000-0005-0000-0000-000033740000}"/>
    <cellStyle name="Normal 2 9 2 2 3 3 2 2" xfId="7212" xr:uid="{00000000-0005-0000-0000-000034740000}"/>
    <cellStyle name="Normal 2 9 2 2 3 3 2 2 2" xfId="22096" xr:uid="{00000000-0005-0000-0000-000035740000}"/>
    <cellStyle name="Normal 2 9 2 2 3 3 2 2 2 2" xfId="44739" xr:uid="{00000000-0005-0000-0000-000036740000}"/>
    <cellStyle name="Normal 2 9 2 2 3 3 2 2 3" xfId="14656" xr:uid="{00000000-0005-0000-0000-000037740000}"/>
    <cellStyle name="Normal 2 9 2 2 3 3 2 2 3 2" xfId="37299" xr:uid="{00000000-0005-0000-0000-000038740000}"/>
    <cellStyle name="Normal 2 9 2 2 3 3 2 2 4" xfId="29858" xr:uid="{00000000-0005-0000-0000-000039740000}"/>
    <cellStyle name="Normal 2 9 2 2 3 3 2 3" xfId="18378" xr:uid="{00000000-0005-0000-0000-00003A740000}"/>
    <cellStyle name="Normal 2 9 2 2 3 3 2 3 2" xfId="41021" xr:uid="{00000000-0005-0000-0000-00003B740000}"/>
    <cellStyle name="Normal 2 9 2 2 3 3 2 4" xfId="10938" xr:uid="{00000000-0005-0000-0000-00003C740000}"/>
    <cellStyle name="Normal 2 9 2 2 3 3 2 4 2" xfId="33581" xr:uid="{00000000-0005-0000-0000-00003D740000}"/>
    <cellStyle name="Normal 2 9 2 2 3 3 2 5" xfId="26140" xr:uid="{00000000-0005-0000-0000-00003E740000}"/>
    <cellStyle name="Normal 2 9 2 2 3 3 3" xfId="5365" xr:uid="{00000000-0005-0000-0000-00003F740000}"/>
    <cellStyle name="Normal 2 9 2 2 3 3 3 2" xfId="20249" xr:uid="{00000000-0005-0000-0000-000040740000}"/>
    <cellStyle name="Normal 2 9 2 2 3 3 3 2 2" xfId="42892" xr:uid="{00000000-0005-0000-0000-000041740000}"/>
    <cellStyle name="Normal 2 9 2 2 3 3 3 3" xfId="12809" xr:uid="{00000000-0005-0000-0000-000042740000}"/>
    <cellStyle name="Normal 2 9 2 2 3 3 3 3 2" xfId="35452" xr:uid="{00000000-0005-0000-0000-000043740000}"/>
    <cellStyle name="Normal 2 9 2 2 3 3 3 4" xfId="28011" xr:uid="{00000000-0005-0000-0000-000044740000}"/>
    <cellStyle name="Normal 2 9 2 2 3 3 4" xfId="16531" xr:uid="{00000000-0005-0000-0000-000045740000}"/>
    <cellStyle name="Normal 2 9 2 2 3 3 4 2" xfId="39174" xr:uid="{00000000-0005-0000-0000-000046740000}"/>
    <cellStyle name="Normal 2 9 2 2 3 3 5" xfId="9091" xr:uid="{00000000-0005-0000-0000-000047740000}"/>
    <cellStyle name="Normal 2 9 2 2 3 3 5 2" xfId="31734" xr:uid="{00000000-0005-0000-0000-000048740000}"/>
    <cellStyle name="Normal 2 9 2 2 3 3 6" xfId="24293" xr:uid="{00000000-0005-0000-0000-000049740000}"/>
    <cellStyle name="Normal 2 9 2 2 3 4" xfId="2566" xr:uid="{00000000-0005-0000-0000-00004A740000}"/>
    <cellStyle name="Normal 2 9 2 2 3 4 2" xfId="6287" xr:uid="{00000000-0005-0000-0000-00004B740000}"/>
    <cellStyle name="Normal 2 9 2 2 3 4 2 2" xfId="21171" xr:uid="{00000000-0005-0000-0000-00004C740000}"/>
    <cellStyle name="Normal 2 9 2 2 3 4 2 2 2" xfId="43814" xr:uid="{00000000-0005-0000-0000-00004D740000}"/>
    <cellStyle name="Normal 2 9 2 2 3 4 2 3" xfId="13731" xr:uid="{00000000-0005-0000-0000-00004E740000}"/>
    <cellStyle name="Normal 2 9 2 2 3 4 2 3 2" xfId="36374" xr:uid="{00000000-0005-0000-0000-00004F740000}"/>
    <cellStyle name="Normal 2 9 2 2 3 4 2 4" xfId="28933" xr:uid="{00000000-0005-0000-0000-000050740000}"/>
    <cellStyle name="Normal 2 9 2 2 3 4 3" xfId="17453" xr:uid="{00000000-0005-0000-0000-000051740000}"/>
    <cellStyle name="Normal 2 9 2 2 3 4 3 2" xfId="40096" xr:uid="{00000000-0005-0000-0000-000052740000}"/>
    <cellStyle name="Normal 2 9 2 2 3 4 4" xfId="10013" xr:uid="{00000000-0005-0000-0000-000053740000}"/>
    <cellStyle name="Normal 2 9 2 2 3 4 4 2" xfId="32656" xr:uid="{00000000-0005-0000-0000-000054740000}"/>
    <cellStyle name="Normal 2 9 2 2 3 4 5" xfId="25215" xr:uid="{00000000-0005-0000-0000-000055740000}"/>
    <cellStyle name="Normal 2 9 2 2 3 5" xfId="4440" xr:uid="{00000000-0005-0000-0000-000056740000}"/>
    <cellStyle name="Normal 2 9 2 2 3 5 2" xfId="19324" xr:uid="{00000000-0005-0000-0000-000057740000}"/>
    <cellStyle name="Normal 2 9 2 2 3 5 2 2" xfId="41967" xr:uid="{00000000-0005-0000-0000-000058740000}"/>
    <cellStyle name="Normal 2 9 2 2 3 5 3" xfId="11884" xr:uid="{00000000-0005-0000-0000-000059740000}"/>
    <cellStyle name="Normal 2 9 2 2 3 5 3 2" xfId="34527" xr:uid="{00000000-0005-0000-0000-00005A740000}"/>
    <cellStyle name="Normal 2 9 2 2 3 5 4" xfId="27086" xr:uid="{00000000-0005-0000-0000-00005B740000}"/>
    <cellStyle name="Normal 2 9 2 2 3 6" xfId="15606" xr:uid="{00000000-0005-0000-0000-00005C740000}"/>
    <cellStyle name="Normal 2 9 2 2 3 6 2" xfId="38249" xr:uid="{00000000-0005-0000-0000-00005D740000}"/>
    <cellStyle name="Normal 2 9 2 2 3 7" xfId="8166" xr:uid="{00000000-0005-0000-0000-00005E740000}"/>
    <cellStyle name="Normal 2 9 2 2 3 7 2" xfId="30809" xr:uid="{00000000-0005-0000-0000-00005F740000}"/>
    <cellStyle name="Normal 2 9 2 2 3 8" xfId="23368" xr:uid="{00000000-0005-0000-0000-000060740000}"/>
    <cellStyle name="Normal 2 9 2 2 4" xfId="964" xr:uid="{00000000-0005-0000-0000-000061740000}"/>
    <cellStyle name="Normal 2 9 2 2 4 2" xfId="1892" xr:uid="{00000000-0005-0000-0000-000062740000}"/>
    <cellStyle name="Normal 2 9 2 2 4 2 2" xfId="3742" xr:uid="{00000000-0005-0000-0000-000063740000}"/>
    <cellStyle name="Normal 2 9 2 2 4 2 2 2" xfId="7463" xr:uid="{00000000-0005-0000-0000-000064740000}"/>
    <cellStyle name="Normal 2 9 2 2 4 2 2 2 2" xfId="22347" xr:uid="{00000000-0005-0000-0000-000065740000}"/>
    <cellStyle name="Normal 2 9 2 2 4 2 2 2 2 2" xfId="44990" xr:uid="{00000000-0005-0000-0000-000066740000}"/>
    <cellStyle name="Normal 2 9 2 2 4 2 2 2 3" xfId="14907" xr:uid="{00000000-0005-0000-0000-000067740000}"/>
    <cellStyle name="Normal 2 9 2 2 4 2 2 2 3 2" xfId="37550" xr:uid="{00000000-0005-0000-0000-000068740000}"/>
    <cellStyle name="Normal 2 9 2 2 4 2 2 2 4" xfId="30109" xr:uid="{00000000-0005-0000-0000-000069740000}"/>
    <cellStyle name="Normal 2 9 2 2 4 2 2 3" xfId="18629" xr:uid="{00000000-0005-0000-0000-00006A740000}"/>
    <cellStyle name="Normal 2 9 2 2 4 2 2 3 2" xfId="41272" xr:uid="{00000000-0005-0000-0000-00006B740000}"/>
    <cellStyle name="Normal 2 9 2 2 4 2 2 4" xfId="11189" xr:uid="{00000000-0005-0000-0000-00006C740000}"/>
    <cellStyle name="Normal 2 9 2 2 4 2 2 4 2" xfId="33832" xr:uid="{00000000-0005-0000-0000-00006D740000}"/>
    <cellStyle name="Normal 2 9 2 2 4 2 2 5" xfId="26391" xr:uid="{00000000-0005-0000-0000-00006E740000}"/>
    <cellStyle name="Normal 2 9 2 2 4 2 3" xfId="5616" xr:uid="{00000000-0005-0000-0000-00006F740000}"/>
    <cellStyle name="Normal 2 9 2 2 4 2 3 2" xfId="20500" xr:uid="{00000000-0005-0000-0000-000070740000}"/>
    <cellStyle name="Normal 2 9 2 2 4 2 3 2 2" xfId="43143" xr:uid="{00000000-0005-0000-0000-000071740000}"/>
    <cellStyle name="Normal 2 9 2 2 4 2 3 3" xfId="13060" xr:uid="{00000000-0005-0000-0000-000072740000}"/>
    <cellStyle name="Normal 2 9 2 2 4 2 3 3 2" xfId="35703" xr:uid="{00000000-0005-0000-0000-000073740000}"/>
    <cellStyle name="Normal 2 9 2 2 4 2 3 4" xfId="28262" xr:uid="{00000000-0005-0000-0000-000074740000}"/>
    <cellStyle name="Normal 2 9 2 2 4 2 4" xfId="16782" xr:uid="{00000000-0005-0000-0000-000075740000}"/>
    <cellStyle name="Normal 2 9 2 2 4 2 4 2" xfId="39425" xr:uid="{00000000-0005-0000-0000-000076740000}"/>
    <cellStyle name="Normal 2 9 2 2 4 2 5" xfId="9342" xr:uid="{00000000-0005-0000-0000-000077740000}"/>
    <cellStyle name="Normal 2 9 2 2 4 2 5 2" xfId="31985" xr:uid="{00000000-0005-0000-0000-000078740000}"/>
    <cellStyle name="Normal 2 9 2 2 4 2 6" xfId="24544" xr:uid="{00000000-0005-0000-0000-000079740000}"/>
    <cellStyle name="Normal 2 9 2 2 4 3" xfId="2817" xr:uid="{00000000-0005-0000-0000-00007A740000}"/>
    <cellStyle name="Normal 2 9 2 2 4 3 2" xfId="6538" xr:uid="{00000000-0005-0000-0000-00007B740000}"/>
    <cellStyle name="Normal 2 9 2 2 4 3 2 2" xfId="21422" xr:uid="{00000000-0005-0000-0000-00007C740000}"/>
    <cellStyle name="Normal 2 9 2 2 4 3 2 2 2" xfId="44065" xr:uid="{00000000-0005-0000-0000-00007D740000}"/>
    <cellStyle name="Normal 2 9 2 2 4 3 2 3" xfId="13982" xr:uid="{00000000-0005-0000-0000-00007E740000}"/>
    <cellStyle name="Normal 2 9 2 2 4 3 2 3 2" xfId="36625" xr:uid="{00000000-0005-0000-0000-00007F740000}"/>
    <cellStyle name="Normal 2 9 2 2 4 3 2 4" xfId="29184" xr:uid="{00000000-0005-0000-0000-000080740000}"/>
    <cellStyle name="Normal 2 9 2 2 4 3 3" xfId="17704" xr:uid="{00000000-0005-0000-0000-000081740000}"/>
    <cellStyle name="Normal 2 9 2 2 4 3 3 2" xfId="40347" xr:uid="{00000000-0005-0000-0000-000082740000}"/>
    <cellStyle name="Normal 2 9 2 2 4 3 4" xfId="10264" xr:uid="{00000000-0005-0000-0000-000083740000}"/>
    <cellStyle name="Normal 2 9 2 2 4 3 4 2" xfId="32907" xr:uid="{00000000-0005-0000-0000-000084740000}"/>
    <cellStyle name="Normal 2 9 2 2 4 3 5" xfId="25466" xr:uid="{00000000-0005-0000-0000-000085740000}"/>
    <cellStyle name="Normal 2 9 2 2 4 4" xfId="4691" xr:uid="{00000000-0005-0000-0000-000086740000}"/>
    <cellStyle name="Normal 2 9 2 2 4 4 2" xfId="19575" xr:uid="{00000000-0005-0000-0000-000087740000}"/>
    <cellStyle name="Normal 2 9 2 2 4 4 2 2" xfId="42218" xr:uid="{00000000-0005-0000-0000-000088740000}"/>
    <cellStyle name="Normal 2 9 2 2 4 4 3" xfId="12135" xr:uid="{00000000-0005-0000-0000-000089740000}"/>
    <cellStyle name="Normal 2 9 2 2 4 4 3 2" xfId="34778" xr:uid="{00000000-0005-0000-0000-00008A740000}"/>
    <cellStyle name="Normal 2 9 2 2 4 4 4" xfId="27337" xr:uid="{00000000-0005-0000-0000-00008B740000}"/>
    <cellStyle name="Normal 2 9 2 2 4 5" xfId="15857" xr:uid="{00000000-0005-0000-0000-00008C740000}"/>
    <cellStyle name="Normal 2 9 2 2 4 5 2" xfId="38500" xr:uid="{00000000-0005-0000-0000-00008D740000}"/>
    <cellStyle name="Normal 2 9 2 2 4 6" xfId="8417" xr:uid="{00000000-0005-0000-0000-00008E740000}"/>
    <cellStyle name="Normal 2 9 2 2 4 6 2" xfId="31060" xr:uid="{00000000-0005-0000-0000-00008F740000}"/>
    <cellStyle name="Normal 2 9 2 2 4 7" xfId="23619" xr:uid="{00000000-0005-0000-0000-000090740000}"/>
    <cellStyle name="Normal 2 9 2 2 5" xfId="1430" xr:uid="{00000000-0005-0000-0000-000091740000}"/>
    <cellStyle name="Normal 2 9 2 2 5 2" xfId="3280" xr:uid="{00000000-0005-0000-0000-000092740000}"/>
    <cellStyle name="Normal 2 9 2 2 5 2 2" xfId="7001" xr:uid="{00000000-0005-0000-0000-000093740000}"/>
    <cellStyle name="Normal 2 9 2 2 5 2 2 2" xfId="21885" xr:uid="{00000000-0005-0000-0000-000094740000}"/>
    <cellStyle name="Normal 2 9 2 2 5 2 2 2 2" xfId="44528" xr:uid="{00000000-0005-0000-0000-000095740000}"/>
    <cellStyle name="Normal 2 9 2 2 5 2 2 3" xfId="14445" xr:uid="{00000000-0005-0000-0000-000096740000}"/>
    <cellStyle name="Normal 2 9 2 2 5 2 2 3 2" xfId="37088" xr:uid="{00000000-0005-0000-0000-000097740000}"/>
    <cellStyle name="Normal 2 9 2 2 5 2 2 4" xfId="29647" xr:uid="{00000000-0005-0000-0000-000098740000}"/>
    <cellStyle name="Normal 2 9 2 2 5 2 3" xfId="18167" xr:uid="{00000000-0005-0000-0000-000099740000}"/>
    <cellStyle name="Normal 2 9 2 2 5 2 3 2" xfId="40810" xr:uid="{00000000-0005-0000-0000-00009A740000}"/>
    <cellStyle name="Normal 2 9 2 2 5 2 4" xfId="10727" xr:uid="{00000000-0005-0000-0000-00009B740000}"/>
    <cellStyle name="Normal 2 9 2 2 5 2 4 2" xfId="33370" xr:uid="{00000000-0005-0000-0000-00009C740000}"/>
    <cellStyle name="Normal 2 9 2 2 5 2 5" xfId="25929" xr:uid="{00000000-0005-0000-0000-00009D740000}"/>
    <cellStyle name="Normal 2 9 2 2 5 3" xfId="5154" xr:uid="{00000000-0005-0000-0000-00009E740000}"/>
    <cellStyle name="Normal 2 9 2 2 5 3 2" xfId="20038" xr:uid="{00000000-0005-0000-0000-00009F740000}"/>
    <cellStyle name="Normal 2 9 2 2 5 3 2 2" xfId="42681" xr:uid="{00000000-0005-0000-0000-0000A0740000}"/>
    <cellStyle name="Normal 2 9 2 2 5 3 3" xfId="12598" xr:uid="{00000000-0005-0000-0000-0000A1740000}"/>
    <cellStyle name="Normal 2 9 2 2 5 3 3 2" xfId="35241" xr:uid="{00000000-0005-0000-0000-0000A2740000}"/>
    <cellStyle name="Normal 2 9 2 2 5 3 4" xfId="27800" xr:uid="{00000000-0005-0000-0000-0000A3740000}"/>
    <cellStyle name="Normal 2 9 2 2 5 4" xfId="16320" xr:uid="{00000000-0005-0000-0000-0000A4740000}"/>
    <cellStyle name="Normal 2 9 2 2 5 4 2" xfId="38963" xr:uid="{00000000-0005-0000-0000-0000A5740000}"/>
    <cellStyle name="Normal 2 9 2 2 5 5" xfId="8880" xr:uid="{00000000-0005-0000-0000-0000A6740000}"/>
    <cellStyle name="Normal 2 9 2 2 5 5 2" xfId="31523" xr:uid="{00000000-0005-0000-0000-0000A7740000}"/>
    <cellStyle name="Normal 2 9 2 2 5 6" xfId="24082" xr:uid="{00000000-0005-0000-0000-0000A8740000}"/>
    <cellStyle name="Normal 2 9 2 2 6" xfId="2355" xr:uid="{00000000-0005-0000-0000-0000A9740000}"/>
    <cellStyle name="Normal 2 9 2 2 6 2" xfId="6076" xr:uid="{00000000-0005-0000-0000-0000AA740000}"/>
    <cellStyle name="Normal 2 9 2 2 6 2 2" xfId="20960" xr:uid="{00000000-0005-0000-0000-0000AB740000}"/>
    <cellStyle name="Normal 2 9 2 2 6 2 2 2" xfId="43603" xr:uid="{00000000-0005-0000-0000-0000AC740000}"/>
    <cellStyle name="Normal 2 9 2 2 6 2 3" xfId="13520" xr:uid="{00000000-0005-0000-0000-0000AD740000}"/>
    <cellStyle name="Normal 2 9 2 2 6 2 3 2" xfId="36163" xr:uid="{00000000-0005-0000-0000-0000AE740000}"/>
    <cellStyle name="Normal 2 9 2 2 6 2 4" xfId="28722" xr:uid="{00000000-0005-0000-0000-0000AF740000}"/>
    <cellStyle name="Normal 2 9 2 2 6 3" xfId="17242" xr:uid="{00000000-0005-0000-0000-0000B0740000}"/>
    <cellStyle name="Normal 2 9 2 2 6 3 2" xfId="39885" xr:uid="{00000000-0005-0000-0000-0000B1740000}"/>
    <cellStyle name="Normal 2 9 2 2 6 4" xfId="9802" xr:uid="{00000000-0005-0000-0000-0000B2740000}"/>
    <cellStyle name="Normal 2 9 2 2 6 4 2" xfId="32445" xr:uid="{00000000-0005-0000-0000-0000B3740000}"/>
    <cellStyle name="Normal 2 9 2 2 6 5" xfId="25004" xr:uid="{00000000-0005-0000-0000-0000B4740000}"/>
    <cellStyle name="Normal 2 9 2 2 7" xfId="4229" xr:uid="{00000000-0005-0000-0000-0000B5740000}"/>
    <cellStyle name="Normal 2 9 2 2 7 2" xfId="19113" xr:uid="{00000000-0005-0000-0000-0000B6740000}"/>
    <cellStyle name="Normal 2 9 2 2 7 2 2" xfId="41756" xr:uid="{00000000-0005-0000-0000-0000B7740000}"/>
    <cellStyle name="Normal 2 9 2 2 7 3" xfId="11673" xr:uid="{00000000-0005-0000-0000-0000B8740000}"/>
    <cellStyle name="Normal 2 9 2 2 7 3 2" xfId="34316" xr:uid="{00000000-0005-0000-0000-0000B9740000}"/>
    <cellStyle name="Normal 2 9 2 2 7 4" xfId="26875" xr:uid="{00000000-0005-0000-0000-0000BA740000}"/>
    <cellStyle name="Normal 2 9 2 2 8" xfId="15395" xr:uid="{00000000-0005-0000-0000-0000BB740000}"/>
    <cellStyle name="Normal 2 9 2 2 8 2" xfId="38038" xr:uid="{00000000-0005-0000-0000-0000BC740000}"/>
    <cellStyle name="Normal 2 9 2 2 9" xfId="7955" xr:uid="{00000000-0005-0000-0000-0000BD740000}"/>
    <cellStyle name="Normal 2 9 2 2 9 2" xfId="30598" xr:uid="{00000000-0005-0000-0000-0000BE740000}"/>
    <cellStyle name="Normal 2 9 2 3" xfId="551" xr:uid="{00000000-0005-0000-0000-0000BF740000}"/>
    <cellStyle name="Normal 2 9 2 3 2" xfId="763" xr:uid="{00000000-0005-0000-0000-0000C0740000}"/>
    <cellStyle name="Normal 2 9 2 3 2 2" xfId="1228" xr:uid="{00000000-0005-0000-0000-0000C1740000}"/>
    <cellStyle name="Normal 2 9 2 3 2 2 2" xfId="2156" xr:uid="{00000000-0005-0000-0000-0000C2740000}"/>
    <cellStyle name="Normal 2 9 2 3 2 2 2 2" xfId="4006" xr:uid="{00000000-0005-0000-0000-0000C3740000}"/>
    <cellStyle name="Normal 2 9 2 3 2 2 2 2 2" xfId="7727" xr:uid="{00000000-0005-0000-0000-0000C4740000}"/>
    <cellStyle name="Normal 2 9 2 3 2 2 2 2 2 2" xfId="22611" xr:uid="{00000000-0005-0000-0000-0000C5740000}"/>
    <cellStyle name="Normal 2 9 2 3 2 2 2 2 2 2 2" xfId="45254" xr:uid="{00000000-0005-0000-0000-0000C6740000}"/>
    <cellStyle name="Normal 2 9 2 3 2 2 2 2 2 3" xfId="15171" xr:uid="{00000000-0005-0000-0000-0000C7740000}"/>
    <cellStyle name="Normal 2 9 2 3 2 2 2 2 2 3 2" xfId="37814" xr:uid="{00000000-0005-0000-0000-0000C8740000}"/>
    <cellStyle name="Normal 2 9 2 3 2 2 2 2 2 4" xfId="30373" xr:uid="{00000000-0005-0000-0000-0000C9740000}"/>
    <cellStyle name="Normal 2 9 2 3 2 2 2 2 3" xfId="18893" xr:uid="{00000000-0005-0000-0000-0000CA740000}"/>
    <cellStyle name="Normal 2 9 2 3 2 2 2 2 3 2" xfId="41536" xr:uid="{00000000-0005-0000-0000-0000CB740000}"/>
    <cellStyle name="Normal 2 9 2 3 2 2 2 2 4" xfId="11453" xr:uid="{00000000-0005-0000-0000-0000CC740000}"/>
    <cellStyle name="Normal 2 9 2 3 2 2 2 2 4 2" xfId="34096" xr:uid="{00000000-0005-0000-0000-0000CD740000}"/>
    <cellStyle name="Normal 2 9 2 3 2 2 2 2 5" xfId="26655" xr:uid="{00000000-0005-0000-0000-0000CE740000}"/>
    <cellStyle name="Normal 2 9 2 3 2 2 2 3" xfId="5880" xr:uid="{00000000-0005-0000-0000-0000CF740000}"/>
    <cellStyle name="Normal 2 9 2 3 2 2 2 3 2" xfId="20764" xr:uid="{00000000-0005-0000-0000-0000D0740000}"/>
    <cellStyle name="Normal 2 9 2 3 2 2 2 3 2 2" xfId="43407" xr:uid="{00000000-0005-0000-0000-0000D1740000}"/>
    <cellStyle name="Normal 2 9 2 3 2 2 2 3 3" xfId="13324" xr:uid="{00000000-0005-0000-0000-0000D2740000}"/>
    <cellStyle name="Normal 2 9 2 3 2 2 2 3 3 2" xfId="35967" xr:uid="{00000000-0005-0000-0000-0000D3740000}"/>
    <cellStyle name="Normal 2 9 2 3 2 2 2 3 4" xfId="28526" xr:uid="{00000000-0005-0000-0000-0000D4740000}"/>
    <cellStyle name="Normal 2 9 2 3 2 2 2 4" xfId="17046" xr:uid="{00000000-0005-0000-0000-0000D5740000}"/>
    <cellStyle name="Normal 2 9 2 3 2 2 2 4 2" xfId="39689" xr:uid="{00000000-0005-0000-0000-0000D6740000}"/>
    <cellStyle name="Normal 2 9 2 3 2 2 2 5" xfId="9606" xr:uid="{00000000-0005-0000-0000-0000D7740000}"/>
    <cellStyle name="Normal 2 9 2 3 2 2 2 5 2" xfId="32249" xr:uid="{00000000-0005-0000-0000-0000D8740000}"/>
    <cellStyle name="Normal 2 9 2 3 2 2 2 6" xfId="24808" xr:uid="{00000000-0005-0000-0000-0000D9740000}"/>
    <cellStyle name="Normal 2 9 2 3 2 2 3" xfId="3081" xr:uid="{00000000-0005-0000-0000-0000DA740000}"/>
    <cellStyle name="Normal 2 9 2 3 2 2 3 2" xfId="6802" xr:uid="{00000000-0005-0000-0000-0000DB740000}"/>
    <cellStyle name="Normal 2 9 2 3 2 2 3 2 2" xfId="21686" xr:uid="{00000000-0005-0000-0000-0000DC740000}"/>
    <cellStyle name="Normal 2 9 2 3 2 2 3 2 2 2" xfId="44329" xr:uid="{00000000-0005-0000-0000-0000DD740000}"/>
    <cellStyle name="Normal 2 9 2 3 2 2 3 2 3" xfId="14246" xr:uid="{00000000-0005-0000-0000-0000DE740000}"/>
    <cellStyle name="Normal 2 9 2 3 2 2 3 2 3 2" xfId="36889" xr:uid="{00000000-0005-0000-0000-0000DF740000}"/>
    <cellStyle name="Normal 2 9 2 3 2 2 3 2 4" xfId="29448" xr:uid="{00000000-0005-0000-0000-0000E0740000}"/>
    <cellStyle name="Normal 2 9 2 3 2 2 3 3" xfId="17968" xr:uid="{00000000-0005-0000-0000-0000E1740000}"/>
    <cellStyle name="Normal 2 9 2 3 2 2 3 3 2" xfId="40611" xr:uid="{00000000-0005-0000-0000-0000E2740000}"/>
    <cellStyle name="Normal 2 9 2 3 2 2 3 4" xfId="10528" xr:uid="{00000000-0005-0000-0000-0000E3740000}"/>
    <cellStyle name="Normal 2 9 2 3 2 2 3 4 2" xfId="33171" xr:uid="{00000000-0005-0000-0000-0000E4740000}"/>
    <cellStyle name="Normal 2 9 2 3 2 2 3 5" xfId="25730" xr:uid="{00000000-0005-0000-0000-0000E5740000}"/>
    <cellStyle name="Normal 2 9 2 3 2 2 4" xfId="4955" xr:uid="{00000000-0005-0000-0000-0000E6740000}"/>
    <cellStyle name="Normal 2 9 2 3 2 2 4 2" xfId="19839" xr:uid="{00000000-0005-0000-0000-0000E7740000}"/>
    <cellStyle name="Normal 2 9 2 3 2 2 4 2 2" xfId="42482" xr:uid="{00000000-0005-0000-0000-0000E8740000}"/>
    <cellStyle name="Normal 2 9 2 3 2 2 4 3" xfId="12399" xr:uid="{00000000-0005-0000-0000-0000E9740000}"/>
    <cellStyle name="Normal 2 9 2 3 2 2 4 3 2" xfId="35042" xr:uid="{00000000-0005-0000-0000-0000EA740000}"/>
    <cellStyle name="Normal 2 9 2 3 2 2 4 4" xfId="27601" xr:uid="{00000000-0005-0000-0000-0000EB740000}"/>
    <cellStyle name="Normal 2 9 2 3 2 2 5" xfId="16121" xr:uid="{00000000-0005-0000-0000-0000EC740000}"/>
    <cellStyle name="Normal 2 9 2 3 2 2 5 2" xfId="38764" xr:uid="{00000000-0005-0000-0000-0000ED740000}"/>
    <cellStyle name="Normal 2 9 2 3 2 2 6" xfId="8681" xr:uid="{00000000-0005-0000-0000-0000EE740000}"/>
    <cellStyle name="Normal 2 9 2 3 2 2 6 2" xfId="31324" xr:uid="{00000000-0005-0000-0000-0000EF740000}"/>
    <cellStyle name="Normal 2 9 2 3 2 2 7" xfId="23883" xr:uid="{00000000-0005-0000-0000-0000F0740000}"/>
    <cellStyle name="Normal 2 9 2 3 2 3" xfId="1694" xr:uid="{00000000-0005-0000-0000-0000F1740000}"/>
    <cellStyle name="Normal 2 9 2 3 2 3 2" xfId="3544" xr:uid="{00000000-0005-0000-0000-0000F2740000}"/>
    <cellStyle name="Normal 2 9 2 3 2 3 2 2" xfId="7265" xr:uid="{00000000-0005-0000-0000-0000F3740000}"/>
    <cellStyle name="Normal 2 9 2 3 2 3 2 2 2" xfId="22149" xr:uid="{00000000-0005-0000-0000-0000F4740000}"/>
    <cellStyle name="Normal 2 9 2 3 2 3 2 2 2 2" xfId="44792" xr:uid="{00000000-0005-0000-0000-0000F5740000}"/>
    <cellStyle name="Normal 2 9 2 3 2 3 2 2 3" xfId="14709" xr:uid="{00000000-0005-0000-0000-0000F6740000}"/>
    <cellStyle name="Normal 2 9 2 3 2 3 2 2 3 2" xfId="37352" xr:uid="{00000000-0005-0000-0000-0000F7740000}"/>
    <cellStyle name="Normal 2 9 2 3 2 3 2 2 4" xfId="29911" xr:uid="{00000000-0005-0000-0000-0000F8740000}"/>
    <cellStyle name="Normal 2 9 2 3 2 3 2 3" xfId="18431" xr:uid="{00000000-0005-0000-0000-0000F9740000}"/>
    <cellStyle name="Normal 2 9 2 3 2 3 2 3 2" xfId="41074" xr:uid="{00000000-0005-0000-0000-0000FA740000}"/>
    <cellStyle name="Normal 2 9 2 3 2 3 2 4" xfId="10991" xr:uid="{00000000-0005-0000-0000-0000FB740000}"/>
    <cellStyle name="Normal 2 9 2 3 2 3 2 4 2" xfId="33634" xr:uid="{00000000-0005-0000-0000-0000FC740000}"/>
    <cellStyle name="Normal 2 9 2 3 2 3 2 5" xfId="26193" xr:uid="{00000000-0005-0000-0000-0000FD740000}"/>
    <cellStyle name="Normal 2 9 2 3 2 3 3" xfId="5418" xr:uid="{00000000-0005-0000-0000-0000FE740000}"/>
    <cellStyle name="Normal 2 9 2 3 2 3 3 2" xfId="20302" xr:uid="{00000000-0005-0000-0000-0000FF740000}"/>
    <cellStyle name="Normal 2 9 2 3 2 3 3 2 2" xfId="42945" xr:uid="{00000000-0005-0000-0000-000000750000}"/>
    <cellStyle name="Normal 2 9 2 3 2 3 3 3" xfId="12862" xr:uid="{00000000-0005-0000-0000-000001750000}"/>
    <cellStyle name="Normal 2 9 2 3 2 3 3 3 2" xfId="35505" xr:uid="{00000000-0005-0000-0000-000002750000}"/>
    <cellStyle name="Normal 2 9 2 3 2 3 3 4" xfId="28064" xr:uid="{00000000-0005-0000-0000-000003750000}"/>
    <cellStyle name="Normal 2 9 2 3 2 3 4" xfId="16584" xr:uid="{00000000-0005-0000-0000-000004750000}"/>
    <cellStyle name="Normal 2 9 2 3 2 3 4 2" xfId="39227" xr:uid="{00000000-0005-0000-0000-000005750000}"/>
    <cellStyle name="Normal 2 9 2 3 2 3 5" xfId="9144" xr:uid="{00000000-0005-0000-0000-000006750000}"/>
    <cellStyle name="Normal 2 9 2 3 2 3 5 2" xfId="31787" xr:uid="{00000000-0005-0000-0000-000007750000}"/>
    <cellStyle name="Normal 2 9 2 3 2 3 6" xfId="24346" xr:uid="{00000000-0005-0000-0000-000008750000}"/>
    <cellStyle name="Normal 2 9 2 3 2 4" xfId="2619" xr:uid="{00000000-0005-0000-0000-000009750000}"/>
    <cellStyle name="Normal 2 9 2 3 2 4 2" xfId="6340" xr:uid="{00000000-0005-0000-0000-00000A750000}"/>
    <cellStyle name="Normal 2 9 2 3 2 4 2 2" xfId="21224" xr:uid="{00000000-0005-0000-0000-00000B750000}"/>
    <cellStyle name="Normal 2 9 2 3 2 4 2 2 2" xfId="43867" xr:uid="{00000000-0005-0000-0000-00000C750000}"/>
    <cellStyle name="Normal 2 9 2 3 2 4 2 3" xfId="13784" xr:uid="{00000000-0005-0000-0000-00000D750000}"/>
    <cellStyle name="Normal 2 9 2 3 2 4 2 3 2" xfId="36427" xr:uid="{00000000-0005-0000-0000-00000E750000}"/>
    <cellStyle name="Normal 2 9 2 3 2 4 2 4" xfId="28986" xr:uid="{00000000-0005-0000-0000-00000F750000}"/>
    <cellStyle name="Normal 2 9 2 3 2 4 3" xfId="17506" xr:uid="{00000000-0005-0000-0000-000010750000}"/>
    <cellStyle name="Normal 2 9 2 3 2 4 3 2" xfId="40149" xr:uid="{00000000-0005-0000-0000-000011750000}"/>
    <cellStyle name="Normal 2 9 2 3 2 4 4" xfId="10066" xr:uid="{00000000-0005-0000-0000-000012750000}"/>
    <cellStyle name="Normal 2 9 2 3 2 4 4 2" xfId="32709" xr:uid="{00000000-0005-0000-0000-000013750000}"/>
    <cellStyle name="Normal 2 9 2 3 2 4 5" xfId="25268" xr:uid="{00000000-0005-0000-0000-000014750000}"/>
    <cellStyle name="Normal 2 9 2 3 2 5" xfId="4493" xr:uid="{00000000-0005-0000-0000-000015750000}"/>
    <cellStyle name="Normal 2 9 2 3 2 5 2" xfId="19377" xr:uid="{00000000-0005-0000-0000-000016750000}"/>
    <cellStyle name="Normal 2 9 2 3 2 5 2 2" xfId="42020" xr:uid="{00000000-0005-0000-0000-000017750000}"/>
    <cellStyle name="Normal 2 9 2 3 2 5 3" xfId="11937" xr:uid="{00000000-0005-0000-0000-000018750000}"/>
    <cellStyle name="Normal 2 9 2 3 2 5 3 2" xfId="34580" xr:uid="{00000000-0005-0000-0000-000019750000}"/>
    <cellStyle name="Normal 2 9 2 3 2 5 4" xfId="27139" xr:uid="{00000000-0005-0000-0000-00001A750000}"/>
    <cellStyle name="Normal 2 9 2 3 2 6" xfId="15659" xr:uid="{00000000-0005-0000-0000-00001B750000}"/>
    <cellStyle name="Normal 2 9 2 3 2 6 2" xfId="38302" xr:uid="{00000000-0005-0000-0000-00001C750000}"/>
    <cellStyle name="Normal 2 9 2 3 2 7" xfId="8219" xr:uid="{00000000-0005-0000-0000-00001D750000}"/>
    <cellStyle name="Normal 2 9 2 3 2 7 2" xfId="30862" xr:uid="{00000000-0005-0000-0000-00001E750000}"/>
    <cellStyle name="Normal 2 9 2 3 2 8" xfId="23421" xr:uid="{00000000-0005-0000-0000-00001F750000}"/>
    <cellStyle name="Normal 2 9 2 3 3" xfId="1017" xr:uid="{00000000-0005-0000-0000-000020750000}"/>
    <cellStyle name="Normal 2 9 2 3 3 2" xfId="1945" xr:uid="{00000000-0005-0000-0000-000021750000}"/>
    <cellStyle name="Normal 2 9 2 3 3 2 2" xfId="3795" xr:uid="{00000000-0005-0000-0000-000022750000}"/>
    <cellStyle name="Normal 2 9 2 3 3 2 2 2" xfId="7516" xr:uid="{00000000-0005-0000-0000-000023750000}"/>
    <cellStyle name="Normal 2 9 2 3 3 2 2 2 2" xfId="22400" xr:uid="{00000000-0005-0000-0000-000024750000}"/>
    <cellStyle name="Normal 2 9 2 3 3 2 2 2 2 2" xfId="45043" xr:uid="{00000000-0005-0000-0000-000025750000}"/>
    <cellStyle name="Normal 2 9 2 3 3 2 2 2 3" xfId="14960" xr:uid="{00000000-0005-0000-0000-000026750000}"/>
    <cellStyle name="Normal 2 9 2 3 3 2 2 2 3 2" xfId="37603" xr:uid="{00000000-0005-0000-0000-000027750000}"/>
    <cellStyle name="Normal 2 9 2 3 3 2 2 2 4" xfId="30162" xr:uid="{00000000-0005-0000-0000-000028750000}"/>
    <cellStyle name="Normal 2 9 2 3 3 2 2 3" xfId="18682" xr:uid="{00000000-0005-0000-0000-000029750000}"/>
    <cellStyle name="Normal 2 9 2 3 3 2 2 3 2" xfId="41325" xr:uid="{00000000-0005-0000-0000-00002A750000}"/>
    <cellStyle name="Normal 2 9 2 3 3 2 2 4" xfId="11242" xr:uid="{00000000-0005-0000-0000-00002B750000}"/>
    <cellStyle name="Normal 2 9 2 3 3 2 2 4 2" xfId="33885" xr:uid="{00000000-0005-0000-0000-00002C750000}"/>
    <cellStyle name="Normal 2 9 2 3 3 2 2 5" xfId="26444" xr:uid="{00000000-0005-0000-0000-00002D750000}"/>
    <cellStyle name="Normal 2 9 2 3 3 2 3" xfId="5669" xr:uid="{00000000-0005-0000-0000-00002E750000}"/>
    <cellStyle name="Normal 2 9 2 3 3 2 3 2" xfId="20553" xr:uid="{00000000-0005-0000-0000-00002F750000}"/>
    <cellStyle name="Normal 2 9 2 3 3 2 3 2 2" xfId="43196" xr:uid="{00000000-0005-0000-0000-000030750000}"/>
    <cellStyle name="Normal 2 9 2 3 3 2 3 3" xfId="13113" xr:uid="{00000000-0005-0000-0000-000031750000}"/>
    <cellStyle name="Normal 2 9 2 3 3 2 3 3 2" xfId="35756" xr:uid="{00000000-0005-0000-0000-000032750000}"/>
    <cellStyle name="Normal 2 9 2 3 3 2 3 4" xfId="28315" xr:uid="{00000000-0005-0000-0000-000033750000}"/>
    <cellStyle name="Normal 2 9 2 3 3 2 4" xfId="16835" xr:uid="{00000000-0005-0000-0000-000034750000}"/>
    <cellStyle name="Normal 2 9 2 3 3 2 4 2" xfId="39478" xr:uid="{00000000-0005-0000-0000-000035750000}"/>
    <cellStyle name="Normal 2 9 2 3 3 2 5" xfId="9395" xr:uid="{00000000-0005-0000-0000-000036750000}"/>
    <cellStyle name="Normal 2 9 2 3 3 2 5 2" xfId="32038" xr:uid="{00000000-0005-0000-0000-000037750000}"/>
    <cellStyle name="Normal 2 9 2 3 3 2 6" xfId="24597" xr:uid="{00000000-0005-0000-0000-000038750000}"/>
    <cellStyle name="Normal 2 9 2 3 3 3" xfId="2870" xr:uid="{00000000-0005-0000-0000-000039750000}"/>
    <cellStyle name="Normal 2 9 2 3 3 3 2" xfId="6591" xr:uid="{00000000-0005-0000-0000-00003A750000}"/>
    <cellStyle name="Normal 2 9 2 3 3 3 2 2" xfId="21475" xr:uid="{00000000-0005-0000-0000-00003B750000}"/>
    <cellStyle name="Normal 2 9 2 3 3 3 2 2 2" xfId="44118" xr:uid="{00000000-0005-0000-0000-00003C750000}"/>
    <cellStyle name="Normal 2 9 2 3 3 3 2 3" xfId="14035" xr:uid="{00000000-0005-0000-0000-00003D750000}"/>
    <cellStyle name="Normal 2 9 2 3 3 3 2 3 2" xfId="36678" xr:uid="{00000000-0005-0000-0000-00003E750000}"/>
    <cellStyle name="Normal 2 9 2 3 3 3 2 4" xfId="29237" xr:uid="{00000000-0005-0000-0000-00003F750000}"/>
    <cellStyle name="Normal 2 9 2 3 3 3 3" xfId="17757" xr:uid="{00000000-0005-0000-0000-000040750000}"/>
    <cellStyle name="Normal 2 9 2 3 3 3 3 2" xfId="40400" xr:uid="{00000000-0005-0000-0000-000041750000}"/>
    <cellStyle name="Normal 2 9 2 3 3 3 4" xfId="10317" xr:uid="{00000000-0005-0000-0000-000042750000}"/>
    <cellStyle name="Normal 2 9 2 3 3 3 4 2" xfId="32960" xr:uid="{00000000-0005-0000-0000-000043750000}"/>
    <cellStyle name="Normal 2 9 2 3 3 3 5" xfId="25519" xr:uid="{00000000-0005-0000-0000-000044750000}"/>
    <cellStyle name="Normal 2 9 2 3 3 4" xfId="4744" xr:uid="{00000000-0005-0000-0000-000045750000}"/>
    <cellStyle name="Normal 2 9 2 3 3 4 2" xfId="19628" xr:uid="{00000000-0005-0000-0000-000046750000}"/>
    <cellStyle name="Normal 2 9 2 3 3 4 2 2" xfId="42271" xr:uid="{00000000-0005-0000-0000-000047750000}"/>
    <cellStyle name="Normal 2 9 2 3 3 4 3" xfId="12188" xr:uid="{00000000-0005-0000-0000-000048750000}"/>
    <cellStyle name="Normal 2 9 2 3 3 4 3 2" xfId="34831" xr:uid="{00000000-0005-0000-0000-000049750000}"/>
    <cellStyle name="Normal 2 9 2 3 3 4 4" xfId="27390" xr:uid="{00000000-0005-0000-0000-00004A750000}"/>
    <cellStyle name="Normal 2 9 2 3 3 5" xfId="15910" xr:uid="{00000000-0005-0000-0000-00004B750000}"/>
    <cellStyle name="Normal 2 9 2 3 3 5 2" xfId="38553" xr:uid="{00000000-0005-0000-0000-00004C750000}"/>
    <cellStyle name="Normal 2 9 2 3 3 6" xfId="8470" xr:uid="{00000000-0005-0000-0000-00004D750000}"/>
    <cellStyle name="Normal 2 9 2 3 3 6 2" xfId="31113" xr:uid="{00000000-0005-0000-0000-00004E750000}"/>
    <cellStyle name="Normal 2 9 2 3 3 7" xfId="23672" xr:uid="{00000000-0005-0000-0000-00004F750000}"/>
    <cellStyle name="Normal 2 9 2 3 4" xfId="1483" xr:uid="{00000000-0005-0000-0000-000050750000}"/>
    <cellStyle name="Normal 2 9 2 3 4 2" xfId="3333" xr:uid="{00000000-0005-0000-0000-000051750000}"/>
    <cellStyle name="Normal 2 9 2 3 4 2 2" xfId="7054" xr:uid="{00000000-0005-0000-0000-000052750000}"/>
    <cellStyle name="Normal 2 9 2 3 4 2 2 2" xfId="21938" xr:uid="{00000000-0005-0000-0000-000053750000}"/>
    <cellStyle name="Normal 2 9 2 3 4 2 2 2 2" xfId="44581" xr:uid="{00000000-0005-0000-0000-000054750000}"/>
    <cellStyle name="Normal 2 9 2 3 4 2 2 3" xfId="14498" xr:uid="{00000000-0005-0000-0000-000055750000}"/>
    <cellStyle name="Normal 2 9 2 3 4 2 2 3 2" xfId="37141" xr:uid="{00000000-0005-0000-0000-000056750000}"/>
    <cellStyle name="Normal 2 9 2 3 4 2 2 4" xfId="29700" xr:uid="{00000000-0005-0000-0000-000057750000}"/>
    <cellStyle name="Normal 2 9 2 3 4 2 3" xfId="18220" xr:uid="{00000000-0005-0000-0000-000058750000}"/>
    <cellStyle name="Normal 2 9 2 3 4 2 3 2" xfId="40863" xr:uid="{00000000-0005-0000-0000-000059750000}"/>
    <cellStyle name="Normal 2 9 2 3 4 2 4" xfId="10780" xr:uid="{00000000-0005-0000-0000-00005A750000}"/>
    <cellStyle name="Normal 2 9 2 3 4 2 4 2" xfId="33423" xr:uid="{00000000-0005-0000-0000-00005B750000}"/>
    <cellStyle name="Normal 2 9 2 3 4 2 5" xfId="25982" xr:uid="{00000000-0005-0000-0000-00005C750000}"/>
    <cellStyle name="Normal 2 9 2 3 4 3" xfId="5207" xr:uid="{00000000-0005-0000-0000-00005D750000}"/>
    <cellStyle name="Normal 2 9 2 3 4 3 2" xfId="20091" xr:uid="{00000000-0005-0000-0000-00005E750000}"/>
    <cellStyle name="Normal 2 9 2 3 4 3 2 2" xfId="42734" xr:uid="{00000000-0005-0000-0000-00005F750000}"/>
    <cellStyle name="Normal 2 9 2 3 4 3 3" xfId="12651" xr:uid="{00000000-0005-0000-0000-000060750000}"/>
    <cellStyle name="Normal 2 9 2 3 4 3 3 2" xfId="35294" xr:uid="{00000000-0005-0000-0000-000061750000}"/>
    <cellStyle name="Normal 2 9 2 3 4 3 4" xfId="27853" xr:uid="{00000000-0005-0000-0000-000062750000}"/>
    <cellStyle name="Normal 2 9 2 3 4 4" xfId="16373" xr:uid="{00000000-0005-0000-0000-000063750000}"/>
    <cellStyle name="Normal 2 9 2 3 4 4 2" xfId="39016" xr:uid="{00000000-0005-0000-0000-000064750000}"/>
    <cellStyle name="Normal 2 9 2 3 4 5" xfId="8933" xr:uid="{00000000-0005-0000-0000-000065750000}"/>
    <cellStyle name="Normal 2 9 2 3 4 5 2" xfId="31576" xr:uid="{00000000-0005-0000-0000-000066750000}"/>
    <cellStyle name="Normal 2 9 2 3 4 6" xfId="24135" xr:uid="{00000000-0005-0000-0000-000067750000}"/>
    <cellStyle name="Normal 2 9 2 3 5" xfId="2408" xr:uid="{00000000-0005-0000-0000-000068750000}"/>
    <cellStyle name="Normal 2 9 2 3 5 2" xfId="6129" xr:uid="{00000000-0005-0000-0000-000069750000}"/>
    <cellStyle name="Normal 2 9 2 3 5 2 2" xfId="21013" xr:uid="{00000000-0005-0000-0000-00006A750000}"/>
    <cellStyle name="Normal 2 9 2 3 5 2 2 2" xfId="43656" xr:uid="{00000000-0005-0000-0000-00006B750000}"/>
    <cellStyle name="Normal 2 9 2 3 5 2 3" xfId="13573" xr:uid="{00000000-0005-0000-0000-00006C750000}"/>
    <cellStyle name="Normal 2 9 2 3 5 2 3 2" xfId="36216" xr:uid="{00000000-0005-0000-0000-00006D750000}"/>
    <cellStyle name="Normal 2 9 2 3 5 2 4" xfId="28775" xr:uid="{00000000-0005-0000-0000-00006E750000}"/>
    <cellStyle name="Normal 2 9 2 3 5 3" xfId="17295" xr:uid="{00000000-0005-0000-0000-00006F750000}"/>
    <cellStyle name="Normal 2 9 2 3 5 3 2" xfId="39938" xr:uid="{00000000-0005-0000-0000-000070750000}"/>
    <cellStyle name="Normal 2 9 2 3 5 4" xfId="9855" xr:uid="{00000000-0005-0000-0000-000071750000}"/>
    <cellStyle name="Normal 2 9 2 3 5 4 2" xfId="32498" xr:uid="{00000000-0005-0000-0000-000072750000}"/>
    <cellStyle name="Normal 2 9 2 3 5 5" xfId="25057" xr:uid="{00000000-0005-0000-0000-000073750000}"/>
    <cellStyle name="Normal 2 9 2 3 6" xfId="4282" xr:uid="{00000000-0005-0000-0000-000074750000}"/>
    <cellStyle name="Normal 2 9 2 3 6 2" xfId="19166" xr:uid="{00000000-0005-0000-0000-000075750000}"/>
    <cellStyle name="Normal 2 9 2 3 6 2 2" xfId="41809" xr:uid="{00000000-0005-0000-0000-000076750000}"/>
    <cellStyle name="Normal 2 9 2 3 6 3" xfId="11726" xr:uid="{00000000-0005-0000-0000-000077750000}"/>
    <cellStyle name="Normal 2 9 2 3 6 3 2" xfId="34369" xr:uid="{00000000-0005-0000-0000-000078750000}"/>
    <cellStyle name="Normal 2 9 2 3 6 4" xfId="26928" xr:uid="{00000000-0005-0000-0000-000079750000}"/>
    <cellStyle name="Normal 2 9 2 3 7" xfId="15448" xr:uid="{00000000-0005-0000-0000-00007A750000}"/>
    <cellStyle name="Normal 2 9 2 3 7 2" xfId="38091" xr:uid="{00000000-0005-0000-0000-00007B750000}"/>
    <cellStyle name="Normal 2 9 2 3 8" xfId="8008" xr:uid="{00000000-0005-0000-0000-00007C750000}"/>
    <cellStyle name="Normal 2 9 2 3 8 2" xfId="30651" xr:uid="{00000000-0005-0000-0000-00007D750000}"/>
    <cellStyle name="Normal 2 9 2 3 9" xfId="23211" xr:uid="{00000000-0005-0000-0000-00007E750000}"/>
    <cellStyle name="Normal 2 9 2 4" xfId="658" xr:uid="{00000000-0005-0000-0000-00007F750000}"/>
    <cellStyle name="Normal 2 9 2 4 2" xfId="1123" xr:uid="{00000000-0005-0000-0000-000080750000}"/>
    <cellStyle name="Normal 2 9 2 4 2 2" xfId="2051" xr:uid="{00000000-0005-0000-0000-000081750000}"/>
    <cellStyle name="Normal 2 9 2 4 2 2 2" xfId="3901" xr:uid="{00000000-0005-0000-0000-000082750000}"/>
    <cellStyle name="Normal 2 9 2 4 2 2 2 2" xfId="7622" xr:uid="{00000000-0005-0000-0000-000083750000}"/>
    <cellStyle name="Normal 2 9 2 4 2 2 2 2 2" xfId="22506" xr:uid="{00000000-0005-0000-0000-000084750000}"/>
    <cellStyle name="Normal 2 9 2 4 2 2 2 2 2 2" xfId="45149" xr:uid="{00000000-0005-0000-0000-000085750000}"/>
    <cellStyle name="Normal 2 9 2 4 2 2 2 2 3" xfId="15066" xr:uid="{00000000-0005-0000-0000-000086750000}"/>
    <cellStyle name="Normal 2 9 2 4 2 2 2 2 3 2" xfId="37709" xr:uid="{00000000-0005-0000-0000-000087750000}"/>
    <cellStyle name="Normal 2 9 2 4 2 2 2 2 4" xfId="30268" xr:uid="{00000000-0005-0000-0000-000088750000}"/>
    <cellStyle name="Normal 2 9 2 4 2 2 2 3" xfId="18788" xr:uid="{00000000-0005-0000-0000-000089750000}"/>
    <cellStyle name="Normal 2 9 2 4 2 2 2 3 2" xfId="41431" xr:uid="{00000000-0005-0000-0000-00008A750000}"/>
    <cellStyle name="Normal 2 9 2 4 2 2 2 4" xfId="11348" xr:uid="{00000000-0005-0000-0000-00008B750000}"/>
    <cellStyle name="Normal 2 9 2 4 2 2 2 4 2" xfId="33991" xr:uid="{00000000-0005-0000-0000-00008C750000}"/>
    <cellStyle name="Normal 2 9 2 4 2 2 2 5" xfId="26550" xr:uid="{00000000-0005-0000-0000-00008D750000}"/>
    <cellStyle name="Normal 2 9 2 4 2 2 3" xfId="5775" xr:uid="{00000000-0005-0000-0000-00008E750000}"/>
    <cellStyle name="Normal 2 9 2 4 2 2 3 2" xfId="20659" xr:uid="{00000000-0005-0000-0000-00008F750000}"/>
    <cellStyle name="Normal 2 9 2 4 2 2 3 2 2" xfId="43302" xr:uid="{00000000-0005-0000-0000-000090750000}"/>
    <cellStyle name="Normal 2 9 2 4 2 2 3 3" xfId="13219" xr:uid="{00000000-0005-0000-0000-000091750000}"/>
    <cellStyle name="Normal 2 9 2 4 2 2 3 3 2" xfId="35862" xr:uid="{00000000-0005-0000-0000-000092750000}"/>
    <cellStyle name="Normal 2 9 2 4 2 2 3 4" xfId="28421" xr:uid="{00000000-0005-0000-0000-000093750000}"/>
    <cellStyle name="Normal 2 9 2 4 2 2 4" xfId="16941" xr:uid="{00000000-0005-0000-0000-000094750000}"/>
    <cellStyle name="Normal 2 9 2 4 2 2 4 2" xfId="39584" xr:uid="{00000000-0005-0000-0000-000095750000}"/>
    <cellStyle name="Normal 2 9 2 4 2 2 5" xfId="9501" xr:uid="{00000000-0005-0000-0000-000096750000}"/>
    <cellStyle name="Normal 2 9 2 4 2 2 5 2" xfId="32144" xr:uid="{00000000-0005-0000-0000-000097750000}"/>
    <cellStyle name="Normal 2 9 2 4 2 2 6" xfId="24703" xr:uid="{00000000-0005-0000-0000-000098750000}"/>
    <cellStyle name="Normal 2 9 2 4 2 3" xfId="2976" xr:uid="{00000000-0005-0000-0000-000099750000}"/>
    <cellStyle name="Normal 2 9 2 4 2 3 2" xfId="6697" xr:uid="{00000000-0005-0000-0000-00009A750000}"/>
    <cellStyle name="Normal 2 9 2 4 2 3 2 2" xfId="21581" xr:uid="{00000000-0005-0000-0000-00009B750000}"/>
    <cellStyle name="Normal 2 9 2 4 2 3 2 2 2" xfId="44224" xr:uid="{00000000-0005-0000-0000-00009C750000}"/>
    <cellStyle name="Normal 2 9 2 4 2 3 2 3" xfId="14141" xr:uid="{00000000-0005-0000-0000-00009D750000}"/>
    <cellStyle name="Normal 2 9 2 4 2 3 2 3 2" xfId="36784" xr:uid="{00000000-0005-0000-0000-00009E750000}"/>
    <cellStyle name="Normal 2 9 2 4 2 3 2 4" xfId="29343" xr:uid="{00000000-0005-0000-0000-00009F750000}"/>
    <cellStyle name="Normal 2 9 2 4 2 3 3" xfId="17863" xr:uid="{00000000-0005-0000-0000-0000A0750000}"/>
    <cellStyle name="Normal 2 9 2 4 2 3 3 2" xfId="40506" xr:uid="{00000000-0005-0000-0000-0000A1750000}"/>
    <cellStyle name="Normal 2 9 2 4 2 3 4" xfId="10423" xr:uid="{00000000-0005-0000-0000-0000A2750000}"/>
    <cellStyle name="Normal 2 9 2 4 2 3 4 2" xfId="33066" xr:uid="{00000000-0005-0000-0000-0000A3750000}"/>
    <cellStyle name="Normal 2 9 2 4 2 3 5" xfId="25625" xr:uid="{00000000-0005-0000-0000-0000A4750000}"/>
    <cellStyle name="Normal 2 9 2 4 2 4" xfId="4850" xr:uid="{00000000-0005-0000-0000-0000A5750000}"/>
    <cellStyle name="Normal 2 9 2 4 2 4 2" xfId="19734" xr:uid="{00000000-0005-0000-0000-0000A6750000}"/>
    <cellStyle name="Normal 2 9 2 4 2 4 2 2" xfId="42377" xr:uid="{00000000-0005-0000-0000-0000A7750000}"/>
    <cellStyle name="Normal 2 9 2 4 2 4 3" xfId="12294" xr:uid="{00000000-0005-0000-0000-0000A8750000}"/>
    <cellStyle name="Normal 2 9 2 4 2 4 3 2" xfId="34937" xr:uid="{00000000-0005-0000-0000-0000A9750000}"/>
    <cellStyle name="Normal 2 9 2 4 2 4 4" xfId="27496" xr:uid="{00000000-0005-0000-0000-0000AA750000}"/>
    <cellStyle name="Normal 2 9 2 4 2 5" xfId="16016" xr:uid="{00000000-0005-0000-0000-0000AB750000}"/>
    <cellStyle name="Normal 2 9 2 4 2 5 2" xfId="38659" xr:uid="{00000000-0005-0000-0000-0000AC750000}"/>
    <cellStyle name="Normal 2 9 2 4 2 6" xfId="8576" xr:uid="{00000000-0005-0000-0000-0000AD750000}"/>
    <cellStyle name="Normal 2 9 2 4 2 6 2" xfId="31219" xr:uid="{00000000-0005-0000-0000-0000AE750000}"/>
    <cellStyle name="Normal 2 9 2 4 2 7" xfId="23778" xr:uid="{00000000-0005-0000-0000-0000AF750000}"/>
    <cellStyle name="Normal 2 9 2 4 3" xfId="1589" xr:uid="{00000000-0005-0000-0000-0000B0750000}"/>
    <cellStyle name="Normal 2 9 2 4 3 2" xfId="3439" xr:uid="{00000000-0005-0000-0000-0000B1750000}"/>
    <cellStyle name="Normal 2 9 2 4 3 2 2" xfId="7160" xr:uid="{00000000-0005-0000-0000-0000B2750000}"/>
    <cellStyle name="Normal 2 9 2 4 3 2 2 2" xfId="22044" xr:uid="{00000000-0005-0000-0000-0000B3750000}"/>
    <cellStyle name="Normal 2 9 2 4 3 2 2 2 2" xfId="44687" xr:uid="{00000000-0005-0000-0000-0000B4750000}"/>
    <cellStyle name="Normal 2 9 2 4 3 2 2 3" xfId="14604" xr:uid="{00000000-0005-0000-0000-0000B5750000}"/>
    <cellStyle name="Normal 2 9 2 4 3 2 2 3 2" xfId="37247" xr:uid="{00000000-0005-0000-0000-0000B6750000}"/>
    <cellStyle name="Normal 2 9 2 4 3 2 2 4" xfId="29806" xr:uid="{00000000-0005-0000-0000-0000B7750000}"/>
    <cellStyle name="Normal 2 9 2 4 3 2 3" xfId="18326" xr:uid="{00000000-0005-0000-0000-0000B8750000}"/>
    <cellStyle name="Normal 2 9 2 4 3 2 3 2" xfId="40969" xr:uid="{00000000-0005-0000-0000-0000B9750000}"/>
    <cellStyle name="Normal 2 9 2 4 3 2 4" xfId="10886" xr:uid="{00000000-0005-0000-0000-0000BA750000}"/>
    <cellStyle name="Normal 2 9 2 4 3 2 4 2" xfId="33529" xr:uid="{00000000-0005-0000-0000-0000BB750000}"/>
    <cellStyle name="Normal 2 9 2 4 3 2 5" xfId="26088" xr:uid="{00000000-0005-0000-0000-0000BC750000}"/>
    <cellStyle name="Normal 2 9 2 4 3 3" xfId="5313" xr:uid="{00000000-0005-0000-0000-0000BD750000}"/>
    <cellStyle name="Normal 2 9 2 4 3 3 2" xfId="20197" xr:uid="{00000000-0005-0000-0000-0000BE750000}"/>
    <cellStyle name="Normal 2 9 2 4 3 3 2 2" xfId="42840" xr:uid="{00000000-0005-0000-0000-0000BF750000}"/>
    <cellStyle name="Normal 2 9 2 4 3 3 3" xfId="12757" xr:uid="{00000000-0005-0000-0000-0000C0750000}"/>
    <cellStyle name="Normal 2 9 2 4 3 3 3 2" xfId="35400" xr:uid="{00000000-0005-0000-0000-0000C1750000}"/>
    <cellStyle name="Normal 2 9 2 4 3 3 4" xfId="27959" xr:uid="{00000000-0005-0000-0000-0000C2750000}"/>
    <cellStyle name="Normal 2 9 2 4 3 4" xfId="16479" xr:uid="{00000000-0005-0000-0000-0000C3750000}"/>
    <cellStyle name="Normal 2 9 2 4 3 4 2" xfId="39122" xr:uid="{00000000-0005-0000-0000-0000C4750000}"/>
    <cellStyle name="Normal 2 9 2 4 3 5" xfId="9039" xr:uid="{00000000-0005-0000-0000-0000C5750000}"/>
    <cellStyle name="Normal 2 9 2 4 3 5 2" xfId="31682" xr:uid="{00000000-0005-0000-0000-0000C6750000}"/>
    <cellStyle name="Normal 2 9 2 4 3 6" xfId="24241" xr:uid="{00000000-0005-0000-0000-0000C7750000}"/>
    <cellStyle name="Normal 2 9 2 4 4" xfId="2514" xr:uid="{00000000-0005-0000-0000-0000C8750000}"/>
    <cellStyle name="Normal 2 9 2 4 4 2" xfId="6235" xr:uid="{00000000-0005-0000-0000-0000C9750000}"/>
    <cellStyle name="Normal 2 9 2 4 4 2 2" xfId="21119" xr:uid="{00000000-0005-0000-0000-0000CA750000}"/>
    <cellStyle name="Normal 2 9 2 4 4 2 2 2" xfId="43762" xr:uid="{00000000-0005-0000-0000-0000CB750000}"/>
    <cellStyle name="Normal 2 9 2 4 4 2 3" xfId="13679" xr:uid="{00000000-0005-0000-0000-0000CC750000}"/>
    <cellStyle name="Normal 2 9 2 4 4 2 3 2" xfId="36322" xr:uid="{00000000-0005-0000-0000-0000CD750000}"/>
    <cellStyle name="Normal 2 9 2 4 4 2 4" xfId="28881" xr:uid="{00000000-0005-0000-0000-0000CE750000}"/>
    <cellStyle name="Normal 2 9 2 4 4 3" xfId="17401" xr:uid="{00000000-0005-0000-0000-0000CF750000}"/>
    <cellStyle name="Normal 2 9 2 4 4 3 2" xfId="40044" xr:uid="{00000000-0005-0000-0000-0000D0750000}"/>
    <cellStyle name="Normal 2 9 2 4 4 4" xfId="9961" xr:uid="{00000000-0005-0000-0000-0000D1750000}"/>
    <cellStyle name="Normal 2 9 2 4 4 4 2" xfId="32604" xr:uid="{00000000-0005-0000-0000-0000D2750000}"/>
    <cellStyle name="Normal 2 9 2 4 4 5" xfId="25163" xr:uid="{00000000-0005-0000-0000-0000D3750000}"/>
    <cellStyle name="Normal 2 9 2 4 5" xfId="4388" xr:uid="{00000000-0005-0000-0000-0000D4750000}"/>
    <cellStyle name="Normal 2 9 2 4 5 2" xfId="19272" xr:uid="{00000000-0005-0000-0000-0000D5750000}"/>
    <cellStyle name="Normal 2 9 2 4 5 2 2" xfId="41915" xr:uid="{00000000-0005-0000-0000-0000D6750000}"/>
    <cellStyle name="Normal 2 9 2 4 5 3" xfId="11832" xr:uid="{00000000-0005-0000-0000-0000D7750000}"/>
    <cellStyle name="Normal 2 9 2 4 5 3 2" xfId="34475" xr:uid="{00000000-0005-0000-0000-0000D8750000}"/>
    <cellStyle name="Normal 2 9 2 4 5 4" xfId="27034" xr:uid="{00000000-0005-0000-0000-0000D9750000}"/>
    <cellStyle name="Normal 2 9 2 4 6" xfId="15554" xr:uid="{00000000-0005-0000-0000-0000DA750000}"/>
    <cellStyle name="Normal 2 9 2 4 6 2" xfId="38197" xr:uid="{00000000-0005-0000-0000-0000DB750000}"/>
    <cellStyle name="Normal 2 9 2 4 7" xfId="8114" xr:uid="{00000000-0005-0000-0000-0000DC750000}"/>
    <cellStyle name="Normal 2 9 2 4 7 2" xfId="30757" xr:uid="{00000000-0005-0000-0000-0000DD750000}"/>
    <cellStyle name="Normal 2 9 2 4 8" xfId="23316" xr:uid="{00000000-0005-0000-0000-0000DE750000}"/>
    <cellStyle name="Normal 2 9 2 5" xfId="912" xr:uid="{00000000-0005-0000-0000-0000DF750000}"/>
    <cellStyle name="Normal 2 9 2 5 2" xfId="1840" xr:uid="{00000000-0005-0000-0000-0000E0750000}"/>
    <cellStyle name="Normal 2 9 2 5 2 2" xfId="3690" xr:uid="{00000000-0005-0000-0000-0000E1750000}"/>
    <cellStyle name="Normal 2 9 2 5 2 2 2" xfId="7411" xr:uid="{00000000-0005-0000-0000-0000E2750000}"/>
    <cellStyle name="Normal 2 9 2 5 2 2 2 2" xfId="22295" xr:uid="{00000000-0005-0000-0000-0000E3750000}"/>
    <cellStyle name="Normal 2 9 2 5 2 2 2 2 2" xfId="44938" xr:uid="{00000000-0005-0000-0000-0000E4750000}"/>
    <cellStyle name="Normal 2 9 2 5 2 2 2 3" xfId="14855" xr:uid="{00000000-0005-0000-0000-0000E5750000}"/>
    <cellStyle name="Normal 2 9 2 5 2 2 2 3 2" xfId="37498" xr:uid="{00000000-0005-0000-0000-0000E6750000}"/>
    <cellStyle name="Normal 2 9 2 5 2 2 2 4" xfId="30057" xr:uid="{00000000-0005-0000-0000-0000E7750000}"/>
    <cellStyle name="Normal 2 9 2 5 2 2 3" xfId="18577" xr:uid="{00000000-0005-0000-0000-0000E8750000}"/>
    <cellStyle name="Normal 2 9 2 5 2 2 3 2" xfId="41220" xr:uid="{00000000-0005-0000-0000-0000E9750000}"/>
    <cellStyle name="Normal 2 9 2 5 2 2 4" xfId="11137" xr:uid="{00000000-0005-0000-0000-0000EA750000}"/>
    <cellStyle name="Normal 2 9 2 5 2 2 4 2" xfId="33780" xr:uid="{00000000-0005-0000-0000-0000EB750000}"/>
    <cellStyle name="Normal 2 9 2 5 2 2 5" xfId="26339" xr:uid="{00000000-0005-0000-0000-0000EC750000}"/>
    <cellStyle name="Normal 2 9 2 5 2 3" xfId="5564" xr:uid="{00000000-0005-0000-0000-0000ED750000}"/>
    <cellStyle name="Normal 2 9 2 5 2 3 2" xfId="20448" xr:uid="{00000000-0005-0000-0000-0000EE750000}"/>
    <cellStyle name="Normal 2 9 2 5 2 3 2 2" xfId="43091" xr:uid="{00000000-0005-0000-0000-0000EF750000}"/>
    <cellStyle name="Normal 2 9 2 5 2 3 3" xfId="13008" xr:uid="{00000000-0005-0000-0000-0000F0750000}"/>
    <cellStyle name="Normal 2 9 2 5 2 3 3 2" xfId="35651" xr:uid="{00000000-0005-0000-0000-0000F1750000}"/>
    <cellStyle name="Normal 2 9 2 5 2 3 4" xfId="28210" xr:uid="{00000000-0005-0000-0000-0000F2750000}"/>
    <cellStyle name="Normal 2 9 2 5 2 4" xfId="16730" xr:uid="{00000000-0005-0000-0000-0000F3750000}"/>
    <cellStyle name="Normal 2 9 2 5 2 4 2" xfId="39373" xr:uid="{00000000-0005-0000-0000-0000F4750000}"/>
    <cellStyle name="Normal 2 9 2 5 2 5" xfId="9290" xr:uid="{00000000-0005-0000-0000-0000F5750000}"/>
    <cellStyle name="Normal 2 9 2 5 2 5 2" xfId="31933" xr:uid="{00000000-0005-0000-0000-0000F6750000}"/>
    <cellStyle name="Normal 2 9 2 5 2 6" xfId="24492" xr:uid="{00000000-0005-0000-0000-0000F7750000}"/>
    <cellStyle name="Normal 2 9 2 5 3" xfId="2765" xr:uid="{00000000-0005-0000-0000-0000F8750000}"/>
    <cellStyle name="Normal 2 9 2 5 3 2" xfId="6486" xr:uid="{00000000-0005-0000-0000-0000F9750000}"/>
    <cellStyle name="Normal 2 9 2 5 3 2 2" xfId="21370" xr:uid="{00000000-0005-0000-0000-0000FA750000}"/>
    <cellStyle name="Normal 2 9 2 5 3 2 2 2" xfId="44013" xr:uid="{00000000-0005-0000-0000-0000FB750000}"/>
    <cellStyle name="Normal 2 9 2 5 3 2 3" xfId="13930" xr:uid="{00000000-0005-0000-0000-0000FC750000}"/>
    <cellStyle name="Normal 2 9 2 5 3 2 3 2" xfId="36573" xr:uid="{00000000-0005-0000-0000-0000FD750000}"/>
    <cellStyle name="Normal 2 9 2 5 3 2 4" xfId="29132" xr:uid="{00000000-0005-0000-0000-0000FE750000}"/>
    <cellStyle name="Normal 2 9 2 5 3 3" xfId="17652" xr:uid="{00000000-0005-0000-0000-0000FF750000}"/>
    <cellStyle name="Normal 2 9 2 5 3 3 2" xfId="40295" xr:uid="{00000000-0005-0000-0000-000000760000}"/>
    <cellStyle name="Normal 2 9 2 5 3 4" xfId="10212" xr:uid="{00000000-0005-0000-0000-000001760000}"/>
    <cellStyle name="Normal 2 9 2 5 3 4 2" xfId="32855" xr:uid="{00000000-0005-0000-0000-000002760000}"/>
    <cellStyle name="Normal 2 9 2 5 3 5" xfId="25414" xr:uid="{00000000-0005-0000-0000-000003760000}"/>
    <cellStyle name="Normal 2 9 2 5 4" xfId="4639" xr:uid="{00000000-0005-0000-0000-000004760000}"/>
    <cellStyle name="Normal 2 9 2 5 4 2" xfId="19523" xr:uid="{00000000-0005-0000-0000-000005760000}"/>
    <cellStyle name="Normal 2 9 2 5 4 2 2" xfId="42166" xr:uid="{00000000-0005-0000-0000-000006760000}"/>
    <cellStyle name="Normal 2 9 2 5 4 3" xfId="12083" xr:uid="{00000000-0005-0000-0000-000007760000}"/>
    <cellStyle name="Normal 2 9 2 5 4 3 2" xfId="34726" xr:uid="{00000000-0005-0000-0000-000008760000}"/>
    <cellStyle name="Normal 2 9 2 5 4 4" xfId="27285" xr:uid="{00000000-0005-0000-0000-000009760000}"/>
    <cellStyle name="Normal 2 9 2 5 5" xfId="15805" xr:uid="{00000000-0005-0000-0000-00000A760000}"/>
    <cellStyle name="Normal 2 9 2 5 5 2" xfId="38448" xr:uid="{00000000-0005-0000-0000-00000B760000}"/>
    <cellStyle name="Normal 2 9 2 5 6" xfId="8365" xr:uid="{00000000-0005-0000-0000-00000C760000}"/>
    <cellStyle name="Normal 2 9 2 5 6 2" xfId="31008" xr:uid="{00000000-0005-0000-0000-00000D760000}"/>
    <cellStyle name="Normal 2 9 2 5 7" xfId="23567" xr:uid="{00000000-0005-0000-0000-00000E760000}"/>
    <cellStyle name="Normal 2 9 2 6" xfId="1378" xr:uid="{00000000-0005-0000-0000-00000F760000}"/>
    <cellStyle name="Normal 2 9 2 6 2" xfId="3228" xr:uid="{00000000-0005-0000-0000-000010760000}"/>
    <cellStyle name="Normal 2 9 2 6 2 2" xfId="6949" xr:uid="{00000000-0005-0000-0000-000011760000}"/>
    <cellStyle name="Normal 2 9 2 6 2 2 2" xfId="21833" xr:uid="{00000000-0005-0000-0000-000012760000}"/>
    <cellStyle name="Normal 2 9 2 6 2 2 2 2" xfId="44476" xr:uid="{00000000-0005-0000-0000-000013760000}"/>
    <cellStyle name="Normal 2 9 2 6 2 2 3" xfId="14393" xr:uid="{00000000-0005-0000-0000-000014760000}"/>
    <cellStyle name="Normal 2 9 2 6 2 2 3 2" xfId="37036" xr:uid="{00000000-0005-0000-0000-000015760000}"/>
    <cellStyle name="Normal 2 9 2 6 2 2 4" xfId="29595" xr:uid="{00000000-0005-0000-0000-000016760000}"/>
    <cellStyle name="Normal 2 9 2 6 2 3" xfId="18115" xr:uid="{00000000-0005-0000-0000-000017760000}"/>
    <cellStyle name="Normal 2 9 2 6 2 3 2" xfId="40758" xr:uid="{00000000-0005-0000-0000-000018760000}"/>
    <cellStyle name="Normal 2 9 2 6 2 4" xfId="10675" xr:uid="{00000000-0005-0000-0000-000019760000}"/>
    <cellStyle name="Normal 2 9 2 6 2 4 2" xfId="33318" xr:uid="{00000000-0005-0000-0000-00001A760000}"/>
    <cellStyle name="Normal 2 9 2 6 2 5" xfId="25877" xr:uid="{00000000-0005-0000-0000-00001B760000}"/>
    <cellStyle name="Normal 2 9 2 6 3" xfId="5102" xr:uid="{00000000-0005-0000-0000-00001C760000}"/>
    <cellStyle name="Normal 2 9 2 6 3 2" xfId="19986" xr:uid="{00000000-0005-0000-0000-00001D760000}"/>
    <cellStyle name="Normal 2 9 2 6 3 2 2" xfId="42629" xr:uid="{00000000-0005-0000-0000-00001E760000}"/>
    <cellStyle name="Normal 2 9 2 6 3 3" xfId="12546" xr:uid="{00000000-0005-0000-0000-00001F760000}"/>
    <cellStyle name="Normal 2 9 2 6 3 3 2" xfId="35189" xr:uid="{00000000-0005-0000-0000-000020760000}"/>
    <cellStyle name="Normal 2 9 2 6 3 4" xfId="27748" xr:uid="{00000000-0005-0000-0000-000021760000}"/>
    <cellStyle name="Normal 2 9 2 6 4" xfId="16268" xr:uid="{00000000-0005-0000-0000-000022760000}"/>
    <cellStyle name="Normal 2 9 2 6 4 2" xfId="38911" xr:uid="{00000000-0005-0000-0000-000023760000}"/>
    <cellStyle name="Normal 2 9 2 6 5" xfId="8828" xr:uid="{00000000-0005-0000-0000-000024760000}"/>
    <cellStyle name="Normal 2 9 2 6 5 2" xfId="31471" xr:uid="{00000000-0005-0000-0000-000025760000}"/>
    <cellStyle name="Normal 2 9 2 6 6" xfId="24030" xr:uid="{00000000-0005-0000-0000-000026760000}"/>
    <cellStyle name="Normal 2 9 2 7" xfId="2303" xr:uid="{00000000-0005-0000-0000-000027760000}"/>
    <cellStyle name="Normal 2 9 2 7 2" xfId="6024" xr:uid="{00000000-0005-0000-0000-000028760000}"/>
    <cellStyle name="Normal 2 9 2 7 2 2" xfId="20908" xr:uid="{00000000-0005-0000-0000-000029760000}"/>
    <cellStyle name="Normal 2 9 2 7 2 2 2" xfId="43551" xr:uid="{00000000-0005-0000-0000-00002A760000}"/>
    <cellStyle name="Normal 2 9 2 7 2 3" xfId="13468" xr:uid="{00000000-0005-0000-0000-00002B760000}"/>
    <cellStyle name="Normal 2 9 2 7 2 3 2" xfId="36111" xr:uid="{00000000-0005-0000-0000-00002C760000}"/>
    <cellStyle name="Normal 2 9 2 7 2 4" xfId="28670" xr:uid="{00000000-0005-0000-0000-00002D760000}"/>
    <cellStyle name="Normal 2 9 2 7 3" xfId="17190" xr:uid="{00000000-0005-0000-0000-00002E760000}"/>
    <cellStyle name="Normal 2 9 2 7 3 2" xfId="39833" xr:uid="{00000000-0005-0000-0000-00002F760000}"/>
    <cellStyle name="Normal 2 9 2 7 4" xfId="9750" xr:uid="{00000000-0005-0000-0000-000030760000}"/>
    <cellStyle name="Normal 2 9 2 7 4 2" xfId="32393" xr:uid="{00000000-0005-0000-0000-000031760000}"/>
    <cellStyle name="Normal 2 9 2 7 5" xfId="24952" xr:uid="{00000000-0005-0000-0000-000032760000}"/>
    <cellStyle name="Normal 2 9 2 8" xfId="4177" xr:uid="{00000000-0005-0000-0000-000033760000}"/>
    <cellStyle name="Normal 2 9 2 8 2" xfId="19061" xr:uid="{00000000-0005-0000-0000-000034760000}"/>
    <cellStyle name="Normal 2 9 2 8 2 2" xfId="41704" xr:uid="{00000000-0005-0000-0000-000035760000}"/>
    <cellStyle name="Normal 2 9 2 8 3" xfId="11621" xr:uid="{00000000-0005-0000-0000-000036760000}"/>
    <cellStyle name="Normal 2 9 2 8 3 2" xfId="34264" xr:uid="{00000000-0005-0000-0000-000037760000}"/>
    <cellStyle name="Normal 2 9 2 8 4" xfId="26823" xr:uid="{00000000-0005-0000-0000-000038760000}"/>
    <cellStyle name="Normal 2 9 2 9" xfId="15343" xr:uid="{00000000-0005-0000-0000-000039760000}"/>
    <cellStyle name="Normal 2 9 2 9 2" xfId="37986" xr:uid="{00000000-0005-0000-0000-00003A760000}"/>
    <cellStyle name="Normal 2 9 3" xfId="477" xr:uid="{00000000-0005-0000-0000-00003B760000}"/>
    <cellStyle name="Normal 2 9 3 10" xfId="23138" xr:uid="{00000000-0005-0000-0000-00003C760000}"/>
    <cellStyle name="Normal 2 9 3 2" xfId="583" xr:uid="{00000000-0005-0000-0000-00003D760000}"/>
    <cellStyle name="Normal 2 9 3 2 2" xfId="795" xr:uid="{00000000-0005-0000-0000-00003E760000}"/>
    <cellStyle name="Normal 2 9 3 2 2 2" xfId="1260" xr:uid="{00000000-0005-0000-0000-00003F760000}"/>
    <cellStyle name="Normal 2 9 3 2 2 2 2" xfId="2188" xr:uid="{00000000-0005-0000-0000-000040760000}"/>
    <cellStyle name="Normal 2 9 3 2 2 2 2 2" xfId="4038" xr:uid="{00000000-0005-0000-0000-000041760000}"/>
    <cellStyle name="Normal 2 9 3 2 2 2 2 2 2" xfId="7759" xr:uid="{00000000-0005-0000-0000-000042760000}"/>
    <cellStyle name="Normal 2 9 3 2 2 2 2 2 2 2" xfId="22643" xr:uid="{00000000-0005-0000-0000-000043760000}"/>
    <cellStyle name="Normal 2 9 3 2 2 2 2 2 2 2 2" xfId="45286" xr:uid="{00000000-0005-0000-0000-000044760000}"/>
    <cellStyle name="Normal 2 9 3 2 2 2 2 2 2 3" xfId="15203" xr:uid="{00000000-0005-0000-0000-000045760000}"/>
    <cellStyle name="Normal 2 9 3 2 2 2 2 2 2 3 2" xfId="37846" xr:uid="{00000000-0005-0000-0000-000046760000}"/>
    <cellStyle name="Normal 2 9 3 2 2 2 2 2 2 4" xfId="30405" xr:uid="{00000000-0005-0000-0000-000047760000}"/>
    <cellStyle name="Normal 2 9 3 2 2 2 2 2 3" xfId="18925" xr:uid="{00000000-0005-0000-0000-000048760000}"/>
    <cellStyle name="Normal 2 9 3 2 2 2 2 2 3 2" xfId="41568" xr:uid="{00000000-0005-0000-0000-000049760000}"/>
    <cellStyle name="Normal 2 9 3 2 2 2 2 2 4" xfId="11485" xr:uid="{00000000-0005-0000-0000-00004A760000}"/>
    <cellStyle name="Normal 2 9 3 2 2 2 2 2 4 2" xfId="34128" xr:uid="{00000000-0005-0000-0000-00004B760000}"/>
    <cellStyle name="Normal 2 9 3 2 2 2 2 2 5" xfId="26687" xr:uid="{00000000-0005-0000-0000-00004C760000}"/>
    <cellStyle name="Normal 2 9 3 2 2 2 2 3" xfId="5912" xr:uid="{00000000-0005-0000-0000-00004D760000}"/>
    <cellStyle name="Normal 2 9 3 2 2 2 2 3 2" xfId="20796" xr:uid="{00000000-0005-0000-0000-00004E760000}"/>
    <cellStyle name="Normal 2 9 3 2 2 2 2 3 2 2" xfId="43439" xr:uid="{00000000-0005-0000-0000-00004F760000}"/>
    <cellStyle name="Normal 2 9 3 2 2 2 2 3 3" xfId="13356" xr:uid="{00000000-0005-0000-0000-000050760000}"/>
    <cellStyle name="Normal 2 9 3 2 2 2 2 3 3 2" xfId="35999" xr:uid="{00000000-0005-0000-0000-000051760000}"/>
    <cellStyle name="Normal 2 9 3 2 2 2 2 3 4" xfId="28558" xr:uid="{00000000-0005-0000-0000-000052760000}"/>
    <cellStyle name="Normal 2 9 3 2 2 2 2 4" xfId="17078" xr:uid="{00000000-0005-0000-0000-000053760000}"/>
    <cellStyle name="Normal 2 9 3 2 2 2 2 4 2" xfId="39721" xr:uid="{00000000-0005-0000-0000-000054760000}"/>
    <cellStyle name="Normal 2 9 3 2 2 2 2 5" xfId="9638" xr:uid="{00000000-0005-0000-0000-000055760000}"/>
    <cellStyle name="Normal 2 9 3 2 2 2 2 5 2" xfId="32281" xr:uid="{00000000-0005-0000-0000-000056760000}"/>
    <cellStyle name="Normal 2 9 3 2 2 2 2 6" xfId="24840" xr:uid="{00000000-0005-0000-0000-000057760000}"/>
    <cellStyle name="Normal 2 9 3 2 2 2 3" xfId="3113" xr:uid="{00000000-0005-0000-0000-000058760000}"/>
    <cellStyle name="Normal 2 9 3 2 2 2 3 2" xfId="6834" xr:uid="{00000000-0005-0000-0000-000059760000}"/>
    <cellStyle name="Normal 2 9 3 2 2 2 3 2 2" xfId="21718" xr:uid="{00000000-0005-0000-0000-00005A760000}"/>
    <cellStyle name="Normal 2 9 3 2 2 2 3 2 2 2" xfId="44361" xr:uid="{00000000-0005-0000-0000-00005B760000}"/>
    <cellStyle name="Normal 2 9 3 2 2 2 3 2 3" xfId="14278" xr:uid="{00000000-0005-0000-0000-00005C760000}"/>
    <cellStyle name="Normal 2 9 3 2 2 2 3 2 3 2" xfId="36921" xr:uid="{00000000-0005-0000-0000-00005D760000}"/>
    <cellStyle name="Normal 2 9 3 2 2 2 3 2 4" xfId="29480" xr:uid="{00000000-0005-0000-0000-00005E760000}"/>
    <cellStyle name="Normal 2 9 3 2 2 2 3 3" xfId="18000" xr:uid="{00000000-0005-0000-0000-00005F760000}"/>
    <cellStyle name="Normal 2 9 3 2 2 2 3 3 2" xfId="40643" xr:uid="{00000000-0005-0000-0000-000060760000}"/>
    <cellStyle name="Normal 2 9 3 2 2 2 3 4" xfId="10560" xr:uid="{00000000-0005-0000-0000-000061760000}"/>
    <cellStyle name="Normal 2 9 3 2 2 2 3 4 2" xfId="33203" xr:uid="{00000000-0005-0000-0000-000062760000}"/>
    <cellStyle name="Normal 2 9 3 2 2 2 3 5" xfId="25762" xr:uid="{00000000-0005-0000-0000-000063760000}"/>
    <cellStyle name="Normal 2 9 3 2 2 2 4" xfId="4987" xr:uid="{00000000-0005-0000-0000-000064760000}"/>
    <cellStyle name="Normal 2 9 3 2 2 2 4 2" xfId="19871" xr:uid="{00000000-0005-0000-0000-000065760000}"/>
    <cellStyle name="Normal 2 9 3 2 2 2 4 2 2" xfId="42514" xr:uid="{00000000-0005-0000-0000-000066760000}"/>
    <cellStyle name="Normal 2 9 3 2 2 2 4 3" xfId="12431" xr:uid="{00000000-0005-0000-0000-000067760000}"/>
    <cellStyle name="Normal 2 9 3 2 2 2 4 3 2" xfId="35074" xr:uid="{00000000-0005-0000-0000-000068760000}"/>
    <cellStyle name="Normal 2 9 3 2 2 2 4 4" xfId="27633" xr:uid="{00000000-0005-0000-0000-000069760000}"/>
    <cellStyle name="Normal 2 9 3 2 2 2 5" xfId="16153" xr:uid="{00000000-0005-0000-0000-00006A760000}"/>
    <cellStyle name="Normal 2 9 3 2 2 2 5 2" xfId="38796" xr:uid="{00000000-0005-0000-0000-00006B760000}"/>
    <cellStyle name="Normal 2 9 3 2 2 2 6" xfId="8713" xr:uid="{00000000-0005-0000-0000-00006C760000}"/>
    <cellStyle name="Normal 2 9 3 2 2 2 6 2" xfId="31356" xr:uid="{00000000-0005-0000-0000-00006D760000}"/>
    <cellStyle name="Normal 2 9 3 2 2 2 7" xfId="23915" xr:uid="{00000000-0005-0000-0000-00006E760000}"/>
    <cellStyle name="Normal 2 9 3 2 2 3" xfId="1726" xr:uid="{00000000-0005-0000-0000-00006F760000}"/>
    <cellStyle name="Normal 2 9 3 2 2 3 2" xfId="3576" xr:uid="{00000000-0005-0000-0000-000070760000}"/>
    <cellStyle name="Normal 2 9 3 2 2 3 2 2" xfId="7297" xr:uid="{00000000-0005-0000-0000-000071760000}"/>
    <cellStyle name="Normal 2 9 3 2 2 3 2 2 2" xfId="22181" xr:uid="{00000000-0005-0000-0000-000072760000}"/>
    <cellStyle name="Normal 2 9 3 2 2 3 2 2 2 2" xfId="44824" xr:uid="{00000000-0005-0000-0000-000073760000}"/>
    <cellStyle name="Normal 2 9 3 2 2 3 2 2 3" xfId="14741" xr:uid="{00000000-0005-0000-0000-000074760000}"/>
    <cellStyle name="Normal 2 9 3 2 2 3 2 2 3 2" xfId="37384" xr:uid="{00000000-0005-0000-0000-000075760000}"/>
    <cellStyle name="Normal 2 9 3 2 2 3 2 2 4" xfId="29943" xr:uid="{00000000-0005-0000-0000-000076760000}"/>
    <cellStyle name="Normal 2 9 3 2 2 3 2 3" xfId="18463" xr:uid="{00000000-0005-0000-0000-000077760000}"/>
    <cellStyle name="Normal 2 9 3 2 2 3 2 3 2" xfId="41106" xr:uid="{00000000-0005-0000-0000-000078760000}"/>
    <cellStyle name="Normal 2 9 3 2 2 3 2 4" xfId="11023" xr:uid="{00000000-0005-0000-0000-000079760000}"/>
    <cellStyle name="Normal 2 9 3 2 2 3 2 4 2" xfId="33666" xr:uid="{00000000-0005-0000-0000-00007A760000}"/>
    <cellStyle name="Normal 2 9 3 2 2 3 2 5" xfId="26225" xr:uid="{00000000-0005-0000-0000-00007B760000}"/>
    <cellStyle name="Normal 2 9 3 2 2 3 3" xfId="5450" xr:uid="{00000000-0005-0000-0000-00007C760000}"/>
    <cellStyle name="Normal 2 9 3 2 2 3 3 2" xfId="20334" xr:uid="{00000000-0005-0000-0000-00007D760000}"/>
    <cellStyle name="Normal 2 9 3 2 2 3 3 2 2" xfId="42977" xr:uid="{00000000-0005-0000-0000-00007E760000}"/>
    <cellStyle name="Normal 2 9 3 2 2 3 3 3" xfId="12894" xr:uid="{00000000-0005-0000-0000-00007F760000}"/>
    <cellStyle name="Normal 2 9 3 2 2 3 3 3 2" xfId="35537" xr:uid="{00000000-0005-0000-0000-000080760000}"/>
    <cellStyle name="Normal 2 9 3 2 2 3 3 4" xfId="28096" xr:uid="{00000000-0005-0000-0000-000081760000}"/>
    <cellStyle name="Normal 2 9 3 2 2 3 4" xfId="16616" xr:uid="{00000000-0005-0000-0000-000082760000}"/>
    <cellStyle name="Normal 2 9 3 2 2 3 4 2" xfId="39259" xr:uid="{00000000-0005-0000-0000-000083760000}"/>
    <cellStyle name="Normal 2 9 3 2 2 3 5" xfId="9176" xr:uid="{00000000-0005-0000-0000-000084760000}"/>
    <cellStyle name="Normal 2 9 3 2 2 3 5 2" xfId="31819" xr:uid="{00000000-0005-0000-0000-000085760000}"/>
    <cellStyle name="Normal 2 9 3 2 2 3 6" xfId="24378" xr:uid="{00000000-0005-0000-0000-000086760000}"/>
    <cellStyle name="Normal 2 9 3 2 2 4" xfId="2651" xr:uid="{00000000-0005-0000-0000-000087760000}"/>
    <cellStyle name="Normal 2 9 3 2 2 4 2" xfId="6372" xr:uid="{00000000-0005-0000-0000-000088760000}"/>
    <cellStyle name="Normal 2 9 3 2 2 4 2 2" xfId="21256" xr:uid="{00000000-0005-0000-0000-000089760000}"/>
    <cellStyle name="Normal 2 9 3 2 2 4 2 2 2" xfId="43899" xr:uid="{00000000-0005-0000-0000-00008A760000}"/>
    <cellStyle name="Normal 2 9 3 2 2 4 2 3" xfId="13816" xr:uid="{00000000-0005-0000-0000-00008B760000}"/>
    <cellStyle name="Normal 2 9 3 2 2 4 2 3 2" xfId="36459" xr:uid="{00000000-0005-0000-0000-00008C760000}"/>
    <cellStyle name="Normal 2 9 3 2 2 4 2 4" xfId="29018" xr:uid="{00000000-0005-0000-0000-00008D760000}"/>
    <cellStyle name="Normal 2 9 3 2 2 4 3" xfId="17538" xr:uid="{00000000-0005-0000-0000-00008E760000}"/>
    <cellStyle name="Normal 2 9 3 2 2 4 3 2" xfId="40181" xr:uid="{00000000-0005-0000-0000-00008F760000}"/>
    <cellStyle name="Normal 2 9 3 2 2 4 4" xfId="10098" xr:uid="{00000000-0005-0000-0000-000090760000}"/>
    <cellStyle name="Normal 2 9 3 2 2 4 4 2" xfId="32741" xr:uid="{00000000-0005-0000-0000-000091760000}"/>
    <cellStyle name="Normal 2 9 3 2 2 4 5" xfId="25300" xr:uid="{00000000-0005-0000-0000-000092760000}"/>
    <cellStyle name="Normal 2 9 3 2 2 5" xfId="4525" xr:uid="{00000000-0005-0000-0000-000093760000}"/>
    <cellStyle name="Normal 2 9 3 2 2 5 2" xfId="19409" xr:uid="{00000000-0005-0000-0000-000094760000}"/>
    <cellStyle name="Normal 2 9 3 2 2 5 2 2" xfId="42052" xr:uid="{00000000-0005-0000-0000-000095760000}"/>
    <cellStyle name="Normal 2 9 3 2 2 5 3" xfId="11969" xr:uid="{00000000-0005-0000-0000-000096760000}"/>
    <cellStyle name="Normal 2 9 3 2 2 5 3 2" xfId="34612" xr:uid="{00000000-0005-0000-0000-000097760000}"/>
    <cellStyle name="Normal 2 9 3 2 2 5 4" xfId="27171" xr:uid="{00000000-0005-0000-0000-000098760000}"/>
    <cellStyle name="Normal 2 9 3 2 2 6" xfId="15691" xr:uid="{00000000-0005-0000-0000-000099760000}"/>
    <cellStyle name="Normal 2 9 3 2 2 6 2" xfId="38334" xr:uid="{00000000-0005-0000-0000-00009A760000}"/>
    <cellStyle name="Normal 2 9 3 2 2 7" xfId="8251" xr:uid="{00000000-0005-0000-0000-00009B760000}"/>
    <cellStyle name="Normal 2 9 3 2 2 7 2" xfId="30894" xr:uid="{00000000-0005-0000-0000-00009C760000}"/>
    <cellStyle name="Normal 2 9 3 2 2 8" xfId="23453" xr:uid="{00000000-0005-0000-0000-00009D760000}"/>
    <cellStyle name="Normal 2 9 3 2 3" xfId="1049" xr:uid="{00000000-0005-0000-0000-00009E760000}"/>
    <cellStyle name="Normal 2 9 3 2 3 2" xfId="1977" xr:uid="{00000000-0005-0000-0000-00009F760000}"/>
    <cellStyle name="Normal 2 9 3 2 3 2 2" xfId="3827" xr:uid="{00000000-0005-0000-0000-0000A0760000}"/>
    <cellStyle name="Normal 2 9 3 2 3 2 2 2" xfId="7548" xr:uid="{00000000-0005-0000-0000-0000A1760000}"/>
    <cellStyle name="Normal 2 9 3 2 3 2 2 2 2" xfId="22432" xr:uid="{00000000-0005-0000-0000-0000A2760000}"/>
    <cellStyle name="Normal 2 9 3 2 3 2 2 2 2 2" xfId="45075" xr:uid="{00000000-0005-0000-0000-0000A3760000}"/>
    <cellStyle name="Normal 2 9 3 2 3 2 2 2 3" xfId="14992" xr:uid="{00000000-0005-0000-0000-0000A4760000}"/>
    <cellStyle name="Normal 2 9 3 2 3 2 2 2 3 2" xfId="37635" xr:uid="{00000000-0005-0000-0000-0000A5760000}"/>
    <cellStyle name="Normal 2 9 3 2 3 2 2 2 4" xfId="30194" xr:uid="{00000000-0005-0000-0000-0000A6760000}"/>
    <cellStyle name="Normal 2 9 3 2 3 2 2 3" xfId="18714" xr:uid="{00000000-0005-0000-0000-0000A7760000}"/>
    <cellStyle name="Normal 2 9 3 2 3 2 2 3 2" xfId="41357" xr:uid="{00000000-0005-0000-0000-0000A8760000}"/>
    <cellStyle name="Normal 2 9 3 2 3 2 2 4" xfId="11274" xr:uid="{00000000-0005-0000-0000-0000A9760000}"/>
    <cellStyle name="Normal 2 9 3 2 3 2 2 4 2" xfId="33917" xr:uid="{00000000-0005-0000-0000-0000AA760000}"/>
    <cellStyle name="Normal 2 9 3 2 3 2 2 5" xfId="26476" xr:uid="{00000000-0005-0000-0000-0000AB760000}"/>
    <cellStyle name="Normal 2 9 3 2 3 2 3" xfId="5701" xr:uid="{00000000-0005-0000-0000-0000AC760000}"/>
    <cellStyle name="Normal 2 9 3 2 3 2 3 2" xfId="20585" xr:uid="{00000000-0005-0000-0000-0000AD760000}"/>
    <cellStyle name="Normal 2 9 3 2 3 2 3 2 2" xfId="43228" xr:uid="{00000000-0005-0000-0000-0000AE760000}"/>
    <cellStyle name="Normal 2 9 3 2 3 2 3 3" xfId="13145" xr:uid="{00000000-0005-0000-0000-0000AF760000}"/>
    <cellStyle name="Normal 2 9 3 2 3 2 3 3 2" xfId="35788" xr:uid="{00000000-0005-0000-0000-0000B0760000}"/>
    <cellStyle name="Normal 2 9 3 2 3 2 3 4" xfId="28347" xr:uid="{00000000-0005-0000-0000-0000B1760000}"/>
    <cellStyle name="Normal 2 9 3 2 3 2 4" xfId="16867" xr:uid="{00000000-0005-0000-0000-0000B2760000}"/>
    <cellStyle name="Normal 2 9 3 2 3 2 4 2" xfId="39510" xr:uid="{00000000-0005-0000-0000-0000B3760000}"/>
    <cellStyle name="Normal 2 9 3 2 3 2 5" xfId="9427" xr:uid="{00000000-0005-0000-0000-0000B4760000}"/>
    <cellStyle name="Normal 2 9 3 2 3 2 5 2" xfId="32070" xr:uid="{00000000-0005-0000-0000-0000B5760000}"/>
    <cellStyle name="Normal 2 9 3 2 3 2 6" xfId="24629" xr:uid="{00000000-0005-0000-0000-0000B6760000}"/>
    <cellStyle name="Normal 2 9 3 2 3 3" xfId="2902" xr:uid="{00000000-0005-0000-0000-0000B7760000}"/>
    <cellStyle name="Normal 2 9 3 2 3 3 2" xfId="6623" xr:uid="{00000000-0005-0000-0000-0000B8760000}"/>
    <cellStyle name="Normal 2 9 3 2 3 3 2 2" xfId="21507" xr:uid="{00000000-0005-0000-0000-0000B9760000}"/>
    <cellStyle name="Normal 2 9 3 2 3 3 2 2 2" xfId="44150" xr:uid="{00000000-0005-0000-0000-0000BA760000}"/>
    <cellStyle name="Normal 2 9 3 2 3 3 2 3" xfId="14067" xr:uid="{00000000-0005-0000-0000-0000BB760000}"/>
    <cellStyle name="Normal 2 9 3 2 3 3 2 3 2" xfId="36710" xr:uid="{00000000-0005-0000-0000-0000BC760000}"/>
    <cellStyle name="Normal 2 9 3 2 3 3 2 4" xfId="29269" xr:uid="{00000000-0005-0000-0000-0000BD760000}"/>
    <cellStyle name="Normal 2 9 3 2 3 3 3" xfId="17789" xr:uid="{00000000-0005-0000-0000-0000BE760000}"/>
    <cellStyle name="Normal 2 9 3 2 3 3 3 2" xfId="40432" xr:uid="{00000000-0005-0000-0000-0000BF760000}"/>
    <cellStyle name="Normal 2 9 3 2 3 3 4" xfId="10349" xr:uid="{00000000-0005-0000-0000-0000C0760000}"/>
    <cellStyle name="Normal 2 9 3 2 3 3 4 2" xfId="32992" xr:uid="{00000000-0005-0000-0000-0000C1760000}"/>
    <cellStyle name="Normal 2 9 3 2 3 3 5" xfId="25551" xr:uid="{00000000-0005-0000-0000-0000C2760000}"/>
    <cellStyle name="Normal 2 9 3 2 3 4" xfId="4776" xr:uid="{00000000-0005-0000-0000-0000C3760000}"/>
    <cellStyle name="Normal 2 9 3 2 3 4 2" xfId="19660" xr:uid="{00000000-0005-0000-0000-0000C4760000}"/>
    <cellStyle name="Normal 2 9 3 2 3 4 2 2" xfId="42303" xr:uid="{00000000-0005-0000-0000-0000C5760000}"/>
    <cellStyle name="Normal 2 9 3 2 3 4 3" xfId="12220" xr:uid="{00000000-0005-0000-0000-0000C6760000}"/>
    <cellStyle name="Normal 2 9 3 2 3 4 3 2" xfId="34863" xr:uid="{00000000-0005-0000-0000-0000C7760000}"/>
    <cellStyle name="Normal 2 9 3 2 3 4 4" xfId="27422" xr:uid="{00000000-0005-0000-0000-0000C8760000}"/>
    <cellStyle name="Normal 2 9 3 2 3 5" xfId="15942" xr:uid="{00000000-0005-0000-0000-0000C9760000}"/>
    <cellStyle name="Normal 2 9 3 2 3 5 2" xfId="38585" xr:uid="{00000000-0005-0000-0000-0000CA760000}"/>
    <cellStyle name="Normal 2 9 3 2 3 6" xfId="8502" xr:uid="{00000000-0005-0000-0000-0000CB760000}"/>
    <cellStyle name="Normal 2 9 3 2 3 6 2" xfId="31145" xr:uid="{00000000-0005-0000-0000-0000CC760000}"/>
    <cellStyle name="Normal 2 9 3 2 3 7" xfId="23704" xr:uid="{00000000-0005-0000-0000-0000CD760000}"/>
    <cellStyle name="Normal 2 9 3 2 4" xfId="1515" xr:uid="{00000000-0005-0000-0000-0000CE760000}"/>
    <cellStyle name="Normal 2 9 3 2 4 2" xfId="3365" xr:uid="{00000000-0005-0000-0000-0000CF760000}"/>
    <cellStyle name="Normal 2 9 3 2 4 2 2" xfId="7086" xr:uid="{00000000-0005-0000-0000-0000D0760000}"/>
    <cellStyle name="Normal 2 9 3 2 4 2 2 2" xfId="21970" xr:uid="{00000000-0005-0000-0000-0000D1760000}"/>
    <cellStyle name="Normal 2 9 3 2 4 2 2 2 2" xfId="44613" xr:uid="{00000000-0005-0000-0000-0000D2760000}"/>
    <cellStyle name="Normal 2 9 3 2 4 2 2 3" xfId="14530" xr:uid="{00000000-0005-0000-0000-0000D3760000}"/>
    <cellStyle name="Normal 2 9 3 2 4 2 2 3 2" xfId="37173" xr:uid="{00000000-0005-0000-0000-0000D4760000}"/>
    <cellStyle name="Normal 2 9 3 2 4 2 2 4" xfId="29732" xr:uid="{00000000-0005-0000-0000-0000D5760000}"/>
    <cellStyle name="Normal 2 9 3 2 4 2 3" xfId="18252" xr:uid="{00000000-0005-0000-0000-0000D6760000}"/>
    <cellStyle name="Normal 2 9 3 2 4 2 3 2" xfId="40895" xr:uid="{00000000-0005-0000-0000-0000D7760000}"/>
    <cellStyle name="Normal 2 9 3 2 4 2 4" xfId="10812" xr:uid="{00000000-0005-0000-0000-0000D8760000}"/>
    <cellStyle name="Normal 2 9 3 2 4 2 4 2" xfId="33455" xr:uid="{00000000-0005-0000-0000-0000D9760000}"/>
    <cellStyle name="Normal 2 9 3 2 4 2 5" xfId="26014" xr:uid="{00000000-0005-0000-0000-0000DA760000}"/>
    <cellStyle name="Normal 2 9 3 2 4 3" xfId="5239" xr:uid="{00000000-0005-0000-0000-0000DB760000}"/>
    <cellStyle name="Normal 2 9 3 2 4 3 2" xfId="20123" xr:uid="{00000000-0005-0000-0000-0000DC760000}"/>
    <cellStyle name="Normal 2 9 3 2 4 3 2 2" xfId="42766" xr:uid="{00000000-0005-0000-0000-0000DD760000}"/>
    <cellStyle name="Normal 2 9 3 2 4 3 3" xfId="12683" xr:uid="{00000000-0005-0000-0000-0000DE760000}"/>
    <cellStyle name="Normal 2 9 3 2 4 3 3 2" xfId="35326" xr:uid="{00000000-0005-0000-0000-0000DF760000}"/>
    <cellStyle name="Normal 2 9 3 2 4 3 4" xfId="27885" xr:uid="{00000000-0005-0000-0000-0000E0760000}"/>
    <cellStyle name="Normal 2 9 3 2 4 4" xfId="16405" xr:uid="{00000000-0005-0000-0000-0000E1760000}"/>
    <cellStyle name="Normal 2 9 3 2 4 4 2" xfId="39048" xr:uid="{00000000-0005-0000-0000-0000E2760000}"/>
    <cellStyle name="Normal 2 9 3 2 4 5" xfId="8965" xr:uid="{00000000-0005-0000-0000-0000E3760000}"/>
    <cellStyle name="Normal 2 9 3 2 4 5 2" xfId="31608" xr:uid="{00000000-0005-0000-0000-0000E4760000}"/>
    <cellStyle name="Normal 2 9 3 2 4 6" xfId="24167" xr:uid="{00000000-0005-0000-0000-0000E5760000}"/>
    <cellStyle name="Normal 2 9 3 2 5" xfId="2440" xr:uid="{00000000-0005-0000-0000-0000E6760000}"/>
    <cellStyle name="Normal 2 9 3 2 5 2" xfId="6161" xr:uid="{00000000-0005-0000-0000-0000E7760000}"/>
    <cellStyle name="Normal 2 9 3 2 5 2 2" xfId="21045" xr:uid="{00000000-0005-0000-0000-0000E8760000}"/>
    <cellStyle name="Normal 2 9 3 2 5 2 2 2" xfId="43688" xr:uid="{00000000-0005-0000-0000-0000E9760000}"/>
    <cellStyle name="Normal 2 9 3 2 5 2 3" xfId="13605" xr:uid="{00000000-0005-0000-0000-0000EA760000}"/>
    <cellStyle name="Normal 2 9 3 2 5 2 3 2" xfId="36248" xr:uid="{00000000-0005-0000-0000-0000EB760000}"/>
    <cellStyle name="Normal 2 9 3 2 5 2 4" xfId="28807" xr:uid="{00000000-0005-0000-0000-0000EC760000}"/>
    <cellStyle name="Normal 2 9 3 2 5 3" xfId="17327" xr:uid="{00000000-0005-0000-0000-0000ED760000}"/>
    <cellStyle name="Normal 2 9 3 2 5 3 2" xfId="39970" xr:uid="{00000000-0005-0000-0000-0000EE760000}"/>
    <cellStyle name="Normal 2 9 3 2 5 4" xfId="9887" xr:uid="{00000000-0005-0000-0000-0000EF760000}"/>
    <cellStyle name="Normal 2 9 3 2 5 4 2" xfId="32530" xr:uid="{00000000-0005-0000-0000-0000F0760000}"/>
    <cellStyle name="Normal 2 9 3 2 5 5" xfId="25089" xr:uid="{00000000-0005-0000-0000-0000F1760000}"/>
    <cellStyle name="Normal 2 9 3 2 6" xfId="4314" xr:uid="{00000000-0005-0000-0000-0000F2760000}"/>
    <cellStyle name="Normal 2 9 3 2 6 2" xfId="19198" xr:uid="{00000000-0005-0000-0000-0000F3760000}"/>
    <cellStyle name="Normal 2 9 3 2 6 2 2" xfId="41841" xr:uid="{00000000-0005-0000-0000-0000F4760000}"/>
    <cellStyle name="Normal 2 9 3 2 6 3" xfId="11758" xr:uid="{00000000-0005-0000-0000-0000F5760000}"/>
    <cellStyle name="Normal 2 9 3 2 6 3 2" xfId="34401" xr:uid="{00000000-0005-0000-0000-0000F6760000}"/>
    <cellStyle name="Normal 2 9 3 2 6 4" xfId="26960" xr:uid="{00000000-0005-0000-0000-0000F7760000}"/>
    <cellStyle name="Normal 2 9 3 2 7" xfId="15480" xr:uid="{00000000-0005-0000-0000-0000F8760000}"/>
    <cellStyle name="Normal 2 9 3 2 7 2" xfId="38123" xr:uid="{00000000-0005-0000-0000-0000F9760000}"/>
    <cellStyle name="Normal 2 9 3 2 8" xfId="8040" xr:uid="{00000000-0005-0000-0000-0000FA760000}"/>
    <cellStyle name="Normal 2 9 3 2 8 2" xfId="30683" xr:uid="{00000000-0005-0000-0000-0000FB760000}"/>
    <cellStyle name="Normal 2 9 3 2 9" xfId="23243" xr:uid="{00000000-0005-0000-0000-0000FC760000}"/>
    <cellStyle name="Normal 2 9 3 3" xfId="690" xr:uid="{00000000-0005-0000-0000-0000FD760000}"/>
    <cellStyle name="Normal 2 9 3 3 2" xfId="1155" xr:uid="{00000000-0005-0000-0000-0000FE760000}"/>
    <cellStyle name="Normal 2 9 3 3 2 2" xfId="2083" xr:uid="{00000000-0005-0000-0000-0000FF760000}"/>
    <cellStyle name="Normal 2 9 3 3 2 2 2" xfId="3933" xr:uid="{00000000-0005-0000-0000-000000770000}"/>
    <cellStyle name="Normal 2 9 3 3 2 2 2 2" xfId="7654" xr:uid="{00000000-0005-0000-0000-000001770000}"/>
    <cellStyle name="Normal 2 9 3 3 2 2 2 2 2" xfId="22538" xr:uid="{00000000-0005-0000-0000-000002770000}"/>
    <cellStyle name="Normal 2 9 3 3 2 2 2 2 2 2" xfId="45181" xr:uid="{00000000-0005-0000-0000-000003770000}"/>
    <cellStyle name="Normal 2 9 3 3 2 2 2 2 3" xfId="15098" xr:uid="{00000000-0005-0000-0000-000004770000}"/>
    <cellStyle name="Normal 2 9 3 3 2 2 2 2 3 2" xfId="37741" xr:uid="{00000000-0005-0000-0000-000005770000}"/>
    <cellStyle name="Normal 2 9 3 3 2 2 2 2 4" xfId="30300" xr:uid="{00000000-0005-0000-0000-000006770000}"/>
    <cellStyle name="Normal 2 9 3 3 2 2 2 3" xfId="18820" xr:uid="{00000000-0005-0000-0000-000007770000}"/>
    <cellStyle name="Normal 2 9 3 3 2 2 2 3 2" xfId="41463" xr:uid="{00000000-0005-0000-0000-000008770000}"/>
    <cellStyle name="Normal 2 9 3 3 2 2 2 4" xfId="11380" xr:uid="{00000000-0005-0000-0000-000009770000}"/>
    <cellStyle name="Normal 2 9 3 3 2 2 2 4 2" xfId="34023" xr:uid="{00000000-0005-0000-0000-00000A770000}"/>
    <cellStyle name="Normal 2 9 3 3 2 2 2 5" xfId="26582" xr:uid="{00000000-0005-0000-0000-00000B770000}"/>
    <cellStyle name="Normal 2 9 3 3 2 2 3" xfId="5807" xr:uid="{00000000-0005-0000-0000-00000C770000}"/>
    <cellStyle name="Normal 2 9 3 3 2 2 3 2" xfId="20691" xr:uid="{00000000-0005-0000-0000-00000D770000}"/>
    <cellStyle name="Normal 2 9 3 3 2 2 3 2 2" xfId="43334" xr:uid="{00000000-0005-0000-0000-00000E770000}"/>
    <cellStyle name="Normal 2 9 3 3 2 2 3 3" xfId="13251" xr:uid="{00000000-0005-0000-0000-00000F770000}"/>
    <cellStyle name="Normal 2 9 3 3 2 2 3 3 2" xfId="35894" xr:uid="{00000000-0005-0000-0000-000010770000}"/>
    <cellStyle name="Normal 2 9 3 3 2 2 3 4" xfId="28453" xr:uid="{00000000-0005-0000-0000-000011770000}"/>
    <cellStyle name="Normal 2 9 3 3 2 2 4" xfId="16973" xr:uid="{00000000-0005-0000-0000-000012770000}"/>
    <cellStyle name="Normal 2 9 3 3 2 2 4 2" xfId="39616" xr:uid="{00000000-0005-0000-0000-000013770000}"/>
    <cellStyle name="Normal 2 9 3 3 2 2 5" xfId="9533" xr:uid="{00000000-0005-0000-0000-000014770000}"/>
    <cellStyle name="Normal 2 9 3 3 2 2 5 2" xfId="32176" xr:uid="{00000000-0005-0000-0000-000015770000}"/>
    <cellStyle name="Normal 2 9 3 3 2 2 6" xfId="24735" xr:uid="{00000000-0005-0000-0000-000016770000}"/>
    <cellStyle name="Normal 2 9 3 3 2 3" xfId="3008" xr:uid="{00000000-0005-0000-0000-000017770000}"/>
    <cellStyle name="Normal 2 9 3 3 2 3 2" xfId="6729" xr:uid="{00000000-0005-0000-0000-000018770000}"/>
    <cellStyle name="Normal 2 9 3 3 2 3 2 2" xfId="21613" xr:uid="{00000000-0005-0000-0000-000019770000}"/>
    <cellStyle name="Normal 2 9 3 3 2 3 2 2 2" xfId="44256" xr:uid="{00000000-0005-0000-0000-00001A770000}"/>
    <cellStyle name="Normal 2 9 3 3 2 3 2 3" xfId="14173" xr:uid="{00000000-0005-0000-0000-00001B770000}"/>
    <cellStyle name="Normal 2 9 3 3 2 3 2 3 2" xfId="36816" xr:uid="{00000000-0005-0000-0000-00001C770000}"/>
    <cellStyle name="Normal 2 9 3 3 2 3 2 4" xfId="29375" xr:uid="{00000000-0005-0000-0000-00001D770000}"/>
    <cellStyle name="Normal 2 9 3 3 2 3 3" xfId="17895" xr:uid="{00000000-0005-0000-0000-00001E770000}"/>
    <cellStyle name="Normal 2 9 3 3 2 3 3 2" xfId="40538" xr:uid="{00000000-0005-0000-0000-00001F770000}"/>
    <cellStyle name="Normal 2 9 3 3 2 3 4" xfId="10455" xr:uid="{00000000-0005-0000-0000-000020770000}"/>
    <cellStyle name="Normal 2 9 3 3 2 3 4 2" xfId="33098" xr:uid="{00000000-0005-0000-0000-000021770000}"/>
    <cellStyle name="Normal 2 9 3 3 2 3 5" xfId="25657" xr:uid="{00000000-0005-0000-0000-000022770000}"/>
    <cellStyle name="Normal 2 9 3 3 2 4" xfId="4882" xr:uid="{00000000-0005-0000-0000-000023770000}"/>
    <cellStyle name="Normal 2 9 3 3 2 4 2" xfId="19766" xr:uid="{00000000-0005-0000-0000-000024770000}"/>
    <cellStyle name="Normal 2 9 3 3 2 4 2 2" xfId="42409" xr:uid="{00000000-0005-0000-0000-000025770000}"/>
    <cellStyle name="Normal 2 9 3 3 2 4 3" xfId="12326" xr:uid="{00000000-0005-0000-0000-000026770000}"/>
    <cellStyle name="Normal 2 9 3 3 2 4 3 2" xfId="34969" xr:uid="{00000000-0005-0000-0000-000027770000}"/>
    <cellStyle name="Normal 2 9 3 3 2 4 4" xfId="27528" xr:uid="{00000000-0005-0000-0000-000028770000}"/>
    <cellStyle name="Normal 2 9 3 3 2 5" xfId="16048" xr:uid="{00000000-0005-0000-0000-000029770000}"/>
    <cellStyle name="Normal 2 9 3 3 2 5 2" xfId="38691" xr:uid="{00000000-0005-0000-0000-00002A770000}"/>
    <cellStyle name="Normal 2 9 3 3 2 6" xfId="8608" xr:uid="{00000000-0005-0000-0000-00002B770000}"/>
    <cellStyle name="Normal 2 9 3 3 2 6 2" xfId="31251" xr:uid="{00000000-0005-0000-0000-00002C770000}"/>
    <cellStyle name="Normal 2 9 3 3 2 7" xfId="23810" xr:uid="{00000000-0005-0000-0000-00002D770000}"/>
    <cellStyle name="Normal 2 9 3 3 3" xfId="1621" xr:uid="{00000000-0005-0000-0000-00002E770000}"/>
    <cellStyle name="Normal 2 9 3 3 3 2" xfId="3471" xr:uid="{00000000-0005-0000-0000-00002F770000}"/>
    <cellStyle name="Normal 2 9 3 3 3 2 2" xfId="7192" xr:uid="{00000000-0005-0000-0000-000030770000}"/>
    <cellStyle name="Normal 2 9 3 3 3 2 2 2" xfId="22076" xr:uid="{00000000-0005-0000-0000-000031770000}"/>
    <cellStyle name="Normal 2 9 3 3 3 2 2 2 2" xfId="44719" xr:uid="{00000000-0005-0000-0000-000032770000}"/>
    <cellStyle name="Normal 2 9 3 3 3 2 2 3" xfId="14636" xr:uid="{00000000-0005-0000-0000-000033770000}"/>
    <cellStyle name="Normal 2 9 3 3 3 2 2 3 2" xfId="37279" xr:uid="{00000000-0005-0000-0000-000034770000}"/>
    <cellStyle name="Normal 2 9 3 3 3 2 2 4" xfId="29838" xr:uid="{00000000-0005-0000-0000-000035770000}"/>
    <cellStyle name="Normal 2 9 3 3 3 2 3" xfId="18358" xr:uid="{00000000-0005-0000-0000-000036770000}"/>
    <cellStyle name="Normal 2 9 3 3 3 2 3 2" xfId="41001" xr:uid="{00000000-0005-0000-0000-000037770000}"/>
    <cellStyle name="Normal 2 9 3 3 3 2 4" xfId="10918" xr:uid="{00000000-0005-0000-0000-000038770000}"/>
    <cellStyle name="Normal 2 9 3 3 3 2 4 2" xfId="33561" xr:uid="{00000000-0005-0000-0000-000039770000}"/>
    <cellStyle name="Normal 2 9 3 3 3 2 5" xfId="26120" xr:uid="{00000000-0005-0000-0000-00003A770000}"/>
    <cellStyle name="Normal 2 9 3 3 3 3" xfId="5345" xr:uid="{00000000-0005-0000-0000-00003B770000}"/>
    <cellStyle name="Normal 2 9 3 3 3 3 2" xfId="20229" xr:uid="{00000000-0005-0000-0000-00003C770000}"/>
    <cellStyle name="Normal 2 9 3 3 3 3 2 2" xfId="42872" xr:uid="{00000000-0005-0000-0000-00003D770000}"/>
    <cellStyle name="Normal 2 9 3 3 3 3 3" xfId="12789" xr:uid="{00000000-0005-0000-0000-00003E770000}"/>
    <cellStyle name="Normal 2 9 3 3 3 3 3 2" xfId="35432" xr:uid="{00000000-0005-0000-0000-00003F770000}"/>
    <cellStyle name="Normal 2 9 3 3 3 3 4" xfId="27991" xr:uid="{00000000-0005-0000-0000-000040770000}"/>
    <cellStyle name="Normal 2 9 3 3 3 4" xfId="16511" xr:uid="{00000000-0005-0000-0000-000041770000}"/>
    <cellStyle name="Normal 2 9 3 3 3 4 2" xfId="39154" xr:uid="{00000000-0005-0000-0000-000042770000}"/>
    <cellStyle name="Normal 2 9 3 3 3 5" xfId="9071" xr:uid="{00000000-0005-0000-0000-000043770000}"/>
    <cellStyle name="Normal 2 9 3 3 3 5 2" xfId="31714" xr:uid="{00000000-0005-0000-0000-000044770000}"/>
    <cellStyle name="Normal 2 9 3 3 3 6" xfId="24273" xr:uid="{00000000-0005-0000-0000-000045770000}"/>
    <cellStyle name="Normal 2 9 3 3 4" xfId="2546" xr:uid="{00000000-0005-0000-0000-000046770000}"/>
    <cellStyle name="Normal 2 9 3 3 4 2" xfId="6267" xr:uid="{00000000-0005-0000-0000-000047770000}"/>
    <cellStyle name="Normal 2 9 3 3 4 2 2" xfId="21151" xr:uid="{00000000-0005-0000-0000-000048770000}"/>
    <cellStyle name="Normal 2 9 3 3 4 2 2 2" xfId="43794" xr:uid="{00000000-0005-0000-0000-000049770000}"/>
    <cellStyle name="Normal 2 9 3 3 4 2 3" xfId="13711" xr:uid="{00000000-0005-0000-0000-00004A770000}"/>
    <cellStyle name="Normal 2 9 3 3 4 2 3 2" xfId="36354" xr:uid="{00000000-0005-0000-0000-00004B770000}"/>
    <cellStyle name="Normal 2 9 3 3 4 2 4" xfId="28913" xr:uid="{00000000-0005-0000-0000-00004C770000}"/>
    <cellStyle name="Normal 2 9 3 3 4 3" xfId="17433" xr:uid="{00000000-0005-0000-0000-00004D770000}"/>
    <cellStyle name="Normal 2 9 3 3 4 3 2" xfId="40076" xr:uid="{00000000-0005-0000-0000-00004E770000}"/>
    <cellStyle name="Normal 2 9 3 3 4 4" xfId="9993" xr:uid="{00000000-0005-0000-0000-00004F770000}"/>
    <cellStyle name="Normal 2 9 3 3 4 4 2" xfId="32636" xr:uid="{00000000-0005-0000-0000-000050770000}"/>
    <cellStyle name="Normal 2 9 3 3 4 5" xfId="25195" xr:uid="{00000000-0005-0000-0000-000051770000}"/>
    <cellStyle name="Normal 2 9 3 3 5" xfId="4420" xr:uid="{00000000-0005-0000-0000-000052770000}"/>
    <cellStyle name="Normal 2 9 3 3 5 2" xfId="19304" xr:uid="{00000000-0005-0000-0000-000053770000}"/>
    <cellStyle name="Normal 2 9 3 3 5 2 2" xfId="41947" xr:uid="{00000000-0005-0000-0000-000054770000}"/>
    <cellStyle name="Normal 2 9 3 3 5 3" xfId="11864" xr:uid="{00000000-0005-0000-0000-000055770000}"/>
    <cellStyle name="Normal 2 9 3 3 5 3 2" xfId="34507" xr:uid="{00000000-0005-0000-0000-000056770000}"/>
    <cellStyle name="Normal 2 9 3 3 5 4" xfId="27066" xr:uid="{00000000-0005-0000-0000-000057770000}"/>
    <cellStyle name="Normal 2 9 3 3 6" xfId="15586" xr:uid="{00000000-0005-0000-0000-000058770000}"/>
    <cellStyle name="Normal 2 9 3 3 6 2" xfId="38229" xr:uid="{00000000-0005-0000-0000-000059770000}"/>
    <cellStyle name="Normal 2 9 3 3 7" xfId="8146" xr:uid="{00000000-0005-0000-0000-00005A770000}"/>
    <cellStyle name="Normal 2 9 3 3 7 2" xfId="30789" xr:uid="{00000000-0005-0000-0000-00005B770000}"/>
    <cellStyle name="Normal 2 9 3 3 8" xfId="23348" xr:uid="{00000000-0005-0000-0000-00005C770000}"/>
    <cellStyle name="Normal 2 9 3 4" xfId="944" xr:uid="{00000000-0005-0000-0000-00005D770000}"/>
    <cellStyle name="Normal 2 9 3 4 2" xfId="1872" xr:uid="{00000000-0005-0000-0000-00005E770000}"/>
    <cellStyle name="Normal 2 9 3 4 2 2" xfId="3722" xr:uid="{00000000-0005-0000-0000-00005F770000}"/>
    <cellStyle name="Normal 2 9 3 4 2 2 2" xfId="7443" xr:uid="{00000000-0005-0000-0000-000060770000}"/>
    <cellStyle name="Normal 2 9 3 4 2 2 2 2" xfId="22327" xr:uid="{00000000-0005-0000-0000-000061770000}"/>
    <cellStyle name="Normal 2 9 3 4 2 2 2 2 2" xfId="44970" xr:uid="{00000000-0005-0000-0000-000062770000}"/>
    <cellStyle name="Normal 2 9 3 4 2 2 2 3" xfId="14887" xr:uid="{00000000-0005-0000-0000-000063770000}"/>
    <cellStyle name="Normal 2 9 3 4 2 2 2 3 2" xfId="37530" xr:uid="{00000000-0005-0000-0000-000064770000}"/>
    <cellStyle name="Normal 2 9 3 4 2 2 2 4" xfId="30089" xr:uid="{00000000-0005-0000-0000-000065770000}"/>
    <cellStyle name="Normal 2 9 3 4 2 2 3" xfId="18609" xr:uid="{00000000-0005-0000-0000-000066770000}"/>
    <cellStyle name="Normal 2 9 3 4 2 2 3 2" xfId="41252" xr:uid="{00000000-0005-0000-0000-000067770000}"/>
    <cellStyle name="Normal 2 9 3 4 2 2 4" xfId="11169" xr:uid="{00000000-0005-0000-0000-000068770000}"/>
    <cellStyle name="Normal 2 9 3 4 2 2 4 2" xfId="33812" xr:uid="{00000000-0005-0000-0000-000069770000}"/>
    <cellStyle name="Normal 2 9 3 4 2 2 5" xfId="26371" xr:uid="{00000000-0005-0000-0000-00006A770000}"/>
    <cellStyle name="Normal 2 9 3 4 2 3" xfId="5596" xr:uid="{00000000-0005-0000-0000-00006B770000}"/>
    <cellStyle name="Normal 2 9 3 4 2 3 2" xfId="20480" xr:uid="{00000000-0005-0000-0000-00006C770000}"/>
    <cellStyle name="Normal 2 9 3 4 2 3 2 2" xfId="43123" xr:uid="{00000000-0005-0000-0000-00006D770000}"/>
    <cellStyle name="Normal 2 9 3 4 2 3 3" xfId="13040" xr:uid="{00000000-0005-0000-0000-00006E770000}"/>
    <cellStyle name="Normal 2 9 3 4 2 3 3 2" xfId="35683" xr:uid="{00000000-0005-0000-0000-00006F770000}"/>
    <cellStyle name="Normal 2 9 3 4 2 3 4" xfId="28242" xr:uid="{00000000-0005-0000-0000-000070770000}"/>
    <cellStyle name="Normal 2 9 3 4 2 4" xfId="16762" xr:uid="{00000000-0005-0000-0000-000071770000}"/>
    <cellStyle name="Normal 2 9 3 4 2 4 2" xfId="39405" xr:uid="{00000000-0005-0000-0000-000072770000}"/>
    <cellStyle name="Normal 2 9 3 4 2 5" xfId="9322" xr:uid="{00000000-0005-0000-0000-000073770000}"/>
    <cellStyle name="Normal 2 9 3 4 2 5 2" xfId="31965" xr:uid="{00000000-0005-0000-0000-000074770000}"/>
    <cellStyle name="Normal 2 9 3 4 2 6" xfId="24524" xr:uid="{00000000-0005-0000-0000-000075770000}"/>
    <cellStyle name="Normal 2 9 3 4 3" xfId="2797" xr:uid="{00000000-0005-0000-0000-000076770000}"/>
    <cellStyle name="Normal 2 9 3 4 3 2" xfId="6518" xr:uid="{00000000-0005-0000-0000-000077770000}"/>
    <cellStyle name="Normal 2 9 3 4 3 2 2" xfId="21402" xr:uid="{00000000-0005-0000-0000-000078770000}"/>
    <cellStyle name="Normal 2 9 3 4 3 2 2 2" xfId="44045" xr:uid="{00000000-0005-0000-0000-000079770000}"/>
    <cellStyle name="Normal 2 9 3 4 3 2 3" xfId="13962" xr:uid="{00000000-0005-0000-0000-00007A770000}"/>
    <cellStyle name="Normal 2 9 3 4 3 2 3 2" xfId="36605" xr:uid="{00000000-0005-0000-0000-00007B770000}"/>
    <cellStyle name="Normal 2 9 3 4 3 2 4" xfId="29164" xr:uid="{00000000-0005-0000-0000-00007C770000}"/>
    <cellStyle name="Normal 2 9 3 4 3 3" xfId="17684" xr:uid="{00000000-0005-0000-0000-00007D770000}"/>
    <cellStyle name="Normal 2 9 3 4 3 3 2" xfId="40327" xr:uid="{00000000-0005-0000-0000-00007E770000}"/>
    <cellStyle name="Normal 2 9 3 4 3 4" xfId="10244" xr:uid="{00000000-0005-0000-0000-00007F770000}"/>
    <cellStyle name="Normal 2 9 3 4 3 4 2" xfId="32887" xr:uid="{00000000-0005-0000-0000-000080770000}"/>
    <cellStyle name="Normal 2 9 3 4 3 5" xfId="25446" xr:uid="{00000000-0005-0000-0000-000081770000}"/>
    <cellStyle name="Normal 2 9 3 4 4" xfId="4671" xr:uid="{00000000-0005-0000-0000-000082770000}"/>
    <cellStyle name="Normal 2 9 3 4 4 2" xfId="19555" xr:uid="{00000000-0005-0000-0000-000083770000}"/>
    <cellStyle name="Normal 2 9 3 4 4 2 2" xfId="42198" xr:uid="{00000000-0005-0000-0000-000084770000}"/>
    <cellStyle name="Normal 2 9 3 4 4 3" xfId="12115" xr:uid="{00000000-0005-0000-0000-000085770000}"/>
    <cellStyle name="Normal 2 9 3 4 4 3 2" xfId="34758" xr:uid="{00000000-0005-0000-0000-000086770000}"/>
    <cellStyle name="Normal 2 9 3 4 4 4" xfId="27317" xr:uid="{00000000-0005-0000-0000-000087770000}"/>
    <cellStyle name="Normal 2 9 3 4 5" xfId="15837" xr:uid="{00000000-0005-0000-0000-000088770000}"/>
    <cellStyle name="Normal 2 9 3 4 5 2" xfId="38480" xr:uid="{00000000-0005-0000-0000-000089770000}"/>
    <cellStyle name="Normal 2 9 3 4 6" xfId="8397" xr:uid="{00000000-0005-0000-0000-00008A770000}"/>
    <cellStyle name="Normal 2 9 3 4 6 2" xfId="31040" xr:uid="{00000000-0005-0000-0000-00008B770000}"/>
    <cellStyle name="Normal 2 9 3 4 7" xfId="23599" xr:uid="{00000000-0005-0000-0000-00008C770000}"/>
    <cellStyle name="Normal 2 9 3 5" xfId="1410" xr:uid="{00000000-0005-0000-0000-00008D770000}"/>
    <cellStyle name="Normal 2 9 3 5 2" xfId="3260" xr:uid="{00000000-0005-0000-0000-00008E770000}"/>
    <cellStyle name="Normal 2 9 3 5 2 2" xfId="6981" xr:uid="{00000000-0005-0000-0000-00008F770000}"/>
    <cellStyle name="Normal 2 9 3 5 2 2 2" xfId="21865" xr:uid="{00000000-0005-0000-0000-000090770000}"/>
    <cellStyle name="Normal 2 9 3 5 2 2 2 2" xfId="44508" xr:uid="{00000000-0005-0000-0000-000091770000}"/>
    <cellStyle name="Normal 2 9 3 5 2 2 3" xfId="14425" xr:uid="{00000000-0005-0000-0000-000092770000}"/>
    <cellStyle name="Normal 2 9 3 5 2 2 3 2" xfId="37068" xr:uid="{00000000-0005-0000-0000-000093770000}"/>
    <cellStyle name="Normal 2 9 3 5 2 2 4" xfId="29627" xr:uid="{00000000-0005-0000-0000-000094770000}"/>
    <cellStyle name="Normal 2 9 3 5 2 3" xfId="18147" xr:uid="{00000000-0005-0000-0000-000095770000}"/>
    <cellStyle name="Normal 2 9 3 5 2 3 2" xfId="40790" xr:uid="{00000000-0005-0000-0000-000096770000}"/>
    <cellStyle name="Normal 2 9 3 5 2 4" xfId="10707" xr:uid="{00000000-0005-0000-0000-000097770000}"/>
    <cellStyle name="Normal 2 9 3 5 2 4 2" xfId="33350" xr:uid="{00000000-0005-0000-0000-000098770000}"/>
    <cellStyle name="Normal 2 9 3 5 2 5" xfId="25909" xr:uid="{00000000-0005-0000-0000-000099770000}"/>
    <cellStyle name="Normal 2 9 3 5 3" xfId="5134" xr:uid="{00000000-0005-0000-0000-00009A770000}"/>
    <cellStyle name="Normal 2 9 3 5 3 2" xfId="20018" xr:uid="{00000000-0005-0000-0000-00009B770000}"/>
    <cellStyle name="Normal 2 9 3 5 3 2 2" xfId="42661" xr:uid="{00000000-0005-0000-0000-00009C770000}"/>
    <cellStyle name="Normal 2 9 3 5 3 3" xfId="12578" xr:uid="{00000000-0005-0000-0000-00009D770000}"/>
    <cellStyle name="Normal 2 9 3 5 3 3 2" xfId="35221" xr:uid="{00000000-0005-0000-0000-00009E770000}"/>
    <cellStyle name="Normal 2 9 3 5 3 4" xfId="27780" xr:uid="{00000000-0005-0000-0000-00009F770000}"/>
    <cellStyle name="Normal 2 9 3 5 4" xfId="16300" xr:uid="{00000000-0005-0000-0000-0000A0770000}"/>
    <cellStyle name="Normal 2 9 3 5 4 2" xfId="38943" xr:uid="{00000000-0005-0000-0000-0000A1770000}"/>
    <cellStyle name="Normal 2 9 3 5 5" xfId="8860" xr:uid="{00000000-0005-0000-0000-0000A2770000}"/>
    <cellStyle name="Normal 2 9 3 5 5 2" xfId="31503" xr:uid="{00000000-0005-0000-0000-0000A3770000}"/>
    <cellStyle name="Normal 2 9 3 5 6" xfId="24062" xr:uid="{00000000-0005-0000-0000-0000A4770000}"/>
    <cellStyle name="Normal 2 9 3 6" xfId="2335" xr:uid="{00000000-0005-0000-0000-0000A5770000}"/>
    <cellStyle name="Normal 2 9 3 6 2" xfId="6056" xr:uid="{00000000-0005-0000-0000-0000A6770000}"/>
    <cellStyle name="Normal 2 9 3 6 2 2" xfId="20940" xr:uid="{00000000-0005-0000-0000-0000A7770000}"/>
    <cellStyle name="Normal 2 9 3 6 2 2 2" xfId="43583" xr:uid="{00000000-0005-0000-0000-0000A8770000}"/>
    <cellStyle name="Normal 2 9 3 6 2 3" xfId="13500" xr:uid="{00000000-0005-0000-0000-0000A9770000}"/>
    <cellStyle name="Normal 2 9 3 6 2 3 2" xfId="36143" xr:uid="{00000000-0005-0000-0000-0000AA770000}"/>
    <cellStyle name="Normal 2 9 3 6 2 4" xfId="28702" xr:uid="{00000000-0005-0000-0000-0000AB770000}"/>
    <cellStyle name="Normal 2 9 3 6 3" xfId="17222" xr:uid="{00000000-0005-0000-0000-0000AC770000}"/>
    <cellStyle name="Normal 2 9 3 6 3 2" xfId="39865" xr:uid="{00000000-0005-0000-0000-0000AD770000}"/>
    <cellStyle name="Normal 2 9 3 6 4" xfId="9782" xr:uid="{00000000-0005-0000-0000-0000AE770000}"/>
    <cellStyle name="Normal 2 9 3 6 4 2" xfId="32425" xr:uid="{00000000-0005-0000-0000-0000AF770000}"/>
    <cellStyle name="Normal 2 9 3 6 5" xfId="24984" xr:uid="{00000000-0005-0000-0000-0000B0770000}"/>
    <cellStyle name="Normal 2 9 3 7" xfId="4209" xr:uid="{00000000-0005-0000-0000-0000B1770000}"/>
    <cellStyle name="Normal 2 9 3 7 2" xfId="19093" xr:uid="{00000000-0005-0000-0000-0000B2770000}"/>
    <cellStyle name="Normal 2 9 3 7 2 2" xfId="41736" xr:uid="{00000000-0005-0000-0000-0000B3770000}"/>
    <cellStyle name="Normal 2 9 3 7 3" xfId="11653" xr:uid="{00000000-0005-0000-0000-0000B4770000}"/>
    <cellStyle name="Normal 2 9 3 7 3 2" xfId="34296" xr:uid="{00000000-0005-0000-0000-0000B5770000}"/>
    <cellStyle name="Normal 2 9 3 7 4" xfId="26855" xr:uid="{00000000-0005-0000-0000-0000B6770000}"/>
    <cellStyle name="Normal 2 9 3 8" xfId="15375" xr:uid="{00000000-0005-0000-0000-0000B7770000}"/>
    <cellStyle name="Normal 2 9 3 8 2" xfId="38018" xr:uid="{00000000-0005-0000-0000-0000B8770000}"/>
    <cellStyle name="Normal 2 9 3 9" xfId="7935" xr:uid="{00000000-0005-0000-0000-0000B9770000}"/>
    <cellStyle name="Normal 2 9 3 9 2" xfId="30578" xr:uid="{00000000-0005-0000-0000-0000BA770000}"/>
    <cellStyle name="Normal 2 9 4" xfId="531" xr:uid="{00000000-0005-0000-0000-0000BB770000}"/>
    <cellStyle name="Normal 2 9 4 2" xfId="743" xr:uid="{00000000-0005-0000-0000-0000BC770000}"/>
    <cellStyle name="Normal 2 9 4 2 2" xfId="1208" xr:uid="{00000000-0005-0000-0000-0000BD770000}"/>
    <cellStyle name="Normal 2 9 4 2 2 2" xfId="2136" xr:uid="{00000000-0005-0000-0000-0000BE770000}"/>
    <cellStyle name="Normal 2 9 4 2 2 2 2" xfId="3986" xr:uid="{00000000-0005-0000-0000-0000BF770000}"/>
    <cellStyle name="Normal 2 9 4 2 2 2 2 2" xfId="7707" xr:uid="{00000000-0005-0000-0000-0000C0770000}"/>
    <cellStyle name="Normal 2 9 4 2 2 2 2 2 2" xfId="22591" xr:uid="{00000000-0005-0000-0000-0000C1770000}"/>
    <cellStyle name="Normal 2 9 4 2 2 2 2 2 2 2" xfId="45234" xr:uid="{00000000-0005-0000-0000-0000C2770000}"/>
    <cellStyle name="Normal 2 9 4 2 2 2 2 2 3" xfId="15151" xr:uid="{00000000-0005-0000-0000-0000C3770000}"/>
    <cellStyle name="Normal 2 9 4 2 2 2 2 2 3 2" xfId="37794" xr:uid="{00000000-0005-0000-0000-0000C4770000}"/>
    <cellStyle name="Normal 2 9 4 2 2 2 2 2 4" xfId="30353" xr:uid="{00000000-0005-0000-0000-0000C5770000}"/>
    <cellStyle name="Normal 2 9 4 2 2 2 2 3" xfId="18873" xr:uid="{00000000-0005-0000-0000-0000C6770000}"/>
    <cellStyle name="Normal 2 9 4 2 2 2 2 3 2" xfId="41516" xr:uid="{00000000-0005-0000-0000-0000C7770000}"/>
    <cellStyle name="Normal 2 9 4 2 2 2 2 4" xfId="11433" xr:uid="{00000000-0005-0000-0000-0000C8770000}"/>
    <cellStyle name="Normal 2 9 4 2 2 2 2 4 2" xfId="34076" xr:uid="{00000000-0005-0000-0000-0000C9770000}"/>
    <cellStyle name="Normal 2 9 4 2 2 2 2 5" xfId="26635" xr:uid="{00000000-0005-0000-0000-0000CA770000}"/>
    <cellStyle name="Normal 2 9 4 2 2 2 3" xfId="5860" xr:uid="{00000000-0005-0000-0000-0000CB770000}"/>
    <cellStyle name="Normal 2 9 4 2 2 2 3 2" xfId="20744" xr:uid="{00000000-0005-0000-0000-0000CC770000}"/>
    <cellStyle name="Normal 2 9 4 2 2 2 3 2 2" xfId="43387" xr:uid="{00000000-0005-0000-0000-0000CD770000}"/>
    <cellStyle name="Normal 2 9 4 2 2 2 3 3" xfId="13304" xr:uid="{00000000-0005-0000-0000-0000CE770000}"/>
    <cellStyle name="Normal 2 9 4 2 2 2 3 3 2" xfId="35947" xr:uid="{00000000-0005-0000-0000-0000CF770000}"/>
    <cellStyle name="Normal 2 9 4 2 2 2 3 4" xfId="28506" xr:uid="{00000000-0005-0000-0000-0000D0770000}"/>
    <cellStyle name="Normal 2 9 4 2 2 2 4" xfId="17026" xr:uid="{00000000-0005-0000-0000-0000D1770000}"/>
    <cellStyle name="Normal 2 9 4 2 2 2 4 2" xfId="39669" xr:uid="{00000000-0005-0000-0000-0000D2770000}"/>
    <cellStyle name="Normal 2 9 4 2 2 2 5" xfId="9586" xr:uid="{00000000-0005-0000-0000-0000D3770000}"/>
    <cellStyle name="Normal 2 9 4 2 2 2 5 2" xfId="32229" xr:uid="{00000000-0005-0000-0000-0000D4770000}"/>
    <cellStyle name="Normal 2 9 4 2 2 2 6" xfId="24788" xr:uid="{00000000-0005-0000-0000-0000D5770000}"/>
    <cellStyle name="Normal 2 9 4 2 2 3" xfId="3061" xr:uid="{00000000-0005-0000-0000-0000D6770000}"/>
    <cellStyle name="Normal 2 9 4 2 2 3 2" xfId="6782" xr:uid="{00000000-0005-0000-0000-0000D7770000}"/>
    <cellStyle name="Normal 2 9 4 2 2 3 2 2" xfId="21666" xr:uid="{00000000-0005-0000-0000-0000D8770000}"/>
    <cellStyle name="Normal 2 9 4 2 2 3 2 2 2" xfId="44309" xr:uid="{00000000-0005-0000-0000-0000D9770000}"/>
    <cellStyle name="Normal 2 9 4 2 2 3 2 3" xfId="14226" xr:uid="{00000000-0005-0000-0000-0000DA770000}"/>
    <cellStyle name="Normal 2 9 4 2 2 3 2 3 2" xfId="36869" xr:uid="{00000000-0005-0000-0000-0000DB770000}"/>
    <cellStyle name="Normal 2 9 4 2 2 3 2 4" xfId="29428" xr:uid="{00000000-0005-0000-0000-0000DC770000}"/>
    <cellStyle name="Normal 2 9 4 2 2 3 3" xfId="17948" xr:uid="{00000000-0005-0000-0000-0000DD770000}"/>
    <cellStyle name="Normal 2 9 4 2 2 3 3 2" xfId="40591" xr:uid="{00000000-0005-0000-0000-0000DE770000}"/>
    <cellStyle name="Normal 2 9 4 2 2 3 4" xfId="10508" xr:uid="{00000000-0005-0000-0000-0000DF770000}"/>
    <cellStyle name="Normal 2 9 4 2 2 3 4 2" xfId="33151" xr:uid="{00000000-0005-0000-0000-0000E0770000}"/>
    <cellStyle name="Normal 2 9 4 2 2 3 5" xfId="25710" xr:uid="{00000000-0005-0000-0000-0000E1770000}"/>
    <cellStyle name="Normal 2 9 4 2 2 4" xfId="4935" xr:uid="{00000000-0005-0000-0000-0000E2770000}"/>
    <cellStyle name="Normal 2 9 4 2 2 4 2" xfId="19819" xr:uid="{00000000-0005-0000-0000-0000E3770000}"/>
    <cellStyle name="Normal 2 9 4 2 2 4 2 2" xfId="42462" xr:uid="{00000000-0005-0000-0000-0000E4770000}"/>
    <cellStyle name="Normal 2 9 4 2 2 4 3" xfId="12379" xr:uid="{00000000-0005-0000-0000-0000E5770000}"/>
    <cellStyle name="Normal 2 9 4 2 2 4 3 2" xfId="35022" xr:uid="{00000000-0005-0000-0000-0000E6770000}"/>
    <cellStyle name="Normal 2 9 4 2 2 4 4" xfId="27581" xr:uid="{00000000-0005-0000-0000-0000E7770000}"/>
    <cellStyle name="Normal 2 9 4 2 2 5" xfId="16101" xr:uid="{00000000-0005-0000-0000-0000E8770000}"/>
    <cellStyle name="Normal 2 9 4 2 2 5 2" xfId="38744" xr:uid="{00000000-0005-0000-0000-0000E9770000}"/>
    <cellStyle name="Normal 2 9 4 2 2 6" xfId="8661" xr:uid="{00000000-0005-0000-0000-0000EA770000}"/>
    <cellStyle name="Normal 2 9 4 2 2 6 2" xfId="31304" xr:uid="{00000000-0005-0000-0000-0000EB770000}"/>
    <cellStyle name="Normal 2 9 4 2 2 7" xfId="23863" xr:uid="{00000000-0005-0000-0000-0000EC770000}"/>
    <cellStyle name="Normal 2 9 4 2 3" xfId="1674" xr:uid="{00000000-0005-0000-0000-0000ED770000}"/>
    <cellStyle name="Normal 2 9 4 2 3 2" xfId="3524" xr:uid="{00000000-0005-0000-0000-0000EE770000}"/>
    <cellStyle name="Normal 2 9 4 2 3 2 2" xfId="7245" xr:uid="{00000000-0005-0000-0000-0000EF770000}"/>
    <cellStyle name="Normal 2 9 4 2 3 2 2 2" xfId="22129" xr:uid="{00000000-0005-0000-0000-0000F0770000}"/>
    <cellStyle name="Normal 2 9 4 2 3 2 2 2 2" xfId="44772" xr:uid="{00000000-0005-0000-0000-0000F1770000}"/>
    <cellStyle name="Normal 2 9 4 2 3 2 2 3" xfId="14689" xr:uid="{00000000-0005-0000-0000-0000F2770000}"/>
    <cellStyle name="Normal 2 9 4 2 3 2 2 3 2" xfId="37332" xr:uid="{00000000-0005-0000-0000-0000F3770000}"/>
    <cellStyle name="Normal 2 9 4 2 3 2 2 4" xfId="29891" xr:uid="{00000000-0005-0000-0000-0000F4770000}"/>
    <cellStyle name="Normal 2 9 4 2 3 2 3" xfId="18411" xr:uid="{00000000-0005-0000-0000-0000F5770000}"/>
    <cellStyle name="Normal 2 9 4 2 3 2 3 2" xfId="41054" xr:uid="{00000000-0005-0000-0000-0000F6770000}"/>
    <cellStyle name="Normal 2 9 4 2 3 2 4" xfId="10971" xr:uid="{00000000-0005-0000-0000-0000F7770000}"/>
    <cellStyle name="Normal 2 9 4 2 3 2 4 2" xfId="33614" xr:uid="{00000000-0005-0000-0000-0000F8770000}"/>
    <cellStyle name="Normal 2 9 4 2 3 2 5" xfId="26173" xr:uid="{00000000-0005-0000-0000-0000F9770000}"/>
    <cellStyle name="Normal 2 9 4 2 3 3" xfId="5398" xr:uid="{00000000-0005-0000-0000-0000FA770000}"/>
    <cellStyle name="Normal 2 9 4 2 3 3 2" xfId="20282" xr:uid="{00000000-0005-0000-0000-0000FB770000}"/>
    <cellStyle name="Normal 2 9 4 2 3 3 2 2" xfId="42925" xr:uid="{00000000-0005-0000-0000-0000FC770000}"/>
    <cellStyle name="Normal 2 9 4 2 3 3 3" xfId="12842" xr:uid="{00000000-0005-0000-0000-0000FD770000}"/>
    <cellStyle name="Normal 2 9 4 2 3 3 3 2" xfId="35485" xr:uid="{00000000-0005-0000-0000-0000FE770000}"/>
    <cellStyle name="Normal 2 9 4 2 3 3 4" xfId="28044" xr:uid="{00000000-0005-0000-0000-0000FF770000}"/>
    <cellStyle name="Normal 2 9 4 2 3 4" xfId="16564" xr:uid="{00000000-0005-0000-0000-000000780000}"/>
    <cellStyle name="Normal 2 9 4 2 3 4 2" xfId="39207" xr:uid="{00000000-0005-0000-0000-000001780000}"/>
    <cellStyle name="Normal 2 9 4 2 3 5" xfId="9124" xr:uid="{00000000-0005-0000-0000-000002780000}"/>
    <cellStyle name="Normal 2 9 4 2 3 5 2" xfId="31767" xr:uid="{00000000-0005-0000-0000-000003780000}"/>
    <cellStyle name="Normal 2 9 4 2 3 6" xfId="24326" xr:uid="{00000000-0005-0000-0000-000004780000}"/>
    <cellStyle name="Normal 2 9 4 2 4" xfId="2599" xr:uid="{00000000-0005-0000-0000-000005780000}"/>
    <cellStyle name="Normal 2 9 4 2 4 2" xfId="6320" xr:uid="{00000000-0005-0000-0000-000006780000}"/>
    <cellStyle name="Normal 2 9 4 2 4 2 2" xfId="21204" xr:uid="{00000000-0005-0000-0000-000007780000}"/>
    <cellStyle name="Normal 2 9 4 2 4 2 2 2" xfId="43847" xr:uid="{00000000-0005-0000-0000-000008780000}"/>
    <cellStyle name="Normal 2 9 4 2 4 2 3" xfId="13764" xr:uid="{00000000-0005-0000-0000-000009780000}"/>
    <cellStyle name="Normal 2 9 4 2 4 2 3 2" xfId="36407" xr:uid="{00000000-0005-0000-0000-00000A780000}"/>
    <cellStyle name="Normal 2 9 4 2 4 2 4" xfId="28966" xr:uid="{00000000-0005-0000-0000-00000B780000}"/>
    <cellStyle name="Normal 2 9 4 2 4 3" xfId="17486" xr:uid="{00000000-0005-0000-0000-00000C780000}"/>
    <cellStyle name="Normal 2 9 4 2 4 3 2" xfId="40129" xr:uid="{00000000-0005-0000-0000-00000D780000}"/>
    <cellStyle name="Normal 2 9 4 2 4 4" xfId="10046" xr:uid="{00000000-0005-0000-0000-00000E780000}"/>
    <cellStyle name="Normal 2 9 4 2 4 4 2" xfId="32689" xr:uid="{00000000-0005-0000-0000-00000F780000}"/>
    <cellStyle name="Normal 2 9 4 2 4 5" xfId="25248" xr:uid="{00000000-0005-0000-0000-000010780000}"/>
    <cellStyle name="Normal 2 9 4 2 5" xfId="4473" xr:uid="{00000000-0005-0000-0000-000011780000}"/>
    <cellStyle name="Normal 2 9 4 2 5 2" xfId="19357" xr:uid="{00000000-0005-0000-0000-000012780000}"/>
    <cellStyle name="Normal 2 9 4 2 5 2 2" xfId="42000" xr:uid="{00000000-0005-0000-0000-000013780000}"/>
    <cellStyle name="Normal 2 9 4 2 5 3" xfId="11917" xr:uid="{00000000-0005-0000-0000-000014780000}"/>
    <cellStyle name="Normal 2 9 4 2 5 3 2" xfId="34560" xr:uid="{00000000-0005-0000-0000-000015780000}"/>
    <cellStyle name="Normal 2 9 4 2 5 4" xfId="27119" xr:uid="{00000000-0005-0000-0000-000016780000}"/>
    <cellStyle name="Normal 2 9 4 2 6" xfId="15639" xr:uid="{00000000-0005-0000-0000-000017780000}"/>
    <cellStyle name="Normal 2 9 4 2 6 2" xfId="38282" xr:uid="{00000000-0005-0000-0000-000018780000}"/>
    <cellStyle name="Normal 2 9 4 2 7" xfId="8199" xr:uid="{00000000-0005-0000-0000-000019780000}"/>
    <cellStyle name="Normal 2 9 4 2 7 2" xfId="30842" xr:uid="{00000000-0005-0000-0000-00001A780000}"/>
    <cellStyle name="Normal 2 9 4 2 8" xfId="23401" xr:uid="{00000000-0005-0000-0000-00001B780000}"/>
    <cellStyle name="Normal 2 9 4 3" xfId="997" xr:uid="{00000000-0005-0000-0000-00001C780000}"/>
    <cellStyle name="Normal 2 9 4 3 2" xfId="1925" xr:uid="{00000000-0005-0000-0000-00001D780000}"/>
    <cellStyle name="Normal 2 9 4 3 2 2" xfId="3775" xr:uid="{00000000-0005-0000-0000-00001E780000}"/>
    <cellStyle name="Normal 2 9 4 3 2 2 2" xfId="7496" xr:uid="{00000000-0005-0000-0000-00001F780000}"/>
    <cellStyle name="Normal 2 9 4 3 2 2 2 2" xfId="22380" xr:uid="{00000000-0005-0000-0000-000020780000}"/>
    <cellStyle name="Normal 2 9 4 3 2 2 2 2 2" xfId="45023" xr:uid="{00000000-0005-0000-0000-000021780000}"/>
    <cellStyle name="Normal 2 9 4 3 2 2 2 3" xfId="14940" xr:uid="{00000000-0005-0000-0000-000022780000}"/>
    <cellStyle name="Normal 2 9 4 3 2 2 2 3 2" xfId="37583" xr:uid="{00000000-0005-0000-0000-000023780000}"/>
    <cellStyle name="Normal 2 9 4 3 2 2 2 4" xfId="30142" xr:uid="{00000000-0005-0000-0000-000024780000}"/>
    <cellStyle name="Normal 2 9 4 3 2 2 3" xfId="18662" xr:uid="{00000000-0005-0000-0000-000025780000}"/>
    <cellStyle name="Normal 2 9 4 3 2 2 3 2" xfId="41305" xr:uid="{00000000-0005-0000-0000-000026780000}"/>
    <cellStyle name="Normal 2 9 4 3 2 2 4" xfId="11222" xr:uid="{00000000-0005-0000-0000-000027780000}"/>
    <cellStyle name="Normal 2 9 4 3 2 2 4 2" xfId="33865" xr:uid="{00000000-0005-0000-0000-000028780000}"/>
    <cellStyle name="Normal 2 9 4 3 2 2 5" xfId="26424" xr:uid="{00000000-0005-0000-0000-000029780000}"/>
    <cellStyle name="Normal 2 9 4 3 2 3" xfId="5649" xr:uid="{00000000-0005-0000-0000-00002A780000}"/>
    <cellStyle name="Normal 2 9 4 3 2 3 2" xfId="20533" xr:uid="{00000000-0005-0000-0000-00002B780000}"/>
    <cellStyle name="Normal 2 9 4 3 2 3 2 2" xfId="43176" xr:uid="{00000000-0005-0000-0000-00002C780000}"/>
    <cellStyle name="Normal 2 9 4 3 2 3 3" xfId="13093" xr:uid="{00000000-0005-0000-0000-00002D780000}"/>
    <cellStyle name="Normal 2 9 4 3 2 3 3 2" xfId="35736" xr:uid="{00000000-0005-0000-0000-00002E780000}"/>
    <cellStyle name="Normal 2 9 4 3 2 3 4" xfId="28295" xr:uid="{00000000-0005-0000-0000-00002F780000}"/>
    <cellStyle name="Normal 2 9 4 3 2 4" xfId="16815" xr:uid="{00000000-0005-0000-0000-000030780000}"/>
    <cellStyle name="Normal 2 9 4 3 2 4 2" xfId="39458" xr:uid="{00000000-0005-0000-0000-000031780000}"/>
    <cellStyle name="Normal 2 9 4 3 2 5" xfId="9375" xr:uid="{00000000-0005-0000-0000-000032780000}"/>
    <cellStyle name="Normal 2 9 4 3 2 5 2" xfId="32018" xr:uid="{00000000-0005-0000-0000-000033780000}"/>
    <cellStyle name="Normal 2 9 4 3 2 6" xfId="24577" xr:uid="{00000000-0005-0000-0000-000034780000}"/>
    <cellStyle name="Normal 2 9 4 3 3" xfId="2850" xr:uid="{00000000-0005-0000-0000-000035780000}"/>
    <cellStyle name="Normal 2 9 4 3 3 2" xfId="6571" xr:uid="{00000000-0005-0000-0000-000036780000}"/>
    <cellStyle name="Normal 2 9 4 3 3 2 2" xfId="21455" xr:uid="{00000000-0005-0000-0000-000037780000}"/>
    <cellStyle name="Normal 2 9 4 3 3 2 2 2" xfId="44098" xr:uid="{00000000-0005-0000-0000-000038780000}"/>
    <cellStyle name="Normal 2 9 4 3 3 2 3" xfId="14015" xr:uid="{00000000-0005-0000-0000-000039780000}"/>
    <cellStyle name="Normal 2 9 4 3 3 2 3 2" xfId="36658" xr:uid="{00000000-0005-0000-0000-00003A780000}"/>
    <cellStyle name="Normal 2 9 4 3 3 2 4" xfId="29217" xr:uid="{00000000-0005-0000-0000-00003B780000}"/>
    <cellStyle name="Normal 2 9 4 3 3 3" xfId="17737" xr:uid="{00000000-0005-0000-0000-00003C780000}"/>
    <cellStyle name="Normal 2 9 4 3 3 3 2" xfId="40380" xr:uid="{00000000-0005-0000-0000-00003D780000}"/>
    <cellStyle name="Normal 2 9 4 3 3 4" xfId="10297" xr:uid="{00000000-0005-0000-0000-00003E780000}"/>
    <cellStyle name="Normal 2 9 4 3 3 4 2" xfId="32940" xr:uid="{00000000-0005-0000-0000-00003F780000}"/>
    <cellStyle name="Normal 2 9 4 3 3 5" xfId="25499" xr:uid="{00000000-0005-0000-0000-000040780000}"/>
    <cellStyle name="Normal 2 9 4 3 4" xfId="4724" xr:uid="{00000000-0005-0000-0000-000041780000}"/>
    <cellStyle name="Normal 2 9 4 3 4 2" xfId="19608" xr:uid="{00000000-0005-0000-0000-000042780000}"/>
    <cellStyle name="Normal 2 9 4 3 4 2 2" xfId="42251" xr:uid="{00000000-0005-0000-0000-000043780000}"/>
    <cellStyle name="Normal 2 9 4 3 4 3" xfId="12168" xr:uid="{00000000-0005-0000-0000-000044780000}"/>
    <cellStyle name="Normal 2 9 4 3 4 3 2" xfId="34811" xr:uid="{00000000-0005-0000-0000-000045780000}"/>
    <cellStyle name="Normal 2 9 4 3 4 4" xfId="27370" xr:uid="{00000000-0005-0000-0000-000046780000}"/>
    <cellStyle name="Normal 2 9 4 3 5" xfId="15890" xr:uid="{00000000-0005-0000-0000-000047780000}"/>
    <cellStyle name="Normal 2 9 4 3 5 2" xfId="38533" xr:uid="{00000000-0005-0000-0000-000048780000}"/>
    <cellStyle name="Normal 2 9 4 3 6" xfId="8450" xr:uid="{00000000-0005-0000-0000-000049780000}"/>
    <cellStyle name="Normal 2 9 4 3 6 2" xfId="31093" xr:uid="{00000000-0005-0000-0000-00004A780000}"/>
    <cellStyle name="Normal 2 9 4 3 7" xfId="23652" xr:uid="{00000000-0005-0000-0000-00004B780000}"/>
    <cellStyle name="Normal 2 9 4 4" xfId="1463" xr:uid="{00000000-0005-0000-0000-00004C780000}"/>
    <cellStyle name="Normal 2 9 4 4 2" xfId="3313" xr:uid="{00000000-0005-0000-0000-00004D780000}"/>
    <cellStyle name="Normal 2 9 4 4 2 2" xfId="7034" xr:uid="{00000000-0005-0000-0000-00004E780000}"/>
    <cellStyle name="Normal 2 9 4 4 2 2 2" xfId="21918" xr:uid="{00000000-0005-0000-0000-00004F780000}"/>
    <cellStyle name="Normal 2 9 4 4 2 2 2 2" xfId="44561" xr:uid="{00000000-0005-0000-0000-000050780000}"/>
    <cellStyle name="Normal 2 9 4 4 2 2 3" xfId="14478" xr:uid="{00000000-0005-0000-0000-000051780000}"/>
    <cellStyle name="Normal 2 9 4 4 2 2 3 2" xfId="37121" xr:uid="{00000000-0005-0000-0000-000052780000}"/>
    <cellStyle name="Normal 2 9 4 4 2 2 4" xfId="29680" xr:uid="{00000000-0005-0000-0000-000053780000}"/>
    <cellStyle name="Normal 2 9 4 4 2 3" xfId="18200" xr:uid="{00000000-0005-0000-0000-000054780000}"/>
    <cellStyle name="Normal 2 9 4 4 2 3 2" xfId="40843" xr:uid="{00000000-0005-0000-0000-000055780000}"/>
    <cellStyle name="Normal 2 9 4 4 2 4" xfId="10760" xr:uid="{00000000-0005-0000-0000-000056780000}"/>
    <cellStyle name="Normal 2 9 4 4 2 4 2" xfId="33403" xr:uid="{00000000-0005-0000-0000-000057780000}"/>
    <cellStyle name="Normal 2 9 4 4 2 5" xfId="25962" xr:uid="{00000000-0005-0000-0000-000058780000}"/>
    <cellStyle name="Normal 2 9 4 4 3" xfId="5187" xr:uid="{00000000-0005-0000-0000-000059780000}"/>
    <cellStyle name="Normal 2 9 4 4 3 2" xfId="20071" xr:uid="{00000000-0005-0000-0000-00005A780000}"/>
    <cellStyle name="Normal 2 9 4 4 3 2 2" xfId="42714" xr:uid="{00000000-0005-0000-0000-00005B780000}"/>
    <cellStyle name="Normal 2 9 4 4 3 3" xfId="12631" xr:uid="{00000000-0005-0000-0000-00005C780000}"/>
    <cellStyle name="Normal 2 9 4 4 3 3 2" xfId="35274" xr:uid="{00000000-0005-0000-0000-00005D780000}"/>
    <cellStyle name="Normal 2 9 4 4 3 4" xfId="27833" xr:uid="{00000000-0005-0000-0000-00005E780000}"/>
    <cellStyle name="Normal 2 9 4 4 4" xfId="16353" xr:uid="{00000000-0005-0000-0000-00005F780000}"/>
    <cellStyle name="Normal 2 9 4 4 4 2" xfId="38996" xr:uid="{00000000-0005-0000-0000-000060780000}"/>
    <cellStyle name="Normal 2 9 4 4 5" xfId="8913" xr:uid="{00000000-0005-0000-0000-000061780000}"/>
    <cellStyle name="Normal 2 9 4 4 5 2" xfId="31556" xr:uid="{00000000-0005-0000-0000-000062780000}"/>
    <cellStyle name="Normal 2 9 4 4 6" xfId="24115" xr:uid="{00000000-0005-0000-0000-000063780000}"/>
    <cellStyle name="Normal 2 9 4 5" xfId="2388" xr:uid="{00000000-0005-0000-0000-000064780000}"/>
    <cellStyle name="Normal 2 9 4 5 2" xfId="6109" xr:uid="{00000000-0005-0000-0000-000065780000}"/>
    <cellStyle name="Normal 2 9 4 5 2 2" xfId="20993" xr:uid="{00000000-0005-0000-0000-000066780000}"/>
    <cellStyle name="Normal 2 9 4 5 2 2 2" xfId="43636" xr:uid="{00000000-0005-0000-0000-000067780000}"/>
    <cellStyle name="Normal 2 9 4 5 2 3" xfId="13553" xr:uid="{00000000-0005-0000-0000-000068780000}"/>
    <cellStyle name="Normal 2 9 4 5 2 3 2" xfId="36196" xr:uid="{00000000-0005-0000-0000-000069780000}"/>
    <cellStyle name="Normal 2 9 4 5 2 4" xfId="28755" xr:uid="{00000000-0005-0000-0000-00006A780000}"/>
    <cellStyle name="Normal 2 9 4 5 3" xfId="17275" xr:uid="{00000000-0005-0000-0000-00006B780000}"/>
    <cellStyle name="Normal 2 9 4 5 3 2" xfId="39918" xr:uid="{00000000-0005-0000-0000-00006C780000}"/>
    <cellStyle name="Normal 2 9 4 5 4" xfId="9835" xr:uid="{00000000-0005-0000-0000-00006D780000}"/>
    <cellStyle name="Normal 2 9 4 5 4 2" xfId="32478" xr:uid="{00000000-0005-0000-0000-00006E780000}"/>
    <cellStyle name="Normal 2 9 4 5 5" xfId="25037" xr:uid="{00000000-0005-0000-0000-00006F780000}"/>
    <cellStyle name="Normal 2 9 4 6" xfId="4262" xr:uid="{00000000-0005-0000-0000-000070780000}"/>
    <cellStyle name="Normal 2 9 4 6 2" xfId="19146" xr:uid="{00000000-0005-0000-0000-000071780000}"/>
    <cellStyle name="Normal 2 9 4 6 2 2" xfId="41789" xr:uid="{00000000-0005-0000-0000-000072780000}"/>
    <cellStyle name="Normal 2 9 4 6 3" xfId="11706" xr:uid="{00000000-0005-0000-0000-000073780000}"/>
    <cellStyle name="Normal 2 9 4 6 3 2" xfId="34349" xr:uid="{00000000-0005-0000-0000-000074780000}"/>
    <cellStyle name="Normal 2 9 4 6 4" xfId="26908" xr:uid="{00000000-0005-0000-0000-000075780000}"/>
    <cellStyle name="Normal 2 9 4 7" xfId="15428" xr:uid="{00000000-0005-0000-0000-000076780000}"/>
    <cellStyle name="Normal 2 9 4 7 2" xfId="38071" xr:uid="{00000000-0005-0000-0000-000077780000}"/>
    <cellStyle name="Normal 2 9 4 8" xfId="7988" xr:uid="{00000000-0005-0000-0000-000078780000}"/>
    <cellStyle name="Normal 2 9 4 8 2" xfId="30631" xr:uid="{00000000-0005-0000-0000-000079780000}"/>
    <cellStyle name="Normal 2 9 4 9" xfId="23191" xr:uid="{00000000-0005-0000-0000-00007A780000}"/>
    <cellStyle name="Normal 2 9 5" xfId="637" xr:uid="{00000000-0005-0000-0000-00007B780000}"/>
    <cellStyle name="Normal 2 9 5 2" xfId="1103" xr:uid="{00000000-0005-0000-0000-00007C780000}"/>
    <cellStyle name="Normal 2 9 5 2 2" xfId="2031" xr:uid="{00000000-0005-0000-0000-00007D780000}"/>
    <cellStyle name="Normal 2 9 5 2 2 2" xfId="3881" xr:uid="{00000000-0005-0000-0000-00007E780000}"/>
    <cellStyle name="Normal 2 9 5 2 2 2 2" xfId="7602" xr:uid="{00000000-0005-0000-0000-00007F780000}"/>
    <cellStyle name="Normal 2 9 5 2 2 2 2 2" xfId="22486" xr:uid="{00000000-0005-0000-0000-000080780000}"/>
    <cellStyle name="Normal 2 9 5 2 2 2 2 2 2" xfId="45129" xr:uid="{00000000-0005-0000-0000-000081780000}"/>
    <cellStyle name="Normal 2 9 5 2 2 2 2 3" xfId="15046" xr:uid="{00000000-0005-0000-0000-000082780000}"/>
    <cellStyle name="Normal 2 9 5 2 2 2 2 3 2" xfId="37689" xr:uid="{00000000-0005-0000-0000-000083780000}"/>
    <cellStyle name="Normal 2 9 5 2 2 2 2 4" xfId="30248" xr:uid="{00000000-0005-0000-0000-000084780000}"/>
    <cellStyle name="Normal 2 9 5 2 2 2 3" xfId="18768" xr:uid="{00000000-0005-0000-0000-000085780000}"/>
    <cellStyle name="Normal 2 9 5 2 2 2 3 2" xfId="41411" xr:uid="{00000000-0005-0000-0000-000086780000}"/>
    <cellStyle name="Normal 2 9 5 2 2 2 4" xfId="11328" xr:uid="{00000000-0005-0000-0000-000087780000}"/>
    <cellStyle name="Normal 2 9 5 2 2 2 4 2" xfId="33971" xr:uid="{00000000-0005-0000-0000-000088780000}"/>
    <cellStyle name="Normal 2 9 5 2 2 2 5" xfId="26530" xr:uid="{00000000-0005-0000-0000-000089780000}"/>
    <cellStyle name="Normal 2 9 5 2 2 3" xfId="5755" xr:uid="{00000000-0005-0000-0000-00008A780000}"/>
    <cellStyle name="Normal 2 9 5 2 2 3 2" xfId="20639" xr:uid="{00000000-0005-0000-0000-00008B780000}"/>
    <cellStyle name="Normal 2 9 5 2 2 3 2 2" xfId="43282" xr:uid="{00000000-0005-0000-0000-00008C780000}"/>
    <cellStyle name="Normal 2 9 5 2 2 3 3" xfId="13199" xr:uid="{00000000-0005-0000-0000-00008D780000}"/>
    <cellStyle name="Normal 2 9 5 2 2 3 3 2" xfId="35842" xr:uid="{00000000-0005-0000-0000-00008E780000}"/>
    <cellStyle name="Normal 2 9 5 2 2 3 4" xfId="28401" xr:uid="{00000000-0005-0000-0000-00008F780000}"/>
    <cellStyle name="Normal 2 9 5 2 2 4" xfId="16921" xr:uid="{00000000-0005-0000-0000-000090780000}"/>
    <cellStyle name="Normal 2 9 5 2 2 4 2" xfId="39564" xr:uid="{00000000-0005-0000-0000-000091780000}"/>
    <cellStyle name="Normal 2 9 5 2 2 5" xfId="9481" xr:uid="{00000000-0005-0000-0000-000092780000}"/>
    <cellStyle name="Normal 2 9 5 2 2 5 2" xfId="32124" xr:uid="{00000000-0005-0000-0000-000093780000}"/>
    <cellStyle name="Normal 2 9 5 2 2 6" xfId="24683" xr:uid="{00000000-0005-0000-0000-000094780000}"/>
    <cellStyle name="Normal 2 9 5 2 3" xfId="2956" xr:uid="{00000000-0005-0000-0000-000095780000}"/>
    <cellStyle name="Normal 2 9 5 2 3 2" xfId="6677" xr:uid="{00000000-0005-0000-0000-000096780000}"/>
    <cellStyle name="Normal 2 9 5 2 3 2 2" xfId="21561" xr:uid="{00000000-0005-0000-0000-000097780000}"/>
    <cellStyle name="Normal 2 9 5 2 3 2 2 2" xfId="44204" xr:uid="{00000000-0005-0000-0000-000098780000}"/>
    <cellStyle name="Normal 2 9 5 2 3 2 3" xfId="14121" xr:uid="{00000000-0005-0000-0000-000099780000}"/>
    <cellStyle name="Normal 2 9 5 2 3 2 3 2" xfId="36764" xr:uid="{00000000-0005-0000-0000-00009A780000}"/>
    <cellStyle name="Normal 2 9 5 2 3 2 4" xfId="29323" xr:uid="{00000000-0005-0000-0000-00009B780000}"/>
    <cellStyle name="Normal 2 9 5 2 3 3" xfId="17843" xr:uid="{00000000-0005-0000-0000-00009C780000}"/>
    <cellStyle name="Normal 2 9 5 2 3 3 2" xfId="40486" xr:uid="{00000000-0005-0000-0000-00009D780000}"/>
    <cellStyle name="Normal 2 9 5 2 3 4" xfId="10403" xr:uid="{00000000-0005-0000-0000-00009E780000}"/>
    <cellStyle name="Normal 2 9 5 2 3 4 2" xfId="33046" xr:uid="{00000000-0005-0000-0000-00009F780000}"/>
    <cellStyle name="Normal 2 9 5 2 3 5" xfId="25605" xr:uid="{00000000-0005-0000-0000-0000A0780000}"/>
    <cellStyle name="Normal 2 9 5 2 4" xfId="4830" xr:uid="{00000000-0005-0000-0000-0000A1780000}"/>
    <cellStyle name="Normal 2 9 5 2 4 2" xfId="19714" xr:uid="{00000000-0005-0000-0000-0000A2780000}"/>
    <cellStyle name="Normal 2 9 5 2 4 2 2" xfId="42357" xr:uid="{00000000-0005-0000-0000-0000A3780000}"/>
    <cellStyle name="Normal 2 9 5 2 4 3" xfId="12274" xr:uid="{00000000-0005-0000-0000-0000A4780000}"/>
    <cellStyle name="Normal 2 9 5 2 4 3 2" xfId="34917" xr:uid="{00000000-0005-0000-0000-0000A5780000}"/>
    <cellStyle name="Normal 2 9 5 2 4 4" xfId="27476" xr:uid="{00000000-0005-0000-0000-0000A6780000}"/>
    <cellStyle name="Normal 2 9 5 2 5" xfId="15996" xr:uid="{00000000-0005-0000-0000-0000A7780000}"/>
    <cellStyle name="Normal 2 9 5 2 5 2" xfId="38639" xr:uid="{00000000-0005-0000-0000-0000A8780000}"/>
    <cellStyle name="Normal 2 9 5 2 6" xfId="8556" xr:uid="{00000000-0005-0000-0000-0000A9780000}"/>
    <cellStyle name="Normal 2 9 5 2 6 2" xfId="31199" xr:uid="{00000000-0005-0000-0000-0000AA780000}"/>
    <cellStyle name="Normal 2 9 5 2 7" xfId="23758" xr:uid="{00000000-0005-0000-0000-0000AB780000}"/>
    <cellStyle name="Normal 2 9 5 3" xfId="1569" xr:uid="{00000000-0005-0000-0000-0000AC780000}"/>
    <cellStyle name="Normal 2 9 5 3 2" xfId="3419" xr:uid="{00000000-0005-0000-0000-0000AD780000}"/>
    <cellStyle name="Normal 2 9 5 3 2 2" xfId="7140" xr:uid="{00000000-0005-0000-0000-0000AE780000}"/>
    <cellStyle name="Normal 2 9 5 3 2 2 2" xfId="22024" xr:uid="{00000000-0005-0000-0000-0000AF780000}"/>
    <cellStyle name="Normal 2 9 5 3 2 2 2 2" xfId="44667" xr:uid="{00000000-0005-0000-0000-0000B0780000}"/>
    <cellStyle name="Normal 2 9 5 3 2 2 3" xfId="14584" xr:uid="{00000000-0005-0000-0000-0000B1780000}"/>
    <cellStyle name="Normal 2 9 5 3 2 2 3 2" xfId="37227" xr:uid="{00000000-0005-0000-0000-0000B2780000}"/>
    <cellStyle name="Normal 2 9 5 3 2 2 4" xfId="29786" xr:uid="{00000000-0005-0000-0000-0000B3780000}"/>
    <cellStyle name="Normal 2 9 5 3 2 3" xfId="18306" xr:uid="{00000000-0005-0000-0000-0000B4780000}"/>
    <cellStyle name="Normal 2 9 5 3 2 3 2" xfId="40949" xr:uid="{00000000-0005-0000-0000-0000B5780000}"/>
    <cellStyle name="Normal 2 9 5 3 2 4" xfId="10866" xr:uid="{00000000-0005-0000-0000-0000B6780000}"/>
    <cellStyle name="Normal 2 9 5 3 2 4 2" xfId="33509" xr:uid="{00000000-0005-0000-0000-0000B7780000}"/>
    <cellStyle name="Normal 2 9 5 3 2 5" xfId="26068" xr:uid="{00000000-0005-0000-0000-0000B8780000}"/>
    <cellStyle name="Normal 2 9 5 3 3" xfId="5293" xr:uid="{00000000-0005-0000-0000-0000B9780000}"/>
    <cellStyle name="Normal 2 9 5 3 3 2" xfId="20177" xr:uid="{00000000-0005-0000-0000-0000BA780000}"/>
    <cellStyle name="Normal 2 9 5 3 3 2 2" xfId="42820" xr:uid="{00000000-0005-0000-0000-0000BB780000}"/>
    <cellStyle name="Normal 2 9 5 3 3 3" xfId="12737" xr:uid="{00000000-0005-0000-0000-0000BC780000}"/>
    <cellStyle name="Normal 2 9 5 3 3 3 2" xfId="35380" xr:uid="{00000000-0005-0000-0000-0000BD780000}"/>
    <cellStyle name="Normal 2 9 5 3 3 4" xfId="27939" xr:uid="{00000000-0005-0000-0000-0000BE780000}"/>
    <cellStyle name="Normal 2 9 5 3 4" xfId="16459" xr:uid="{00000000-0005-0000-0000-0000BF780000}"/>
    <cellStyle name="Normal 2 9 5 3 4 2" xfId="39102" xr:uid="{00000000-0005-0000-0000-0000C0780000}"/>
    <cellStyle name="Normal 2 9 5 3 5" xfId="9019" xr:uid="{00000000-0005-0000-0000-0000C1780000}"/>
    <cellStyle name="Normal 2 9 5 3 5 2" xfId="31662" xr:uid="{00000000-0005-0000-0000-0000C2780000}"/>
    <cellStyle name="Normal 2 9 5 3 6" xfId="24221" xr:uid="{00000000-0005-0000-0000-0000C3780000}"/>
    <cellStyle name="Normal 2 9 5 4" xfId="2494" xr:uid="{00000000-0005-0000-0000-0000C4780000}"/>
    <cellStyle name="Normal 2 9 5 4 2" xfId="6215" xr:uid="{00000000-0005-0000-0000-0000C5780000}"/>
    <cellStyle name="Normal 2 9 5 4 2 2" xfId="21099" xr:uid="{00000000-0005-0000-0000-0000C6780000}"/>
    <cellStyle name="Normal 2 9 5 4 2 2 2" xfId="43742" xr:uid="{00000000-0005-0000-0000-0000C7780000}"/>
    <cellStyle name="Normal 2 9 5 4 2 3" xfId="13659" xr:uid="{00000000-0005-0000-0000-0000C8780000}"/>
    <cellStyle name="Normal 2 9 5 4 2 3 2" xfId="36302" xr:uid="{00000000-0005-0000-0000-0000C9780000}"/>
    <cellStyle name="Normal 2 9 5 4 2 4" xfId="28861" xr:uid="{00000000-0005-0000-0000-0000CA780000}"/>
    <cellStyle name="Normal 2 9 5 4 3" xfId="17381" xr:uid="{00000000-0005-0000-0000-0000CB780000}"/>
    <cellStyle name="Normal 2 9 5 4 3 2" xfId="40024" xr:uid="{00000000-0005-0000-0000-0000CC780000}"/>
    <cellStyle name="Normal 2 9 5 4 4" xfId="9941" xr:uid="{00000000-0005-0000-0000-0000CD780000}"/>
    <cellStyle name="Normal 2 9 5 4 4 2" xfId="32584" xr:uid="{00000000-0005-0000-0000-0000CE780000}"/>
    <cellStyle name="Normal 2 9 5 4 5" xfId="25143" xr:uid="{00000000-0005-0000-0000-0000CF780000}"/>
    <cellStyle name="Normal 2 9 5 5" xfId="4368" xr:uid="{00000000-0005-0000-0000-0000D0780000}"/>
    <cellStyle name="Normal 2 9 5 5 2" xfId="19252" xr:uid="{00000000-0005-0000-0000-0000D1780000}"/>
    <cellStyle name="Normal 2 9 5 5 2 2" xfId="41895" xr:uid="{00000000-0005-0000-0000-0000D2780000}"/>
    <cellStyle name="Normal 2 9 5 5 3" xfId="11812" xr:uid="{00000000-0005-0000-0000-0000D3780000}"/>
    <cellStyle name="Normal 2 9 5 5 3 2" xfId="34455" xr:uid="{00000000-0005-0000-0000-0000D4780000}"/>
    <cellStyle name="Normal 2 9 5 5 4" xfId="27014" xr:uid="{00000000-0005-0000-0000-0000D5780000}"/>
    <cellStyle name="Normal 2 9 5 6" xfId="15534" xr:uid="{00000000-0005-0000-0000-0000D6780000}"/>
    <cellStyle name="Normal 2 9 5 6 2" xfId="38177" xr:uid="{00000000-0005-0000-0000-0000D7780000}"/>
    <cellStyle name="Normal 2 9 5 7" xfId="8094" xr:uid="{00000000-0005-0000-0000-0000D8780000}"/>
    <cellStyle name="Normal 2 9 5 7 2" xfId="30737" xr:uid="{00000000-0005-0000-0000-0000D9780000}"/>
    <cellStyle name="Normal 2 9 5 8" xfId="23296" xr:uid="{00000000-0005-0000-0000-0000DA780000}"/>
    <cellStyle name="Normal 2 9 6" xfId="892" xr:uid="{00000000-0005-0000-0000-0000DB780000}"/>
    <cellStyle name="Normal 2 9 6 2" xfId="1820" xr:uid="{00000000-0005-0000-0000-0000DC780000}"/>
    <cellStyle name="Normal 2 9 6 2 2" xfId="3670" xr:uid="{00000000-0005-0000-0000-0000DD780000}"/>
    <cellStyle name="Normal 2 9 6 2 2 2" xfId="7391" xr:uid="{00000000-0005-0000-0000-0000DE780000}"/>
    <cellStyle name="Normal 2 9 6 2 2 2 2" xfId="22275" xr:uid="{00000000-0005-0000-0000-0000DF780000}"/>
    <cellStyle name="Normal 2 9 6 2 2 2 2 2" xfId="44918" xr:uid="{00000000-0005-0000-0000-0000E0780000}"/>
    <cellStyle name="Normal 2 9 6 2 2 2 3" xfId="14835" xr:uid="{00000000-0005-0000-0000-0000E1780000}"/>
    <cellStyle name="Normal 2 9 6 2 2 2 3 2" xfId="37478" xr:uid="{00000000-0005-0000-0000-0000E2780000}"/>
    <cellStyle name="Normal 2 9 6 2 2 2 4" xfId="30037" xr:uid="{00000000-0005-0000-0000-0000E3780000}"/>
    <cellStyle name="Normal 2 9 6 2 2 3" xfId="18557" xr:uid="{00000000-0005-0000-0000-0000E4780000}"/>
    <cellStyle name="Normal 2 9 6 2 2 3 2" xfId="41200" xr:uid="{00000000-0005-0000-0000-0000E5780000}"/>
    <cellStyle name="Normal 2 9 6 2 2 4" xfId="11117" xr:uid="{00000000-0005-0000-0000-0000E6780000}"/>
    <cellStyle name="Normal 2 9 6 2 2 4 2" xfId="33760" xr:uid="{00000000-0005-0000-0000-0000E7780000}"/>
    <cellStyle name="Normal 2 9 6 2 2 5" xfId="26319" xr:uid="{00000000-0005-0000-0000-0000E8780000}"/>
    <cellStyle name="Normal 2 9 6 2 3" xfId="5544" xr:uid="{00000000-0005-0000-0000-0000E9780000}"/>
    <cellStyle name="Normal 2 9 6 2 3 2" xfId="20428" xr:uid="{00000000-0005-0000-0000-0000EA780000}"/>
    <cellStyle name="Normal 2 9 6 2 3 2 2" xfId="43071" xr:uid="{00000000-0005-0000-0000-0000EB780000}"/>
    <cellStyle name="Normal 2 9 6 2 3 3" xfId="12988" xr:uid="{00000000-0005-0000-0000-0000EC780000}"/>
    <cellStyle name="Normal 2 9 6 2 3 3 2" xfId="35631" xr:uid="{00000000-0005-0000-0000-0000ED780000}"/>
    <cellStyle name="Normal 2 9 6 2 3 4" xfId="28190" xr:uid="{00000000-0005-0000-0000-0000EE780000}"/>
    <cellStyle name="Normal 2 9 6 2 4" xfId="16710" xr:uid="{00000000-0005-0000-0000-0000EF780000}"/>
    <cellStyle name="Normal 2 9 6 2 4 2" xfId="39353" xr:uid="{00000000-0005-0000-0000-0000F0780000}"/>
    <cellStyle name="Normal 2 9 6 2 5" xfId="9270" xr:uid="{00000000-0005-0000-0000-0000F1780000}"/>
    <cellStyle name="Normal 2 9 6 2 5 2" xfId="31913" xr:uid="{00000000-0005-0000-0000-0000F2780000}"/>
    <cellStyle name="Normal 2 9 6 2 6" xfId="24472" xr:uid="{00000000-0005-0000-0000-0000F3780000}"/>
    <cellStyle name="Normal 2 9 6 3" xfId="2745" xr:uid="{00000000-0005-0000-0000-0000F4780000}"/>
    <cellStyle name="Normal 2 9 6 3 2" xfId="6466" xr:uid="{00000000-0005-0000-0000-0000F5780000}"/>
    <cellStyle name="Normal 2 9 6 3 2 2" xfId="21350" xr:uid="{00000000-0005-0000-0000-0000F6780000}"/>
    <cellStyle name="Normal 2 9 6 3 2 2 2" xfId="43993" xr:uid="{00000000-0005-0000-0000-0000F7780000}"/>
    <cellStyle name="Normal 2 9 6 3 2 3" xfId="13910" xr:uid="{00000000-0005-0000-0000-0000F8780000}"/>
    <cellStyle name="Normal 2 9 6 3 2 3 2" xfId="36553" xr:uid="{00000000-0005-0000-0000-0000F9780000}"/>
    <cellStyle name="Normal 2 9 6 3 2 4" xfId="29112" xr:uid="{00000000-0005-0000-0000-0000FA780000}"/>
    <cellStyle name="Normal 2 9 6 3 3" xfId="17632" xr:uid="{00000000-0005-0000-0000-0000FB780000}"/>
    <cellStyle name="Normal 2 9 6 3 3 2" xfId="40275" xr:uid="{00000000-0005-0000-0000-0000FC780000}"/>
    <cellStyle name="Normal 2 9 6 3 4" xfId="10192" xr:uid="{00000000-0005-0000-0000-0000FD780000}"/>
    <cellStyle name="Normal 2 9 6 3 4 2" xfId="32835" xr:uid="{00000000-0005-0000-0000-0000FE780000}"/>
    <cellStyle name="Normal 2 9 6 3 5" xfId="25394" xr:uid="{00000000-0005-0000-0000-0000FF780000}"/>
    <cellStyle name="Normal 2 9 6 4" xfId="4619" xr:uid="{00000000-0005-0000-0000-000000790000}"/>
    <cellStyle name="Normal 2 9 6 4 2" xfId="19503" xr:uid="{00000000-0005-0000-0000-000001790000}"/>
    <cellStyle name="Normal 2 9 6 4 2 2" xfId="42146" xr:uid="{00000000-0005-0000-0000-000002790000}"/>
    <cellStyle name="Normal 2 9 6 4 3" xfId="12063" xr:uid="{00000000-0005-0000-0000-000003790000}"/>
    <cellStyle name="Normal 2 9 6 4 3 2" xfId="34706" xr:uid="{00000000-0005-0000-0000-000004790000}"/>
    <cellStyle name="Normal 2 9 6 4 4" xfId="27265" xr:uid="{00000000-0005-0000-0000-000005790000}"/>
    <cellStyle name="Normal 2 9 6 5" xfId="15785" xr:uid="{00000000-0005-0000-0000-000006790000}"/>
    <cellStyle name="Normal 2 9 6 5 2" xfId="38428" xr:uid="{00000000-0005-0000-0000-000007790000}"/>
    <cellStyle name="Normal 2 9 6 6" xfId="8345" xr:uid="{00000000-0005-0000-0000-000008790000}"/>
    <cellStyle name="Normal 2 9 6 6 2" xfId="30988" xr:uid="{00000000-0005-0000-0000-000009790000}"/>
    <cellStyle name="Normal 2 9 6 7" xfId="23547" xr:uid="{00000000-0005-0000-0000-00000A790000}"/>
    <cellStyle name="Normal 2 9 7" xfId="1358" xr:uid="{00000000-0005-0000-0000-00000B790000}"/>
    <cellStyle name="Normal 2 9 7 2" xfId="3208" xr:uid="{00000000-0005-0000-0000-00000C790000}"/>
    <cellStyle name="Normal 2 9 7 2 2" xfId="6929" xr:uid="{00000000-0005-0000-0000-00000D790000}"/>
    <cellStyle name="Normal 2 9 7 2 2 2" xfId="21813" xr:uid="{00000000-0005-0000-0000-00000E790000}"/>
    <cellStyle name="Normal 2 9 7 2 2 2 2" xfId="44456" xr:uid="{00000000-0005-0000-0000-00000F790000}"/>
    <cellStyle name="Normal 2 9 7 2 2 3" xfId="14373" xr:uid="{00000000-0005-0000-0000-000010790000}"/>
    <cellStyle name="Normal 2 9 7 2 2 3 2" xfId="37016" xr:uid="{00000000-0005-0000-0000-000011790000}"/>
    <cellStyle name="Normal 2 9 7 2 2 4" xfId="29575" xr:uid="{00000000-0005-0000-0000-000012790000}"/>
    <cellStyle name="Normal 2 9 7 2 3" xfId="18095" xr:uid="{00000000-0005-0000-0000-000013790000}"/>
    <cellStyle name="Normal 2 9 7 2 3 2" xfId="40738" xr:uid="{00000000-0005-0000-0000-000014790000}"/>
    <cellStyle name="Normal 2 9 7 2 4" xfId="10655" xr:uid="{00000000-0005-0000-0000-000015790000}"/>
    <cellStyle name="Normal 2 9 7 2 4 2" xfId="33298" xr:uid="{00000000-0005-0000-0000-000016790000}"/>
    <cellStyle name="Normal 2 9 7 2 5" xfId="25857" xr:uid="{00000000-0005-0000-0000-000017790000}"/>
    <cellStyle name="Normal 2 9 7 3" xfId="5082" xr:uid="{00000000-0005-0000-0000-000018790000}"/>
    <cellStyle name="Normal 2 9 7 3 2" xfId="19966" xr:uid="{00000000-0005-0000-0000-000019790000}"/>
    <cellStyle name="Normal 2 9 7 3 2 2" xfId="42609" xr:uid="{00000000-0005-0000-0000-00001A790000}"/>
    <cellStyle name="Normal 2 9 7 3 3" xfId="12526" xr:uid="{00000000-0005-0000-0000-00001B790000}"/>
    <cellStyle name="Normal 2 9 7 3 3 2" xfId="35169" xr:uid="{00000000-0005-0000-0000-00001C790000}"/>
    <cellStyle name="Normal 2 9 7 3 4" xfId="27728" xr:uid="{00000000-0005-0000-0000-00001D790000}"/>
    <cellStyle name="Normal 2 9 7 4" xfId="16248" xr:uid="{00000000-0005-0000-0000-00001E790000}"/>
    <cellStyle name="Normal 2 9 7 4 2" xfId="38891" xr:uid="{00000000-0005-0000-0000-00001F790000}"/>
    <cellStyle name="Normal 2 9 7 5" xfId="8808" xr:uid="{00000000-0005-0000-0000-000020790000}"/>
    <cellStyle name="Normal 2 9 7 5 2" xfId="31451" xr:uid="{00000000-0005-0000-0000-000021790000}"/>
    <cellStyle name="Normal 2 9 7 6" xfId="24010" xr:uid="{00000000-0005-0000-0000-000022790000}"/>
    <cellStyle name="Normal 2 9 8" xfId="2283" xr:uid="{00000000-0005-0000-0000-000023790000}"/>
    <cellStyle name="Normal 2 9 8 2" xfId="6004" xr:uid="{00000000-0005-0000-0000-000024790000}"/>
    <cellStyle name="Normal 2 9 8 2 2" xfId="20888" xr:uid="{00000000-0005-0000-0000-000025790000}"/>
    <cellStyle name="Normal 2 9 8 2 2 2" xfId="43531" xr:uid="{00000000-0005-0000-0000-000026790000}"/>
    <cellStyle name="Normal 2 9 8 2 3" xfId="13448" xr:uid="{00000000-0005-0000-0000-000027790000}"/>
    <cellStyle name="Normal 2 9 8 2 3 2" xfId="36091" xr:uid="{00000000-0005-0000-0000-000028790000}"/>
    <cellStyle name="Normal 2 9 8 2 4" xfId="28650" xr:uid="{00000000-0005-0000-0000-000029790000}"/>
    <cellStyle name="Normal 2 9 8 3" xfId="17170" xr:uid="{00000000-0005-0000-0000-00002A790000}"/>
    <cellStyle name="Normal 2 9 8 3 2" xfId="39813" xr:uid="{00000000-0005-0000-0000-00002B790000}"/>
    <cellStyle name="Normal 2 9 8 4" xfId="9730" xr:uid="{00000000-0005-0000-0000-00002C790000}"/>
    <cellStyle name="Normal 2 9 8 4 2" xfId="32373" xr:uid="{00000000-0005-0000-0000-00002D790000}"/>
    <cellStyle name="Normal 2 9 8 5" xfId="24932" xr:uid="{00000000-0005-0000-0000-00002E790000}"/>
    <cellStyle name="Normal 2 9 9" xfId="4157" xr:uid="{00000000-0005-0000-0000-00002F790000}"/>
    <cellStyle name="Normal 2 9 9 2" xfId="19041" xr:uid="{00000000-0005-0000-0000-000030790000}"/>
    <cellStyle name="Normal 2 9 9 2 2" xfId="41684" xr:uid="{00000000-0005-0000-0000-000031790000}"/>
    <cellStyle name="Normal 2 9 9 3" xfId="11601" xr:uid="{00000000-0005-0000-0000-000032790000}"/>
    <cellStyle name="Normal 2 9 9 3 2" xfId="34244" xr:uid="{00000000-0005-0000-0000-000033790000}"/>
    <cellStyle name="Normal 2 9 9 4" xfId="26803" xr:uid="{00000000-0005-0000-0000-000034790000}"/>
    <cellStyle name="Normal 2_CALCULOS" xfId="400" xr:uid="{00000000-0005-0000-0000-000035790000}"/>
    <cellStyle name="Normal 20" xfId="828" xr:uid="{00000000-0005-0000-0000-000036790000}"/>
    <cellStyle name="Normal 20 2" xfId="1293" xr:uid="{00000000-0005-0000-0000-000037790000}"/>
    <cellStyle name="Normal 20 2 2" xfId="2221" xr:uid="{00000000-0005-0000-0000-000038790000}"/>
    <cellStyle name="Normal 20 2 2 2" xfId="4071" xr:uid="{00000000-0005-0000-0000-000039790000}"/>
    <cellStyle name="Normal 20 2 2 2 2" xfId="7792" xr:uid="{00000000-0005-0000-0000-00003A790000}"/>
    <cellStyle name="Normal 20 2 2 2 2 2" xfId="22676" xr:uid="{00000000-0005-0000-0000-00003B790000}"/>
    <cellStyle name="Normal 20 2 2 2 2 2 2" xfId="45319" xr:uid="{00000000-0005-0000-0000-00003C790000}"/>
    <cellStyle name="Normal 20 2 2 2 2 3" xfId="15236" xr:uid="{00000000-0005-0000-0000-00003D790000}"/>
    <cellStyle name="Normal 20 2 2 2 2 3 2" xfId="37879" xr:uid="{00000000-0005-0000-0000-00003E790000}"/>
    <cellStyle name="Normal 20 2 2 2 2 4" xfId="30438" xr:uid="{00000000-0005-0000-0000-00003F790000}"/>
    <cellStyle name="Normal 20 2 2 2 3" xfId="18958" xr:uid="{00000000-0005-0000-0000-000040790000}"/>
    <cellStyle name="Normal 20 2 2 2 3 2" xfId="41601" xr:uid="{00000000-0005-0000-0000-000041790000}"/>
    <cellStyle name="Normal 20 2 2 2 4" xfId="11518" xr:uid="{00000000-0005-0000-0000-000042790000}"/>
    <cellStyle name="Normal 20 2 2 2 4 2" xfId="34161" xr:uid="{00000000-0005-0000-0000-000043790000}"/>
    <cellStyle name="Normal 20 2 2 2 5" xfId="26720" xr:uid="{00000000-0005-0000-0000-000044790000}"/>
    <cellStyle name="Normal 20 2 2 3" xfId="5945" xr:uid="{00000000-0005-0000-0000-000045790000}"/>
    <cellStyle name="Normal 20 2 2 3 2" xfId="20829" xr:uid="{00000000-0005-0000-0000-000046790000}"/>
    <cellStyle name="Normal 20 2 2 3 2 2" xfId="43472" xr:uid="{00000000-0005-0000-0000-000047790000}"/>
    <cellStyle name="Normal 20 2 2 3 3" xfId="13389" xr:uid="{00000000-0005-0000-0000-000048790000}"/>
    <cellStyle name="Normal 20 2 2 3 3 2" xfId="36032" xr:uid="{00000000-0005-0000-0000-000049790000}"/>
    <cellStyle name="Normal 20 2 2 3 4" xfId="28591" xr:uid="{00000000-0005-0000-0000-00004A790000}"/>
    <cellStyle name="Normal 20 2 2 4" xfId="17111" xr:uid="{00000000-0005-0000-0000-00004B790000}"/>
    <cellStyle name="Normal 20 2 2 4 2" xfId="39754" xr:uid="{00000000-0005-0000-0000-00004C790000}"/>
    <cellStyle name="Normal 20 2 2 5" xfId="9671" xr:uid="{00000000-0005-0000-0000-00004D790000}"/>
    <cellStyle name="Normal 20 2 2 5 2" xfId="32314" xr:uid="{00000000-0005-0000-0000-00004E790000}"/>
    <cellStyle name="Normal 20 2 2 6" xfId="24873" xr:uid="{00000000-0005-0000-0000-00004F790000}"/>
    <cellStyle name="Normal 20 2 3" xfId="3146" xr:uid="{00000000-0005-0000-0000-000050790000}"/>
    <cellStyle name="Normal 20 2 3 2" xfId="6867" xr:uid="{00000000-0005-0000-0000-000051790000}"/>
    <cellStyle name="Normal 20 2 3 2 2" xfId="21751" xr:uid="{00000000-0005-0000-0000-000052790000}"/>
    <cellStyle name="Normal 20 2 3 2 2 2" xfId="44394" xr:uid="{00000000-0005-0000-0000-000053790000}"/>
    <cellStyle name="Normal 20 2 3 2 3" xfId="14311" xr:uid="{00000000-0005-0000-0000-000054790000}"/>
    <cellStyle name="Normal 20 2 3 2 3 2" xfId="36954" xr:uid="{00000000-0005-0000-0000-000055790000}"/>
    <cellStyle name="Normal 20 2 3 2 4" xfId="29513" xr:uid="{00000000-0005-0000-0000-000056790000}"/>
    <cellStyle name="Normal 20 2 3 3" xfId="18033" xr:uid="{00000000-0005-0000-0000-000057790000}"/>
    <cellStyle name="Normal 20 2 3 3 2" xfId="40676" xr:uid="{00000000-0005-0000-0000-000058790000}"/>
    <cellStyle name="Normal 20 2 3 4" xfId="10593" xr:uid="{00000000-0005-0000-0000-000059790000}"/>
    <cellStyle name="Normal 20 2 3 4 2" xfId="33236" xr:uid="{00000000-0005-0000-0000-00005A790000}"/>
    <cellStyle name="Normal 20 2 3 5" xfId="25795" xr:uid="{00000000-0005-0000-0000-00005B790000}"/>
    <cellStyle name="Normal 20 2 4" xfId="5020" xr:uid="{00000000-0005-0000-0000-00005C790000}"/>
    <cellStyle name="Normal 20 2 4 2" xfId="19904" xr:uid="{00000000-0005-0000-0000-00005D790000}"/>
    <cellStyle name="Normal 20 2 4 2 2" xfId="42547" xr:uid="{00000000-0005-0000-0000-00005E790000}"/>
    <cellStyle name="Normal 20 2 4 3" xfId="12464" xr:uid="{00000000-0005-0000-0000-00005F790000}"/>
    <cellStyle name="Normal 20 2 4 3 2" xfId="35107" xr:uid="{00000000-0005-0000-0000-000060790000}"/>
    <cellStyle name="Normal 20 2 4 4" xfId="27666" xr:uid="{00000000-0005-0000-0000-000061790000}"/>
    <cellStyle name="Normal 20 2 5" xfId="16186" xr:uid="{00000000-0005-0000-0000-000062790000}"/>
    <cellStyle name="Normal 20 2 5 2" xfId="38829" xr:uid="{00000000-0005-0000-0000-000063790000}"/>
    <cellStyle name="Normal 20 2 6" xfId="8746" xr:uid="{00000000-0005-0000-0000-000064790000}"/>
    <cellStyle name="Normal 20 2 6 2" xfId="31389" xr:uid="{00000000-0005-0000-0000-000065790000}"/>
    <cellStyle name="Normal 20 2 7" xfId="23948" xr:uid="{00000000-0005-0000-0000-000066790000}"/>
    <cellStyle name="Normal 20 3" xfId="1759" xr:uid="{00000000-0005-0000-0000-000067790000}"/>
    <cellStyle name="Normal 20 3 2" xfId="3609" xr:uid="{00000000-0005-0000-0000-000068790000}"/>
    <cellStyle name="Normal 20 3 2 2" xfId="7330" xr:uid="{00000000-0005-0000-0000-000069790000}"/>
    <cellStyle name="Normal 20 3 2 2 2" xfId="22214" xr:uid="{00000000-0005-0000-0000-00006A790000}"/>
    <cellStyle name="Normal 20 3 2 2 2 2" xfId="44857" xr:uid="{00000000-0005-0000-0000-00006B790000}"/>
    <cellStyle name="Normal 20 3 2 2 3" xfId="14774" xr:uid="{00000000-0005-0000-0000-00006C790000}"/>
    <cellStyle name="Normal 20 3 2 2 3 2" xfId="37417" xr:uid="{00000000-0005-0000-0000-00006D790000}"/>
    <cellStyle name="Normal 20 3 2 2 4" xfId="29976" xr:uid="{00000000-0005-0000-0000-00006E790000}"/>
    <cellStyle name="Normal 20 3 2 3" xfId="18496" xr:uid="{00000000-0005-0000-0000-00006F790000}"/>
    <cellStyle name="Normal 20 3 2 3 2" xfId="41139" xr:uid="{00000000-0005-0000-0000-000070790000}"/>
    <cellStyle name="Normal 20 3 2 4" xfId="11056" xr:uid="{00000000-0005-0000-0000-000071790000}"/>
    <cellStyle name="Normal 20 3 2 4 2" xfId="33699" xr:uid="{00000000-0005-0000-0000-000072790000}"/>
    <cellStyle name="Normal 20 3 2 5" xfId="26258" xr:uid="{00000000-0005-0000-0000-000073790000}"/>
    <cellStyle name="Normal 20 3 3" xfId="5483" xr:uid="{00000000-0005-0000-0000-000074790000}"/>
    <cellStyle name="Normal 20 3 3 2" xfId="20367" xr:uid="{00000000-0005-0000-0000-000075790000}"/>
    <cellStyle name="Normal 20 3 3 2 2" xfId="43010" xr:uid="{00000000-0005-0000-0000-000076790000}"/>
    <cellStyle name="Normal 20 3 3 3" xfId="12927" xr:uid="{00000000-0005-0000-0000-000077790000}"/>
    <cellStyle name="Normal 20 3 3 3 2" xfId="35570" xr:uid="{00000000-0005-0000-0000-000078790000}"/>
    <cellStyle name="Normal 20 3 3 4" xfId="28129" xr:uid="{00000000-0005-0000-0000-000079790000}"/>
    <cellStyle name="Normal 20 3 4" xfId="16649" xr:uid="{00000000-0005-0000-0000-00007A790000}"/>
    <cellStyle name="Normal 20 3 4 2" xfId="39292" xr:uid="{00000000-0005-0000-0000-00007B790000}"/>
    <cellStyle name="Normal 20 3 5" xfId="9209" xr:uid="{00000000-0005-0000-0000-00007C790000}"/>
    <cellStyle name="Normal 20 3 5 2" xfId="31852" xr:uid="{00000000-0005-0000-0000-00007D790000}"/>
    <cellStyle name="Normal 20 3 6" xfId="24411" xr:uid="{00000000-0005-0000-0000-00007E790000}"/>
    <cellStyle name="Normal 20 4" xfId="2684" xr:uid="{00000000-0005-0000-0000-00007F790000}"/>
    <cellStyle name="Normal 20 4 2" xfId="6405" xr:uid="{00000000-0005-0000-0000-000080790000}"/>
    <cellStyle name="Normal 20 4 2 2" xfId="21289" xr:uid="{00000000-0005-0000-0000-000081790000}"/>
    <cellStyle name="Normal 20 4 2 2 2" xfId="43932" xr:uid="{00000000-0005-0000-0000-000082790000}"/>
    <cellStyle name="Normal 20 4 2 3" xfId="13849" xr:uid="{00000000-0005-0000-0000-000083790000}"/>
    <cellStyle name="Normal 20 4 2 3 2" xfId="36492" xr:uid="{00000000-0005-0000-0000-000084790000}"/>
    <cellStyle name="Normal 20 4 2 4" xfId="29051" xr:uid="{00000000-0005-0000-0000-000085790000}"/>
    <cellStyle name="Normal 20 4 3" xfId="17571" xr:uid="{00000000-0005-0000-0000-000086790000}"/>
    <cellStyle name="Normal 20 4 3 2" xfId="40214" xr:uid="{00000000-0005-0000-0000-000087790000}"/>
    <cellStyle name="Normal 20 4 4" xfId="10131" xr:uid="{00000000-0005-0000-0000-000088790000}"/>
    <cellStyle name="Normal 20 4 4 2" xfId="32774" xr:uid="{00000000-0005-0000-0000-000089790000}"/>
    <cellStyle name="Normal 20 4 5" xfId="25333" xr:uid="{00000000-0005-0000-0000-00008A790000}"/>
    <cellStyle name="Normal 20 5" xfId="4558" xr:uid="{00000000-0005-0000-0000-00008B790000}"/>
    <cellStyle name="Normal 20 5 2" xfId="19442" xr:uid="{00000000-0005-0000-0000-00008C790000}"/>
    <cellStyle name="Normal 20 5 2 2" xfId="42085" xr:uid="{00000000-0005-0000-0000-00008D790000}"/>
    <cellStyle name="Normal 20 5 3" xfId="12002" xr:uid="{00000000-0005-0000-0000-00008E790000}"/>
    <cellStyle name="Normal 20 5 3 2" xfId="34645" xr:uid="{00000000-0005-0000-0000-00008F790000}"/>
    <cellStyle name="Normal 20 5 4" xfId="27204" xr:uid="{00000000-0005-0000-0000-000090790000}"/>
    <cellStyle name="Normal 20 6" xfId="15724" xr:uid="{00000000-0005-0000-0000-000091790000}"/>
    <cellStyle name="Normal 20 6 2" xfId="38367" xr:uid="{00000000-0005-0000-0000-000092790000}"/>
    <cellStyle name="Normal 20 7" xfId="8284" xr:uid="{00000000-0005-0000-0000-000093790000}"/>
    <cellStyle name="Normal 20 7 2" xfId="30927" xr:uid="{00000000-0005-0000-0000-000094790000}"/>
    <cellStyle name="Normal 20 8" xfId="23486" xr:uid="{00000000-0005-0000-0000-000095790000}"/>
    <cellStyle name="Normal 21" xfId="829" xr:uid="{00000000-0005-0000-0000-000096790000}"/>
    <cellStyle name="Normal 21 2" xfId="1294" xr:uid="{00000000-0005-0000-0000-000097790000}"/>
    <cellStyle name="Normal 21 2 2" xfId="2222" xr:uid="{00000000-0005-0000-0000-000098790000}"/>
    <cellStyle name="Normal 21 2 2 2" xfId="4072" xr:uid="{00000000-0005-0000-0000-000099790000}"/>
    <cellStyle name="Normal 21 2 2 2 2" xfId="7793" xr:uid="{00000000-0005-0000-0000-00009A790000}"/>
    <cellStyle name="Normal 21 2 2 2 2 2" xfId="22677" xr:uid="{00000000-0005-0000-0000-00009B790000}"/>
    <cellStyle name="Normal 21 2 2 2 2 2 2" xfId="45320" xr:uid="{00000000-0005-0000-0000-00009C790000}"/>
    <cellStyle name="Normal 21 2 2 2 2 3" xfId="15237" xr:uid="{00000000-0005-0000-0000-00009D790000}"/>
    <cellStyle name="Normal 21 2 2 2 2 3 2" xfId="37880" xr:uid="{00000000-0005-0000-0000-00009E790000}"/>
    <cellStyle name="Normal 21 2 2 2 2 4" xfId="30439" xr:uid="{00000000-0005-0000-0000-00009F790000}"/>
    <cellStyle name="Normal 21 2 2 2 3" xfId="18959" xr:uid="{00000000-0005-0000-0000-0000A0790000}"/>
    <cellStyle name="Normal 21 2 2 2 3 2" xfId="41602" xr:uid="{00000000-0005-0000-0000-0000A1790000}"/>
    <cellStyle name="Normal 21 2 2 2 4" xfId="11519" xr:uid="{00000000-0005-0000-0000-0000A2790000}"/>
    <cellStyle name="Normal 21 2 2 2 4 2" xfId="34162" xr:uid="{00000000-0005-0000-0000-0000A3790000}"/>
    <cellStyle name="Normal 21 2 2 2 5" xfId="26721" xr:uid="{00000000-0005-0000-0000-0000A4790000}"/>
    <cellStyle name="Normal 21 2 2 3" xfId="5946" xr:uid="{00000000-0005-0000-0000-0000A5790000}"/>
    <cellStyle name="Normal 21 2 2 3 2" xfId="20830" xr:uid="{00000000-0005-0000-0000-0000A6790000}"/>
    <cellStyle name="Normal 21 2 2 3 2 2" xfId="43473" xr:uid="{00000000-0005-0000-0000-0000A7790000}"/>
    <cellStyle name="Normal 21 2 2 3 3" xfId="13390" xr:uid="{00000000-0005-0000-0000-0000A8790000}"/>
    <cellStyle name="Normal 21 2 2 3 3 2" xfId="36033" xr:uid="{00000000-0005-0000-0000-0000A9790000}"/>
    <cellStyle name="Normal 21 2 2 3 4" xfId="28592" xr:uid="{00000000-0005-0000-0000-0000AA790000}"/>
    <cellStyle name="Normal 21 2 2 4" xfId="17112" xr:uid="{00000000-0005-0000-0000-0000AB790000}"/>
    <cellStyle name="Normal 21 2 2 4 2" xfId="39755" xr:uid="{00000000-0005-0000-0000-0000AC790000}"/>
    <cellStyle name="Normal 21 2 2 5" xfId="9672" xr:uid="{00000000-0005-0000-0000-0000AD790000}"/>
    <cellStyle name="Normal 21 2 2 5 2" xfId="32315" xr:uid="{00000000-0005-0000-0000-0000AE790000}"/>
    <cellStyle name="Normal 21 2 2 6" xfId="24874" xr:uid="{00000000-0005-0000-0000-0000AF790000}"/>
    <cellStyle name="Normal 21 2 3" xfId="3147" xr:uid="{00000000-0005-0000-0000-0000B0790000}"/>
    <cellStyle name="Normal 21 2 3 2" xfId="6868" xr:uid="{00000000-0005-0000-0000-0000B1790000}"/>
    <cellStyle name="Normal 21 2 3 2 2" xfId="21752" xr:uid="{00000000-0005-0000-0000-0000B2790000}"/>
    <cellStyle name="Normal 21 2 3 2 2 2" xfId="44395" xr:uid="{00000000-0005-0000-0000-0000B3790000}"/>
    <cellStyle name="Normal 21 2 3 2 3" xfId="14312" xr:uid="{00000000-0005-0000-0000-0000B4790000}"/>
    <cellStyle name="Normal 21 2 3 2 3 2" xfId="36955" xr:uid="{00000000-0005-0000-0000-0000B5790000}"/>
    <cellStyle name="Normal 21 2 3 2 4" xfId="29514" xr:uid="{00000000-0005-0000-0000-0000B6790000}"/>
    <cellStyle name="Normal 21 2 3 3" xfId="18034" xr:uid="{00000000-0005-0000-0000-0000B7790000}"/>
    <cellStyle name="Normal 21 2 3 3 2" xfId="40677" xr:uid="{00000000-0005-0000-0000-0000B8790000}"/>
    <cellStyle name="Normal 21 2 3 4" xfId="10594" xr:uid="{00000000-0005-0000-0000-0000B9790000}"/>
    <cellStyle name="Normal 21 2 3 4 2" xfId="33237" xr:uid="{00000000-0005-0000-0000-0000BA790000}"/>
    <cellStyle name="Normal 21 2 3 5" xfId="25796" xr:uid="{00000000-0005-0000-0000-0000BB790000}"/>
    <cellStyle name="Normal 21 2 4" xfId="5021" xr:uid="{00000000-0005-0000-0000-0000BC790000}"/>
    <cellStyle name="Normal 21 2 4 2" xfId="19905" xr:uid="{00000000-0005-0000-0000-0000BD790000}"/>
    <cellStyle name="Normal 21 2 4 2 2" xfId="42548" xr:uid="{00000000-0005-0000-0000-0000BE790000}"/>
    <cellStyle name="Normal 21 2 4 3" xfId="12465" xr:uid="{00000000-0005-0000-0000-0000BF790000}"/>
    <cellStyle name="Normal 21 2 4 3 2" xfId="35108" xr:uid="{00000000-0005-0000-0000-0000C0790000}"/>
    <cellStyle name="Normal 21 2 4 4" xfId="27667" xr:uid="{00000000-0005-0000-0000-0000C1790000}"/>
    <cellStyle name="Normal 21 2 5" xfId="16187" xr:uid="{00000000-0005-0000-0000-0000C2790000}"/>
    <cellStyle name="Normal 21 2 5 2" xfId="38830" xr:uid="{00000000-0005-0000-0000-0000C3790000}"/>
    <cellStyle name="Normal 21 2 6" xfId="8747" xr:uid="{00000000-0005-0000-0000-0000C4790000}"/>
    <cellStyle name="Normal 21 2 6 2" xfId="31390" xr:uid="{00000000-0005-0000-0000-0000C5790000}"/>
    <cellStyle name="Normal 21 2 7" xfId="23949" xr:uid="{00000000-0005-0000-0000-0000C6790000}"/>
    <cellStyle name="Normal 21 3" xfId="1760" xr:uid="{00000000-0005-0000-0000-0000C7790000}"/>
    <cellStyle name="Normal 21 3 2" xfId="3610" xr:uid="{00000000-0005-0000-0000-0000C8790000}"/>
    <cellStyle name="Normal 21 3 2 2" xfId="7331" xr:uid="{00000000-0005-0000-0000-0000C9790000}"/>
    <cellStyle name="Normal 21 3 2 2 2" xfId="22215" xr:uid="{00000000-0005-0000-0000-0000CA790000}"/>
    <cellStyle name="Normal 21 3 2 2 2 2" xfId="44858" xr:uid="{00000000-0005-0000-0000-0000CB790000}"/>
    <cellStyle name="Normal 21 3 2 2 3" xfId="14775" xr:uid="{00000000-0005-0000-0000-0000CC790000}"/>
    <cellStyle name="Normal 21 3 2 2 3 2" xfId="37418" xr:uid="{00000000-0005-0000-0000-0000CD790000}"/>
    <cellStyle name="Normal 21 3 2 2 4" xfId="29977" xr:uid="{00000000-0005-0000-0000-0000CE790000}"/>
    <cellStyle name="Normal 21 3 2 3" xfId="18497" xr:uid="{00000000-0005-0000-0000-0000CF790000}"/>
    <cellStyle name="Normal 21 3 2 3 2" xfId="41140" xr:uid="{00000000-0005-0000-0000-0000D0790000}"/>
    <cellStyle name="Normal 21 3 2 4" xfId="11057" xr:uid="{00000000-0005-0000-0000-0000D1790000}"/>
    <cellStyle name="Normal 21 3 2 4 2" xfId="33700" xr:uid="{00000000-0005-0000-0000-0000D2790000}"/>
    <cellStyle name="Normal 21 3 2 5" xfId="26259" xr:uid="{00000000-0005-0000-0000-0000D3790000}"/>
    <cellStyle name="Normal 21 3 3" xfId="5484" xr:uid="{00000000-0005-0000-0000-0000D4790000}"/>
    <cellStyle name="Normal 21 3 3 2" xfId="20368" xr:uid="{00000000-0005-0000-0000-0000D5790000}"/>
    <cellStyle name="Normal 21 3 3 2 2" xfId="43011" xr:uid="{00000000-0005-0000-0000-0000D6790000}"/>
    <cellStyle name="Normal 21 3 3 3" xfId="12928" xr:uid="{00000000-0005-0000-0000-0000D7790000}"/>
    <cellStyle name="Normal 21 3 3 3 2" xfId="35571" xr:uid="{00000000-0005-0000-0000-0000D8790000}"/>
    <cellStyle name="Normal 21 3 3 4" xfId="28130" xr:uid="{00000000-0005-0000-0000-0000D9790000}"/>
    <cellStyle name="Normal 21 3 4" xfId="16650" xr:uid="{00000000-0005-0000-0000-0000DA790000}"/>
    <cellStyle name="Normal 21 3 4 2" xfId="39293" xr:uid="{00000000-0005-0000-0000-0000DB790000}"/>
    <cellStyle name="Normal 21 3 5" xfId="9210" xr:uid="{00000000-0005-0000-0000-0000DC790000}"/>
    <cellStyle name="Normal 21 3 5 2" xfId="31853" xr:uid="{00000000-0005-0000-0000-0000DD790000}"/>
    <cellStyle name="Normal 21 3 6" xfId="24412" xr:uid="{00000000-0005-0000-0000-0000DE790000}"/>
    <cellStyle name="Normal 21 4" xfId="2685" xr:uid="{00000000-0005-0000-0000-0000DF790000}"/>
    <cellStyle name="Normal 21 4 2" xfId="6406" xr:uid="{00000000-0005-0000-0000-0000E0790000}"/>
    <cellStyle name="Normal 21 4 2 2" xfId="21290" xr:uid="{00000000-0005-0000-0000-0000E1790000}"/>
    <cellStyle name="Normal 21 4 2 2 2" xfId="43933" xr:uid="{00000000-0005-0000-0000-0000E2790000}"/>
    <cellStyle name="Normal 21 4 2 3" xfId="13850" xr:uid="{00000000-0005-0000-0000-0000E3790000}"/>
    <cellStyle name="Normal 21 4 2 3 2" xfId="36493" xr:uid="{00000000-0005-0000-0000-0000E4790000}"/>
    <cellStyle name="Normal 21 4 2 4" xfId="29052" xr:uid="{00000000-0005-0000-0000-0000E5790000}"/>
    <cellStyle name="Normal 21 4 3" xfId="17572" xr:uid="{00000000-0005-0000-0000-0000E6790000}"/>
    <cellStyle name="Normal 21 4 3 2" xfId="40215" xr:uid="{00000000-0005-0000-0000-0000E7790000}"/>
    <cellStyle name="Normal 21 4 4" xfId="10132" xr:uid="{00000000-0005-0000-0000-0000E8790000}"/>
    <cellStyle name="Normal 21 4 4 2" xfId="32775" xr:uid="{00000000-0005-0000-0000-0000E9790000}"/>
    <cellStyle name="Normal 21 4 5" xfId="25334" xr:uid="{00000000-0005-0000-0000-0000EA790000}"/>
    <cellStyle name="Normal 21 5" xfId="4559" xr:uid="{00000000-0005-0000-0000-0000EB790000}"/>
    <cellStyle name="Normal 21 5 2" xfId="19443" xr:uid="{00000000-0005-0000-0000-0000EC790000}"/>
    <cellStyle name="Normal 21 5 2 2" xfId="42086" xr:uid="{00000000-0005-0000-0000-0000ED790000}"/>
    <cellStyle name="Normal 21 5 3" xfId="12003" xr:uid="{00000000-0005-0000-0000-0000EE790000}"/>
    <cellStyle name="Normal 21 5 3 2" xfId="34646" xr:uid="{00000000-0005-0000-0000-0000EF790000}"/>
    <cellStyle name="Normal 21 5 4" xfId="27205" xr:uid="{00000000-0005-0000-0000-0000F0790000}"/>
    <cellStyle name="Normal 21 6" xfId="15725" xr:uid="{00000000-0005-0000-0000-0000F1790000}"/>
    <cellStyle name="Normal 21 6 2" xfId="38368" xr:uid="{00000000-0005-0000-0000-0000F2790000}"/>
    <cellStyle name="Normal 21 7" xfId="8285" xr:uid="{00000000-0005-0000-0000-0000F3790000}"/>
    <cellStyle name="Normal 21 7 2" xfId="30928" xr:uid="{00000000-0005-0000-0000-0000F4790000}"/>
    <cellStyle name="Normal 21 8" xfId="23487" xr:uid="{00000000-0005-0000-0000-0000F5790000}"/>
    <cellStyle name="Normal 22" xfId="830" xr:uid="{00000000-0005-0000-0000-0000F6790000}"/>
    <cellStyle name="Normal 22 2" xfId="1295" xr:uid="{00000000-0005-0000-0000-0000F7790000}"/>
    <cellStyle name="Normal 22 2 2" xfId="2223" xr:uid="{00000000-0005-0000-0000-0000F8790000}"/>
    <cellStyle name="Normal 22 2 2 2" xfId="4073" xr:uid="{00000000-0005-0000-0000-0000F9790000}"/>
    <cellStyle name="Normal 22 2 2 2 2" xfId="7794" xr:uid="{00000000-0005-0000-0000-0000FA790000}"/>
    <cellStyle name="Normal 22 2 2 2 2 2" xfId="22678" xr:uid="{00000000-0005-0000-0000-0000FB790000}"/>
    <cellStyle name="Normal 22 2 2 2 2 2 2" xfId="45321" xr:uid="{00000000-0005-0000-0000-0000FC790000}"/>
    <cellStyle name="Normal 22 2 2 2 2 3" xfId="15238" xr:uid="{00000000-0005-0000-0000-0000FD790000}"/>
    <cellStyle name="Normal 22 2 2 2 2 3 2" xfId="37881" xr:uid="{00000000-0005-0000-0000-0000FE790000}"/>
    <cellStyle name="Normal 22 2 2 2 2 4" xfId="30440" xr:uid="{00000000-0005-0000-0000-0000FF790000}"/>
    <cellStyle name="Normal 22 2 2 2 3" xfId="18960" xr:uid="{00000000-0005-0000-0000-0000007A0000}"/>
    <cellStyle name="Normal 22 2 2 2 3 2" xfId="41603" xr:uid="{00000000-0005-0000-0000-0000017A0000}"/>
    <cellStyle name="Normal 22 2 2 2 4" xfId="11520" xr:uid="{00000000-0005-0000-0000-0000027A0000}"/>
    <cellStyle name="Normal 22 2 2 2 4 2" xfId="34163" xr:uid="{00000000-0005-0000-0000-0000037A0000}"/>
    <cellStyle name="Normal 22 2 2 2 5" xfId="26722" xr:uid="{00000000-0005-0000-0000-0000047A0000}"/>
    <cellStyle name="Normal 22 2 2 3" xfId="5947" xr:uid="{00000000-0005-0000-0000-0000057A0000}"/>
    <cellStyle name="Normal 22 2 2 3 2" xfId="20831" xr:uid="{00000000-0005-0000-0000-0000067A0000}"/>
    <cellStyle name="Normal 22 2 2 3 2 2" xfId="43474" xr:uid="{00000000-0005-0000-0000-0000077A0000}"/>
    <cellStyle name="Normal 22 2 2 3 3" xfId="13391" xr:uid="{00000000-0005-0000-0000-0000087A0000}"/>
    <cellStyle name="Normal 22 2 2 3 3 2" xfId="36034" xr:uid="{00000000-0005-0000-0000-0000097A0000}"/>
    <cellStyle name="Normal 22 2 2 3 4" xfId="28593" xr:uid="{00000000-0005-0000-0000-00000A7A0000}"/>
    <cellStyle name="Normal 22 2 2 4" xfId="17113" xr:uid="{00000000-0005-0000-0000-00000B7A0000}"/>
    <cellStyle name="Normal 22 2 2 4 2" xfId="39756" xr:uid="{00000000-0005-0000-0000-00000C7A0000}"/>
    <cellStyle name="Normal 22 2 2 5" xfId="9673" xr:uid="{00000000-0005-0000-0000-00000D7A0000}"/>
    <cellStyle name="Normal 22 2 2 5 2" xfId="32316" xr:uid="{00000000-0005-0000-0000-00000E7A0000}"/>
    <cellStyle name="Normal 22 2 2 6" xfId="24875" xr:uid="{00000000-0005-0000-0000-00000F7A0000}"/>
    <cellStyle name="Normal 22 2 3" xfId="3148" xr:uid="{00000000-0005-0000-0000-0000107A0000}"/>
    <cellStyle name="Normal 22 2 3 2" xfId="6869" xr:uid="{00000000-0005-0000-0000-0000117A0000}"/>
    <cellStyle name="Normal 22 2 3 2 2" xfId="21753" xr:uid="{00000000-0005-0000-0000-0000127A0000}"/>
    <cellStyle name="Normal 22 2 3 2 2 2" xfId="44396" xr:uid="{00000000-0005-0000-0000-0000137A0000}"/>
    <cellStyle name="Normal 22 2 3 2 3" xfId="14313" xr:uid="{00000000-0005-0000-0000-0000147A0000}"/>
    <cellStyle name="Normal 22 2 3 2 3 2" xfId="36956" xr:uid="{00000000-0005-0000-0000-0000157A0000}"/>
    <cellStyle name="Normal 22 2 3 2 4" xfId="29515" xr:uid="{00000000-0005-0000-0000-0000167A0000}"/>
    <cellStyle name="Normal 22 2 3 3" xfId="18035" xr:uid="{00000000-0005-0000-0000-0000177A0000}"/>
    <cellStyle name="Normal 22 2 3 3 2" xfId="40678" xr:uid="{00000000-0005-0000-0000-0000187A0000}"/>
    <cellStyle name="Normal 22 2 3 4" xfId="10595" xr:uid="{00000000-0005-0000-0000-0000197A0000}"/>
    <cellStyle name="Normal 22 2 3 4 2" xfId="33238" xr:uid="{00000000-0005-0000-0000-00001A7A0000}"/>
    <cellStyle name="Normal 22 2 3 5" xfId="25797" xr:uid="{00000000-0005-0000-0000-00001B7A0000}"/>
    <cellStyle name="Normal 22 2 4" xfId="5022" xr:uid="{00000000-0005-0000-0000-00001C7A0000}"/>
    <cellStyle name="Normal 22 2 4 2" xfId="19906" xr:uid="{00000000-0005-0000-0000-00001D7A0000}"/>
    <cellStyle name="Normal 22 2 4 2 2" xfId="42549" xr:uid="{00000000-0005-0000-0000-00001E7A0000}"/>
    <cellStyle name="Normal 22 2 4 3" xfId="12466" xr:uid="{00000000-0005-0000-0000-00001F7A0000}"/>
    <cellStyle name="Normal 22 2 4 3 2" xfId="35109" xr:uid="{00000000-0005-0000-0000-0000207A0000}"/>
    <cellStyle name="Normal 22 2 4 4" xfId="27668" xr:uid="{00000000-0005-0000-0000-0000217A0000}"/>
    <cellStyle name="Normal 22 2 5" xfId="16188" xr:uid="{00000000-0005-0000-0000-0000227A0000}"/>
    <cellStyle name="Normal 22 2 5 2" xfId="38831" xr:uid="{00000000-0005-0000-0000-0000237A0000}"/>
    <cellStyle name="Normal 22 2 6" xfId="8748" xr:uid="{00000000-0005-0000-0000-0000247A0000}"/>
    <cellStyle name="Normal 22 2 6 2" xfId="31391" xr:uid="{00000000-0005-0000-0000-0000257A0000}"/>
    <cellStyle name="Normal 22 2 7" xfId="23950" xr:uid="{00000000-0005-0000-0000-0000267A0000}"/>
    <cellStyle name="Normal 22 3" xfId="1761" xr:uid="{00000000-0005-0000-0000-0000277A0000}"/>
    <cellStyle name="Normal 22 3 2" xfId="3611" xr:uid="{00000000-0005-0000-0000-0000287A0000}"/>
    <cellStyle name="Normal 22 3 2 2" xfId="7332" xr:uid="{00000000-0005-0000-0000-0000297A0000}"/>
    <cellStyle name="Normal 22 3 2 2 2" xfId="22216" xr:uid="{00000000-0005-0000-0000-00002A7A0000}"/>
    <cellStyle name="Normal 22 3 2 2 2 2" xfId="44859" xr:uid="{00000000-0005-0000-0000-00002B7A0000}"/>
    <cellStyle name="Normal 22 3 2 2 3" xfId="14776" xr:uid="{00000000-0005-0000-0000-00002C7A0000}"/>
    <cellStyle name="Normal 22 3 2 2 3 2" xfId="37419" xr:uid="{00000000-0005-0000-0000-00002D7A0000}"/>
    <cellStyle name="Normal 22 3 2 2 4" xfId="29978" xr:uid="{00000000-0005-0000-0000-00002E7A0000}"/>
    <cellStyle name="Normal 22 3 2 3" xfId="18498" xr:uid="{00000000-0005-0000-0000-00002F7A0000}"/>
    <cellStyle name="Normal 22 3 2 3 2" xfId="41141" xr:uid="{00000000-0005-0000-0000-0000307A0000}"/>
    <cellStyle name="Normal 22 3 2 4" xfId="11058" xr:uid="{00000000-0005-0000-0000-0000317A0000}"/>
    <cellStyle name="Normal 22 3 2 4 2" xfId="33701" xr:uid="{00000000-0005-0000-0000-0000327A0000}"/>
    <cellStyle name="Normal 22 3 2 5" xfId="26260" xr:uid="{00000000-0005-0000-0000-0000337A0000}"/>
    <cellStyle name="Normal 22 3 3" xfId="5485" xr:uid="{00000000-0005-0000-0000-0000347A0000}"/>
    <cellStyle name="Normal 22 3 3 2" xfId="20369" xr:uid="{00000000-0005-0000-0000-0000357A0000}"/>
    <cellStyle name="Normal 22 3 3 2 2" xfId="43012" xr:uid="{00000000-0005-0000-0000-0000367A0000}"/>
    <cellStyle name="Normal 22 3 3 3" xfId="12929" xr:uid="{00000000-0005-0000-0000-0000377A0000}"/>
    <cellStyle name="Normal 22 3 3 3 2" xfId="35572" xr:uid="{00000000-0005-0000-0000-0000387A0000}"/>
    <cellStyle name="Normal 22 3 3 4" xfId="28131" xr:uid="{00000000-0005-0000-0000-0000397A0000}"/>
    <cellStyle name="Normal 22 3 4" xfId="16651" xr:uid="{00000000-0005-0000-0000-00003A7A0000}"/>
    <cellStyle name="Normal 22 3 4 2" xfId="39294" xr:uid="{00000000-0005-0000-0000-00003B7A0000}"/>
    <cellStyle name="Normal 22 3 5" xfId="9211" xr:uid="{00000000-0005-0000-0000-00003C7A0000}"/>
    <cellStyle name="Normal 22 3 5 2" xfId="31854" xr:uid="{00000000-0005-0000-0000-00003D7A0000}"/>
    <cellStyle name="Normal 22 3 6" xfId="24413" xr:uid="{00000000-0005-0000-0000-00003E7A0000}"/>
    <cellStyle name="Normal 22 4" xfId="2686" xr:uid="{00000000-0005-0000-0000-00003F7A0000}"/>
    <cellStyle name="Normal 22 4 2" xfId="6407" xr:uid="{00000000-0005-0000-0000-0000407A0000}"/>
    <cellStyle name="Normal 22 4 2 2" xfId="21291" xr:uid="{00000000-0005-0000-0000-0000417A0000}"/>
    <cellStyle name="Normal 22 4 2 2 2" xfId="43934" xr:uid="{00000000-0005-0000-0000-0000427A0000}"/>
    <cellStyle name="Normal 22 4 2 3" xfId="13851" xr:uid="{00000000-0005-0000-0000-0000437A0000}"/>
    <cellStyle name="Normal 22 4 2 3 2" xfId="36494" xr:uid="{00000000-0005-0000-0000-0000447A0000}"/>
    <cellStyle name="Normal 22 4 2 4" xfId="29053" xr:uid="{00000000-0005-0000-0000-0000457A0000}"/>
    <cellStyle name="Normal 22 4 3" xfId="17573" xr:uid="{00000000-0005-0000-0000-0000467A0000}"/>
    <cellStyle name="Normal 22 4 3 2" xfId="40216" xr:uid="{00000000-0005-0000-0000-0000477A0000}"/>
    <cellStyle name="Normal 22 4 4" xfId="10133" xr:uid="{00000000-0005-0000-0000-0000487A0000}"/>
    <cellStyle name="Normal 22 4 4 2" xfId="32776" xr:uid="{00000000-0005-0000-0000-0000497A0000}"/>
    <cellStyle name="Normal 22 4 5" xfId="25335" xr:uid="{00000000-0005-0000-0000-00004A7A0000}"/>
    <cellStyle name="Normal 22 5" xfId="4560" xr:uid="{00000000-0005-0000-0000-00004B7A0000}"/>
    <cellStyle name="Normal 22 5 2" xfId="19444" xr:uid="{00000000-0005-0000-0000-00004C7A0000}"/>
    <cellStyle name="Normal 22 5 2 2" xfId="42087" xr:uid="{00000000-0005-0000-0000-00004D7A0000}"/>
    <cellStyle name="Normal 22 5 3" xfId="12004" xr:uid="{00000000-0005-0000-0000-00004E7A0000}"/>
    <cellStyle name="Normal 22 5 3 2" xfId="34647" xr:uid="{00000000-0005-0000-0000-00004F7A0000}"/>
    <cellStyle name="Normal 22 5 4" xfId="27206" xr:uid="{00000000-0005-0000-0000-0000507A0000}"/>
    <cellStyle name="Normal 22 6" xfId="15726" xr:uid="{00000000-0005-0000-0000-0000517A0000}"/>
    <cellStyle name="Normal 22 6 2" xfId="38369" xr:uid="{00000000-0005-0000-0000-0000527A0000}"/>
    <cellStyle name="Normal 22 7" xfId="8286" xr:uid="{00000000-0005-0000-0000-0000537A0000}"/>
    <cellStyle name="Normal 22 7 2" xfId="30929" xr:uid="{00000000-0005-0000-0000-0000547A0000}"/>
    <cellStyle name="Normal 22 8" xfId="23488" xr:uid="{00000000-0005-0000-0000-0000557A0000}"/>
    <cellStyle name="Normal 23" xfId="831" xr:uid="{00000000-0005-0000-0000-0000567A0000}"/>
    <cellStyle name="Normal 23 2" xfId="1296" xr:uid="{00000000-0005-0000-0000-0000577A0000}"/>
    <cellStyle name="Normal 23 2 2" xfId="2224" xr:uid="{00000000-0005-0000-0000-0000587A0000}"/>
    <cellStyle name="Normal 23 2 2 2" xfId="4074" xr:uid="{00000000-0005-0000-0000-0000597A0000}"/>
    <cellStyle name="Normal 23 2 2 2 2" xfId="7795" xr:uid="{00000000-0005-0000-0000-00005A7A0000}"/>
    <cellStyle name="Normal 23 2 2 2 2 2" xfId="22679" xr:uid="{00000000-0005-0000-0000-00005B7A0000}"/>
    <cellStyle name="Normal 23 2 2 2 2 2 2" xfId="45322" xr:uid="{00000000-0005-0000-0000-00005C7A0000}"/>
    <cellStyle name="Normal 23 2 2 2 2 3" xfId="15239" xr:uid="{00000000-0005-0000-0000-00005D7A0000}"/>
    <cellStyle name="Normal 23 2 2 2 2 3 2" xfId="37882" xr:uid="{00000000-0005-0000-0000-00005E7A0000}"/>
    <cellStyle name="Normal 23 2 2 2 2 4" xfId="30441" xr:uid="{00000000-0005-0000-0000-00005F7A0000}"/>
    <cellStyle name="Normal 23 2 2 2 3" xfId="18961" xr:uid="{00000000-0005-0000-0000-0000607A0000}"/>
    <cellStyle name="Normal 23 2 2 2 3 2" xfId="41604" xr:uid="{00000000-0005-0000-0000-0000617A0000}"/>
    <cellStyle name="Normal 23 2 2 2 4" xfId="11521" xr:uid="{00000000-0005-0000-0000-0000627A0000}"/>
    <cellStyle name="Normal 23 2 2 2 4 2" xfId="34164" xr:uid="{00000000-0005-0000-0000-0000637A0000}"/>
    <cellStyle name="Normal 23 2 2 2 5" xfId="26723" xr:uid="{00000000-0005-0000-0000-0000647A0000}"/>
    <cellStyle name="Normal 23 2 2 3" xfId="5948" xr:uid="{00000000-0005-0000-0000-0000657A0000}"/>
    <cellStyle name="Normal 23 2 2 3 2" xfId="20832" xr:uid="{00000000-0005-0000-0000-0000667A0000}"/>
    <cellStyle name="Normal 23 2 2 3 2 2" xfId="43475" xr:uid="{00000000-0005-0000-0000-0000677A0000}"/>
    <cellStyle name="Normal 23 2 2 3 3" xfId="13392" xr:uid="{00000000-0005-0000-0000-0000687A0000}"/>
    <cellStyle name="Normal 23 2 2 3 3 2" xfId="36035" xr:uid="{00000000-0005-0000-0000-0000697A0000}"/>
    <cellStyle name="Normal 23 2 2 3 4" xfId="28594" xr:uid="{00000000-0005-0000-0000-00006A7A0000}"/>
    <cellStyle name="Normal 23 2 2 4" xfId="17114" xr:uid="{00000000-0005-0000-0000-00006B7A0000}"/>
    <cellStyle name="Normal 23 2 2 4 2" xfId="39757" xr:uid="{00000000-0005-0000-0000-00006C7A0000}"/>
    <cellStyle name="Normal 23 2 2 5" xfId="9674" xr:uid="{00000000-0005-0000-0000-00006D7A0000}"/>
    <cellStyle name="Normal 23 2 2 5 2" xfId="32317" xr:uid="{00000000-0005-0000-0000-00006E7A0000}"/>
    <cellStyle name="Normal 23 2 2 6" xfId="24876" xr:uid="{00000000-0005-0000-0000-00006F7A0000}"/>
    <cellStyle name="Normal 23 2 3" xfId="3149" xr:uid="{00000000-0005-0000-0000-0000707A0000}"/>
    <cellStyle name="Normal 23 2 3 2" xfId="6870" xr:uid="{00000000-0005-0000-0000-0000717A0000}"/>
    <cellStyle name="Normal 23 2 3 2 2" xfId="21754" xr:uid="{00000000-0005-0000-0000-0000727A0000}"/>
    <cellStyle name="Normal 23 2 3 2 2 2" xfId="44397" xr:uid="{00000000-0005-0000-0000-0000737A0000}"/>
    <cellStyle name="Normal 23 2 3 2 3" xfId="14314" xr:uid="{00000000-0005-0000-0000-0000747A0000}"/>
    <cellStyle name="Normal 23 2 3 2 3 2" xfId="36957" xr:uid="{00000000-0005-0000-0000-0000757A0000}"/>
    <cellStyle name="Normal 23 2 3 2 4" xfId="29516" xr:uid="{00000000-0005-0000-0000-0000767A0000}"/>
    <cellStyle name="Normal 23 2 3 3" xfId="18036" xr:uid="{00000000-0005-0000-0000-0000777A0000}"/>
    <cellStyle name="Normal 23 2 3 3 2" xfId="40679" xr:uid="{00000000-0005-0000-0000-0000787A0000}"/>
    <cellStyle name="Normal 23 2 3 4" xfId="10596" xr:uid="{00000000-0005-0000-0000-0000797A0000}"/>
    <cellStyle name="Normal 23 2 3 4 2" xfId="33239" xr:uid="{00000000-0005-0000-0000-00007A7A0000}"/>
    <cellStyle name="Normal 23 2 3 5" xfId="25798" xr:uid="{00000000-0005-0000-0000-00007B7A0000}"/>
    <cellStyle name="Normal 23 2 4" xfId="5023" xr:uid="{00000000-0005-0000-0000-00007C7A0000}"/>
    <cellStyle name="Normal 23 2 4 2" xfId="19907" xr:uid="{00000000-0005-0000-0000-00007D7A0000}"/>
    <cellStyle name="Normal 23 2 4 2 2" xfId="42550" xr:uid="{00000000-0005-0000-0000-00007E7A0000}"/>
    <cellStyle name="Normal 23 2 4 3" xfId="12467" xr:uid="{00000000-0005-0000-0000-00007F7A0000}"/>
    <cellStyle name="Normal 23 2 4 3 2" xfId="35110" xr:uid="{00000000-0005-0000-0000-0000807A0000}"/>
    <cellStyle name="Normal 23 2 4 4" xfId="27669" xr:uid="{00000000-0005-0000-0000-0000817A0000}"/>
    <cellStyle name="Normal 23 2 5" xfId="16189" xr:uid="{00000000-0005-0000-0000-0000827A0000}"/>
    <cellStyle name="Normal 23 2 5 2" xfId="38832" xr:uid="{00000000-0005-0000-0000-0000837A0000}"/>
    <cellStyle name="Normal 23 2 6" xfId="8749" xr:uid="{00000000-0005-0000-0000-0000847A0000}"/>
    <cellStyle name="Normal 23 2 6 2" xfId="31392" xr:uid="{00000000-0005-0000-0000-0000857A0000}"/>
    <cellStyle name="Normal 23 2 7" xfId="23951" xr:uid="{00000000-0005-0000-0000-0000867A0000}"/>
    <cellStyle name="Normal 23 3" xfId="1762" xr:uid="{00000000-0005-0000-0000-0000877A0000}"/>
    <cellStyle name="Normal 23 3 2" xfId="3612" xr:uid="{00000000-0005-0000-0000-0000887A0000}"/>
    <cellStyle name="Normal 23 3 2 2" xfId="7333" xr:uid="{00000000-0005-0000-0000-0000897A0000}"/>
    <cellStyle name="Normal 23 3 2 2 2" xfId="22217" xr:uid="{00000000-0005-0000-0000-00008A7A0000}"/>
    <cellStyle name="Normal 23 3 2 2 2 2" xfId="44860" xr:uid="{00000000-0005-0000-0000-00008B7A0000}"/>
    <cellStyle name="Normal 23 3 2 2 3" xfId="14777" xr:uid="{00000000-0005-0000-0000-00008C7A0000}"/>
    <cellStyle name="Normal 23 3 2 2 3 2" xfId="37420" xr:uid="{00000000-0005-0000-0000-00008D7A0000}"/>
    <cellStyle name="Normal 23 3 2 2 4" xfId="29979" xr:uid="{00000000-0005-0000-0000-00008E7A0000}"/>
    <cellStyle name="Normal 23 3 2 3" xfId="18499" xr:uid="{00000000-0005-0000-0000-00008F7A0000}"/>
    <cellStyle name="Normal 23 3 2 3 2" xfId="41142" xr:uid="{00000000-0005-0000-0000-0000907A0000}"/>
    <cellStyle name="Normal 23 3 2 4" xfId="11059" xr:uid="{00000000-0005-0000-0000-0000917A0000}"/>
    <cellStyle name="Normal 23 3 2 4 2" xfId="33702" xr:uid="{00000000-0005-0000-0000-0000927A0000}"/>
    <cellStyle name="Normal 23 3 2 5" xfId="26261" xr:uid="{00000000-0005-0000-0000-0000937A0000}"/>
    <cellStyle name="Normal 23 3 3" xfId="5486" xr:uid="{00000000-0005-0000-0000-0000947A0000}"/>
    <cellStyle name="Normal 23 3 3 2" xfId="20370" xr:uid="{00000000-0005-0000-0000-0000957A0000}"/>
    <cellStyle name="Normal 23 3 3 2 2" xfId="43013" xr:uid="{00000000-0005-0000-0000-0000967A0000}"/>
    <cellStyle name="Normal 23 3 3 3" xfId="12930" xr:uid="{00000000-0005-0000-0000-0000977A0000}"/>
    <cellStyle name="Normal 23 3 3 3 2" xfId="35573" xr:uid="{00000000-0005-0000-0000-0000987A0000}"/>
    <cellStyle name="Normal 23 3 3 4" xfId="28132" xr:uid="{00000000-0005-0000-0000-0000997A0000}"/>
    <cellStyle name="Normal 23 3 4" xfId="16652" xr:uid="{00000000-0005-0000-0000-00009A7A0000}"/>
    <cellStyle name="Normal 23 3 4 2" xfId="39295" xr:uid="{00000000-0005-0000-0000-00009B7A0000}"/>
    <cellStyle name="Normal 23 3 5" xfId="9212" xr:uid="{00000000-0005-0000-0000-00009C7A0000}"/>
    <cellStyle name="Normal 23 3 5 2" xfId="31855" xr:uid="{00000000-0005-0000-0000-00009D7A0000}"/>
    <cellStyle name="Normal 23 3 6" xfId="24414" xr:uid="{00000000-0005-0000-0000-00009E7A0000}"/>
    <cellStyle name="Normal 23 4" xfId="2687" xr:uid="{00000000-0005-0000-0000-00009F7A0000}"/>
    <cellStyle name="Normal 23 4 2" xfId="6408" xr:uid="{00000000-0005-0000-0000-0000A07A0000}"/>
    <cellStyle name="Normal 23 4 2 2" xfId="21292" xr:uid="{00000000-0005-0000-0000-0000A17A0000}"/>
    <cellStyle name="Normal 23 4 2 2 2" xfId="43935" xr:uid="{00000000-0005-0000-0000-0000A27A0000}"/>
    <cellStyle name="Normal 23 4 2 3" xfId="13852" xr:uid="{00000000-0005-0000-0000-0000A37A0000}"/>
    <cellStyle name="Normal 23 4 2 3 2" xfId="36495" xr:uid="{00000000-0005-0000-0000-0000A47A0000}"/>
    <cellStyle name="Normal 23 4 2 4" xfId="29054" xr:uid="{00000000-0005-0000-0000-0000A57A0000}"/>
    <cellStyle name="Normal 23 4 3" xfId="17574" xr:uid="{00000000-0005-0000-0000-0000A67A0000}"/>
    <cellStyle name="Normal 23 4 3 2" xfId="40217" xr:uid="{00000000-0005-0000-0000-0000A77A0000}"/>
    <cellStyle name="Normal 23 4 4" xfId="10134" xr:uid="{00000000-0005-0000-0000-0000A87A0000}"/>
    <cellStyle name="Normal 23 4 4 2" xfId="32777" xr:uid="{00000000-0005-0000-0000-0000A97A0000}"/>
    <cellStyle name="Normal 23 4 5" xfId="25336" xr:uid="{00000000-0005-0000-0000-0000AA7A0000}"/>
    <cellStyle name="Normal 23 5" xfId="4561" xr:uid="{00000000-0005-0000-0000-0000AB7A0000}"/>
    <cellStyle name="Normal 23 5 2" xfId="19445" xr:uid="{00000000-0005-0000-0000-0000AC7A0000}"/>
    <cellStyle name="Normal 23 5 2 2" xfId="42088" xr:uid="{00000000-0005-0000-0000-0000AD7A0000}"/>
    <cellStyle name="Normal 23 5 3" xfId="12005" xr:uid="{00000000-0005-0000-0000-0000AE7A0000}"/>
    <cellStyle name="Normal 23 5 3 2" xfId="34648" xr:uid="{00000000-0005-0000-0000-0000AF7A0000}"/>
    <cellStyle name="Normal 23 5 4" xfId="27207" xr:uid="{00000000-0005-0000-0000-0000B07A0000}"/>
    <cellStyle name="Normal 23 6" xfId="15727" xr:uid="{00000000-0005-0000-0000-0000B17A0000}"/>
    <cellStyle name="Normal 23 6 2" xfId="38370" xr:uid="{00000000-0005-0000-0000-0000B27A0000}"/>
    <cellStyle name="Normal 23 7" xfId="8287" xr:uid="{00000000-0005-0000-0000-0000B37A0000}"/>
    <cellStyle name="Normal 23 7 2" xfId="30930" xr:uid="{00000000-0005-0000-0000-0000B47A0000}"/>
    <cellStyle name="Normal 23 8" xfId="23489" xr:uid="{00000000-0005-0000-0000-0000B57A0000}"/>
    <cellStyle name="Normal 24" xfId="832" xr:uid="{00000000-0005-0000-0000-0000B67A0000}"/>
    <cellStyle name="Normal 24 2" xfId="1297" xr:uid="{00000000-0005-0000-0000-0000B77A0000}"/>
    <cellStyle name="Normal 24 2 2" xfId="2225" xr:uid="{00000000-0005-0000-0000-0000B87A0000}"/>
    <cellStyle name="Normal 24 2 2 2" xfId="4075" xr:uid="{00000000-0005-0000-0000-0000B97A0000}"/>
    <cellStyle name="Normal 24 2 2 2 2" xfId="7796" xr:uid="{00000000-0005-0000-0000-0000BA7A0000}"/>
    <cellStyle name="Normal 24 2 2 2 2 2" xfId="22680" xr:uid="{00000000-0005-0000-0000-0000BB7A0000}"/>
    <cellStyle name="Normal 24 2 2 2 2 2 2" xfId="45323" xr:uid="{00000000-0005-0000-0000-0000BC7A0000}"/>
    <cellStyle name="Normal 24 2 2 2 2 3" xfId="15240" xr:uid="{00000000-0005-0000-0000-0000BD7A0000}"/>
    <cellStyle name="Normal 24 2 2 2 2 3 2" xfId="37883" xr:uid="{00000000-0005-0000-0000-0000BE7A0000}"/>
    <cellStyle name="Normal 24 2 2 2 2 4" xfId="30442" xr:uid="{00000000-0005-0000-0000-0000BF7A0000}"/>
    <cellStyle name="Normal 24 2 2 2 3" xfId="18962" xr:uid="{00000000-0005-0000-0000-0000C07A0000}"/>
    <cellStyle name="Normal 24 2 2 2 3 2" xfId="41605" xr:uid="{00000000-0005-0000-0000-0000C17A0000}"/>
    <cellStyle name="Normal 24 2 2 2 4" xfId="11522" xr:uid="{00000000-0005-0000-0000-0000C27A0000}"/>
    <cellStyle name="Normal 24 2 2 2 4 2" xfId="34165" xr:uid="{00000000-0005-0000-0000-0000C37A0000}"/>
    <cellStyle name="Normal 24 2 2 2 5" xfId="26724" xr:uid="{00000000-0005-0000-0000-0000C47A0000}"/>
    <cellStyle name="Normal 24 2 2 3" xfId="5949" xr:uid="{00000000-0005-0000-0000-0000C57A0000}"/>
    <cellStyle name="Normal 24 2 2 3 2" xfId="20833" xr:uid="{00000000-0005-0000-0000-0000C67A0000}"/>
    <cellStyle name="Normal 24 2 2 3 2 2" xfId="43476" xr:uid="{00000000-0005-0000-0000-0000C77A0000}"/>
    <cellStyle name="Normal 24 2 2 3 3" xfId="13393" xr:uid="{00000000-0005-0000-0000-0000C87A0000}"/>
    <cellStyle name="Normal 24 2 2 3 3 2" xfId="36036" xr:uid="{00000000-0005-0000-0000-0000C97A0000}"/>
    <cellStyle name="Normal 24 2 2 3 4" xfId="28595" xr:uid="{00000000-0005-0000-0000-0000CA7A0000}"/>
    <cellStyle name="Normal 24 2 2 4" xfId="17115" xr:uid="{00000000-0005-0000-0000-0000CB7A0000}"/>
    <cellStyle name="Normal 24 2 2 4 2" xfId="39758" xr:uid="{00000000-0005-0000-0000-0000CC7A0000}"/>
    <cellStyle name="Normal 24 2 2 5" xfId="9675" xr:uid="{00000000-0005-0000-0000-0000CD7A0000}"/>
    <cellStyle name="Normal 24 2 2 5 2" xfId="32318" xr:uid="{00000000-0005-0000-0000-0000CE7A0000}"/>
    <cellStyle name="Normal 24 2 2 6" xfId="24877" xr:uid="{00000000-0005-0000-0000-0000CF7A0000}"/>
    <cellStyle name="Normal 24 2 3" xfId="3150" xr:uid="{00000000-0005-0000-0000-0000D07A0000}"/>
    <cellStyle name="Normal 24 2 3 2" xfId="6871" xr:uid="{00000000-0005-0000-0000-0000D17A0000}"/>
    <cellStyle name="Normal 24 2 3 2 2" xfId="21755" xr:uid="{00000000-0005-0000-0000-0000D27A0000}"/>
    <cellStyle name="Normal 24 2 3 2 2 2" xfId="44398" xr:uid="{00000000-0005-0000-0000-0000D37A0000}"/>
    <cellStyle name="Normal 24 2 3 2 3" xfId="14315" xr:uid="{00000000-0005-0000-0000-0000D47A0000}"/>
    <cellStyle name="Normal 24 2 3 2 3 2" xfId="36958" xr:uid="{00000000-0005-0000-0000-0000D57A0000}"/>
    <cellStyle name="Normal 24 2 3 2 4" xfId="29517" xr:uid="{00000000-0005-0000-0000-0000D67A0000}"/>
    <cellStyle name="Normal 24 2 3 3" xfId="18037" xr:uid="{00000000-0005-0000-0000-0000D77A0000}"/>
    <cellStyle name="Normal 24 2 3 3 2" xfId="40680" xr:uid="{00000000-0005-0000-0000-0000D87A0000}"/>
    <cellStyle name="Normal 24 2 3 4" xfId="10597" xr:uid="{00000000-0005-0000-0000-0000D97A0000}"/>
    <cellStyle name="Normal 24 2 3 4 2" xfId="33240" xr:uid="{00000000-0005-0000-0000-0000DA7A0000}"/>
    <cellStyle name="Normal 24 2 3 5" xfId="25799" xr:uid="{00000000-0005-0000-0000-0000DB7A0000}"/>
    <cellStyle name="Normal 24 2 4" xfId="5024" xr:uid="{00000000-0005-0000-0000-0000DC7A0000}"/>
    <cellStyle name="Normal 24 2 4 2" xfId="19908" xr:uid="{00000000-0005-0000-0000-0000DD7A0000}"/>
    <cellStyle name="Normal 24 2 4 2 2" xfId="42551" xr:uid="{00000000-0005-0000-0000-0000DE7A0000}"/>
    <cellStyle name="Normal 24 2 4 3" xfId="12468" xr:uid="{00000000-0005-0000-0000-0000DF7A0000}"/>
    <cellStyle name="Normal 24 2 4 3 2" xfId="35111" xr:uid="{00000000-0005-0000-0000-0000E07A0000}"/>
    <cellStyle name="Normal 24 2 4 4" xfId="27670" xr:uid="{00000000-0005-0000-0000-0000E17A0000}"/>
    <cellStyle name="Normal 24 2 5" xfId="16190" xr:uid="{00000000-0005-0000-0000-0000E27A0000}"/>
    <cellStyle name="Normal 24 2 5 2" xfId="38833" xr:uid="{00000000-0005-0000-0000-0000E37A0000}"/>
    <cellStyle name="Normal 24 2 6" xfId="8750" xr:uid="{00000000-0005-0000-0000-0000E47A0000}"/>
    <cellStyle name="Normal 24 2 6 2" xfId="31393" xr:uid="{00000000-0005-0000-0000-0000E57A0000}"/>
    <cellStyle name="Normal 24 2 7" xfId="23952" xr:uid="{00000000-0005-0000-0000-0000E67A0000}"/>
    <cellStyle name="Normal 24 3" xfId="1763" xr:uid="{00000000-0005-0000-0000-0000E77A0000}"/>
    <cellStyle name="Normal 24 3 2" xfId="3613" xr:uid="{00000000-0005-0000-0000-0000E87A0000}"/>
    <cellStyle name="Normal 24 3 2 2" xfId="7334" xr:uid="{00000000-0005-0000-0000-0000E97A0000}"/>
    <cellStyle name="Normal 24 3 2 2 2" xfId="22218" xr:uid="{00000000-0005-0000-0000-0000EA7A0000}"/>
    <cellStyle name="Normal 24 3 2 2 2 2" xfId="44861" xr:uid="{00000000-0005-0000-0000-0000EB7A0000}"/>
    <cellStyle name="Normal 24 3 2 2 3" xfId="14778" xr:uid="{00000000-0005-0000-0000-0000EC7A0000}"/>
    <cellStyle name="Normal 24 3 2 2 3 2" xfId="37421" xr:uid="{00000000-0005-0000-0000-0000ED7A0000}"/>
    <cellStyle name="Normal 24 3 2 2 4" xfId="29980" xr:uid="{00000000-0005-0000-0000-0000EE7A0000}"/>
    <cellStyle name="Normal 24 3 2 3" xfId="18500" xr:uid="{00000000-0005-0000-0000-0000EF7A0000}"/>
    <cellStyle name="Normal 24 3 2 3 2" xfId="41143" xr:uid="{00000000-0005-0000-0000-0000F07A0000}"/>
    <cellStyle name="Normal 24 3 2 4" xfId="11060" xr:uid="{00000000-0005-0000-0000-0000F17A0000}"/>
    <cellStyle name="Normal 24 3 2 4 2" xfId="33703" xr:uid="{00000000-0005-0000-0000-0000F27A0000}"/>
    <cellStyle name="Normal 24 3 2 5" xfId="26262" xr:uid="{00000000-0005-0000-0000-0000F37A0000}"/>
    <cellStyle name="Normal 24 3 3" xfId="5487" xr:uid="{00000000-0005-0000-0000-0000F47A0000}"/>
    <cellStyle name="Normal 24 3 3 2" xfId="20371" xr:uid="{00000000-0005-0000-0000-0000F57A0000}"/>
    <cellStyle name="Normal 24 3 3 2 2" xfId="43014" xr:uid="{00000000-0005-0000-0000-0000F67A0000}"/>
    <cellStyle name="Normal 24 3 3 3" xfId="12931" xr:uid="{00000000-0005-0000-0000-0000F77A0000}"/>
    <cellStyle name="Normal 24 3 3 3 2" xfId="35574" xr:uid="{00000000-0005-0000-0000-0000F87A0000}"/>
    <cellStyle name="Normal 24 3 3 4" xfId="28133" xr:uid="{00000000-0005-0000-0000-0000F97A0000}"/>
    <cellStyle name="Normal 24 3 4" xfId="16653" xr:uid="{00000000-0005-0000-0000-0000FA7A0000}"/>
    <cellStyle name="Normal 24 3 4 2" xfId="39296" xr:uid="{00000000-0005-0000-0000-0000FB7A0000}"/>
    <cellStyle name="Normal 24 3 5" xfId="9213" xr:uid="{00000000-0005-0000-0000-0000FC7A0000}"/>
    <cellStyle name="Normal 24 3 5 2" xfId="31856" xr:uid="{00000000-0005-0000-0000-0000FD7A0000}"/>
    <cellStyle name="Normal 24 3 6" xfId="24415" xr:uid="{00000000-0005-0000-0000-0000FE7A0000}"/>
    <cellStyle name="Normal 24 4" xfId="2688" xr:uid="{00000000-0005-0000-0000-0000FF7A0000}"/>
    <cellStyle name="Normal 24 4 2" xfId="6409" xr:uid="{00000000-0005-0000-0000-0000007B0000}"/>
    <cellStyle name="Normal 24 4 2 2" xfId="21293" xr:uid="{00000000-0005-0000-0000-0000017B0000}"/>
    <cellStyle name="Normal 24 4 2 2 2" xfId="43936" xr:uid="{00000000-0005-0000-0000-0000027B0000}"/>
    <cellStyle name="Normal 24 4 2 3" xfId="13853" xr:uid="{00000000-0005-0000-0000-0000037B0000}"/>
    <cellStyle name="Normal 24 4 2 3 2" xfId="36496" xr:uid="{00000000-0005-0000-0000-0000047B0000}"/>
    <cellStyle name="Normal 24 4 2 4" xfId="29055" xr:uid="{00000000-0005-0000-0000-0000057B0000}"/>
    <cellStyle name="Normal 24 4 3" xfId="17575" xr:uid="{00000000-0005-0000-0000-0000067B0000}"/>
    <cellStyle name="Normal 24 4 3 2" xfId="40218" xr:uid="{00000000-0005-0000-0000-0000077B0000}"/>
    <cellStyle name="Normal 24 4 4" xfId="10135" xr:uid="{00000000-0005-0000-0000-0000087B0000}"/>
    <cellStyle name="Normal 24 4 4 2" xfId="32778" xr:uid="{00000000-0005-0000-0000-0000097B0000}"/>
    <cellStyle name="Normal 24 4 5" xfId="25337" xr:uid="{00000000-0005-0000-0000-00000A7B0000}"/>
    <cellStyle name="Normal 24 5" xfId="4562" xr:uid="{00000000-0005-0000-0000-00000B7B0000}"/>
    <cellStyle name="Normal 24 5 2" xfId="19446" xr:uid="{00000000-0005-0000-0000-00000C7B0000}"/>
    <cellStyle name="Normal 24 5 2 2" xfId="42089" xr:uid="{00000000-0005-0000-0000-00000D7B0000}"/>
    <cellStyle name="Normal 24 5 3" xfId="12006" xr:uid="{00000000-0005-0000-0000-00000E7B0000}"/>
    <cellStyle name="Normal 24 5 3 2" xfId="34649" xr:uid="{00000000-0005-0000-0000-00000F7B0000}"/>
    <cellStyle name="Normal 24 5 4" xfId="27208" xr:uid="{00000000-0005-0000-0000-0000107B0000}"/>
    <cellStyle name="Normal 24 6" xfId="15728" xr:uid="{00000000-0005-0000-0000-0000117B0000}"/>
    <cellStyle name="Normal 24 6 2" xfId="38371" xr:uid="{00000000-0005-0000-0000-0000127B0000}"/>
    <cellStyle name="Normal 24 7" xfId="8288" xr:uid="{00000000-0005-0000-0000-0000137B0000}"/>
    <cellStyle name="Normal 24 7 2" xfId="30931" xr:uid="{00000000-0005-0000-0000-0000147B0000}"/>
    <cellStyle name="Normal 24 8" xfId="23490" xr:uid="{00000000-0005-0000-0000-0000157B0000}"/>
    <cellStyle name="Normal 25" xfId="833" xr:uid="{00000000-0005-0000-0000-0000167B0000}"/>
    <cellStyle name="Normal 25 2" xfId="1298" xr:uid="{00000000-0005-0000-0000-0000177B0000}"/>
    <cellStyle name="Normal 25 2 2" xfId="2226" xr:uid="{00000000-0005-0000-0000-0000187B0000}"/>
    <cellStyle name="Normal 25 2 2 2" xfId="4076" xr:uid="{00000000-0005-0000-0000-0000197B0000}"/>
    <cellStyle name="Normal 25 2 2 2 2" xfId="7797" xr:uid="{00000000-0005-0000-0000-00001A7B0000}"/>
    <cellStyle name="Normal 25 2 2 2 2 2" xfId="22681" xr:uid="{00000000-0005-0000-0000-00001B7B0000}"/>
    <cellStyle name="Normal 25 2 2 2 2 2 2" xfId="45324" xr:uid="{00000000-0005-0000-0000-00001C7B0000}"/>
    <cellStyle name="Normal 25 2 2 2 2 3" xfId="15241" xr:uid="{00000000-0005-0000-0000-00001D7B0000}"/>
    <cellStyle name="Normal 25 2 2 2 2 3 2" xfId="37884" xr:uid="{00000000-0005-0000-0000-00001E7B0000}"/>
    <cellStyle name="Normal 25 2 2 2 2 4" xfId="30443" xr:uid="{00000000-0005-0000-0000-00001F7B0000}"/>
    <cellStyle name="Normal 25 2 2 2 3" xfId="18963" xr:uid="{00000000-0005-0000-0000-0000207B0000}"/>
    <cellStyle name="Normal 25 2 2 2 3 2" xfId="41606" xr:uid="{00000000-0005-0000-0000-0000217B0000}"/>
    <cellStyle name="Normal 25 2 2 2 4" xfId="11523" xr:uid="{00000000-0005-0000-0000-0000227B0000}"/>
    <cellStyle name="Normal 25 2 2 2 4 2" xfId="34166" xr:uid="{00000000-0005-0000-0000-0000237B0000}"/>
    <cellStyle name="Normal 25 2 2 2 5" xfId="26725" xr:uid="{00000000-0005-0000-0000-0000247B0000}"/>
    <cellStyle name="Normal 25 2 2 3" xfId="5950" xr:uid="{00000000-0005-0000-0000-0000257B0000}"/>
    <cellStyle name="Normal 25 2 2 3 2" xfId="20834" xr:uid="{00000000-0005-0000-0000-0000267B0000}"/>
    <cellStyle name="Normal 25 2 2 3 2 2" xfId="43477" xr:uid="{00000000-0005-0000-0000-0000277B0000}"/>
    <cellStyle name="Normal 25 2 2 3 3" xfId="13394" xr:uid="{00000000-0005-0000-0000-0000287B0000}"/>
    <cellStyle name="Normal 25 2 2 3 3 2" xfId="36037" xr:uid="{00000000-0005-0000-0000-0000297B0000}"/>
    <cellStyle name="Normal 25 2 2 3 4" xfId="28596" xr:uid="{00000000-0005-0000-0000-00002A7B0000}"/>
    <cellStyle name="Normal 25 2 2 4" xfId="17116" xr:uid="{00000000-0005-0000-0000-00002B7B0000}"/>
    <cellStyle name="Normal 25 2 2 4 2" xfId="39759" xr:uid="{00000000-0005-0000-0000-00002C7B0000}"/>
    <cellStyle name="Normal 25 2 2 5" xfId="9676" xr:uid="{00000000-0005-0000-0000-00002D7B0000}"/>
    <cellStyle name="Normal 25 2 2 5 2" xfId="32319" xr:uid="{00000000-0005-0000-0000-00002E7B0000}"/>
    <cellStyle name="Normal 25 2 2 6" xfId="24878" xr:uid="{00000000-0005-0000-0000-00002F7B0000}"/>
    <cellStyle name="Normal 25 2 3" xfId="3151" xr:uid="{00000000-0005-0000-0000-0000307B0000}"/>
    <cellStyle name="Normal 25 2 3 2" xfId="6872" xr:uid="{00000000-0005-0000-0000-0000317B0000}"/>
    <cellStyle name="Normal 25 2 3 2 2" xfId="21756" xr:uid="{00000000-0005-0000-0000-0000327B0000}"/>
    <cellStyle name="Normal 25 2 3 2 2 2" xfId="44399" xr:uid="{00000000-0005-0000-0000-0000337B0000}"/>
    <cellStyle name="Normal 25 2 3 2 3" xfId="14316" xr:uid="{00000000-0005-0000-0000-0000347B0000}"/>
    <cellStyle name="Normal 25 2 3 2 3 2" xfId="36959" xr:uid="{00000000-0005-0000-0000-0000357B0000}"/>
    <cellStyle name="Normal 25 2 3 2 4" xfId="29518" xr:uid="{00000000-0005-0000-0000-0000367B0000}"/>
    <cellStyle name="Normal 25 2 3 3" xfId="18038" xr:uid="{00000000-0005-0000-0000-0000377B0000}"/>
    <cellStyle name="Normal 25 2 3 3 2" xfId="40681" xr:uid="{00000000-0005-0000-0000-0000387B0000}"/>
    <cellStyle name="Normal 25 2 3 4" xfId="10598" xr:uid="{00000000-0005-0000-0000-0000397B0000}"/>
    <cellStyle name="Normal 25 2 3 4 2" xfId="33241" xr:uid="{00000000-0005-0000-0000-00003A7B0000}"/>
    <cellStyle name="Normal 25 2 3 5" xfId="25800" xr:uid="{00000000-0005-0000-0000-00003B7B0000}"/>
    <cellStyle name="Normal 25 2 4" xfId="5025" xr:uid="{00000000-0005-0000-0000-00003C7B0000}"/>
    <cellStyle name="Normal 25 2 4 2" xfId="19909" xr:uid="{00000000-0005-0000-0000-00003D7B0000}"/>
    <cellStyle name="Normal 25 2 4 2 2" xfId="42552" xr:uid="{00000000-0005-0000-0000-00003E7B0000}"/>
    <cellStyle name="Normal 25 2 4 3" xfId="12469" xr:uid="{00000000-0005-0000-0000-00003F7B0000}"/>
    <cellStyle name="Normal 25 2 4 3 2" xfId="35112" xr:uid="{00000000-0005-0000-0000-0000407B0000}"/>
    <cellStyle name="Normal 25 2 4 4" xfId="27671" xr:uid="{00000000-0005-0000-0000-0000417B0000}"/>
    <cellStyle name="Normal 25 2 5" xfId="16191" xr:uid="{00000000-0005-0000-0000-0000427B0000}"/>
    <cellStyle name="Normal 25 2 5 2" xfId="38834" xr:uid="{00000000-0005-0000-0000-0000437B0000}"/>
    <cellStyle name="Normal 25 2 6" xfId="8751" xr:uid="{00000000-0005-0000-0000-0000447B0000}"/>
    <cellStyle name="Normal 25 2 6 2" xfId="31394" xr:uid="{00000000-0005-0000-0000-0000457B0000}"/>
    <cellStyle name="Normal 25 2 7" xfId="23953" xr:uid="{00000000-0005-0000-0000-0000467B0000}"/>
    <cellStyle name="Normal 25 3" xfId="1764" xr:uid="{00000000-0005-0000-0000-0000477B0000}"/>
    <cellStyle name="Normal 25 3 2" xfId="3614" xr:uid="{00000000-0005-0000-0000-0000487B0000}"/>
    <cellStyle name="Normal 25 3 2 2" xfId="7335" xr:uid="{00000000-0005-0000-0000-0000497B0000}"/>
    <cellStyle name="Normal 25 3 2 2 2" xfId="22219" xr:uid="{00000000-0005-0000-0000-00004A7B0000}"/>
    <cellStyle name="Normal 25 3 2 2 2 2" xfId="44862" xr:uid="{00000000-0005-0000-0000-00004B7B0000}"/>
    <cellStyle name="Normal 25 3 2 2 3" xfId="14779" xr:uid="{00000000-0005-0000-0000-00004C7B0000}"/>
    <cellStyle name="Normal 25 3 2 2 3 2" xfId="37422" xr:uid="{00000000-0005-0000-0000-00004D7B0000}"/>
    <cellStyle name="Normal 25 3 2 2 4" xfId="29981" xr:uid="{00000000-0005-0000-0000-00004E7B0000}"/>
    <cellStyle name="Normal 25 3 2 3" xfId="18501" xr:uid="{00000000-0005-0000-0000-00004F7B0000}"/>
    <cellStyle name="Normal 25 3 2 3 2" xfId="41144" xr:uid="{00000000-0005-0000-0000-0000507B0000}"/>
    <cellStyle name="Normal 25 3 2 4" xfId="11061" xr:uid="{00000000-0005-0000-0000-0000517B0000}"/>
    <cellStyle name="Normal 25 3 2 4 2" xfId="33704" xr:uid="{00000000-0005-0000-0000-0000527B0000}"/>
    <cellStyle name="Normal 25 3 2 5" xfId="26263" xr:uid="{00000000-0005-0000-0000-0000537B0000}"/>
    <cellStyle name="Normal 25 3 3" xfId="5488" xr:uid="{00000000-0005-0000-0000-0000547B0000}"/>
    <cellStyle name="Normal 25 3 3 2" xfId="20372" xr:uid="{00000000-0005-0000-0000-0000557B0000}"/>
    <cellStyle name="Normal 25 3 3 2 2" xfId="43015" xr:uid="{00000000-0005-0000-0000-0000567B0000}"/>
    <cellStyle name="Normal 25 3 3 3" xfId="12932" xr:uid="{00000000-0005-0000-0000-0000577B0000}"/>
    <cellStyle name="Normal 25 3 3 3 2" xfId="35575" xr:uid="{00000000-0005-0000-0000-0000587B0000}"/>
    <cellStyle name="Normal 25 3 3 4" xfId="28134" xr:uid="{00000000-0005-0000-0000-0000597B0000}"/>
    <cellStyle name="Normal 25 3 4" xfId="16654" xr:uid="{00000000-0005-0000-0000-00005A7B0000}"/>
    <cellStyle name="Normal 25 3 4 2" xfId="39297" xr:uid="{00000000-0005-0000-0000-00005B7B0000}"/>
    <cellStyle name="Normal 25 3 5" xfId="9214" xr:uid="{00000000-0005-0000-0000-00005C7B0000}"/>
    <cellStyle name="Normal 25 3 5 2" xfId="31857" xr:uid="{00000000-0005-0000-0000-00005D7B0000}"/>
    <cellStyle name="Normal 25 3 6" xfId="24416" xr:uid="{00000000-0005-0000-0000-00005E7B0000}"/>
    <cellStyle name="Normal 25 4" xfId="2689" xr:uid="{00000000-0005-0000-0000-00005F7B0000}"/>
    <cellStyle name="Normal 25 4 2" xfId="6410" xr:uid="{00000000-0005-0000-0000-0000607B0000}"/>
    <cellStyle name="Normal 25 4 2 2" xfId="21294" xr:uid="{00000000-0005-0000-0000-0000617B0000}"/>
    <cellStyle name="Normal 25 4 2 2 2" xfId="43937" xr:uid="{00000000-0005-0000-0000-0000627B0000}"/>
    <cellStyle name="Normal 25 4 2 3" xfId="13854" xr:uid="{00000000-0005-0000-0000-0000637B0000}"/>
    <cellStyle name="Normal 25 4 2 3 2" xfId="36497" xr:uid="{00000000-0005-0000-0000-0000647B0000}"/>
    <cellStyle name="Normal 25 4 2 4" xfId="29056" xr:uid="{00000000-0005-0000-0000-0000657B0000}"/>
    <cellStyle name="Normal 25 4 3" xfId="17576" xr:uid="{00000000-0005-0000-0000-0000667B0000}"/>
    <cellStyle name="Normal 25 4 3 2" xfId="40219" xr:uid="{00000000-0005-0000-0000-0000677B0000}"/>
    <cellStyle name="Normal 25 4 4" xfId="10136" xr:uid="{00000000-0005-0000-0000-0000687B0000}"/>
    <cellStyle name="Normal 25 4 4 2" xfId="32779" xr:uid="{00000000-0005-0000-0000-0000697B0000}"/>
    <cellStyle name="Normal 25 4 5" xfId="25338" xr:uid="{00000000-0005-0000-0000-00006A7B0000}"/>
    <cellStyle name="Normal 25 5" xfId="4563" xr:uid="{00000000-0005-0000-0000-00006B7B0000}"/>
    <cellStyle name="Normal 25 5 2" xfId="19447" xr:uid="{00000000-0005-0000-0000-00006C7B0000}"/>
    <cellStyle name="Normal 25 5 2 2" xfId="42090" xr:uid="{00000000-0005-0000-0000-00006D7B0000}"/>
    <cellStyle name="Normal 25 5 3" xfId="12007" xr:uid="{00000000-0005-0000-0000-00006E7B0000}"/>
    <cellStyle name="Normal 25 5 3 2" xfId="34650" xr:uid="{00000000-0005-0000-0000-00006F7B0000}"/>
    <cellStyle name="Normal 25 5 4" xfId="27209" xr:uid="{00000000-0005-0000-0000-0000707B0000}"/>
    <cellStyle name="Normal 25 6" xfId="15729" xr:uid="{00000000-0005-0000-0000-0000717B0000}"/>
    <cellStyle name="Normal 25 6 2" xfId="38372" xr:uid="{00000000-0005-0000-0000-0000727B0000}"/>
    <cellStyle name="Normal 25 7" xfId="8289" xr:uid="{00000000-0005-0000-0000-0000737B0000}"/>
    <cellStyle name="Normal 25 7 2" xfId="30932" xr:uid="{00000000-0005-0000-0000-0000747B0000}"/>
    <cellStyle name="Normal 25 8" xfId="23491" xr:uid="{00000000-0005-0000-0000-0000757B0000}"/>
    <cellStyle name="Normal 26" xfId="834" xr:uid="{00000000-0005-0000-0000-0000767B0000}"/>
    <cellStyle name="Normal 26 2" xfId="1299" xr:uid="{00000000-0005-0000-0000-0000777B0000}"/>
    <cellStyle name="Normal 26 2 2" xfId="2227" xr:uid="{00000000-0005-0000-0000-0000787B0000}"/>
    <cellStyle name="Normal 26 2 2 2" xfId="4077" xr:uid="{00000000-0005-0000-0000-0000797B0000}"/>
    <cellStyle name="Normal 26 2 2 2 2" xfId="7798" xr:uid="{00000000-0005-0000-0000-00007A7B0000}"/>
    <cellStyle name="Normal 26 2 2 2 2 2" xfId="22682" xr:uid="{00000000-0005-0000-0000-00007B7B0000}"/>
    <cellStyle name="Normal 26 2 2 2 2 2 2" xfId="45325" xr:uid="{00000000-0005-0000-0000-00007C7B0000}"/>
    <cellStyle name="Normal 26 2 2 2 2 3" xfId="15242" xr:uid="{00000000-0005-0000-0000-00007D7B0000}"/>
    <cellStyle name="Normal 26 2 2 2 2 3 2" xfId="37885" xr:uid="{00000000-0005-0000-0000-00007E7B0000}"/>
    <cellStyle name="Normal 26 2 2 2 2 4" xfId="30444" xr:uid="{00000000-0005-0000-0000-00007F7B0000}"/>
    <cellStyle name="Normal 26 2 2 2 3" xfId="18964" xr:uid="{00000000-0005-0000-0000-0000807B0000}"/>
    <cellStyle name="Normal 26 2 2 2 3 2" xfId="41607" xr:uid="{00000000-0005-0000-0000-0000817B0000}"/>
    <cellStyle name="Normal 26 2 2 2 4" xfId="11524" xr:uid="{00000000-0005-0000-0000-0000827B0000}"/>
    <cellStyle name="Normal 26 2 2 2 4 2" xfId="34167" xr:uid="{00000000-0005-0000-0000-0000837B0000}"/>
    <cellStyle name="Normal 26 2 2 2 5" xfId="26726" xr:uid="{00000000-0005-0000-0000-0000847B0000}"/>
    <cellStyle name="Normal 26 2 2 3" xfId="5951" xr:uid="{00000000-0005-0000-0000-0000857B0000}"/>
    <cellStyle name="Normal 26 2 2 3 2" xfId="20835" xr:uid="{00000000-0005-0000-0000-0000867B0000}"/>
    <cellStyle name="Normal 26 2 2 3 2 2" xfId="43478" xr:uid="{00000000-0005-0000-0000-0000877B0000}"/>
    <cellStyle name="Normal 26 2 2 3 3" xfId="13395" xr:uid="{00000000-0005-0000-0000-0000887B0000}"/>
    <cellStyle name="Normal 26 2 2 3 3 2" xfId="36038" xr:uid="{00000000-0005-0000-0000-0000897B0000}"/>
    <cellStyle name="Normal 26 2 2 3 4" xfId="28597" xr:uid="{00000000-0005-0000-0000-00008A7B0000}"/>
    <cellStyle name="Normal 26 2 2 4" xfId="17117" xr:uid="{00000000-0005-0000-0000-00008B7B0000}"/>
    <cellStyle name="Normal 26 2 2 4 2" xfId="39760" xr:uid="{00000000-0005-0000-0000-00008C7B0000}"/>
    <cellStyle name="Normal 26 2 2 5" xfId="9677" xr:uid="{00000000-0005-0000-0000-00008D7B0000}"/>
    <cellStyle name="Normal 26 2 2 5 2" xfId="32320" xr:uid="{00000000-0005-0000-0000-00008E7B0000}"/>
    <cellStyle name="Normal 26 2 2 6" xfId="24879" xr:uid="{00000000-0005-0000-0000-00008F7B0000}"/>
    <cellStyle name="Normal 26 2 3" xfId="3152" xr:uid="{00000000-0005-0000-0000-0000907B0000}"/>
    <cellStyle name="Normal 26 2 3 2" xfId="6873" xr:uid="{00000000-0005-0000-0000-0000917B0000}"/>
    <cellStyle name="Normal 26 2 3 2 2" xfId="21757" xr:uid="{00000000-0005-0000-0000-0000927B0000}"/>
    <cellStyle name="Normal 26 2 3 2 2 2" xfId="44400" xr:uid="{00000000-0005-0000-0000-0000937B0000}"/>
    <cellStyle name="Normal 26 2 3 2 3" xfId="14317" xr:uid="{00000000-0005-0000-0000-0000947B0000}"/>
    <cellStyle name="Normal 26 2 3 2 3 2" xfId="36960" xr:uid="{00000000-0005-0000-0000-0000957B0000}"/>
    <cellStyle name="Normal 26 2 3 2 4" xfId="29519" xr:uid="{00000000-0005-0000-0000-0000967B0000}"/>
    <cellStyle name="Normal 26 2 3 3" xfId="18039" xr:uid="{00000000-0005-0000-0000-0000977B0000}"/>
    <cellStyle name="Normal 26 2 3 3 2" xfId="40682" xr:uid="{00000000-0005-0000-0000-0000987B0000}"/>
    <cellStyle name="Normal 26 2 3 4" xfId="10599" xr:uid="{00000000-0005-0000-0000-0000997B0000}"/>
    <cellStyle name="Normal 26 2 3 4 2" xfId="33242" xr:uid="{00000000-0005-0000-0000-00009A7B0000}"/>
    <cellStyle name="Normal 26 2 3 5" xfId="25801" xr:uid="{00000000-0005-0000-0000-00009B7B0000}"/>
    <cellStyle name="Normal 26 2 4" xfId="5026" xr:uid="{00000000-0005-0000-0000-00009C7B0000}"/>
    <cellStyle name="Normal 26 2 4 2" xfId="19910" xr:uid="{00000000-0005-0000-0000-00009D7B0000}"/>
    <cellStyle name="Normal 26 2 4 2 2" xfId="42553" xr:uid="{00000000-0005-0000-0000-00009E7B0000}"/>
    <cellStyle name="Normal 26 2 4 3" xfId="12470" xr:uid="{00000000-0005-0000-0000-00009F7B0000}"/>
    <cellStyle name="Normal 26 2 4 3 2" xfId="35113" xr:uid="{00000000-0005-0000-0000-0000A07B0000}"/>
    <cellStyle name="Normal 26 2 4 4" xfId="27672" xr:uid="{00000000-0005-0000-0000-0000A17B0000}"/>
    <cellStyle name="Normal 26 2 5" xfId="16192" xr:uid="{00000000-0005-0000-0000-0000A27B0000}"/>
    <cellStyle name="Normal 26 2 5 2" xfId="38835" xr:uid="{00000000-0005-0000-0000-0000A37B0000}"/>
    <cellStyle name="Normal 26 2 6" xfId="8752" xr:uid="{00000000-0005-0000-0000-0000A47B0000}"/>
    <cellStyle name="Normal 26 2 6 2" xfId="31395" xr:uid="{00000000-0005-0000-0000-0000A57B0000}"/>
    <cellStyle name="Normal 26 2 7" xfId="23954" xr:uid="{00000000-0005-0000-0000-0000A67B0000}"/>
    <cellStyle name="Normal 26 3" xfId="1765" xr:uid="{00000000-0005-0000-0000-0000A77B0000}"/>
    <cellStyle name="Normal 26 3 2" xfId="3615" xr:uid="{00000000-0005-0000-0000-0000A87B0000}"/>
    <cellStyle name="Normal 26 3 2 2" xfId="7336" xr:uid="{00000000-0005-0000-0000-0000A97B0000}"/>
    <cellStyle name="Normal 26 3 2 2 2" xfId="22220" xr:uid="{00000000-0005-0000-0000-0000AA7B0000}"/>
    <cellStyle name="Normal 26 3 2 2 2 2" xfId="44863" xr:uid="{00000000-0005-0000-0000-0000AB7B0000}"/>
    <cellStyle name="Normal 26 3 2 2 3" xfId="14780" xr:uid="{00000000-0005-0000-0000-0000AC7B0000}"/>
    <cellStyle name="Normal 26 3 2 2 3 2" xfId="37423" xr:uid="{00000000-0005-0000-0000-0000AD7B0000}"/>
    <cellStyle name="Normal 26 3 2 2 4" xfId="29982" xr:uid="{00000000-0005-0000-0000-0000AE7B0000}"/>
    <cellStyle name="Normal 26 3 2 3" xfId="18502" xr:uid="{00000000-0005-0000-0000-0000AF7B0000}"/>
    <cellStyle name="Normal 26 3 2 3 2" xfId="41145" xr:uid="{00000000-0005-0000-0000-0000B07B0000}"/>
    <cellStyle name="Normal 26 3 2 4" xfId="11062" xr:uid="{00000000-0005-0000-0000-0000B17B0000}"/>
    <cellStyle name="Normal 26 3 2 4 2" xfId="33705" xr:uid="{00000000-0005-0000-0000-0000B27B0000}"/>
    <cellStyle name="Normal 26 3 2 5" xfId="26264" xr:uid="{00000000-0005-0000-0000-0000B37B0000}"/>
    <cellStyle name="Normal 26 3 3" xfId="5489" xr:uid="{00000000-0005-0000-0000-0000B47B0000}"/>
    <cellStyle name="Normal 26 3 3 2" xfId="20373" xr:uid="{00000000-0005-0000-0000-0000B57B0000}"/>
    <cellStyle name="Normal 26 3 3 2 2" xfId="43016" xr:uid="{00000000-0005-0000-0000-0000B67B0000}"/>
    <cellStyle name="Normal 26 3 3 3" xfId="12933" xr:uid="{00000000-0005-0000-0000-0000B77B0000}"/>
    <cellStyle name="Normal 26 3 3 3 2" xfId="35576" xr:uid="{00000000-0005-0000-0000-0000B87B0000}"/>
    <cellStyle name="Normal 26 3 3 4" xfId="28135" xr:uid="{00000000-0005-0000-0000-0000B97B0000}"/>
    <cellStyle name="Normal 26 3 4" xfId="16655" xr:uid="{00000000-0005-0000-0000-0000BA7B0000}"/>
    <cellStyle name="Normal 26 3 4 2" xfId="39298" xr:uid="{00000000-0005-0000-0000-0000BB7B0000}"/>
    <cellStyle name="Normal 26 3 5" xfId="9215" xr:uid="{00000000-0005-0000-0000-0000BC7B0000}"/>
    <cellStyle name="Normal 26 3 5 2" xfId="31858" xr:uid="{00000000-0005-0000-0000-0000BD7B0000}"/>
    <cellStyle name="Normal 26 3 6" xfId="24417" xr:uid="{00000000-0005-0000-0000-0000BE7B0000}"/>
    <cellStyle name="Normal 26 4" xfId="2690" xr:uid="{00000000-0005-0000-0000-0000BF7B0000}"/>
    <cellStyle name="Normal 26 4 2" xfId="6411" xr:uid="{00000000-0005-0000-0000-0000C07B0000}"/>
    <cellStyle name="Normal 26 4 2 2" xfId="21295" xr:uid="{00000000-0005-0000-0000-0000C17B0000}"/>
    <cellStyle name="Normal 26 4 2 2 2" xfId="43938" xr:uid="{00000000-0005-0000-0000-0000C27B0000}"/>
    <cellStyle name="Normal 26 4 2 3" xfId="13855" xr:uid="{00000000-0005-0000-0000-0000C37B0000}"/>
    <cellStyle name="Normal 26 4 2 3 2" xfId="36498" xr:uid="{00000000-0005-0000-0000-0000C47B0000}"/>
    <cellStyle name="Normal 26 4 2 4" xfId="29057" xr:uid="{00000000-0005-0000-0000-0000C57B0000}"/>
    <cellStyle name="Normal 26 4 3" xfId="17577" xr:uid="{00000000-0005-0000-0000-0000C67B0000}"/>
    <cellStyle name="Normal 26 4 3 2" xfId="40220" xr:uid="{00000000-0005-0000-0000-0000C77B0000}"/>
    <cellStyle name="Normal 26 4 4" xfId="10137" xr:uid="{00000000-0005-0000-0000-0000C87B0000}"/>
    <cellStyle name="Normal 26 4 4 2" xfId="32780" xr:uid="{00000000-0005-0000-0000-0000C97B0000}"/>
    <cellStyle name="Normal 26 4 5" xfId="25339" xr:uid="{00000000-0005-0000-0000-0000CA7B0000}"/>
    <cellStyle name="Normal 26 5" xfId="4564" xr:uid="{00000000-0005-0000-0000-0000CB7B0000}"/>
    <cellStyle name="Normal 26 5 2" xfId="19448" xr:uid="{00000000-0005-0000-0000-0000CC7B0000}"/>
    <cellStyle name="Normal 26 5 2 2" xfId="42091" xr:uid="{00000000-0005-0000-0000-0000CD7B0000}"/>
    <cellStyle name="Normal 26 5 3" xfId="12008" xr:uid="{00000000-0005-0000-0000-0000CE7B0000}"/>
    <cellStyle name="Normal 26 5 3 2" xfId="34651" xr:uid="{00000000-0005-0000-0000-0000CF7B0000}"/>
    <cellStyle name="Normal 26 5 4" xfId="27210" xr:uid="{00000000-0005-0000-0000-0000D07B0000}"/>
    <cellStyle name="Normal 26 6" xfId="15730" xr:uid="{00000000-0005-0000-0000-0000D17B0000}"/>
    <cellStyle name="Normal 26 6 2" xfId="38373" xr:uid="{00000000-0005-0000-0000-0000D27B0000}"/>
    <cellStyle name="Normal 26 7" xfId="8290" xr:uid="{00000000-0005-0000-0000-0000D37B0000}"/>
    <cellStyle name="Normal 26 7 2" xfId="30933" xr:uid="{00000000-0005-0000-0000-0000D47B0000}"/>
    <cellStyle name="Normal 26 8" xfId="23492" xr:uid="{00000000-0005-0000-0000-0000D57B0000}"/>
    <cellStyle name="Normal 27" xfId="835" xr:uid="{00000000-0005-0000-0000-0000D67B0000}"/>
    <cellStyle name="Normal 27 2" xfId="1300" xr:uid="{00000000-0005-0000-0000-0000D77B0000}"/>
    <cellStyle name="Normal 27 2 2" xfId="2228" xr:uid="{00000000-0005-0000-0000-0000D87B0000}"/>
    <cellStyle name="Normal 27 2 2 2" xfId="4078" xr:uid="{00000000-0005-0000-0000-0000D97B0000}"/>
    <cellStyle name="Normal 27 2 2 2 2" xfId="7799" xr:uid="{00000000-0005-0000-0000-0000DA7B0000}"/>
    <cellStyle name="Normal 27 2 2 2 2 2" xfId="22683" xr:uid="{00000000-0005-0000-0000-0000DB7B0000}"/>
    <cellStyle name="Normal 27 2 2 2 2 2 2" xfId="45326" xr:uid="{00000000-0005-0000-0000-0000DC7B0000}"/>
    <cellStyle name="Normal 27 2 2 2 2 3" xfId="15243" xr:uid="{00000000-0005-0000-0000-0000DD7B0000}"/>
    <cellStyle name="Normal 27 2 2 2 2 3 2" xfId="37886" xr:uid="{00000000-0005-0000-0000-0000DE7B0000}"/>
    <cellStyle name="Normal 27 2 2 2 2 4" xfId="30445" xr:uid="{00000000-0005-0000-0000-0000DF7B0000}"/>
    <cellStyle name="Normal 27 2 2 2 3" xfId="18965" xr:uid="{00000000-0005-0000-0000-0000E07B0000}"/>
    <cellStyle name="Normal 27 2 2 2 3 2" xfId="41608" xr:uid="{00000000-0005-0000-0000-0000E17B0000}"/>
    <cellStyle name="Normal 27 2 2 2 4" xfId="11525" xr:uid="{00000000-0005-0000-0000-0000E27B0000}"/>
    <cellStyle name="Normal 27 2 2 2 4 2" xfId="34168" xr:uid="{00000000-0005-0000-0000-0000E37B0000}"/>
    <cellStyle name="Normal 27 2 2 2 5" xfId="26727" xr:uid="{00000000-0005-0000-0000-0000E47B0000}"/>
    <cellStyle name="Normal 27 2 2 3" xfId="5952" xr:uid="{00000000-0005-0000-0000-0000E57B0000}"/>
    <cellStyle name="Normal 27 2 2 3 2" xfId="20836" xr:uid="{00000000-0005-0000-0000-0000E67B0000}"/>
    <cellStyle name="Normal 27 2 2 3 2 2" xfId="43479" xr:uid="{00000000-0005-0000-0000-0000E77B0000}"/>
    <cellStyle name="Normal 27 2 2 3 3" xfId="13396" xr:uid="{00000000-0005-0000-0000-0000E87B0000}"/>
    <cellStyle name="Normal 27 2 2 3 3 2" xfId="36039" xr:uid="{00000000-0005-0000-0000-0000E97B0000}"/>
    <cellStyle name="Normal 27 2 2 3 4" xfId="28598" xr:uid="{00000000-0005-0000-0000-0000EA7B0000}"/>
    <cellStyle name="Normal 27 2 2 4" xfId="17118" xr:uid="{00000000-0005-0000-0000-0000EB7B0000}"/>
    <cellStyle name="Normal 27 2 2 4 2" xfId="39761" xr:uid="{00000000-0005-0000-0000-0000EC7B0000}"/>
    <cellStyle name="Normal 27 2 2 5" xfId="9678" xr:uid="{00000000-0005-0000-0000-0000ED7B0000}"/>
    <cellStyle name="Normal 27 2 2 5 2" xfId="32321" xr:uid="{00000000-0005-0000-0000-0000EE7B0000}"/>
    <cellStyle name="Normal 27 2 2 6" xfId="24880" xr:uid="{00000000-0005-0000-0000-0000EF7B0000}"/>
    <cellStyle name="Normal 27 2 3" xfId="3153" xr:uid="{00000000-0005-0000-0000-0000F07B0000}"/>
    <cellStyle name="Normal 27 2 3 2" xfId="6874" xr:uid="{00000000-0005-0000-0000-0000F17B0000}"/>
    <cellStyle name="Normal 27 2 3 2 2" xfId="21758" xr:uid="{00000000-0005-0000-0000-0000F27B0000}"/>
    <cellStyle name="Normal 27 2 3 2 2 2" xfId="44401" xr:uid="{00000000-0005-0000-0000-0000F37B0000}"/>
    <cellStyle name="Normal 27 2 3 2 3" xfId="14318" xr:uid="{00000000-0005-0000-0000-0000F47B0000}"/>
    <cellStyle name="Normal 27 2 3 2 3 2" xfId="36961" xr:uid="{00000000-0005-0000-0000-0000F57B0000}"/>
    <cellStyle name="Normal 27 2 3 2 4" xfId="29520" xr:uid="{00000000-0005-0000-0000-0000F67B0000}"/>
    <cellStyle name="Normal 27 2 3 3" xfId="18040" xr:uid="{00000000-0005-0000-0000-0000F77B0000}"/>
    <cellStyle name="Normal 27 2 3 3 2" xfId="40683" xr:uid="{00000000-0005-0000-0000-0000F87B0000}"/>
    <cellStyle name="Normal 27 2 3 4" xfId="10600" xr:uid="{00000000-0005-0000-0000-0000F97B0000}"/>
    <cellStyle name="Normal 27 2 3 4 2" xfId="33243" xr:uid="{00000000-0005-0000-0000-0000FA7B0000}"/>
    <cellStyle name="Normal 27 2 3 5" xfId="25802" xr:uid="{00000000-0005-0000-0000-0000FB7B0000}"/>
    <cellStyle name="Normal 27 2 4" xfId="5027" xr:uid="{00000000-0005-0000-0000-0000FC7B0000}"/>
    <cellStyle name="Normal 27 2 4 2" xfId="19911" xr:uid="{00000000-0005-0000-0000-0000FD7B0000}"/>
    <cellStyle name="Normal 27 2 4 2 2" xfId="42554" xr:uid="{00000000-0005-0000-0000-0000FE7B0000}"/>
    <cellStyle name="Normal 27 2 4 3" xfId="12471" xr:uid="{00000000-0005-0000-0000-0000FF7B0000}"/>
    <cellStyle name="Normal 27 2 4 3 2" xfId="35114" xr:uid="{00000000-0005-0000-0000-0000007C0000}"/>
    <cellStyle name="Normal 27 2 4 4" xfId="27673" xr:uid="{00000000-0005-0000-0000-0000017C0000}"/>
    <cellStyle name="Normal 27 2 5" xfId="16193" xr:uid="{00000000-0005-0000-0000-0000027C0000}"/>
    <cellStyle name="Normal 27 2 5 2" xfId="38836" xr:uid="{00000000-0005-0000-0000-0000037C0000}"/>
    <cellStyle name="Normal 27 2 6" xfId="8753" xr:uid="{00000000-0005-0000-0000-0000047C0000}"/>
    <cellStyle name="Normal 27 2 6 2" xfId="31396" xr:uid="{00000000-0005-0000-0000-0000057C0000}"/>
    <cellStyle name="Normal 27 2 7" xfId="23955" xr:uid="{00000000-0005-0000-0000-0000067C0000}"/>
    <cellStyle name="Normal 27 3" xfId="1766" xr:uid="{00000000-0005-0000-0000-0000077C0000}"/>
    <cellStyle name="Normal 27 3 2" xfId="3616" xr:uid="{00000000-0005-0000-0000-0000087C0000}"/>
    <cellStyle name="Normal 27 3 2 2" xfId="7337" xr:uid="{00000000-0005-0000-0000-0000097C0000}"/>
    <cellStyle name="Normal 27 3 2 2 2" xfId="22221" xr:uid="{00000000-0005-0000-0000-00000A7C0000}"/>
    <cellStyle name="Normal 27 3 2 2 2 2" xfId="44864" xr:uid="{00000000-0005-0000-0000-00000B7C0000}"/>
    <cellStyle name="Normal 27 3 2 2 3" xfId="14781" xr:uid="{00000000-0005-0000-0000-00000C7C0000}"/>
    <cellStyle name="Normal 27 3 2 2 3 2" xfId="37424" xr:uid="{00000000-0005-0000-0000-00000D7C0000}"/>
    <cellStyle name="Normal 27 3 2 2 4" xfId="29983" xr:uid="{00000000-0005-0000-0000-00000E7C0000}"/>
    <cellStyle name="Normal 27 3 2 3" xfId="18503" xr:uid="{00000000-0005-0000-0000-00000F7C0000}"/>
    <cellStyle name="Normal 27 3 2 3 2" xfId="41146" xr:uid="{00000000-0005-0000-0000-0000107C0000}"/>
    <cellStyle name="Normal 27 3 2 4" xfId="11063" xr:uid="{00000000-0005-0000-0000-0000117C0000}"/>
    <cellStyle name="Normal 27 3 2 4 2" xfId="33706" xr:uid="{00000000-0005-0000-0000-0000127C0000}"/>
    <cellStyle name="Normal 27 3 2 5" xfId="26265" xr:uid="{00000000-0005-0000-0000-0000137C0000}"/>
    <cellStyle name="Normal 27 3 3" xfId="5490" xr:uid="{00000000-0005-0000-0000-0000147C0000}"/>
    <cellStyle name="Normal 27 3 3 2" xfId="20374" xr:uid="{00000000-0005-0000-0000-0000157C0000}"/>
    <cellStyle name="Normal 27 3 3 2 2" xfId="43017" xr:uid="{00000000-0005-0000-0000-0000167C0000}"/>
    <cellStyle name="Normal 27 3 3 3" xfId="12934" xr:uid="{00000000-0005-0000-0000-0000177C0000}"/>
    <cellStyle name="Normal 27 3 3 3 2" xfId="35577" xr:uid="{00000000-0005-0000-0000-0000187C0000}"/>
    <cellStyle name="Normal 27 3 3 4" xfId="28136" xr:uid="{00000000-0005-0000-0000-0000197C0000}"/>
    <cellStyle name="Normal 27 3 4" xfId="16656" xr:uid="{00000000-0005-0000-0000-00001A7C0000}"/>
    <cellStyle name="Normal 27 3 4 2" xfId="39299" xr:uid="{00000000-0005-0000-0000-00001B7C0000}"/>
    <cellStyle name="Normal 27 3 5" xfId="9216" xr:uid="{00000000-0005-0000-0000-00001C7C0000}"/>
    <cellStyle name="Normal 27 3 5 2" xfId="31859" xr:uid="{00000000-0005-0000-0000-00001D7C0000}"/>
    <cellStyle name="Normal 27 3 6" xfId="24418" xr:uid="{00000000-0005-0000-0000-00001E7C0000}"/>
    <cellStyle name="Normal 27 4" xfId="2691" xr:uid="{00000000-0005-0000-0000-00001F7C0000}"/>
    <cellStyle name="Normal 27 4 2" xfId="6412" xr:uid="{00000000-0005-0000-0000-0000207C0000}"/>
    <cellStyle name="Normal 27 4 2 2" xfId="21296" xr:uid="{00000000-0005-0000-0000-0000217C0000}"/>
    <cellStyle name="Normal 27 4 2 2 2" xfId="43939" xr:uid="{00000000-0005-0000-0000-0000227C0000}"/>
    <cellStyle name="Normal 27 4 2 3" xfId="13856" xr:uid="{00000000-0005-0000-0000-0000237C0000}"/>
    <cellStyle name="Normal 27 4 2 3 2" xfId="36499" xr:uid="{00000000-0005-0000-0000-0000247C0000}"/>
    <cellStyle name="Normal 27 4 2 4" xfId="29058" xr:uid="{00000000-0005-0000-0000-0000257C0000}"/>
    <cellStyle name="Normal 27 4 3" xfId="17578" xr:uid="{00000000-0005-0000-0000-0000267C0000}"/>
    <cellStyle name="Normal 27 4 3 2" xfId="40221" xr:uid="{00000000-0005-0000-0000-0000277C0000}"/>
    <cellStyle name="Normal 27 4 4" xfId="10138" xr:uid="{00000000-0005-0000-0000-0000287C0000}"/>
    <cellStyle name="Normal 27 4 4 2" xfId="32781" xr:uid="{00000000-0005-0000-0000-0000297C0000}"/>
    <cellStyle name="Normal 27 4 5" xfId="25340" xr:uid="{00000000-0005-0000-0000-00002A7C0000}"/>
    <cellStyle name="Normal 27 5" xfId="4565" xr:uid="{00000000-0005-0000-0000-00002B7C0000}"/>
    <cellStyle name="Normal 27 5 2" xfId="19449" xr:uid="{00000000-0005-0000-0000-00002C7C0000}"/>
    <cellStyle name="Normal 27 5 2 2" xfId="42092" xr:uid="{00000000-0005-0000-0000-00002D7C0000}"/>
    <cellStyle name="Normal 27 5 3" xfId="12009" xr:uid="{00000000-0005-0000-0000-00002E7C0000}"/>
    <cellStyle name="Normal 27 5 3 2" xfId="34652" xr:uid="{00000000-0005-0000-0000-00002F7C0000}"/>
    <cellStyle name="Normal 27 5 4" xfId="27211" xr:uid="{00000000-0005-0000-0000-0000307C0000}"/>
    <cellStyle name="Normal 27 6" xfId="15731" xr:uid="{00000000-0005-0000-0000-0000317C0000}"/>
    <cellStyle name="Normal 27 6 2" xfId="38374" xr:uid="{00000000-0005-0000-0000-0000327C0000}"/>
    <cellStyle name="Normal 27 7" xfId="8291" xr:uid="{00000000-0005-0000-0000-0000337C0000}"/>
    <cellStyle name="Normal 27 7 2" xfId="30934" xr:uid="{00000000-0005-0000-0000-0000347C0000}"/>
    <cellStyle name="Normal 27 8" xfId="23493" xr:uid="{00000000-0005-0000-0000-0000357C0000}"/>
    <cellStyle name="Normal 28" xfId="836" xr:uid="{00000000-0005-0000-0000-0000367C0000}"/>
    <cellStyle name="Normal 28 2" xfId="1301" xr:uid="{00000000-0005-0000-0000-0000377C0000}"/>
    <cellStyle name="Normal 28 2 2" xfId="2229" xr:uid="{00000000-0005-0000-0000-0000387C0000}"/>
    <cellStyle name="Normal 28 2 2 2" xfId="4079" xr:uid="{00000000-0005-0000-0000-0000397C0000}"/>
    <cellStyle name="Normal 28 2 2 2 2" xfId="7800" xr:uid="{00000000-0005-0000-0000-00003A7C0000}"/>
    <cellStyle name="Normal 28 2 2 2 2 2" xfId="22684" xr:uid="{00000000-0005-0000-0000-00003B7C0000}"/>
    <cellStyle name="Normal 28 2 2 2 2 2 2" xfId="45327" xr:uid="{00000000-0005-0000-0000-00003C7C0000}"/>
    <cellStyle name="Normal 28 2 2 2 2 3" xfId="15244" xr:uid="{00000000-0005-0000-0000-00003D7C0000}"/>
    <cellStyle name="Normal 28 2 2 2 2 3 2" xfId="37887" xr:uid="{00000000-0005-0000-0000-00003E7C0000}"/>
    <cellStyle name="Normal 28 2 2 2 2 4" xfId="30446" xr:uid="{00000000-0005-0000-0000-00003F7C0000}"/>
    <cellStyle name="Normal 28 2 2 2 3" xfId="18966" xr:uid="{00000000-0005-0000-0000-0000407C0000}"/>
    <cellStyle name="Normal 28 2 2 2 3 2" xfId="41609" xr:uid="{00000000-0005-0000-0000-0000417C0000}"/>
    <cellStyle name="Normal 28 2 2 2 4" xfId="11526" xr:uid="{00000000-0005-0000-0000-0000427C0000}"/>
    <cellStyle name="Normal 28 2 2 2 4 2" xfId="34169" xr:uid="{00000000-0005-0000-0000-0000437C0000}"/>
    <cellStyle name="Normal 28 2 2 2 5" xfId="26728" xr:uid="{00000000-0005-0000-0000-0000447C0000}"/>
    <cellStyle name="Normal 28 2 2 3" xfId="5953" xr:uid="{00000000-0005-0000-0000-0000457C0000}"/>
    <cellStyle name="Normal 28 2 2 3 2" xfId="20837" xr:uid="{00000000-0005-0000-0000-0000467C0000}"/>
    <cellStyle name="Normal 28 2 2 3 2 2" xfId="43480" xr:uid="{00000000-0005-0000-0000-0000477C0000}"/>
    <cellStyle name="Normal 28 2 2 3 3" xfId="13397" xr:uid="{00000000-0005-0000-0000-0000487C0000}"/>
    <cellStyle name="Normal 28 2 2 3 3 2" xfId="36040" xr:uid="{00000000-0005-0000-0000-0000497C0000}"/>
    <cellStyle name="Normal 28 2 2 3 4" xfId="28599" xr:uid="{00000000-0005-0000-0000-00004A7C0000}"/>
    <cellStyle name="Normal 28 2 2 4" xfId="17119" xr:uid="{00000000-0005-0000-0000-00004B7C0000}"/>
    <cellStyle name="Normal 28 2 2 4 2" xfId="39762" xr:uid="{00000000-0005-0000-0000-00004C7C0000}"/>
    <cellStyle name="Normal 28 2 2 5" xfId="9679" xr:uid="{00000000-0005-0000-0000-00004D7C0000}"/>
    <cellStyle name="Normal 28 2 2 5 2" xfId="32322" xr:uid="{00000000-0005-0000-0000-00004E7C0000}"/>
    <cellStyle name="Normal 28 2 2 6" xfId="24881" xr:uid="{00000000-0005-0000-0000-00004F7C0000}"/>
    <cellStyle name="Normal 28 2 3" xfId="3154" xr:uid="{00000000-0005-0000-0000-0000507C0000}"/>
    <cellStyle name="Normal 28 2 3 2" xfId="6875" xr:uid="{00000000-0005-0000-0000-0000517C0000}"/>
    <cellStyle name="Normal 28 2 3 2 2" xfId="21759" xr:uid="{00000000-0005-0000-0000-0000527C0000}"/>
    <cellStyle name="Normal 28 2 3 2 2 2" xfId="44402" xr:uid="{00000000-0005-0000-0000-0000537C0000}"/>
    <cellStyle name="Normal 28 2 3 2 3" xfId="14319" xr:uid="{00000000-0005-0000-0000-0000547C0000}"/>
    <cellStyle name="Normal 28 2 3 2 3 2" xfId="36962" xr:uid="{00000000-0005-0000-0000-0000557C0000}"/>
    <cellStyle name="Normal 28 2 3 2 4" xfId="29521" xr:uid="{00000000-0005-0000-0000-0000567C0000}"/>
    <cellStyle name="Normal 28 2 3 3" xfId="18041" xr:uid="{00000000-0005-0000-0000-0000577C0000}"/>
    <cellStyle name="Normal 28 2 3 3 2" xfId="40684" xr:uid="{00000000-0005-0000-0000-0000587C0000}"/>
    <cellStyle name="Normal 28 2 3 4" xfId="10601" xr:uid="{00000000-0005-0000-0000-0000597C0000}"/>
    <cellStyle name="Normal 28 2 3 4 2" xfId="33244" xr:uid="{00000000-0005-0000-0000-00005A7C0000}"/>
    <cellStyle name="Normal 28 2 3 5" xfId="25803" xr:uid="{00000000-0005-0000-0000-00005B7C0000}"/>
    <cellStyle name="Normal 28 2 4" xfId="5028" xr:uid="{00000000-0005-0000-0000-00005C7C0000}"/>
    <cellStyle name="Normal 28 2 4 2" xfId="19912" xr:uid="{00000000-0005-0000-0000-00005D7C0000}"/>
    <cellStyle name="Normal 28 2 4 2 2" xfId="42555" xr:uid="{00000000-0005-0000-0000-00005E7C0000}"/>
    <cellStyle name="Normal 28 2 4 3" xfId="12472" xr:uid="{00000000-0005-0000-0000-00005F7C0000}"/>
    <cellStyle name="Normal 28 2 4 3 2" xfId="35115" xr:uid="{00000000-0005-0000-0000-0000607C0000}"/>
    <cellStyle name="Normal 28 2 4 4" xfId="27674" xr:uid="{00000000-0005-0000-0000-0000617C0000}"/>
    <cellStyle name="Normal 28 2 5" xfId="16194" xr:uid="{00000000-0005-0000-0000-0000627C0000}"/>
    <cellStyle name="Normal 28 2 5 2" xfId="38837" xr:uid="{00000000-0005-0000-0000-0000637C0000}"/>
    <cellStyle name="Normal 28 2 6" xfId="8754" xr:uid="{00000000-0005-0000-0000-0000647C0000}"/>
    <cellStyle name="Normal 28 2 6 2" xfId="31397" xr:uid="{00000000-0005-0000-0000-0000657C0000}"/>
    <cellStyle name="Normal 28 2 7" xfId="23956" xr:uid="{00000000-0005-0000-0000-0000667C0000}"/>
    <cellStyle name="Normal 28 3" xfId="1767" xr:uid="{00000000-0005-0000-0000-0000677C0000}"/>
    <cellStyle name="Normal 28 3 2" xfId="3617" xr:uid="{00000000-0005-0000-0000-0000687C0000}"/>
    <cellStyle name="Normal 28 3 2 2" xfId="7338" xr:uid="{00000000-0005-0000-0000-0000697C0000}"/>
    <cellStyle name="Normal 28 3 2 2 2" xfId="22222" xr:uid="{00000000-0005-0000-0000-00006A7C0000}"/>
    <cellStyle name="Normal 28 3 2 2 2 2" xfId="44865" xr:uid="{00000000-0005-0000-0000-00006B7C0000}"/>
    <cellStyle name="Normal 28 3 2 2 3" xfId="14782" xr:uid="{00000000-0005-0000-0000-00006C7C0000}"/>
    <cellStyle name="Normal 28 3 2 2 3 2" xfId="37425" xr:uid="{00000000-0005-0000-0000-00006D7C0000}"/>
    <cellStyle name="Normal 28 3 2 2 4" xfId="29984" xr:uid="{00000000-0005-0000-0000-00006E7C0000}"/>
    <cellStyle name="Normal 28 3 2 3" xfId="18504" xr:uid="{00000000-0005-0000-0000-00006F7C0000}"/>
    <cellStyle name="Normal 28 3 2 3 2" xfId="41147" xr:uid="{00000000-0005-0000-0000-0000707C0000}"/>
    <cellStyle name="Normal 28 3 2 4" xfId="11064" xr:uid="{00000000-0005-0000-0000-0000717C0000}"/>
    <cellStyle name="Normal 28 3 2 4 2" xfId="33707" xr:uid="{00000000-0005-0000-0000-0000727C0000}"/>
    <cellStyle name="Normal 28 3 2 5" xfId="26266" xr:uid="{00000000-0005-0000-0000-0000737C0000}"/>
    <cellStyle name="Normal 28 3 3" xfId="5491" xr:uid="{00000000-0005-0000-0000-0000747C0000}"/>
    <cellStyle name="Normal 28 3 3 2" xfId="20375" xr:uid="{00000000-0005-0000-0000-0000757C0000}"/>
    <cellStyle name="Normal 28 3 3 2 2" xfId="43018" xr:uid="{00000000-0005-0000-0000-0000767C0000}"/>
    <cellStyle name="Normal 28 3 3 3" xfId="12935" xr:uid="{00000000-0005-0000-0000-0000777C0000}"/>
    <cellStyle name="Normal 28 3 3 3 2" xfId="35578" xr:uid="{00000000-0005-0000-0000-0000787C0000}"/>
    <cellStyle name="Normal 28 3 3 4" xfId="28137" xr:uid="{00000000-0005-0000-0000-0000797C0000}"/>
    <cellStyle name="Normal 28 3 4" xfId="16657" xr:uid="{00000000-0005-0000-0000-00007A7C0000}"/>
    <cellStyle name="Normal 28 3 4 2" xfId="39300" xr:uid="{00000000-0005-0000-0000-00007B7C0000}"/>
    <cellStyle name="Normal 28 3 5" xfId="9217" xr:uid="{00000000-0005-0000-0000-00007C7C0000}"/>
    <cellStyle name="Normal 28 3 5 2" xfId="31860" xr:uid="{00000000-0005-0000-0000-00007D7C0000}"/>
    <cellStyle name="Normal 28 3 6" xfId="24419" xr:uid="{00000000-0005-0000-0000-00007E7C0000}"/>
    <cellStyle name="Normal 28 4" xfId="2692" xr:uid="{00000000-0005-0000-0000-00007F7C0000}"/>
    <cellStyle name="Normal 28 4 2" xfId="6413" xr:uid="{00000000-0005-0000-0000-0000807C0000}"/>
    <cellStyle name="Normal 28 4 2 2" xfId="21297" xr:uid="{00000000-0005-0000-0000-0000817C0000}"/>
    <cellStyle name="Normal 28 4 2 2 2" xfId="43940" xr:uid="{00000000-0005-0000-0000-0000827C0000}"/>
    <cellStyle name="Normal 28 4 2 3" xfId="13857" xr:uid="{00000000-0005-0000-0000-0000837C0000}"/>
    <cellStyle name="Normal 28 4 2 3 2" xfId="36500" xr:uid="{00000000-0005-0000-0000-0000847C0000}"/>
    <cellStyle name="Normal 28 4 2 4" xfId="29059" xr:uid="{00000000-0005-0000-0000-0000857C0000}"/>
    <cellStyle name="Normal 28 4 3" xfId="17579" xr:uid="{00000000-0005-0000-0000-0000867C0000}"/>
    <cellStyle name="Normal 28 4 3 2" xfId="40222" xr:uid="{00000000-0005-0000-0000-0000877C0000}"/>
    <cellStyle name="Normal 28 4 4" xfId="10139" xr:uid="{00000000-0005-0000-0000-0000887C0000}"/>
    <cellStyle name="Normal 28 4 4 2" xfId="32782" xr:uid="{00000000-0005-0000-0000-0000897C0000}"/>
    <cellStyle name="Normal 28 4 5" xfId="25341" xr:uid="{00000000-0005-0000-0000-00008A7C0000}"/>
    <cellStyle name="Normal 28 5" xfId="4566" xr:uid="{00000000-0005-0000-0000-00008B7C0000}"/>
    <cellStyle name="Normal 28 5 2" xfId="19450" xr:uid="{00000000-0005-0000-0000-00008C7C0000}"/>
    <cellStyle name="Normal 28 5 2 2" xfId="42093" xr:uid="{00000000-0005-0000-0000-00008D7C0000}"/>
    <cellStyle name="Normal 28 5 3" xfId="12010" xr:uid="{00000000-0005-0000-0000-00008E7C0000}"/>
    <cellStyle name="Normal 28 5 3 2" xfId="34653" xr:uid="{00000000-0005-0000-0000-00008F7C0000}"/>
    <cellStyle name="Normal 28 5 4" xfId="27212" xr:uid="{00000000-0005-0000-0000-0000907C0000}"/>
    <cellStyle name="Normal 28 6" xfId="15732" xr:uid="{00000000-0005-0000-0000-0000917C0000}"/>
    <cellStyle name="Normal 28 6 2" xfId="38375" xr:uid="{00000000-0005-0000-0000-0000927C0000}"/>
    <cellStyle name="Normal 28 7" xfId="8292" xr:uid="{00000000-0005-0000-0000-0000937C0000}"/>
    <cellStyle name="Normal 28 7 2" xfId="30935" xr:uid="{00000000-0005-0000-0000-0000947C0000}"/>
    <cellStyle name="Normal 28 8" xfId="23494" xr:uid="{00000000-0005-0000-0000-0000957C0000}"/>
    <cellStyle name="Normal 29" xfId="837" xr:uid="{00000000-0005-0000-0000-0000967C0000}"/>
    <cellStyle name="Normal 29 2" xfId="1302" xr:uid="{00000000-0005-0000-0000-0000977C0000}"/>
    <cellStyle name="Normal 29 2 2" xfId="2230" xr:uid="{00000000-0005-0000-0000-0000987C0000}"/>
    <cellStyle name="Normal 29 2 2 2" xfId="4080" xr:uid="{00000000-0005-0000-0000-0000997C0000}"/>
    <cellStyle name="Normal 29 2 2 2 2" xfId="7801" xr:uid="{00000000-0005-0000-0000-00009A7C0000}"/>
    <cellStyle name="Normal 29 2 2 2 2 2" xfId="22685" xr:uid="{00000000-0005-0000-0000-00009B7C0000}"/>
    <cellStyle name="Normal 29 2 2 2 2 2 2" xfId="45328" xr:uid="{00000000-0005-0000-0000-00009C7C0000}"/>
    <cellStyle name="Normal 29 2 2 2 2 3" xfId="15245" xr:uid="{00000000-0005-0000-0000-00009D7C0000}"/>
    <cellStyle name="Normal 29 2 2 2 2 3 2" xfId="37888" xr:uid="{00000000-0005-0000-0000-00009E7C0000}"/>
    <cellStyle name="Normal 29 2 2 2 2 4" xfId="30447" xr:uid="{00000000-0005-0000-0000-00009F7C0000}"/>
    <cellStyle name="Normal 29 2 2 2 3" xfId="18967" xr:uid="{00000000-0005-0000-0000-0000A07C0000}"/>
    <cellStyle name="Normal 29 2 2 2 3 2" xfId="41610" xr:uid="{00000000-0005-0000-0000-0000A17C0000}"/>
    <cellStyle name="Normal 29 2 2 2 4" xfId="11527" xr:uid="{00000000-0005-0000-0000-0000A27C0000}"/>
    <cellStyle name="Normal 29 2 2 2 4 2" xfId="34170" xr:uid="{00000000-0005-0000-0000-0000A37C0000}"/>
    <cellStyle name="Normal 29 2 2 2 5" xfId="26729" xr:uid="{00000000-0005-0000-0000-0000A47C0000}"/>
    <cellStyle name="Normal 29 2 2 3" xfId="5954" xr:uid="{00000000-0005-0000-0000-0000A57C0000}"/>
    <cellStyle name="Normal 29 2 2 3 2" xfId="20838" xr:uid="{00000000-0005-0000-0000-0000A67C0000}"/>
    <cellStyle name="Normal 29 2 2 3 2 2" xfId="43481" xr:uid="{00000000-0005-0000-0000-0000A77C0000}"/>
    <cellStyle name="Normal 29 2 2 3 3" xfId="13398" xr:uid="{00000000-0005-0000-0000-0000A87C0000}"/>
    <cellStyle name="Normal 29 2 2 3 3 2" xfId="36041" xr:uid="{00000000-0005-0000-0000-0000A97C0000}"/>
    <cellStyle name="Normal 29 2 2 3 4" xfId="28600" xr:uid="{00000000-0005-0000-0000-0000AA7C0000}"/>
    <cellStyle name="Normal 29 2 2 4" xfId="17120" xr:uid="{00000000-0005-0000-0000-0000AB7C0000}"/>
    <cellStyle name="Normal 29 2 2 4 2" xfId="39763" xr:uid="{00000000-0005-0000-0000-0000AC7C0000}"/>
    <cellStyle name="Normal 29 2 2 5" xfId="9680" xr:uid="{00000000-0005-0000-0000-0000AD7C0000}"/>
    <cellStyle name="Normal 29 2 2 5 2" xfId="32323" xr:uid="{00000000-0005-0000-0000-0000AE7C0000}"/>
    <cellStyle name="Normal 29 2 2 6" xfId="24882" xr:uid="{00000000-0005-0000-0000-0000AF7C0000}"/>
    <cellStyle name="Normal 29 2 3" xfId="3155" xr:uid="{00000000-0005-0000-0000-0000B07C0000}"/>
    <cellStyle name="Normal 29 2 3 2" xfId="6876" xr:uid="{00000000-0005-0000-0000-0000B17C0000}"/>
    <cellStyle name="Normal 29 2 3 2 2" xfId="21760" xr:uid="{00000000-0005-0000-0000-0000B27C0000}"/>
    <cellStyle name="Normal 29 2 3 2 2 2" xfId="44403" xr:uid="{00000000-0005-0000-0000-0000B37C0000}"/>
    <cellStyle name="Normal 29 2 3 2 3" xfId="14320" xr:uid="{00000000-0005-0000-0000-0000B47C0000}"/>
    <cellStyle name="Normal 29 2 3 2 3 2" xfId="36963" xr:uid="{00000000-0005-0000-0000-0000B57C0000}"/>
    <cellStyle name="Normal 29 2 3 2 4" xfId="29522" xr:uid="{00000000-0005-0000-0000-0000B67C0000}"/>
    <cellStyle name="Normal 29 2 3 3" xfId="18042" xr:uid="{00000000-0005-0000-0000-0000B77C0000}"/>
    <cellStyle name="Normal 29 2 3 3 2" xfId="40685" xr:uid="{00000000-0005-0000-0000-0000B87C0000}"/>
    <cellStyle name="Normal 29 2 3 4" xfId="10602" xr:uid="{00000000-0005-0000-0000-0000B97C0000}"/>
    <cellStyle name="Normal 29 2 3 4 2" xfId="33245" xr:uid="{00000000-0005-0000-0000-0000BA7C0000}"/>
    <cellStyle name="Normal 29 2 3 5" xfId="25804" xr:uid="{00000000-0005-0000-0000-0000BB7C0000}"/>
    <cellStyle name="Normal 29 2 4" xfId="5029" xr:uid="{00000000-0005-0000-0000-0000BC7C0000}"/>
    <cellStyle name="Normal 29 2 4 2" xfId="19913" xr:uid="{00000000-0005-0000-0000-0000BD7C0000}"/>
    <cellStyle name="Normal 29 2 4 2 2" xfId="42556" xr:uid="{00000000-0005-0000-0000-0000BE7C0000}"/>
    <cellStyle name="Normal 29 2 4 3" xfId="12473" xr:uid="{00000000-0005-0000-0000-0000BF7C0000}"/>
    <cellStyle name="Normal 29 2 4 3 2" xfId="35116" xr:uid="{00000000-0005-0000-0000-0000C07C0000}"/>
    <cellStyle name="Normal 29 2 4 4" xfId="27675" xr:uid="{00000000-0005-0000-0000-0000C17C0000}"/>
    <cellStyle name="Normal 29 2 5" xfId="16195" xr:uid="{00000000-0005-0000-0000-0000C27C0000}"/>
    <cellStyle name="Normal 29 2 5 2" xfId="38838" xr:uid="{00000000-0005-0000-0000-0000C37C0000}"/>
    <cellStyle name="Normal 29 2 6" xfId="8755" xr:uid="{00000000-0005-0000-0000-0000C47C0000}"/>
    <cellStyle name="Normal 29 2 6 2" xfId="31398" xr:uid="{00000000-0005-0000-0000-0000C57C0000}"/>
    <cellStyle name="Normal 29 2 7" xfId="23957" xr:uid="{00000000-0005-0000-0000-0000C67C0000}"/>
    <cellStyle name="Normal 29 3" xfId="1768" xr:uid="{00000000-0005-0000-0000-0000C77C0000}"/>
    <cellStyle name="Normal 29 3 2" xfId="3618" xr:uid="{00000000-0005-0000-0000-0000C87C0000}"/>
    <cellStyle name="Normal 29 3 2 2" xfId="7339" xr:uid="{00000000-0005-0000-0000-0000C97C0000}"/>
    <cellStyle name="Normal 29 3 2 2 2" xfId="22223" xr:uid="{00000000-0005-0000-0000-0000CA7C0000}"/>
    <cellStyle name="Normal 29 3 2 2 2 2" xfId="44866" xr:uid="{00000000-0005-0000-0000-0000CB7C0000}"/>
    <cellStyle name="Normal 29 3 2 2 3" xfId="14783" xr:uid="{00000000-0005-0000-0000-0000CC7C0000}"/>
    <cellStyle name="Normal 29 3 2 2 3 2" xfId="37426" xr:uid="{00000000-0005-0000-0000-0000CD7C0000}"/>
    <cellStyle name="Normal 29 3 2 2 4" xfId="29985" xr:uid="{00000000-0005-0000-0000-0000CE7C0000}"/>
    <cellStyle name="Normal 29 3 2 3" xfId="18505" xr:uid="{00000000-0005-0000-0000-0000CF7C0000}"/>
    <cellStyle name="Normal 29 3 2 3 2" xfId="41148" xr:uid="{00000000-0005-0000-0000-0000D07C0000}"/>
    <cellStyle name="Normal 29 3 2 4" xfId="11065" xr:uid="{00000000-0005-0000-0000-0000D17C0000}"/>
    <cellStyle name="Normal 29 3 2 4 2" xfId="33708" xr:uid="{00000000-0005-0000-0000-0000D27C0000}"/>
    <cellStyle name="Normal 29 3 2 5" xfId="26267" xr:uid="{00000000-0005-0000-0000-0000D37C0000}"/>
    <cellStyle name="Normal 29 3 3" xfId="5492" xr:uid="{00000000-0005-0000-0000-0000D47C0000}"/>
    <cellStyle name="Normal 29 3 3 2" xfId="20376" xr:uid="{00000000-0005-0000-0000-0000D57C0000}"/>
    <cellStyle name="Normal 29 3 3 2 2" xfId="43019" xr:uid="{00000000-0005-0000-0000-0000D67C0000}"/>
    <cellStyle name="Normal 29 3 3 3" xfId="12936" xr:uid="{00000000-0005-0000-0000-0000D77C0000}"/>
    <cellStyle name="Normal 29 3 3 3 2" xfId="35579" xr:uid="{00000000-0005-0000-0000-0000D87C0000}"/>
    <cellStyle name="Normal 29 3 3 4" xfId="28138" xr:uid="{00000000-0005-0000-0000-0000D97C0000}"/>
    <cellStyle name="Normal 29 3 4" xfId="16658" xr:uid="{00000000-0005-0000-0000-0000DA7C0000}"/>
    <cellStyle name="Normal 29 3 4 2" xfId="39301" xr:uid="{00000000-0005-0000-0000-0000DB7C0000}"/>
    <cellStyle name="Normal 29 3 5" xfId="9218" xr:uid="{00000000-0005-0000-0000-0000DC7C0000}"/>
    <cellStyle name="Normal 29 3 5 2" xfId="31861" xr:uid="{00000000-0005-0000-0000-0000DD7C0000}"/>
    <cellStyle name="Normal 29 3 6" xfId="24420" xr:uid="{00000000-0005-0000-0000-0000DE7C0000}"/>
    <cellStyle name="Normal 29 4" xfId="2693" xr:uid="{00000000-0005-0000-0000-0000DF7C0000}"/>
    <cellStyle name="Normal 29 4 2" xfId="6414" xr:uid="{00000000-0005-0000-0000-0000E07C0000}"/>
    <cellStyle name="Normal 29 4 2 2" xfId="21298" xr:uid="{00000000-0005-0000-0000-0000E17C0000}"/>
    <cellStyle name="Normal 29 4 2 2 2" xfId="43941" xr:uid="{00000000-0005-0000-0000-0000E27C0000}"/>
    <cellStyle name="Normal 29 4 2 3" xfId="13858" xr:uid="{00000000-0005-0000-0000-0000E37C0000}"/>
    <cellStyle name="Normal 29 4 2 3 2" xfId="36501" xr:uid="{00000000-0005-0000-0000-0000E47C0000}"/>
    <cellStyle name="Normal 29 4 2 4" xfId="29060" xr:uid="{00000000-0005-0000-0000-0000E57C0000}"/>
    <cellStyle name="Normal 29 4 3" xfId="17580" xr:uid="{00000000-0005-0000-0000-0000E67C0000}"/>
    <cellStyle name="Normal 29 4 3 2" xfId="40223" xr:uid="{00000000-0005-0000-0000-0000E77C0000}"/>
    <cellStyle name="Normal 29 4 4" xfId="10140" xr:uid="{00000000-0005-0000-0000-0000E87C0000}"/>
    <cellStyle name="Normal 29 4 4 2" xfId="32783" xr:uid="{00000000-0005-0000-0000-0000E97C0000}"/>
    <cellStyle name="Normal 29 4 5" xfId="25342" xr:uid="{00000000-0005-0000-0000-0000EA7C0000}"/>
    <cellStyle name="Normal 29 5" xfId="4567" xr:uid="{00000000-0005-0000-0000-0000EB7C0000}"/>
    <cellStyle name="Normal 29 5 2" xfId="19451" xr:uid="{00000000-0005-0000-0000-0000EC7C0000}"/>
    <cellStyle name="Normal 29 5 2 2" xfId="42094" xr:uid="{00000000-0005-0000-0000-0000ED7C0000}"/>
    <cellStyle name="Normal 29 5 3" xfId="12011" xr:uid="{00000000-0005-0000-0000-0000EE7C0000}"/>
    <cellStyle name="Normal 29 5 3 2" xfId="34654" xr:uid="{00000000-0005-0000-0000-0000EF7C0000}"/>
    <cellStyle name="Normal 29 5 4" xfId="27213" xr:uid="{00000000-0005-0000-0000-0000F07C0000}"/>
    <cellStyle name="Normal 29 6" xfId="15733" xr:uid="{00000000-0005-0000-0000-0000F17C0000}"/>
    <cellStyle name="Normal 29 6 2" xfId="38376" xr:uid="{00000000-0005-0000-0000-0000F27C0000}"/>
    <cellStyle name="Normal 29 7" xfId="8293" xr:uid="{00000000-0005-0000-0000-0000F37C0000}"/>
    <cellStyle name="Normal 29 7 2" xfId="30936" xr:uid="{00000000-0005-0000-0000-0000F47C0000}"/>
    <cellStyle name="Normal 29 8" xfId="23495" xr:uid="{00000000-0005-0000-0000-0000F57C0000}"/>
    <cellStyle name="Normal 3" xfId="60" xr:uid="{00000000-0005-0000-0000-0000F67C0000}"/>
    <cellStyle name="Normal 3 2" xfId="61" xr:uid="{00000000-0005-0000-0000-0000F77C0000}"/>
    <cellStyle name="Normal 3 2 2" xfId="114" xr:uid="{00000000-0005-0000-0000-0000F87C0000}"/>
    <cellStyle name="Normal 3 2 2 2" xfId="196" xr:uid="{00000000-0005-0000-0000-0000F97C0000}"/>
    <cellStyle name="Normal 3 2 2 2 2" xfId="357" xr:uid="{00000000-0005-0000-0000-0000FA7C0000}"/>
    <cellStyle name="Normal 3 2 2 2 2 2" xfId="23055" xr:uid="{00000000-0005-0000-0000-0000FB7C0000}"/>
    <cellStyle name="Normal 3 2 2 2 3" xfId="22899" xr:uid="{00000000-0005-0000-0000-0000FC7C0000}"/>
    <cellStyle name="Normal 3 2 2 3" xfId="279" xr:uid="{00000000-0005-0000-0000-0000FD7C0000}"/>
    <cellStyle name="Normal 3 2 2 3 2" xfId="22977" xr:uid="{00000000-0005-0000-0000-0000FE7C0000}"/>
    <cellStyle name="Normal 3 2 2 4" xfId="22821" xr:uid="{00000000-0005-0000-0000-0000FF7C0000}"/>
    <cellStyle name="Normal 3 2 3" xfId="156" xr:uid="{00000000-0005-0000-0000-0000007D0000}"/>
    <cellStyle name="Normal 3 2 3 2" xfId="318" xr:uid="{00000000-0005-0000-0000-0000017D0000}"/>
    <cellStyle name="Normal 3 2 3 2 2" xfId="23016" xr:uid="{00000000-0005-0000-0000-0000027D0000}"/>
    <cellStyle name="Normal 3 2 3 3" xfId="22860" xr:uid="{00000000-0005-0000-0000-0000037D0000}"/>
    <cellStyle name="Normal 3 2 4" xfId="239" xr:uid="{00000000-0005-0000-0000-0000047D0000}"/>
    <cellStyle name="Normal 3 2 4 2" xfId="22938" xr:uid="{00000000-0005-0000-0000-0000057D0000}"/>
    <cellStyle name="Normal 3 2 5" xfId="389" xr:uid="{00000000-0005-0000-0000-0000067D0000}"/>
    <cellStyle name="Normal 3 2 6" xfId="22781" xr:uid="{00000000-0005-0000-0000-0000077D0000}"/>
    <cellStyle name="Normal 3 3" xfId="113" xr:uid="{00000000-0005-0000-0000-0000087D0000}"/>
    <cellStyle name="Normal 3 3 2" xfId="195" xr:uid="{00000000-0005-0000-0000-0000097D0000}"/>
    <cellStyle name="Normal 3 3 2 2" xfId="356" xr:uid="{00000000-0005-0000-0000-00000A7D0000}"/>
    <cellStyle name="Normal 3 3 2 2 2" xfId="23054" xr:uid="{00000000-0005-0000-0000-00000B7D0000}"/>
    <cellStyle name="Normal 3 3 2 3" xfId="22898" xr:uid="{00000000-0005-0000-0000-00000C7D0000}"/>
    <cellStyle name="Normal 3 3 3" xfId="278" xr:uid="{00000000-0005-0000-0000-00000D7D0000}"/>
    <cellStyle name="Normal 3 3 3 2" xfId="22976" xr:uid="{00000000-0005-0000-0000-00000E7D0000}"/>
    <cellStyle name="Normal 3 3 4" xfId="393" xr:uid="{00000000-0005-0000-0000-00000F7D0000}"/>
    <cellStyle name="Normal 3 3 5" xfId="22820" xr:uid="{00000000-0005-0000-0000-0000107D0000}"/>
    <cellStyle name="Normal 3 4" xfId="155" xr:uid="{00000000-0005-0000-0000-0000117D0000}"/>
    <cellStyle name="Normal 3 4 2" xfId="317" xr:uid="{00000000-0005-0000-0000-0000127D0000}"/>
    <cellStyle name="Normal 3 4 2 2" xfId="23015" xr:uid="{00000000-0005-0000-0000-0000137D0000}"/>
    <cellStyle name="Normal 3 4 3" xfId="387" xr:uid="{00000000-0005-0000-0000-0000147D0000}"/>
    <cellStyle name="Normal 3 4 4" xfId="22859" xr:uid="{00000000-0005-0000-0000-0000157D0000}"/>
    <cellStyle name="Normal 3 5" xfId="238" xr:uid="{00000000-0005-0000-0000-0000167D0000}"/>
    <cellStyle name="Normal 3 5 2" xfId="22937" xr:uid="{00000000-0005-0000-0000-0000177D0000}"/>
    <cellStyle name="Normal 3 6" xfId="401" xr:uid="{00000000-0005-0000-0000-0000187D0000}"/>
    <cellStyle name="Normal 3 7" xfId="22780" xr:uid="{00000000-0005-0000-0000-0000197D0000}"/>
    <cellStyle name="Normal 30" xfId="838" xr:uid="{00000000-0005-0000-0000-00001A7D0000}"/>
    <cellStyle name="Normal 30 2" xfId="1303" xr:uid="{00000000-0005-0000-0000-00001B7D0000}"/>
    <cellStyle name="Normal 30 2 2" xfId="2231" xr:uid="{00000000-0005-0000-0000-00001C7D0000}"/>
    <cellStyle name="Normal 30 2 2 2" xfId="4081" xr:uid="{00000000-0005-0000-0000-00001D7D0000}"/>
    <cellStyle name="Normal 30 2 2 2 2" xfId="7802" xr:uid="{00000000-0005-0000-0000-00001E7D0000}"/>
    <cellStyle name="Normal 30 2 2 2 2 2" xfId="22686" xr:uid="{00000000-0005-0000-0000-00001F7D0000}"/>
    <cellStyle name="Normal 30 2 2 2 2 2 2" xfId="45329" xr:uid="{00000000-0005-0000-0000-0000207D0000}"/>
    <cellStyle name="Normal 30 2 2 2 2 3" xfId="15246" xr:uid="{00000000-0005-0000-0000-0000217D0000}"/>
    <cellStyle name="Normal 30 2 2 2 2 3 2" xfId="37889" xr:uid="{00000000-0005-0000-0000-0000227D0000}"/>
    <cellStyle name="Normal 30 2 2 2 2 4" xfId="30448" xr:uid="{00000000-0005-0000-0000-0000237D0000}"/>
    <cellStyle name="Normal 30 2 2 2 3" xfId="18968" xr:uid="{00000000-0005-0000-0000-0000247D0000}"/>
    <cellStyle name="Normal 30 2 2 2 3 2" xfId="41611" xr:uid="{00000000-0005-0000-0000-0000257D0000}"/>
    <cellStyle name="Normal 30 2 2 2 4" xfId="11528" xr:uid="{00000000-0005-0000-0000-0000267D0000}"/>
    <cellStyle name="Normal 30 2 2 2 4 2" xfId="34171" xr:uid="{00000000-0005-0000-0000-0000277D0000}"/>
    <cellStyle name="Normal 30 2 2 2 5" xfId="26730" xr:uid="{00000000-0005-0000-0000-0000287D0000}"/>
    <cellStyle name="Normal 30 2 2 3" xfId="5955" xr:uid="{00000000-0005-0000-0000-0000297D0000}"/>
    <cellStyle name="Normal 30 2 2 3 2" xfId="20839" xr:uid="{00000000-0005-0000-0000-00002A7D0000}"/>
    <cellStyle name="Normal 30 2 2 3 2 2" xfId="43482" xr:uid="{00000000-0005-0000-0000-00002B7D0000}"/>
    <cellStyle name="Normal 30 2 2 3 3" xfId="13399" xr:uid="{00000000-0005-0000-0000-00002C7D0000}"/>
    <cellStyle name="Normal 30 2 2 3 3 2" xfId="36042" xr:uid="{00000000-0005-0000-0000-00002D7D0000}"/>
    <cellStyle name="Normal 30 2 2 3 4" xfId="28601" xr:uid="{00000000-0005-0000-0000-00002E7D0000}"/>
    <cellStyle name="Normal 30 2 2 4" xfId="17121" xr:uid="{00000000-0005-0000-0000-00002F7D0000}"/>
    <cellStyle name="Normal 30 2 2 4 2" xfId="39764" xr:uid="{00000000-0005-0000-0000-0000307D0000}"/>
    <cellStyle name="Normal 30 2 2 5" xfId="9681" xr:uid="{00000000-0005-0000-0000-0000317D0000}"/>
    <cellStyle name="Normal 30 2 2 5 2" xfId="32324" xr:uid="{00000000-0005-0000-0000-0000327D0000}"/>
    <cellStyle name="Normal 30 2 2 6" xfId="24883" xr:uid="{00000000-0005-0000-0000-0000337D0000}"/>
    <cellStyle name="Normal 30 2 3" xfId="3156" xr:uid="{00000000-0005-0000-0000-0000347D0000}"/>
    <cellStyle name="Normal 30 2 3 2" xfId="6877" xr:uid="{00000000-0005-0000-0000-0000357D0000}"/>
    <cellStyle name="Normal 30 2 3 2 2" xfId="21761" xr:uid="{00000000-0005-0000-0000-0000367D0000}"/>
    <cellStyle name="Normal 30 2 3 2 2 2" xfId="44404" xr:uid="{00000000-0005-0000-0000-0000377D0000}"/>
    <cellStyle name="Normal 30 2 3 2 3" xfId="14321" xr:uid="{00000000-0005-0000-0000-0000387D0000}"/>
    <cellStyle name="Normal 30 2 3 2 3 2" xfId="36964" xr:uid="{00000000-0005-0000-0000-0000397D0000}"/>
    <cellStyle name="Normal 30 2 3 2 4" xfId="29523" xr:uid="{00000000-0005-0000-0000-00003A7D0000}"/>
    <cellStyle name="Normal 30 2 3 3" xfId="18043" xr:uid="{00000000-0005-0000-0000-00003B7D0000}"/>
    <cellStyle name="Normal 30 2 3 3 2" xfId="40686" xr:uid="{00000000-0005-0000-0000-00003C7D0000}"/>
    <cellStyle name="Normal 30 2 3 4" xfId="10603" xr:uid="{00000000-0005-0000-0000-00003D7D0000}"/>
    <cellStyle name="Normal 30 2 3 4 2" xfId="33246" xr:uid="{00000000-0005-0000-0000-00003E7D0000}"/>
    <cellStyle name="Normal 30 2 3 5" xfId="25805" xr:uid="{00000000-0005-0000-0000-00003F7D0000}"/>
    <cellStyle name="Normal 30 2 4" xfId="5030" xr:uid="{00000000-0005-0000-0000-0000407D0000}"/>
    <cellStyle name="Normal 30 2 4 2" xfId="19914" xr:uid="{00000000-0005-0000-0000-0000417D0000}"/>
    <cellStyle name="Normal 30 2 4 2 2" xfId="42557" xr:uid="{00000000-0005-0000-0000-0000427D0000}"/>
    <cellStyle name="Normal 30 2 4 3" xfId="12474" xr:uid="{00000000-0005-0000-0000-0000437D0000}"/>
    <cellStyle name="Normal 30 2 4 3 2" xfId="35117" xr:uid="{00000000-0005-0000-0000-0000447D0000}"/>
    <cellStyle name="Normal 30 2 4 4" xfId="27676" xr:uid="{00000000-0005-0000-0000-0000457D0000}"/>
    <cellStyle name="Normal 30 2 5" xfId="16196" xr:uid="{00000000-0005-0000-0000-0000467D0000}"/>
    <cellStyle name="Normal 30 2 5 2" xfId="38839" xr:uid="{00000000-0005-0000-0000-0000477D0000}"/>
    <cellStyle name="Normal 30 2 6" xfId="8756" xr:uid="{00000000-0005-0000-0000-0000487D0000}"/>
    <cellStyle name="Normal 30 2 6 2" xfId="31399" xr:uid="{00000000-0005-0000-0000-0000497D0000}"/>
    <cellStyle name="Normal 30 2 7" xfId="23958" xr:uid="{00000000-0005-0000-0000-00004A7D0000}"/>
    <cellStyle name="Normal 30 3" xfId="1769" xr:uid="{00000000-0005-0000-0000-00004B7D0000}"/>
    <cellStyle name="Normal 30 3 2" xfId="3619" xr:uid="{00000000-0005-0000-0000-00004C7D0000}"/>
    <cellStyle name="Normal 30 3 2 2" xfId="7340" xr:uid="{00000000-0005-0000-0000-00004D7D0000}"/>
    <cellStyle name="Normal 30 3 2 2 2" xfId="22224" xr:uid="{00000000-0005-0000-0000-00004E7D0000}"/>
    <cellStyle name="Normal 30 3 2 2 2 2" xfId="44867" xr:uid="{00000000-0005-0000-0000-00004F7D0000}"/>
    <cellStyle name="Normal 30 3 2 2 3" xfId="14784" xr:uid="{00000000-0005-0000-0000-0000507D0000}"/>
    <cellStyle name="Normal 30 3 2 2 3 2" xfId="37427" xr:uid="{00000000-0005-0000-0000-0000517D0000}"/>
    <cellStyle name="Normal 30 3 2 2 4" xfId="29986" xr:uid="{00000000-0005-0000-0000-0000527D0000}"/>
    <cellStyle name="Normal 30 3 2 3" xfId="18506" xr:uid="{00000000-0005-0000-0000-0000537D0000}"/>
    <cellStyle name="Normal 30 3 2 3 2" xfId="41149" xr:uid="{00000000-0005-0000-0000-0000547D0000}"/>
    <cellStyle name="Normal 30 3 2 4" xfId="11066" xr:uid="{00000000-0005-0000-0000-0000557D0000}"/>
    <cellStyle name="Normal 30 3 2 4 2" xfId="33709" xr:uid="{00000000-0005-0000-0000-0000567D0000}"/>
    <cellStyle name="Normal 30 3 2 5" xfId="26268" xr:uid="{00000000-0005-0000-0000-0000577D0000}"/>
    <cellStyle name="Normal 30 3 3" xfId="5493" xr:uid="{00000000-0005-0000-0000-0000587D0000}"/>
    <cellStyle name="Normal 30 3 3 2" xfId="20377" xr:uid="{00000000-0005-0000-0000-0000597D0000}"/>
    <cellStyle name="Normal 30 3 3 2 2" xfId="43020" xr:uid="{00000000-0005-0000-0000-00005A7D0000}"/>
    <cellStyle name="Normal 30 3 3 3" xfId="12937" xr:uid="{00000000-0005-0000-0000-00005B7D0000}"/>
    <cellStyle name="Normal 30 3 3 3 2" xfId="35580" xr:uid="{00000000-0005-0000-0000-00005C7D0000}"/>
    <cellStyle name="Normal 30 3 3 4" xfId="28139" xr:uid="{00000000-0005-0000-0000-00005D7D0000}"/>
    <cellStyle name="Normal 30 3 4" xfId="16659" xr:uid="{00000000-0005-0000-0000-00005E7D0000}"/>
    <cellStyle name="Normal 30 3 4 2" xfId="39302" xr:uid="{00000000-0005-0000-0000-00005F7D0000}"/>
    <cellStyle name="Normal 30 3 5" xfId="9219" xr:uid="{00000000-0005-0000-0000-0000607D0000}"/>
    <cellStyle name="Normal 30 3 5 2" xfId="31862" xr:uid="{00000000-0005-0000-0000-0000617D0000}"/>
    <cellStyle name="Normal 30 3 6" xfId="24421" xr:uid="{00000000-0005-0000-0000-0000627D0000}"/>
    <cellStyle name="Normal 30 4" xfId="2694" xr:uid="{00000000-0005-0000-0000-0000637D0000}"/>
    <cellStyle name="Normal 30 4 2" xfId="6415" xr:uid="{00000000-0005-0000-0000-0000647D0000}"/>
    <cellStyle name="Normal 30 4 2 2" xfId="21299" xr:uid="{00000000-0005-0000-0000-0000657D0000}"/>
    <cellStyle name="Normal 30 4 2 2 2" xfId="43942" xr:uid="{00000000-0005-0000-0000-0000667D0000}"/>
    <cellStyle name="Normal 30 4 2 3" xfId="13859" xr:uid="{00000000-0005-0000-0000-0000677D0000}"/>
    <cellStyle name="Normal 30 4 2 3 2" xfId="36502" xr:uid="{00000000-0005-0000-0000-0000687D0000}"/>
    <cellStyle name="Normal 30 4 2 4" xfId="29061" xr:uid="{00000000-0005-0000-0000-0000697D0000}"/>
    <cellStyle name="Normal 30 4 3" xfId="17581" xr:uid="{00000000-0005-0000-0000-00006A7D0000}"/>
    <cellStyle name="Normal 30 4 3 2" xfId="40224" xr:uid="{00000000-0005-0000-0000-00006B7D0000}"/>
    <cellStyle name="Normal 30 4 4" xfId="10141" xr:uid="{00000000-0005-0000-0000-00006C7D0000}"/>
    <cellStyle name="Normal 30 4 4 2" xfId="32784" xr:uid="{00000000-0005-0000-0000-00006D7D0000}"/>
    <cellStyle name="Normal 30 4 5" xfId="25343" xr:uid="{00000000-0005-0000-0000-00006E7D0000}"/>
    <cellStyle name="Normal 30 5" xfId="4568" xr:uid="{00000000-0005-0000-0000-00006F7D0000}"/>
    <cellStyle name="Normal 30 5 2" xfId="19452" xr:uid="{00000000-0005-0000-0000-0000707D0000}"/>
    <cellStyle name="Normal 30 5 2 2" xfId="42095" xr:uid="{00000000-0005-0000-0000-0000717D0000}"/>
    <cellStyle name="Normal 30 5 3" xfId="12012" xr:uid="{00000000-0005-0000-0000-0000727D0000}"/>
    <cellStyle name="Normal 30 5 3 2" xfId="34655" xr:uid="{00000000-0005-0000-0000-0000737D0000}"/>
    <cellStyle name="Normal 30 5 4" xfId="27214" xr:uid="{00000000-0005-0000-0000-0000747D0000}"/>
    <cellStyle name="Normal 30 6" xfId="15734" xr:uid="{00000000-0005-0000-0000-0000757D0000}"/>
    <cellStyle name="Normal 30 6 2" xfId="38377" xr:uid="{00000000-0005-0000-0000-0000767D0000}"/>
    <cellStyle name="Normal 30 7" xfId="8294" xr:uid="{00000000-0005-0000-0000-0000777D0000}"/>
    <cellStyle name="Normal 30 7 2" xfId="30937" xr:uid="{00000000-0005-0000-0000-0000787D0000}"/>
    <cellStyle name="Normal 30 8" xfId="23496" xr:uid="{00000000-0005-0000-0000-0000797D0000}"/>
    <cellStyle name="Normal 31" xfId="839" xr:uid="{00000000-0005-0000-0000-00007A7D0000}"/>
    <cellStyle name="Normal 31 2" xfId="1304" xr:uid="{00000000-0005-0000-0000-00007B7D0000}"/>
    <cellStyle name="Normal 31 2 2" xfId="2232" xr:uid="{00000000-0005-0000-0000-00007C7D0000}"/>
    <cellStyle name="Normal 31 2 2 2" xfId="4082" xr:uid="{00000000-0005-0000-0000-00007D7D0000}"/>
    <cellStyle name="Normal 31 2 2 2 2" xfId="7803" xr:uid="{00000000-0005-0000-0000-00007E7D0000}"/>
    <cellStyle name="Normal 31 2 2 2 2 2" xfId="22687" xr:uid="{00000000-0005-0000-0000-00007F7D0000}"/>
    <cellStyle name="Normal 31 2 2 2 2 2 2" xfId="45330" xr:uid="{00000000-0005-0000-0000-0000807D0000}"/>
    <cellStyle name="Normal 31 2 2 2 2 3" xfId="15247" xr:uid="{00000000-0005-0000-0000-0000817D0000}"/>
    <cellStyle name="Normal 31 2 2 2 2 3 2" xfId="37890" xr:uid="{00000000-0005-0000-0000-0000827D0000}"/>
    <cellStyle name="Normal 31 2 2 2 2 4" xfId="30449" xr:uid="{00000000-0005-0000-0000-0000837D0000}"/>
    <cellStyle name="Normal 31 2 2 2 3" xfId="18969" xr:uid="{00000000-0005-0000-0000-0000847D0000}"/>
    <cellStyle name="Normal 31 2 2 2 3 2" xfId="41612" xr:uid="{00000000-0005-0000-0000-0000857D0000}"/>
    <cellStyle name="Normal 31 2 2 2 4" xfId="11529" xr:uid="{00000000-0005-0000-0000-0000867D0000}"/>
    <cellStyle name="Normal 31 2 2 2 4 2" xfId="34172" xr:uid="{00000000-0005-0000-0000-0000877D0000}"/>
    <cellStyle name="Normal 31 2 2 2 5" xfId="26731" xr:uid="{00000000-0005-0000-0000-0000887D0000}"/>
    <cellStyle name="Normal 31 2 2 3" xfId="5956" xr:uid="{00000000-0005-0000-0000-0000897D0000}"/>
    <cellStyle name="Normal 31 2 2 3 2" xfId="20840" xr:uid="{00000000-0005-0000-0000-00008A7D0000}"/>
    <cellStyle name="Normal 31 2 2 3 2 2" xfId="43483" xr:uid="{00000000-0005-0000-0000-00008B7D0000}"/>
    <cellStyle name="Normal 31 2 2 3 3" xfId="13400" xr:uid="{00000000-0005-0000-0000-00008C7D0000}"/>
    <cellStyle name="Normal 31 2 2 3 3 2" xfId="36043" xr:uid="{00000000-0005-0000-0000-00008D7D0000}"/>
    <cellStyle name="Normal 31 2 2 3 4" xfId="28602" xr:uid="{00000000-0005-0000-0000-00008E7D0000}"/>
    <cellStyle name="Normal 31 2 2 4" xfId="17122" xr:uid="{00000000-0005-0000-0000-00008F7D0000}"/>
    <cellStyle name="Normal 31 2 2 4 2" xfId="39765" xr:uid="{00000000-0005-0000-0000-0000907D0000}"/>
    <cellStyle name="Normal 31 2 2 5" xfId="9682" xr:uid="{00000000-0005-0000-0000-0000917D0000}"/>
    <cellStyle name="Normal 31 2 2 5 2" xfId="32325" xr:uid="{00000000-0005-0000-0000-0000927D0000}"/>
    <cellStyle name="Normal 31 2 2 6" xfId="24884" xr:uid="{00000000-0005-0000-0000-0000937D0000}"/>
    <cellStyle name="Normal 31 2 3" xfId="3157" xr:uid="{00000000-0005-0000-0000-0000947D0000}"/>
    <cellStyle name="Normal 31 2 3 2" xfId="6878" xr:uid="{00000000-0005-0000-0000-0000957D0000}"/>
    <cellStyle name="Normal 31 2 3 2 2" xfId="21762" xr:uid="{00000000-0005-0000-0000-0000967D0000}"/>
    <cellStyle name="Normal 31 2 3 2 2 2" xfId="44405" xr:uid="{00000000-0005-0000-0000-0000977D0000}"/>
    <cellStyle name="Normal 31 2 3 2 3" xfId="14322" xr:uid="{00000000-0005-0000-0000-0000987D0000}"/>
    <cellStyle name="Normal 31 2 3 2 3 2" xfId="36965" xr:uid="{00000000-0005-0000-0000-0000997D0000}"/>
    <cellStyle name="Normal 31 2 3 2 4" xfId="29524" xr:uid="{00000000-0005-0000-0000-00009A7D0000}"/>
    <cellStyle name="Normal 31 2 3 3" xfId="18044" xr:uid="{00000000-0005-0000-0000-00009B7D0000}"/>
    <cellStyle name="Normal 31 2 3 3 2" xfId="40687" xr:uid="{00000000-0005-0000-0000-00009C7D0000}"/>
    <cellStyle name="Normal 31 2 3 4" xfId="10604" xr:uid="{00000000-0005-0000-0000-00009D7D0000}"/>
    <cellStyle name="Normal 31 2 3 4 2" xfId="33247" xr:uid="{00000000-0005-0000-0000-00009E7D0000}"/>
    <cellStyle name="Normal 31 2 3 5" xfId="25806" xr:uid="{00000000-0005-0000-0000-00009F7D0000}"/>
    <cellStyle name="Normal 31 2 4" xfId="5031" xr:uid="{00000000-0005-0000-0000-0000A07D0000}"/>
    <cellStyle name="Normal 31 2 4 2" xfId="19915" xr:uid="{00000000-0005-0000-0000-0000A17D0000}"/>
    <cellStyle name="Normal 31 2 4 2 2" xfId="42558" xr:uid="{00000000-0005-0000-0000-0000A27D0000}"/>
    <cellStyle name="Normal 31 2 4 3" xfId="12475" xr:uid="{00000000-0005-0000-0000-0000A37D0000}"/>
    <cellStyle name="Normal 31 2 4 3 2" xfId="35118" xr:uid="{00000000-0005-0000-0000-0000A47D0000}"/>
    <cellStyle name="Normal 31 2 4 4" xfId="27677" xr:uid="{00000000-0005-0000-0000-0000A57D0000}"/>
    <cellStyle name="Normal 31 2 5" xfId="16197" xr:uid="{00000000-0005-0000-0000-0000A67D0000}"/>
    <cellStyle name="Normal 31 2 5 2" xfId="38840" xr:uid="{00000000-0005-0000-0000-0000A77D0000}"/>
    <cellStyle name="Normal 31 2 6" xfId="8757" xr:uid="{00000000-0005-0000-0000-0000A87D0000}"/>
    <cellStyle name="Normal 31 2 6 2" xfId="31400" xr:uid="{00000000-0005-0000-0000-0000A97D0000}"/>
    <cellStyle name="Normal 31 2 7" xfId="23959" xr:uid="{00000000-0005-0000-0000-0000AA7D0000}"/>
    <cellStyle name="Normal 31 3" xfId="1770" xr:uid="{00000000-0005-0000-0000-0000AB7D0000}"/>
    <cellStyle name="Normal 31 3 2" xfId="3620" xr:uid="{00000000-0005-0000-0000-0000AC7D0000}"/>
    <cellStyle name="Normal 31 3 2 2" xfId="7341" xr:uid="{00000000-0005-0000-0000-0000AD7D0000}"/>
    <cellStyle name="Normal 31 3 2 2 2" xfId="22225" xr:uid="{00000000-0005-0000-0000-0000AE7D0000}"/>
    <cellStyle name="Normal 31 3 2 2 2 2" xfId="44868" xr:uid="{00000000-0005-0000-0000-0000AF7D0000}"/>
    <cellStyle name="Normal 31 3 2 2 3" xfId="14785" xr:uid="{00000000-0005-0000-0000-0000B07D0000}"/>
    <cellStyle name="Normal 31 3 2 2 3 2" xfId="37428" xr:uid="{00000000-0005-0000-0000-0000B17D0000}"/>
    <cellStyle name="Normal 31 3 2 2 4" xfId="29987" xr:uid="{00000000-0005-0000-0000-0000B27D0000}"/>
    <cellStyle name="Normal 31 3 2 3" xfId="18507" xr:uid="{00000000-0005-0000-0000-0000B37D0000}"/>
    <cellStyle name="Normal 31 3 2 3 2" xfId="41150" xr:uid="{00000000-0005-0000-0000-0000B47D0000}"/>
    <cellStyle name="Normal 31 3 2 4" xfId="11067" xr:uid="{00000000-0005-0000-0000-0000B57D0000}"/>
    <cellStyle name="Normal 31 3 2 4 2" xfId="33710" xr:uid="{00000000-0005-0000-0000-0000B67D0000}"/>
    <cellStyle name="Normal 31 3 2 5" xfId="26269" xr:uid="{00000000-0005-0000-0000-0000B77D0000}"/>
    <cellStyle name="Normal 31 3 3" xfId="5494" xr:uid="{00000000-0005-0000-0000-0000B87D0000}"/>
    <cellStyle name="Normal 31 3 3 2" xfId="20378" xr:uid="{00000000-0005-0000-0000-0000B97D0000}"/>
    <cellStyle name="Normal 31 3 3 2 2" xfId="43021" xr:uid="{00000000-0005-0000-0000-0000BA7D0000}"/>
    <cellStyle name="Normal 31 3 3 3" xfId="12938" xr:uid="{00000000-0005-0000-0000-0000BB7D0000}"/>
    <cellStyle name="Normal 31 3 3 3 2" xfId="35581" xr:uid="{00000000-0005-0000-0000-0000BC7D0000}"/>
    <cellStyle name="Normal 31 3 3 4" xfId="28140" xr:uid="{00000000-0005-0000-0000-0000BD7D0000}"/>
    <cellStyle name="Normal 31 3 4" xfId="16660" xr:uid="{00000000-0005-0000-0000-0000BE7D0000}"/>
    <cellStyle name="Normal 31 3 4 2" xfId="39303" xr:uid="{00000000-0005-0000-0000-0000BF7D0000}"/>
    <cellStyle name="Normal 31 3 5" xfId="9220" xr:uid="{00000000-0005-0000-0000-0000C07D0000}"/>
    <cellStyle name="Normal 31 3 5 2" xfId="31863" xr:uid="{00000000-0005-0000-0000-0000C17D0000}"/>
    <cellStyle name="Normal 31 3 6" xfId="24422" xr:uid="{00000000-0005-0000-0000-0000C27D0000}"/>
    <cellStyle name="Normal 31 4" xfId="2695" xr:uid="{00000000-0005-0000-0000-0000C37D0000}"/>
    <cellStyle name="Normal 31 4 2" xfId="6416" xr:uid="{00000000-0005-0000-0000-0000C47D0000}"/>
    <cellStyle name="Normal 31 4 2 2" xfId="21300" xr:uid="{00000000-0005-0000-0000-0000C57D0000}"/>
    <cellStyle name="Normal 31 4 2 2 2" xfId="43943" xr:uid="{00000000-0005-0000-0000-0000C67D0000}"/>
    <cellStyle name="Normal 31 4 2 3" xfId="13860" xr:uid="{00000000-0005-0000-0000-0000C77D0000}"/>
    <cellStyle name="Normal 31 4 2 3 2" xfId="36503" xr:uid="{00000000-0005-0000-0000-0000C87D0000}"/>
    <cellStyle name="Normal 31 4 2 4" xfId="29062" xr:uid="{00000000-0005-0000-0000-0000C97D0000}"/>
    <cellStyle name="Normal 31 4 3" xfId="17582" xr:uid="{00000000-0005-0000-0000-0000CA7D0000}"/>
    <cellStyle name="Normal 31 4 3 2" xfId="40225" xr:uid="{00000000-0005-0000-0000-0000CB7D0000}"/>
    <cellStyle name="Normal 31 4 4" xfId="10142" xr:uid="{00000000-0005-0000-0000-0000CC7D0000}"/>
    <cellStyle name="Normal 31 4 4 2" xfId="32785" xr:uid="{00000000-0005-0000-0000-0000CD7D0000}"/>
    <cellStyle name="Normal 31 4 5" xfId="25344" xr:uid="{00000000-0005-0000-0000-0000CE7D0000}"/>
    <cellStyle name="Normal 31 5" xfId="4569" xr:uid="{00000000-0005-0000-0000-0000CF7D0000}"/>
    <cellStyle name="Normal 31 5 2" xfId="19453" xr:uid="{00000000-0005-0000-0000-0000D07D0000}"/>
    <cellStyle name="Normal 31 5 2 2" xfId="42096" xr:uid="{00000000-0005-0000-0000-0000D17D0000}"/>
    <cellStyle name="Normal 31 5 3" xfId="12013" xr:uid="{00000000-0005-0000-0000-0000D27D0000}"/>
    <cellStyle name="Normal 31 5 3 2" xfId="34656" xr:uid="{00000000-0005-0000-0000-0000D37D0000}"/>
    <cellStyle name="Normal 31 5 4" xfId="27215" xr:uid="{00000000-0005-0000-0000-0000D47D0000}"/>
    <cellStyle name="Normal 31 6" xfId="15735" xr:uid="{00000000-0005-0000-0000-0000D57D0000}"/>
    <cellStyle name="Normal 31 6 2" xfId="38378" xr:uid="{00000000-0005-0000-0000-0000D67D0000}"/>
    <cellStyle name="Normal 31 7" xfId="8295" xr:uid="{00000000-0005-0000-0000-0000D77D0000}"/>
    <cellStyle name="Normal 31 7 2" xfId="30938" xr:uid="{00000000-0005-0000-0000-0000D87D0000}"/>
    <cellStyle name="Normal 31 8" xfId="23497" xr:uid="{00000000-0005-0000-0000-0000D97D0000}"/>
    <cellStyle name="Normal 32" xfId="840" xr:uid="{00000000-0005-0000-0000-0000DA7D0000}"/>
    <cellStyle name="Normal 32 2" xfId="1305" xr:uid="{00000000-0005-0000-0000-0000DB7D0000}"/>
    <cellStyle name="Normal 32 2 2" xfId="2233" xr:uid="{00000000-0005-0000-0000-0000DC7D0000}"/>
    <cellStyle name="Normal 32 2 2 2" xfId="4083" xr:uid="{00000000-0005-0000-0000-0000DD7D0000}"/>
    <cellStyle name="Normal 32 2 2 2 2" xfId="7804" xr:uid="{00000000-0005-0000-0000-0000DE7D0000}"/>
    <cellStyle name="Normal 32 2 2 2 2 2" xfId="22688" xr:uid="{00000000-0005-0000-0000-0000DF7D0000}"/>
    <cellStyle name="Normal 32 2 2 2 2 2 2" xfId="45331" xr:uid="{00000000-0005-0000-0000-0000E07D0000}"/>
    <cellStyle name="Normal 32 2 2 2 2 3" xfId="15248" xr:uid="{00000000-0005-0000-0000-0000E17D0000}"/>
    <cellStyle name="Normal 32 2 2 2 2 3 2" xfId="37891" xr:uid="{00000000-0005-0000-0000-0000E27D0000}"/>
    <cellStyle name="Normal 32 2 2 2 2 4" xfId="30450" xr:uid="{00000000-0005-0000-0000-0000E37D0000}"/>
    <cellStyle name="Normal 32 2 2 2 3" xfId="18970" xr:uid="{00000000-0005-0000-0000-0000E47D0000}"/>
    <cellStyle name="Normal 32 2 2 2 3 2" xfId="41613" xr:uid="{00000000-0005-0000-0000-0000E57D0000}"/>
    <cellStyle name="Normal 32 2 2 2 4" xfId="11530" xr:uid="{00000000-0005-0000-0000-0000E67D0000}"/>
    <cellStyle name="Normal 32 2 2 2 4 2" xfId="34173" xr:uid="{00000000-0005-0000-0000-0000E77D0000}"/>
    <cellStyle name="Normal 32 2 2 2 5" xfId="26732" xr:uid="{00000000-0005-0000-0000-0000E87D0000}"/>
    <cellStyle name="Normal 32 2 2 3" xfId="5957" xr:uid="{00000000-0005-0000-0000-0000E97D0000}"/>
    <cellStyle name="Normal 32 2 2 3 2" xfId="20841" xr:uid="{00000000-0005-0000-0000-0000EA7D0000}"/>
    <cellStyle name="Normal 32 2 2 3 2 2" xfId="43484" xr:uid="{00000000-0005-0000-0000-0000EB7D0000}"/>
    <cellStyle name="Normal 32 2 2 3 3" xfId="13401" xr:uid="{00000000-0005-0000-0000-0000EC7D0000}"/>
    <cellStyle name="Normal 32 2 2 3 3 2" xfId="36044" xr:uid="{00000000-0005-0000-0000-0000ED7D0000}"/>
    <cellStyle name="Normal 32 2 2 3 4" xfId="28603" xr:uid="{00000000-0005-0000-0000-0000EE7D0000}"/>
    <cellStyle name="Normal 32 2 2 4" xfId="17123" xr:uid="{00000000-0005-0000-0000-0000EF7D0000}"/>
    <cellStyle name="Normal 32 2 2 4 2" xfId="39766" xr:uid="{00000000-0005-0000-0000-0000F07D0000}"/>
    <cellStyle name="Normal 32 2 2 5" xfId="9683" xr:uid="{00000000-0005-0000-0000-0000F17D0000}"/>
    <cellStyle name="Normal 32 2 2 5 2" xfId="32326" xr:uid="{00000000-0005-0000-0000-0000F27D0000}"/>
    <cellStyle name="Normal 32 2 2 6" xfId="24885" xr:uid="{00000000-0005-0000-0000-0000F37D0000}"/>
    <cellStyle name="Normal 32 2 3" xfId="3158" xr:uid="{00000000-0005-0000-0000-0000F47D0000}"/>
    <cellStyle name="Normal 32 2 3 2" xfId="6879" xr:uid="{00000000-0005-0000-0000-0000F57D0000}"/>
    <cellStyle name="Normal 32 2 3 2 2" xfId="21763" xr:uid="{00000000-0005-0000-0000-0000F67D0000}"/>
    <cellStyle name="Normal 32 2 3 2 2 2" xfId="44406" xr:uid="{00000000-0005-0000-0000-0000F77D0000}"/>
    <cellStyle name="Normal 32 2 3 2 3" xfId="14323" xr:uid="{00000000-0005-0000-0000-0000F87D0000}"/>
    <cellStyle name="Normal 32 2 3 2 3 2" xfId="36966" xr:uid="{00000000-0005-0000-0000-0000F97D0000}"/>
    <cellStyle name="Normal 32 2 3 2 4" xfId="29525" xr:uid="{00000000-0005-0000-0000-0000FA7D0000}"/>
    <cellStyle name="Normal 32 2 3 3" xfId="18045" xr:uid="{00000000-0005-0000-0000-0000FB7D0000}"/>
    <cellStyle name="Normal 32 2 3 3 2" xfId="40688" xr:uid="{00000000-0005-0000-0000-0000FC7D0000}"/>
    <cellStyle name="Normal 32 2 3 4" xfId="10605" xr:uid="{00000000-0005-0000-0000-0000FD7D0000}"/>
    <cellStyle name="Normal 32 2 3 4 2" xfId="33248" xr:uid="{00000000-0005-0000-0000-0000FE7D0000}"/>
    <cellStyle name="Normal 32 2 3 5" xfId="25807" xr:uid="{00000000-0005-0000-0000-0000FF7D0000}"/>
    <cellStyle name="Normal 32 2 4" xfId="5032" xr:uid="{00000000-0005-0000-0000-0000007E0000}"/>
    <cellStyle name="Normal 32 2 4 2" xfId="19916" xr:uid="{00000000-0005-0000-0000-0000017E0000}"/>
    <cellStyle name="Normal 32 2 4 2 2" xfId="42559" xr:uid="{00000000-0005-0000-0000-0000027E0000}"/>
    <cellStyle name="Normal 32 2 4 3" xfId="12476" xr:uid="{00000000-0005-0000-0000-0000037E0000}"/>
    <cellStyle name="Normal 32 2 4 3 2" xfId="35119" xr:uid="{00000000-0005-0000-0000-0000047E0000}"/>
    <cellStyle name="Normal 32 2 4 4" xfId="27678" xr:uid="{00000000-0005-0000-0000-0000057E0000}"/>
    <cellStyle name="Normal 32 2 5" xfId="16198" xr:uid="{00000000-0005-0000-0000-0000067E0000}"/>
    <cellStyle name="Normal 32 2 5 2" xfId="38841" xr:uid="{00000000-0005-0000-0000-0000077E0000}"/>
    <cellStyle name="Normal 32 2 6" xfId="8758" xr:uid="{00000000-0005-0000-0000-0000087E0000}"/>
    <cellStyle name="Normal 32 2 6 2" xfId="31401" xr:uid="{00000000-0005-0000-0000-0000097E0000}"/>
    <cellStyle name="Normal 32 2 7" xfId="23960" xr:uid="{00000000-0005-0000-0000-00000A7E0000}"/>
    <cellStyle name="Normal 32 3" xfId="1771" xr:uid="{00000000-0005-0000-0000-00000B7E0000}"/>
    <cellStyle name="Normal 32 3 2" xfId="3621" xr:uid="{00000000-0005-0000-0000-00000C7E0000}"/>
    <cellStyle name="Normal 32 3 2 2" xfId="7342" xr:uid="{00000000-0005-0000-0000-00000D7E0000}"/>
    <cellStyle name="Normal 32 3 2 2 2" xfId="22226" xr:uid="{00000000-0005-0000-0000-00000E7E0000}"/>
    <cellStyle name="Normal 32 3 2 2 2 2" xfId="44869" xr:uid="{00000000-0005-0000-0000-00000F7E0000}"/>
    <cellStyle name="Normal 32 3 2 2 3" xfId="14786" xr:uid="{00000000-0005-0000-0000-0000107E0000}"/>
    <cellStyle name="Normal 32 3 2 2 3 2" xfId="37429" xr:uid="{00000000-0005-0000-0000-0000117E0000}"/>
    <cellStyle name="Normal 32 3 2 2 4" xfId="29988" xr:uid="{00000000-0005-0000-0000-0000127E0000}"/>
    <cellStyle name="Normal 32 3 2 3" xfId="18508" xr:uid="{00000000-0005-0000-0000-0000137E0000}"/>
    <cellStyle name="Normal 32 3 2 3 2" xfId="41151" xr:uid="{00000000-0005-0000-0000-0000147E0000}"/>
    <cellStyle name="Normal 32 3 2 4" xfId="11068" xr:uid="{00000000-0005-0000-0000-0000157E0000}"/>
    <cellStyle name="Normal 32 3 2 4 2" xfId="33711" xr:uid="{00000000-0005-0000-0000-0000167E0000}"/>
    <cellStyle name="Normal 32 3 2 5" xfId="26270" xr:uid="{00000000-0005-0000-0000-0000177E0000}"/>
    <cellStyle name="Normal 32 3 3" xfId="5495" xr:uid="{00000000-0005-0000-0000-0000187E0000}"/>
    <cellStyle name="Normal 32 3 3 2" xfId="20379" xr:uid="{00000000-0005-0000-0000-0000197E0000}"/>
    <cellStyle name="Normal 32 3 3 2 2" xfId="43022" xr:uid="{00000000-0005-0000-0000-00001A7E0000}"/>
    <cellStyle name="Normal 32 3 3 3" xfId="12939" xr:uid="{00000000-0005-0000-0000-00001B7E0000}"/>
    <cellStyle name="Normal 32 3 3 3 2" xfId="35582" xr:uid="{00000000-0005-0000-0000-00001C7E0000}"/>
    <cellStyle name="Normal 32 3 3 4" xfId="28141" xr:uid="{00000000-0005-0000-0000-00001D7E0000}"/>
    <cellStyle name="Normal 32 3 4" xfId="16661" xr:uid="{00000000-0005-0000-0000-00001E7E0000}"/>
    <cellStyle name="Normal 32 3 4 2" xfId="39304" xr:uid="{00000000-0005-0000-0000-00001F7E0000}"/>
    <cellStyle name="Normal 32 3 5" xfId="9221" xr:uid="{00000000-0005-0000-0000-0000207E0000}"/>
    <cellStyle name="Normal 32 3 5 2" xfId="31864" xr:uid="{00000000-0005-0000-0000-0000217E0000}"/>
    <cellStyle name="Normal 32 3 6" xfId="24423" xr:uid="{00000000-0005-0000-0000-0000227E0000}"/>
    <cellStyle name="Normal 32 4" xfId="2696" xr:uid="{00000000-0005-0000-0000-0000237E0000}"/>
    <cellStyle name="Normal 32 4 2" xfId="6417" xr:uid="{00000000-0005-0000-0000-0000247E0000}"/>
    <cellStyle name="Normal 32 4 2 2" xfId="21301" xr:uid="{00000000-0005-0000-0000-0000257E0000}"/>
    <cellStyle name="Normal 32 4 2 2 2" xfId="43944" xr:uid="{00000000-0005-0000-0000-0000267E0000}"/>
    <cellStyle name="Normal 32 4 2 3" xfId="13861" xr:uid="{00000000-0005-0000-0000-0000277E0000}"/>
    <cellStyle name="Normal 32 4 2 3 2" xfId="36504" xr:uid="{00000000-0005-0000-0000-0000287E0000}"/>
    <cellStyle name="Normal 32 4 2 4" xfId="29063" xr:uid="{00000000-0005-0000-0000-0000297E0000}"/>
    <cellStyle name="Normal 32 4 3" xfId="17583" xr:uid="{00000000-0005-0000-0000-00002A7E0000}"/>
    <cellStyle name="Normal 32 4 3 2" xfId="40226" xr:uid="{00000000-0005-0000-0000-00002B7E0000}"/>
    <cellStyle name="Normal 32 4 4" xfId="10143" xr:uid="{00000000-0005-0000-0000-00002C7E0000}"/>
    <cellStyle name="Normal 32 4 4 2" xfId="32786" xr:uid="{00000000-0005-0000-0000-00002D7E0000}"/>
    <cellStyle name="Normal 32 4 5" xfId="25345" xr:uid="{00000000-0005-0000-0000-00002E7E0000}"/>
    <cellStyle name="Normal 32 5" xfId="4570" xr:uid="{00000000-0005-0000-0000-00002F7E0000}"/>
    <cellStyle name="Normal 32 5 2" xfId="19454" xr:uid="{00000000-0005-0000-0000-0000307E0000}"/>
    <cellStyle name="Normal 32 5 2 2" xfId="42097" xr:uid="{00000000-0005-0000-0000-0000317E0000}"/>
    <cellStyle name="Normal 32 5 3" xfId="12014" xr:uid="{00000000-0005-0000-0000-0000327E0000}"/>
    <cellStyle name="Normal 32 5 3 2" xfId="34657" xr:uid="{00000000-0005-0000-0000-0000337E0000}"/>
    <cellStyle name="Normal 32 5 4" xfId="27216" xr:uid="{00000000-0005-0000-0000-0000347E0000}"/>
    <cellStyle name="Normal 32 6" xfId="15736" xr:uid="{00000000-0005-0000-0000-0000357E0000}"/>
    <cellStyle name="Normal 32 6 2" xfId="38379" xr:uid="{00000000-0005-0000-0000-0000367E0000}"/>
    <cellStyle name="Normal 32 7" xfId="8296" xr:uid="{00000000-0005-0000-0000-0000377E0000}"/>
    <cellStyle name="Normal 32 7 2" xfId="30939" xr:uid="{00000000-0005-0000-0000-0000387E0000}"/>
    <cellStyle name="Normal 32 8" xfId="23498" xr:uid="{00000000-0005-0000-0000-0000397E0000}"/>
    <cellStyle name="Normal 33" xfId="841" xr:uid="{00000000-0005-0000-0000-00003A7E0000}"/>
    <cellStyle name="Normal 33 2" xfId="1306" xr:uid="{00000000-0005-0000-0000-00003B7E0000}"/>
    <cellStyle name="Normal 33 2 2" xfId="2234" xr:uid="{00000000-0005-0000-0000-00003C7E0000}"/>
    <cellStyle name="Normal 33 2 2 2" xfId="4084" xr:uid="{00000000-0005-0000-0000-00003D7E0000}"/>
    <cellStyle name="Normal 33 2 2 2 2" xfId="7805" xr:uid="{00000000-0005-0000-0000-00003E7E0000}"/>
    <cellStyle name="Normal 33 2 2 2 2 2" xfId="22689" xr:uid="{00000000-0005-0000-0000-00003F7E0000}"/>
    <cellStyle name="Normal 33 2 2 2 2 2 2" xfId="45332" xr:uid="{00000000-0005-0000-0000-0000407E0000}"/>
    <cellStyle name="Normal 33 2 2 2 2 3" xfId="15249" xr:uid="{00000000-0005-0000-0000-0000417E0000}"/>
    <cellStyle name="Normal 33 2 2 2 2 3 2" xfId="37892" xr:uid="{00000000-0005-0000-0000-0000427E0000}"/>
    <cellStyle name="Normal 33 2 2 2 2 4" xfId="30451" xr:uid="{00000000-0005-0000-0000-0000437E0000}"/>
    <cellStyle name="Normal 33 2 2 2 3" xfId="18971" xr:uid="{00000000-0005-0000-0000-0000447E0000}"/>
    <cellStyle name="Normal 33 2 2 2 3 2" xfId="41614" xr:uid="{00000000-0005-0000-0000-0000457E0000}"/>
    <cellStyle name="Normal 33 2 2 2 4" xfId="11531" xr:uid="{00000000-0005-0000-0000-0000467E0000}"/>
    <cellStyle name="Normal 33 2 2 2 4 2" xfId="34174" xr:uid="{00000000-0005-0000-0000-0000477E0000}"/>
    <cellStyle name="Normal 33 2 2 2 5" xfId="26733" xr:uid="{00000000-0005-0000-0000-0000487E0000}"/>
    <cellStyle name="Normal 33 2 2 3" xfId="5958" xr:uid="{00000000-0005-0000-0000-0000497E0000}"/>
    <cellStyle name="Normal 33 2 2 3 2" xfId="20842" xr:uid="{00000000-0005-0000-0000-00004A7E0000}"/>
    <cellStyle name="Normal 33 2 2 3 2 2" xfId="43485" xr:uid="{00000000-0005-0000-0000-00004B7E0000}"/>
    <cellStyle name="Normal 33 2 2 3 3" xfId="13402" xr:uid="{00000000-0005-0000-0000-00004C7E0000}"/>
    <cellStyle name="Normal 33 2 2 3 3 2" xfId="36045" xr:uid="{00000000-0005-0000-0000-00004D7E0000}"/>
    <cellStyle name="Normal 33 2 2 3 4" xfId="28604" xr:uid="{00000000-0005-0000-0000-00004E7E0000}"/>
    <cellStyle name="Normal 33 2 2 4" xfId="17124" xr:uid="{00000000-0005-0000-0000-00004F7E0000}"/>
    <cellStyle name="Normal 33 2 2 4 2" xfId="39767" xr:uid="{00000000-0005-0000-0000-0000507E0000}"/>
    <cellStyle name="Normal 33 2 2 5" xfId="9684" xr:uid="{00000000-0005-0000-0000-0000517E0000}"/>
    <cellStyle name="Normal 33 2 2 5 2" xfId="32327" xr:uid="{00000000-0005-0000-0000-0000527E0000}"/>
    <cellStyle name="Normal 33 2 2 6" xfId="24886" xr:uid="{00000000-0005-0000-0000-0000537E0000}"/>
    <cellStyle name="Normal 33 2 3" xfId="3159" xr:uid="{00000000-0005-0000-0000-0000547E0000}"/>
    <cellStyle name="Normal 33 2 3 2" xfId="6880" xr:uid="{00000000-0005-0000-0000-0000557E0000}"/>
    <cellStyle name="Normal 33 2 3 2 2" xfId="21764" xr:uid="{00000000-0005-0000-0000-0000567E0000}"/>
    <cellStyle name="Normal 33 2 3 2 2 2" xfId="44407" xr:uid="{00000000-0005-0000-0000-0000577E0000}"/>
    <cellStyle name="Normal 33 2 3 2 3" xfId="14324" xr:uid="{00000000-0005-0000-0000-0000587E0000}"/>
    <cellStyle name="Normal 33 2 3 2 3 2" xfId="36967" xr:uid="{00000000-0005-0000-0000-0000597E0000}"/>
    <cellStyle name="Normal 33 2 3 2 4" xfId="29526" xr:uid="{00000000-0005-0000-0000-00005A7E0000}"/>
    <cellStyle name="Normal 33 2 3 3" xfId="18046" xr:uid="{00000000-0005-0000-0000-00005B7E0000}"/>
    <cellStyle name="Normal 33 2 3 3 2" xfId="40689" xr:uid="{00000000-0005-0000-0000-00005C7E0000}"/>
    <cellStyle name="Normal 33 2 3 4" xfId="10606" xr:uid="{00000000-0005-0000-0000-00005D7E0000}"/>
    <cellStyle name="Normal 33 2 3 4 2" xfId="33249" xr:uid="{00000000-0005-0000-0000-00005E7E0000}"/>
    <cellStyle name="Normal 33 2 3 5" xfId="25808" xr:uid="{00000000-0005-0000-0000-00005F7E0000}"/>
    <cellStyle name="Normal 33 2 4" xfId="5033" xr:uid="{00000000-0005-0000-0000-0000607E0000}"/>
    <cellStyle name="Normal 33 2 4 2" xfId="19917" xr:uid="{00000000-0005-0000-0000-0000617E0000}"/>
    <cellStyle name="Normal 33 2 4 2 2" xfId="42560" xr:uid="{00000000-0005-0000-0000-0000627E0000}"/>
    <cellStyle name="Normal 33 2 4 3" xfId="12477" xr:uid="{00000000-0005-0000-0000-0000637E0000}"/>
    <cellStyle name="Normal 33 2 4 3 2" xfId="35120" xr:uid="{00000000-0005-0000-0000-0000647E0000}"/>
    <cellStyle name="Normal 33 2 4 4" xfId="27679" xr:uid="{00000000-0005-0000-0000-0000657E0000}"/>
    <cellStyle name="Normal 33 2 5" xfId="16199" xr:uid="{00000000-0005-0000-0000-0000667E0000}"/>
    <cellStyle name="Normal 33 2 5 2" xfId="38842" xr:uid="{00000000-0005-0000-0000-0000677E0000}"/>
    <cellStyle name="Normal 33 2 6" xfId="8759" xr:uid="{00000000-0005-0000-0000-0000687E0000}"/>
    <cellStyle name="Normal 33 2 6 2" xfId="31402" xr:uid="{00000000-0005-0000-0000-0000697E0000}"/>
    <cellStyle name="Normal 33 2 7" xfId="23961" xr:uid="{00000000-0005-0000-0000-00006A7E0000}"/>
    <cellStyle name="Normal 33 3" xfId="1772" xr:uid="{00000000-0005-0000-0000-00006B7E0000}"/>
    <cellStyle name="Normal 33 3 2" xfId="3622" xr:uid="{00000000-0005-0000-0000-00006C7E0000}"/>
    <cellStyle name="Normal 33 3 2 2" xfId="7343" xr:uid="{00000000-0005-0000-0000-00006D7E0000}"/>
    <cellStyle name="Normal 33 3 2 2 2" xfId="22227" xr:uid="{00000000-0005-0000-0000-00006E7E0000}"/>
    <cellStyle name="Normal 33 3 2 2 2 2" xfId="44870" xr:uid="{00000000-0005-0000-0000-00006F7E0000}"/>
    <cellStyle name="Normal 33 3 2 2 3" xfId="14787" xr:uid="{00000000-0005-0000-0000-0000707E0000}"/>
    <cellStyle name="Normal 33 3 2 2 3 2" xfId="37430" xr:uid="{00000000-0005-0000-0000-0000717E0000}"/>
    <cellStyle name="Normal 33 3 2 2 4" xfId="29989" xr:uid="{00000000-0005-0000-0000-0000727E0000}"/>
    <cellStyle name="Normal 33 3 2 3" xfId="18509" xr:uid="{00000000-0005-0000-0000-0000737E0000}"/>
    <cellStyle name="Normal 33 3 2 3 2" xfId="41152" xr:uid="{00000000-0005-0000-0000-0000747E0000}"/>
    <cellStyle name="Normal 33 3 2 4" xfId="11069" xr:uid="{00000000-0005-0000-0000-0000757E0000}"/>
    <cellStyle name="Normal 33 3 2 4 2" xfId="33712" xr:uid="{00000000-0005-0000-0000-0000767E0000}"/>
    <cellStyle name="Normal 33 3 2 5" xfId="26271" xr:uid="{00000000-0005-0000-0000-0000777E0000}"/>
    <cellStyle name="Normal 33 3 3" xfId="5496" xr:uid="{00000000-0005-0000-0000-0000787E0000}"/>
    <cellStyle name="Normal 33 3 3 2" xfId="20380" xr:uid="{00000000-0005-0000-0000-0000797E0000}"/>
    <cellStyle name="Normal 33 3 3 2 2" xfId="43023" xr:uid="{00000000-0005-0000-0000-00007A7E0000}"/>
    <cellStyle name="Normal 33 3 3 3" xfId="12940" xr:uid="{00000000-0005-0000-0000-00007B7E0000}"/>
    <cellStyle name="Normal 33 3 3 3 2" xfId="35583" xr:uid="{00000000-0005-0000-0000-00007C7E0000}"/>
    <cellStyle name="Normal 33 3 3 4" xfId="28142" xr:uid="{00000000-0005-0000-0000-00007D7E0000}"/>
    <cellStyle name="Normal 33 3 4" xfId="16662" xr:uid="{00000000-0005-0000-0000-00007E7E0000}"/>
    <cellStyle name="Normal 33 3 4 2" xfId="39305" xr:uid="{00000000-0005-0000-0000-00007F7E0000}"/>
    <cellStyle name="Normal 33 3 5" xfId="9222" xr:uid="{00000000-0005-0000-0000-0000807E0000}"/>
    <cellStyle name="Normal 33 3 5 2" xfId="31865" xr:uid="{00000000-0005-0000-0000-0000817E0000}"/>
    <cellStyle name="Normal 33 3 6" xfId="24424" xr:uid="{00000000-0005-0000-0000-0000827E0000}"/>
    <cellStyle name="Normal 33 4" xfId="2697" xr:uid="{00000000-0005-0000-0000-0000837E0000}"/>
    <cellStyle name="Normal 33 4 2" xfId="6418" xr:uid="{00000000-0005-0000-0000-0000847E0000}"/>
    <cellStyle name="Normal 33 4 2 2" xfId="21302" xr:uid="{00000000-0005-0000-0000-0000857E0000}"/>
    <cellStyle name="Normal 33 4 2 2 2" xfId="43945" xr:uid="{00000000-0005-0000-0000-0000867E0000}"/>
    <cellStyle name="Normal 33 4 2 3" xfId="13862" xr:uid="{00000000-0005-0000-0000-0000877E0000}"/>
    <cellStyle name="Normal 33 4 2 3 2" xfId="36505" xr:uid="{00000000-0005-0000-0000-0000887E0000}"/>
    <cellStyle name="Normal 33 4 2 4" xfId="29064" xr:uid="{00000000-0005-0000-0000-0000897E0000}"/>
    <cellStyle name="Normal 33 4 3" xfId="17584" xr:uid="{00000000-0005-0000-0000-00008A7E0000}"/>
    <cellStyle name="Normal 33 4 3 2" xfId="40227" xr:uid="{00000000-0005-0000-0000-00008B7E0000}"/>
    <cellStyle name="Normal 33 4 4" xfId="10144" xr:uid="{00000000-0005-0000-0000-00008C7E0000}"/>
    <cellStyle name="Normal 33 4 4 2" xfId="32787" xr:uid="{00000000-0005-0000-0000-00008D7E0000}"/>
    <cellStyle name="Normal 33 4 5" xfId="25346" xr:uid="{00000000-0005-0000-0000-00008E7E0000}"/>
    <cellStyle name="Normal 33 5" xfId="4571" xr:uid="{00000000-0005-0000-0000-00008F7E0000}"/>
    <cellStyle name="Normal 33 5 2" xfId="19455" xr:uid="{00000000-0005-0000-0000-0000907E0000}"/>
    <cellStyle name="Normal 33 5 2 2" xfId="42098" xr:uid="{00000000-0005-0000-0000-0000917E0000}"/>
    <cellStyle name="Normal 33 5 3" xfId="12015" xr:uid="{00000000-0005-0000-0000-0000927E0000}"/>
    <cellStyle name="Normal 33 5 3 2" xfId="34658" xr:uid="{00000000-0005-0000-0000-0000937E0000}"/>
    <cellStyle name="Normal 33 5 4" xfId="27217" xr:uid="{00000000-0005-0000-0000-0000947E0000}"/>
    <cellStyle name="Normal 33 6" xfId="15737" xr:uid="{00000000-0005-0000-0000-0000957E0000}"/>
    <cellStyle name="Normal 33 6 2" xfId="38380" xr:uid="{00000000-0005-0000-0000-0000967E0000}"/>
    <cellStyle name="Normal 33 7" xfId="8297" xr:uid="{00000000-0005-0000-0000-0000977E0000}"/>
    <cellStyle name="Normal 33 7 2" xfId="30940" xr:uid="{00000000-0005-0000-0000-0000987E0000}"/>
    <cellStyle name="Normal 33 8" xfId="23499" xr:uid="{00000000-0005-0000-0000-0000997E0000}"/>
    <cellStyle name="Normal 34" xfId="842" xr:uid="{00000000-0005-0000-0000-00009A7E0000}"/>
    <cellStyle name="Normal 34 2" xfId="1307" xr:uid="{00000000-0005-0000-0000-00009B7E0000}"/>
    <cellStyle name="Normal 34 2 2" xfId="2235" xr:uid="{00000000-0005-0000-0000-00009C7E0000}"/>
    <cellStyle name="Normal 34 2 2 2" xfId="4085" xr:uid="{00000000-0005-0000-0000-00009D7E0000}"/>
    <cellStyle name="Normal 34 2 2 2 2" xfId="7806" xr:uid="{00000000-0005-0000-0000-00009E7E0000}"/>
    <cellStyle name="Normal 34 2 2 2 2 2" xfId="22690" xr:uid="{00000000-0005-0000-0000-00009F7E0000}"/>
    <cellStyle name="Normal 34 2 2 2 2 2 2" xfId="45333" xr:uid="{00000000-0005-0000-0000-0000A07E0000}"/>
    <cellStyle name="Normal 34 2 2 2 2 3" xfId="15250" xr:uid="{00000000-0005-0000-0000-0000A17E0000}"/>
    <cellStyle name="Normal 34 2 2 2 2 3 2" xfId="37893" xr:uid="{00000000-0005-0000-0000-0000A27E0000}"/>
    <cellStyle name="Normal 34 2 2 2 2 4" xfId="30452" xr:uid="{00000000-0005-0000-0000-0000A37E0000}"/>
    <cellStyle name="Normal 34 2 2 2 3" xfId="18972" xr:uid="{00000000-0005-0000-0000-0000A47E0000}"/>
    <cellStyle name="Normal 34 2 2 2 3 2" xfId="41615" xr:uid="{00000000-0005-0000-0000-0000A57E0000}"/>
    <cellStyle name="Normal 34 2 2 2 4" xfId="11532" xr:uid="{00000000-0005-0000-0000-0000A67E0000}"/>
    <cellStyle name="Normal 34 2 2 2 4 2" xfId="34175" xr:uid="{00000000-0005-0000-0000-0000A77E0000}"/>
    <cellStyle name="Normal 34 2 2 2 5" xfId="26734" xr:uid="{00000000-0005-0000-0000-0000A87E0000}"/>
    <cellStyle name="Normal 34 2 2 3" xfId="5959" xr:uid="{00000000-0005-0000-0000-0000A97E0000}"/>
    <cellStyle name="Normal 34 2 2 3 2" xfId="20843" xr:uid="{00000000-0005-0000-0000-0000AA7E0000}"/>
    <cellStyle name="Normal 34 2 2 3 2 2" xfId="43486" xr:uid="{00000000-0005-0000-0000-0000AB7E0000}"/>
    <cellStyle name="Normal 34 2 2 3 3" xfId="13403" xr:uid="{00000000-0005-0000-0000-0000AC7E0000}"/>
    <cellStyle name="Normal 34 2 2 3 3 2" xfId="36046" xr:uid="{00000000-0005-0000-0000-0000AD7E0000}"/>
    <cellStyle name="Normal 34 2 2 3 4" xfId="28605" xr:uid="{00000000-0005-0000-0000-0000AE7E0000}"/>
    <cellStyle name="Normal 34 2 2 4" xfId="17125" xr:uid="{00000000-0005-0000-0000-0000AF7E0000}"/>
    <cellStyle name="Normal 34 2 2 4 2" xfId="39768" xr:uid="{00000000-0005-0000-0000-0000B07E0000}"/>
    <cellStyle name="Normal 34 2 2 5" xfId="9685" xr:uid="{00000000-0005-0000-0000-0000B17E0000}"/>
    <cellStyle name="Normal 34 2 2 5 2" xfId="32328" xr:uid="{00000000-0005-0000-0000-0000B27E0000}"/>
    <cellStyle name="Normal 34 2 2 6" xfId="24887" xr:uid="{00000000-0005-0000-0000-0000B37E0000}"/>
    <cellStyle name="Normal 34 2 3" xfId="3160" xr:uid="{00000000-0005-0000-0000-0000B47E0000}"/>
    <cellStyle name="Normal 34 2 3 2" xfId="6881" xr:uid="{00000000-0005-0000-0000-0000B57E0000}"/>
    <cellStyle name="Normal 34 2 3 2 2" xfId="21765" xr:uid="{00000000-0005-0000-0000-0000B67E0000}"/>
    <cellStyle name="Normal 34 2 3 2 2 2" xfId="44408" xr:uid="{00000000-0005-0000-0000-0000B77E0000}"/>
    <cellStyle name="Normal 34 2 3 2 3" xfId="14325" xr:uid="{00000000-0005-0000-0000-0000B87E0000}"/>
    <cellStyle name="Normal 34 2 3 2 3 2" xfId="36968" xr:uid="{00000000-0005-0000-0000-0000B97E0000}"/>
    <cellStyle name="Normal 34 2 3 2 4" xfId="29527" xr:uid="{00000000-0005-0000-0000-0000BA7E0000}"/>
    <cellStyle name="Normal 34 2 3 3" xfId="18047" xr:uid="{00000000-0005-0000-0000-0000BB7E0000}"/>
    <cellStyle name="Normal 34 2 3 3 2" xfId="40690" xr:uid="{00000000-0005-0000-0000-0000BC7E0000}"/>
    <cellStyle name="Normal 34 2 3 4" xfId="10607" xr:uid="{00000000-0005-0000-0000-0000BD7E0000}"/>
    <cellStyle name="Normal 34 2 3 4 2" xfId="33250" xr:uid="{00000000-0005-0000-0000-0000BE7E0000}"/>
    <cellStyle name="Normal 34 2 3 5" xfId="25809" xr:uid="{00000000-0005-0000-0000-0000BF7E0000}"/>
    <cellStyle name="Normal 34 2 4" xfId="5034" xr:uid="{00000000-0005-0000-0000-0000C07E0000}"/>
    <cellStyle name="Normal 34 2 4 2" xfId="19918" xr:uid="{00000000-0005-0000-0000-0000C17E0000}"/>
    <cellStyle name="Normal 34 2 4 2 2" xfId="42561" xr:uid="{00000000-0005-0000-0000-0000C27E0000}"/>
    <cellStyle name="Normal 34 2 4 3" xfId="12478" xr:uid="{00000000-0005-0000-0000-0000C37E0000}"/>
    <cellStyle name="Normal 34 2 4 3 2" xfId="35121" xr:uid="{00000000-0005-0000-0000-0000C47E0000}"/>
    <cellStyle name="Normal 34 2 4 4" xfId="27680" xr:uid="{00000000-0005-0000-0000-0000C57E0000}"/>
    <cellStyle name="Normal 34 2 5" xfId="16200" xr:uid="{00000000-0005-0000-0000-0000C67E0000}"/>
    <cellStyle name="Normal 34 2 5 2" xfId="38843" xr:uid="{00000000-0005-0000-0000-0000C77E0000}"/>
    <cellStyle name="Normal 34 2 6" xfId="8760" xr:uid="{00000000-0005-0000-0000-0000C87E0000}"/>
    <cellStyle name="Normal 34 2 6 2" xfId="31403" xr:uid="{00000000-0005-0000-0000-0000C97E0000}"/>
    <cellStyle name="Normal 34 2 7" xfId="23962" xr:uid="{00000000-0005-0000-0000-0000CA7E0000}"/>
    <cellStyle name="Normal 34 3" xfId="1773" xr:uid="{00000000-0005-0000-0000-0000CB7E0000}"/>
    <cellStyle name="Normal 34 3 2" xfId="3623" xr:uid="{00000000-0005-0000-0000-0000CC7E0000}"/>
    <cellStyle name="Normal 34 3 2 2" xfId="7344" xr:uid="{00000000-0005-0000-0000-0000CD7E0000}"/>
    <cellStyle name="Normal 34 3 2 2 2" xfId="22228" xr:uid="{00000000-0005-0000-0000-0000CE7E0000}"/>
    <cellStyle name="Normal 34 3 2 2 2 2" xfId="44871" xr:uid="{00000000-0005-0000-0000-0000CF7E0000}"/>
    <cellStyle name="Normal 34 3 2 2 3" xfId="14788" xr:uid="{00000000-0005-0000-0000-0000D07E0000}"/>
    <cellStyle name="Normal 34 3 2 2 3 2" xfId="37431" xr:uid="{00000000-0005-0000-0000-0000D17E0000}"/>
    <cellStyle name="Normal 34 3 2 2 4" xfId="29990" xr:uid="{00000000-0005-0000-0000-0000D27E0000}"/>
    <cellStyle name="Normal 34 3 2 3" xfId="18510" xr:uid="{00000000-0005-0000-0000-0000D37E0000}"/>
    <cellStyle name="Normal 34 3 2 3 2" xfId="41153" xr:uid="{00000000-0005-0000-0000-0000D47E0000}"/>
    <cellStyle name="Normal 34 3 2 4" xfId="11070" xr:uid="{00000000-0005-0000-0000-0000D57E0000}"/>
    <cellStyle name="Normal 34 3 2 4 2" xfId="33713" xr:uid="{00000000-0005-0000-0000-0000D67E0000}"/>
    <cellStyle name="Normal 34 3 2 5" xfId="26272" xr:uid="{00000000-0005-0000-0000-0000D77E0000}"/>
    <cellStyle name="Normal 34 3 3" xfId="5497" xr:uid="{00000000-0005-0000-0000-0000D87E0000}"/>
    <cellStyle name="Normal 34 3 3 2" xfId="20381" xr:uid="{00000000-0005-0000-0000-0000D97E0000}"/>
    <cellStyle name="Normal 34 3 3 2 2" xfId="43024" xr:uid="{00000000-0005-0000-0000-0000DA7E0000}"/>
    <cellStyle name="Normal 34 3 3 3" xfId="12941" xr:uid="{00000000-0005-0000-0000-0000DB7E0000}"/>
    <cellStyle name="Normal 34 3 3 3 2" xfId="35584" xr:uid="{00000000-0005-0000-0000-0000DC7E0000}"/>
    <cellStyle name="Normal 34 3 3 4" xfId="28143" xr:uid="{00000000-0005-0000-0000-0000DD7E0000}"/>
    <cellStyle name="Normal 34 3 4" xfId="16663" xr:uid="{00000000-0005-0000-0000-0000DE7E0000}"/>
    <cellStyle name="Normal 34 3 4 2" xfId="39306" xr:uid="{00000000-0005-0000-0000-0000DF7E0000}"/>
    <cellStyle name="Normal 34 3 5" xfId="9223" xr:uid="{00000000-0005-0000-0000-0000E07E0000}"/>
    <cellStyle name="Normal 34 3 5 2" xfId="31866" xr:uid="{00000000-0005-0000-0000-0000E17E0000}"/>
    <cellStyle name="Normal 34 3 6" xfId="24425" xr:uid="{00000000-0005-0000-0000-0000E27E0000}"/>
    <cellStyle name="Normal 34 4" xfId="2698" xr:uid="{00000000-0005-0000-0000-0000E37E0000}"/>
    <cellStyle name="Normal 34 4 2" xfId="6419" xr:uid="{00000000-0005-0000-0000-0000E47E0000}"/>
    <cellStyle name="Normal 34 4 2 2" xfId="21303" xr:uid="{00000000-0005-0000-0000-0000E57E0000}"/>
    <cellStyle name="Normal 34 4 2 2 2" xfId="43946" xr:uid="{00000000-0005-0000-0000-0000E67E0000}"/>
    <cellStyle name="Normal 34 4 2 3" xfId="13863" xr:uid="{00000000-0005-0000-0000-0000E77E0000}"/>
    <cellStyle name="Normal 34 4 2 3 2" xfId="36506" xr:uid="{00000000-0005-0000-0000-0000E87E0000}"/>
    <cellStyle name="Normal 34 4 2 4" xfId="29065" xr:uid="{00000000-0005-0000-0000-0000E97E0000}"/>
    <cellStyle name="Normal 34 4 3" xfId="17585" xr:uid="{00000000-0005-0000-0000-0000EA7E0000}"/>
    <cellStyle name="Normal 34 4 3 2" xfId="40228" xr:uid="{00000000-0005-0000-0000-0000EB7E0000}"/>
    <cellStyle name="Normal 34 4 4" xfId="10145" xr:uid="{00000000-0005-0000-0000-0000EC7E0000}"/>
    <cellStyle name="Normal 34 4 4 2" xfId="32788" xr:uid="{00000000-0005-0000-0000-0000ED7E0000}"/>
    <cellStyle name="Normal 34 4 5" xfId="25347" xr:uid="{00000000-0005-0000-0000-0000EE7E0000}"/>
    <cellStyle name="Normal 34 5" xfId="4572" xr:uid="{00000000-0005-0000-0000-0000EF7E0000}"/>
    <cellStyle name="Normal 34 5 2" xfId="19456" xr:uid="{00000000-0005-0000-0000-0000F07E0000}"/>
    <cellStyle name="Normal 34 5 2 2" xfId="42099" xr:uid="{00000000-0005-0000-0000-0000F17E0000}"/>
    <cellStyle name="Normal 34 5 3" xfId="12016" xr:uid="{00000000-0005-0000-0000-0000F27E0000}"/>
    <cellStyle name="Normal 34 5 3 2" xfId="34659" xr:uid="{00000000-0005-0000-0000-0000F37E0000}"/>
    <cellStyle name="Normal 34 5 4" xfId="27218" xr:uid="{00000000-0005-0000-0000-0000F47E0000}"/>
    <cellStyle name="Normal 34 6" xfId="15738" xr:uid="{00000000-0005-0000-0000-0000F57E0000}"/>
    <cellStyle name="Normal 34 6 2" xfId="38381" xr:uid="{00000000-0005-0000-0000-0000F67E0000}"/>
    <cellStyle name="Normal 34 7" xfId="8298" xr:uid="{00000000-0005-0000-0000-0000F77E0000}"/>
    <cellStyle name="Normal 34 7 2" xfId="30941" xr:uid="{00000000-0005-0000-0000-0000F87E0000}"/>
    <cellStyle name="Normal 34 8" xfId="23500" xr:uid="{00000000-0005-0000-0000-0000F97E0000}"/>
    <cellStyle name="Normal 35" xfId="843" xr:uid="{00000000-0005-0000-0000-0000FA7E0000}"/>
    <cellStyle name="Normal 35 2" xfId="1308" xr:uid="{00000000-0005-0000-0000-0000FB7E0000}"/>
    <cellStyle name="Normal 35 2 2" xfId="2236" xr:uid="{00000000-0005-0000-0000-0000FC7E0000}"/>
    <cellStyle name="Normal 35 2 2 2" xfId="4086" xr:uid="{00000000-0005-0000-0000-0000FD7E0000}"/>
    <cellStyle name="Normal 35 2 2 2 2" xfId="7807" xr:uid="{00000000-0005-0000-0000-0000FE7E0000}"/>
    <cellStyle name="Normal 35 2 2 2 2 2" xfId="22691" xr:uid="{00000000-0005-0000-0000-0000FF7E0000}"/>
    <cellStyle name="Normal 35 2 2 2 2 2 2" xfId="45334" xr:uid="{00000000-0005-0000-0000-0000007F0000}"/>
    <cellStyle name="Normal 35 2 2 2 2 3" xfId="15251" xr:uid="{00000000-0005-0000-0000-0000017F0000}"/>
    <cellStyle name="Normal 35 2 2 2 2 3 2" xfId="37894" xr:uid="{00000000-0005-0000-0000-0000027F0000}"/>
    <cellStyle name="Normal 35 2 2 2 2 4" xfId="30453" xr:uid="{00000000-0005-0000-0000-0000037F0000}"/>
    <cellStyle name="Normal 35 2 2 2 3" xfId="18973" xr:uid="{00000000-0005-0000-0000-0000047F0000}"/>
    <cellStyle name="Normal 35 2 2 2 3 2" xfId="41616" xr:uid="{00000000-0005-0000-0000-0000057F0000}"/>
    <cellStyle name="Normal 35 2 2 2 4" xfId="11533" xr:uid="{00000000-0005-0000-0000-0000067F0000}"/>
    <cellStyle name="Normal 35 2 2 2 4 2" xfId="34176" xr:uid="{00000000-0005-0000-0000-0000077F0000}"/>
    <cellStyle name="Normal 35 2 2 2 5" xfId="26735" xr:uid="{00000000-0005-0000-0000-0000087F0000}"/>
    <cellStyle name="Normal 35 2 2 3" xfId="5960" xr:uid="{00000000-0005-0000-0000-0000097F0000}"/>
    <cellStyle name="Normal 35 2 2 3 2" xfId="20844" xr:uid="{00000000-0005-0000-0000-00000A7F0000}"/>
    <cellStyle name="Normal 35 2 2 3 2 2" xfId="43487" xr:uid="{00000000-0005-0000-0000-00000B7F0000}"/>
    <cellStyle name="Normal 35 2 2 3 3" xfId="13404" xr:uid="{00000000-0005-0000-0000-00000C7F0000}"/>
    <cellStyle name="Normal 35 2 2 3 3 2" xfId="36047" xr:uid="{00000000-0005-0000-0000-00000D7F0000}"/>
    <cellStyle name="Normal 35 2 2 3 4" xfId="28606" xr:uid="{00000000-0005-0000-0000-00000E7F0000}"/>
    <cellStyle name="Normal 35 2 2 4" xfId="17126" xr:uid="{00000000-0005-0000-0000-00000F7F0000}"/>
    <cellStyle name="Normal 35 2 2 4 2" xfId="39769" xr:uid="{00000000-0005-0000-0000-0000107F0000}"/>
    <cellStyle name="Normal 35 2 2 5" xfId="9686" xr:uid="{00000000-0005-0000-0000-0000117F0000}"/>
    <cellStyle name="Normal 35 2 2 5 2" xfId="32329" xr:uid="{00000000-0005-0000-0000-0000127F0000}"/>
    <cellStyle name="Normal 35 2 2 6" xfId="24888" xr:uid="{00000000-0005-0000-0000-0000137F0000}"/>
    <cellStyle name="Normal 35 2 3" xfId="3161" xr:uid="{00000000-0005-0000-0000-0000147F0000}"/>
    <cellStyle name="Normal 35 2 3 2" xfId="6882" xr:uid="{00000000-0005-0000-0000-0000157F0000}"/>
    <cellStyle name="Normal 35 2 3 2 2" xfId="21766" xr:uid="{00000000-0005-0000-0000-0000167F0000}"/>
    <cellStyle name="Normal 35 2 3 2 2 2" xfId="44409" xr:uid="{00000000-0005-0000-0000-0000177F0000}"/>
    <cellStyle name="Normal 35 2 3 2 3" xfId="14326" xr:uid="{00000000-0005-0000-0000-0000187F0000}"/>
    <cellStyle name="Normal 35 2 3 2 3 2" xfId="36969" xr:uid="{00000000-0005-0000-0000-0000197F0000}"/>
    <cellStyle name="Normal 35 2 3 2 4" xfId="29528" xr:uid="{00000000-0005-0000-0000-00001A7F0000}"/>
    <cellStyle name="Normal 35 2 3 3" xfId="18048" xr:uid="{00000000-0005-0000-0000-00001B7F0000}"/>
    <cellStyle name="Normal 35 2 3 3 2" xfId="40691" xr:uid="{00000000-0005-0000-0000-00001C7F0000}"/>
    <cellStyle name="Normal 35 2 3 4" xfId="10608" xr:uid="{00000000-0005-0000-0000-00001D7F0000}"/>
    <cellStyle name="Normal 35 2 3 4 2" xfId="33251" xr:uid="{00000000-0005-0000-0000-00001E7F0000}"/>
    <cellStyle name="Normal 35 2 3 5" xfId="25810" xr:uid="{00000000-0005-0000-0000-00001F7F0000}"/>
    <cellStyle name="Normal 35 2 4" xfId="5035" xr:uid="{00000000-0005-0000-0000-0000207F0000}"/>
    <cellStyle name="Normal 35 2 4 2" xfId="19919" xr:uid="{00000000-0005-0000-0000-0000217F0000}"/>
    <cellStyle name="Normal 35 2 4 2 2" xfId="42562" xr:uid="{00000000-0005-0000-0000-0000227F0000}"/>
    <cellStyle name="Normal 35 2 4 3" xfId="12479" xr:uid="{00000000-0005-0000-0000-0000237F0000}"/>
    <cellStyle name="Normal 35 2 4 3 2" xfId="35122" xr:uid="{00000000-0005-0000-0000-0000247F0000}"/>
    <cellStyle name="Normal 35 2 4 4" xfId="27681" xr:uid="{00000000-0005-0000-0000-0000257F0000}"/>
    <cellStyle name="Normal 35 2 5" xfId="16201" xr:uid="{00000000-0005-0000-0000-0000267F0000}"/>
    <cellStyle name="Normal 35 2 5 2" xfId="38844" xr:uid="{00000000-0005-0000-0000-0000277F0000}"/>
    <cellStyle name="Normal 35 2 6" xfId="8761" xr:uid="{00000000-0005-0000-0000-0000287F0000}"/>
    <cellStyle name="Normal 35 2 6 2" xfId="31404" xr:uid="{00000000-0005-0000-0000-0000297F0000}"/>
    <cellStyle name="Normal 35 2 7" xfId="23963" xr:uid="{00000000-0005-0000-0000-00002A7F0000}"/>
    <cellStyle name="Normal 35 3" xfId="1774" xr:uid="{00000000-0005-0000-0000-00002B7F0000}"/>
    <cellStyle name="Normal 35 3 2" xfId="3624" xr:uid="{00000000-0005-0000-0000-00002C7F0000}"/>
    <cellStyle name="Normal 35 3 2 2" xfId="7345" xr:uid="{00000000-0005-0000-0000-00002D7F0000}"/>
    <cellStyle name="Normal 35 3 2 2 2" xfId="22229" xr:uid="{00000000-0005-0000-0000-00002E7F0000}"/>
    <cellStyle name="Normal 35 3 2 2 2 2" xfId="44872" xr:uid="{00000000-0005-0000-0000-00002F7F0000}"/>
    <cellStyle name="Normal 35 3 2 2 3" xfId="14789" xr:uid="{00000000-0005-0000-0000-0000307F0000}"/>
    <cellStyle name="Normal 35 3 2 2 3 2" xfId="37432" xr:uid="{00000000-0005-0000-0000-0000317F0000}"/>
    <cellStyle name="Normal 35 3 2 2 4" xfId="29991" xr:uid="{00000000-0005-0000-0000-0000327F0000}"/>
    <cellStyle name="Normal 35 3 2 3" xfId="18511" xr:uid="{00000000-0005-0000-0000-0000337F0000}"/>
    <cellStyle name="Normal 35 3 2 3 2" xfId="41154" xr:uid="{00000000-0005-0000-0000-0000347F0000}"/>
    <cellStyle name="Normal 35 3 2 4" xfId="11071" xr:uid="{00000000-0005-0000-0000-0000357F0000}"/>
    <cellStyle name="Normal 35 3 2 4 2" xfId="33714" xr:uid="{00000000-0005-0000-0000-0000367F0000}"/>
    <cellStyle name="Normal 35 3 2 5" xfId="26273" xr:uid="{00000000-0005-0000-0000-0000377F0000}"/>
    <cellStyle name="Normal 35 3 3" xfId="5498" xr:uid="{00000000-0005-0000-0000-0000387F0000}"/>
    <cellStyle name="Normal 35 3 3 2" xfId="20382" xr:uid="{00000000-0005-0000-0000-0000397F0000}"/>
    <cellStyle name="Normal 35 3 3 2 2" xfId="43025" xr:uid="{00000000-0005-0000-0000-00003A7F0000}"/>
    <cellStyle name="Normal 35 3 3 3" xfId="12942" xr:uid="{00000000-0005-0000-0000-00003B7F0000}"/>
    <cellStyle name="Normal 35 3 3 3 2" xfId="35585" xr:uid="{00000000-0005-0000-0000-00003C7F0000}"/>
    <cellStyle name="Normal 35 3 3 4" xfId="28144" xr:uid="{00000000-0005-0000-0000-00003D7F0000}"/>
    <cellStyle name="Normal 35 3 4" xfId="16664" xr:uid="{00000000-0005-0000-0000-00003E7F0000}"/>
    <cellStyle name="Normal 35 3 4 2" xfId="39307" xr:uid="{00000000-0005-0000-0000-00003F7F0000}"/>
    <cellStyle name="Normal 35 3 5" xfId="9224" xr:uid="{00000000-0005-0000-0000-0000407F0000}"/>
    <cellStyle name="Normal 35 3 5 2" xfId="31867" xr:uid="{00000000-0005-0000-0000-0000417F0000}"/>
    <cellStyle name="Normal 35 3 6" xfId="24426" xr:uid="{00000000-0005-0000-0000-0000427F0000}"/>
    <cellStyle name="Normal 35 4" xfId="2699" xr:uid="{00000000-0005-0000-0000-0000437F0000}"/>
    <cellStyle name="Normal 35 4 2" xfId="6420" xr:uid="{00000000-0005-0000-0000-0000447F0000}"/>
    <cellStyle name="Normal 35 4 2 2" xfId="21304" xr:uid="{00000000-0005-0000-0000-0000457F0000}"/>
    <cellStyle name="Normal 35 4 2 2 2" xfId="43947" xr:uid="{00000000-0005-0000-0000-0000467F0000}"/>
    <cellStyle name="Normal 35 4 2 3" xfId="13864" xr:uid="{00000000-0005-0000-0000-0000477F0000}"/>
    <cellStyle name="Normal 35 4 2 3 2" xfId="36507" xr:uid="{00000000-0005-0000-0000-0000487F0000}"/>
    <cellStyle name="Normal 35 4 2 4" xfId="29066" xr:uid="{00000000-0005-0000-0000-0000497F0000}"/>
    <cellStyle name="Normal 35 4 3" xfId="17586" xr:uid="{00000000-0005-0000-0000-00004A7F0000}"/>
    <cellStyle name="Normal 35 4 3 2" xfId="40229" xr:uid="{00000000-0005-0000-0000-00004B7F0000}"/>
    <cellStyle name="Normal 35 4 4" xfId="10146" xr:uid="{00000000-0005-0000-0000-00004C7F0000}"/>
    <cellStyle name="Normal 35 4 4 2" xfId="32789" xr:uid="{00000000-0005-0000-0000-00004D7F0000}"/>
    <cellStyle name="Normal 35 4 5" xfId="25348" xr:uid="{00000000-0005-0000-0000-00004E7F0000}"/>
    <cellStyle name="Normal 35 5" xfId="4573" xr:uid="{00000000-0005-0000-0000-00004F7F0000}"/>
    <cellStyle name="Normal 35 5 2" xfId="19457" xr:uid="{00000000-0005-0000-0000-0000507F0000}"/>
    <cellStyle name="Normal 35 5 2 2" xfId="42100" xr:uid="{00000000-0005-0000-0000-0000517F0000}"/>
    <cellStyle name="Normal 35 5 3" xfId="12017" xr:uid="{00000000-0005-0000-0000-0000527F0000}"/>
    <cellStyle name="Normal 35 5 3 2" xfId="34660" xr:uid="{00000000-0005-0000-0000-0000537F0000}"/>
    <cellStyle name="Normal 35 5 4" xfId="27219" xr:uid="{00000000-0005-0000-0000-0000547F0000}"/>
    <cellStyle name="Normal 35 6" xfId="15739" xr:uid="{00000000-0005-0000-0000-0000557F0000}"/>
    <cellStyle name="Normal 35 6 2" xfId="38382" xr:uid="{00000000-0005-0000-0000-0000567F0000}"/>
    <cellStyle name="Normal 35 7" xfId="8299" xr:uid="{00000000-0005-0000-0000-0000577F0000}"/>
    <cellStyle name="Normal 35 7 2" xfId="30942" xr:uid="{00000000-0005-0000-0000-0000587F0000}"/>
    <cellStyle name="Normal 35 8" xfId="23501" xr:uid="{00000000-0005-0000-0000-0000597F0000}"/>
    <cellStyle name="Normal 36" xfId="844" xr:uid="{00000000-0005-0000-0000-00005A7F0000}"/>
    <cellStyle name="Normal 36 2" xfId="1309" xr:uid="{00000000-0005-0000-0000-00005B7F0000}"/>
    <cellStyle name="Normal 36 2 2" xfId="2237" xr:uid="{00000000-0005-0000-0000-00005C7F0000}"/>
    <cellStyle name="Normal 36 2 2 2" xfId="4087" xr:uid="{00000000-0005-0000-0000-00005D7F0000}"/>
    <cellStyle name="Normal 36 2 2 2 2" xfId="7808" xr:uid="{00000000-0005-0000-0000-00005E7F0000}"/>
    <cellStyle name="Normal 36 2 2 2 2 2" xfId="22692" xr:uid="{00000000-0005-0000-0000-00005F7F0000}"/>
    <cellStyle name="Normal 36 2 2 2 2 2 2" xfId="45335" xr:uid="{00000000-0005-0000-0000-0000607F0000}"/>
    <cellStyle name="Normal 36 2 2 2 2 3" xfId="15252" xr:uid="{00000000-0005-0000-0000-0000617F0000}"/>
    <cellStyle name="Normal 36 2 2 2 2 3 2" xfId="37895" xr:uid="{00000000-0005-0000-0000-0000627F0000}"/>
    <cellStyle name="Normal 36 2 2 2 2 4" xfId="30454" xr:uid="{00000000-0005-0000-0000-0000637F0000}"/>
    <cellStyle name="Normal 36 2 2 2 3" xfId="18974" xr:uid="{00000000-0005-0000-0000-0000647F0000}"/>
    <cellStyle name="Normal 36 2 2 2 3 2" xfId="41617" xr:uid="{00000000-0005-0000-0000-0000657F0000}"/>
    <cellStyle name="Normal 36 2 2 2 4" xfId="11534" xr:uid="{00000000-0005-0000-0000-0000667F0000}"/>
    <cellStyle name="Normal 36 2 2 2 4 2" xfId="34177" xr:uid="{00000000-0005-0000-0000-0000677F0000}"/>
    <cellStyle name="Normal 36 2 2 2 5" xfId="26736" xr:uid="{00000000-0005-0000-0000-0000687F0000}"/>
    <cellStyle name="Normal 36 2 2 3" xfId="5961" xr:uid="{00000000-0005-0000-0000-0000697F0000}"/>
    <cellStyle name="Normal 36 2 2 3 2" xfId="20845" xr:uid="{00000000-0005-0000-0000-00006A7F0000}"/>
    <cellStyle name="Normal 36 2 2 3 2 2" xfId="43488" xr:uid="{00000000-0005-0000-0000-00006B7F0000}"/>
    <cellStyle name="Normal 36 2 2 3 3" xfId="13405" xr:uid="{00000000-0005-0000-0000-00006C7F0000}"/>
    <cellStyle name="Normal 36 2 2 3 3 2" xfId="36048" xr:uid="{00000000-0005-0000-0000-00006D7F0000}"/>
    <cellStyle name="Normal 36 2 2 3 4" xfId="28607" xr:uid="{00000000-0005-0000-0000-00006E7F0000}"/>
    <cellStyle name="Normal 36 2 2 4" xfId="17127" xr:uid="{00000000-0005-0000-0000-00006F7F0000}"/>
    <cellStyle name="Normal 36 2 2 4 2" xfId="39770" xr:uid="{00000000-0005-0000-0000-0000707F0000}"/>
    <cellStyle name="Normal 36 2 2 5" xfId="9687" xr:uid="{00000000-0005-0000-0000-0000717F0000}"/>
    <cellStyle name="Normal 36 2 2 5 2" xfId="32330" xr:uid="{00000000-0005-0000-0000-0000727F0000}"/>
    <cellStyle name="Normal 36 2 2 6" xfId="24889" xr:uid="{00000000-0005-0000-0000-0000737F0000}"/>
    <cellStyle name="Normal 36 2 3" xfId="3162" xr:uid="{00000000-0005-0000-0000-0000747F0000}"/>
    <cellStyle name="Normal 36 2 3 2" xfId="6883" xr:uid="{00000000-0005-0000-0000-0000757F0000}"/>
    <cellStyle name="Normal 36 2 3 2 2" xfId="21767" xr:uid="{00000000-0005-0000-0000-0000767F0000}"/>
    <cellStyle name="Normal 36 2 3 2 2 2" xfId="44410" xr:uid="{00000000-0005-0000-0000-0000777F0000}"/>
    <cellStyle name="Normal 36 2 3 2 3" xfId="14327" xr:uid="{00000000-0005-0000-0000-0000787F0000}"/>
    <cellStyle name="Normal 36 2 3 2 3 2" xfId="36970" xr:uid="{00000000-0005-0000-0000-0000797F0000}"/>
    <cellStyle name="Normal 36 2 3 2 4" xfId="29529" xr:uid="{00000000-0005-0000-0000-00007A7F0000}"/>
    <cellStyle name="Normal 36 2 3 3" xfId="18049" xr:uid="{00000000-0005-0000-0000-00007B7F0000}"/>
    <cellStyle name="Normal 36 2 3 3 2" xfId="40692" xr:uid="{00000000-0005-0000-0000-00007C7F0000}"/>
    <cellStyle name="Normal 36 2 3 4" xfId="10609" xr:uid="{00000000-0005-0000-0000-00007D7F0000}"/>
    <cellStyle name="Normal 36 2 3 4 2" xfId="33252" xr:uid="{00000000-0005-0000-0000-00007E7F0000}"/>
    <cellStyle name="Normal 36 2 3 5" xfId="25811" xr:uid="{00000000-0005-0000-0000-00007F7F0000}"/>
    <cellStyle name="Normal 36 2 4" xfId="5036" xr:uid="{00000000-0005-0000-0000-0000807F0000}"/>
    <cellStyle name="Normal 36 2 4 2" xfId="19920" xr:uid="{00000000-0005-0000-0000-0000817F0000}"/>
    <cellStyle name="Normal 36 2 4 2 2" xfId="42563" xr:uid="{00000000-0005-0000-0000-0000827F0000}"/>
    <cellStyle name="Normal 36 2 4 3" xfId="12480" xr:uid="{00000000-0005-0000-0000-0000837F0000}"/>
    <cellStyle name="Normal 36 2 4 3 2" xfId="35123" xr:uid="{00000000-0005-0000-0000-0000847F0000}"/>
    <cellStyle name="Normal 36 2 4 4" xfId="27682" xr:uid="{00000000-0005-0000-0000-0000857F0000}"/>
    <cellStyle name="Normal 36 2 5" xfId="16202" xr:uid="{00000000-0005-0000-0000-0000867F0000}"/>
    <cellStyle name="Normal 36 2 5 2" xfId="38845" xr:uid="{00000000-0005-0000-0000-0000877F0000}"/>
    <cellStyle name="Normal 36 2 6" xfId="8762" xr:uid="{00000000-0005-0000-0000-0000887F0000}"/>
    <cellStyle name="Normal 36 2 6 2" xfId="31405" xr:uid="{00000000-0005-0000-0000-0000897F0000}"/>
    <cellStyle name="Normal 36 2 7" xfId="23964" xr:uid="{00000000-0005-0000-0000-00008A7F0000}"/>
    <cellStyle name="Normal 36 3" xfId="1775" xr:uid="{00000000-0005-0000-0000-00008B7F0000}"/>
    <cellStyle name="Normal 36 3 2" xfId="3625" xr:uid="{00000000-0005-0000-0000-00008C7F0000}"/>
    <cellStyle name="Normal 36 3 2 2" xfId="7346" xr:uid="{00000000-0005-0000-0000-00008D7F0000}"/>
    <cellStyle name="Normal 36 3 2 2 2" xfId="22230" xr:uid="{00000000-0005-0000-0000-00008E7F0000}"/>
    <cellStyle name="Normal 36 3 2 2 2 2" xfId="44873" xr:uid="{00000000-0005-0000-0000-00008F7F0000}"/>
    <cellStyle name="Normal 36 3 2 2 3" xfId="14790" xr:uid="{00000000-0005-0000-0000-0000907F0000}"/>
    <cellStyle name="Normal 36 3 2 2 3 2" xfId="37433" xr:uid="{00000000-0005-0000-0000-0000917F0000}"/>
    <cellStyle name="Normal 36 3 2 2 4" xfId="29992" xr:uid="{00000000-0005-0000-0000-0000927F0000}"/>
    <cellStyle name="Normal 36 3 2 3" xfId="18512" xr:uid="{00000000-0005-0000-0000-0000937F0000}"/>
    <cellStyle name="Normal 36 3 2 3 2" xfId="41155" xr:uid="{00000000-0005-0000-0000-0000947F0000}"/>
    <cellStyle name="Normal 36 3 2 4" xfId="11072" xr:uid="{00000000-0005-0000-0000-0000957F0000}"/>
    <cellStyle name="Normal 36 3 2 4 2" xfId="33715" xr:uid="{00000000-0005-0000-0000-0000967F0000}"/>
    <cellStyle name="Normal 36 3 2 5" xfId="26274" xr:uid="{00000000-0005-0000-0000-0000977F0000}"/>
    <cellStyle name="Normal 36 3 3" xfId="5499" xr:uid="{00000000-0005-0000-0000-0000987F0000}"/>
    <cellStyle name="Normal 36 3 3 2" xfId="20383" xr:uid="{00000000-0005-0000-0000-0000997F0000}"/>
    <cellStyle name="Normal 36 3 3 2 2" xfId="43026" xr:uid="{00000000-0005-0000-0000-00009A7F0000}"/>
    <cellStyle name="Normal 36 3 3 3" xfId="12943" xr:uid="{00000000-0005-0000-0000-00009B7F0000}"/>
    <cellStyle name="Normal 36 3 3 3 2" xfId="35586" xr:uid="{00000000-0005-0000-0000-00009C7F0000}"/>
    <cellStyle name="Normal 36 3 3 4" xfId="28145" xr:uid="{00000000-0005-0000-0000-00009D7F0000}"/>
    <cellStyle name="Normal 36 3 4" xfId="16665" xr:uid="{00000000-0005-0000-0000-00009E7F0000}"/>
    <cellStyle name="Normal 36 3 4 2" xfId="39308" xr:uid="{00000000-0005-0000-0000-00009F7F0000}"/>
    <cellStyle name="Normal 36 3 5" xfId="9225" xr:uid="{00000000-0005-0000-0000-0000A07F0000}"/>
    <cellStyle name="Normal 36 3 5 2" xfId="31868" xr:uid="{00000000-0005-0000-0000-0000A17F0000}"/>
    <cellStyle name="Normal 36 3 6" xfId="24427" xr:uid="{00000000-0005-0000-0000-0000A27F0000}"/>
    <cellStyle name="Normal 36 4" xfId="2700" xr:uid="{00000000-0005-0000-0000-0000A37F0000}"/>
    <cellStyle name="Normal 36 4 2" xfId="6421" xr:uid="{00000000-0005-0000-0000-0000A47F0000}"/>
    <cellStyle name="Normal 36 4 2 2" xfId="21305" xr:uid="{00000000-0005-0000-0000-0000A57F0000}"/>
    <cellStyle name="Normal 36 4 2 2 2" xfId="43948" xr:uid="{00000000-0005-0000-0000-0000A67F0000}"/>
    <cellStyle name="Normal 36 4 2 3" xfId="13865" xr:uid="{00000000-0005-0000-0000-0000A77F0000}"/>
    <cellStyle name="Normal 36 4 2 3 2" xfId="36508" xr:uid="{00000000-0005-0000-0000-0000A87F0000}"/>
    <cellStyle name="Normal 36 4 2 4" xfId="29067" xr:uid="{00000000-0005-0000-0000-0000A97F0000}"/>
    <cellStyle name="Normal 36 4 3" xfId="17587" xr:uid="{00000000-0005-0000-0000-0000AA7F0000}"/>
    <cellStyle name="Normal 36 4 3 2" xfId="40230" xr:uid="{00000000-0005-0000-0000-0000AB7F0000}"/>
    <cellStyle name="Normal 36 4 4" xfId="10147" xr:uid="{00000000-0005-0000-0000-0000AC7F0000}"/>
    <cellStyle name="Normal 36 4 4 2" xfId="32790" xr:uid="{00000000-0005-0000-0000-0000AD7F0000}"/>
    <cellStyle name="Normal 36 4 5" xfId="25349" xr:uid="{00000000-0005-0000-0000-0000AE7F0000}"/>
    <cellStyle name="Normal 36 5" xfId="4574" xr:uid="{00000000-0005-0000-0000-0000AF7F0000}"/>
    <cellStyle name="Normal 36 5 2" xfId="19458" xr:uid="{00000000-0005-0000-0000-0000B07F0000}"/>
    <cellStyle name="Normal 36 5 2 2" xfId="42101" xr:uid="{00000000-0005-0000-0000-0000B17F0000}"/>
    <cellStyle name="Normal 36 5 3" xfId="12018" xr:uid="{00000000-0005-0000-0000-0000B27F0000}"/>
    <cellStyle name="Normal 36 5 3 2" xfId="34661" xr:uid="{00000000-0005-0000-0000-0000B37F0000}"/>
    <cellStyle name="Normal 36 5 4" xfId="27220" xr:uid="{00000000-0005-0000-0000-0000B47F0000}"/>
    <cellStyle name="Normal 36 6" xfId="15740" xr:uid="{00000000-0005-0000-0000-0000B57F0000}"/>
    <cellStyle name="Normal 36 6 2" xfId="38383" xr:uid="{00000000-0005-0000-0000-0000B67F0000}"/>
    <cellStyle name="Normal 36 7" xfId="8300" xr:uid="{00000000-0005-0000-0000-0000B77F0000}"/>
    <cellStyle name="Normal 36 7 2" xfId="30943" xr:uid="{00000000-0005-0000-0000-0000B87F0000}"/>
    <cellStyle name="Normal 36 8" xfId="23502" xr:uid="{00000000-0005-0000-0000-0000B97F0000}"/>
    <cellStyle name="Normal 37" xfId="845" xr:uid="{00000000-0005-0000-0000-0000BA7F0000}"/>
    <cellStyle name="Normal 37 2" xfId="1310" xr:uid="{00000000-0005-0000-0000-0000BB7F0000}"/>
    <cellStyle name="Normal 37 2 2" xfId="2238" xr:uid="{00000000-0005-0000-0000-0000BC7F0000}"/>
    <cellStyle name="Normal 37 2 2 2" xfId="4088" xr:uid="{00000000-0005-0000-0000-0000BD7F0000}"/>
    <cellStyle name="Normal 37 2 2 2 2" xfId="7809" xr:uid="{00000000-0005-0000-0000-0000BE7F0000}"/>
    <cellStyle name="Normal 37 2 2 2 2 2" xfId="22693" xr:uid="{00000000-0005-0000-0000-0000BF7F0000}"/>
    <cellStyle name="Normal 37 2 2 2 2 2 2" xfId="45336" xr:uid="{00000000-0005-0000-0000-0000C07F0000}"/>
    <cellStyle name="Normal 37 2 2 2 2 3" xfId="15253" xr:uid="{00000000-0005-0000-0000-0000C17F0000}"/>
    <cellStyle name="Normal 37 2 2 2 2 3 2" xfId="37896" xr:uid="{00000000-0005-0000-0000-0000C27F0000}"/>
    <cellStyle name="Normal 37 2 2 2 2 4" xfId="30455" xr:uid="{00000000-0005-0000-0000-0000C37F0000}"/>
    <cellStyle name="Normal 37 2 2 2 3" xfId="18975" xr:uid="{00000000-0005-0000-0000-0000C47F0000}"/>
    <cellStyle name="Normal 37 2 2 2 3 2" xfId="41618" xr:uid="{00000000-0005-0000-0000-0000C57F0000}"/>
    <cellStyle name="Normal 37 2 2 2 4" xfId="11535" xr:uid="{00000000-0005-0000-0000-0000C67F0000}"/>
    <cellStyle name="Normal 37 2 2 2 4 2" xfId="34178" xr:uid="{00000000-0005-0000-0000-0000C77F0000}"/>
    <cellStyle name="Normal 37 2 2 2 5" xfId="26737" xr:uid="{00000000-0005-0000-0000-0000C87F0000}"/>
    <cellStyle name="Normal 37 2 2 3" xfId="5962" xr:uid="{00000000-0005-0000-0000-0000C97F0000}"/>
    <cellStyle name="Normal 37 2 2 3 2" xfId="20846" xr:uid="{00000000-0005-0000-0000-0000CA7F0000}"/>
    <cellStyle name="Normal 37 2 2 3 2 2" xfId="43489" xr:uid="{00000000-0005-0000-0000-0000CB7F0000}"/>
    <cellStyle name="Normal 37 2 2 3 3" xfId="13406" xr:uid="{00000000-0005-0000-0000-0000CC7F0000}"/>
    <cellStyle name="Normal 37 2 2 3 3 2" xfId="36049" xr:uid="{00000000-0005-0000-0000-0000CD7F0000}"/>
    <cellStyle name="Normal 37 2 2 3 4" xfId="28608" xr:uid="{00000000-0005-0000-0000-0000CE7F0000}"/>
    <cellStyle name="Normal 37 2 2 4" xfId="17128" xr:uid="{00000000-0005-0000-0000-0000CF7F0000}"/>
    <cellStyle name="Normal 37 2 2 4 2" xfId="39771" xr:uid="{00000000-0005-0000-0000-0000D07F0000}"/>
    <cellStyle name="Normal 37 2 2 5" xfId="9688" xr:uid="{00000000-0005-0000-0000-0000D17F0000}"/>
    <cellStyle name="Normal 37 2 2 5 2" xfId="32331" xr:uid="{00000000-0005-0000-0000-0000D27F0000}"/>
    <cellStyle name="Normal 37 2 2 6" xfId="24890" xr:uid="{00000000-0005-0000-0000-0000D37F0000}"/>
    <cellStyle name="Normal 37 2 3" xfId="3163" xr:uid="{00000000-0005-0000-0000-0000D47F0000}"/>
    <cellStyle name="Normal 37 2 3 2" xfId="6884" xr:uid="{00000000-0005-0000-0000-0000D57F0000}"/>
    <cellStyle name="Normal 37 2 3 2 2" xfId="21768" xr:uid="{00000000-0005-0000-0000-0000D67F0000}"/>
    <cellStyle name="Normal 37 2 3 2 2 2" xfId="44411" xr:uid="{00000000-0005-0000-0000-0000D77F0000}"/>
    <cellStyle name="Normal 37 2 3 2 3" xfId="14328" xr:uid="{00000000-0005-0000-0000-0000D87F0000}"/>
    <cellStyle name="Normal 37 2 3 2 3 2" xfId="36971" xr:uid="{00000000-0005-0000-0000-0000D97F0000}"/>
    <cellStyle name="Normal 37 2 3 2 4" xfId="29530" xr:uid="{00000000-0005-0000-0000-0000DA7F0000}"/>
    <cellStyle name="Normal 37 2 3 3" xfId="18050" xr:uid="{00000000-0005-0000-0000-0000DB7F0000}"/>
    <cellStyle name="Normal 37 2 3 3 2" xfId="40693" xr:uid="{00000000-0005-0000-0000-0000DC7F0000}"/>
    <cellStyle name="Normal 37 2 3 4" xfId="10610" xr:uid="{00000000-0005-0000-0000-0000DD7F0000}"/>
    <cellStyle name="Normal 37 2 3 4 2" xfId="33253" xr:uid="{00000000-0005-0000-0000-0000DE7F0000}"/>
    <cellStyle name="Normal 37 2 3 5" xfId="25812" xr:uid="{00000000-0005-0000-0000-0000DF7F0000}"/>
    <cellStyle name="Normal 37 2 4" xfId="5037" xr:uid="{00000000-0005-0000-0000-0000E07F0000}"/>
    <cellStyle name="Normal 37 2 4 2" xfId="19921" xr:uid="{00000000-0005-0000-0000-0000E17F0000}"/>
    <cellStyle name="Normal 37 2 4 2 2" xfId="42564" xr:uid="{00000000-0005-0000-0000-0000E27F0000}"/>
    <cellStyle name="Normal 37 2 4 3" xfId="12481" xr:uid="{00000000-0005-0000-0000-0000E37F0000}"/>
    <cellStyle name="Normal 37 2 4 3 2" xfId="35124" xr:uid="{00000000-0005-0000-0000-0000E47F0000}"/>
    <cellStyle name="Normal 37 2 4 4" xfId="27683" xr:uid="{00000000-0005-0000-0000-0000E57F0000}"/>
    <cellStyle name="Normal 37 2 5" xfId="16203" xr:uid="{00000000-0005-0000-0000-0000E67F0000}"/>
    <cellStyle name="Normal 37 2 5 2" xfId="38846" xr:uid="{00000000-0005-0000-0000-0000E77F0000}"/>
    <cellStyle name="Normal 37 2 6" xfId="8763" xr:uid="{00000000-0005-0000-0000-0000E87F0000}"/>
    <cellStyle name="Normal 37 2 6 2" xfId="31406" xr:uid="{00000000-0005-0000-0000-0000E97F0000}"/>
    <cellStyle name="Normal 37 2 7" xfId="23965" xr:uid="{00000000-0005-0000-0000-0000EA7F0000}"/>
    <cellStyle name="Normal 37 3" xfId="1776" xr:uid="{00000000-0005-0000-0000-0000EB7F0000}"/>
    <cellStyle name="Normal 37 3 2" xfId="3626" xr:uid="{00000000-0005-0000-0000-0000EC7F0000}"/>
    <cellStyle name="Normal 37 3 2 2" xfId="7347" xr:uid="{00000000-0005-0000-0000-0000ED7F0000}"/>
    <cellStyle name="Normal 37 3 2 2 2" xfId="22231" xr:uid="{00000000-0005-0000-0000-0000EE7F0000}"/>
    <cellStyle name="Normal 37 3 2 2 2 2" xfId="44874" xr:uid="{00000000-0005-0000-0000-0000EF7F0000}"/>
    <cellStyle name="Normal 37 3 2 2 3" xfId="14791" xr:uid="{00000000-0005-0000-0000-0000F07F0000}"/>
    <cellStyle name="Normal 37 3 2 2 3 2" xfId="37434" xr:uid="{00000000-0005-0000-0000-0000F17F0000}"/>
    <cellStyle name="Normal 37 3 2 2 4" xfId="29993" xr:uid="{00000000-0005-0000-0000-0000F27F0000}"/>
    <cellStyle name="Normal 37 3 2 3" xfId="18513" xr:uid="{00000000-0005-0000-0000-0000F37F0000}"/>
    <cellStyle name="Normal 37 3 2 3 2" xfId="41156" xr:uid="{00000000-0005-0000-0000-0000F47F0000}"/>
    <cellStyle name="Normal 37 3 2 4" xfId="11073" xr:uid="{00000000-0005-0000-0000-0000F57F0000}"/>
    <cellStyle name="Normal 37 3 2 4 2" xfId="33716" xr:uid="{00000000-0005-0000-0000-0000F67F0000}"/>
    <cellStyle name="Normal 37 3 2 5" xfId="26275" xr:uid="{00000000-0005-0000-0000-0000F77F0000}"/>
    <cellStyle name="Normal 37 3 3" xfId="5500" xr:uid="{00000000-0005-0000-0000-0000F87F0000}"/>
    <cellStyle name="Normal 37 3 3 2" xfId="20384" xr:uid="{00000000-0005-0000-0000-0000F97F0000}"/>
    <cellStyle name="Normal 37 3 3 2 2" xfId="43027" xr:uid="{00000000-0005-0000-0000-0000FA7F0000}"/>
    <cellStyle name="Normal 37 3 3 3" xfId="12944" xr:uid="{00000000-0005-0000-0000-0000FB7F0000}"/>
    <cellStyle name="Normal 37 3 3 3 2" xfId="35587" xr:uid="{00000000-0005-0000-0000-0000FC7F0000}"/>
    <cellStyle name="Normal 37 3 3 4" xfId="28146" xr:uid="{00000000-0005-0000-0000-0000FD7F0000}"/>
    <cellStyle name="Normal 37 3 4" xfId="16666" xr:uid="{00000000-0005-0000-0000-0000FE7F0000}"/>
    <cellStyle name="Normal 37 3 4 2" xfId="39309" xr:uid="{00000000-0005-0000-0000-0000FF7F0000}"/>
    <cellStyle name="Normal 37 3 5" xfId="9226" xr:uid="{00000000-0005-0000-0000-000000800000}"/>
    <cellStyle name="Normal 37 3 5 2" xfId="31869" xr:uid="{00000000-0005-0000-0000-000001800000}"/>
    <cellStyle name="Normal 37 3 6" xfId="24428" xr:uid="{00000000-0005-0000-0000-000002800000}"/>
    <cellStyle name="Normal 37 4" xfId="2701" xr:uid="{00000000-0005-0000-0000-000003800000}"/>
    <cellStyle name="Normal 37 4 2" xfId="6422" xr:uid="{00000000-0005-0000-0000-000004800000}"/>
    <cellStyle name="Normal 37 4 2 2" xfId="21306" xr:uid="{00000000-0005-0000-0000-000005800000}"/>
    <cellStyle name="Normal 37 4 2 2 2" xfId="43949" xr:uid="{00000000-0005-0000-0000-000006800000}"/>
    <cellStyle name="Normal 37 4 2 3" xfId="13866" xr:uid="{00000000-0005-0000-0000-000007800000}"/>
    <cellStyle name="Normal 37 4 2 3 2" xfId="36509" xr:uid="{00000000-0005-0000-0000-000008800000}"/>
    <cellStyle name="Normal 37 4 2 4" xfId="29068" xr:uid="{00000000-0005-0000-0000-000009800000}"/>
    <cellStyle name="Normal 37 4 3" xfId="17588" xr:uid="{00000000-0005-0000-0000-00000A800000}"/>
    <cellStyle name="Normal 37 4 3 2" xfId="40231" xr:uid="{00000000-0005-0000-0000-00000B800000}"/>
    <cellStyle name="Normal 37 4 4" xfId="10148" xr:uid="{00000000-0005-0000-0000-00000C800000}"/>
    <cellStyle name="Normal 37 4 4 2" xfId="32791" xr:uid="{00000000-0005-0000-0000-00000D800000}"/>
    <cellStyle name="Normal 37 4 5" xfId="25350" xr:uid="{00000000-0005-0000-0000-00000E800000}"/>
    <cellStyle name="Normal 37 5" xfId="4575" xr:uid="{00000000-0005-0000-0000-00000F800000}"/>
    <cellStyle name="Normal 37 5 2" xfId="19459" xr:uid="{00000000-0005-0000-0000-000010800000}"/>
    <cellStyle name="Normal 37 5 2 2" xfId="42102" xr:uid="{00000000-0005-0000-0000-000011800000}"/>
    <cellStyle name="Normal 37 5 3" xfId="12019" xr:uid="{00000000-0005-0000-0000-000012800000}"/>
    <cellStyle name="Normal 37 5 3 2" xfId="34662" xr:uid="{00000000-0005-0000-0000-000013800000}"/>
    <cellStyle name="Normal 37 5 4" xfId="27221" xr:uid="{00000000-0005-0000-0000-000014800000}"/>
    <cellStyle name="Normal 37 6" xfId="15741" xr:uid="{00000000-0005-0000-0000-000015800000}"/>
    <cellStyle name="Normal 37 6 2" xfId="38384" xr:uid="{00000000-0005-0000-0000-000016800000}"/>
    <cellStyle name="Normal 37 7" xfId="8301" xr:uid="{00000000-0005-0000-0000-000017800000}"/>
    <cellStyle name="Normal 37 7 2" xfId="30944" xr:uid="{00000000-0005-0000-0000-000018800000}"/>
    <cellStyle name="Normal 37 8" xfId="23503" xr:uid="{00000000-0005-0000-0000-000019800000}"/>
    <cellStyle name="Normal 38" xfId="846" xr:uid="{00000000-0005-0000-0000-00001A800000}"/>
    <cellStyle name="Normal 38 2" xfId="1311" xr:uid="{00000000-0005-0000-0000-00001B800000}"/>
    <cellStyle name="Normal 38 2 2" xfId="2239" xr:uid="{00000000-0005-0000-0000-00001C800000}"/>
    <cellStyle name="Normal 38 2 2 2" xfId="4089" xr:uid="{00000000-0005-0000-0000-00001D800000}"/>
    <cellStyle name="Normal 38 2 2 2 2" xfId="7810" xr:uid="{00000000-0005-0000-0000-00001E800000}"/>
    <cellStyle name="Normal 38 2 2 2 2 2" xfId="22694" xr:uid="{00000000-0005-0000-0000-00001F800000}"/>
    <cellStyle name="Normal 38 2 2 2 2 2 2" xfId="45337" xr:uid="{00000000-0005-0000-0000-000020800000}"/>
    <cellStyle name="Normal 38 2 2 2 2 3" xfId="15254" xr:uid="{00000000-0005-0000-0000-000021800000}"/>
    <cellStyle name="Normal 38 2 2 2 2 3 2" xfId="37897" xr:uid="{00000000-0005-0000-0000-000022800000}"/>
    <cellStyle name="Normal 38 2 2 2 2 4" xfId="30456" xr:uid="{00000000-0005-0000-0000-000023800000}"/>
    <cellStyle name="Normal 38 2 2 2 3" xfId="18976" xr:uid="{00000000-0005-0000-0000-000024800000}"/>
    <cellStyle name="Normal 38 2 2 2 3 2" xfId="41619" xr:uid="{00000000-0005-0000-0000-000025800000}"/>
    <cellStyle name="Normal 38 2 2 2 4" xfId="11536" xr:uid="{00000000-0005-0000-0000-000026800000}"/>
    <cellStyle name="Normal 38 2 2 2 4 2" xfId="34179" xr:uid="{00000000-0005-0000-0000-000027800000}"/>
    <cellStyle name="Normal 38 2 2 2 5" xfId="26738" xr:uid="{00000000-0005-0000-0000-000028800000}"/>
    <cellStyle name="Normal 38 2 2 3" xfId="5963" xr:uid="{00000000-0005-0000-0000-000029800000}"/>
    <cellStyle name="Normal 38 2 2 3 2" xfId="20847" xr:uid="{00000000-0005-0000-0000-00002A800000}"/>
    <cellStyle name="Normal 38 2 2 3 2 2" xfId="43490" xr:uid="{00000000-0005-0000-0000-00002B800000}"/>
    <cellStyle name="Normal 38 2 2 3 3" xfId="13407" xr:uid="{00000000-0005-0000-0000-00002C800000}"/>
    <cellStyle name="Normal 38 2 2 3 3 2" xfId="36050" xr:uid="{00000000-0005-0000-0000-00002D800000}"/>
    <cellStyle name="Normal 38 2 2 3 4" xfId="28609" xr:uid="{00000000-0005-0000-0000-00002E800000}"/>
    <cellStyle name="Normal 38 2 2 4" xfId="17129" xr:uid="{00000000-0005-0000-0000-00002F800000}"/>
    <cellStyle name="Normal 38 2 2 4 2" xfId="39772" xr:uid="{00000000-0005-0000-0000-000030800000}"/>
    <cellStyle name="Normal 38 2 2 5" xfId="9689" xr:uid="{00000000-0005-0000-0000-000031800000}"/>
    <cellStyle name="Normal 38 2 2 5 2" xfId="32332" xr:uid="{00000000-0005-0000-0000-000032800000}"/>
    <cellStyle name="Normal 38 2 2 6" xfId="24891" xr:uid="{00000000-0005-0000-0000-000033800000}"/>
    <cellStyle name="Normal 38 2 3" xfId="3164" xr:uid="{00000000-0005-0000-0000-000034800000}"/>
    <cellStyle name="Normal 38 2 3 2" xfId="6885" xr:uid="{00000000-0005-0000-0000-000035800000}"/>
    <cellStyle name="Normal 38 2 3 2 2" xfId="21769" xr:uid="{00000000-0005-0000-0000-000036800000}"/>
    <cellStyle name="Normal 38 2 3 2 2 2" xfId="44412" xr:uid="{00000000-0005-0000-0000-000037800000}"/>
    <cellStyle name="Normal 38 2 3 2 3" xfId="14329" xr:uid="{00000000-0005-0000-0000-000038800000}"/>
    <cellStyle name="Normal 38 2 3 2 3 2" xfId="36972" xr:uid="{00000000-0005-0000-0000-000039800000}"/>
    <cellStyle name="Normal 38 2 3 2 4" xfId="29531" xr:uid="{00000000-0005-0000-0000-00003A800000}"/>
    <cellStyle name="Normal 38 2 3 3" xfId="18051" xr:uid="{00000000-0005-0000-0000-00003B800000}"/>
    <cellStyle name="Normal 38 2 3 3 2" xfId="40694" xr:uid="{00000000-0005-0000-0000-00003C800000}"/>
    <cellStyle name="Normal 38 2 3 4" xfId="10611" xr:uid="{00000000-0005-0000-0000-00003D800000}"/>
    <cellStyle name="Normal 38 2 3 4 2" xfId="33254" xr:uid="{00000000-0005-0000-0000-00003E800000}"/>
    <cellStyle name="Normal 38 2 3 5" xfId="25813" xr:uid="{00000000-0005-0000-0000-00003F800000}"/>
    <cellStyle name="Normal 38 2 4" xfId="5038" xr:uid="{00000000-0005-0000-0000-000040800000}"/>
    <cellStyle name="Normal 38 2 4 2" xfId="19922" xr:uid="{00000000-0005-0000-0000-000041800000}"/>
    <cellStyle name="Normal 38 2 4 2 2" xfId="42565" xr:uid="{00000000-0005-0000-0000-000042800000}"/>
    <cellStyle name="Normal 38 2 4 3" xfId="12482" xr:uid="{00000000-0005-0000-0000-000043800000}"/>
    <cellStyle name="Normal 38 2 4 3 2" xfId="35125" xr:uid="{00000000-0005-0000-0000-000044800000}"/>
    <cellStyle name="Normal 38 2 4 4" xfId="27684" xr:uid="{00000000-0005-0000-0000-000045800000}"/>
    <cellStyle name="Normal 38 2 5" xfId="16204" xr:uid="{00000000-0005-0000-0000-000046800000}"/>
    <cellStyle name="Normal 38 2 5 2" xfId="38847" xr:uid="{00000000-0005-0000-0000-000047800000}"/>
    <cellStyle name="Normal 38 2 6" xfId="8764" xr:uid="{00000000-0005-0000-0000-000048800000}"/>
    <cellStyle name="Normal 38 2 6 2" xfId="31407" xr:uid="{00000000-0005-0000-0000-000049800000}"/>
    <cellStyle name="Normal 38 2 7" xfId="23966" xr:uid="{00000000-0005-0000-0000-00004A800000}"/>
    <cellStyle name="Normal 38 3" xfId="1777" xr:uid="{00000000-0005-0000-0000-00004B800000}"/>
    <cellStyle name="Normal 38 3 2" xfId="3627" xr:uid="{00000000-0005-0000-0000-00004C800000}"/>
    <cellStyle name="Normal 38 3 2 2" xfId="7348" xr:uid="{00000000-0005-0000-0000-00004D800000}"/>
    <cellStyle name="Normal 38 3 2 2 2" xfId="22232" xr:uid="{00000000-0005-0000-0000-00004E800000}"/>
    <cellStyle name="Normal 38 3 2 2 2 2" xfId="44875" xr:uid="{00000000-0005-0000-0000-00004F800000}"/>
    <cellStyle name="Normal 38 3 2 2 3" xfId="14792" xr:uid="{00000000-0005-0000-0000-000050800000}"/>
    <cellStyle name="Normal 38 3 2 2 3 2" xfId="37435" xr:uid="{00000000-0005-0000-0000-000051800000}"/>
    <cellStyle name="Normal 38 3 2 2 4" xfId="29994" xr:uid="{00000000-0005-0000-0000-000052800000}"/>
    <cellStyle name="Normal 38 3 2 3" xfId="18514" xr:uid="{00000000-0005-0000-0000-000053800000}"/>
    <cellStyle name="Normal 38 3 2 3 2" xfId="41157" xr:uid="{00000000-0005-0000-0000-000054800000}"/>
    <cellStyle name="Normal 38 3 2 4" xfId="11074" xr:uid="{00000000-0005-0000-0000-000055800000}"/>
    <cellStyle name="Normal 38 3 2 4 2" xfId="33717" xr:uid="{00000000-0005-0000-0000-000056800000}"/>
    <cellStyle name="Normal 38 3 2 5" xfId="26276" xr:uid="{00000000-0005-0000-0000-000057800000}"/>
    <cellStyle name="Normal 38 3 3" xfId="5501" xr:uid="{00000000-0005-0000-0000-000058800000}"/>
    <cellStyle name="Normal 38 3 3 2" xfId="20385" xr:uid="{00000000-0005-0000-0000-000059800000}"/>
    <cellStyle name="Normal 38 3 3 2 2" xfId="43028" xr:uid="{00000000-0005-0000-0000-00005A800000}"/>
    <cellStyle name="Normal 38 3 3 3" xfId="12945" xr:uid="{00000000-0005-0000-0000-00005B800000}"/>
    <cellStyle name="Normal 38 3 3 3 2" xfId="35588" xr:uid="{00000000-0005-0000-0000-00005C800000}"/>
    <cellStyle name="Normal 38 3 3 4" xfId="28147" xr:uid="{00000000-0005-0000-0000-00005D800000}"/>
    <cellStyle name="Normal 38 3 4" xfId="16667" xr:uid="{00000000-0005-0000-0000-00005E800000}"/>
    <cellStyle name="Normal 38 3 4 2" xfId="39310" xr:uid="{00000000-0005-0000-0000-00005F800000}"/>
    <cellStyle name="Normal 38 3 5" xfId="9227" xr:uid="{00000000-0005-0000-0000-000060800000}"/>
    <cellStyle name="Normal 38 3 5 2" xfId="31870" xr:uid="{00000000-0005-0000-0000-000061800000}"/>
    <cellStyle name="Normal 38 3 6" xfId="24429" xr:uid="{00000000-0005-0000-0000-000062800000}"/>
    <cellStyle name="Normal 38 4" xfId="2702" xr:uid="{00000000-0005-0000-0000-000063800000}"/>
    <cellStyle name="Normal 38 4 2" xfId="6423" xr:uid="{00000000-0005-0000-0000-000064800000}"/>
    <cellStyle name="Normal 38 4 2 2" xfId="21307" xr:uid="{00000000-0005-0000-0000-000065800000}"/>
    <cellStyle name="Normal 38 4 2 2 2" xfId="43950" xr:uid="{00000000-0005-0000-0000-000066800000}"/>
    <cellStyle name="Normal 38 4 2 3" xfId="13867" xr:uid="{00000000-0005-0000-0000-000067800000}"/>
    <cellStyle name="Normal 38 4 2 3 2" xfId="36510" xr:uid="{00000000-0005-0000-0000-000068800000}"/>
    <cellStyle name="Normal 38 4 2 4" xfId="29069" xr:uid="{00000000-0005-0000-0000-000069800000}"/>
    <cellStyle name="Normal 38 4 3" xfId="17589" xr:uid="{00000000-0005-0000-0000-00006A800000}"/>
    <cellStyle name="Normal 38 4 3 2" xfId="40232" xr:uid="{00000000-0005-0000-0000-00006B800000}"/>
    <cellStyle name="Normal 38 4 4" xfId="10149" xr:uid="{00000000-0005-0000-0000-00006C800000}"/>
    <cellStyle name="Normal 38 4 4 2" xfId="32792" xr:uid="{00000000-0005-0000-0000-00006D800000}"/>
    <cellStyle name="Normal 38 4 5" xfId="25351" xr:uid="{00000000-0005-0000-0000-00006E800000}"/>
    <cellStyle name="Normal 38 5" xfId="4576" xr:uid="{00000000-0005-0000-0000-00006F800000}"/>
    <cellStyle name="Normal 38 5 2" xfId="19460" xr:uid="{00000000-0005-0000-0000-000070800000}"/>
    <cellStyle name="Normal 38 5 2 2" xfId="42103" xr:uid="{00000000-0005-0000-0000-000071800000}"/>
    <cellStyle name="Normal 38 5 3" xfId="12020" xr:uid="{00000000-0005-0000-0000-000072800000}"/>
    <cellStyle name="Normal 38 5 3 2" xfId="34663" xr:uid="{00000000-0005-0000-0000-000073800000}"/>
    <cellStyle name="Normal 38 5 4" xfId="27222" xr:uid="{00000000-0005-0000-0000-000074800000}"/>
    <cellStyle name="Normal 38 6" xfId="15742" xr:uid="{00000000-0005-0000-0000-000075800000}"/>
    <cellStyle name="Normal 38 6 2" xfId="38385" xr:uid="{00000000-0005-0000-0000-000076800000}"/>
    <cellStyle name="Normal 38 7" xfId="8302" xr:uid="{00000000-0005-0000-0000-000077800000}"/>
    <cellStyle name="Normal 38 7 2" xfId="30945" xr:uid="{00000000-0005-0000-0000-000078800000}"/>
    <cellStyle name="Normal 38 8" xfId="23504" xr:uid="{00000000-0005-0000-0000-000079800000}"/>
    <cellStyle name="Normal 39" xfId="847" xr:uid="{00000000-0005-0000-0000-00007A800000}"/>
    <cellStyle name="Normal 39 2" xfId="1312" xr:uid="{00000000-0005-0000-0000-00007B800000}"/>
    <cellStyle name="Normal 39 2 2" xfId="2240" xr:uid="{00000000-0005-0000-0000-00007C800000}"/>
    <cellStyle name="Normal 39 2 2 2" xfId="4090" xr:uid="{00000000-0005-0000-0000-00007D800000}"/>
    <cellStyle name="Normal 39 2 2 2 2" xfId="7811" xr:uid="{00000000-0005-0000-0000-00007E800000}"/>
    <cellStyle name="Normal 39 2 2 2 2 2" xfId="22695" xr:uid="{00000000-0005-0000-0000-00007F800000}"/>
    <cellStyle name="Normal 39 2 2 2 2 2 2" xfId="45338" xr:uid="{00000000-0005-0000-0000-000080800000}"/>
    <cellStyle name="Normal 39 2 2 2 2 3" xfId="15255" xr:uid="{00000000-0005-0000-0000-000081800000}"/>
    <cellStyle name="Normal 39 2 2 2 2 3 2" xfId="37898" xr:uid="{00000000-0005-0000-0000-000082800000}"/>
    <cellStyle name="Normal 39 2 2 2 2 4" xfId="30457" xr:uid="{00000000-0005-0000-0000-000083800000}"/>
    <cellStyle name="Normal 39 2 2 2 3" xfId="18977" xr:uid="{00000000-0005-0000-0000-000084800000}"/>
    <cellStyle name="Normal 39 2 2 2 3 2" xfId="41620" xr:uid="{00000000-0005-0000-0000-000085800000}"/>
    <cellStyle name="Normal 39 2 2 2 4" xfId="11537" xr:uid="{00000000-0005-0000-0000-000086800000}"/>
    <cellStyle name="Normal 39 2 2 2 4 2" xfId="34180" xr:uid="{00000000-0005-0000-0000-000087800000}"/>
    <cellStyle name="Normal 39 2 2 2 5" xfId="26739" xr:uid="{00000000-0005-0000-0000-000088800000}"/>
    <cellStyle name="Normal 39 2 2 3" xfId="5964" xr:uid="{00000000-0005-0000-0000-000089800000}"/>
    <cellStyle name="Normal 39 2 2 3 2" xfId="20848" xr:uid="{00000000-0005-0000-0000-00008A800000}"/>
    <cellStyle name="Normal 39 2 2 3 2 2" xfId="43491" xr:uid="{00000000-0005-0000-0000-00008B800000}"/>
    <cellStyle name="Normal 39 2 2 3 3" xfId="13408" xr:uid="{00000000-0005-0000-0000-00008C800000}"/>
    <cellStyle name="Normal 39 2 2 3 3 2" xfId="36051" xr:uid="{00000000-0005-0000-0000-00008D800000}"/>
    <cellStyle name="Normal 39 2 2 3 4" xfId="28610" xr:uid="{00000000-0005-0000-0000-00008E800000}"/>
    <cellStyle name="Normal 39 2 2 4" xfId="17130" xr:uid="{00000000-0005-0000-0000-00008F800000}"/>
    <cellStyle name="Normal 39 2 2 4 2" xfId="39773" xr:uid="{00000000-0005-0000-0000-000090800000}"/>
    <cellStyle name="Normal 39 2 2 5" xfId="9690" xr:uid="{00000000-0005-0000-0000-000091800000}"/>
    <cellStyle name="Normal 39 2 2 5 2" xfId="32333" xr:uid="{00000000-0005-0000-0000-000092800000}"/>
    <cellStyle name="Normal 39 2 2 6" xfId="24892" xr:uid="{00000000-0005-0000-0000-000093800000}"/>
    <cellStyle name="Normal 39 2 3" xfId="3165" xr:uid="{00000000-0005-0000-0000-000094800000}"/>
    <cellStyle name="Normal 39 2 3 2" xfId="6886" xr:uid="{00000000-0005-0000-0000-000095800000}"/>
    <cellStyle name="Normal 39 2 3 2 2" xfId="21770" xr:uid="{00000000-0005-0000-0000-000096800000}"/>
    <cellStyle name="Normal 39 2 3 2 2 2" xfId="44413" xr:uid="{00000000-0005-0000-0000-000097800000}"/>
    <cellStyle name="Normal 39 2 3 2 3" xfId="14330" xr:uid="{00000000-0005-0000-0000-000098800000}"/>
    <cellStyle name="Normal 39 2 3 2 3 2" xfId="36973" xr:uid="{00000000-0005-0000-0000-000099800000}"/>
    <cellStyle name="Normal 39 2 3 2 4" xfId="29532" xr:uid="{00000000-0005-0000-0000-00009A800000}"/>
    <cellStyle name="Normal 39 2 3 3" xfId="18052" xr:uid="{00000000-0005-0000-0000-00009B800000}"/>
    <cellStyle name="Normal 39 2 3 3 2" xfId="40695" xr:uid="{00000000-0005-0000-0000-00009C800000}"/>
    <cellStyle name="Normal 39 2 3 4" xfId="10612" xr:uid="{00000000-0005-0000-0000-00009D800000}"/>
    <cellStyle name="Normal 39 2 3 4 2" xfId="33255" xr:uid="{00000000-0005-0000-0000-00009E800000}"/>
    <cellStyle name="Normal 39 2 3 5" xfId="25814" xr:uid="{00000000-0005-0000-0000-00009F800000}"/>
    <cellStyle name="Normal 39 2 4" xfId="5039" xr:uid="{00000000-0005-0000-0000-0000A0800000}"/>
    <cellStyle name="Normal 39 2 4 2" xfId="19923" xr:uid="{00000000-0005-0000-0000-0000A1800000}"/>
    <cellStyle name="Normal 39 2 4 2 2" xfId="42566" xr:uid="{00000000-0005-0000-0000-0000A2800000}"/>
    <cellStyle name="Normal 39 2 4 3" xfId="12483" xr:uid="{00000000-0005-0000-0000-0000A3800000}"/>
    <cellStyle name="Normal 39 2 4 3 2" xfId="35126" xr:uid="{00000000-0005-0000-0000-0000A4800000}"/>
    <cellStyle name="Normal 39 2 4 4" xfId="27685" xr:uid="{00000000-0005-0000-0000-0000A5800000}"/>
    <cellStyle name="Normal 39 2 5" xfId="16205" xr:uid="{00000000-0005-0000-0000-0000A6800000}"/>
    <cellStyle name="Normal 39 2 5 2" xfId="38848" xr:uid="{00000000-0005-0000-0000-0000A7800000}"/>
    <cellStyle name="Normal 39 2 6" xfId="8765" xr:uid="{00000000-0005-0000-0000-0000A8800000}"/>
    <cellStyle name="Normal 39 2 6 2" xfId="31408" xr:uid="{00000000-0005-0000-0000-0000A9800000}"/>
    <cellStyle name="Normal 39 2 7" xfId="23967" xr:uid="{00000000-0005-0000-0000-0000AA800000}"/>
    <cellStyle name="Normal 39 3" xfId="1778" xr:uid="{00000000-0005-0000-0000-0000AB800000}"/>
    <cellStyle name="Normal 39 3 2" xfId="3628" xr:uid="{00000000-0005-0000-0000-0000AC800000}"/>
    <cellStyle name="Normal 39 3 2 2" xfId="7349" xr:uid="{00000000-0005-0000-0000-0000AD800000}"/>
    <cellStyle name="Normal 39 3 2 2 2" xfId="22233" xr:uid="{00000000-0005-0000-0000-0000AE800000}"/>
    <cellStyle name="Normal 39 3 2 2 2 2" xfId="44876" xr:uid="{00000000-0005-0000-0000-0000AF800000}"/>
    <cellStyle name="Normal 39 3 2 2 3" xfId="14793" xr:uid="{00000000-0005-0000-0000-0000B0800000}"/>
    <cellStyle name="Normal 39 3 2 2 3 2" xfId="37436" xr:uid="{00000000-0005-0000-0000-0000B1800000}"/>
    <cellStyle name="Normal 39 3 2 2 4" xfId="29995" xr:uid="{00000000-0005-0000-0000-0000B2800000}"/>
    <cellStyle name="Normal 39 3 2 3" xfId="18515" xr:uid="{00000000-0005-0000-0000-0000B3800000}"/>
    <cellStyle name="Normal 39 3 2 3 2" xfId="41158" xr:uid="{00000000-0005-0000-0000-0000B4800000}"/>
    <cellStyle name="Normal 39 3 2 4" xfId="11075" xr:uid="{00000000-0005-0000-0000-0000B5800000}"/>
    <cellStyle name="Normal 39 3 2 4 2" xfId="33718" xr:uid="{00000000-0005-0000-0000-0000B6800000}"/>
    <cellStyle name="Normal 39 3 2 5" xfId="26277" xr:uid="{00000000-0005-0000-0000-0000B7800000}"/>
    <cellStyle name="Normal 39 3 3" xfId="5502" xr:uid="{00000000-0005-0000-0000-0000B8800000}"/>
    <cellStyle name="Normal 39 3 3 2" xfId="20386" xr:uid="{00000000-0005-0000-0000-0000B9800000}"/>
    <cellStyle name="Normal 39 3 3 2 2" xfId="43029" xr:uid="{00000000-0005-0000-0000-0000BA800000}"/>
    <cellStyle name="Normal 39 3 3 3" xfId="12946" xr:uid="{00000000-0005-0000-0000-0000BB800000}"/>
    <cellStyle name="Normal 39 3 3 3 2" xfId="35589" xr:uid="{00000000-0005-0000-0000-0000BC800000}"/>
    <cellStyle name="Normal 39 3 3 4" xfId="28148" xr:uid="{00000000-0005-0000-0000-0000BD800000}"/>
    <cellStyle name="Normal 39 3 4" xfId="16668" xr:uid="{00000000-0005-0000-0000-0000BE800000}"/>
    <cellStyle name="Normal 39 3 4 2" xfId="39311" xr:uid="{00000000-0005-0000-0000-0000BF800000}"/>
    <cellStyle name="Normal 39 3 5" xfId="9228" xr:uid="{00000000-0005-0000-0000-0000C0800000}"/>
    <cellStyle name="Normal 39 3 5 2" xfId="31871" xr:uid="{00000000-0005-0000-0000-0000C1800000}"/>
    <cellStyle name="Normal 39 3 6" xfId="24430" xr:uid="{00000000-0005-0000-0000-0000C2800000}"/>
    <cellStyle name="Normal 39 4" xfId="2703" xr:uid="{00000000-0005-0000-0000-0000C3800000}"/>
    <cellStyle name="Normal 39 4 2" xfId="6424" xr:uid="{00000000-0005-0000-0000-0000C4800000}"/>
    <cellStyle name="Normal 39 4 2 2" xfId="21308" xr:uid="{00000000-0005-0000-0000-0000C5800000}"/>
    <cellStyle name="Normal 39 4 2 2 2" xfId="43951" xr:uid="{00000000-0005-0000-0000-0000C6800000}"/>
    <cellStyle name="Normal 39 4 2 3" xfId="13868" xr:uid="{00000000-0005-0000-0000-0000C7800000}"/>
    <cellStyle name="Normal 39 4 2 3 2" xfId="36511" xr:uid="{00000000-0005-0000-0000-0000C8800000}"/>
    <cellStyle name="Normal 39 4 2 4" xfId="29070" xr:uid="{00000000-0005-0000-0000-0000C9800000}"/>
    <cellStyle name="Normal 39 4 3" xfId="17590" xr:uid="{00000000-0005-0000-0000-0000CA800000}"/>
    <cellStyle name="Normal 39 4 3 2" xfId="40233" xr:uid="{00000000-0005-0000-0000-0000CB800000}"/>
    <cellStyle name="Normal 39 4 4" xfId="10150" xr:uid="{00000000-0005-0000-0000-0000CC800000}"/>
    <cellStyle name="Normal 39 4 4 2" xfId="32793" xr:uid="{00000000-0005-0000-0000-0000CD800000}"/>
    <cellStyle name="Normal 39 4 5" xfId="25352" xr:uid="{00000000-0005-0000-0000-0000CE800000}"/>
    <cellStyle name="Normal 39 5" xfId="4577" xr:uid="{00000000-0005-0000-0000-0000CF800000}"/>
    <cellStyle name="Normal 39 5 2" xfId="19461" xr:uid="{00000000-0005-0000-0000-0000D0800000}"/>
    <cellStyle name="Normal 39 5 2 2" xfId="42104" xr:uid="{00000000-0005-0000-0000-0000D1800000}"/>
    <cellStyle name="Normal 39 5 3" xfId="12021" xr:uid="{00000000-0005-0000-0000-0000D2800000}"/>
    <cellStyle name="Normal 39 5 3 2" xfId="34664" xr:uid="{00000000-0005-0000-0000-0000D3800000}"/>
    <cellStyle name="Normal 39 5 4" xfId="27223" xr:uid="{00000000-0005-0000-0000-0000D4800000}"/>
    <cellStyle name="Normal 39 6" xfId="15743" xr:uid="{00000000-0005-0000-0000-0000D5800000}"/>
    <cellStyle name="Normal 39 6 2" xfId="38386" xr:uid="{00000000-0005-0000-0000-0000D6800000}"/>
    <cellStyle name="Normal 39 7" xfId="8303" xr:uid="{00000000-0005-0000-0000-0000D7800000}"/>
    <cellStyle name="Normal 39 7 2" xfId="30946" xr:uid="{00000000-0005-0000-0000-0000D8800000}"/>
    <cellStyle name="Normal 39 8" xfId="23505" xr:uid="{00000000-0005-0000-0000-0000D9800000}"/>
    <cellStyle name="Normal 4" xfId="62" xr:uid="{00000000-0005-0000-0000-0000DA800000}"/>
    <cellStyle name="Normal 4 2" xfId="63" xr:uid="{00000000-0005-0000-0000-0000DB800000}"/>
    <cellStyle name="Normal 4 2 2" xfId="116" xr:uid="{00000000-0005-0000-0000-0000DC800000}"/>
    <cellStyle name="Normal 4 2 2 2" xfId="198" xr:uid="{00000000-0005-0000-0000-0000DD800000}"/>
    <cellStyle name="Normal 4 2 2 2 2" xfId="359" xr:uid="{00000000-0005-0000-0000-0000DE800000}"/>
    <cellStyle name="Normal 4 2 2 2 2 2" xfId="23057" xr:uid="{00000000-0005-0000-0000-0000DF800000}"/>
    <cellStyle name="Normal 4 2 2 2 3" xfId="22901" xr:uid="{00000000-0005-0000-0000-0000E0800000}"/>
    <cellStyle name="Normal 4 2 2 3" xfId="281" xr:uid="{00000000-0005-0000-0000-0000E1800000}"/>
    <cellStyle name="Normal 4 2 2 3 2" xfId="22979" xr:uid="{00000000-0005-0000-0000-0000E2800000}"/>
    <cellStyle name="Normal 4 2 2 4" xfId="22823" xr:uid="{00000000-0005-0000-0000-0000E3800000}"/>
    <cellStyle name="Normal 4 2 3" xfId="158" xr:uid="{00000000-0005-0000-0000-0000E4800000}"/>
    <cellStyle name="Normal 4 2 3 2" xfId="320" xr:uid="{00000000-0005-0000-0000-0000E5800000}"/>
    <cellStyle name="Normal 4 2 3 2 2" xfId="23018" xr:uid="{00000000-0005-0000-0000-0000E6800000}"/>
    <cellStyle name="Normal 4 2 3 3" xfId="22862" xr:uid="{00000000-0005-0000-0000-0000E7800000}"/>
    <cellStyle name="Normal 4 2 4" xfId="241" xr:uid="{00000000-0005-0000-0000-0000E8800000}"/>
    <cellStyle name="Normal 4 2 4 2" xfId="22940" xr:uid="{00000000-0005-0000-0000-0000E9800000}"/>
    <cellStyle name="Normal 4 2 5" xfId="394" xr:uid="{00000000-0005-0000-0000-0000EA800000}"/>
    <cellStyle name="Normal 4 2 6" xfId="22783" xr:uid="{00000000-0005-0000-0000-0000EB800000}"/>
    <cellStyle name="Normal 4 3" xfId="115" xr:uid="{00000000-0005-0000-0000-0000EC800000}"/>
    <cellStyle name="Normal 4 3 2" xfId="197" xr:uid="{00000000-0005-0000-0000-0000ED800000}"/>
    <cellStyle name="Normal 4 3 2 2" xfId="358" xr:uid="{00000000-0005-0000-0000-0000EE800000}"/>
    <cellStyle name="Normal 4 3 2 2 2" xfId="23056" xr:uid="{00000000-0005-0000-0000-0000EF800000}"/>
    <cellStyle name="Normal 4 3 2 3" xfId="22900" xr:uid="{00000000-0005-0000-0000-0000F0800000}"/>
    <cellStyle name="Normal 4 3 3" xfId="280" xr:uid="{00000000-0005-0000-0000-0000F1800000}"/>
    <cellStyle name="Normal 4 3 3 2" xfId="22978" xr:uid="{00000000-0005-0000-0000-0000F2800000}"/>
    <cellStyle name="Normal 4 3 4" xfId="398" xr:uid="{00000000-0005-0000-0000-0000F3800000}"/>
    <cellStyle name="Normal 4 3 5" xfId="22822" xr:uid="{00000000-0005-0000-0000-0000F4800000}"/>
    <cellStyle name="Normal 4 4" xfId="157" xr:uid="{00000000-0005-0000-0000-0000F5800000}"/>
    <cellStyle name="Normal 4 4 2" xfId="319" xr:uid="{00000000-0005-0000-0000-0000F6800000}"/>
    <cellStyle name="Normal 4 4 2 2" xfId="23017" xr:uid="{00000000-0005-0000-0000-0000F7800000}"/>
    <cellStyle name="Normal 4 4 3" xfId="22861" xr:uid="{00000000-0005-0000-0000-0000F8800000}"/>
    <cellStyle name="Normal 4 5" xfId="240" xr:uid="{00000000-0005-0000-0000-0000F9800000}"/>
    <cellStyle name="Normal 4 5 2" xfId="22939" xr:uid="{00000000-0005-0000-0000-0000FA800000}"/>
    <cellStyle name="Normal 4 6" xfId="404" xr:uid="{00000000-0005-0000-0000-0000FB800000}"/>
    <cellStyle name="Normal 4 7" xfId="22782" xr:uid="{00000000-0005-0000-0000-0000FC800000}"/>
    <cellStyle name="Normal 40" xfId="848" xr:uid="{00000000-0005-0000-0000-0000FD800000}"/>
    <cellStyle name="Normal 40 2" xfId="1313" xr:uid="{00000000-0005-0000-0000-0000FE800000}"/>
    <cellStyle name="Normal 40 2 2" xfId="2241" xr:uid="{00000000-0005-0000-0000-0000FF800000}"/>
    <cellStyle name="Normal 40 2 2 2" xfId="4091" xr:uid="{00000000-0005-0000-0000-000000810000}"/>
    <cellStyle name="Normal 40 2 2 2 2" xfId="7812" xr:uid="{00000000-0005-0000-0000-000001810000}"/>
    <cellStyle name="Normal 40 2 2 2 2 2" xfId="22696" xr:uid="{00000000-0005-0000-0000-000002810000}"/>
    <cellStyle name="Normal 40 2 2 2 2 2 2" xfId="45339" xr:uid="{00000000-0005-0000-0000-000003810000}"/>
    <cellStyle name="Normal 40 2 2 2 2 3" xfId="15256" xr:uid="{00000000-0005-0000-0000-000004810000}"/>
    <cellStyle name="Normal 40 2 2 2 2 3 2" xfId="37899" xr:uid="{00000000-0005-0000-0000-000005810000}"/>
    <cellStyle name="Normal 40 2 2 2 2 4" xfId="30458" xr:uid="{00000000-0005-0000-0000-000006810000}"/>
    <cellStyle name="Normal 40 2 2 2 3" xfId="18978" xr:uid="{00000000-0005-0000-0000-000007810000}"/>
    <cellStyle name="Normal 40 2 2 2 3 2" xfId="41621" xr:uid="{00000000-0005-0000-0000-000008810000}"/>
    <cellStyle name="Normal 40 2 2 2 4" xfId="11538" xr:uid="{00000000-0005-0000-0000-000009810000}"/>
    <cellStyle name="Normal 40 2 2 2 4 2" xfId="34181" xr:uid="{00000000-0005-0000-0000-00000A810000}"/>
    <cellStyle name="Normal 40 2 2 2 5" xfId="26740" xr:uid="{00000000-0005-0000-0000-00000B810000}"/>
    <cellStyle name="Normal 40 2 2 3" xfId="5965" xr:uid="{00000000-0005-0000-0000-00000C810000}"/>
    <cellStyle name="Normal 40 2 2 3 2" xfId="20849" xr:uid="{00000000-0005-0000-0000-00000D810000}"/>
    <cellStyle name="Normal 40 2 2 3 2 2" xfId="43492" xr:uid="{00000000-0005-0000-0000-00000E810000}"/>
    <cellStyle name="Normal 40 2 2 3 3" xfId="13409" xr:uid="{00000000-0005-0000-0000-00000F810000}"/>
    <cellStyle name="Normal 40 2 2 3 3 2" xfId="36052" xr:uid="{00000000-0005-0000-0000-000010810000}"/>
    <cellStyle name="Normal 40 2 2 3 4" xfId="28611" xr:uid="{00000000-0005-0000-0000-000011810000}"/>
    <cellStyle name="Normal 40 2 2 4" xfId="17131" xr:uid="{00000000-0005-0000-0000-000012810000}"/>
    <cellStyle name="Normal 40 2 2 4 2" xfId="39774" xr:uid="{00000000-0005-0000-0000-000013810000}"/>
    <cellStyle name="Normal 40 2 2 5" xfId="9691" xr:uid="{00000000-0005-0000-0000-000014810000}"/>
    <cellStyle name="Normal 40 2 2 5 2" xfId="32334" xr:uid="{00000000-0005-0000-0000-000015810000}"/>
    <cellStyle name="Normal 40 2 2 6" xfId="24893" xr:uid="{00000000-0005-0000-0000-000016810000}"/>
    <cellStyle name="Normal 40 2 3" xfId="3166" xr:uid="{00000000-0005-0000-0000-000017810000}"/>
    <cellStyle name="Normal 40 2 3 2" xfId="6887" xr:uid="{00000000-0005-0000-0000-000018810000}"/>
    <cellStyle name="Normal 40 2 3 2 2" xfId="21771" xr:uid="{00000000-0005-0000-0000-000019810000}"/>
    <cellStyle name="Normal 40 2 3 2 2 2" xfId="44414" xr:uid="{00000000-0005-0000-0000-00001A810000}"/>
    <cellStyle name="Normal 40 2 3 2 3" xfId="14331" xr:uid="{00000000-0005-0000-0000-00001B810000}"/>
    <cellStyle name="Normal 40 2 3 2 3 2" xfId="36974" xr:uid="{00000000-0005-0000-0000-00001C810000}"/>
    <cellStyle name="Normal 40 2 3 2 4" xfId="29533" xr:uid="{00000000-0005-0000-0000-00001D810000}"/>
    <cellStyle name="Normal 40 2 3 3" xfId="18053" xr:uid="{00000000-0005-0000-0000-00001E810000}"/>
    <cellStyle name="Normal 40 2 3 3 2" xfId="40696" xr:uid="{00000000-0005-0000-0000-00001F810000}"/>
    <cellStyle name="Normal 40 2 3 4" xfId="10613" xr:uid="{00000000-0005-0000-0000-000020810000}"/>
    <cellStyle name="Normal 40 2 3 4 2" xfId="33256" xr:uid="{00000000-0005-0000-0000-000021810000}"/>
    <cellStyle name="Normal 40 2 3 5" xfId="25815" xr:uid="{00000000-0005-0000-0000-000022810000}"/>
    <cellStyle name="Normal 40 2 4" xfId="5040" xr:uid="{00000000-0005-0000-0000-000023810000}"/>
    <cellStyle name="Normal 40 2 4 2" xfId="19924" xr:uid="{00000000-0005-0000-0000-000024810000}"/>
    <cellStyle name="Normal 40 2 4 2 2" xfId="42567" xr:uid="{00000000-0005-0000-0000-000025810000}"/>
    <cellStyle name="Normal 40 2 4 3" xfId="12484" xr:uid="{00000000-0005-0000-0000-000026810000}"/>
    <cellStyle name="Normal 40 2 4 3 2" xfId="35127" xr:uid="{00000000-0005-0000-0000-000027810000}"/>
    <cellStyle name="Normal 40 2 4 4" xfId="27686" xr:uid="{00000000-0005-0000-0000-000028810000}"/>
    <cellStyle name="Normal 40 2 5" xfId="16206" xr:uid="{00000000-0005-0000-0000-000029810000}"/>
    <cellStyle name="Normal 40 2 5 2" xfId="38849" xr:uid="{00000000-0005-0000-0000-00002A810000}"/>
    <cellStyle name="Normal 40 2 6" xfId="8766" xr:uid="{00000000-0005-0000-0000-00002B810000}"/>
    <cellStyle name="Normal 40 2 6 2" xfId="31409" xr:uid="{00000000-0005-0000-0000-00002C810000}"/>
    <cellStyle name="Normal 40 2 7" xfId="23968" xr:uid="{00000000-0005-0000-0000-00002D810000}"/>
    <cellStyle name="Normal 40 3" xfId="1779" xr:uid="{00000000-0005-0000-0000-00002E810000}"/>
    <cellStyle name="Normal 40 3 2" xfId="3629" xr:uid="{00000000-0005-0000-0000-00002F810000}"/>
    <cellStyle name="Normal 40 3 2 2" xfId="7350" xr:uid="{00000000-0005-0000-0000-000030810000}"/>
    <cellStyle name="Normal 40 3 2 2 2" xfId="22234" xr:uid="{00000000-0005-0000-0000-000031810000}"/>
    <cellStyle name="Normal 40 3 2 2 2 2" xfId="44877" xr:uid="{00000000-0005-0000-0000-000032810000}"/>
    <cellStyle name="Normal 40 3 2 2 3" xfId="14794" xr:uid="{00000000-0005-0000-0000-000033810000}"/>
    <cellStyle name="Normal 40 3 2 2 3 2" xfId="37437" xr:uid="{00000000-0005-0000-0000-000034810000}"/>
    <cellStyle name="Normal 40 3 2 2 4" xfId="29996" xr:uid="{00000000-0005-0000-0000-000035810000}"/>
    <cellStyle name="Normal 40 3 2 3" xfId="18516" xr:uid="{00000000-0005-0000-0000-000036810000}"/>
    <cellStyle name="Normal 40 3 2 3 2" xfId="41159" xr:uid="{00000000-0005-0000-0000-000037810000}"/>
    <cellStyle name="Normal 40 3 2 4" xfId="11076" xr:uid="{00000000-0005-0000-0000-000038810000}"/>
    <cellStyle name="Normal 40 3 2 4 2" xfId="33719" xr:uid="{00000000-0005-0000-0000-000039810000}"/>
    <cellStyle name="Normal 40 3 2 5" xfId="26278" xr:uid="{00000000-0005-0000-0000-00003A810000}"/>
    <cellStyle name="Normal 40 3 3" xfId="5503" xr:uid="{00000000-0005-0000-0000-00003B810000}"/>
    <cellStyle name="Normal 40 3 3 2" xfId="20387" xr:uid="{00000000-0005-0000-0000-00003C810000}"/>
    <cellStyle name="Normal 40 3 3 2 2" xfId="43030" xr:uid="{00000000-0005-0000-0000-00003D810000}"/>
    <cellStyle name="Normal 40 3 3 3" xfId="12947" xr:uid="{00000000-0005-0000-0000-00003E810000}"/>
    <cellStyle name="Normal 40 3 3 3 2" xfId="35590" xr:uid="{00000000-0005-0000-0000-00003F810000}"/>
    <cellStyle name="Normal 40 3 3 4" xfId="28149" xr:uid="{00000000-0005-0000-0000-000040810000}"/>
    <cellStyle name="Normal 40 3 4" xfId="16669" xr:uid="{00000000-0005-0000-0000-000041810000}"/>
    <cellStyle name="Normal 40 3 4 2" xfId="39312" xr:uid="{00000000-0005-0000-0000-000042810000}"/>
    <cellStyle name="Normal 40 3 5" xfId="9229" xr:uid="{00000000-0005-0000-0000-000043810000}"/>
    <cellStyle name="Normal 40 3 5 2" xfId="31872" xr:uid="{00000000-0005-0000-0000-000044810000}"/>
    <cellStyle name="Normal 40 3 6" xfId="24431" xr:uid="{00000000-0005-0000-0000-000045810000}"/>
    <cellStyle name="Normal 40 4" xfId="2704" xr:uid="{00000000-0005-0000-0000-000046810000}"/>
    <cellStyle name="Normal 40 4 2" xfId="6425" xr:uid="{00000000-0005-0000-0000-000047810000}"/>
    <cellStyle name="Normal 40 4 2 2" xfId="21309" xr:uid="{00000000-0005-0000-0000-000048810000}"/>
    <cellStyle name="Normal 40 4 2 2 2" xfId="43952" xr:uid="{00000000-0005-0000-0000-000049810000}"/>
    <cellStyle name="Normal 40 4 2 3" xfId="13869" xr:uid="{00000000-0005-0000-0000-00004A810000}"/>
    <cellStyle name="Normal 40 4 2 3 2" xfId="36512" xr:uid="{00000000-0005-0000-0000-00004B810000}"/>
    <cellStyle name="Normal 40 4 2 4" xfId="29071" xr:uid="{00000000-0005-0000-0000-00004C810000}"/>
    <cellStyle name="Normal 40 4 3" xfId="17591" xr:uid="{00000000-0005-0000-0000-00004D810000}"/>
    <cellStyle name="Normal 40 4 3 2" xfId="40234" xr:uid="{00000000-0005-0000-0000-00004E810000}"/>
    <cellStyle name="Normal 40 4 4" xfId="10151" xr:uid="{00000000-0005-0000-0000-00004F810000}"/>
    <cellStyle name="Normal 40 4 4 2" xfId="32794" xr:uid="{00000000-0005-0000-0000-000050810000}"/>
    <cellStyle name="Normal 40 4 5" xfId="25353" xr:uid="{00000000-0005-0000-0000-000051810000}"/>
    <cellStyle name="Normal 40 5" xfId="4578" xr:uid="{00000000-0005-0000-0000-000052810000}"/>
    <cellStyle name="Normal 40 5 2" xfId="19462" xr:uid="{00000000-0005-0000-0000-000053810000}"/>
    <cellStyle name="Normal 40 5 2 2" xfId="42105" xr:uid="{00000000-0005-0000-0000-000054810000}"/>
    <cellStyle name="Normal 40 5 3" xfId="12022" xr:uid="{00000000-0005-0000-0000-000055810000}"/>
    <cellStyle name="Normal 40 5 3 2" xfId="34665" xr:uid="{00000000-0005-0000-0000-000056810000}"/>
    <cellStyle name="Normal 40 5 4" xfId="27224" xr:uid="{00000000-0005-0000-0000-000057810000}"/>
    <cellStyle name="Normal 40 6" xfId="15744" xr:uid="{00000000-0005-0000-0000-000058810000}"/>
    <cellStyle name="Normal 40 6 2" xfId="38387" xr:uid="{00000000-0005-0000-0000-000059810000}"/>
    <cellStyle name="Normal 40 7" xfId="8304" xr:uid="{00000000-0005-0000-0000-00005A810000}"/>
    <cellStyle name="Normal 40 7 2" xfId="30947" xr:uid="{00000000-0005-0000-0000-00005B810000}"/>
    <cellStyle name="Normal 40 8" xfId="23506" xr:uid="{00000000-0005-0000-0000-00005C810000}"/>
    <cellStyle name="Normal 41" xfId="849" xr:uid="{00000000-0005-0000-0000-00005D810000}"/>
    <cellStyle name="Normal 41 2" xfId="1314" xr:uid="{00000000-0005-0000-0000-00005E810000}"/>
    <cellStyle name="Normal 41 2 2" xfId="2242" xr:uid="{00000000-0005-0000-0000-00005F810000}"/>
    <cellStyle name="Normal 41 2 2 2" xfId="4092" xr:uid="{00000000-0005-0000-0000-000060810000}"/>
    <cellStyle name="Normal 41 2 2 2 2" xfId="7813" xr:uid="{00000000-0005-0000-0000-000061810000}"/>
    <cellStyle name="Normal 41 2 2 2 2 2" xfId="22697" xr:uid="{00000000-0005-0000-0000-000062810000}"/>
    <cellStyle name="Normal 41 2 2 2 2 2 2" xfId="45340" xr:uid="{00000000-0005-0000-0000-000063810000}"/>
    <cellStyle name="Normal 41 2 2 2 2 3" xfId="15257" xr:uid="{00000000-0005-0000-0000-000064810000}"/>
    <cellStyle name="Normal 41 2 2 2 2 3 2" xfId="37900" xr:uid="{00000000-0005-0000-0000-000065810000}"/>
    <cellStyle name="Normal 41 2 2 2 2 4" xfId="30459" xr:uid="{00000000-0005-0000-0000-000066810000}"/>
    <cellStyle name="Normal 41 2 2 2 3" xfId="18979" xr:uid="{00000000-0005-0000-0000-000067810000}"/>
    <cellStyle name="Normal 41 2 2 2 3 2" xfId="41622" xr:uid="{00000000-0005-0000-0000-000068810000}"/>
    <cellStyle name="Normal 41 2 2 2 4" xfId="11539" xr:uid="{00000000-0005-0000-0000-000069810000}"/>
    <cellStyle name="Normal 41 2 2 2 4 2" xfId="34182" xr:uid="{00000000-0005-0000-0000-00006A810000}"/>
    <cellStyle name="Normal 41 2 2 2 5" xfId="26741" xr:uid="{00000000-0005-0000-0000-00006B810000}"/>
    <cellStyle name="Normal 41 2 2 3" xfId="5966" xr:uid="{00000000-0005-0000-0000-00006C810000}"/>
    <cellStyle name="Normal 41 2 2 3 2" xfId="20850" xr:uid="{00000000-0005-0000-0000-00006D810000}"/>
    <cellStyle name="Normal 41 2 2 3 2 2" xfId="43493" xr:uid="{00000000-0005-0000-0000-00006E810000}"/>
    <cellStyle name="Normal 41 2 2 3 3" xfId="13410" xr:uid="{00000000-0005-0000-0000-00006F810000}"/>
    <cellStyle name="Normal 41 2 2 3 3 2" xfId="36053" xr:uid="{00000000-0005-0000-0000-000070810000}"/>
    <cellStyle name="Normal 41 2 2 3 4" xfId="28612" xr:uid="{00000000-0005-0000-0000-000071810000}"/>
    <cellStyle name="Normal 41 2 2 4" xfId="17132" xr:uid="{00000000-0005-0000-0000-000072810000}"/>
    <cellStyle name="Normal 41 2 2 4 2" xfId="39775" xr:uid="{00000000-0005-0000-0000-000073810000}"/>
    <cellStyle name="Normal 41 2 2 5" xfId="9692" xr:uid="{00000000-0005-0000-0000-000074810000}"/>
    <cellStyle name="Normal 41 2 2 5 2" xfId="32335" xr:uid="{00000000-0005-0000-0000-000075810000}"/>
    <cellStyle name="Normal 41 2 2 6" xfId="24894" xr:uid="{00000000-0005-0000-0000-000076810000}"/>
    <cellStyle name="Normal 41 2 3" xfId="3167" xr:uid="{00000000-0005-0000-0000-000077810000}"/>
    <cellStyle name="Normal 41 2 3 2" xfId="6888" xr:uid="{00000000-0005-0000-0000-000078810000}"/>
    <cellStyle name="Normal 41 2 3 2 2" xfId="21772" xr:uid="{00000000-0005-0000-0000-000079810000}"/>
    <cellStyle name="Normal 41 2 3 2 2 2" xfId="44415" xr:uid="{00000000-0005-0000-0000-00007A810000}"/>
    <cellStyle name="Normal 41 2 3 2 3" xfId="14332" xr:uid="{00000000-0005-0000-0000-00007B810000}"/>
    <cellStyle name="Normal 41 2 3 2 3 2" xfId="36975" xr:uid="{00000000-0005-0000-0000-00007C810000}"/>
    <cellStyle name="Normal 41 2 3 2 4" xfId="29534" xr:uid="{00000000-0005-0000-0000-00007D810000}"/>
    <cellStyle name="Normal 41 2 3 3" xfId="18054" xr:uid="{00000000-0005-0000-0000-00007E810000}"/>
    <cellStyle name="Normal 41 2 3 3 2" xfId="40697" xr:uid="{00000000-0005-0000-0000-00007F810000}"/>
    <cellStyle name="Normal 41 2 3 4" xfId="10614" xr:uid="{00000000-0005-0000-0000-000080810000}"/>
    <cellStyle name="Normal 41 2 3 4 2" xfId="33257" xr:uid="{00000000-0005-0000-0000-000081810000}"/>
    <cellStyle name="Normal 41 2 3 5" xfId="25816" xr:uid="{00000000-0005-0000-0000-000082810000}"/>
    <cellStyle name="Normal 41 2 4" xfId="5041" xr:uid="{00000000-0005-0000-0000-000083810000}"/>
    <cellStyle name="Normal 41 2 4 2" xfId="19925" xr:uid="{00000000-0005-0000-0000-000084810000}"/>
    <cellStyle name="Normal 41 2 4 2 2" xfId="42568" xr:uid="{00000000-0005-0000-0000-000085810000}"/>
    <cellStyle name="Normal 41 2 4 3" xfId="12485" xr:uid="{00000000-0005-0000-0000-000086810000}"/>
    <cellStyle name="Normal 41 2 4 3 2" xfId="35128" xr:uid="{00000000-0005-0000-0000-000087810000}"/>
    <cellStyle name="Normal 41 2 4 4" xfId="27687" xr:uid="{00000000-0005-0000-0000-000088810000}"/>
    <cellStyle name="Normal 41 2 5" xfId="16207" xr:uid="{00000000-0005-0000-0000-000089810000}"/>
    <cellStyle name="Normal 41 2 5 2" xfId="38850" xr:uid="{00000000-0005-0000-0000-00008A810000}"/>
    <cellStyle name="Normal 41 2 6" xfId="8767" xr:uid="{00000000-0005-0000-0000-00008B810000}"/>
    <cellStyle name="Normal 41 2 6 2" xfId="31410" xr:uid="{00000000-0005-0000-0000-00008C810000}"/>
    <cellStyle name="Normal 41 2 7" xfId="23969" xr:uid="{00000000-0005-0000-0000-00008D810000}"/>
    <cellStyle name="Normal 41 3" xfId="1780" xr:uid="{00000000-0005-0000-0000-00008E810000}"/>
    <cellStyle name="Normal 41 3 2" xfId="3630" xr:uid="{00000000-0005-0000-0000-00008F810000}"/>
    <cellStyle name="Normal 41 3 2 2" xfId="7351" xr:uid="{00000000-0005-0000-0000-000090810000}"/>
    <cellStyle name="Normal 41 3 2 2 2" xfId="22235" xr:uid="{00000000-0005-0000-0000-000091810000}"/>
    <cellStyle name="Normal 41 3 2 2 2 2" xfId="44878" xr:uid="{00000000-0005-0000-0000-000092810000}"/>
    <cellStyle name="Normal 41 3 2 2 3" xfId="14795" xr:uid="{00000000-0005-0000-0000-000093810000}"/>
    <cellStyle name="Normal 41 3 2 2 3 2" xfId="37438" xr:uid="{00000000-0005-0000-0000-000094810000}"/>
    <cellStyle name="Normal 41 3 2 2 4" xfId="29997" xr:uid="{00000000-0005-0000-0000-000095810000}"/>
    <cellStyle name="Normal 41 3 2 3" xfId="18517" xr:uid="{00000000-0005-0000-0000-000096810000}"/>
    <cellStyle name="Normal 41 3 2 3 2" xfId="41160" xr:uid="{00000000-0005-0000-0000-000097810000}"/>
    <cellStyle name="Normal 41 3 2 4" xfId="11077" xr:uid="{00000000-0005-0000-0000-000098810000}"/>
    <cellStyle name="Normal 41 3 2 4 2" xfId="33720" xr:uid="{00000000-0005-0000-0000-000099810000}"/>
    <cellStyle name="Normal 41 3 2 5" xfId="26279" xr:uid="{00000000-0005-0000-0000-00009A810000}"/>
    <cellStyle name="Normal 41 3 3" xfId="5504" xr:uid="{00000000-0005-0000-0000-00009B810000}"/>
    <cellStyle name="Normal 41 3 3 2" xfId="20388" xr:uid="{00000000-0005-0000-0000-00009C810000}"/>
    <cellStyle name="Normal 41 3 3 2 2" xfId="43031" xr:uid="{00000000-0005-0000-0000-00009D810000}"/>
    <cellStyle name="Normal 41 3 3 3" xfId="12948" xr:uid="{00000000-0005-0000-0000-00009E810000}"/>
    <cellStyle name="Normal 41 3 3 3 2" xfId="35591" xr:uid="{00000000-0005-0000-0000-00009F810000}"/>
    <cellStyle name="Normal 41 3 3 4" xfId="28150" xr:uid="{00000000-0005-0000-0000-0000A0810000}"/>
    <cellStyle name="Normal 41 3 4" xfId="16670" xr:uid="{00000000-0005-0000-0000-0000A1810000}"/>
    <cellStyle name="Normal 41 3 4 2" xfId="39313" xr:uid="{00000000-0005-0000-0000-0000A2810000}"/>
    <cellStyle name="Normal 41 3 5" xfId="9230" xr:uid="{00000000-0005-0000-0000-0000A3810000}"/>
    <cellStyle name="Normal 41 3 5 2" xfId="31873" xr:uid="{00000000-0005-0000-0000-0000A4810000}"/>
    <cellStyle name="Normal 41 3 6" xfId="24432" xr:uid="{00000000-0005-0000-0000-0000A5810000}"/>
    <cellStyle name="Normal 41 4" xfId="2705" xr:uid="{00000000-0005-0000-0000-0000A6810000}"/>
    <cellStyle name="Normal 41 4 2" xfId="6426" xr:uid="{00000000-0005-0000-0000-0000A7810000}"/>
    <cellStyle name="Normal 41 4 2 2" xfId="21310" xr:uid="{00000000-0005-0000-0000-0000A8810000}"/>
    <cellStyle name="Normal 41 4 2 2 2" xfId="43953" xr:uid="{00000000-0005-0000-0000-0000A9810000}"/>
    <cellStyle name="Normal 41 4 2 3" xfId="13870" xr:uid="{00000000-0005-0000-0000-0000AA810000}"/>
    <cellStyle name="Normal 41 4 2 3 2" xfId="36513" xr:uid="{00000000-0005-0000-0000-0000AB810000}"/>
    <cellStyle name="Normal 41 4 2 4" xfId="29072" xr:uid="{00000000-0005-0000-0000-0000AC810000}"/>
    <cellStyle name="Normal 41 4 3" xfId="17592" xr:uid="{00000000-0005-0000-0000-0000AD810000}"/>
    <cellStyle name="Normal 41 4 3 2" xfId="40235" xr:uid="{00000000-0005-0000-0000-0000AE810000}"/>
    <cellStyle name="Normal 41 4 4" xfId="10152" xr:uid="{00000000-0005-0000-0000-0000AF810000}"/>
    <cellStyle name="Normal 41 4 4 2" xfId="32795" xr:uid="{00000000-0005-0000-0000-0000B0810000}"/>
    <cellStyle name="Normal 41 4 5" xfId="25354" xr:uid="{00000000-0005-0000-0000-0000B1810000}"/>
    <cellStyle name="Normal 41 5" xfId="4579" xr:uid="{00000000-0005-0000-0000-0000B2810000}"/>
    <cellStyle name="Normal 41 5 2" xfId="19463" xr:uid="{00000000-0005-0000-0000-0000B3810000}"/>
    <cellStyle name="Normal 41 5 2 2" xfId="42106" xr:uid="{00000000-0005-0000-0000-0000B4810000}"/>
    <cellStyle name="Normal 41 5 3" xfId="12023" xr:uid="{00000000-0005-0000-0000-0000B5810000}"/>
    <cellStyle name="Normal 41 5 3 2" xfId="34666" xr:uid="{00000000-0005-0000-0000-0000B6810000}"/>
    <cellStyle name="Normal 41 5 4" xfId="27225" xr:uid="{00000000-0005-0000-0000-0000B7810000}"/>
    <cellStyle name="Normal 41 6" xfId="15745" xr:uid="{00000000-0005-0000-0000-0000B8810000}"/>
    <cellStyle name="Normal 41 6 2" xfId="38388" xr:uid="{00000000-0005-0000-0000-0000B9810000}"/>
    <cellStyle name="Normal 41 7" xfId="8305" xr:uid="{00000000-0005-0000-0000-0000BA810000}"/>
    <cellStyle name="Normal 41 7 2" xfId="30948" xr:uid="{00000000-0005-0000-0000-0000BB810000}"/>
    <cellStyle name="Normal 41 8" xfId="23507" xr:uid="{00000000-0005-0000-0000-0000BC810000}"/>
    <cellStyle name="Normal 42" xfId="850" xr:uid="{00000000-0005-0000-0000-0000BD810000}"/>
    <cellStyle name="Normal 42 2" xfId="1315" xr:uid="{00000000-0005-0000-0000-0000BE810000}"/>
    <cellStyle name="Normal 42 2 2" xfId="2243" xr:uid="{00000000-0005-0000-0000-0000BF810000}"/>
    <cellStyle name="Normal 42 2 2 2" xfId="4093" xr:uid="{00000000-0005-0000-0000-0000C0810000}"/>
    <cellStyle name="Normal 42 2 2 2 2" xfId="7814" xr:uid="{00000000-0005-0000-0000-0000C1810000}"/>
    <cellStyle name="Normal 42 2 2 2 2 2" xfId="22698" xr:uid="{00000000-0005-0000-0000-0000C2810000}"/>
    <cellStyle name="Normal 42 2 2 2 2 2 2" xfId="45341" xr:uid="{00000000-0005-0000-0000-0000C3810000}"/>
    <cellStyle name="Normal 42 2 2 2 2 3" xfId="15258" xr:uid="{00000000-0005-0000-0000-0000C4810000}"/>
    <cellStyle name="Normal 42 2 2 2 2 3 2" xfId="37901" xr:uid="{00000000-0005-0000-0000-0000C5810000}"/>
    <cellStyle name="Normal 42 2 2 2 2 4" xfId="30460" xr:uid="{00000000-0005-0000-0000-0000C6810000}"/>
    <cellStyle name="Normal 42 2 2 2 3" xfId="18980" xr:uid="{00000000-0005-0000-0000-0000C7810000}"/>
    <cellStyle name="Normal 42 2 2 2 3 2" xfId="41623" xr:uid="{00000000-0005-0000-0000-0000C8810000}"/>
    <cellStyle name="Normal 42 2 2 2 4" xfId="11540" xr:uid="{00000000-0005-0000-0000-0000C9810000}"/>
    <cellStyle name="Normal 42 2 2 2 4 2" xfId="34183" xr:uid="{00000000-0005-0000-0000-0000CA810000}"/>
    <cellStyle name="Normal 42 2 2 2 5" xfId="26742" xr:uid="{00000000-0005-0000-0000-0000CB810000}"/>
    <cellStyle name="Normal 42 2 2 3" xfId="5967" xr:uid="{00000000-0005-0000-0000-0000CC810000}"/>
    <cellStyle name="Normal 42 2 2 3 2" xfId="20851" xr:uid="{00000000-0005-0000-0000-0000CD810000}"/>
    <cellStyle name="Normal 42 2 2 3 2 2" xfId="43494" xr:uid="{00000000-0005-0000-0000-0000CE810000}"/>
    <cellStyle name="Normal 42 2 2 3 3" xfId="13411" xr:uid="{00000000-0005-0000-0000-0000CF810000}"/>
    <cellStyle name="Normal 42 2 2 3 3 2" xfId="36054" xr:uid="{00000000-0005-0000-0000-0000D0810000}"/>
    <cellStyle name="Normal 42 2 2 3 4" xfId="28613" xr:uid="{00000000-0005-0000-0000-0000D1810000}"/>
    <cellStyle name="Normal 42 2 2 4" xfId="17133" xr:uid="{00000000-0005-0000-0000-0000D2810000}"/>
    <cellStyle name="Normal 42 2 2 4 2" xfId="39776" xr:uid="{00000000-0005-0000-0000-0000D3810000}"/>
    <cellStyle name="Normal 42 2 2 5" xfId="9693" xr:uid="{00000000-0005-0000-0000-0000D4810000}"/>
    <cellStyle name="Normal 42 2 2 5 2" xfId="32336" xr:uid="{00000000-0005-0000-0000-0000D5810000}"/>
    <cellStyle name="Normal 42 2 2 6" xfId="24895" xr:uid="{00000000-0005-0000-0000-0000D6810000}"/>
    <cellStyle name="Normal 42 2 3" xfId="3168" xr:uid="{00000000-0005-0000-0000-0000D7810000}"/>
    <cellStyle name="Normal 42 2 3 2" xfId="6889" xr:uid="{00000000-0005-0000-0000-0000D8810000}"/>
    <cellStyle name="Normal 42 2 3 2 2" xfId="21773" xr:uid="{00000000-0005-0000-0000-0000D9810000}"/>
    <cellStyle name="Normal 42 2 3 2 2 2" xfId="44416" xr:uid="{00000000-0005-0000-0000-0000DA810000}"/>
    <cellStyle name="Normal 42 2 3 2 3" xfId="14333" xr:uid="{00000000-0005-0000-0000-0000DB810000}"/>
    <cellStyle name="Normal 42 2 3 2 3 2" xfId="36976" xr:uid="{00000000-0005-0000-0000-0000DC810000}"/>
    <cellStyle name="Normal 42 2 3 2 4" xfId="29535" xr:uid="{00000000-0005-0000-0000-0000DD810000}"/>
    <cellStyle name="Normal 42 2 3 3" xfId="18055" xr:uid="{00000000-0005-0000-0000-0000DE810000}"/>
    <cellStyle name="Normal 42 2 3 3 2" xfId="40698" xr:uid="{00000000-0005-0000-0000-0000DF810000}"/>
    <cellStyle name="Normal 42 2 3 4" xfId="10615" xr:uid="{00000000-0005-0000-0000-0000E0810000}"/>
    <cellStyle name="Normal 42 2 3 4 2" xfId="33258" xr:uid="{00000000-0005-0000-0000-0000E1810000}"/>
    <cellStyle name="Normal 42 2 3 5" xfId="25817" xr:uid="{00000000-0005-0000-0000-0000E2810000}"/>
    <cellStyle name="Normal 42 2 4" xfId="5042" xr:uid="{00000000-0005-0000-0000-0000E3810000}"/>
    <cellStyle name="Normal 42 2 4 2" xfId="19926" xr:uid="{00000000-0005-0000-0000-0000E4810000}"/>
    <cellStyle name="Normal 42 2 4 2 2" xfId="42569" xr:uid="{00000000-0005-0000-0000-0000E5810000}"/>
    <cellStyle name="Normal 42 2 4 3" xfId="12486" xr:uid="{00000000-0005-0000-0000-0000E6810000}"/>
    <cellStyle name="Normal 42 2 4 3 2" xfId="35129" xr:uid="{00000000-0005-0000-0000-0000E7810000}"/>
    <cellStyle name="Normal 42 2 4 4" xfId="27688" xr:uid="{00000000-0005-0000-0000-0000E8810000}"/>
    <cellStyle name="Normal 42 2 5" xfId="16208" xr:uid="{00000000-0005-0000-0000-0000E9810000}"/>
    <cellStyle name="Normal 42 2 5 2" xfId="38851" xr:uid="{00000000-0005-0000-0000-0000EA810000}"/>
    <cellStyle name="Normal 42 2 6" xfId="8768" xr:uid="{00000000-0005-0000-0000-0000EB810000}"/>
    <cellStyle name="Normal 42 2 6 2" xfId="31411" xr:uid="{00000000-0005-0000-0000-0000EC810000}"/>
    <cellStyle name="Normal 42 2 7" xfId="23970" xr:uid="{00000000-0005-0000-0000-0000ED810000}"/>
    <cellStyle name="Normal 42 3" xfId="1781" xr:uid="{00000000-0005-0000-0000-0000EE810000}"/>
    <cellStyle name="Normal 42 3 2" xfId="3631" xr:uid="{00000000-0005-0000-0000-0000EF810000}"/>
    <cellStyle name="Normal 42 3 2 2" xfId="7352" xr:uid="{00000000-0005-0000-0000-0000F0810000}"/>
    <cellStyle name="Normal 42 3 2 2 2" xfId="22236" xr:uid="{00000000-0005-0000-0000-0000F1810000}"/>
    <cellStyle name="Normal 42 3 2 2 2 2" xfId="44879" xr:uid="{00000000-0005-0000-0000-0000F2810000}"/>
    <cellStyle name="Normal 42 3 2 2 3" xfId="14796" xr:uid="{00000000-0005-0000-0000-0000F3810000}"/>
    <cellStyle name="Normal 42 3 2 2 3 2" xfId="37439" xr:uid="{00000000-0005-0000-0000-0000F4810000}"/>
    <cellStyle name="Normal 42 3 2 2 4" xfId="29998" xr:uid="{00000000-0005-0000-0000-0000F5810000}"/>
    <cellStyle name="Normal 42 3 2 3" xfId="18518" xr:uid="{00000000-0005-0000-0000-0000F6810000}"/>
    <cellStyle name="Normal 42 3 2 3 2" xfId="41161" xr:uid="{00000000-0005-0000-0000-0000F7810000}"/>
    <cellStyle name="Normal 42 3 2 4" xfId="11078" xr:uid="{00000000-0005-0000-0000-0000F8810000}"/>
    <cellStyle name="Normal 42 3 2 4 2" xfId="33721" xr:uid="{00000000-0005-0000-0000-0000F9810000}"/>
    <cellStyle name="Normal 42 3 2 5" xfId="26280" xr:uid="{00000000-0005-0000-0000-0000FA810000}"/>
    <cellStyle name="Normal 42 3 3" xfId="5505" xr:uid="{00000000-0005-0000-0000-0000FB810000}"/>
    <cellStyle name="Normal 42 3 3 2" xfId="20389" xr:uid="{00000000-0005-0000-0000-0000FC810000}"/>
    <cellStyle name="Normal 42 3 3 2 2" xfId="43032" xr:uid="{00000000-0005-0000-0000-0000FD810000}"/>
    <cellStyle name="Normal 42 3 3 3" xfId="12949" xr:uid="{00000000-0005-0000-0000-0000FE810000}"/>
    <cellStyle name="Normal 42 3 3 3 2" xfId="35592" xr:uid="{00000000-0005-0000-0000-0000FF810000}"/>
    <cellStyle name="Normal 42 3 3 4" xfId="28151" xr:uid="{00000000-0005-0000-0000-000000820000}"/>
    <cellStyle name="Normal 42 3 4" xfId="16671" xr:uid="{00000000-0005-0000-0000-000001820000}"/>
    <cellStyle name="Normal 42 3 4 2" xfId="39314" xr:uid="{00000000-0005-0000-0000-000002820000}"/>
    <cellStyle name="Normal 42 3 5" xfId="9231" xr:uid="{00000000-0005-0000-0000-000003820000}"/>
    <cellStyle name="Normal 42 3 5 2" xfId="31874" xr:uid="{00000000-0005-0000-0000-000004820000}"/>
    <cellStyle name="Normal 42 3 6" xfId="24433" xr:uid="{00000000-0005-0000-0000-000005820000}"/>
    <cellStyle name="Normal 42 4" xfId="2706" xr:uid="{00000000-0005-0000-0000-000006820000}"/>
    <cellStyle name="Normal 42 4 2" xfId="6427" xr:uid="{00000000-0005-0000-0000-000007820000}"/>
    <cellStyle name="Normal 42 4 2 2" xfId="21311" xr:uid="{00000000-0005-0000-0000-000008820000}"/>
    <cellStyle name="Normal 42 4 2 2 2" xfId="43954" xr:uid="{00000000-0005-0000-0000-000009820000}"/>
    <cellStyle name="Normal 42 4 2 3" xfId="13871" xr:uid="{00000000-0005-0000-0000-00000A820000}"/>
    <cellStyle name="Normal 42 4 2 3 2" xfId="36514" xr:uid="{00000000-0005-0000-0000-00000B820000}"/>
    <cellStyle name="Normal 42 4 2 4" xfId="29073" xr:uid="{00000000-0005-0000-0000-00000C820000}"/>
    <cellStyle name="Normal 42 4 3" xfId="17593" xr:uid="{00000000-0005-0000-0000-00000D820000}"/>
    <cellStyle name="Normal 42 4 3 2" xfId="40236" xr:uid="{00000000-0005-0000-0000-00000E820000}"/>
    <cellStyle name="Normal 42 4 4" xfId="10153" xr:uid="{00000000-0005-0000-0000-00000F820000}"/>
    <cellStyle name="Normal 42 4 4 2" xfId="32796" xr:uid="{00000000-0005-0000-0000-000010820000}"/>
    <cellStyle name="Normal 42 4 5" xfId="25355" xr:uid="{00000000-0005-0000-0000-000011820000}"/>
    <cellStyle name="Normal 42 5" xfId="4580" xr:uid="{00000000-0005-0000-0000-000012820000}"/>
    <cellStyle name="Normal 42 5 2" xfId="19464" xr:uid="{00000000-0005-0000-0000-000013820000}"/>
    <cellStyle name="Normal 42 5 2 2" xfId="42107" xr:uid="{00000000-0005-0000-0000-000014820000}"/>
    <cellStyle name="Normal 42 5 3" xfId="12024" xr:uid="{00000000-0005-0000-0000-000015820000}"/>
    <cellStyle name="Normal 42 5 3 2" xfId="34667" xr:uid="{00000000-0005-0000-0000-000016820000}"/>
    <cellStyle name="Normal 42 5 4" xfId="27226" xr:uid="{00000000-0005-0000-0000-000017820000}"/>
    <cellStyle name="Normal 42 6" xfId="15746" xr:uid="{00000000-0005-0000-0000-000018820000}"/>
    <cellStyle name="Normal 42 6 2" xfId="38389" xr:uid="{00000000-0005-0000-0000-000019820000}"/>
    <cellStyle name="Normal 42 7" xfId="8306" xr:uid="{00000000-0005-0000-0000-00001A820000}"/>
    <cellStyle name="Normal 42 7 2" xfId="30949" xr:uid="{00000000-0005-0000-0000-00001B820000}"/>
    <cellStyle name="Normal 42 8" xfId="23508" xr:uid="{00000000-0005-0000-0000-00001C820000}"/>
    <cellStyle name="Normal 43" xfId="851" xr:uid="{00000000-0005-0000-0000-00001D820000}"/>
    <cellStyle name="Normal 43 2" xfId="1316" xr:uid="{00000000-0005-0000-0000-00001E820000}"/>
    <cellStyle name="Normal 43 2 2" xfId="2244" xr:uid="{00000000-0005-0000-0000-00001F820000}"/>
    <cellStyle name="Normal 43 2 2 2" xfId="4094" xr:uid="{00000000-0005-0000-0000-000020820000}"/>
    <cellStyle name="Normal 43 2 2 2 2" xfId="7815" xr:uid="{00000000-0005-0000-0000-000021820000}"/>
    <cellStyle name="Normal 43 2 2 2 2 2" xfId="22699" xr:uid="{00000000-0005-0000-0000-000022820000}"/>
    <cellStyle name="Normal 43 2 2 2 2 2 2" xfId="45342" xr:uid="{00000000-0005-0000-0000-000023820000}"/>
    <cellStyle name="Normal 43 2 2 2 2 3" xfId="15259" xr:uid="{00000000-0005-0000-0000-000024820000}"/>
    <cellStyle name="Normal 43 2 2 2 2 3 2" xfId="37902" xr:uid="{00000000-0005-0000-0000-000025820000}"/>
    <cellStyle name="Normal 43 2 2 2 2 4" xfId="30461" xr:uid="{00000000-0005-0000-0000-000026820000}"/>
    <cellStyle name="Normal 43 2 2 2 3" xfId="18981" xr:uid="{00000000-0005-0000-0000-000027820000}"/>
    <cellStyle name="Normal 43 2 2 2 3 2" xfId="41624" xr:uid="{00000000-0005-0000-0000-000028820000}"/>
    <cellStyle name="Normal 43 2 2 2 4" xfId="11541" xr:uid="{00000000-0005-0000-0000-000029820000}"/>
    <cellStyle name="Normal 43 2 2 2 4 2" xfId="34184" xr:uid="{00000000-0005-0000-0000-00002A820000}"/>
    <cellStyle name="Normal 43 2 2 2 5" xfId="26743" xr:uid="{00000000-0005-0000-0000-00002B820000}"/>
    <cellStyle name="Normal 43 2 2 3" xfId="5968" xr:uid="{00000000-0005-0000-0000-00002C820000}"/>
    <cellStyle name="Normal 43 2 2 3 2" xfId="20852" xr:uid="{00000000-0005-0000-0000-00002D820000}"/>
    <cellStyle name="Normal 43 2 2 3 2 2" xfId="43495" xr:uid="{00000000-0005-0000-0000-00002E820000}"/>
    <cellStyle name="Normal 43 2 2 3 3" xfId="13412" xr:uid="{00000000-0005-0000-0000-00002F820000}"/>
    <cellStyle name="Normal 43 2 2 3 3 2" xfId="36055" xr:uid="{00000000-0005-0000-0000-000030820000}"/>
    <cellStyle name="Normal 43 2 2 3 4" xfId="28614" xr:uid="{00000000-0005-0000-0000-000031820000}"/>
    <cellStyle name="Normal 43 2 2 4" xfId="17134" xr:uid="{00000000-0005-0000-0000-000032820000}"/>
    <cellStyle name="Normal 43 2 2 4 2" xfId="39777" xr:uid="{00000000-0005-0000-0000-000033820000}"/>
    <cellStyle name="Normal 43 2 2 5" xfId="9694" xr:uid="{00000000-0005-0000-0000-000034820000}"/>
    <cellStyle name="Normal 43 2 2 5 2" xfId="32337" xr:uid="{00000000-0005-0000-0000-000035820000}"/>
    <cellStyle name="Normal 43 2 2 6" xfId="24896" xr:uid="{00000000-0005-0000-0000-000036820000}"/>
    <cellStyle name="Normal 43 2 3" xfId="3169" xr:uid="{00000000-0005-0000-0000-000037820000}"/>
    <cellStyle name="Normal 43 2 3 2" xfId="6890" xr:uid="{00000000-0005-0000-0000-000038820000}"/>
    <cellStyle name="Normal 43 2 3 2 2" xfId="21774" xr:uid="{00000000-0005-0000-0000-000039820000}"/>
    <cellStyle name="Normal 43 2 3 2 2 2" xfId="44417" xr:uid="{00000000-0005-0000-0000-00003A820000}"/>
    <cellStyle name="Normal 43 2 3 2 3" xfId="14334" xr:uid="{00000000-0005-0000-0000-00003B820000}"/>
    <cellStyle name="Normal 43 2 3 2 3 2" xfId="36977" xr:uid="{00000000-0005-0000-0000-00003C820000}"/>
    <cellStyle name="Normal 43 2 3 2 4" xfId="29536" xr:uid="{00000000-0005-0000-0000-00003D820000}"/>
    <cellStyle name="Normal 43 2 3 3" xfId="18056" xr:uid="{00000000-0005-0000-0000-00003E820000}"/>
    <cellStyle name="Normal 43 2 3 3 2" xfId="40699" xr:uid="{00000000-0005-0000-0000-00003F820000}"/>
    <cellStyle name="Normal 43 2 3 4" xfId="10616" xr:uid="{00000000-0005-0000-0000-000040820000}"/>
    <cellStyle name="Normal 43 2 3 4 2" xfId="33259" xr:uid="{00000000-0005-0000-0000-000041820000}"/>
    <cellStyle name="Normal 43 2 3 5" xfId="25818" xr:uid="{00000000-0005-0000-0000-000042820000}"/>
    <cellStyle name="Normal 43 2 4" xfId="5043" xr:uid="{00000000-0005-0000-0000-000043820000}"/>
    <cellStyle name="Normal 43 2 4 2" xfId="19927" xr:uid="{00000000-0005-0000-0000-000044820000}"/>
    <cellStyle name="Normal 43 2 4 2 2" xfId="42570" xr:uid="{00000000-0005-0000-0000-000045820000}"/>
    <cellStyle name="Normal 43 2 4 3" xfId="12487" xr:uid="{00000000-0005-0000-0000-000046820000}"/>
    <cellStyle name="Normal 43 2 4 3 2" xfId="35130" xr:uid="{00000000-0005-0000-0000-000047820000}"/>
    <cellStyle name="Normal 43 2 4 4" xfId="27689" xr:uid="{00000000-0005-0000-0000-000048820000}"/>
    <cellStyle name="Normal 43 2 5" xfId="16209" xr:uid="{00000000-0005-0000-0000-000049820000}"/>
    <cellStyle name="Normal 43 2 5 2" xfId="38852" xr:uid="{00000000-0005-0000-0000-00004A820000}"/>
    <cellStyle name="Normal 43 2 6" xfId="8769" xr:uid="{00000000-0005-0000-0000-00004B820000}"/>
    <cellStyle name="Normal 43 2 6 2" xfId="31412" xr:uid="{00000000-0005-0000-0000-00004C820000}"/>
    <cellStyle name="Normal 43 2 7" xfId="23971" xr:uid="{00000000-0005-0000-0000-00004D820000}"/>
    <cellStyle name="Normal 43 3" xfId="1782" xr:uid="{00000000-0005-0000-0000-00004E820000}"/>
    <cellStyle name="Normal 43 3 2" xfId="3632" xr:uid="{00000000-0005-0000-0000-00004F820000}"/>
    <cellStyle name="Normal 43 3 2 2" xfId="7353" xr:uid="{00000000-0005-0000-0000-000050820000}"/>
    <cellStyle name="Normal 43 3 2 2 2" xfId="22237" xr:uid="{00000000-0005-0000-0000-000051820000}"/>
    <cellStyle name="Normal 43 3 2 2 2 2" xfId="44880" xr:uid="{00000000-0005-0000-0000-000052820000}"/>
    <cellStyle name="Normal 43 3 2 2 3" xfId="14797" xr:uid="{00000000-0005-0000-0000-000053820000}"/>
    <cellStyle name="Normal 43 3 2 2 3 2" xfId="37440" xr:uid="{00000000-0005-0000-0000-000054820000}"/>
    <cellStyle name="Normal 43 3 2 2 4" xfId="29999" xr:uid="{00000000-0005-0000-0000-000055820000}"/>
    <cellStyle name="Normal 43 3 2 3" xfId="18519" xr:uid="{00000000-0005-0000-0000-000056820000}"/>
    <cellStyle name="Normal 43 3 2 3 2" xfId="41162" xr:uid="{00000000-0005-0000-0000-000057820000}"/>
    <cellStyle name="Normal 43 3 2 4" xfId="11079" xr:uid="{00000000-0005-0000-0000-000058820000}"/>
    <cellStyle name="Normal 43 3 2 4 2" xfId="33722" xr:uid="{00000000-0005-0000-0000-000059820000}"/>
    <cellStyle name="Normal 43 3 2 5" xfId="26281" xr:uid="{00000000-0005-0000-0000-00005A820000}"/>
    <cellStyle name="Normal 43 3 3" xfId="5506" xr:uid="{00000000-0005-0000-0000-00005B820000}"/>
    <cellStyle name="Normal 43 3 3 2" xfId="20390" xr:uid="{00000000-0005-0000-0000-00005C820000}"/>
    <cellStyle name="Normal 43 3 3 2 2" xfId="43033" xr:uid="{00000000-0005-0000-0000-00005D820000}"/>
    <cellStyle name="Normal 43 3 3 3" xfId="12950" xr:uid="{00000000-0005-0000-0000-00005E820000}"/>
    <cellStyle name="Normal 43 3 3 3 2" xfId="35593" xr:uid="{00000000-0005-0000-0000-00005F820000}"/>
    <cellStyle name="Normal 43 3 3 4" xfId="28152" xr:uid="{00000000-0005-0000-0000-000060820000}"/>
    <cellStyle name="Normal 43 3 4" xfId="16672" xr:uid="{00000000-0005-0000-0000-000061820000}"/>
    <cellStyle name="Normal 43 3 4 2" xfId="39315" xr:uid="{00000000-0005-0000-0000-000062820000}"/>
    <cellStyle name="Normal 43 3 5" xfId="9232" xr:uid="{00000000-0005-0000-0000-000063820000}"/>
    <cellStyle name="Normal 43 3 5 2" xfId="31875" xr:uid="{00000000-0005-0000-0000-000064820000}"/>
    <cellStyle name="Normal 43 3 6" xfId="24434" xr:uid="{00000000-0005-0000-0000-000065820000}"/>
    <cellStyle name="Normal 43 4" xfId="2707" xr:uid="{00000000-0005-0000-0000-000066820000}"/>
    <cellStyle name="Normal 43 4 2" xfId="6428" xr:uid="{00000000-0005-0000-0000-000067820000}"/>
    <cellStyle name="Normal 43 4 2 2" xfId="21312" xr:uid="{00000000-0005-0000-0000-000068820000}"/>
    <cellStyle name="Normal 43 4 2 2 2" xfId="43955" xr:uid="{00000000-0005-0000-0000-000069820000}"/>
    <cellStyle name="Normal 43 4 2 3" xfId="13872" xr:uid="{00000000-0005-0000-0000-00006A820000}"/>
    <cellStyle name="Normal 43 4 2 3 2" xfId="36515" xr:uid="{00000000-0005-0000-0000-00006B820000}"/>
    <cellStyle name="Normal 43 4 2 4" xfId="29074" xr:uid="{00000000-0005-0000-0000-00006C820000}"/>
    <cellStyle name="Normal 43 4 3" xfId="17594" xr:uid="{00000000-0005-0000-0000-00006D820000}"/>
    <cellStyle name="Normal 43 4 3 2" xfId="40237" xr:uid="{00000000-0005-0000-0000-00006E820000}"/>
    <cellStyle name="Normal 43 4 4" xfId="10154" xr:uid="{00000000-0005-0000-0000-00006F820000}"/>
    <cellStyle name="Normal 43 4 4 2" xfId="32797" xr:uid="{00000000-0005-0000-0000-000070820000}"/>
    <cellStyle name="Normal 43 4 5" xfId="25356" xr:uid="{00000000-0005-0000-0000-000071820000}"/>
    <cellStyle name="Normal 43 5" xfId="4581" xr:uid="{00000000-0005-0000-0000-000072820000}"/>
    <cellStyle name="Normal 43 5 2" xfId="19465" xr:uid="{00000000-0005-0000-0000-000073820000}"/>
    <cellStyle name="Normal 43 5 2 2" xfId="42108" xr:uid="{00000000-0005-0000-0000-000074820000}"/>
    <cellStyle name="Normal 43 5 3" xfId="12025" xr:uid="{00000000-0005-0000-0000-000075820000}"/>
    <cellStyle name="Normal 43 5 3 2" xfId="34668" xr:uid="{00000000-0005-0000-0000-000076820000}"/>
    <cellStyle name="Normal 43 5 4" xfId="27227" xr:uid="{00000000-0005-0000-0000-000077820000}"/>
    <cellStyle name="Normal 43 6" xfId="15747" xr:uid="{00000000-0005-0000-0000-000078820000}"/>
    <cellStyle name="Normal 43 6 2" xfId="38390" xr:uid="{00000000-0005-0000-0000-000079820000}"/>
    <cellStyle name="Normal 43 7" xfId="8307" xr:uid="{00000000-0005-0000-0000-00007A820000}"/>
    <cellStyle name="Normal 43 7 2" xfId="30950" xr:uid="{00000000-0005-0000-0000-00007B820000}"/>
    <cellStyle name="Normal 43 8" xfId="23509" xr:uid="{00000000-0005-0000-0000-00007C820000}"/>
    <cellStyle name="Normal 44" xfId="852" xr:uid="{00000000-0005-0000-0000-00007D820000}"/>
    <cellStyle name="Normal 44 2" xfId="1317" xr:uid="{00000000-0005-0000-0000-00007E820000}"/>
    <cellStyle name="Normal 44 2 2" xfId="2245" xr:uid="{00000000-0005-0000-0000-00007F820000}"/>
    <cellStyle name="Normal 44 2 2 2" xfId="4095" xr:uid="{00000000-0005-0000-0000-000080820000}"/>
    <cellStyle name="Normal 44 2 2 2 2" xfId="7816" xr:uid="{00000000-0005-0000-0000-000081820000}"/>
    <cellStyle name="Normal 44 2 2 2 2 2" xfId="22700" xr:uid="{00000000-0005-0000-0000-000082820000}"/>
    <cellStyle name="Normal 44 2 2 2 2 2 2" xfId="45343" xr:uid="{00000000-0005-0000-0000-000083820000}"/>
    <cellStyle name="Normal 44 2 2 2 2 3" xfId="15260" xr:uid="{00000000-0005-0000-0000-000084820000}"/>
    <cellStyle name="Normal 44 2 2 2 2 3 2" xfId="37903" xr:uid="{00000000-0005-0000-0000-000085820000}"/>
    <cellStyle name="Normal 44 2 2 2 2 4" xfId="30462" xr:uid="{00000000-0005-0000-0000-000086820000}"/>
    <cellStyle name="Normal 44 2 2 2 3" xfId="18982" xr:uid="{00000000-0005-0000-0000-000087820000}"/>
    <cellStyle name="Normal 44 2 2 2 3 2" xfId="41625" xr:uid="{00000000-0005-0000-0000-000088820000}"/>
    <cellStyle name="Normal 44 2 2 2 4" xfId="11542" xr:uid="{00000000-0005-0000-0000-000089820000}"/>
    <cellStyle name="Normal 44 2 2 2 4 2" xfId="34185" xr:uid="{00000000-0005-0000-0000-00008A820000}"/>
    <cellStyle name="Normal 44 2 2 2 5" xfId="26744" xr:uid="{00000000-0005-0000-0000-00008B820000}"/>
    <cellStyle name="Normal 44 2 2 3" xfId="5969" xr:uid="{00000000-0005-0000-0000-00008C820000}"/>
    <cellStyle name="Normal 44 2 2 3 2" xfId="20853" xr:uid="{00000000-0005-0000-0000-00008D820000}"/>
    <cellStyle name="Normal 44 2 2 3 2 2" xfId="43496" xr:uid="{00000000-0005-0000-0000-00008E820000}"/>
    <cellStyle name="Normal 44 2 2 3 3" xfId="13413" xr:uid="{00000000-0005-0000-0000-00008F820000}"/>
    <cellStyle name="Normal 44 2 2 3 3 2" xfId="36056" xr:uid="{00000000-0005-0000-0000-000090820000}"/>
    <cellStyle name="Normal 44 2 2 3 4" xfId="28615" xr:uid="{00000000-0005-0000-0000-000091820000}"/>
    <cellStyle name="Normal 44 2 2 4" xfId="17135" xr:uid="{00000000-0005-0000-0000-000092820000}"/>
    <cellStyle name="Normal 44 2 2 4 2" xfId="39778" xr:uid="{00000000-0005-0000-0000-000093820000}"/>
    <cellStyle name="Normal 44 2 2 5" xfId="9695" xr:uid="{00000000-0005-0000-0000-000094820000}"/>
    <cellStyle name="Normal 44 2 2 5 2" xfId="32338" xr:uid="{00000000-0005-0000-0000-000095820000}"/>
    <cellStyle name="Normal 44 2 2 6" xfId="24897" xr:uid="{00000000-0005-0000-0000-000096820000}"/>
    <cellStyle name="Normal 44 2 3" xfId="3170" xr:uid="{00000000-0005-0000-0000-000097820000}"/>
    <cellStyle name="Normal 44 2 3 2" xfId="6891" xr:uid="{00000000-0005-0000-0000-000098820000}"/>
    <cellStyle name="Normal 44 2 3 2 2" xfId="21775" xr:uid="{00000000-0005-0000-0000-000099820000}"/>
    <cellStyle name="Normal 44 2 3 2 2 2" xfId="44418" xr:uid="{00000000-0005-0000-0000-00009A820000}"/>
    <cellStyle name="Normal 44 2 3 2 3" xfId="14335" xr:uid="{00000000-0005-0000-0000-00009B820000}"/>
    <cellStyle name="Normal 44 2 3 2 3 2" xfId="36978" xr:uid="{00000000-0005-0000-0000-00009C820000}"/>
    <cellStyle name="Normal 44 2 3 2 4" xfId="29537" xr:uid="{00000000-0005-0000-0000-00009D820000}"/>
    <cellStyle name="Normal 44 2 3 3" xfId="18057" xr:uid="{00000000-0005-0000-0000-00009E820000}"/>
    <cellStyle name="Normal 44 2 3 3 2" xfId="40700" xr:uid="{00000000-0005-0000-0000-00009F820000}"/>
    <cellStyle name="Normal 44 2 3 4" xfId="10617" xr:uid="{00000000-0005-0000-0000-0000A0820000}"/>
    <cellStyle name="Normal 44 2 3 4 2" xfId="33260" xr:uid="{00000000-0005-0000-0000-0000A1820000}"/>
    <cellStyle name="Normal 44 2 3 5" xfId="25819" xr:uid="{00000000-0005-0000-0000-0000A2820000}"/>
    <cellStyle name="Normal 44 2 4" xfId="5044" xr:uid="{00000000-0005-0000-0000-0000A3820000}"/>
    <cellStyle name="Normal 44 2 4 2" xfId="19928" xr:uid="{00000000-0005-0000-0000-0000A4820000}"/>
    <cellStyle name="Normal 44 2 4 2 2" xfId="42571" xr:uid="{00000000-0005-0000-0000-0000A5820000}"/>
    <cellStyle name="Normal 44 2 4 3" xfId="12488" xr:uid="{00000000-0005-0000-0000-0000A6820000}"/>
    <cellStyle name="Normal 44 2 4 3 2" xfId="35131" xr:uid="{00000000-0005-0000-0000-0000A7820000}"/>
    <cellStyle name="Normal 44 2 4 4" xfId="27690" xr:uid="{00000000-0005-0000-0000-0000A8820000}"/>
    <cellStyle name="Normal 44 2 5" xfId="16210" xr:uid="{00000000-0005-0000-0000-0000A9820000}"/>
    <cellStyle name="Normal 44 2 5 2" xfId="38853" xr:uid="{00000000-0005-0000-0000-0000AA820000}"/>
    <cellStyle name="Normal 44 2 6" xfId="8770" xr:uid="{00000000-0005-0000-0000-0000AB820000}"/>
    <cellStyle name="Normal 44 2 6 2" xfId="31413" xr:uid="{00000000-0005-0000-0000-0000AC820000}"/>
    <cellStyle name="Normal 44 2 7" xfId="23972" xr:uid="{00000000-0005-0000-0000-0000AD820000}"/>
    <cellStyle name="Normal 44 3" xfId="1783" xr:uid="{00000000-0005-0000-0000-0000AE820000}"/>
    <cellStyle name="Normal 44 3 2" xfId="3633" xr:uid="{00000000-0005-0000-0000-0000AF820000}"/>
    <cellStyle name="Normal 44 3 2 2" xfId="7354" xr:uid="{00000000-0005-0000-0000-0000B0820000}"/>
    <cellStyle name="Normal 44 3 2 2 2" xfId="22238" xr:uid="{00000000-0005-0000-0000-0000B1820000}"/>
    <cellStyle name="Normal 44 3 2 2 2 2" xfId="44881" xr:uid="{00000000-0005-0000-0000-0000B2820000}"/>
    <cellStyle name="Normal 44 3 2 2 3" xfId="14798" xr:uid="{00000000-0005-0000-0000-0000B3820000}"/>
    <cellStyle name="Normal 44 3 2 2 3 2" xfId="37441" xr:uid="{00000000-0005-0000-0000-0000B4820000}"/>
    <cellStyle name="Normal 44 3 2 2 4" xfId="30000" xr:uid="{00000000-0005-0000-0000-0000B5820000}"/>
    <cellStyle name="Normal 44 3 2 3" xfId="18520" xr:uid="{00000000-0005-0000-0000-0000B6820000}"/>
    <cellStyle name="Normal 44 3 2 3 2" xfId="41163" xr:uid="{00000000-0005-0000-0000-0000B7820000}"/>
    <cellStyle name="Normal 44 3 2 4" xfId="11080" xr:uid="{00000000-0005-0000-0000-0000B8820000}"/>
    <cellStyle name="Normal 44 3 2 4 2" xfId="33723" xr:uid="{00000000-0005-0000-0000-0000B9820000}"/>
    <cellStyle name="Normal 44 3 2 5" xfId="26282" xr:uid="{00000000-0005-0000-0000-0000BA820000}"/>
    <cellStyle name="Normal 44 3 3" xfId="5507" xr:uid="{00000000-0005-0000-0000-0000BB820000}"/>
    <cellStyle name="Normal 44 3 3 2" xfId="20391" xr:uid="{00000000-0005-0000-0000-0000BC820000}"/>
    <cellStyle name="Normal 44 3 3 2 2" xfId="43034" xr:uid="{00000000-0005-0000-0000-0000BD820000}"/>
    <cellStyle name="Normal 44 3 3 3" xfId="12951" xr:uid="{00000000-0005-0000-0000-0000BE820000}"/>
    <cellStyle name="Normal 44 3 3 3 2" xfId="35594" xr:uid="{00000000-0005-0000-0000-0000BF820000}"/>
    <cellStyle name="Normal 44 3 3 4" xfId="28153" xr:uid="{00000000-0005-0000-0000-0000C0820000}"/>
    <cellStyle name="Normal 44 3 4" xfId="16673" xr:uid="{00000000-0005-0000-0000-0000C1820000}"/>
    <cellStyle name="Normal 44 3 4 2" xfId="39316" xr:uid="{00000000-0005-0000-0000-0000C2820000}"/>
    <cellStyle name="Normal 44 3 5" xfId="9233" xr:uid="{00000000-0005-0000-0000-0000C3820000}"/>
    <cellStyle name="Normal 44 3 5 2" xfId="31876" xr:uid="{00000000-0005-0000-0000-0000C4820000}"/>
    <cellStyle name="Normal 44 3 6" xfId="24435" xr:uid="{00000000-0005-0000-0000-0000C5820000}"/>
    <cellStyle name="Normal 44 4" xfId="2708" xr:uid="{00000000-0005-0000-0000-0000C6820000}"/>
    <cellStyle name="Normal 44 4 2" xfId="6429" xr:uid="{00000000-0005-0000-0000-0000C7820000}"/>
    <cellStyle name="Normal 44 4 2 2" xfId="21313" xr:uid="{00000000-0005-0000-0000-0000C8820000}"/>
    <cellStyle name="Normal 44 4 2 2 2" xfId="43956" xr:uid="{00000000-0005-0000-0000-0000C9820000}"/>
    <cellStyle name="Normal 44 4 2 3" xfId="13873" xr:uid="{00000000-0005-0000-0000-0000CA820000}"/>
    <cellStyle name="Normal 44 4 2 3 2" xfId="36516" xr:uid="{00000000-0005-0000-0000-0000CB820000}"/>
    <cellStyle name="Normal 44 4 2 4" xfId="29075" xr:uid="{00000000-0005-0000-0000-0000CC820000}"/>
    <cellStyle name="Normal 44 4 3" xfId="17595" xr:uid="{00000000-0005-0000-0000-0000CD820000}"/>
    <cellStyle name="Normal 44 4 3 2" xfId="40238" xr:uid="{00000000-0005-0000-0000-0000CE820000}"/>
    <cellStyle name="Normal 44 4 4" xfId="10155" xr:uid="{00000000-0005-0000-0000-0000CF820000}"/>
    <cellStyle name="Normal 44 4 4 2" xfId="32798" xr:uid="{00000000-0005-0000-0000-0000D0820000}"/>
    <cellStyle name="Normal 44 4 5" xfId="25357" xr:uid="{00000000-0005-0000-0000-0000D1820000}"/>
    <cellStyle name="Normal 44 5" xfId="4582" xr:uid="{00000000-0005-0000-0000-0000D2820000}"/>
    <cellStyle name="Normal 44 5 2" xfId="19466" xr:uid="{00000000-0005-0000-0000-0000D3820000}"/>
    <cellStyle name="Normal 44 5 2 2" xfId="42109" xr:uid="{00000000-0005-0000-0000-0000D4820000}"/>
    <cellStyle name="Normal 44 5 3" xfId="12026" xr:uid="{00000000-0005-0000-0000-0000D5820000}"/>
    <cellStyle name="Normal 44 5 3 2" xfId="34669" xr:uid="{00000000-0005-0000-0000-0000D6820000}"/>
    <cellStyle name="Normal 44 5 4" xfId="27228" xr:uid="{00000000-0005-0000-0000-0000D7820000}"/>
    <cellStyle name="Normal 44 6" xfId="15748" xr:uid="{00000000-0005-0000-0000-0000D8820000}"/>
    <cellStyle name="Normal 44 6 2" xfId="38391" xr:uid="{00000000-0005-0000-0000-0000D9820000}"/>
    <cellStyle name="Normal 44 7" xfId="8308" xr:uid="{00000000-0005-0000-0000-0000DA820000}"/>
    <cellStyle name="Normal 44 7 2" xfId="30951" xr:uid="{00000000-0005-0000-0000-0000DB820000}"/>
    <cellStyle name="Normal 44 8" xfId="23510" xr:uid="{00000000-0005-0000-0000-0000DC820000}"/>
    <cellStyle name="Normal 45" xfId="853" xr:uid="{00000000-0005-0000-0000-0000DD820000}"/>
    <cellStyle name="Normal 45 2" xfId="1318" xr:uid="{00000000-0005-0000-0000-0000DE820000}"/>
    <cellStyle name="Normal 45 2 2" xfId="2246" xr:uid="{00000000-0005-0000-0000-0000DF820000}"/>
    <cellStyle name="Normal 45 2 2 2" xfId="4096" xr:uid="{00000000-0005-0000-0000-0000E0820000}"/>
    <cellStyle name="Normal 45 2 2 2 2" xfId="7817" xr:uid="{00000000-0005-0000-0000-0000E1820000}"/>
    <cellStyle name="Normal 45 2 2 2 2 2" xfId="22701" xr:uid="{00000000-0005-0000-0000-0000E2820000}"/>
    <cellStyle name="Normal 45 2 2 2 2 2 2" xfId="45344" xr:uid="{00000000-0005-0000-0000-0000E3820000}"/>
    <cellStyle name="Normal 45 2 2 2 2 3" xfId="15261" xr:uid="{00000000-0005-0000-0000-0000E4820000}"/>
    <cellStyle name="Normal 45 2 2 2 2 3 2" xfId="37904" xr:uid="{00000000-0005-0000-0000-0000E5820000}"/>
    <cellStyle name="Normal 45 2 2 2 2 4" xfId="30463" xr:uid="{00000000-0005-0000-0000-0000E6820000}"/>
    <cellStyle name="Normal 45 2 2 2 3" xfId="18983" xr:uid="{00000000-0005-0000-0000-0000E7820000}"/>
    <cellStyle name="Normal 45 2 2 2 3 2" xfId="41626" xr:uid="{00000000-0005-0000-0000-0000E8820000}"/>
    <cellStyle name="Normal 45 2 2 2 4" xfId="11543" xr:uid="{00000000-0005-0000-0000-0000E9820000}"/>
    <cellStyle name="Normal 45 2 2 2 4 2" xfId="34186" xr:uid="{00000000-0005-0000-0000-0000EA820000}"/>
    <cellStyle name="Normal 45 2 2 2 5" xfId="26745" xr:uid="{00000000-0005-0000-0000-0000EB820000}"/>
    <cellStyle name="Normal 45 2 2 3" xfId="5970" xr:uid="{00000000-0005-0000-0000-0000EC820000}"/>
    <cellStyle name="Normal 45 2 2 3 2" xfId="20854" xr:uid="{00000000-0005-0000-0000-0000ED820000}"/>
    <cellStyle name="Normal 45 2 2 3 2 2" xfId="43497" xr:uid="{00000000-0005-0000-0000-0000EE820000}"/>
    <cellStyle name="Normal 45 2 2 3 3" xfId="13414" xr:uid="{00000000-0005-0000-0000-0000EF820000}"/>
    <cellStyle name="Normal 45 2 2 3 3 2" xfId="36057" xr:uid="{00000000-0005-0000-0000-0000F0820000}"/>
    <cellStyle name="Normal 45 2 2 3 4" xfId="28616" xr:uid="{00000000-0005-0000-0000-0000F1820000}"/>
    <cellStyle name="Normal 45 2 2 4" xfId="17136" xr:uid="{00000000-0005-0000-0000-0000F2820000}"/>
    <cellStyle name="Normal 45 2 2 4 2" xfId="39779" xr:uid="{00000000-0005-0000-0000-0000F3820000}"/>
    <cellStyle name="Normal 45 2 2 5" xfId="9696" xr:uid="{00000000-0005-0000-0000-0000F4820000}"/>
    <cellStyle name="Normal 45 2 2 5 2" xfId="32339" xr:uid="{00000000-0005-0000-0000-0000F5820000}"/>
    <cellStyle name="Normal 45 2 2 6" xfId="24898" xr:uid="{00000000-0005-0000-0000-0000F6820000}"/>
    <cellStyle name="Normal 45 2 3" xfId="3171" xr:uid="{00000000-0005-0000-0000-0000F7820000}"/>
    <cellStyle name="Normal 45 2 3 2" xfId="6892" xr:uid="{00000000-0005-0000-0000-0000F8820000}"/>
    <cellStyle name="Normal 45 2 3 2 2" xfId="21776" xr:uid="{00000000-0005-0000-0000-0000F9820000}"/>
    <cellStyle name="Normal 45 2 3 2 2 2" xfId="44419" xr:uid="{00000000-0005-0000-0000-0000FA820000}"/>
    <cellStyle name="Normal 45 2 3 2 3" xfId="14336" xr:uid="{00000000-0005-0000-0000-0000FB820000}"/>
    <cellStyle name="Normal 45 2 3 2 3 2" xfId="36979" xr:uid="{00000000-0005-0000-0000-0000FC820000}"/>
    <cellStyle name="Normal 45 2 3 2 4" xfId="29538" xr:uid="{00000000-0005-0000-0000-0000FD820000}"/>
    <cellStyle name="Normal 45 2 3 3" xfId="18058" xr:uid="{00000000-0005-0000-0000-0000FE820000}"/>
    <cellStyle name="Normal 45 2 3 3 2" xfId="40701" xr:uid="{00000000-0005-0000-0000-0000FF820000}"/>
    <cellStyle name="Normal 45 2 3 4" xfId="10618" xr:uid="{00000000-0005-0000-0000-000000830000}"/>
    <cellStyle name="Normal 45 2 3 4 2" xfId="33261" xr:uid="{00000000-0005-0000-0000-000001830000}"/>
    <cellStyle name="Normal 45 2 3 5" xfId="25820" xr:uid="{00000000-0005-0000-0000-000002830000}"/>
    <cellStyle name="Normal 45 2 4" xfId="5045" xr:uid="{00000000-0005-0000-0000-000003830000}"/>
    <cellStyle name="Normal 45 2 4 2" xfId="19929" xr:uid="{00000000-0005-0000-0000-000004830000}"/>
    <cellStyle name="Normal 45 2 4 2 2" xfId="42572" xr:uid="{00000000-0005-0000-0000-000005830000}"/>
    <cellStyle name="Normal 45 2 4 3" xfId="12489" xr:uid="{00000000-0005-0000-0000-000006830000}"/>
    <cellStyle name="Normal 45 2 4 3 2" xfId="35132" xr:uid="{00000000-0005-0000-0000-000007830000}"/>
    <cellStyle name="Normal 45 2 4 4" xfId="27691" xr:uid="{00000000-0005-0000-0000-000008830000}"/>
    <cellStyle name="Normal 45 2 5" xfId="16211" xr:uid="{00000000-0005-0000-0000-000009830000}"/>
    <cellStyle name="Normal 45 2 5 2" xfId="38854" xr:uid="{00000000-0005-0000-0000-00000A830000}"/>
    <cellStyle name="Normal 45 2 6" xfId="8771" xr:uid="{00000000-0005-0000-0000-00000B830000}"/>
    <cellStyle name="Normal 45 2 6 2" xfId="31414" xr:uid="{00000000-0005-0000-0000-00000C830000}"/>
    <cellStyle name="Normal 45 2 7" xfId="23973" xr:uid="{00000000-0005-0000-0000-00000D830000}"/>
    <cellStyle name="Normal 45 3" xfId="1784" xr:uid="{00000000-0005-0000-0000-00000E830000}"/>
    <cellStyle name="Normal 45 3 2" xfId="3634" xr:uid="{00000000-0005-0000-0000-00000F830000}"/>
    <cellStyle name="Normal 45 3 2 2" xfId="7355" xr:uid="{00000000-0005-0000-0000-000010830000}"/>
    <cellStyle name="Normal 45 3 2 2 2" xfId="22239" xr:uid="{00000000-0005-0000-0000-000011830000}"/>
    <cellStyle name="Normal 45 3 2 2 2 2" xfId="44882" xr:uid="{00000000-0005-0000-0000-000012830000}"/>
    <cellStyle name="Normal 45 3 2 2 3" xfId="14799" xr:uid="{00000000-0005-0000-0000-000013830000}"/>
    <cellStyle name="Normal 45 3 2 2 3 2" xfId="37442" xr:uid="{00000000-0005-0000-0000-000014830000}"/>
    <cellStyle name="Normal 45 3 2 2 4" xfId="30001" xr:uid="{00000000-0005-0000-0000-000015830000}"/>
    <cellStyle name="Normal 45 3 2 3" xfId="18521" xr:uid="{00000000-0005-0000-0000-000016830000}"/>
    <cellStyle name="Normal 45 3 2 3 2" xfId="41164" xr:uid="{00000000-0005-0000-0000-000017830000}"/>
    <cellStyle name="Normal 45 3 2 4" xfId="11081" xr:uid="{00000000-0005-0000-0000-000018830000}"/>
    <cellStyle name="Normal 45 3 2 4 2" xfId="33724" xr:uid="{00000000-0005-0000-0000-000019830000}"/>
    <cellStyle name="Normal 45 3 2 5" xfId="26283" xr:uid="{00000000-0005-0000-0000-00001A830000}"/>
    <cellStyle name="Normal 45 3 3" xfId="5508" xr:uid="{00000000-0005-0000-0000-00001B830000}"/>
    <cellStyle name="Normal 45 3 3 2" xfId="20392" xr:uid="{00000000-0005-0000-0000-00001C830000}"/>
    <cellStyle name="Normal 45 3 3 2 2" xfId="43035" xr:uid="{00000000-0005-0000-0000-00001D830000}"/>
    <cellStyle name="Normal 45 3 3 3" xfId="12952" xr:uid="{00000000-0005-0000-0000-00001E830000}"/>
    <cellStyle name="Normal 45 3 3 3 2" xfId="35595" xr:uid="{00000000-0005-0000-0000-00001F830000}"/>
    <cellStyle name="Normal 45 3 3 4" xfId="28154" xr:uid="{00000000-0005-0000-0000-000020830000}"/>
    <cellStyle name="Normal 45 3 4" xfId="16674" xr:uid="{00000000-0005-0000-0000-000021830000}"/>
    <cellStyle name="Normal 45 3 4 2" xfId="39317" xr:uid="{00000000-0005-0000-0000-000022830000}"/>
    <cellStyle name="Normal 45 3 5" xfId="9234" xr:uid="{00000000-0005-0000-0000-000023830000}"/>
    <cellStyle name="Normal 45 3 5 2" xfId="31877" xr:uid="{00000000-0005-0000-0000-000024830000}"/>
    <cellStyle name="Normal 45 3 6" xfId="24436" xr:uid="{00000000-0005-0000-0000-000025830000}"/>
    <cellStyle name="Normal 45 4" xfId="2709" xr:uid="{00000000-0005-0000-0000-000026830000}"/>
    <cellStyle name="Normal 45 4 2" xfId="6430" xr:uid="{00000000-0005-0000-0000-000027830000}"/>
    <cellStyle name="Normal 45 4 2 2" xfId="21314" xr:uid="{00000000-0005-0000-0000-000028830000}"/>
    <cellStyle name="Normal 45 4 2 2 2" xfId="43957" xr:uid="{00000000-0005-0000-0000-000029830000}"/>
    <cellStyle name="Normal 45 4 2 3" xfId="13874" xr:uid="{00000000-0005-0000-0000-00002A830000}"/>
    <cellStyle name="Normal 45 4 2 3 2" xfId="36517" xr:uid="{00000000-0005-0000-0000-00002B830000}"/>
    <cellStyle name="Normal 45 4 2 4" xfId="29076" xr:uid="{00000000-0005-0000-0000-00002C830000}"/>
    <cellStyle name="Normal 45 4 3" xfId="17596" xr:uid="{00000000-0005-0000-0000-00002D830000}"/>
    <cellStyle name="Normal 45 4 3 2" xfId="40239" xr:uid="{00000000-0005-0000-0000-00002E830000}"/>
    <cellStyle name="Normal 45 4 4" xfId="10156" xr:uid="{00000000-0005-0000-0000-00002F830000}"/>
    <cellStyle name="Normal 45 4 4 2" xfId="32799" xr:uid="{00000000-0005-0000-0000-000030830000}"/>
    <cellStyle name="Normal 45 4 5" xfId="25358" xr:uid="{00000000-0005-0000-0000-000031830000}"/>
    <cellStyle name="Normal 45 5" xfId="4583" xr:uid="{00000000-0005-0000-0000-000032830000}"/>
    <cellStyle name="Normal 45 5 2" xfId="19467" xr:uid="{00000000-0005-0000-0000-000033830000}"/>
    <cellStyle name="Normal 45 5 2 2" xfId="42110" xr:uid="{00000000-0005-0000-0000-000034830000}"/>
    <cellStyle name="Normal 45 5 3" xfId="12027" xr:uid="{00000000-0005-0000-0000-000035830000}"/>
    <cellStyle name="Normal 45 5 3 2" xfId="34670" xr:uid="{00000000-0005-0000-0000-000036830000}"/>
    <cellStyle name="Normal 45 5 4" xfId="27229" xr:uid="{00000000-0005-0000-0000-000037830000}"/>
    <cellStyle name="Normal 45 6" xfId="15749" xr:uid="{00000000-0005-0000-0000-000038830000}"/>
    <cellStyle name="Normal 45 6 2" xfId="38392" xr:uid="{00000000-0005-0000-0000-000039830000}"/>
    <cellStyle name="Normal 45 7" xfId="8309" xr:uid="{00000000-0005-0000-0000-00003A830000}"/>
    <cellStyle name="Normal 45 7 2" xfId="30952" xr:uid="{00000000-0005-0000-0000-00003B830000}"/>
    <cellStyle name="Normal 45 8" xfId="23511" xr:uid="{00000000-0005-0000-0000-00003C830000}"/>
    <cellStyle name="Normal 46" xfId="854" xr:uid="{00000000-0005-0000-0000-00003D830000}"/>
    <cellStyle name="Normal 46 2" xfId="1319" xr:uid="{00000000-0005-0000-0000-00003E830000}"/>
    <cellStyle name="Normal 46 2 2" xfId="2247" xr:uid="{00000000-0005-0000-0000-00003F830000}"/>
    <cellStyle name="Normal 46 2 2 2" xfId="4097" xr:uid="{00000000-0005-0000-0000-000040830000}"/>
    <cellStyle name="Normal 46 2 2 2 2" xfId="7818" xr:uid="{00000000-0005-0000-0000-000041830000}"/>
    <cellStyle name="Normal 46 2 2 2 2 2" xfId="22702" xr:uid="{00000000-0005-0000-0000-000042830000}"/>
    <cellStyle name="Normal 46 2 2 2 2 2 2" xfId="45345" xr:uid="{00000000-0005-0000-0000-000043830000}"/>
    <cellStyle name="Normal 46 2 2 2 2 3" xfId="15262" xr:uid="{00000000-0005-0000-0000-000044830000}"/>
    <cellStyle name="Normal 46 2 2 2 2 3 2" xfId="37905" xr:uid="{00000000-0005-0000-0000-000045830000}"/>
    <cellStyle name="Normal 46 2 2 2 2 4" xfId="30464" xr:uid="{00000000-0005-0000-0000-000046830000}"/>
    <cellStyle name="Normal 46 2 2 2 3" xfId="18984" xr:uid="{00000000-0005-0000-0000-000047830000}"/>
    <cellStyle name="Normal 46 2 2 2 3 2" xfId="41627" xr:uid="{00000000-0005-0000-0000-000048830000}"/>
    <cellStyle name="Normal 46 2 2 2 4" xfId="11544" xr:uid="{00000000-0005-0000-0000-000049830000}"/>
    <cellStyle name="Normal 46 2 2 2 4 2" xfId="34187" xr:uid="{00000000-0005-0000-0000-00004A830000}"/>
    <cellStyle name="Normal 46 2 2 2 5" xfId="26746" xr:uid="{00000000-0005-0000-0000-00004B830000}"/>
    <cellStyle name="Normal 46 2 2 3" xfId="5971" xr:uid="{00000000-0005-0000-0000-00004C830000}"/>
    <cellStyle name="Normal 46 2 2 3 2" xfId="20855" xr:uid="{00000000-0005-0000-0000-00004D830000}"/>
    <cellStyle name="Normal 46 2 2 3 2 2" xfId="43498" xr:uid="{00000000-0005-0000-0000-00004E830000}"/>
    <cellStyle name="Normal 46 2 2 3 3" xfId="13415" xr:uid="{00000000-0005-0000-0000-00004F830000}"/>
    <cellStyle name="Normal 46 2 2 3 3 2" xfId="36058" xr:uid="{00000000-0005-0000-0000-000050830000}"/>
    <cellStyle name="Normal 46 2 2 3 4" xfId="28617" xr:uid="{00000000-0005-0000-0000-000051830000}"/>
    <cellStyle name="Normal 46 2 2 4" xfId="17137" xr:uid="{00000000-0005-0000-0000-000052830000}"/>
    <cellStyle name="Normal 46 2 2 4 2" xfId="39780" xr:uid="{00000000-0005-0000-0000-000053830000}"/>
    <cellStyle name="Normal 46 2 2 5" xfId="9697" xr:uid="{00000000-0005-0000-0000-000054830000}"/>
    <cellStyle name="Normal 46 2 2 5 2" xfId="32340" xr:uid="{00000000-0005-0000-0000-000055830000}"/>
    <cellStyle name="Normal 46 2 2 6" xfId="24899" xr:uid="{00000000-0005-0000-0000-000056830000}"/>
    <cellStyle name="Normal 46 2 3" xfId="3172" xr:uid="{00000000-0005-0000-0000-000057830000}"/>
    <cellStyle name="Normal 46 2 3 2" xfId="6893" xr:uid="{00000000-0005-0000-0000-000058830000}"/>
    <cellStyle name="Normal 46 2 3 2 2" xfId="21777" xr:uid="{00000000-0005-0000-0000-000059830000}"/>
    <cellStyle name="Normal 46 2 3 2 2 2" xfId="44420" xr:uid="{00000000-0005-0000-0000-00005A830000}"/>
    <cellStyle name="Normal 46 2 3 2 3" xfId="14337" xr:uid="{00000000-0005-0000-0000-00005B830000}"/>
    <cellStyle name="Normal 46 2 3 2 3 2" xfId="36980" xr:uid="{00000000-0005-0000-0000-00005C830000}"/>
    <cellStyle name="Normal 46 2 3 2 4" xfId="29539" xr:uid="{00000000-0005-0000-0000-00005D830000}"/>
    <cellStyle name="Normal 46 2 3 3" xfId="18059" xr:uid="{00000000-0005-0000-0000-00005E830000}"/>
    <cellStyle name="Normal 46 2 3 3 2" xfId="40702" xr:uid="{00000000-0005-0000-0000-00005F830000}"/>
    <cellStyle name="Normal 46 2 3 4" xfId="10619" xr:uid="{00000000-0005-0000-0000-000060830000}"/>
    <cellStyle name="Normal 46 2 3 4 2" xfId="33262" xr:uid="{00000000-0005-0000-0000-000061830000}"/>
    <cellStyle name="Normal 46 2 3 5" xfId="25821" xr:uid="{00000000-0005-0000-0000-000062830000}"/>
    <cellStyle name="Normal 46 2 4" xfId="5046" xr:uid="{00000000-0005-0000-0000-000063830000}"/>
    <cellStyle name="Normal 46 2 4 2" xfId="19930" xr:uid="{00000000-0005-0000-0000-000064830000}"/>
    <cellStyle name="Normal 46 2 4 2 2" xfId="42573" xr:uid="{00000000-0005-0000-0000-000065830000}"/>
    <cellStyle name="Normal 46 2 4 3" xfId="12490" xr:uid="{00000000-0005-0000-0000-000066830000}"/>
    <cellStyle name="Normal 46 2 4 3 2" xfId="35133" xr:uid="{00000000-0005-0000-0000-000067830000}"/>
    <cellStyle name="Normal 46 2 4 4" xfId="27692" xr:uid="{00000000-0005-0000-0000-000068830000}"/>
    <cellStyle name="Normal 46 2 5" xfId="16212" xr:uid="{00000000-0005-0000-0000-000069830000}"/>
    <cellStyle name="Normal 46 2 5 2" xfId="38855" xr:uid="{00000000-0005-0000-0000-00006A830000}"/>
    <cellStyle name="Normal 46 2 6" xfId="8772" xr:uid="{00000000-0005-0000-0000-00006B830000}"/>
    <cellStyle name="Normal 46 2 6 2" xfId="31415" xr:uid="{00000000-0005-0000-0000-00006C830000}"/>
    <cellStyle name="Normal 46 2 7" xfId="23974" xr:uid="{00000000-0005-0000-0000-00006D830000}"/>
    <cellStyle name="Normal 46 3" xfId="1785" xr:uid="{00000000-0005-0000-0000-00006E830000}"/>
    <cellStyle name="Normal 46 3 2" xfId="3635" xr:uid="{00000000-0005-0000-0000-00006F830000}"/>
    <cellStyle name="Normal 46 3 2 2" xfId="7356" xr:uid="{00000000-0005-0000-0000-000070830000}"/>
    <cellStyle name="Normal 46 3 2 2 2" xfId="22240" xr:uid="{00000000-0005-0000-0000-000071830000}"/>
    <cellStyle name="Normal 46 3 2 2 2 2" xfId="44883" xr:uid="{00000000-0005-0000-0000-000072830000}"/>
    <cellStyle name="Normal 46 3 2 2 3" xfId="14800" xr:uid="{00000000-0005-0000-0000-000073830000}"/>
    <cellStyle name="Normal 46 3 2 2 3 2" xfId="37443" xr:uid="{00000000-0005-0000-0000-000074830000}"/>
    <cellStyle name="Normal 46 3 2 2 4" xfId="30002" xr:uid="{00000000-0005-0000-0000-000075830000}"/>
    <cellStyle name="Normal 46 3 2 3" xfId="18522" xr:uid="{00000000-0005-0000-0000-000076830000}"/>
    <cellStyle name="Normal 46 3 2 3 2" xfId="41165" xr:uid="{00000000-0005-0000-0000-000077830000}"/>
    <cellStyle name="Normal 46 3 2 4" xfId="11082" xr:uid="{00000000-0005-0000-0000-000078830000}"/>
    <cellStyle name="Normal 46 3 2 4 2" xfId="33725" xr:uid="{00000000-0005-0000-0000-000079830000}"/>
    <cellStyle name="Normal 46 3 2 5" xfId="26284" xr:uid="{00000000-0005-0000-0000-00007A830000}"/>
    <cellStyle name="Normal 46 3 3" xfId="5509" xr:uid="{00000000-0005-0000-0000-00007B830000}"/>
    <cellStyle name="Normal 46 3 3 2" xfId="20393" xr:uid="{00000000-0005-0000-0000-00007C830000}"/>
    <cellStyle name="Normal 46 3 3 2 2" xfId="43036" xr:uid="{00000000-0005-0000-0000-00007D830000}"/>
    <cellStyle name="Normal 46 3 3 3" xfId="12953" xr:uid="{00000000-0005-0000-0000-00007E830000}"/>
    <cellStyle name="Normal 46 3 3 3 2" xfId="35596" xr:uid="{00000000-0005-0000-0000-00007F830000}"/>
    <cellStyle name="Normal 46 3 3 4" xfId="28155" xr:uid="{00000000-0005-0000-0000-000080830000}"/>
    <cellStyle name="Normal 46 3 4" xfId="16675" xr:uid="{00000000-0005-0000-0000-000081830000}"/>
    <cellStyle name="Normal 46 3 4 2" xfId="39318" xr:uid="{00000000-0005-0000-0000-000082830000}"/>
    <cellStyle name="Normal 46 3 5" xfId="9235" xr:uid="{00000000-0005-0000-0000-000083830000}"/>
    <cellStyle name="Normal 46 3 5 2" xfId="31878" xr:uid="{00000000-0005-0000-0000-000084830000}"/>
    <cellStyle name="Normal 46 3 6" xfId="24437" xr:uid="{00000000-0005-0000-0000-000085830000}"/>
    <cellStyle name="Normal 46 4" xfId="2710" xr:uid="{00000000-0005-0000-0000-000086830000}"/>
    <cellStyle name="Normal 46 4 2" xfId="6431" xr:uid="{00000000-0005-0000-0000-000087830000}"/>
    <cellStyle name="Normal 46 4 2 2" xfId="21315" xr:uid="{00000000-0005-0000-0000-000088830000}"/>
    <cellStyle name="Normal 46 4 2 2 2" xfId="43958" xr:uid="{00000000-0005-0000-0000-000089830000}"/>
    <cellStyle name="Normal 46 4 2 3" xfId="13875" xr:uid="{00000000-0005-0000-0000-00008A830000}"/>
    <cellStyle name="Normal 46 4 2 3 2" xfId="36518" xr:uid="{00000000-0005-0000-0000-00008B830000}"/>
    <cellStyle name="Normal 46 4 2 4" xfId="29077" xr:uid="{00000000-0005-0000-0000-00008C830000}"/>
    <cellStyle name="Normal 46 4 3" xfId="17597" xr:uid="{00000000-0005-0000-0000-00008D830000}"/>
    <cellStyle name="Normal 46 4 3 2" xfId="40240" xr:uid="{00000000-0005-0000-0000-00008E830000}"/>
    <cellStyle name="Normal 46 4 4" xfId="10157" xr:uid="{00000000-0005-0000-0000-00008F830000}"/>
    <cellStyle name="Normal 46 4 4 2" xfId="32800" xr:uid="{00000000-0005-0000-0000-000090830000}"/>
    <cellStyle name="Normal 46 4 5" xfId="25359" xr:uid="{00000000-0005-0000-0000-000091830000}"/>
    <cellStyle name="Normal 46 5" xfId="4584" xr:uid="{00000000-0005-0000-0000-000092830000}"/>
    <cellStyle name="Normal 46 5 2" xfId="19468" xr:uid="{00000000-0005-0000-0000-000093830000}"/>
    <cellStyle name="Normal 46 5 2 2" xfId="42111" xr:uid="{00000000-0005-0000-0000-000094830000}"/>
    <cellStyle name="Normal 46 5 3" xfId="12028" xr:uid="{00000000-0005-0000-0000-000095830000}"/>
    <cellStyle name="Normal 46 5 3 2" xfId="34671" xr:uid="{00000000-0005-0000-0000-000096830000}"/>
    <cellStyle name="Normal 46 5 4" xfId="27230" xr:uid="{00000000-0005-0000-0000-000097830000}"/>
    <cellStyle name="Normal 46 6" xfId="15750" xr:uid="{00000000-0005-0000-0000-000098830000}"/>
    <cellStyle name="Normal 46 6 2" xfId="38393" xr:uid="{00000000-0005-0000-0000-000099830000}"/>
    <cellStyle name="Normal 46 7" xfId="8310" xr:uid="{00000000-0005-0000-0000-00009A830000}"/>
    <cellStyle name="Normal 46 7 2" xfId="30953" xr:uid="{00000000-0005-0000-0000-00009B830000}"/>
    <cellStyle name="Normal 46 8" xfId="23512" xr:uid="{00000000-0005-0000-0000-00009C830000}"/>
    <cellStyle name="Normal 47" xfId="855" xr:uid="{00000000-0005-0000-0000-00009D830000}"/>
    <cellStyle name="Normal 47 2" xfId="1320" xr:uid="{00000000-0005-0000-0000-00009E830000}"/>
    <cellStyle name="Normal 47 2 2" xfId="2248" xr:uid="{00000000-0005-0000-0000-00009F830000}"/>
    <cellStyle name="Normal 47 2 2 2" xfId="4098" xr:uid="{00000000-0005-0000-0000-0000A0830000}"/>
    <cellStyle name="Normal 47 2 2 2 2" xfId="7819" xr:uid="{00000000-0005-0000-0000-0000A1830000}"/>
    <cellStyle name="Normal 47 2 2 2 2 2" xfId="22703" xr:uid="{00000000-0005-0000-0000-0000A2830000}"/>
    <cellStyle name="Normal 47 2 2 2 2 2 2" xfId="45346" xr:uid="{00000000-0005-0000-0000-0000A3830000}"/>
    <cellStyle name="Normal 47 2 2 2 2 3" xfId="15263" xr:uid="{00000000-0005-0000-0000-0000A4830000}"/>
    <cellStyle name="Normal 47 2 2 2 2 3 2" xfId="37906" xr:uid="{00000000-0005-0000-0000-0000A5830000}"/>
    <cellStyle name="Normal 47 2 2 2 2 4" xfId="30465" xr:uid="{00000000-0005-0000-0000-0000A6830000}"/>
    <cellStyle name="Normal 47 2 2 2 3" xfId="18985" xr:uid="{00000000-0005-0000-0000-0000A7830000}"/>
    <cellStyle name="Normal 47 2 2 2 3 2" xfId="41628" xr:uid="{00000000-0005-0000-0000-0000A8830000}"/>
    <cellStyle name="Normal 47 2 2 2 4" xfId="11545" xr:uid="{00000000-0005-0000-0000-0000A9830000}"/>
    <cellStyle name="Normal 47 2 2 2 4 2" xfId="34188" xr:uid="{00000000-0005-0000-0000-0000AA830000}"/>
    <cellStyle name="Normal 47 2 2 2 5" xfId="26747" xr:uid="{00000000-0005-0000-0000-0000AB830000}"/>
    <cellStyle name="Normal 47 2 2 3" xfId="5972" xr:uid="{00000000-0005-0000-0000-0000AC830000}"/>
    <cellStyle name="Normal 47 2 2 3 2" xfId="20856" xr:uid="{00000000-0005-0000-0000-0000AD830000}"/>
    <cellStyle name="Normal 47 2 2 3 2 2" xfId="43499" xr:uid="{00000000-0005-0000-0000-0000AE830000}"/>
    <cellStyle name="Normal 47 2 2 3 3" xfId="13416" xr:uid="{00000000-0005-0000-0000-0000AF830000}"/>
    <cellStyle name="Normal 47 2 2 3 3 2" xfId="36059" xr:uid="{00000000-0005-0000-0000-0000B0830000}"/>
    <cellStyle name="Normal 47 2 2 3 4" xfId="28618" xr:uid="{00000000-0005-0000-0000-0000B1830000}"/>
    <cellStyle name="Normal 47 2 2 4" xfId="17138" xr:uid="{00000000-0005-0000-0000-0000B2830000}"/>
    <cellStyle name="Normal 47 2 2 4 2" xfId="39781" xr:uid="{00000000-0005-0000-0000-0000B3830000}"/>
    <cellStyle name="Normal 47 2 2 5" xfId="9698" xr:uid="{00000000-0005-0000-0000-0000B4830000}"/>
    <cellStyle name="Normal 47 2 2 5 2" xfId="32341" xr:uid="{00000000-0005-0000-0000-0000B5830000}"/>
    <cellStyle name="Normal 47 2 2 6" xfId="24900" xr:uid="{00000000-0005-0000-0000-0000B6830000}"/>
    <cellStyle name="Normal 47 2 3" xfId="3173" xr:uid="{00000000-0005-0000-0000-0000B7830000}"/>
    <cellStyle name="Normal 47 2 3 2" xfId="6894" xr:uid="{00000000-0005-0000-0000-0000B8830000}"/>
    <cellStyle name="Normal 47 2 3 2 2" xfId="21778" xr:uid="{00000000-0005-0000-0000-0000B9830000}"/>
    <cellStyle name="Normal 47 2 3 2 2 2" xfId="44421" xr:uid="{00000000-0005-0000-0000-0000BA830000}"/>
    <cellStyle name="Normal 47 2 3 2 3" xfId="14338" xr:uid="{00000000-0005-0000-0000-0000BB830000}"/>
    <cellStyle name="Normal 47 2 3 2 3 2" xfId="36981" xr:uid="{00000000-0005-0000-0000-0000BC830000}"/>
    <cellStyle name="Normal 47 2 3 2 4" xfId="29540" xr:uid="{00000000-0005-0000-0000-0000BD830000}"/>
    <cellStyle name="Normal 47 2 3 3" xfId="18060" xr:uid="{00000000-0005-0000-0000-0000BE830000}"/>
    <cellStyle name="Normal 47 2 3 3 2" xfId="40703" xr:uid="{00000000-0005-0000-0000-0000BF830000}"/>
    <cellStyle name="Normal 47 2 3 4" xfId="10620" xr:uid="{00000000-0005-0000-0000-0000C0830000}"/>
    <cellStyle name="Normal 47 2 3 4 2" xfId="33263" xr:uid="{00000000-0005-0000-0000-0000C1830000}"/>
    <cellStyle name="Normal 47 2 3 5" xfId="25822" xr:uid="{00000000-0005-0000-0000-0000C2830000}"/>
    <cellStyle name="Normal 47 2 4" xfId="5047" xr:uid="{00000000-0005-0000-0000-0000C3830000}"/>
    <cellStyle name="Normal 47 2 4 2" xfId="19931" xr:uid="{00000000-0005-0000-0000-0000C4830000}"/>
    <cellStyle name="Normal 47 2 4 2 2" xfId="42574" xr:uid="{00000000-0005-0000-0000-0000C5830000}"/>
    <cellStyle name="Normal 47 2 4 3" xfId="12491" xr:uid="{00000000-0005-0000-0000-0000C6830000}"/>
    <cellStyle name="Normal 47 2 4 3 2" xfId="35134" xr:uid="{00000000-0005-0000-0000-0000C7830000}"/>
    <cellStyle name="Normal 47 2 4 4" xfId="27693" xr:uid="{00000000-0005-0000-0000-0000C8830000}"/>
    <cellStyle name="Normal 47 2 5" xfId="16213" xr:uid="{00000000-0005-0000-0000-0000C9830000}"/>
    <cellStyle name="Normal 47 2 5 2" xfId="38856" xr:uid="{00000000-0005-0000-0000-0000CA830000}"/>
    <cellStyle name="Normal 47 2 6" xfId="8773" xr:uid="{00000000-0005-0000-0000-0000CB830000}"/>
    <cellStyle name="Normal 47 2 6 2" xfId="31416" xr:uid="{00000000-0005-0000-0000-0000CC830000}"/>
    <cellStyle name="Normal 47 2 7" xfId="23975" xr:uid="{00000000-0005-0000-0000-0000CD830000}"/>
    <cellStyle name="Normal 47 3" xfId="1786" xr:uid="{00000000-0005-0000-0000-0000CE830000}"/>
    <cellStyle name="Normal 47 3 2" xfId="3636" xr:uid="{00000000-0005-0000-0000-0000CF830000}"/>
    <cellStyle name="Normal 47 3 2 2" xfId="7357" xr:uid="{00000000-0005-0000-0000-0000D0830000}"/>
    <cellStyle name="Normal 47 3 2 2 2" xfId="22241" xr:uid="{00000000-0005-0000-0000-0000D1830000}"/>
    <cellStyle name="Normal 47 3 2 2 2 2" xfId="44884" xr:uid="{00000000-0005-0000-0000-0000D2830000}"/>
    <cellStyle name="Normal 47 3 2 2 3" xfId="14801" xr:uid="{00000000-0005-0000-0000-0000D3830000}"/>
    <cellStyle name="Normal 47 3 2 2 3 2" xfId="37444" xr:uid="{00000000-0005-0000-0000-0000D4830000}"/>
    <cellStyle name="Normal 47 3 2 2 4" xfId="30003" xr:uid="{00000000-0005-0000-0000-0000D5830000}"/>
    <cellStyle name="Normal 47 3 2 3" xfId="18523" xr:uid="{00000000-0005-0000-0000-0000D6830000}"/>
    <cellStyle name="Normal 47 3 2 3 2" xfId="41166" xr:uid="{00000000-0005-0000-0000-0000D7830000}"/>
    <cellStyle name="Normal 47 3 2 4" xfId="11083" xr:uid="{00000000-0005-0000-0000-0000D8830000}"/>
    <cellStyle name="Normal 47 3 2 4 2" xfId="33726" xr:uid="{00000000-0005-0000-0000-0000D9830000}"/>
    <cellStyle name="Normal 47 3 2 5" xfId="26285" xr:uid="{00000000-0005-0000-0000-0000DA830000}"/>
    <cellStyle name="Normal 47 3 3" xfId="5510" xr:uid="{00000000-0005-0000-0000-0000DB830000}"/>
    <cellStyle name="Normal 47 3 3 2" xfId="20394" xr:uid="{00000000-0005-0000-0000-0000DC830000}"/>
    <cellStyle name="Normal 47 3 3 2 2" xfId="43037" xr:uid="{00000000-0005-0000-0000-0000DD830000}"/>
    <cellStyle name="Normal 47 3 3 3" xfId="12954" xr:uid="{00000000-0005-0000-0000-0000DE830000}"/>
    <cellStyle name="Normal 47 3 3 3 2" xfId="35597" xr:uid="{00000000-0005-0000-0000-0000DF830000}"/>
    <cellStyle name="Normal 47 3 3 4" xfId="28156" xr:uid="{00000000-0005-0000-0000-0000E0830000}"/>
    <cellStyle name="Normal 47 3 4" xfId="16676" xr:uid="{00000000-0005-0000-0000-0000E1830000}"/>
    <cellStyle name="Normal 47 3 4 2" xfId="39319" xr:uid="{00000000-0005-0000-0000-0000E2830000}"/>
    <cellStyle name="Normal 47 3 5" xfId="9236" xr:uid="{00000000-0005-0000-0000-0000E3830000}"/>
    <cellStyle name="Normal 47 3 5 2" xfId="31879" xr:uid="{00000000-0005-0000-0000-0000E4830000}"/>
    <cellStyle name="Normal 47 3 6" xfId="24438" xr:uid="{00000000-0005-0000-0000-0000E5830000}"/>
    <cellStyle name="Normal 47 4" xfId="2711" xr:uid="{00000000-0005-0000-0000-0000E6830000}"/>
    <cellStyle name="Normal 47 4 2" xfId="6432" xr:uid="{00000000-0005-0000-0000-0000E7830000}"/>
    <cellStyle name="Normal 47 4 2 2" xfId="21316" xr:uid="{00000000-0005-0000-0000-0000E8830000}"/>
    <cellStyle name="Normal 47 4 2 2 2" xfId="43959" xr:uid="{00000000-0005-0000-0000-0000E9830000}"/>
    <cellStyle name="Normal 47 4 2 3" xfId="13876" xr:uid="{00000000-0005-0000-0000-0000EA830000}"/>
    <cellStyle name="Normal 47 4 2 3 2" xfId="36519" xr:uid="{00000000-0005-0000-0000-0000EB830000}"/>
    <cellStyle name="Normal 47 4 2 4" xfId="29078" xr:uid="{00000000-0005-0000-0000-0000EC830000}"/>
    <cellStyle name="Normal 47 4 3" xfId="17598" xr:uid="{00000000-0005-0000-0000-0000ED830000}"/>
    <cellStyle name="Normal 47 4 3 2" xfId="40241" xr:uid="{00000000-0005-0000-0000-0000EE830000}"/>
    <cellStyle name="Normal 47 4 4" xfId="10158" xr:uid="{00000000-0005-0000-0000-0000EF830000}"/>
    <cellStyle name="Normal 47 4 4 2" xfId="32801" xr:uid="{00000000-0005-0000-0000-0000F0830000}"/>
    <cellStyle name="Normal 47 4 5" xfId="25360" xr:uid="{00000000-0005-0000-0000-0000F1830000}"/>
    <cellStyle name="Normal 47 5" xfId="4585" xr:uid="{00000000-0005-0000-0000-0000F2830000}"/>
    <cellStyle name="Normal 47 5 2" xfId="19469" xr:uid="{00000000-0005-0000-0000-0000F3830000}"/>
    <cellStyle name="Normal 47 5 2 2" xfId="42112" xr:uid="{00000000-0005-0000-0000-0000F4830000}"/>
    <cellStyle name="Normal 47 5 3" xfId="12029" xr:uid="{00000000-0005-0000-0000-0000F5830000}"/>
    <cellStyle name="Normal 47 5 3 2" xfId="34672" xr:uid="{00000000-0005-0000-0000-0000F6830000}"/>
    <cellStyle name="Normal 47 5 4" xfId="27231" xr:uid="{00000000-0005-0000-0000-0000F7830000}"/>
    <cellStyle name="Normal 47 6" xfId="15751" xr:uid="{00000000-0005-0000-0000-0000F8830000}"/>
    <cellStyle name="Normal 47 6 2" xfId="38394" xr:uid="{00000000-0005-0000-0000-0000F9830000}"/>
    <cellStyle name="Normal 47 7" xfId="8311" xr:uid="{00000000-0005-0000-0000-0000FA830000}"/>
    <cellStyle name="Normal 47 7 2" xfId="30954" xr:uid="{00000000-0005-0000-0000-0000FB830000}"/>
    <cellStyle name="Normal 47 8" xfId="23513" xr:uid="{00000000-0005-0000-0000-0000FC830000}"/>
    <cellStyle name="Normal 48" xfId="856" xr:uid="{00000000-0005-0000-0000-0000FD830000}"/>
    <cellStyle name="Normal 48 2" xfId="1321" xr:uid="{00000000-0005-0000-0000-0000FE830000}"/>
    <cellStyle name="Normal 48 2 2" xfId="2249" xr:uid="{00000000-0005-0000-0000-0000FF830000}"/>
    <cellStyle name="Normal 48 2 2 2" xfId="4099" xr:uid="{00000000-0005-0000-0000-000000840000}"/>
    <cellStyle name="Normal 48 2 2 2 2" xfId="7820" xr:uid="{00000000-0005-0000-0000-000001840000}"/>
    <cellStyle name="Normal 48 2 2 2 2 2" xfId="22704" xr:uid="{00000000-0005-0000-0000-000002840000}"/>
    <cellStyle name="Normal 48 2 2 2 2 2 2" xfId="45347" xr:uid="{00000000-0005-0000-0000-000003840000}"/>
    <cellStyle name="Normal 48 2 2 2 2 3" xfId="15264" xr:uid="{00000000-0005-0000-0000-000004840000}"/>
    <cellStyle name="Normal 48 2 2 2 2 3 2" xfId="37907" xr:uid="{00000000-0005-0000-0000-000005840000}"/>
    <cellStyle name="Normal 48 2 2 2 2 4" xfId="30466" xr:uid="{00000000-0005-0000-0000-000006840000}"/>
    <cellStyle name="Normal 48 2 2 2 3" xfId="18986" xr:uid="{00000000-0005-0000-0000-000007840000}"/>
    <cellStyle name="Normal 48 2 2 2 3 2" xfId="41629" xr:uid="{00000000-0005-0000-0000-000008840000}"/>
    <cellStyle name="Normal 48 2 2 2 4" xfId="11546" xr:uid="{00000000-0005-0000-0000-000009840000}"/>
    <cellStyle name="Normal 48 2 2 2 4 2" xfId="34189" xr:uid="{00000000-0005-0000-0000-00000A840000}"/>
    <cellStyle name="Normal 48 2 2 2 5" xfId="26748" xr:uid="{00000000-0005-0000-0000-00000B840000}"/>
    <cellStyle name="Normal 48 2 2 3" xfId="5973" xr:uid="{00000000-0005-0000-0000-00000C840000}"/>
    <cellStyle name="Normal 48 2 2 3 2" xfId="20857" xr:uid="{00000000-0005-0000-0000-00000D840000}"/>
    <cellStyle name="Normal 48 2 2 3 2 2" xfId="43500" xr:uid="{00000000-0005-0000-0000-00000E840000}"/>
    <cellStyle name="Normal 48 2 2 3 3" xfId="13417" xr:uid="{00000000-0005-0000-0000-00000F840000}"/>
    <cellStyle name="Normal 48 2 2 3 3 2" xfId="36060" xr:uid="{00000000-0005-0000-0000-000010840000}"/>
    <cellStyle name="Normal 48 2 2 3 4" xfId="28619" xr:uid="{00000000-0005-0000-0000-000011840000}"/>
    <cellStyle name="Normal 48 2 2 4" xfId="17139" xr:uid="{00000000-0005-0000-0000-000012840000}"/>
    <cellStyle name="Normal 48 2 2 4 2" xfId="39782" xr:uid="{00000000-0005-0000-0000-000013840000}"/>
    <cellStyle name="Normal 48 2 2 5" xfId="9699" xr:uid="{00000000-0005-0000-0000-000014840000}"/>
    <cellStyle name="Normal 48 2 2 5 2" xfId="32342" xr:uid="{00000000-0005-0000-0000-000015840000}"/>
    <cellStyle name="Normal 48 2 2 6" xfId="24901" xr:uid="{00000000-0005-0000-0000-000016840000}"/>
    <cellStyle name="Normal 48 2 3" xfId="3174" xr:uid="{00000000-0005-0000-0000-000017840000}"/>
    <cellStyle name="Normal 48 2 3 2" xfId="6895" xr:uid="{00000000-0005-0000-0000-000018840000}"/>
    <cellStyle name="Normal 48 2 3 2 2" xfId="21779" xr:uid="{00000000-0005-0000-0000-000019840000}"/>
    <cellStyle name="Normal 48 2 3 2 2 2" xfId="44422" xr:uid="{00000000-0005-0000-0000-00001A840000}"/>
    <cellStyle name="Normal 48 2 3 2 3" xfId="14339" xr:uid="{00000000-0005-0000-0000-00001B840000}"/>
    <cellStyle name="Normal 48 2 3 2 3 2" xfId="36982" xr:uid="{00000000-0005-0000-0000-00001C840000}"/>
    <cellStyle name="Normal 48 2 3 2 4" xfId="29541" xr:uid="{00000000-0005-0000-0000-00001D840000}"/>
    <cellStyle name="Normal 48 2 3 3" xfId="18061" xr:uid="{00000000-0005-0000-0000-00001E840000}"/>
    <cellStyle name="Normal 48 2 3 3 2" xfId="40704" xr:uid="{00000000-0005-0000-0000-00001F840000}"/>
    <cellStyle name="Normal 48 2 3 4" xfId="10621" xr:uid="{00000000-0005-0000-0000-000020840000}"/>
    <cellStyle name="Normal 48 2 3 4 2" xfId="33264" xr:uid="{00000000-0005-0000-0000-000021840000}"/>
    <cellStyle name="Normal 48 2 3 5" xfId="25823" xr:uid="{00000000-0005-0000-0000-000022840000}"/>
    <cellStyle name="Normal 48 2 4" xfId="5048" xr:uid="{00000000-0005-0000-0000-000023840000}"/>
    <cellStyle name="Normal 48 2 4 2" xfId="19932" xr:uid="{00000000-0005-0000-0000-000024840000}"/>
    <cellStyle name="Normal 48 2 4 2 2" xfId="42575" xr:uid="{00000000-0005-0000-0000-000025840000}"/>
    <cellStyle name="Normal 48 2 4 3" xfId="12492" xr:uid="{00000000-0005-0000-0000-000026840000}"/>
    <cellStyle name="Normal 48 2 4 3 2" xfId="35135" xr:uid="{00000000-0005-0000-0000-000027840000}"/>
    <cellStyle name="Normal 48 2 4 4" xfId="27694" xr:uid="{00000000-0005-0000-0000-000028840000}"/>
    <cellStyle name="Normal 48 2 5" xfId="16214" xr:uid="{00000000-0005-0000-0000-000029840000}"/>
    <cellStyle name="Normal 48 2 5 2" xfId="38857" xr:uid="{00000000-0005-0000-0000-00002A840000}"/>
    <cellStyle name="Normal 48 2 6" xfId="8774" xr:uid="{00000000-0005-0000-0000-00002B840000}"/>
    <cellStyle name="Normal 48 2 6 2" xfId="31417" xr:uid="{00000000-0005-0000-0000-00002C840000}"/>
    <cellStyle name="Normal 48 2 7" xfId="23976" xr:uid="{00000000-0005-0000-0000-00002D840000}"/>
    <cellStyle name="Normal 48 3" xfId="1787" xr:uid="{00000000-0005-0000-0000-00002E840000}"/>
    <cellStyle name="Normal 48 3 2" xfId="3637" xr:uid="{00000000-0005-0000-0000-00002F840000}"/>
    <cellStyle name="Normal 48 3 2 2" xfId="7358" xr:uid="{00000000-0005-0000-0000-000030840000}"/>
    <cellStyle name="Normal 48 3 2 2 2" xfId="22242" xr:uid="{00000000-0005-0000-0000-000031840000}"/>
    <cellStyle name="Normal 48 3 2 2 2 2" xfId="44885" xr:uid="{00000000-0005-0000-0000-000032840000}"/>
    <cellStyle name="Normal 48 3 2 2 3" xfId="14802" xr:uid="{00000000-0005-0000-0000-000033840000}"/>
    <cellStyle name="Normal 48 3 2 2 3 2" xfId="37445" xr:uid="{00000000-0005-0000-0000-000034840000}"/>
    <cellStyle name="Normal 48 3 2 2 4" xfId="30004" xr:uid="{00000000-0005-0000-0000-000035840000}"/>
    <cellStyle name="Normal 48 3 2 3" xfId="18524" xr:uid="{00000000-0005-0000-0000-000036840000}"/>
    <cellStyle name="Normal 48 3 2 3 2" xfId="41167" xr:uid="{00000000-0005-0000-0000-000037840000}"/>
    <cellStyle name="Normal 48 3 2 4" xfId="11084" xr:uid="{00000000-0005-0000-0000-000038840000}"/>
    <cellStyle name="Normal 48 3 2 4 2" xfId="33727" xr:uid="{00000000-0005-0000-0000-000039840000}"/>
    <cellStyle name="Normal 48 3 2 5" xfId="26286" xr:uid="{00000000-0005-0000-0000-00003A840000}"/>
    <cellStyle name="Normal 48 3 3" xfId="5511" xr:uid="{00000000-0005-0000-0000-00003B840000}"/>
    <cellStyle name="Normal 48 3 3 2" xfId="20395" xr:uid="{00000000-0005-0000-0000-00003C840000}"/>
    <cellStyle name="Normal 48 3 3 2 2" xfId="43038" xr:uid="{00000000-0005-0000-0000-00003D840000}"/>
    <cellStyle name="Normal 48 3 3 3" xfId="12955" xr:uid="{00000000-0005-0000-0000-00003E840000}"/>
    <cellStyle name="Normal 48 3 3 3 2" xfId="35598" xr:uid="{00000000-0005-0000-0000-00003F840000}"/>
    <cellStyle name="Normal 48 3 3 4" xfId="28157" xr:uid="{00000000-0005-0000-0000-000040840000}"/>
    <cellStyle name="Normal 48 3 4" xfId="16677" xr:uid="{00000000-0005-0000-0000-000041840000}"/>
    <cellStyle name="Normal 48 3 4 2" xfId="39320" xr:uid="{00000000-0005-0000-0000-000042840000}"/>
    <cellStyle name="Normal 48 3 5" xfId="9237" xr:uid="{00000000-0005-0000-0000-000043840000}"/>
    <cellStyle name="Normal 48 3 5 2" xfId="31880" xr:uid="{00000000-0005-0000-0000-000044840000}"/>
    <cellStyle name="Normal 48 3 6" xfId="24439" xr:uid="{00000000-0005-0000-0000-000045840000}"/>
    <cellStyle name="Normal 48 4" xfId="2712" xr:uid="{00000000-0005-0000-0000-000046840000}"/>
    <cellStyle name="Normal 48 4 2" xfId="6433" xr:uid="{00000000-0005-0000-0000-000047840000}"/>
    <cellStyle name="Normal 48 4 2 2" xfId="21317" xr:uid="{00000000-0005-0000-0000-000048840000}"/>
    <cellStyle name="Normal 48 4 2 2 2" xfId="43960" xr:uid="{00000000-0005-0000-0000-000049840000}"/>
    <cellStyle name="Normal 48 4 2 3" xfId="13877" xr:uid="{00000000-0005-0000-0000-00004A840000}"/>
    <cellStyle name="Normal 48 4 2 3 2" xfId="36520" xr:uid="{00000000-0005-0000-0000-00004B840000}"/>
    <cellStyle name="Normal 48 4 2 4" xfId="29079" xr:uid="{00000000-0005-0000-0000-00004C840000}"/>
    <cellStyle name="Normal 48 4 3" xfId="17599" xr:uid="{00000000-0005-0000-0000-00004D840000}"/>
    <cellStyle name="Normal 48 4 3 2" xfId="40242" xr:uid="{00000000-0005-0000-0000-00004E840000}"/>
    <cellStyle name="Normal 48 4 4" xfId="10159" xr:uid="{00000000-0005-0000-0000-00004F840000}"/>
    <cellStyle name="Normal 48 4 4 2" xfId="32802" xr:uid="{00000000-0005-0000-0000-000050840000}"/>
    <cellStyle name="Normal 48 4 5" xfId="25361" xr:uid="{00000000-0005-0000-0000-000051840000}"/>
    <cellStyle name="Normal 48 5" xfId="4586" xr:uid="{00000000-0005-0000-0000-000052840000}"/>
    <cellStyle name="Normal 48 5 2" xfId="19470" xr:uid="{00000000-0005-0000-0000-000053840000}"/>
    <cellStyle name="Normal 48 5 2 2" xfId="42113" xr:uid="{00000000-0005-0000-0000-000054840000}"/>
    <cellStyle name="Normal 48 5 3" xfId="12030" xr:uid="{00000000-0005-0000-0000-000055840000}"/>
    <cellStyle name="Normal 48 5 3 2" xfId="34673" xr:uid="{00000000-0005-0000-0000-000056840000}"/>
    <cellStyle name="Normal 48 5 4" xfId="27232" xr:uid="{00000000-0005-0000-0000-000057840000}"/>
    <cellStyle name="Normal 48 6" xfId="15752" xr:uid="{00000000-0005-0000-0000-000058840000}"/>
    <cellStyle name="Normal 48 6 2" xfId="38395" xr:uid="{00000000-0005-0000-0000-000059840000}"/>
    <cellStyle name="Normal 48 7" xfId="8312" xr:uid="{00000000-0005-0000-0000-00005A840000}"/>
    <cellStyle name="Normal 48 7 2" xfId="30955" xr:uid="{00000000-0005-0000-0000-00005B840000}"/>
    <cellStyle name="Normal 48 8" xfId="23514" xr:uid="{00000000-0005-0000-0000-00005C840000}"/>
    <cellStyle name="Normal 49" xfId="857" xr:uid="{00000000-0005-0000-0000-00005D840000}"/>
    <cellStyle name="Normal 49 2" xfId="1322" xr:uid="{00000000-0005-0000-0000-00005E840000}"/>
    <cellStyle name="Normal 49 2 2" xfId="2250" xr:uid="{00000000-0005-0000-0000-00005F840000}"/>
    <cellStyle name="Normal 49 2 2 2" xfId="4100" xr:uid="{00000000-0005-0000-0000-000060840000}"/>
    <cellStyle name="Normal 49 2 2 2 2" xfId="7821" xr:uid="{00000000-0005-0000-0000-000061840000}"/>
    <cellStyle name="Normal 49 2 2 2 2 2" xfId="22705" xr:uid="{00000000-0005-0000-0000-000062840000}"/>
    <cellStyle name="Normal 49 2 2 2 2 2 2" xfId="45348" xr:uid="{00000000-0005-0000-0000-000063840000}"/>
    <cellStyle name="Normal 49 2 2 2 2 3" xfId="15265" xr:uid="{00000000-0005-0000-0000-000064840000}"/>
    <cellStyle name="Normal 49 2 2 2 2 3 2" xfId="37908" xr:uid="{00000000-0005-0000-0000-000065840000}"/>
    <cellStyle name="Normal 49 2 2 2 2 4" xfId="30467" xr:uid="{00000000-0005-0000-0000-000066840000}"/>
    <cellStyle name="Normal 49 2 2 2 3" xfId="18987" xr:uid="{00000000-0005-0000-0000-000067840000}"/>
    <cellStyle name="Normal 49 2 2 2 3 2" xfId="41630" xr:uid="{00000000-0005-0000-0000-000068840000}"/>
    <cellStyle name="Normal 49 2 2 2 4" xfId="11547" xr:uid="{00000000-0005-0000-0000-000069840000}"/>
    <cellStyle name="Normal 49 2 2 2 4 2" xfId="34190" xr:uid="{00000000-0005-0000-0000-00006A840000}"/>
    <cellStyle name="Normal 49 2 2 2 5" xfId="26749" xr:uid="{00000000-0005-0000-0000-00006B840000}"/>
    <cellStyle name="Normal 49 2 2 3" xfId="5974" xr:uid="{00000000-0005-0000-0000-00006C840000}"/>
    <cellStyle name="Normal 49 2 2 3 2" xfId="20858" xr:uid="{00000000-0005-0000-0000-00006D840000}"/>
    <cellStyle name="Normal 49 2 2 3 2 2" xfId="43501" xr:uid="{00000000-0005-0000-0000-00006E840000}"/>
    <cellStyle name="Normal 49 2 2 3 3" xfId="13418" xr:uid="{00000000-0005-0000-0000-00006F840000}"/>
    <cellStyle name="Normal 49 2 2 3 3 2" xfId="36061" xr:uid="{00000000-0005-0000-0000-000070840000}"/>
    <cellStyle name="Normal 49 2 2 3 4" xfId="28620" xr:uid="{00000000-0005-0000-0000-000071840000}"/>
    <cellStyle name="Normal 49 2 2 4" xfId="17140" xr:uid="{00000000-0005-0000-0000-000072840000}"/>
    <cellStyle name="Normal 49 2 2 4 2" xfId="39783" xr:uid="{00000000-0005-0000-0000-000073840000}"/>
    <cellStyle name="Normal 49 2 2 5" xfId="9700" xr:uid="{00000000-0005-0000-0000-000074840000}"/>
    <cellStyle name="Normal 49 2 2 5 2" xfId="32343" xr:uid="{00000000-0005-0000-0000-000075840000}"/>
    <cellStyle name="Normal 49 2 2 6" xfId="24902" xr:uid="{00000000-0005-0000-0000-000076840000}"/>
    <cellStyle name="Normal 49 2 3" xfId="3175" xr:uid="{00000000-0005-0000-0000-000077840000}"/>
    <cellStyle name="Normal 49 2 3 2" xfId="6896" xr:uid="{00000000-0005-0000-0000-000078840000}"/>
    <cellStyle name="Normal 49 2 3 2 2" xfId="21780" xr:uid="{00000000-0005-0000-0000-000079840000}"/>
    <cellStyle name="Normal 49 2 3 2 2 2" xfId="44423" xr:uid="{00000000-0005-0000-0000-00007A840000}"/>
    <cellStyle name="Normal 49 2 3 2 3" xfId="14340" xr:uid="{00000000-0005-0000-0000-00007B840000}"/>
    <cellStyle name="Normal 49 2 3 2 3 2" xfId="36983" xr:uid="{00000000-0005-0000-0000-00007C840000}"/>
    <cellStyle name="Normal 49 2 3 2 4" xfId="29542" xr:uid="{00000000-0005-0000-0000-00007D840000}"/>
    <cellStyle name="Normal 49 2 3 3" xfId="18062" xr:uid="{00000000-0005-0000-0000-00007E840000}"/>
    <cellStyle name="Normal 49 2 3 3 2" xfId="40705" xr:uid="{00000000-0005-0000-0000-00007F840000}"/>
    <cellStyle name="Normal 49 2 3 4" xfId="10622" xr:uid="{00000000-0005-0000-0000-000080840000}"/>
    <cellStyle name="Normal 49 2 3 4 2" xfId="33265" xr:uid="{00000000-0005-0000-0000-000081840000}"/>
    <cellStyle name="Normal 49 2 3 5" xfId="25824" xr:uid="{00000000-0005-0000-0000-000082840000}"/>
    <cellStyle name="Normal 49 2 4" xfId="5049" xr:uid="{00000000-0005-0000-0000-000083840000}"/>
    <cellStyle name="Normal 49 2 4 2" xfId="19933" xr:uid="{00000000-0005-0000-0000-000084840000}"/>
    <cellStyle name="Normal 49 2 4 2 2" xfId="42576" xr:uid="{00000000-0005-0000-0000-000085840000}"/>
    <cellStyle name="Normal 49 2 4 3" xfId="12493" xr:uid="{00000000-0005-0000-0000-000086840000}"/>
    <cellStyle name="Normal 49 2 4 3 2" xfId="35136" xr:uid="{00000000-0005-0000-0000-000087840000}"/>
    <cellStyle name="Normal 49 2 4 4" xfId="27695" xr:uid="{00000000-0005-0000-0000-000088840000}"/>
    <cellStyle name="Normal 49 2 5" xfId="16215" xr:uid="{00000000-0005-0000-0000-000089840000}"/>
    <cellStyle name="Normal 49 2 5 2" xfId="38858" xr:uid="{00000000-0005-0000-0000-00008A840000}"/>
    <cellStyle name="Normal 49 2 6" xfId="8775" xr:uid="{00000000-0005-0000-0000-00008B840000}"/>
    <cellStyle name="Normal 49 2 6 2" xfId="31418" xr:uid="{00000000-0005-0000-0000-00008C840000}"/>
    <cellStyle name="Normal 49 2 7" xfId="23977" xr:uid="{00000000-0005-0000-0000-00008D840000}"/>
    <cellStyle name="Normal 49 3" xfId="1788" xr:uid="{00000000-0005-0000-0000-00008E840000}"/>
    <cellStyle name="Normal 49 3 2" xfId="3638" xr:uid="{00000000-0005-0000-0000-00008F840000}"/>
    <cellStyle name="Normal 49 3 2 2" xfId="7359" xr:uid="{00000000-0005-0000-0000-000090840000}"/>
    <cellStyle name="Normal 49 3 2 2 2" xfId="22243" xr:uid="{00000000-0005-0000-0000-000091840000}"/>
    <cellStyle name="Normal 49 3 2 2 2 2" xfId="44886" xr:uid="{00000000-0005-0000-0000-000092840000}"/>
    <cellStyle name="Normal 49 3 2 2 3" xfId="14803" xr:uid="{00000000-0005-0000-0000-000093840000}"/>
    <cellStyle name="Normal 49 3 2 2 3 2" xfId="37446" xr:uid="{00000000-0005-0000-0000-000094840000}"/>
    <cellStyle name="Normal 49 3 2 2 4" xfId="30005" xr:uid="{00000000-0005-0000-0000-000095840000}"/>
    <cellStyle name="Normal 49 3 2 3" xfId="18525" xr:uid="{00000000-0005-0000-0000-000096840000}"/>
    <cellStyle name="Normal 49 3 2 3 2" xfId="41168" xr:uid="{00000000-0005-0000-0000-000097840000}"/>
    <cellStyle name="Normal 49 3 2 4" xfId="11085" xr:uid="{00000000-0005-0000-0000-000098840000}"/>
    <cellStyle name="Normal 49 3 2 4 2" xfId="33728" xr:uid="{00000000-0005-0000-0000-000099840000}"/>
    <cellStyle name="Normal 49 3 2 5" xfId="26287" xr:uid="{00000000-0005-0000-0000-00009A840000}"/>
    <cellStyle name="Normal 49 3 3" xfId="5512" xr:uid="{00000000-0005-0000-0000-00009B840000}"/>
    <cellStyle name="Normal 49 3 3 2" xfId="20396" xr:uid="{00000000-0005-0000-0000-00009C840000}"/>
    <cellStyle name="Normal 49 3 3 2 2" xfId="43039" xr:uid="{00000000-0005-0000-0000-00009D840000}"/>
    <cellStyle name="Normal 49 3 3 3" xfId="12956" xr:uid="{00000000-0005-0000-0000-00009E840000}"/>
    <cellStyle name="Normal 49 3 3 3 2" xfId="35599" xr:uid="{00000000-0005-0000-0000-00009F840000}"/>
    <cellStyle name="Normal 49 3 3 4" xfId="28158" xr:uid="{00000000-0005-0000-0000-0000A0840000}"/>
    <cellStyle name="Normal 49 3 4" xfId="16678" xr:uid="{00000000-0005-0000-0000-0000A1840000}"/>
    <cellStyle name="Normal 49 3 4 2" xfId="39321" xr:uid="{00000000-0005-0000-0000-0000A2840000}"/>
    <cellStyle name="Normal 49 3 5" xfId="9238" xr:uid="{00000000-0005-0000-0000-0000A3840000}"/>
    <cellStyle name="Normal 49 3 5 2" xfId="31881" xr:uid="{00000000-0005-0000-0000-0000A4840000}"/>
    <cellStyle name="Normal 49 3 6" xfId="24440" xr:uid="{00000000-0005-0000-0000-0000A5840000}"/>
    <cellStyle name="Normal 49 4" xfId="2713" xr:uid="{00000000-0005-0000-0000-0000A6840000}"/>
    <cellStyle name="Normal 49 4 2" xfId="6434" xr:uid="{00000000-0005-0000-0000-0000A7840000}"/>
    <cellStyle name="Normal 49 4 2 2" xfId="21318" xr:uid="{00000000-0005-0000-0000-0000A8840000}"/>
    <cellStyle name="Normal 49 4 2 2 2" xfId="43961" xr:uid="{00000000-0005-0000-0000-0000A9840000}"/>
    <cellStyle name="Normal 49 4 2 3" xfId="13878" xr:uid="{00000000-0005-0000-0000-0000AA840000}"/>
    <cellStyle name="Normal 49 4 2 3 2" xfId="36521" xr:uid="{00000000-0005-0000-0000-0000AB840000}"/>
    <cellStyle name="Normal 49 4 2 4" xfId="29080" xr:uid="{00000000-0005-0000-0000-0000AC840000}"/>
    <cellStyle name="Normal 49 4 3" xfId="17600" xr:uid="{00000000-0005-0000-0000-0000AD840000}"/>
    <cellStyle name="Normal 49 4 3 2" xfId="40243" xr:uid="{00000000-0005-0000-0000-0000AE840000}"/>
    <cellStyle name="Normal 49 4 4" xfId="10160" xr:uid="{00000000-0005-0000-0000-0000AF840000}"/>
    <cellStyle name="Normal 49 4 4 2" xfId="32803" xr:uid="{00000000-0005-0000-0000-0000B0840000}"/>
    <cellStyle name="Normal 49 4 5" xfId="25362" xr:uid="{00000000-0005-0000-0000-0000B1840000}"/>
    <cellStyle name="Normal 49 5" xfId="4587" xr:uid="{00000000-0005-0000-0000-0000B2840000}"/>
    <cellStyle name="Normal 49 5 2" xfId="19471" xr:uid="{00000000-0005-0000-0000-0000B3840000}"/>
    <cellStyle name="Normal 49 5 2 2" xfId="42114" xr:uid="{00000000-0005-0000-0000-0000B4840000}"/>
    <cellStyle name="Normal 49 5 3" xfId="12031" xr:uid="{00000000-0005-0000-0000-0000B5840000}"/>
    <cellStyle name="Normal 49 5 3 2" xfId="34674" xr:uid="{00000000-0005-0000-0000-0000B6840000}"/>
    <cellStyle name="Normal 49 5 4" xfId="27233" xr:uid="{00000000-0005-0000-0000-0000B7840000}"/>
    <cellStyle name="Normal 49 6" xfId="15753" xr:uid="{00000000-0005-0000-0000-0000B8840000}"/>
    <cellStyle name="Normal 49 6 2" xfId="38396" xr:uid="{00000000-0005-0000-0000-0000B9840000}"/>
    <cellStyle name="Normal 49 7" xfId="8313" xr:uid="{00000000-0005-0000-0000-0000BA840000}"/>
    <cellStyle name="Normal 49 7 2" xfId="30956" xr:uid="{00000000-0005-0000-0000-0000BB840000}"/>
    <cellStyle name="Normal 49 8" xfId="23515" xr:uid="{00000000-0005-0000-0000-0000BC840000}"/>
    <cellStyle name="Normal 5" xfId="64" xr:uid="{00000000-0005-0000-0000-0000BD840000}"/>
    <cellStyle name="Normal 5 2" xfId="65" xr:uid="{00000000-0005-0000-0000-0000BE840000}"/>
    <cellStyle name="Normal 5 2 2" xfId="118" xr:uid="{00000000-0005-0000-0000-0000BF840000}"/>
    <cellStyle name="Normal 5 2 2 2" xfId="200" xr:uid="{00000000-0005-0000-0000-0000C0840000}"/>
    <cellStyle name="Normal 5 2 2 2 2" xfId="361" xr:uid="{00000000-0005-0000-0000-0000C1840000}"/>
    <cellStyle name="Normal 5 2 2 2 2 2" xfId="23059" xr:uid="{00000000-0005-0000-0000-0000C2840000}"/>
    <cellStyle name="Normal 5 2 2 2 3" xfId="22903" xr:uid="{00000000-0005-0000-0000-0000C3840000}"/>
    <cellStyle name="Normal 5 2 2 3" xfId="283" xr:uid="{00000000-0005-0000-0000-0000C4840000}"/>
    <cellStyle name="Normal 5 2 2 3 2" xfId="22981" xr:uid="{00000000-0005-0000-0000-0000C5840000}"/>
    <cellStyle name="Normal 5 2 2 4" xfId="22825" xr:uid="{00000000-0005-0000-0000-0000C6840000}"/>
    <cellStyle name="Normal 5 2 3" xfId="160" xr:uid="{00000000-0005-0000-0000-0000C7840000}"/>
    <cellStyle name="Normal 5 2 3 2" xfId="322" xr:uid="{00000000-0005-0000-0000-0000C8840000}"/>
    <cellStyle name="Normal 5 2 3 2 2" xfId="23020" xr:uid="{00000000-0005-0000-0000-0000C9840000}"/>
    <cellStyle name="Normal 5 2 3 3" xfId="22864" xr:uid="{00000000-0005-0000-0000-0000CA840000}"/>
    <cellStyle name="Normal 5 2 4" xfId="243" xr:uid="{00000000-0005-0000-0000-0000CB840000}"/>
    <cellStyle name="Normal 5 2 4 2" xfId="22942" xr:uid="{00000000-0005-0000-0000-0000CC840000}"/>
    <cellStyle name="Normal 5 2 5" xfId="22785" xr:uid="{00000000-0005-0000-0000-0000CD840000}"/>
    <cellStyle name="Normal 5 3" xfId="117" xr:uid="{00000000-0005-0000-0000-0000CE840000}"/>
    <cellStyle name="Normal 5 3 2" xfId="199" xr:uid="{00000000-0005-0000-0000-0000CF840000}"/>
    <cellStyle name="Normal 5 3 2 2" xfId="360" xr:uid="{00000000-0005-0000-0000-0000D0840000}"/>
    <cellStyle name="Normal 5 3 2 2 2" xfId="23058" xr:uid="{00000000-0005-0000-0000-0000D1840000}"/>
    <cellStyle name="Normal 5 3 2 3" xfId="22902" xr:uid="{00000000-0005-0000-0000-0000D2840000}"/>
    <cellStyle name="Normal 5 3 3" xfId="282" xr:uid="{00000000-0005-0000-0000-0000D3840000}"/>
    <cellStyle name="Normal 5 3 3 2" xfId="22980" xr:uid="{00000000-0005-0000-0000-0000D4840000}"/>
    <cellStyle name="Normal 5 3 4" xfId="22824" xr:uid="{00000000-0005-0000-0000-0000D5840000}"/>
    <cellStyle name="Normal 5 4" xfId="159" xr:uid="{00000000-0005-0000-0000-0000D6840000}"/>
    <cellStyle name="Normal 5 4 2" xfId="321" xr:uid="{00000000-0005-0000-0000-0000D7840000}"/>
    <cellStyle name="Normal 5 4 2 2" xfId="23019" xr:uid="{00000000-0005-0000-0000-0000D8840000}"/>
    <cellStyle name="Normal 5 4 3" xfId="22863" xr:uid="{00000000-0005-0000-0000-0000D9840000}"/>
    <cellStyle name="Normal 5 5" xfId="242" xr:uid="{00000000-0005-0000-0000-0000DA840000}"/>
    <cellStyle name="Normal 5 5 2" xfId="22941" xr:uid="{00000000-0005-0000-0000-0000DB840000}"/>
    <cellStyle name="Normal 5 6" xfId="407" xr:uid="{00000000-0005-0000-0000-0000DC840000}"/>
    <cellStyle name="Normal 5 7" xfId="22784" xr:uid="{00000000-0005-0000-0000-0000DD840000}"/>
    <cellStyle name="Normal 50" xfId="858" xr:uid="{00000000-0005-0000-0000-0000DE840000}"/>
    <cellStyle name="Normal 50 2" xfId="1323" xr:uid="{00000000-0005-0000-0000-0000DF840000}"/>
    <cellStyle name="Normal 50 2 2" xfId="2251" xr:uid="{00000000-0005-0000-0000-0000E0840000}"/>
    <cellStyle name="Normal 50 2 2 2" xfId="4101" xr:uid="{00000000-0005-0000-0000-0000E1840000}"/>
    <cellStyle name="Normal 50 2 2 2 2" xfId="7822" xr:uid="{00000000-0005-0000-0000-0000E2840000}"/>
    <cellStyle name="Normal 50 2 2 2 2 2" xfId="22706" xr:uid="{00000000-0005-0000-0000-0000E3840000}"/>
    <cellStyle name="Normal 50 2 2 2 2 2 2" xfId="45349" xr:uid="{00000000-0005-0000-0000-0000E4840000}"/>
    <cellStyle name="Normal 50 2 2 2 2 3" xfId="15266" xr:uid="{00000000-0005-0000-0000-0000E5840000}"/>
    <cellStyle name="Normal 50 2 2 2 2 3 2" xfId="37909" xr:uid="{00000000-0005-0000-0000-0000E6840000}"/>
    <cellStyle name="Normal 50 2 2 2 2 4" xfId="30468" xr:uid="{00000000-0005-0000-0000-0000E7840000}"/>
    <cellStyle name="Normal 50 2 2 2 3" xfId="18988" xr:uid="{00000000-0005-0000-0000-0000E8840000}"/>
    <cellStyle name="Normal 50 2 2 2 3 2" xfId="41631" xr:uid="{00000000-0005-0000-0000-0000E9840000}"/>
    <cellStyle name="Normal 50 2 2 2 4" xfId="11548" xr:uid="{00000000-0005-0000-0000-0000EA840000}"/>
    <cellStyle name="Normal 50 2 2 2 4 2" xfId="34191" xr:uid="{00000000-0005-0000-0000-0000EB840000}"/>
    <cellStyle name="Normal 50 2 2 2 5" xfId="26750" xr:uid="{00000000-0005-0000-0000-0000EC840000}"/>
    <cellStyle name="Normal 50 2 2 3" xfId="5975" xr:uid="{00000000-0005-0000-0000-0000ED840000}"/>
    <cellStyle name="Normal 50 2 2 3 2" xfId="20859" xr:uid="{00000000-0005-0000-0000-0000EE840000}"/>
    <cellStyle name="Normal 50 2 2 3 2 2" xfId="43502" xr:uid="{00000000-0005-0000-0000-0000EF840000}"/>
    <cellStyle name="Normal 50 2 2 3 3" xfId="13419" xr:uid="{00000000-0005-0000-0000-0000F0840000}"/>
    <cellStyle name="Normal 50 2 2 3 3 2" xfId="36062" xr:uid="{00000000-0005-0000-0000-0000F1840000}"/>
    <cellStyle name="Normal 50 2 2 3 4" xfId="28621" xr:uid="{00000000-0005-0000-0000-0000F2840000}"/>
    <cellStyle name="Normal 50 2 2 4" xfId="17141" xr:uid="{00000000-0005-0000-0000-0000F3840000}"/>
    <cellStyle name="Normal 50 2 2 4 2" xfId="39784" xr:uid="{00000000-0005-0000-0000-0000F4840000}"/>
    <cellStyle name="Normal 50 2 2 5" xfId="9701" xr:uid="{00000000-0005-0000-0000-0000F5840000}"/>
    <cellStyle name="Normal 50 2 2 5 2" xfId="32344" xr:uid="{00000000-0005-0000-0000-0000F6840000}"/>
    <cellStyle name="Normal 50 2 2 6" xfId="24903" xr:uid="{00000000-0005-0000-0000-0000F7840000}"/>
    <cellStyle name="Normal 50 2 3" xfId="3176" xr:uid="{00000000-0005-0000-0000-0000F8840000}"/>
    <cellStyle name="Normal 50 2 3 2" xfId="6897" xr:uid="{00000000-0005-0000-0000-0000F9840000}"/>
    <cellStyle name="Normal 50 2 3 2 2" xfId="21781" xr:uid="{00000000-0005-0000-0000-0000FA840000}"/>
    <cellStyle name="Normal 50 2 3 2 2 2" xfId="44424" xr:uid="{00000000-0005-0000-0000-0000FB840000}"/>
    <cellStyle name="Normal 50 2 3 2 3" xfId="14341" xr:uid="{00000000-0005-0000-0000-0000FC840000}"/>
    <cellStyle name="Normal 50 2 3 2 3 2" xfId="36984" xr:uid="{00000000-0005-0000-0000-0000FD840000}"/>
    <cellStyle name="Normal 50 2 3 2 4" xfId="29543" xr:uid="{00000000-0005-0000-0000-0000FE840000}"/>
    <cellStyle name="Normal 50 2 3 3" xfId="18063" xr:uid="{00000000-0005-0000-0000-0000FF840000}"/>
    <cellStyle name="Normal 50 2 3 3 2" xfId="40706" xr:uid="{00000000-0005-0000-0000-000000850000}"/>
    <cellStyle name="Normal 50 2 3 4" xfId="10623" xr:uid="{00000000-0005-0000-0000-000001850000}"/>
    <cellStyle name="Normal 50 2 3 4 2" xfId="33266" xr:uid="{00000000-0005-0000-0000-000002850000}"/>
    <cellStyle name="Normal 50 2 3 5" xfId="25825" xr:uid="{00000000-0005-0000-0000-000003850000}"/>
    <cellStyle name="Normal 50 2 4" xfId="5050" xr:uid="{00000000-0005-0000-0000-000004850000}"/>
    <cellStyle name="Normal 50 2 4 2" xfId="19934" xr:uid="{00000000-0005-0000-0000-000005850000}"/>
    <cellStyle name="Normal 50 2 4 2 2" xfId="42577" xr:uid="{00000000-0005-0000-0000-000006850000}"/>
    <cellStyle name="Normal 50 2 4 3" xfId="12494" xr:uid="{00000000-0005-0000-0000-000007850000}"/>
    <cellStyle name="Normal 50 2 4 3 2" xfId="35137" xr:uid="{00000000-0005-0000-0000-000008850000}"/>
    <cellStyle name="Normal 50 2 4 4" xfId="27696" xr:uid="{00000000-0005-0000-0000-000009850000}"/>
    <cellStyle name="Normal 50 2 5" xfId="16216" xr:uid="{00000000-0005-0000-0000-00000A850000}"/>
    <cellStyle name="Normal 50 2 5 2" xfId="38859" xr:uid="{00000000-0005-0000-0000-00000B850000}"/>
    <cellStyle name="Normal 50 2 6" xfId="8776" xr:uid="{00000000-0005-0000-0000-00000C850000}"/>
    <cellStyle name="Normal 50 2 6 2" xfId="31419" xr:uid="{00000000-0005-0000-0000-00000D850000}"/>
    <cellStyle name="Normal 50 2 7" xfId="23978" xr:uid="{00000000-0005-0000-0000-00000E850000}"/>
    <cellStyle name="Normal 50 3" xfId="1789" xr:uid="{00000000-0005-0000-0000-00000F850000}"/>
    <cellStyle name="Normal 50 3 2" xfId="3639" xr:uid="{00000000-0005-0000-0000-000010850000}"/>
    <cellStyle name="Normal 50 3 2 2" xfId="7360" xr:uid="{00000000-0005-0000-0000-000011850000}"/>
    <cellStyle name="Normal 50 3 2 2 2" xfId="22244" xr:uid="{00000000-0005-0000-0000-000012850000}"/>
    <cellStyle name="Normal 50 3 2 2 2 2" xfId="44887" xr:uid="{00000000-0005-0000-0000-000013850000}"/>
    <cellStyle name="Normal 50 3 2 2 3" xfId="14804" xr:uid="{00000000-0005-0000-0000-000014850000}"/>
    <cellStyle name="Normal 50 3 2 2 3 2" xfId="37447" xr:uid="{00000000-0005-0000-0000-000015850000}"/>
    <cellStyle name="Normal 50 3 2 2 4" xfId="30006" xr:uid="{00000000-0005-0000-0000-000016850000}"/>
    <cellStyle name="Normal 50 3 2 3" xfId="18526" xr:uid="{00000000-0005-0000-0000-000017850000}"/>
    <cellStyle name="Normal 50 3 2 3 2" xfId="41169" xr:uid="{00000000-0005-0000-0000-000018850000}"/>
    <cellStyle name="Normal 50 3 2 4" xfId="11086" xr:uid="{00000000-0005-0000-0000-000019850000}"/>
    <cellStyle name="Normal 50 3 2 4 2" xfId="33729" xr:uid="{00000000-0005-0000-0000-00001A850000}"/>
    <cellStyle name="Normal 50 3 2 5" xfId="26288" xr:uid="{00000000-0005-0000-0000-00001B850000}"/>
    <cellStyle name="Normal 50 3 3" xfId="5513" xr:uid="{00000000-0005-0000-0000-00001C850000}"/>
    <cellStyle name="Normal 50 3 3 2" xfId="20397" xr:uid="{00000000-0005-0000-0000-00001D850000}"/>
    <cellStyle name="Normal 50 3 3 2 2" xfId="43040" xr:uid="{00000000-0005-0000-0000-00001E850000}"/>
    <cellStyle name="Normal 50 3 3 3" xfId="12957" xr:uid="{00000000-0005-0000-0000-00001F850000}"/>
    <cellStyle name="Normal 50 3 3 3 2" xfId="35600" xr:uid="{00000000-0005-0000-0000-000020850000}"/>
    <cellStyle name="Normal 50 3 3 4" xfId="28159" xr:uid="{00000000-0005-0000-0000-000021850000}"/>
    <cellStyle name="Normal 50 3 4" xfId="16679" xr:uid="{00000000-0005-0000-0000-000022850000}"/>
    <cellStyle name="Normal 50 3 4 2" xfId="39322" xr:uid="{00000000-0005-0000-0000-000023850000}"/>
    <cellStyle name="Normal 50 3 5" xfId="9239" xr:uid="{00000000-0005-0000-0000-000024850000}"/>
    <cellStyle name="Normal 50 3 5 2" xfId="31882" xr:uid="{00000000-0005-0000-0000-000025850000}"/>
    <cellStyle name="Normal 50 3 6" xfId="24441" xr:uid="{00000000-0005-0000-0000-000026850000}"/>
    <cellStyle name="Normal 50 4" xfId="2714" xr:uid="{00000000-0005-0000-0000-000027850000}"/>
    <cellStyle name="Normal 50 4 2" xfId="6435" xr:uid="{00000000-0005-0000-0000-000028850000}"/>
    <cellStyle name="Normal 50 4 2 2" xfId="21319" xr:uid="{00000000-0005-0000-0000-000029850000}"/>
    <cellStyle name="Normal 50 4 2 2 2" xfId="43962" xr:uid="{00000000-0005-0000-0000-00002A850000}"/>
    <cellStyle name="Normal 50 4 2 3" xfId="13879" xr:uid="{00000000-0005-0000-0000-00002B850000}"/>
    <cellStyle name="Normal 50 4 2 3 2" xfId="36522" xr:uid="{00000000-0005-0000-0000-00002C850000}"/>
    <cellStyle name="Normal 50 4 2 4" xfId="29081" xr:uid="{00000000-0005-0000-0000-00002D850000}"/>
    <cellStyle name="Normal 50 4 3" xfId="17601" xr:uid="{00000000-0005-0000-0000-00002E850000}"/>
    <cellStyle name="Normal 50 4 3 2" xfId="40244" xr:uid="{00000000-0005-0000-0000-00002F850000}"/>
    <cellStyle name="Normal 50 4 4" xfId="10161" xr:uid="{00000000-0005-0000-0000-000030850000}"/>
    <cellStyle name="Normal 50 4 4 2" xfId="32804" xr:uid="{00000000-0005-0000-0000-000031850000}"/>
    <cellStyle name="Normal 50 4 5" xfId="25363" xr:uid="{00000000-0005-0000-0000-000032850000}"/>
    <cellStyle name="Normal 50 5" xfId="4588" xr:uid="{00000000-0005-0000-0000-000033850000}"/>
    <cellStyle name="Normal 50 5 2" xfId="19472" xr:uid="{00000000-0005-0000-0000-000034850000}"/>
    <cellStyle name="Normal 50 5 2 2" xfId="42115" xr:uid="{00000000-0005-0000-0000-000035850000}"/>
    <cellStyle name="Normal 50 5 3" xfId="12032" xr:uid="{00000000-0005-0000-0000-000036850000}"/>
    <cellStyle name="Normal 50 5 3 2" xfId="34675" xr:uid="{00000000-0005-0000-0000-000037850000}"/>
    <cellStyle name="Normal 50 5 4" xfId="27234" xr:uid="{00000000-0005-0000-0000-000038850000}"/>
    <cellStyle name="Normal 50 6" xfId="15754" xr:uid="{00000000-0005-0000-0000-000039850000}"/>
    <cellStyle name="Normal 50 6 2" xfId="38397" xr:uid="{00000000-0005-0000-0000-00003A850000}"/>
    <cellStyle name="Normal 50 7" xfId="8314" xr:uid="{00000000-0005-0000-0000-00003B850000}"/>
    <cellStyle name="Normal 50 7 2" xfId="30957" xr:uid="{00000000-0005-0000-0000-00003C850000}"/>
    <cellStyle name="Normal 50 8" xfId="23516" xr:uid="{00000000-0005-0000-0000-00003D850000}"/>
    <cellStyle name="Normal 51" xfId="859" xr:uid="{00000000-0005-0000-0000-00003E850000}"/>
    <cellStyle name="Normal 51 2" xfId="1324" xr:uid="{00000000-0005-0000-0000-00003F850000}"/>
    <cellStyle name="Normal 51 2 2" xfId="2252" xr:uid="{00000000-0005-0000-0000-000040850000}"/>
    <cellStyle name="Normal 51 2 2 2" xfId="4102" xr:uid="{00000000-0005-0000-0000-000041850000}"/>
    <cellStyle name="Normal 51 2 2 2 2" xfId="7823" xr:uid="{00000000-0005-0000-0000-000042850000}"/>
    <cellStyle name="Normal 51 2 2 2 2 2" xfId="22707" xr:uid="{00000000-0005-0000-0000-000043850000}"/>
    <cellStyle name="Normal 51 2 2 2 2 2 2" xfId="45350" xr:uid="{00000000-0005-0000-0000-000044850000}"/>
    <cellStyle name="Normal 51 2 2 2 2 3" xfId="15267" xr:uid="{00000000-0005-0000-0000-000045850000}"/>
    <cellStyle name="Normal 51 2 2 2 2 3 2" xfId="37910" xr:uid="{00000000-0005-0000-0000-000046850000}"/>
    <cellStyle name="Normal 51 2 2 2 2 4" xfId="30469" xr:uid="{00000000-0005-0000-0000-000047850000}"/>
    <cellStyle name="Normal 51 2 2 2 3" xfId="18989" xr:uid="{00000000-0005-0000-0000-000048850000}"/>
    <cellStyle name="Normal 51 2 2 2 3 2" xfId="41632" xr:uid="{00000000-0005-0000-0000-000049850000}"/>
    <cellStyle name="Normal 51 2 2 2 4" xfId="11549" xr:uid="{00000000-0005-0000-0000-00004A850000}"/>
    <cellStyle name="Normal 51 2 2 2 4 2" xfId="34192" xr:uid="{00000000-0005-0000-0000-00004B850000}"/>
    <cellStyle name="Normal 51 2 2 2 5" xfId="26751" xr:uid="{00000000-0005-0000-0000-00004C850000}"/>
    <cellStyle name="Normal 51 2 2 3" xfId="5976" xr:uid="{00000000-0005-0000-0000-00004D850000}"/>
    <cellStyle name="Normal 51 2 2 3 2" xfId="20860" xr:uid="{00000000-0005-0000-0000-00004E850000}"/>
    <cellStyle name="Normal 51 2 2 3 2 2" xfId="43503" xr:uid="{00000000-0005-0000-0000-00004F850000}"/>
    <cellStyle name="Normal 51 2 2 3 3" xfId="13420" xr:uid="{00000000-0005-0000-0000-000050850000}"/>
    <cellStyle name="Normal 51 2 2 3 3 2" xfId="36063" xr:uid="{00000000-0005-0000-0000-000051850000}"/>
    <cellStyle name="Normal 51 2 2 3 4" xfId="28622" xr:uid="{00000000-0005-0000-0000-000052850000}"/>
    <cellStyle name="Normal 51 2 2 4" xfId="17142" xr:uid="{00000000-0005-0000-0000-000053850000}"/>
    <cellStyle name="Normal 51 2 2 4 2" xfId="39785" xr:uid="{00000000-0005-0000-0000-000054850000}"/>
    <cellStyle name="Normal 51 2 2 5" xfId="9702" xr:uid="{00000000-0005-0000-0000-000055850000}"/>
    <cellStyle name="Normal 51 2 2 5 2" xfId="32345" xr:uid="{00000000-0005-0000-0000-000056850000}"/>
    <cellStyle name="Normal 51 2 2 6" xfId="24904" xr:uid="{00000000-0005-0000-0000-000057850000}"/>
    <cellStyle name="Normal 51 2 3" xfId="3177" xr:uid="{00000000-0005-0000-0000-000058850000}"/>
    <cellStyle name="Normal 51 2 3 2" xfId="6898" xr:uid="{00000000-0005-0000-0000-000059850000}"/>
    <cellStyle name="Normal 51 2 3 2 2" xfId="21782" xr:uid="{00000000-0005-0000-0000-00005A850000}"/>
    <cellStyle name="Normal 51 2 3 2 2 2" xfId="44425" xr:uid="{00000000-0005-0000-0000-00005B850000}"/>
    <cellStyle name="Normal 51 2 3 2 3" xfId="14342" xr:uid="{00000000-0005-0000-0000-00005C850000}"/>
    <cellStyle name="Normal 51 2 3 2 3 2" xfId="36985" xr:uid="{00000000-0005-0000-0000-00005D850000}"/>
    <cellStyle name="Normal 51 2 3 2 4" xfId="29544" xr:uid="{00000000-0005-0000-0000-00005E850000}"/>
    <cellStyle name="Normal 51 2 3 3" xfId="18064" xr:uid="{00000000-0005-0000-0000-00005F850000}"/>
    <cellStyle name="Normal 51 2 3 3 2" xfId="40707" xr:uid="{00000000-0005-0000-0000-000060850000}"/>
    <cellStyle name="Normal 51 2 3 4" xfId="10624" xr:uid="{00000000-0005-0000-0000-000061850000}"/>
    <cellStyle name="Normal 51 2 3 4 2" xfId="33267" xr:uid="{00000000-0005-0000-0000-000062850000}"/>
    <cellStyle name="Normal 51 2 3 5" xfId="25826" xr:uid="{00000000-0005-0000-0000-000063850000}"/>
    <cellStyle name="Normal 51 2 4" xfId="5051" xr:uid="{00000000-0005-0000-0000-000064850000}"/>
    <cellStyle name="Normal 51 2 4 2" xfId="19935" xr:uid="{00000000-0005-0000-0000-000065850000}"/>
    <cellStyle name="Normal 51 2 4 2 2" xfId="42578" xr:uid="{00000000-0005-0000-0000-000066850000}"/>
    <cellStyle name="Normal 51 2 4 3" xfId="12495" xr:uid="{00000000-0005-0000-0000-000067850000}"/>
    <cellStyle name="Normal 51 2 4 3 2" xfId="35138" xr:uid="{00000000-0005-0000-0000-000068850000}"/>
    <cellStyle name="Normal 51 2 4 4" xfId="27697" xr:uid="{00000000-0005-0000-0000-000069850000}"/>
    <cellStyle name="Normal 51 2 5" xfId="16217" xr:uid="{00000000-0005-0000-0000-00006A850000}"/>
    <cellStyle name="Normal 51 2 5 2" xfId="38860" xr:uid="{00000000-0005-0000-0000-00006B850000}"/>
    <cellStyle name="Normal 51 2 6" xfId="8777" xr:uid="{00000000-0005-0000-0000-00006C850000}"/>
    <cellStyle name="Normal 51 2 6 2" xfId="31420" xr:uid="{00000000-0005-0000-0000-00006D850000}"/>
    <cellStyle name="Normal 51 2 7" xfId="23979" xr:uid="{00000000-0005-0000-0000-00006E850000}"/>
    <cellStyle name="Normal 51 3" xfId="1790" xr:uid="{00000000-0005-0000-0000-00006F850000}"/>
    <cellStyle name="Normal 51 3 2" xfId="3640" xr:uid="{00000000-0005-0000-0000-000070850000}"/>
    <cellStyle name="Normal 51 3 2 2" xfId="7361" xr:uid="{00000000-0005-0000-0000-000071850000}"/>
    <cellStyle name="Normal 51 3 2 2 2" xfId="22245" xr:uid="{00000000-0005-0000-0000-000072850000}"/>
    <cellStyle name="Normal 51 3 2 2 2 2" xfId="44888" xr:uid="{00000000-0005-0000-0000-000073850000}"/>
    <cellStyle name="Normal 51 3 2 2 3" xfId="14805" xr:uid="{00000000-0005-0000-0000-000074850000}"/>
    <cellStyle name="Normal 51 3 2 2 3 2" xfId="37448" xr:uid="{00000000-0005-0000-0000-000075850000}"/>
    <cellStyle name="Normal 51 3 2 2 4" xfId="30007" xr:uid="{00000000-0005-0000-0000-000076850000}"/>
    <cellStyle name="Normal 51 3 2 3" xfId="18527" xr:uid="{00000000-0005-0000-0000-000077850000}"/>
    <cellStyle name="Normal 51 3 2 3 2" xfId="41170" xr:uid="{00000000-0005-0000-0000-000078850000}"/>
    <cellStyle name="Normal 51 3 2 4" xfId="11087" xr:uid="{00000000-0005-0000-0000-000079850000}"/>
    <cellStyle name="Normal 51 3 2 4 2" xfId="33730" xr:uid="{00000000-0005-0000-0000-00007A850000}"/>
    <cellStyle name="Normal 51 3 2 5" xfId="26289" xr:uid="{00000000-0005-0000-0000-00007B850000}"/>
    <cellStyle name="Normal 51 3 3" xfId="5514" xr:uid="{00000000-0005-0000-0000-00007C850000}"/>
    <cellStyle name="Normal 51 3 3 2" xfId="20398" xr:uid="{00000000-0005-0000-0000-00007D850000}"/>
    <cellStyle name="Normal 51 3 3 2 2" xfId="43041" xr:uid="{00000000-0005-0000-0000-00007E850000}"/>
    <cellStyle name="Normal 51 3 3 3" xfId="12958" xr:uid="{00000000-0005-0000-0000-00007F850000}"/>
    <cellStyle name="Normal 51 3 3 3 2" xfId="35601" xr:uid="{00000000-0005-0000-0000-000080850000}"/>
    <cellStyle name="Normal 51 3 3 4" xfId="28160" xr:uid="{00000000-0005-0000-0000-000081850000}"/>
    <cellStyle name="Normal 51 3 4" xfId="16680" xr:uid="{00000000-0005-0000-0000-000082850000}"/>
    <cellStyle name="Normal 51 3 4 2" xfId="39323" xr:uid="{00000000-0005-0000-0000-000083850000}"/>
    <cellStyle name="Normal 51 3 5" xfId="9240" xr:uid="{00000000-0005-0000-0000-000084850000}"/>
    <cellStyle name="Normal 51 3 5 2" xfId="31883" xr:uid="{00000000-0005-0000-0000-000085850000}"/>
    <cellStyle name="Normal 51 3 6" xfId="24442" xr:uid="{00000000-0005-0000-0000-000086850000}"/>
    <cellStyle name="Normal 51 4" xfId="2715" xr:uid="{00000000-0005-0000-0000-000087850000}"/>
    <cellStyle name="Normal 51 4 2" xfId="6436" xr:uid="{00000000-0005-0000-0000-000088850000}"/>
    <cellStyle name="Normal 51 4 2 2" xfId="21320" xr:uid="{00000000-0005-0000-0000-000089850000}"/>
    <cellStyle name="Normal 51 4 2 2 2" xfId="43963" xr:uid="{00000000-0005-0000-0000-00008A850000}"/>
    <cellStyle name="Normal 51 4 2 3" xfId="13880" xr:uid="{00000000-0005-0000-0000-00008B850000}"/>
    <cellStyle name="Normal 51 4 2 3 2" xfId="36523" xr:uid="{00000000-0005-0000-0000-00008C850000}"/>
    <cellStyle name="Normal 51 4 2 4" xfId="29082" xr:uid="{00000000-0005-0000-0000-00008D850000}"/>
    <cellStyle name="Normal 51 4 3" xfId="17602" xr:uid="{00000000-0005-0000-0000-00008E850000}"/>
    <cellStyle name="Normal 51 4 3 2" xfId="40245" xr:uid="{00000000-0005-0000-0000-00008F850000}"/>
    <cellStyle name="Normal 51 4 4" xfId="10162" xr:uid="{00000000-0005-0000-0000-000090850000}"/>
    <cellStyle name="Normal 51 4 4 2" xfId="32805" xr:uid="{00000000-0005-0000-0000-000091850000}"/>
    <cellStyle name="Normal 51 4 5" xfId="25364" xr:uid="{00000000-0005-0000-0000-000092850000}"/>
    <cellStyle name="Normal 51 5" xfId="4589" xr:uid="{00000000-0005-0000-0000-000093850000}"/>
    <cellStyle name="Normal 51 5 2" xfId="19473" xr:uid="{00000000-0005-0000-0000-000094850000}"/>
    <cellStyle name="Normal 51 5 2 2" xfId="42116" xr:uid="{00000000-0005-0000-0000-000095850000}"/>
    <cellStyle name="Normal 51 5 3" xfId="12033" xr:uid="{00000000-0005-0000-0000-000096850000}"/>
    <cellStyle name="Normal 51 5 3 2" xfId="34676" xr:uid="{00000000-0005-0000-0000-000097850000}"/>
    <cellStyle name="Normal 51 5 4" xfId="27235" xr:uid="{00000000-0005-0000-0000-000098850000}"/>
    <cellStyle name="Normal 51 6" xfId="15755" xr:uid="{00000000-0005-0000-0000-000099850000}"/>
    <cellStyle name="Normal 51 6 2" xfId="38398" xr:uid="{00000000-0005-0000-0000-00009A850000}"/>
    <cellStyle name="Normal 51 7" xfId="8315" xr:uid="{00000000-0005-0000-0000-00009B850000}"/>
    <cellStyle name="Normal 51 7 2" xfId="30958" xr:uid="{00000000-0005-0000-0000-00009C850000}"/>
    <cellStyle name="Normal 51 8" xfId="23517" xr:uid="{00000000-0005-0000-0000-00009D850000}"/>
    <cellStyle name="Normal 52" xfId="860" xr:uid="{00000000-0005-0000-0000-00009E850000}"/>
    <cellStyle name="Normal 52 2" xfId="1325" xr:uid="{00000000-0005-0000-0000-00009F850000}"/>
    <cellStyle name="Normal 52 2 2" xfId="2253" xr:uid="{00000000-0005-0000-0000-0000A0850000}"/>
    <cellStyle name="Normal 52 2 2 2" xfId="4103" xr:uid="{00000000-0005-0000-0000-0000A1850000}"/>
    <cellStyle name="Normal 52 2 2 2 2" xfId="7824" xr:uid="{00000000-0005-0000-0000-0000A2850000}"/>
    <cellStyle name="Normal 52 2 2 2 2 2" xfId="22708" xr:uid="{00000000-0005-0000-0000-0000A3850000}"/>
    <cellStyle name="Normal 52 2 2 2 2 2 2" xfId="45351" xr:uid="{00000000-0005-0000-0000-0000A4850000}"/>
    <cellStyle name="Normal 52 2 2 2 2 3" xfId="15268" xr:uid="{00000000-0005-0000-0000-0000A5850000}"/>
    <cellStyle name="Normal 52 2 2 2 2 3 2" xfId="37911" xr:uid="{00000000-0005-0000-0000-0000A6850000}"/>
    <cellStyle name="Normal 52 2 2 2 2 4" xfId="30470" xr:uid="{00000000-0005-0000-0000-0000A7850000}"/>
    <cellStyle name="Normal 52 2 2 2 3" xfId="18990" xr:uid="{00000000-0005-0000-0000-0000A8850000}"/>
    <cellStyle name="Normal 52 2 2 2 3 2" xfId="41633" xr:uid="{00000000-0005-0000-0000-0000A9850000}"/>
    <cellStyle name="Normal 52 2 2 2 4" xfId="11550" xr:uid="{00000000-0005-0000-0000-0000AA850000}"/>
    <cellStyle name="Normal 52 2 2 2 4 2" xfId="34193" xr:uid="{00000000-0005-0000-0000-0000AB850000}"/>
    <cellStyle name="Normal 52 2 2 2 5" xfId="26752" xr:uid="{00000000-0005-0000-0000-0000AC850000}"/>
    <cellStyle name="Normal 52 2 2 3" xfId="5977" xr:uid="{00000000-0005-0000-0000-0000AD850000}"/>
    <cellStyle name="Normal 52 2 2 3 2" xfId="20861" xr:uid="{00000000-0005-0000-0000-0000AE850000}"/>
    <cellStyle name="Normal 52 2 2 3 2 2" xfId="43504" xr:uid="{00000000-0005-0000-0000-0000AF850000}"/>
    <cellStyle name="Normal 52 2 2 3 3" xfId="13421" xr:uid="{00000000-0005-0000-0000-0000B0850000}"/>
    <cellStyle name="Normal 52 2 2 3 3 2" xfId="36064" xr:uid="{00000000-0005-0000-0000-0000B1850000}"/>
    <cellStyle name="Normal 52 2 2 3 4" xfId="28623" xr:uid="{00000000-0005-0000-0000-0000B2850000}"/>
    <cellStyle name="Normal 52 2 2 4" xfId="17143" xr:uid="{00000000-0005-0000-0000-0000B3850000}"/>
    <cellStyle name="Normal 52 2 2 4 2" xfId="39786" xr:uid="{00000000-0005-0000-0000-0000B4850000}"/>
    <cellStyle name="Normal 52 2 2 5" xfId="9703" xr:uid="{00000000-0005-0000-0000-0000B5850000}"/>
    <cellStyle name="Normal 52 2 2 5 2" xfId="32346" xr:uid="{00000000-0005-0000-0000-0000B6850000}"/>
    <cellStyle name="Normal 52 2 2 6" xfId="24905" xr:uid="{00000000-0005-0000-0000-0000B7850000}"/>
    <cellStyle name="Normal 52 2 3" xfId="3178" xr:uid="{00000000-0005-0000-0000-0000B8850000}"/>
    <cellStyle name="Normal 52 2 3 2" xfId="6899" xr:uid="{00000000-0005-0000-0000-0000B9850000}"/>
    <cellStyle name="Normal 52 2 3 2 2" xfId="21783" xr:uid="{00000000-0005-0000-0000-0000BA850000}"/>
    <cellStyle name="Normal 52 2 3 2 2 2" xfId="44426" xr:uid="{00000000-0005-0000-0000-0000BB850000}"/>
    <cellStyle name="Normal 52 2 3 2 3" xfId="14343" xr:uid="{00000000-0005-0000-0000-0000BC850000}"/>
    <cellStyle name="Normal 52 2 3 2 3 2" xfId="36986" xr:uid="{00000000-0005-0000-0000-0000BD850000}"/>
    <cellStyle name="Normal 52 2 3 2 4" xfId="29545" xr:uid="{00000000-0005-0000-0000-0000BE850000}"/>
    <cellStyle name="Normal 52 2 3 3" xfId="18065" xr:uid="{00000000-0005-0000-0000-0000BF850000}"/>
    <cellStyle name="Normal 52 2 3 3 2" xfId="40708" xr:uid="{00000000-0005-0000-0000-0000C0850000}"/>
    <cellStyle name="Normal 52 2 3 4" xfId="10625" xr:uid="{00000000-0005-0000-0000-0000C1850000}"/>
    <cellStyle name="Normal 52 2 3 4 2" xfId="33268" xr:uid="{00000000-0005-0000-0000-0000C2850000}"/>
    <cellStyle name="Normal 52 2 3 5" xfId="25827" xr:uid="{00000000-0005-0000-0000-0000C3850000}"/>
    <cellStyle name="Normal 52 2 4" xfId="5052" xr:uid="{00000000-0005-0000-0000-0000C4850000}"/>
    <cellStyle name="Normal 52 2 4 2" xfId="19936" xr:uid="{00000000-0005-0000-0000-0000C5850000}"/>
    <cellStyle name="Normal 52 2 4 2 2" xfId="42579" xr:uid="{00000000-0005-0000-0000-0000C6850000}"/>
    <cellStyle name="Normal 52 2 4 3" xfId="12496" xr:uid="{00000000-0005-0000-0000-0000C7850000}"/>
    <cellStyle name="Normal 52 2 4 3 2" xfId="35139" xr:uid="{00000000-0005-0000-0000-0000C8850000}"/>
    <cellStyle name="Normal 52 2 4 4" xfId="27698" xr:uid="{00000000-0005-0000-0000-0000C9850000}"/>
    <cellStyle name="Normal 52 2 5" xfId="16218" xr:uid="{00000000-0005-0000-0000-0000CA850000}"/>
    <cellStyle name="Normal 52 2 5 2" xfId="38861" xr:uid="{00000000-0005-0000-0000-0000CB850000}"/>
    <cellStyle name="Normal 52 2 6" xfId="8778" xr:uid="{00000000-0005-0000-0000-0000CC850000}"/>
    <cellStyle name="Normal 52 2 6 2" xfId="31421" xr:uid="{00000000-0005-0000-0000-0000CD850000}"/>
    <cellStyle name="Normal 52 2 7" xfId="23980" xr:uid="{00000000-0005-0000-0000-0000CE850000}"/>
    <cellStyle name="Normal 52 3" xfId="1791" xr:uid="{00000000-0005-0000-0000-0000CF850000}"/>
    <cellStyle name="Normal 52 3 2" xfId="3641" xr:uid="{00000000-0005-0000-0000-0000D0850000}"/>
    <cellStyle name="Normal 52 3 2 2" xfId="7362" xr:uid="{00000000-0005-0000-0000-0000D1850000}"/>
    <cellStyle name="Normal 52 3 2 2 2" xfId="22246" xr:uid="{00000000-0005-0000-0000-0000D2850000}"/>
    <cellStyle name="Normal 52 3 2 2 2 2" xfId="44889" xr:uid="{00000000-0005-0000-0000-0000D3850000}"/>
    <cellStyle name="Normal 52 3 2 2 3" xfId="14806" xr:uid="{00000000-0005-0000-0000-0000D4850000}"/>
    <cellStyle name="Normal 52 3 2 2 3 2" xfId="37449" xr:uid="{00000000-0005-0000-0000-0000D5850000}"/>
    <cellStyle name="Normal 52 3 2 2 4" xfId="30008" xr:uid="{00000000-0005-0000-0000-0000D6850000}"/>
    <cellStyle name="Normal 52 3 2 3" xfId="18528" xr:uid="{00000000-0005-0000-0000-0000D7850000}"/>
    <cellStyle name="Normal 52 3 2 3 2" xfId="41171" xr:uid="{00000000-0005-0000-0000-0000D8850000}"/>
    <cellStyle name="Normal 52 3 2 4" xfId="11088" xr:uid="{00000000-0005-0000-0000-0000D9850000}"/>
    <cellStyle name="Normal 52 3 2 4 2" xfId="33731" xr:uid="{00000000-0005-0000-0000-0000DA850000}"/>
    <cellStyle name="Normal 52 3 2 5" xfId="26290" xr:uid="{00000000-0005-0000-0000-0000DB850000}"/>
    <cellStyle name="Normal 52 3 3" xfId="5515" xr:uid="{00000000-0005-0000-0000-0000DC850000}"/>
    <cellStyle name="Normal 52 3 3 2" xfId="20399" xr:uid="{00000000-0005-0000-0000-0000DD850000}"/>
    <cellStyle name="Normal 52 3 3 2 2" xfId="43042" xr:uid="{00000000-0005-0000-0000-0000DE850000}"/>
    <cellStyle name="Normal 52 3 3 3" xfId="12959" xr:uid="{00000000-0005-0000-0000-0000DF850000}"/>
    <cellStyle name="Normal 52 3 3 3 2" xfId="35602" xr:uid="{00000000-0005-0000-0000-0000E0850000}"/>
    <cellStyle name="Normal 52 3 3 4" xfId="28161" xr:uid="{00000000-0005-0000-0000-0000E1850000}"/>
    <cellStyle name="Normal 52 3 4" xfId="16681" xr:uid="{00000000-0005-0000-0000-0000E2850000}"/>
    <cellStyle name="Normal 52 3 4 2" xfId="39324" xr:uid="{00000000-0005-0000-0000-0000E3850000}"/>
    <cellStyle name="Normal 52 3 5" xfId="9241" xr:uid="{00000000-0005-0000-0000-0000E4850000}"/>
    <cellStyle name="Normal 52 3 5 2" xfId="31884" xr:uid="{00000000-0005-0000-0000-0000E5850000}"/>
    <cellStyle name="Normal 52 3 6" xfId="24443" xr:uid="{00000000-0005-0000-0000-0000E6850000}"/>
    <cellStyle name="Normal 52 4" xfId="2716" xr:uid="{00000000-0005-0000-0000-0000E7850000}"/>
    <cellStyle name="Normal 52 4 2" xfId="6437" xr:uid="{00000000-0005-0000-0000-0000E8850000}"/>
    <cellStyle name="Normal 52 4 2 2" xfId="21321" xr:uid="{00000000-0005-0000-0000-0000E9850000}"/>
    <cellStyle name="Normal 52 4 2 2 2" xfId="43964" xr:uid="{00000000-0005-0000-0000-0000EA850000}"/>
    <cellStyle name="Normal 52 4 2 3" xfId="13881" xr:uid="{00000000-0005-0000-0000-0000EB850000}"/>
    <cellStyle name="Normal 52 4 2 3 2" xfId="36524" xr:uid="{00000000-0005-0000-0000-0000EC850000}"/>
    <cellStyle name="Normal 52 4 2 4" xfId="29083" xr:uid="{00000000-0005-0000-0000-0000ED850000}"/>
    <cellStyle name="Normal 52 4 3" xfId="17603" xr:uid="{00000000-0005-0000-0000-0000EE850000}"/>
    <cellStyle name="Normal 52 4 3 2" xfId="40246" xr:uid="{00000000-0005-0000-0000-0000EF850000}"/>
    <cellStyle name="Normal 52 4 4" xfId="10163" xr:uid="{00000000-0005-0000-0000-0000F0850000}"/>
    <cellStyle name="Normal 52 4 4 2" xfId="32806" xr:uid="{00000000-0005-0000-0000-0000F1850000}"/>
    <cellStyle name="Normal 52 4 5" xfId="25365" xr:uid="{00000000-0005-0000-0000-0000F2850000}"/>
    <cellStyle name="Normal 52 5" xfId="4590" xr:uid="{00000000-0005-0000-0000-0000F3850000}"/>
    <cellStyle name="Normal 52 5 2" xfId="19474" xr:uid="{00000000-0005-0000-0000-0000F4850000}"/>
    <cellStyle name="Normal 52 5 2 2" xfId="42117" xr:uid="{00000000-0005-0000-0000-0000F5850000}"/>
    <cellStyle name="Normal 52 5 3" xfId="12034" xr:uid="{00000000-0005-0000-0000-0000F6850000}"/>
    <cellStyle name="Normal 52 5 3 2" xfId="34677" xr:uid="{00000000-0005-0000-0000-0000F7850000}"/>
    <cellStyle name="Normal 52 5 4" xfId="27236" xr:uid="{00000000-0005-0000-0000-0000F8850000}"/>
    <cellStyle name="Normal 52 6" xfId="15756" xr:uid="{00000000-0005-0000-0000-0000F9850000}"/>
    <cellStyle name="Normal 52 6 2" xfId="38399" xr:uid="{00000000-0005-0000-0000-0000FA850000}"/>
    <cellStyle name="Normal 52 7" xfId="8316" xr:uid="{00000000-0005-0000-0000-0000FB850000}"/>
    <cellStyle name="Normal 52 7 2" xfId="30959" xr:uid="{00000000-0005-0000-0000-0000FC850000}"/>
    <cellStyle name="Normal 52 8" xfId="23518" xr:uid="{00000000-0005-0000-0000-0000FD850000}"/>
    <cellStyle name="Normal 53" xfId="861" xr:uid="{00000000-0005-0000-0000-0000FE850000}"/>
    <cellStyle name="Normal 53 2" xfId="1326" xr:uid="{00000000-0005-0000-0000-0000FF850000}"/>
    <cellStyle name="Normal 53 2 2" xfId="2254" xr:uid="{00000000-0005-0000-0000-000000860000}"/>
    <cellStyle name="Normal 53 2 2 2" xfId="4104" xr:uid="{00000000-0005-0000-0000-000001860000}"/>
    <cellStyle name="Normal 53 2 2 2 2" xfId="7825" xr:uid="{00000000-0005-0000-0000-000002860000}"/>
    <cellStyle name="Normal 53 2 2 2 2 2" xfId="22709" xr:uid="{00000000-0005-0000-0000-000003860000}"/>
    <cellStyle name="Normal 53 2 2 2 2 2 2" xfId="45352" xr:uid="{00000000-0005-0000-0000-000004860000}"/>
    <cellStyle name="Normal 53 2 2 2 2 3" xfId="15269" xr:uid="{00000000-0005-0000-0000-000005860000}"/>
    <cellStyle name="Normal 53 2 2 2 2 3 2" xfId="37912" xr:uid="{00000000-0005-0000-0000-000006860000}"/>
    <cellStyle name="Normal 53 2 2 2 2 4" xfId="30471" xr:uid="{00000000-0005-0000-0000-000007860000}"/>
    <cellStyle name="Normal 53 2 2 2 3" xfId="18991" xr:uid="{00000000-0005-0000-0000-000008860000}"/>
    <cellStyle name="Normal 53 2 2 2 3 2" xfId="41634" xr:uid="{00000000-0005-0000-0000-000009860000}"/>
    <cellStyle name="Normal 53 2 2 2 4" xfId="11551" xr:uid="{00000000-0005-0000-0000-00000A860000}"/>
    <cellStyle name="Normal 53 2 2 2 4 2" xfId="34194" xr:uid="{00000000-0005-0000-0000-00000B860000}"/>
    <cellStyle name="Normal 53 2 2 2 5" xfId="26753" xr:uid="{00000000-0005-0000-0000-00000C860000}"/>
    <cellStyle name="Normal 53 2 2 3" xfId="5978" xr:uid="{00000000-0005-0000-0000-00000D860000}"/>
    <cellStyle name="Normal 53 2 2 3 2" xfId="20862" xr:uid="{00000000-0005-0000-0000-00000E860000}"/>
    <cellStyle name="Normal 53 2 2 3 2 2" xfId="43505" xr:uid="{00000000-0005-0000-0000-00000F860000}"/>
    <cellStyle name="Normal 53 2 2 3 3" xfId="13422" xr:uid="{00000000-0005-0000-0000-000010860000}"/>
    <cellStyle name="Normal 53 2 2 3 3 2" xfId="36065" xr:uid="{00000000-0005-0000-0000-000011860000}"/>
    <cellStyle name="Normal 53 2 2 3 4" xfId="28624" xr:uid="{00000000-0005-0000-0000-000012860000}"/>
    <cellStyle name="Normal 53 2 2 4" xfId="17144" xr:uid="{00000000-0005-0000-0000-000013860000}"/>
    <cellStyle name="Normal 53 2 2 4 2" xfId="39787" xr:uid="{00000000-0005-0000-0000-000014860000}"/>
    <cellStyle name="Normal 53 2 2 5" xfId="9704" xr:uid="{00000000-0005-0000-0000-000015860000}"/>
    <cellStyle name="Normal 53 2 2 5 2" xfId="32347" xr:uid="{00000000-0005-0000-0000-000016860000}"/>
    <cellStyle name="Normal 53 2 2 6" xfId="24906" xr:uid="{00000000-0005-0000-0000-000017860000}"/>
    <cellStyle name="Normal 53 2 3" xfId="3179" xr:uid="{00000000-0005-0000-0000-000018860000}"/>
    <cellStyle name="Normal 53 2 3 2" xfId="6900" xr:uid="{00000000-0005-0000-0000-000019860000}"/>
    <cellStyle name="Normal 53 2 3 2 2" xfId="21784" xr:uid="{00000000-0005-0000-0000-00001A860000}"/>
    <cellStyle name="Normal 53 2 3 2 2 2" xfId="44427" xr:uid="{00000000-0005-0000-0000-00001B860000}"/>
    <cellStyle name="Normal 53 2 3 2 3" xfId="14344" xr:uid="{00000000-0005-0000-0000-00001C860000}"/>
    <cellStyle name="Normal 53 2 3 2 3 2" xfId="36987" xr:uid="{00000000-0005-0000-0000-00001D860000}"/>
    <cellStyle name="Normal 53 2 3 2 4" xfId="29546" xr:uid="{00000000-0005-0000-0000-00001E860000}"/>
    <cellStyle name="Normal 53 2 3 3" xfId="18066" xr:uid="{00000000-0005-0000-0000-00001F860000}"/>
    <cellStyle name="Normal 53 2 3 3 2" xfId="40709" xr:uid="{00000000-0005-0000-0000-000020860000}"/>
    <cellStyle name="Normal 53 2 3 4" xfId="10626" xr:uid="{00000000-0005-0000-0000-000021860000}"/>
    <cellStyle name="Normal 53 2 3 4 2" xfId="33269" xr:uid="{00000000-0005-0000-0000-000022860000}"/>
    <cellStyle name="Normal 53 2 3 5" xfId="25828" xr:uid="{00000000-0005-0000-0000-000023860000}"/>
    <cellStyle name="Normal 53 2 4" xfId="5053" xr:uid="{00000000-0005-0000-0000-000024860000}"/>
    <cellStyle name="Normal 53 2 4 2" xfId="19937" xr:uid="{00000000-0005-0000-0000-000025860000}"/>
    <cellStyle name="Normal 53 2 4 2 2" xfId="42580" xr:uid="{00000000-0005-0000-0000-000026860000}"/>
    <cellStyle name="Normal 53 2 4 3" xfId="12497" xr:uid="{00000000-0005-0000-0000-000027860000}"/>
    <cellStyle name="Normal 53 2 4 3 2" xfId="35140" xr:uid="{00000000-0005-0000-0000-000028860000}"/>
    <cellStyle name="Normal 53 2 4 4" xfId="27699" xr:uid="{00000000-0005-0000-0000-000029860000}"/>
    <cellStyle name="Normal 53 2 5" xfId="16219" xr:uid="{00000000-0005-0000-0000-00002A860000}"/>
    <cellStyle name="Normal 53 2 5 2" xfId="38862" xr:uid="{00000000-0005-0000-0000-00002B860000}"/>
    <cellStyle name="Normal 53 2 6" xfId="8779" xr:uid="{00000000-0005-0000-0000-00002C860000}"/>
    <cellStyle name="Normal 53 2 6 2" xfId="31422" xr:uid="{00000000-0005-0000-0000-00002D860000}"/>
    <cellStyle name="Normal 53 2 7" xfId="23981" xr:uid="{00000000-0005-0000-0000-00002E860000}"/>
    <cellStyle name="Normal 53 3" xfId="1792" xr:uid="{00000000-0005-0000-0000-00002F860000}"/>
    <cellStyle name="Normal 53 3 2" xfId="3642" xr:uid="{00000000-0005-0000-0000-000030860000}"/>
    <cellStyle name="Normal 53 3 2 2" xfId="7363" xr:uid="{00000000-0005-0000-0000-000031860000}"/>
    <cellStyle name="Normal 53 3 2 2 2" xfId="22247" xr:uid="{00000000-0005-0000-0000-000032860000}"/>
    <cellStyle name="Normal 53 3 2 2 2 2" xfId="44890" xr:uid="{00000000-0005-0000-0000-000033860000}"/>
    <cellStyle name="Normal 53 3 2 2 3" xfId="14807" xr:uid="{00000000-0005-0000-0000-000034860000}"/>
    <cellStyle name="Normal 53 3 2 2 3 2" xfId="37450" xr:uid="{00000000-0005-0000-0000-000035860000}"/>
    <cellStyle name="Normal 53 3 2 2 4" xfId="30009" xr:uid="{00000000-0005-0000-0000-000036860000}"/>
    <cellStyle name="Normal 53 3 2 3" xfId="18529" xr:uid="{00000000-0005-0000-0000-000037860000}"/>
    <cellStyle name="Normal 53 3 2 3 2" xfId="41172" xr:uid="{00000000-0005-0000-0000-000038860000}"/>
    <cellStyle name="Normal 53 3 2 4" xfId="11089" xr:uid="{00000000-0005-0000-0000-000039860000}"/>
    <cellStyle name="Normal 53 3 2 4 2" xfId="33732" xr:uid="{00000000-0005-0000-0000-00003A860000}"/>
    <cellStyle name="Normal 53 3 2 5" xfId="26291" xr:uid="{00000000-0005-0000-0000-00003B860000}"/>
    <cellStyle name="Normal 53 3 3" xfId="5516" xr:uid="{00000000-0005-0000-0000-00003C860000}"/>
    <cellStyle name="Normal 53 3 3 2" xfId="20400" xr:uid="{00000000-0005-0000-0000-00003D860000}"/>
    <cellStyle name="Normal 53 3 3 2 2" xfId="43043" xr:uid="{00000000-0005-0000-0000-00003E860000}"/>
    <cellStyle name="Normal 53 3 3 3" xfId="12960" xr:uid="{00000000-0005-0000-0000-00003F860000}"/>
    <cellStyle name="Normal 53 3 3 3 2" xfId="35603" xr:uid="{00000000-0005-0000-0000-000040860000}"/>
    <cellStyle name="Normal 53 3 3 4" xfId="28162" xr:uid="{00000000-0005-0000-0000-000041860000}"/>
    <cellStyle name="Normal 53 3 4" xfId="16682" xr:uid="{00000000-0005-0000-0000-000042860000}"/>
    <cellStyle name="Normal 53 3 4 2" xfId="39325" xr:uid="{00000000-0005-0000-0000-000043860000}"/>
    <cellStyle name="Normal 53 3 5" xfId="9242" xr:uid="{00000000-0005-0000-0000-000044860000}"/>
    <cellStyle name="Normal 53 3 5 2" xfId="31885" xr:uid="{00000000-0005-0000-0000-000045860000}"/>
    <cellStyle name="Normal 53 3 6" xfId="24444" xr:uid="{00000000-0005-0000-0000-000046860000}"/>
    <cellStyle name="Normal 53 4" xfId="2717" xr:uid="{00000000-0005-0000-0000-000047860000}"/>
    <cellStyle name="Normal 53 4 2" xfId="6438" xr:uid="{00000000-0005-0000-0000-000048860000}"/>
    <cellStyle name="Normal 53 4 2 2" xfId="21322" xr:uid="{00000000-0005-0000-0000-000049860000}"/>
    <cellStyle name="Normal 53 4 2 2 2" xfId="43965" xr:uid="{00000000-0005-0000-0000-00004A860000}"/>
    <cellStyle name="Normal 53 4 2 3" xfId="13882" xr:uid="{00000000-0005-0000-0000-00004B860000}"/>
    <cellStyle name="Normal 53 4 2 3 2" xfId="36525" xr:uid="{00000000-0005-0000-0000-00004C860000}"/>
    <cellStyle name="Normal 53 4 2 4" xfId="29084" xr:uid="{00000000-0005-0000-0000-00004D860000}"/>
    <cellStyle name="Normal 53 4 3" xfId="17604" xr:uid="{00000000-0005-0000-0000-00004E860000}"/>
    <cellStyle name="Normal 53 4 3 2" xfId="40247" xr:uid="{00000000-0005-0000-0000-00004F860000}"/>
    <cellStyle name="Normal 53 4 4" xfId="10164" xr:uid="{00000000-0005-0000-0000-000050860000}"/>
    <cellStyle name="Normal 53 4 4 2" xfId="32807" xr:uid="{00000000-0005-0000-0000-000051860000}"/>
    <cellStyle name="Normal 53 4 5" xfId="25366" xr:uid="{00000000-0005-0000-0000-000052860000}"/>
    <cellStyle name="Normal 53 5" xfId="4591" xr:uid="{00000000-0005-0000-0000-000053860000}"/>
    <cellStyle name="Normal 53 5 2" xfId="19475" xr:uid="{00000000-0005-0000-0000-000054860000}"/>
    <cellStyle name="Normal 53 5 2 2" xfId="42118" xr:uid="{00000000-0005-0000-0000-000055860000}"/>
    <cellStyle name="Normal 53 5 3" xfId="12035" xr:uid="{00000000-0005-0000-0000-000056860000}"/>
    <cellStyle name="Normal 53 5 3 2" xfId="34678" xr:uid="{00000000-0005-0000-0000-000057860000}"/>
    <cellStyle name="Normal 53 5 4" xfId="27237" xr:uid="{00000000-0005-0000-0000-000058860000}"/>
    <cellStyle name="Normal 53 6" xfId="15757" xr:uid="{00000000-0005-0000-0000-000059860000}"/>
    <cellStyle name="Normal 53 6 2" xfId="38400" xr:uid="{00000000-0005-0000-0000-00005A860000}"/>
    <cellStyle name="Normal 53 7" xfId="8317" xr:uid="{00000000-0005-0000-0000-00005B860000}"/>
    <cellStyle name="Normal 53 7 2" xfId="30960" xr:uid="{00000000-0005-0000-0000-00005C860000}"/>
    <cellStyle name="Normal 53 8" xfId="23519" xr:uid="{00000000-0005-0000-0000-00005D860000}"/>
    <cellStyle name="Normal 54" xfId="862" xr:uid="{00000000-0005-0000-0000-00005E860000}"/>
    <cellStyle name="Normal 54 2" xfId="1327" xr:uid="{00000000-0005-0000-0000-00005F860000}"/>
    <cellStyle name="Normal 54 2 2" xfId="2255" xr:uid="{00000000-0005-0000-0000-000060860000}"/>
    <cellStyle name="Normal 54 2 2 2" xfId="4105" xr:uid="{00000000-0005-0000-0000-000061860000}"/>
    <cellStyle name="Normal 54 2 2 2 2" xfId="7826" xr:uid="{00000000-0005-0000-0000-000062860000}"/>
    <cellStyle name="Normal 54 2 2 2 2 2" xfId="22710" xr:uid="{00000000-0005-0000-0000-000063860000}"/>
    <cellStyle name="Normal 54 2 2 2 2 2 2" xfId="45353" xr:uid="{00000000-0005-0000-0000-000064860000}"/>
    <cellStyle name="Normal 54 2 2 2 2 3" xfId="15270" xr:uid="{00000000-0005-0000-0000-000065860000}"/>
    <cellStyle name="Normal 54 2 2 2 2 3 2" xfId="37913" xr:uid="{00000000-0005-0000-0000-000066860000}"/>
    <cellStyle name="Normal 54 2 2 2 2 4" xfId="30472" xr:uid="{00000000-0005-0000-0000-000067860000}"/>
    <cellStyle name="Normal 54 2 2 2 3" xfId="18992" xr:uid="{00000000-0005-0000-0000-000068860000}"/>
    <cellStyle name="Normal 54 2 2 2 3 2" xfId="41635" xr:uid="{00000000-0005-0000-0000-000069860000}"/>
    <cellStyle name="Normal 54 2 2 2 4" xfId="11552" xr:uid="{00000000-0005-0000-0000-00006A860000}"/>
    <cellStyle name="Normal 54 2 2 2 4 2" xfId="34195" xr:uid="{00000000-0005-0000-0000-00006B860000}"/>
    <cellStyle name="Normal 54 2 2 2 5" xfId="26754" xr:uid="{00000000-0005-0000-0000-00006C860000}"/>
    <cellStyle name="Normal 54 2 2 3" xfId="5979" xr:uid="{00000000-0005-0000-0000-00006D860000}"/>
    <cellStyle name="Normal 54 2 2 3 2" xfId="20863" xr:uid="{00000000-0005-0000-0000-00006E860000}"/>
    <cellStyle name="Normal 54 2 2 3 2 2" xfId="43506" xr:uid="{00000000-0005-0000-0000-00006F860000}"/>
    <cellStyle name="Normal 54 2 2 3 3" xfId="13423" xr:uid="{00000000-0005-0000-0000-000070860000}"/>
    <cellStyle name="Normal 54 2 2 3 3 2" xfId="36066" xr:uid="{00000000-0005-0000-0000-000071860000}"/>
    <cellStyle name="Normal 54 2 2 3 4" xfId="28625" xr:uid="{00000000-0005-0000-0000-000072860000}"/>
    <cellStyle name="Normal 54 2 2 4" xfId="17145" xr:uid="{00000000-0005-0000-0000-000073860000}"/>
    <cellStyle name="Normal 54 2 2 4 2" xfId="39788" xr:uid="{00000000-0005-0000-0000-000074860000}"/>
    <cellStyle name="Normal 54 2 2 5" xfId="9705" xr:uid="{00000000-0005-0000-0000-000075860000}"/>
    <cellStyle name="Normal 54 2 2 5 2" xfId="32348" xr:uid="{00000000-0005-0000-0000-000076860000}"/>
    <cellStyle name="Normal 54 2 2 6" xfId="24907" xr:uid="{00000000-0005-0000-0000-000077860000}"/>
    <cellStyle name="Normal 54 2 3" xfId="3180" xr:uid="{00000000-0005-0000-0000-000078860000}"/>
    <cellStyle name="Normal 54 2 3 2" xfId="6901" xr:uid="{00000000-0005-0000-0000-000079860000}"/>
    <cellStyle name="Normal 54 2 3 2 2" xfId="21785" xr:uid="{00000000-0005-0000-0000-00007A860000}"/>
    <cellStyle name="Normal 54 2 3 2 2 2" xfId="44428" xr:uid="{00000000-0005-0000-0000-00007B860000}"/>
    <cellStyle name="Normal 54 2 3 2 3" xfId="14345" xr:uid="{00000000-0005-0000-0000-00007C860000}"/>
    <cellStyle name="Normal 54 2 3 2 3 2" xfId="36988" xr:uid="{00000000-0005-0000-0000-00007D860000}"/>
    <cellStyle name="Normal 54 2 3 2 4" xfId="29547" xr:uid="{00000000-0005-0000-0000-00007E860000}"/>
    <cellStyle name="Normal 54 2 3 3" xfId="18067" xr:uid="{00000000-0005-0000-0000-00007F860000}"/>
    <cellStyle name="Normal 54 2 3 3 2" xfId="40710" xr:uid="{00000000-0005-0000-0000-000080860000}"/>
    <cellStyle name="Normal 54 2 3 4" xfId="10627" xr:uid="{00000000-0005-0000-0000-000081860000}"/>
    <cellStyle name="Normal 54 2 3 4 2" xfId="33270" xr:uid="{00000000-0005-0000-0000-000082860000}"/>
    <cellStyle name="Normal 54 2 3 5" xfId="25829" xr:uid="{00000000-0005-0000-0000-000083860000}"/>
    <cellStyle name="Normal 54 2 4" xfId="5054" xr:uid="{00000000-0005-0000-0000-000084860000}"/>
    <cellStyle name="Normal 54 2 4 2" xfId="19938" xr:uid="{00000000-0005-0000-0000-000085860000}"/>
    <cellStyle name="Normal 54 2 4 2 2" xfId="42581" xr:uid="{00000000-0005-0000-0000-000086860000}"/>
    <cellStyle name="Normal 54 2 4 3" xfId="12498" xr:uid="{00000000-0005-0000-0000-000087860000}"/>
    <cellStyle name="Normal 54 2 4 3 2" xfId="35141" xr:uid="{00000000-0005-0000-0000-000088860000}"/>
    <cellStyle name="Normal 54 2 4 4" xfId="27700" xr:uid="{00000000-0005-0000-0000-000089860000}"/>
    <cellStyle name="Normal 54 2 5" xfId="16220" xr:uid="{00000000-0005-0000-0000-00008A860000}"/>
    <cellStyle name="Normal 54 2 5 2" xfId="38863" xr:uid="{00000000-0005-0000-0000-00008B860000}"/>
    <cellStyle name="Normal 54 2 6" xfId="8780" xr:uid="{00000000-0005-0000-0000-00008C860000}"/>
    <cellStyle name="Normal 54 2 6 2" xfId="31423" xr:uid="{00000000-0005-0000-0000-00008D860000}"/>
    <cellStyle name="Normal 54 2 7" xfId="23982" xr:uid="{00000000-0005-0000-0000-00008E860000}"/>
    <cellStyle name="Normal 54 3" xfId="1793" xr:uid="{00000000-0005-0000-0000-00008F860000}"/>
    <cellStyle name="Normal 54 3 2" xfId="3643" xr:uid="{00000000-0005-0000-0000-000090860000}"/>
    <cellStyle name="Normal 54 3 2 2" xfId="7364" xr:uid="{00000000-0005-0000-0000-000091860000}"/>
    <cellStyle name="Normal 54 3 2 2 2" xfId="22248" xr:uid="{00000000-0005-0000-0000-000092860000}"/>
    <cellStyle name="Normal 54 3 2 2 2 2" xfId="44891" xr:uid="{00000000-0005-0000-0000-000093860000}"/>
    <cellStyle name="Normal 54 3 2 2 3" xfId="14808" xr:uid="{00000000-0005-0000-0000-000094860000}"/>
    <cellStyle name="Normal 54 3 2 2 3 2" xfId="37451" xr:uid="{00000000-0005-0000-0000-000095860000}"/>
    <cellStyle name="Normal 54 3 2 2 4" xfId="30010" xr:uid="{00000000-0005-0000-0000-000096860000}"/>
    <cellStyle name="Normal 54 3 2 3" xfId="18530" xr:uid="{00000000-0005-0000-0000-000097860000}"/>
    <cellStyle name="Normal 54 3 2 3 2" xfId="41173" xr:uid="{00000000-0005-0000-0000-000098860000}"/>
    <cellStyle name="Normal 54 3 2 4" xfId="11090" xr:uid="{00000000-0005-0000-0000-000099860000}"/>
    <cellStyle name="Normal 54 3 2 4 2" xfId="33733" xr:uid="{00000000-0005-0000-0000-00009A860000}"/>
    <cellStyle name="Normal 54 3 2 5" xfId="26292" xr:uid="{00000000-0005-0000-0000-00009B860000}"/>
    <cellStyle name="Normal 54 3 3" xfId="5517" xr:uid="{00000000-0005-0000-0000-00009C860000}"/>
    <cellStyle name="Normal 54 3 3 2" xfId="20401" xr:uid="{00000000-0005-0000-0000-00009D860000}"/>
    <cellStyle name="Normal 54 3 3 2 2" xfId="43044" xr:uid="{00000000-0005-0000-0000-00009E860000}"/>
    <cellStyle name="Normal 54 3 3 3" xfId="12961" xr:uid="{00000000-0005-0000-0000-00009F860000}"/>
    <cellStyle name="Normal 54 3 3 3 2" xfId="35604" xr:uid="{00000000-0005-0000-0000-0000A0860000}"/>
    <cellStyle name="Normal 54 3 3 4" xfId="28163" xr:uid="{00000000-0005-0000-0000-0000A1860000}"/>
    <cellStyle name="Normal 54 3 4" xfId="16683" xr:uid="{00000000-0005-0000-0000-0000A2860000}"/>
    <cellStyle name="Normal 54 3 4 2" xfId="39326" xr:uid="{00000000-0005-0000-0000-0000A3860000}"/>
    <cellStyle name="Normal 54 3 5" xfId="9243" xr:uid="{00000000-0005-0000-0000-0000A4860000}"/>
    <cellStyle name="Normal 54 3 5 2" xfId="31886" xr:uid="{00000000-0005-0000-0000-0000A5860000}"/>
    <cellStyle name="Normal 54 3 6" xfId="24445" xr:uid="{00000000-0005-0000-0000-0000A6860000}"/>
    <cellStyle name="Normal 54 4" xfId="2718" xr:uid="{00000000-0005-0000-0000-0000A7860000}"/>
    <cellStyle name="Normal 54 4 2" xfId="6439" xr:uid="{00000000-0005-0000-0000-0000A8860000}"/>
    <cellStyle name="Normal 54 4 2 2" xfId="21323" xr:uid="{00000000-0005-0000-0000-0000A9860000}"/>
    <cellStyle name="Normal 54 4 2 2 2" xfId="43966" xr:uid="{00000000-0005-0000-0000-0000AA860000}"/>
    <cellStyle name="Normal 54 4 2 3" xfId="13883" xr:uid="{00000000-0005-0000-0000-0000AB860000}"/>
    <cellStyle name="Normal 54 4 2 3 2" xfId="36526" xr:uid="{00000000-0005-0000-0000-0000AC860000}"/>
    <cellStyle name="Normal 54 4 2 4" xfId="29085" xr:uid="{00000000-0005-0000-0000-0000AD860000}"/>
    <cellStyle name="Normal 54 4 3" xfId="17605" xr:uid="{00000000-0005-0000-0000-0000AE860000}"/>
    <cellStyle name="Normal 54 4 3 2" xfId="40248" xr:uid="{00000000-0005-0000-0000-0000AF860000}"/>
    <cellStyle name="Normal 54 4 4" xfId="10165" xr:uid="{00000000-0005-0000-0000-0000B0860000}"/>
    <cellStyle name="Normal 54 4 4 2" xfId="32808" xr:uid="{00000000-0005-0000-0000-0000B1860000}"/>
    <cellStyle name="Normal 54 4 5" xfId="25367" xr:uid="{00000000-0005-0000-0000-0000B2860000}"/>
    <cellStyle name="Normal 54 5" xfId="4592" xr:uid="{00000000-0005-0000-0000-0000B3860000}"/>
    <cellStyle name="Normal 54 5 2" xfId="19476" xr:uid="{00000000-0005-0000-0000-0000B4860000}"/>
    <cellStyle name="Normal 54 5 2 2" xfId="42119" xr:uid="{00000000-0005-0000-0000-0000B5860000}"/>
    <cellStyle name="Normal 54 5 3" xfId="12036" xr:uid="{00000000-0005-0000-0000-0000B6860000}"/>
    <cellStyle name="Normal 54 5 3 2" xfId="34679" xr:uid="{00000000-0005-0000-0000-0000B7860000}"/>
    <cellStyle name="Normal 54 5 4" xfId="27238" xr:uid="{00000000-0005-0000-0000-0000B8860000}"/>
    <cellStyle name="Normal 54 6" xfId="15758" xr:uid="{00000000-0005-0000-0000-0000B9860000}"/>
    <cellStyle name="Normal 54 6 2" xfId="38401" xr:uid="{00000000-0005-0000-0000-0000BA860000}"/>
    <cellStyle name="Normal 54 7" xfId="8318" xr:uid="{00000000-0005-0000-0000-0000BB860000}"/>
    <cellStyle name="Normal 54 7 2" xfId="30961" xr:uid="{00000000-0005-0000-0000-0000BC860000}"/>
    <cellStyle name="Normal 54 8" xfId="23520" xr:uid="{00000000-0005-0000-0000-0000BD860000}"/>
    <cellStyle name="Normal 55" xfId="863" xr:uid="{00000000-0005-0000-0000-0000BE860000}"/>
    <cellStyle name="Normal 55 2" xfId="1328" xr:uid="{00000000-0005-0000-0000-0000BF860000}"/>
    <cellStyle name="Normal 55 2 2" xfId="2256" xr:uid="{00000000-0005-0000-0000-0000C0860000}"/>
    <cellStyle name="Normal 55 2 2 2" xfId="4106" xr:uid="{00000000-0005-0000-0000-0000C1860000}"/>
    <cellStyle name="Normal 55 2 2 2 2" xfId="7827" xr:uid="{00000000-0005-0000-0000-0000C2860000}"/>
    <cellStyle name="Normal 55 2 2 2 2 2" xfId="22711" xr:uid="{00000000-0005-0000-0000-0000C3860000}"/>
    <cellStyle name="Normal 55 2 2 2 2 2 2" xfId="45354" xr:uid="{00000000-0005-0000-0000-0000C4860000}"/>
    <cellStyle name="Normal 55 2 2 2 2 3" xfId="15271" xr:uid="{00000000-0005-0000-0000-0000C5860000}"/>
    <cellStyle name="Normal 55 2 2 2 2 3 2" xfId="37914" xr:uid="{00000000-0005-0000-0000-0000C6860000}"/>
    <cellStyle name="Normal 55 2 2 2 2 4" xfId="30473" xr:uid="{00000000-0005-0000-0000-0000C7860000}"/>
    <cellStyle name="Normal 55 2 2 2 3" xfId="18993" xr:uid="{00000000-0005-0000-0000-0000C8860000}"/>
    <cellStyle name="Normal 55 2 2 2 3 2" xfId="41636" xr:uid="{00000000-0005-0000-0000-0000C9860000}"/>
    <cellStyle name="Normal 55 2 2 2 4" xfId="11553" xr:uid="{00000000-0005-0000-0000-0000CA860000}"/>
    <cellStyle name="Normal 55 2 2 2 4 2" xfId="34196" xr:uid="{00000000-0005-0000-0000-0000CB860000}"/>
    <cellStyle name="Normal 55 2 2 2 5" xfId="26755" xr:uid="{00000000-0005-0000-0000-0000CC860000}"/>
    <cellStyle name="Normal 55 2 2 3" xfId="5980" xr:uid="{00000000-0005-0000-0000-0000CD860000}"/>
    <cellStyle name="Normal 55 2 2 3 2" xfId="20864" xr:uid="{00000000-0005-0000-0000-0000CE860000}"/>
    <cellStyle name="Normal 55 2 2 3 2 2" xfId="43507" xr:uid="{00000000-0005-0000-0000-0000CF860000}"/>
    <cellStyle name="Normal 55 2 2 3 3" xfId="13424" xr:uid="{00000000-0005-0000-0000-0000D0860000}"/>
    <cellStyle name="Normal 55 2 2 3 3 2" xfId="36067" xr:uid="{00000000-0005-0000-0000-0000D1860000}"/>
    <cellStyle name="Normal 55 2 2 3 4" xfId="28626" xr:uid="{00000000-0005-0000-0000-0000D2860000}"/>
    <cellStyle name="Normal 55 2 2 4" xfId="17146" xr:uid="{00000000-0005-0000-0000-0000D3860000}"/>
    <cellStyle name="Normal 55 2 2 4 2" xfId="39789" xr:uid="{00000000-0005-0000-0000-0000D4860000}"/>
    <cellStyle name="Normal 55 2 2 5" xfId="9706" xr:uid="{00000000-0005-0000-0000-0000D5860000}"/>
    <cellStyle name="Normal 55 2 2 5 2" xfId="32349" xr:uid="{00000000-0005-0000-0000-0000D6860000}"/>
    <cellStyle name="Normal 55 2 2 6" xfId="24908" xr:uid="{00000000-0005-0000-0000-0000D7860000}"/>
    <cellStyle name="Normal 55 2 3" xfId="3181" xr:uid="{00000000-0005-0000-0000-0000D8860000}"/>
    <cellStyle name="Normal 55 2 3 2" xfId="6902" xr:uid="{00000000-0005-0000-0000-0000D9860000}"/>
    <cellStyle name="Normal 55 2 3 2 2" xfId="21786" xr:uid="{00000000-0005-0000-0000-0000DA860000}"/>
    <cellStyle name="Normal 55 2 3 2 2 2" xfId="44429" xr:uid="{00000000-0005-0000-0000-0000DB860000}"/>
    <cellStyle name="Normal 55 2 3 2 3" xfId="14346" xr:uid="{00000000-0005-0000-0000-0000DC860000}"/>
    <cellStyle name="Normal 55 2 3 2 3 2" xfId="36989" xr:uid="{00000000-0005-0000-0000-0000DD860000}"/>
    <cellStyle name="Normal 55 2 3 2 4" xfId="29548" xr:uid="{00000000-0005-0000-0000-0000DE860000}"/>
    <cellStyle name="Normal 55 2 3 3" xfId="18068" xr:uid="{00000000-0005-0000-0000-0000DF860000}"/>
    <cellStyle name="Normal 55 2 3 3 2" xfId="40711" xr:uid="{00000000-0005-0000-0000-0000E0860000}"/>
    <cellStyle name="Normal 55 2 3 4" xfId="10628" xr:uid="{00000000-0005-0000-0000-0000E1860000}"/>
    <cellStyle name="Normal 55 2 3 4 2" xfId="33271" xr:uid="{00000000-0005-0000-0000-0000E2860000}"/>
    <cellStyle name="Normal 55 2 3 5" xfId="25830" xr:uid="{00000000-0005-0000-0000-0000E3860000}"/>
    <cellStyle name="Normal 55 2 4" xfId="5055" xr:uid="{00000000-0005-0000-0000-0000E4860000}"/>
    <cellStyle name="Normal 55 2 4 2" xfId="19939" xr:uid="{00000000-0005-0000-0000-0000E5860000}"/>
    <cellStyle name="Normal 55 2 4 2 2" xfId="42582" xr:uid="{00000000-0005-0000-0000-0000E6860000}"/>
    <cellStyle name="Normal 55 2 4 3" xfId="12499" xr:uid="{00000000-0005-0000-0000-0000E7860000}"/>
    <cellStyle name="Normal 55 2 4 3 2" xfId="35142" xr:uid="{00000000-0005-0000-0000-0000E8860000}"/>
    <cellStyle name="Normal 55 2 4 4" xfId="27701" xr:uid="{00000000-0005-0000-0000-0000E9860000}"/>
    <cellStyle name="Normal 55 2 5" xfId="16221" xr:uid="{00000000-0005-0000-0000-0000EA860000}"/>
    <cellStyle name="Normal 55 2 5 2" xfId="38864" xr:uid="{00000000-0005-0000-0000-0000EB860000}"/>
    <cellStyle name="Normal 55 2 6" xfId="8781" xr:uid="{00000000-0005-0000-0000-0000EC860000}"/>
    <cellStyle name="Normal 55 2 6 2" xfId="31424" xr:uid="{00000000-0005-0000-0000-0000ED860000}"/>
    <cellStyle name="Normal 55 2 7" xfId="23983" xr:uid="{00000000-0005-0000-0000-0000EE860000}"/>
    <cellStyle name="Normal 55 3" xfId="1794" xr:uid="{00000000-0005-0000-0000-0000EF860000}"/>
    <cellStyle name="Normal 55 3 2" xfId="3644" xr:uid="{00000000-0005-0000-0000-0000F0860000}"/>
    <cellStyle name="Normal 55 3 2 2" xfId="7365" xr:uid="{00000000-0005-0000-0000-0000F1860000}"/>
    <cellStyle name="Normal 55 3 2 2 2" xfId="22249" xr:uid="{00000000-0005-0000-0000-0000F2860000}"/>
    <cellStyle name="Normal 55 3 2 2 2 2" xfId="44892" xr:uid="{00000000-0005-0000-0000-0000F3860000}"/>
    <cellStyle name="Normal 55 3 2 2 3" xfId="14809" xr:uid="{00000000-0005-0000-0000-0000F4860000}"/>
    <cellStyle name="Normal 55 3 2 2 3 2" xfId="37452" xr:uid="{00000000-0005-0000-0000-0000F5860000}"/>
    <cellStyle name="Normal 55 3 2 2 4" xfId="30011" xr:uid="{00000000-0005-0000-0000-0000F6860000}"/>
    <cellStyle name="Normal 55 3 2 3" xfId="18531" xr:uid="{00000000-0005-0000-0000-0000F7860000}"/>
    <cellStyle name="Normal 55 3 2 3 2" xfId="41174" xr:uid="{00000000-0005-0000-0000-0000F8860000}"/>
    <cellStyle name="Normal 55 3 2 4" xfId="11091" xr:uid="{00000000-0005-0000-0000-0000F9860000}"/>
    <cellStyle name="Normal 55 3 2 4 2" xfId="33734" xr:uid="{00000000-0005-0000-0000-0000FA860000}"/>
    <cellStyle name="Normal 55 3 2 5" xfId="26293" xr:uid="{00000000-0005-0000-0000-0000FB860000}"/>
    <cellStyle name="Normal 55 3 3" xfId="5518" xr:uid="{00000000-0005-0000-0000-0000FC860000}"/>
    <cellStyle name="Normal 55 3 3 2" xfId="20402" xr:uid="{00000000-0005-0000-0000-0000FD860000}"/>
    <cellStyle name="Normal 55 3 3 2 2" xfId="43045" xr:uid="{00000000-0005-0000-0000-0000FE860000}"/>
    <cellStyle name="Normal 55 3 3 3" xfId="12962" xr:uid="{00000000-0005-0000-0000-0000FF860000}"/>
    <cellStyle name="Normal 55 3 3 3 2" xfId="35605" xr:uid="{00000000-0005-0000-0000-000000870000}"/>
    <cellStyle name="Normal 55 3 3 4" xfId="28164" xr:uid="{00000000-0005-0000-0000-000001870000}"/>
    <cellStyle name="Normal 55 3 4" xfId="16684" xr:uid="{00000000-0005-0000-0000-000002870000}"/>
    <cellStyle name="Normal 55 3 4 2" xfId="39327" xr:uid="{00000000-0005-0000-0000-000003870000}"/>
    <cellStyle name="Normal 55 3 5" xfId="9244" xr:uid="{00000000-0005-0000-0000-000004870000}"/>
    <cellStyle name="Normal 55 3 5 2" xfId="31887" xr:uid="{00000000-0005-0000-0000-000005870000}"/>
    <cellStyle name="Normal 55 3 6" xfId="24446" xr:uid="{00000000-0005-0000-0000-000006870000}"/>
    <cellStyle name="Normal 55 4" xfId="2719" xr:uid="{00000000-0005-0000-0000-000007870000}"/>
    <cellStyle name="Normal 55 4 2" xfId="6440" xr:uid="{00000000-0005-0000-0000-000008870000}"/>
    <cellStyle name="Normal 55 4 2 2" xfId="21324" xr:uid="{00000000-0005-0000-0000-000009870000}"/>
    <cellStyle name="Normal 55 4 2 2 2" xfId="43967" xr:uid="{00000000-0005-0000-0000-00000A870000}"/>
    <cellStyle name="Normal 55 4 2 3" xfId="13884" xr:uid="{00000000-0005-0000-0000-00000B870000}"/>
    <cellStyle name="Normal 55 4 2 3 2" xfId="36527" xr:uid="{00000000-0005-0000-0000-00000C870000}"/>
    <cellStyle name="Normal 55 4 2 4" xfId="29086" xr:uid="{00000000-0005-0000-0000-00000D870000}"/>
    <cellStyle name="Normal 55 4 3" xfId="17606" xr:uid="{00000000-0005-0000-0000-00000E870000}"/>
    <cellStyle name="Normal 55 4 3 2" xfId="40249" xr:uid="{00000000-0005-0000-0000-00000F870000}"/>
    <cellStyle name="Normal 55 4 4" xfId="10166" xr:uid="{00000000-0005-0000-0000-000010870000}"/>
    <cellStyle name="Normal 55 4 4 2" xfId="32809" xr:uid="{00000000-0005-0000-0000-000011870000}"/>
    <cellStyle name="Normal 55 4 5" xfId="25368" xr:uid="{00000000-0005-0000-0000-000012870000}"/>
    <cellStyle name="Normal 55 5" xfId="4593" xr:uid="{00000000-0005-0000-0000-000013870000}"/>
    <cellStyle name="Normal 55 5 2" xfId="19477" xr:uid="{00000000-0005-0000-0000-000014870000}"/>
    <cellStyle name="Normal 55 5 2 2" xfId="42120" xr:uid="{00000000-0005-0000-0000-000015870000}"/>
    <cellStyle name="Normal 55 5 3" xfId="12037" xr:uid="{00000000-0005-0000-0000-000016870000}"/>
    <cellStyle name="Normal 55 5 3 2" xfId="34680" xr:uid="{00000000-0005-0000-0000-000017870000}"/>
    <cellStyle name="Normal 55 5 4" xfId="27239" xr:uid="{00000000-0005-0000-0000-000018870000}"/>
    <cellStyle name="Normal 55 6" xfId="15759" xr:uid="{00000000-0005-0000-0000-000019870000}"/>
    <cellStyle name="Normal 55 6 2" xfId="38402" xr:uid="{00000000-0005-0000-0000-00001A870000}"/>
    <cellStyle name="Normal 55 7" xfId="8319" xr:uid="{00000000-0005-0000-0000-00001B870000}"/>
    <cellStyle name="Normal 55 7 2" xfId="30962" xr:uid="{00000000-0005-0000-0000-00001C870000}"/>
    <cellStyle name="Normal 55 8" xfId="23521" xr:uid="{00000000-0005-0000-0000-00001D870000}"/>
    <cellStyle name="Normal 56" xfId="864" xr:uid="{00000000-0005-0000-0000-00001E870000}"/>
    <cellStyle name="Normal 56 2" xfId="1329" xr:uid="{00000000-0005-0000-0000-00001F870000}"/>
    <cellStyle name="Normal 56 2 2" xfId="2257" xr:uid="{00000000-0005-0000-0000-000020870000}"/>
    <cellStyle name="Normal 56 2 2 2" xfId="4107" xr:uid="{00000000-0005-0000-0000-000021870000}"/>
    <cellStyle name="Normal 56 2 2 2 2" xfId="7828" xr:uid="{00000000-0005-0000-0000-000022870000}"/>
    <cellStyle name="Normal 56 2 2 2 2 2" xfId="22712" xr:uid="{00000000-0005-0000-0000-000023870000}"/>
    <cellStyle name="Normal 56 2 2 2 2 2 2" xfId="45355" xr:uid="{00000000-0005-0000-0000-000024870000}"/>
    <cellStyle name="Normal 56 2 2 2 2 3" xfId="15272" xr:uid="{00000000-0005-0000-0000-000025870000}"/>
    <cellStyle name="Normal 56 2 2 2 2 3 2" xfId="37915" xr:uid="{00000000-0005-0000-0000-000026870000}"/>
    <cellStyle name="Normal 56 2 2 2 2 4" xfId="30474" xr:uid="{00000000-0005-0000-0000-000027870000}"/>
    <cellStyle name="Normal 56 2 2 2 3" xfId="18994" xr:uid="{00000000-0005-0000-0000-000028870000}"/>
    <cellStyle name="Normal 56 2 2 2 3 2" xfId="41637" xr:uid="{00000000-0005-0000-0000-000029870000}"/>
    <cellStyle name="Normal 56 2 2 2 4" xfId="11554" xr:uid="{00000000-0005-0000-0000-00002A870000}"/>
    <cellStyle name="Normal 56 2 2 2 4 2" xfId="34197" xr:uid="{00000000-0005-0000-0000-00002B870000}"/>
    <cellStyle name="Normal 56 2 2 2 5" xfId="26756" xr:uid="{00000000-0005-0000-0000-00002C870000}"/>
    <cellStyle name="Normal 56 2 2 3" xfId="5981" xr:uid="{00000000-0005-0000-0000-00002D870000}"/>
    <cellStyle name="Normal 56 2 2 3 2" xfId="20865" xr:uid="{00000000-0005-0000-0000-00002E870000}"/>
    <cellStyle name="Normal 56 2 2 3 2 2" xfId="43508" xr:uid="{00000000-0005-0000-0000-00002F870000}"/>
    <cellStyle name="Normal 56 2 2 3 3" xfId="13425" xr:uid="{00000000-0005-0000-0000-000030870000}"/>
    <cellStyle name="Normal 56 2 2 3 3 2" xfId="36068" xr:uid="{00000000-0005-0000-0000-000031870000}"/>
    <cellStyle name="Normal 56 2 2 3 4" xfId="28627" xr:uid="{00000000-0005-0000-0000-000032870000}"/>
    <cellStyle name="Normal 56 2 2 4" xfId="17147" xr:uid="{00000000-0005-0000-0000-000033870000}"/>
    <cellStyle name="Normal 56 2 2 4 2" xfId="39790" xr:uid="{00000000-0005-0000-0000-000034870000}"/>
    <cellStyle name="Normal 56 2 2 5" xfId="9707" xr:uid="{00000000-0005-0000-0000-000035870000}"/>
    <cellStyle name="Normal 56 2 2 5 2" xfId="32350" xr:uid="{00000000-0005-0000-0000-000036870000}"/>
    <cellStyle name="Normal 56 2 2 6" xfId="24909" xr:uid="{00000000-0005-0000-0000-000037870000}"/>
    <cellStyle name="Normal 56 2 3" xfId="3182" xr:uid="{00000000-0005-0000-0000-000038870000}"/>
    <cellStyle name="Normal 56 2 3 2" xfId="6903" xr:uid="{00000000-0005-0000-0000-000039870000}"/>
    <cellStyle name="Normal 56 2 3 2 2" xfId="21787" xr:uid="{00000000-0005-0000-0000-00003A870000}"/>
    <cellStyle name="Normal 56 2 3 2 2 2" xfId="44430" xr:uid="{00000000-0005-0000-0000-00003B870000}"/>
    <cellStyle name="Normal 56 2 3 2 3" xfId="14347" xr:uid="{00000000-0005-0000-0000-00003C870000}"/>
    <cellStyle name="Normal 56 2 3 2 3 2" xfId="36990" xr:uid="{00000000-0005-0000-0000-00003D870000}"/>
    <cellStyle name="Normal 56 2 3 2 4" xfId="29549" xr:uid="{00000000-0005-0000-0000-00003E870000}"/>
    <cellStyle name="Normal 56 2 3 3" xfId="18069" xr:uid="{00000000-0005-0000-0000-00003F870000}"/>
    <cellStyle name="Normal 56 2 3 3 2" xfId="40712" xr:uid="{00000000-0005-0000-0000-000040870000}"/>
    <cellStyle name="Normal 56 2 3 4" xfId="10629" xr:uid="{00000000-0005-0000-0000-000041870000}"/>
    <cellStyle name="Normal 56 2 3 4 2" xfId="33272" xr:uid="{00000000-0005-0000-0000-000042870000}"/>
    <cellStyle name="Normal 56 2 3 5" xfId="25831" xr:uid="{00000000-0005-0000-0000-000043870000}"/>
    <cellStyle name="Normal 56 2 4" xfId="5056" xr:uid="{00000000-0005-0000-0000-000044870000}"/>
    <cellStyle name="Normal 56 2 4 2" xfId="19940" xr:uid="{00000000-0005-0000-0000-000045870000}"/>
    <cellStyle name="Normal 56 2 4 2 2" xfId="42583" xr:uid="{00000000-0005-0000-0000-000046870000}"/>
    <cellStyle name="Normal 56 2 4 3" xfId="12500" xr:uid="{00000000-0005-0000-0000-000047870000}"/>
    <cellStyle name="Normal 56 2 4 3 2" xfId="35143" xr:uid="{00000000-0005-0000-0000-000048870000}"/>
    <cellStyle name="Normal 56 2 4 4" xfId="27702" xr:uid="{00000000-0005-0000-0000-000049870000}"/>
    <cellStyle name="Normal 56 2 5" xfId="16222" xr:uid="{00000000-0005-0000-0000-00004A870000}"/>
    <cellStyle name="Normal 56 2 5 2" xfId="38865" xr:uid="{00000000-0005-0000-0000-00004B870000}"/>
    <cellStyle name="Normal 56 2 6" xfId="8782" xr:uid="{00000000-0005-0000-0000-00004C870000}"/>
    <cellStyle name="Normal 56 2 6 2" xfId="31425" xr:uid="{00000000-0005-0000-0000-00004D870000}"/>
    <cellStyle name="Normal 56 2 7" xfId="23984" xr:uid="{00000000-0005-0000-0000-00004E870000}"/>
    <cellStyle name="Normal 56 3" xfId="1795" xr:uid="{00000000-0005-0000-0000-00004F870000}"/>
    <cellStyle name="Normal 56 3 2" xfId="3645" xr:uid="{00000000-0005-0000-0000-000050870000}"/>
    <cellStyle name="Normal 56 3 2 2" xfId="7366" xr:uid="{00000000-0005-0000-0000-000051870000}"/>
    <cellStyle name="Normal 56 3 2 2 2" xfId="22250" xr:uid="{00000000-0005-0000-0000-000052870000}"/>
    <cellStyle name="Normal 56 3 2 2 2 2" xfId="44893" xr:uid="{00000000-0005-0000-0000-000053870000}"/>
    <cellStyle name="Normal 56 3 2 2 3" xfId="14810" xr:uid="{00000000-0005-0000-0000-000054870000}"/>
    <cellStyle name="Normal 56 3 2 2 3 2" xfId="37453" xr:uid="{00000000-0005-0000-0000-000055870000}"/>
    <cellStyle name="Normal 56 3 2 2 4" xfId="30012" xr:uid="{00000000-0005-0000-0000-000056870000}"/>
    <cellStyle name="Normal 56 3 2 3" xfId="18532" xr:uid="{00000000-0005-0000-0000-000057870000}"/>
    <cellStyle name="Normal 56 3 2 3 2" xfId="41175" xr:uid="{00000000-0005-0000-0000-000058870000}"/>
    <cellStyle name="Normal 56 3 2 4" xfId="11092" xr:uid="{00000000-0005-0000-0000-000059870000}"/>
    <cellStyle name="Normal 56 3 2 4 2" xfId="33735" xr:uid="{00000000-0005-0000-0000-00005A870000}"/>
    <cellStyle name="Normal 56 3 2 5" xfId="26294" xr:uid="{00000000-0005-0000-0000-00005B870000}"/>
    <cellStyle name="Normal 56 3 3" xfId="5519" xr:uid="{00000000-0005-0000-0000-00005C870000}"/>
    <cellStyle name="Normal 56 3 3 2" xfId="20403" xr:uid="{00000000-0005-0000-0000-00005D870000}"/>
    <cellStyle name="Normal 56 3 3 2 2" xfId="43046" xr:uid="{00000000-0005-0000-0000-00005E870000}"/>
    <cellStyle name="Normal 56 3 3 3" xfId="12963" xr:uid="{00000000-0005-0000-0000-00005F870000}"/>
    <cellStyle name="Normal 56 3 3 3 2" xfId="35606" xr:uid="{00000000-0005-0000-0000-000060870000}"/>
    <cellStyle name="Normal 56 3 3 4" xfId="28165" xr:uid="{00000000-0005-0000-0000-000061870000}"/>
    <cellStyle name="Normal 56 3 4" xfId="16685" xr:uid="{00000000-0005-0000-0000-000062870000}"/>
    <cellStyle name="Normal 56 3 4 2" xfId="39328" xr:uid="{00000000-0005-0000-0000-000063870000}"/>
    <cellStyle name="Normal 56 3 5" xfId="9245" xr:uid="{00000000-0005-0000-0000-000064870000}"/>
    <cellStyle name="Normal 56 3 5 2" xfId="31888" xr:uid="{00000000-0005-0000-0000-000065870000}"/>
    <cellStyle name="Normal 56 3 6" xfId="24447" xr:uid="{00000000-0005-0000-0000-000066870000}"/>
    <cellStyle name="Normal 56 4" xfId="2720" xr:uid="{00000000-0005-0000-0000-000067870000}"/>
    <cellStyle name="Normal 56 4 2" xfId="6441" xr:uid="{00000000-0005-0000-0000-000068870000}"/>
    <cellStyle name="Normal 56 4 2 2" xfId="21325" xr:uid="{00000000-0005-0000-0000-000069870000}"/>
    <cellStyle name="Normal 56 4 2 2 2" xfId="43968" xr:uid="{00000000-0005-0000-0000-00006A870000}"/>
    <cellStyle name="Normal 56 4 2 3" xfId="13885" xr:uid="{00000000-0005-0000-0000-00006B870000}"/>
    <cellStyle name="Normal 56 4 2 3 2" xfId="36528" xr:uid="{00000000-0005-0000-0000-00006C870000}"/>
    <cellStyle name="Normal 56 4 2 4" xfId="29087" xr:uid="{00000000-0005-0000-0000-00006D870000}"/>
    <cellStyle name="Normal 56 4 3" xfId="17607" xr:uid="{00000000-0005-0000-0000-00006E870000}"/>
    <cellStyle name="Normal 56 4 3 2" xfId="40250" xr:uid="{00000000-0005-0000-0000-00006F870000}"/>
    <cellStyle name="Normal 56 4 4" xfId="10167" xr:uid="{00000000-0005-0000-0000-000070870000}"/>
    <cellStyle name="Normal 56 4 4 2" xfId="32810" xr:uid="{00000000-0005-0000-0000-000071870000}"/>
    <cellStyle name="Normal 56 4 5" xfId="25369" xr:uid="{00000000-0005-0000-0000-000072870000}"/>
    <cellStyle name="Normal 56 5" xfId="4594" xr:uid="{00000000-0005-0000-0000-000073870000}"/>
    <cellStyle name="Normal 56 5 2" xfId="19478" xr:uid="{00000000-0005-0000-0000-000074870000}"/>
    <cellStyle name="Normal 56 5 2 2" xfId="42121" xr:uid="{00000000-0005-0000-0000-000075870000}"/>
    <cellStyle name="Normal 56 5 3" xfId="12038" xr:uid="{00000000-0005-0000-0000-000076870000}"/>
    <cellStyle name="Normal 56 5 3 2" xfId="34681" xr:uid="{00000000-0005-0000-0000-000077870000}"/>
    <cellStyle name="Normal 56 5 4" xfId="27240" xr:uid="{00000000-0005-0000-0000-000078870000}"/>
    <cellStyle name="Normal 56 6" xfId="15760" xr:uid="{00000000-0005-0000-0000-000079870000}"/>
    <cellStyle name="Normal 56 6 2" xfId="38403" xr:uid="{00000000-0005-0000-0000-00007A870000}"/>
    <cellStyle name="Normal 56 7" xfId="8320" xr:uid="{00000000-0005-0000-0000-00007B870000}"/>
    <cellStyle name="Normal 56 7 2" xfId="30963" xr:uid="{00000000-0005-0000-0000-00007C870000}"/>
    <cellStyle name="Normal 56 8" xfId="23522" xr:uid="{00000000-0005-0000-0000-00007D870000}"/>
    <cellStyle name="Normal 57" xfId="865" xr:uid="{00000000-0005-0000-0000-00007E870000}"/>
    <cellStyle name="Normal 57 2" xfId="1330" xr:uid="{00000000-0005-0000-0000-00007F870000}"/>
    <cellStyle name="Normal 57 2 2" xfId="2258" xr:uid="{00000000-0005-0000-0000-000080870000}"/>
    <cellStyle name="Normal 57 2 2 2" xfId="4108" xr:uid="{00000000-0005-0000-0000-000081870000}"/>
    <cellStyle name="Normal 57 2 2 2 2" xfId="7829" xr:uid="{00000000-0005-0000-0000-000082870000}"/>
    <cellStyle name="Normal 57 2 2 2 2 2" xfId="22713" xr:uid="{00000000-0005-0000-0000-000083870000}"/>
    <cellStyle name="Normal 57 2 2 2 2 2 2" xfId="45356" xr:uid="{00000000-0005-0000-0000-000084870000}"/>
    <cellStyle name="Normal 57 2 2 2 2 3" xfId="15273" xr:uid="{00000000-0005-0000-0000-000085870000}"/>
    <cellStyle name="Normal 57 2 2 2 2 3 2" xfId="37916" xr:uid="{00000000-0005-0000-0000-000086870000}"/>
    <cellStyle name="Normal 57 2 2 2 2 4" xfId="30475" xr:uid="{00000000-0005-0000-0000-000087870000}"/>
    <cellStyle name="Normal 57 2 2 2 3" xfId="18995" xr:uid="{00000000-0005-0000-0000-000088870000}"/>
    <cellStyle name="Normal 57 2 2 2 3 2" xfId="41638" xr:uid="{00000000-0005-0000-0000-000089870000}"/>
    <cellStyle name="Normal 57 2 2 2 4" xfId="11555" xr:uid="{00000000-0005-0000-0000-00008A870000}"/>
    <cellStyle name="Normal 57 2 2 2 4 2" xfId="34198" xr:uid="{00000000-0005-0000-0000-00008B870000}"/>
    <cellStyle name="Normal 57 2 2 2 5" xfId="26757" xr:uid="{00000000-0005-0000-0000-00008C870000}"/>
    <cellStyle name="Normal 57 2 2 3" xfId="5982" xr:uid="{00000000-0005-0000-0000-00008D870000}"/>
    <cellStyle name="Normal 57 2 2 3 2" xfId="20866" xr:uid="{00000000-0005-0000-0000-00008E870000}"/>
    <cellStyle name="Normal 57 2 2 3 2 2" xfId="43509" xr:uid="{00000000-0005-0000-0000-00008F870000}"/>
    <cellStyle name="Normal 57 2 2 3 3" xfId="13426" xr:uid="{00000000-0005-0000-0000-000090870000}"/>
    <cellStyle name="Normal 57 2 2 3 3 2" xfId="36069" xr:uid="{00000000-0005-0000-0000-000091870000}"/>
    <cellStyle name="Normal 57 2 2 3 4" xfId="28628" xr:uid="{00000000-0005-0000-0000-000092870000}"/>
    <cellStyle name="Normal 57 2 2 4" xfId="17148" xr:uid="{00000000-0005-0000-0000-000093870000}"/>
    <cellStyle name="Normal 57 2 2 4 2" xfId="39791" xr:uid="{00000000-0005-0000-0000-000094870000}"/>
    <cellStyle name="Normal 57 2 2 5" xfId="9708" xr:uid="{00000000-0005-0000-0000-000095870000}"/>
    <cellStyle name="Normal 57 2 2 5 2" xfId="32351" xr:uid="{00000000-0005-0000-0000-000096870000}"/>
    <cellStyle name="Normal 57 2 2 6" xfId="24910" xr:uid="{00000000-0005-0000-0000-000097870000}"/>
    <cellStyle name="Normal 57 2 3" xfId="3183" xr:uid="{00000000-0005-0000-0000-000098870000}"/>
    <cellStyle name="Normal 57 2 3 2" xfId="6904" xr:uid="{00000000-0005-0000-0000-000099870000}"/>
    <cellStyle name="Normal 57 2 3 2 2" xfId="21788" xr:uid="{00000000-0005-0000-0000-00009A870000}"/>
    <cellStyle name="Normal 57 2 3 2 2 2" xfId="44431" xr:uid="{00000000-0005-0000-0000-00009B870000}"/>
    <cellStyle name="Normal 57 2 3 2 3" xfId="14348" xr:uid="{00000000-0005-0000-0000-00009C870000}"/>
    <cellStyle name="Normal 57 2 3 2 3 2" xfId="36991" xr:uid="{00000000-0005-0000-0000-00009D870000}"/>
    <cellStyle name="Normal 57 2 3 2 4" xfId="29550" xr:uid="{00000000-0005-0000-0000-00009E870000}"/>
    <cellStyle name="Normal 57 2 3 3" xfId="18070" xr:uid="{00000000-0005-0000-0000-00009F870000}"/>
    <cellStyle name="Normal 57 2 3 3 2" xfId="40713" xr:uid="{00000000-0005-0000-0000-0000A0870000}"/>
    <cellStyle name="Normal 57 2 3 4" xfId="10630" xr:uid="{00000000-0005-0000-0000-0000A1870000}"/>
    <cellStyle name="Normal 57 2 3 4 2" xfId="33273" xr:uid="{00000000-0005-0000-0000-0000A2870000}"/>
    <cellStyle name="Normal 57 2 3 5" xfId="25832" xr:uid="{00000000-0005-0000-0000-0000A3870000}"/>
    <cellStyle name="Normal 57 2 4" xfId="5057" xr:uid="{00000000-0005-0000-0000-0000A4870000}"/>
    <cellStyle name="Normal 57 2 4 2" xfId="19941" xr:uid="{00000000-0005-0000-0000-0000A5870000}"/>
    <cellStyle name="Normal 57 2 4 2 2" xfId="42584" xr:uid="{00000000-0005-0000-0000-0000A6870000}"/>
    <cellStyle name="Normal 57 2 4 3" xfId="12501" xr:uid="{00000000-0005-0000-0000-0000A7870000}"/>
    <cellStyle name="Normal 57 2 4 3 2" xfId="35144" xr:uid="{00000000-0005-0000-0000-0000A8870000}"/>
    <cellStyle name="Normal 57 2 4 4" xfId="27703" xr:uid="{00000000-0005-0000-0000-0000A9870000}"/>
    <cellStyle name="Normal 57 2 5" xfId="16223" xr:uid="{00000000-0005-0000-0000-0000AA870000}"/>
    <cellStyle name="Normal 57 2 5 2" xfId="38866" xr:uid="{00000000-0005-0000-0000-0000AB870000}"/>
    <cellStyle name="Normal 57 2 6" xfId="8783" xr:uid="{00000000-0005-0000-0000-0000AC870000}"/>
    <cellStyle name="Normal 57 2 6 2" xfId="31426" xr:uid="{00000000-0005-0000-0000-0000AD870000}"/>
    <cellStyle name="Normal 57 2 7" xfId="23985" xr:uid="{00000000-0005-0000-0000-0000AE870000}"/>
    <cellStyle name="Normal 57 3" xfId="1796" xr:uid="{00000000-0005-0000-0000-0000AF870000}"/>
    <cellStyle name="Normal 57 3 2" xfId="3646" xr:uid="{00000000-0005-0000-0000-0000B0870000}"/>
    <cellStyle name="Normal 57 3 2 2" xfId="7367" xr:uid="{00000000-0005-0000-0000-0000B1870000}"/>
    <cellStyle name="Normal 57 3 2 2 2" xfId="22251" xr:uid="{00000000-0005-0000-0000-0000B2870000}"/>
    <cellStyle name="Normal 57 3 2 2 2 2" xfId="44894" xr:uid="{00000000-0005-0000-0000-0000B3870000}"/>
    <cellStyle name="Normal 57 3 2 2 3" xfId="14811" xr:uid="{00000000-0005-0000-0000-0000B4870000}"/>
    <cellStyle name="Normal 57 3 2 2 3 2" xfId="37454" xr:uid="{00000000-0005-0000-0000-0000B5870000}"/>
    <cellStyle name="Normal 57 3 2 2 4" xfId="30013" xr:uid="{00000000-0005-0000-0000-0000B6870000}"/>
    <cellStyle name="Normal 57 3 2 3" xfId="18533" xr:uid="{00000000-0005-0000-0000-0000B7870000}"/>
    <cellStyle name="Normal 57 3 2 3 2" xfId="41176" xr:uid="{00000000-0005-0000-0000-0000B8870000}"/>
    <cellStyle name="Normal 57 3 2 4" xfId="11093" xr:uid="{00000000-0005-0000-0000-0000B9870000}"/>
    <cellStyle name="Normal 57 3 2 4 2" xfId="33736" xr:uid="{00000000-0005-0000-0000-0000BA870000}"/>
    <cellStyle name="Normal 57 3 2 5" xfId="26295" xr:uid="{00000000-0005-0000-0000-0000BB870000}"/>
    <cellStyle name="Normal 57 3 3" xfId="5520" xr:uid="{00000000-0005-0000-0000-0000BC870000}"/>
    <cellStyle name="Normal 57 3 3 2" xfId="20404" xr:uid="{00000000-0005-0000-0000-0000BD870000}"/>
    <cellStyle name="Normal 57 3 3 2 2" xfId="43047" xr:uid="{00000000-0005-0000-0000-0000BE870000}"/>
    <cellStyle name="Normal 57 3 3 3" xfId="12964" xr:uid="{00000000-0005-0000-0000-0000BF870000}"/>
    <cellStyle name="Normal 57 3 3 3 2" xfId="35607" xr:uid="{00000000-0005-0000-0000-0000C0870000}"/>
    <cellStyle name="Normal 57 3 3 4" xfId="28166" xr:uid="{00000000-0005-0000-0000-0000C1870000}"/>
    <cellStyle name="Normal 57 3 4" xfId="16686" xr:uid="{00000000-0005-0000-0000-0000C2870000}"/>
    <cellStyle name="Normal 57 3 4 2" xfId="39329" xr:uid="{00000000-0005-0000-0000-0000C3870000}"/>
    <cellStyle name="Normal 57 3 5" xfId="9246" xr:uid="{00000000-0005-0000-0000-0000C4870000}"/>
    <cellStyle name="Normal 57 3 5 2" xfId="31889" xr:uid="{00000000-0005-0000-0000-0000C5870000}"/>
    <cellStyle name="Normal 57 3 6" xfId="24448" xr:uid="{00000000-0005-0000-0000-0000C6870000}"/>
    <cellStyle name="Normal 57 4" xfId="2721" xr:uid="{00000000-0005-0000-0000-0000C7870000}"/>
    <cellStyle name="Normal 57 4 2" xfId="6442" xr:uid="{00000000-0005-0000-0000-0000C8870000}"/>
    <cellStyle name="Normal 57 4 2 2" xfId="21326" xr:uid="{00000000-0005-0000-0000-0000C9870000}"/>
    <cellStyle name="Normal 57 4 2 2 2" xfId="43969" xr:uid="{00000000-0005-0000-0000-0000CA870000}"/>
    <cellStyle name="Normal 57 4 2 3" xfId="13886" xr:uid="{00000000-0005-0000-0000-0000CB870000}"/>
    <cellStyle name="Normal 57 4 2 3 2" xfId="36529" xr:uid="{00000000-0005-0000-0000-0000CC870000}"/>
    <cellStyle name="Normal 57 4 2 4" xfId="29088" xr:uid="{00000000-0005-0000-0000-0000CD870000}"/>
    <cellStyle name="Normal 57 4 3" xfId="17608" xr:uid="{00000000-0005-0000-0000-0000CE870000}"/>
    <cellStyle name="Normal 57 4 3 2" xfId="40251" xr:uid="{00000000-0005-0000-0000-0000CF870000}"/>
    <cellStyle name="Normal 57 4 4" xfId="10168" xr:uid="{00000000-0005-0000-0000-0000D0870000}"/>
    <cellStyle name="Normal 57 4 4 2" xfId="32811" xr:uid="{00000000-0005-0000-0000-0000D1870000}"/>
    <cellStyle name="Normal 57 4 5" xfId="25370" xr:uid="{00000000-0005-0000-0000-0000D2870000}"/>
    <cellStyle name="Normal 57 5" xfId="4595" xr:uid="{00000000-0005-0000-0000-0000D3870000}"/>
    <cellStyle name="Normal 57 5 2" xfId="19479" xr:uid="{00000000-0005-0000-0000-0000D4870000}"/>
    <cellStyle name="Normal 57 5 2 2" xfId="42122" xr:uid="{00000000-0005-0000-0000-0000D5870000}"/>
    <cellStyle name="Normal 57 5 3" xfId="12039" xr:uid="{00000000-0005-0000-0000-0000D6870000}"/>
    <cellStyle name="Normal 57 5 3 2" xfId="34682" xr:uid="{00000000-0005-0000-0000-0000D7870000}"/>
    <cellStyle name="Normal 57 5 4" xfId="27241" xr:uid="{00000000-0005-0000-0000-0000D8870000}"/>
    <cellStyle name="Normal 57 6" xfId="15761" xr:uid="{00000000-0005-0000-0000-0000D9870000}"/>
    <cellStyle name="Normal 57 6 2" xfId="38404" xr:uid="{00000000-0005-0000-0000-0000DA870000}"/>
    <cellStyle name="Normal 57 7" xfId="8321" xr:uid="{00000000-0005-0000-0000-0000DB870000}"/>
    <cellStyle name="Normal 57 7 2" xfId="30964" xr:uid="{00000000-0005-0000-0000-0000DC870000}"/>
    <cellStyle name="Normal 57 8" xfId="23523" xr:uid="{00000000-0005-0000-0000-0000DD870000}"/>
    <cellStyle name="Normal 58" xfId="866" xr:uid="{00000000-0005-0000-0000-0000DE870000}"/>
    <cellStyle name="Normal 58 2" xfId="1797" xr:uid="{00000000-0005-0000-0000-0000DF870000}"/>
    <cellStyle name="Normal 58 2 2" xfId="3647" xr:uid="{00000000-0005-0000-0000-0000E0870000}"/>
    <cellStyle name="Normal 58 2 2 2" xfId="7368" xr:uid="{00000000-0005-0000-0000-0000E1870000}"/>
    <cellStyle name="Normal 58 2 2 2 2" xfId="22252" xr:uid="{00000000-0005-0000-0000-0000E2870000}"/>
    <cellStyle name="Normal 58 2 2 2 2 2" xfId="44895" xr:uid="{00000000-0005-0000-0000-0000E3870000}"/>
    <cellStyle name="Normal 58 2 2 2 3" xfId="14812" xr:uid="{00000000-0005-0000-0000-0000E4870000}"/>
    <cellStyle name="Normal 58 2 2 2 3 2" xfId="37455" xr:uid="{00000000-0005-0000-0000-0000E5870000}"/>
    <cellStyle name="Normal 58 2 2 2 4" xfId="30014" xr:uid="{00000000-0005-0000-0000-0000E6870000}"/>
    <cellStyle name="Normal 58 2 2 3" xfId="18534" xr:uid="{00000000-0005-0000-0000-0000E7870000}"/>
    <cellStyle name="Normal 58 2 2 3 2" xfId="41177" xr:uid="{00000000-0005-0000-0000-0000E8870000}"/>
    <cellStyle name="Normal 58 2 2 4" xfId="11094" xr:uid="{00000000-0005-0000-0000-0000E9870000}"/>
    <cellStyle name="Normal 58 2 2 4 2" xfId="33737" xr:uid="{00000000-0005-0000-0000-0000EA870000}"/>
    <cellStyle name="Normal 58 2 2 5" xfId="26296" xr:uid="{00000000-0005-0000-0000-0000EB870000}"/>
    <cellStyle name="Normal 58 2 3" xfId="5521" xr:uid="{00000000-0005-0000-0000-0000EC870000}"/>
    <cellStyle name="Normal 58 2 3 2" xfId="20405" xr:uid="{00000000-0005-0000-0000-0000ED870000}"/>
    <cellStyle name="Normal 58 2 3 2 2" xfId="43048" xr:uid="{00000000-0005-0000-0000-0000EE870000}"/>
    <cellStyle name="Normal 58 2 3 3" xfId="12965" xr:uid="{00000000-0005-0000-0000-0000EF870000}"/>
    <cellStyle name="Normal 58 2 3 3 2" xfId="35608" xr:uid="{00000000-0005-0000-0000-0000F0870000}"/>
    <cellStyle name="Normal 58 2 3 4" xfId="28167" xr:uid="{00000000-0005-0000-0000-0000F1870000}"/>
    <cellStyle name="Normal 58 2 4" xfId="16687" xr:uid="{00000000-0005-0000-0000-0000F2870000}"/>
    <cellStyle name="Normal 58 2 4 2" xfId="39330" xr:uid="{00000000-0005-0000-0000-0000F3870000}"/>
    <cellStyle name="Normal 58 2 5" xfId="9247" xr:uid="{00000000-0005-0000-0000-0000F4870000}"/>
    <cellStyle name="Normal 58 2 5 2" xfId="31890" xr:uid="{00000000-0005-0000-0000-0000F5870000}"/>
    <cellStyle name="Normal 58 2 6" xfId="24449" xr:uid="{00000000-0005-0000-0000-0000F6870000}"/>
    <cellStyle name="Normal 58 3" xfId="2722" xr:uid="{00000000-0005-0000-0000-0000F7870000}"/>
    <cellStyle name="Normal 58 3 2" xfId="6443" xr:uid="{00000000-0005-0000-0000-0000F8870000}"/>
    <cellStyle name="Normal 58 3 2 2" xfId="21327" xr:uid="{00000000-0005-0000-0000-0000F9870000}"/>
    <cellStyle name="Normal 58 3 2 2 2" xfId="43970" xr:uid="{00000000-0005-0000-0000-0000FA870000}"/>
    <cellStyle name="Normal 58 3 2 3" xfId="13887" xr:uid="{00000000-0005-0000-0000-0000FB870000}"/>
    <cellStyle name="Normal 58 3 2 3 2" xfId="36530" xr:uid="{00000000-0005-0000-0000-0000FC870000}"/>
    <cellStyle name="Normal 58 3 2 4" xfId="29089" xr:uid="{00000000-0005-0000-0000-0000FD870000}"/>
    <cellStyle name="Normal 58 3 3" xfId="17609" xr:uid="{00000000-0005-0000-0000-0000FE870000}"/>
    <cellStyle name="Normal 58 3 3 2" xfId="40252" xr:uid="{00000000-0005-0000-0000-0000FF870000}"/>
    <cellStyle name="Normal 58 3 4" xfId="10169" xr:uid="{00000000-0005-0000-0000-000000880000}"/>
    <cellStyle name="Normal 58 3 4 2" xfId="32812" xr:uid="{00000000-0005-0000-0000-000001880000}"/>
    <cellStyle name="Normal 58 3 5" xfId="25371" xr:uid="{00000000-0005-0000-0000-000002880000}"/>
    <cellStyle name="Normal 58 4" xfId="4596" xr:uid="{00000000-0005-0000-0000-000003880000}"/>
    <cellStyle name="Normal 58 4 2" xfId="19480" xr:uid="{00000000-0005-0000-0000-000004880000}"/>
    <cellStyle name="Normal 58 4 2 2" xfId="42123" xr:uid="{00000000-0005-0000-0000-000005880000}"/>
    <cellStyle name="Normal 58 4 3" xfId="12040" xr:uid="{00000000-0005-0000-0000-000006880000}"/>
    <cellStyle name="Normal 58 4 3 2" xfId="34683" xr:uid="{00000000-0005-0000-0000-000007880000}"/>
    <cellStyle name="Normal 58 4 4" xfId="27242" xr:uid="{00000000-0005-0000-0000-000008880000}"/>
    <cellStyle name="Normal 58 5" xfId="15762" xr:uid="{00000000-0005-0000-0000-000009880000}"/>
    <cellStyle name="Normal 58 5 2" xfId="38405" xr:uid="{00000000-0005-0000-0000-00000A880000}"/>
    <cellStyle name="Normal 58 6" xfId="8322" xr:uid="{00000000-0005-0000-0000-00000B880000}"/>
    <cellStyle name="Normal 58 6 2" xfId="30965" xr:uid="{00000000-0005-0000-0000-00000C880000}"/>
    <cellStyle name="Normal 58 7" xfId="23524" xr:uid="{00000000-0005-0000-0000-00000D880000}"/>
    <cellStyle name="Normal 59" xfId="867" xr:uid="{00000000-0005-0000-0000-00000E880000}"/>
    <cellStyle name="Normal 59 2" xfId="1798" xr:uid="{00000000-0005-0000-0000-00000F880000}"/>
    <cellStyle name="Normal 59 2 2" xfId="3648" xr:uid="{00000000-0005-0000-0000-000010880000}"/>
    <cellStyle name="Normal 59 2 2 2" xfId="7369" xr:uid="{00000000-0005-0000-0000-000011880000}"/>
    <cellStyle name="Normal 59 2 2 2 2" xfId="22253" xr:uid="{00000000-0005-0000-0000-000012880000}"/>
    <cellStyle name="Normal 59 2 2 2 2 2" xfId="44896" xr:uid="{00000000-0005-0000-0000-000013880000}"/>
    <cellStyle name="Normal 59 2 2 2 3" xfId="14813" xr:uid="{00000000-0005-0000-0000-000014880000}"/>
    <cellStyle name="Normal 59 2 2 2 3 2" xfId="37456" xr:uid="{00000000-0005-0000-0000-000015880000}"/>
    <cellStyle name="Normal 59 2 2 2 4" xfId="30015" xr:uid="{00000000-0005-0000-0000-000016880000}"/>
    <cellStyle name="Normal 59 2 2 3" xfId="18535" xr:uid="{00000000-0005-0000-0000-000017880000}"/>
    <cellStyle name="Normal 59 2 2 3 2" xfId="41178" xr:uid="{00000000-0005-0000-0000-000018880000}"/>
    <cellStyle name="Normal 59 2 2 4" xfId="11095" xr:uid="{00000000-0005-0000-0000-000019880000}"/>
    <cellStyle name="Normal 59 2 2 4 2" xfId="33738" xr:uid="{00000000-0005-0000-0000-00001A880000}"/>
    <cellStyle name="Normal 59 2 2 5" xfId="26297" xr:uid="{00000000-0005-0000-0000-00001B880000}"/>
    <cellStyle name="Normal 59 2 3" xfId="5522" xr:uid="{00000000-0005-0000-0000-00001C880000}"/>
    <cellStyle name="Normal 59 2 3 2" xfId="20406" xr:uid="{00000000-0005-0000-0000-00001D880000}"/>
    <cellStyle name="Normal 59 2 3 2 2" xfId="43049" xr:uid="{00000000-0005-0000-0000-00001E880000}"/>
    <cellStyle name="Normal 59 2 3 3" xfId="12966" xr:uid="{00000000-0005-0000-0000-00001F880000}"/>
    <cellStyle name="Normal 59 2 3 3 2" xfId="35609" xr:uid="{00000000-0005-0000-0000-000020880000}"/>
    <cellStyle name="Normal 59 2 3 4" xfId="28168" xr:uid="{00000000-0005-0000-0000-000021880000}"/>
    <cellStyle name="Normal 59 2 4" xfId="16688" xr:uid="{00000000-0005-0000-0000-000022880000}"/>
    <cellStyle name="Normal 59 2 4 2" xfId="39331" xr:uid="{00000000-0005-0000-0000-000023880000}"/>
    <cellStyle name="Normal 59 2 5" xfId="9248" xr:uid="{00000000-0005-0000-0000-000024880000}"/>
    <cellStyle name="Normal 59 2 5 2" xfId="31891" xr:uid="{00000000-0005-0000-0000-000025880000}"/>
    <cellStyle name="Normal 59 2 6" xfId="24450" xr:uid="{00000000-0005-0000-0000-000026880000}"/>
    <cellStyle name="Normal 59 3" xfId="2723" xr:uid="{00000000-0005-0000-0000-000027880000}"/>
    <cellStyle name="Normal 59 3 2" xfId="6444" xr:uid="{00000000-0005-0000-0000-000028880000}"/>
    <cellStyle name="Normal 59 3 2 2" xfId="21328" xr:uid="{00000000-0005-0000-0000-000029880000}"/>
    <cellStyle name="Normal 59 3 2 2 2" xfId="43971" xr:uid="{00000000-0005-0000-0000-00002A880000}"/>
    <cellStyle name="Normal 59 3 2 3" xfId="13888" xr:uid="{00000000-0005-0000-0000-00002B880000}"/>
    <cellStyle name="Normal 59 3 2 3 2" xfId="36531" xr:uid="{00000000-0005-0000-0000-00002C880000}"/>
    <cellStyle name="Normal 59 3 2 4" xfId="29090" xr:uid="{00000000-0005-0000-0000-00002D880000}"/>
    <cellStyle name="Normal 59 3 3" xfId="17610" xr:uid="{00000000-0005-0000-0000-00002E880000}"/>
    <cellStyle name="Normal 59 3 3 2" xfId="40253" xr:uid="{00000000-0005-0000-0000-00002F880000}"/>
    <cellStyle name="Normal 59 3 4" xfId="10170" xr:uid="{00000000-0005-0000-0000-000030880000}"/>
    <cellStyle name="Normal 59 3 4 2" xfId="32813" xr:uid="{00000000-0005-0000-0000-000031880000}"/>
    <cellStyle name="Normal 59 3 5" xfId="25372" xr:uid="{00000000-0005-0000-0000-000032880000}"/>
    <cellStyle name="Normal 59 4" xfId="4597" xr:uid="{00000000-0005-0000-0000-000033880000}"/>
    <cellStyle name="Normal 59 4 2" xfId="19481" xr:uid="{00000000-0005-0000-0000-000034880000}"/>
    <cellStyle name="Normal 59 4 2 2" xfId="42124" xr:uid="{00000000-0005-0000-0000-000035880000}"/>
    <cellStyle name="Normal 59 4 3" xfId="12041" xr:uid="{00000000-0005-0000-0000-000036880000}"/>
    <cellStyle name="Normal 59 4 3 2" xfId="34684" xr:uid="{00000000-0005-0000-0000-000037880000}"/>
    <cellStyle name="Normal 59 4 4" xfId="27243" xr:uid="{00000000-0005-0000-0000-000038880000}"/>
    <cellStyle name="Normal 59 5" xfId="15763" xr:uid="{00000000-0005-0000-0000-000039880000}"/>
    <cellStyle name="Normal 59 5 2" xfId="38406" xr:uid="{00000000-0005-0000-0000-00003A880000}"/>
    <cellStyle name="Normal 59 6" xfId="8323" xr:uid="{00000000-0005-0000-0000-00003B880000}"/>
    <cellStyle name="Normal 59 6 2" xfId="30966" xr:uid="{00000000-0005-0000-0000-00003C880000}"/>
    <cellStyle name="Normal 59 7" xfId="23525" xr:uid="{00000000-0005-0000-0000-00003D880000}"/>
    <cellStyle name="Normal 6" xfId="66" xr:uid="{00000000-0005-0000-0000-00003E880000}"/>
    <cellStyle name="Normal 6 2" xfId="67" xr:uid="{00000000-0005-0000-0000-00003F880000}"/>
    <cellStyle name="Normal 6 2 2" xfId="120" xr:uid="{00000000-0005-0000-0000-000040880000}"/>
    <cellStyle name="Normal 6 2 2 2" xfId="202" xr:uid="{00000000-0005-0000-0000-000041880000}"/>
    <cellStyle name="Normal 6 2 2 2 2" xfId="363" xr:uid="{00000000-0005-0000-0000-000042880000}"/>
    <cellStyle name="Normal 6 2 2 2 2 2" xfId="23061" xr:uid="{00000000-0005-0000-0000-000043880000}"/>
    <cellStyle name="Normal 6 2 2 2 3" xfId="22905" xr:uid="{00000000-0005-0000-0000-000044880000}"/>
    <cellStyle name="Normal 6 2 2 3" xfId="285" xr:uid="{00000000-0005-0000-0000-000045880000}"/>
    <cellStyle name="Normal 6 2 2 3 2" xfId="22983" xr:uid="{00000000-0005-0000-0000-000046880000}"/>
    <cellStyle name="Normal 6 2 2 4" xfId="22827" xr:uid="{00000000-0005-0000-0000-000047880000}"/>
    <cellStyle name="Normal 6 2 3" xfId="162" xr:uid="{00000000-0005-0000-0000-000048880000}"/>
    <cellStyle name="Normal 6 2 3 2" xfId="324" xr:uid="{00000000-0005-0000-0000-000049880000}"/>
    <cellStyle name="Normal 6 2 3 2 2" xfId="23022" xr:uid="{00000000-0005-0000-0000-00004A880000}"/>
    <cellStyle name="Normal 6 2 3 3" xfId="22866" xr:uid="{00000000-0005-0000-0000-00004B880000}"/>
    <cellStyle name="Normal 6 2 4" xfId="245" xr:uid="{00000000-0005-0000-0000-00004C880000}"/>
    <cellStyle name="Normal 6 2 4 2" xfId="22944" xr:uid="{00000000-0005-0000-0000-00004D880000}"/>
    <cellStyle name="Normal 6 2 5" xfId="22787" xr:uid="{00000000-0005-0000-0000-00004E880000}"/>
    <cellStyle name="Normal 6 3" xfId="119" xr:uid="{00000000-0005-0000-0000-00004F880000}"/>
    <cellStyle name="Normal 6 3 2" xfId="201" xr:uid="{00000000-0005-0000-0000-000050880000}"/>
    <cellStyle name="Normal 6 3 2 2" xfId="362" xr:uid="{00000000-0005-0000-0000-000051880000}"/>
    <cellStyle name="Normal 6 3 2 2 2" xfId="23060" xr:uid="{00000000-0005-0000-0000-000052880000}"/>
    <cellStyle name="Normal 6 3 2 3" xfId="22904" xr:uid="{00000000-0005-0000-0000-000053880000}"/>
    <cellStyle name="Normal 6 3 3" xfId="284" xr:uid="{00000000-0005-0000-0000-000054880000}"/>
    <cellStyle name="Normal 6 3 3 2" xfId="22982" xr:uid="{00000000-0005-0000-0000-000055880000}"/>
    <cellStyle name="Normal 6 3 4" xfId="22826" xr:uid="{00000000-0005-0000-0000-000056880000}"/>
    <cellStyle name="Normal 6 4" xfId="161" xr:uid="{00000000-0005-0000-0000-000057880000}"/>
    <cellStyle name="Normal 6 4 2" xfId="323" xr:uid="{00000000-0005-0000-0000-000058880000}"/>
    <cellStyle name="Normal 6 4 2 2" xfId="23021" xr:uid="{00000000-0005-0000-0000-000059880000}"/>
    <cellStyle name="Normal 6 4 3" xfId="22865" xr:uid="{00000000-0005-0000-0000-00005A880000}"/>
    <cellStyle name="Normal 6 5" xfId="244" xr:uid="{00000000-0005-0000-0000-00005B880000}"/>
    <cellStyle name="Normal 6 5 2" xfId="22943" xr:uid="{00000000-0005-0000-0000-00005C880000}"/>
    <cellStyle name="Normal 6 6" xfId="410" xr:uid="{00000000-0005-0000-0000-00005D880000}"/>
    <cellStyle name="Normal 6 7" xfId="22786" xr:uid="{00000000-0005-0000-0000-00005E880000}"/>
    <cellStyle name="Normal 60" xfId="881" xr:uid="{00000000-0005-0000-0000-00005F880000}"/>
    <cellStyle name="Normal 61" xfId="868" xr:uid="{00000000-0005-0000-0000-000060880000}"/>
    <cellStyle name="Normal 61 2" xfId="1799" xr:uid="{00000000-0005-0000-0000-000061880000}"/>
    <cellStyle name="Normal 61 2 2" xfId="3649" xr:uid="{00000000-0005-0000-0000-000062880000}"/>
    <cellStyle name="Normal 61 2 2 2" xfId="7370" xr:uid="{00000000-0005-0000-0000-000063880000}"/>
    <cellStyle name="Normal 61 2 2 2 2" xfId="22254" xr:uid="{00000000-0005-0000-0000-000064880000}"/>
    <cellStyle name="Normal 61 2 2 2 2 2" xfId="44897" xr:uid="{00000000-0005-0000-0000-000065880000}"/>
    <cellStyle name="Normal 61 2 2 2 3" xfId="14814" xr:uid="{00000000-0005-0000-0000-000066880000}"/>
    <cellStyle name="Normal 61 2 2 2 3 2" xfId="37457" xr:uid="{00000000-0005-0000-0000-000067880000}"/>
    <cellStyle name="Normal 61 2 2 2 4" xfId="30016" xr:uid="{00000000-0005-0000-0000-000068880000}"/>
    <cellStyle name="Normal 61 2 2 3" xfId="18536" xr:uid="{00000000-0005-0000-0000-000069880000}"/>
    <cellStyle name="Normal 61 2 2 3 2" xfId="41179" xr:uid="{00000000-0005-0000-0000-00006A880000}"/>
    <cellStyle name="Normal 61 2 2 4" xfId="11096" xr:uid="{00000000-0005-0000-0000-00006B880000}"/>
    <cellStyle name="Normal 61 2 2 4 2" xfId="33739" xr:uid="{00000000-0005-0000-0000-00006C880000}"/>
    <cellStyle name="Normal 61 2 2 5" xfId="26298" xr:uid="{00000000-0005-0000-0000-00006D880000}"/>
    <cellStyle name="Normal 61 2 3" xfId="5523" xr:uid="{00000000-0005-0000-0000-00006E880000}"/>
    <cellStyle name="Normal 61 2 3 2" xfId="20407" xr:uid="{00000000-0005-0000-0000-00006F880000}"/>
    <cellStyle name="Normal 61 2 3 2 2" xfId="43050" xr:uid="{00000000-0005-0000-0000-000070880000}"/>
    <cellStyle name="Normal 61 2 3 3" xfId="12967" xr:uid="{00000000-0005-0000-0000-000071880000}"/>
    <cellStyle name="Normal 61 2 3 3 2" xfId="35610" xr:uid="{00000000-0005-0000-0000-000072880000}"/>
    <cellStyle name="Normal 61 2 3 4" xfId="28169" xr:uid="{00000000-0005-0000-0000-000073880000}"/>
    <cellStyle name="Normal 61 2 4" xfId="16689" xr:uid="{00000000-0005-0000-0000-000074880000}"/>
    <cellStyle name="Normal 61 2 4 2" xfId="39332" xr:uid="{00000000-0005-0000-0000-000075880000}"/>
    <cellStyle name="Normal 61 2 5" xfId="9249" xr:uid="{00000000-0005-0000-0000-000076880000}"/>
    <cellStyle name="Normal 61 2 5 2" xfId="31892" xr:uid="{00000000-0005-0000-0000-000077880000}"/>
    <cellStyle name="Normal 61 2 6" xfId="24451" xr:uid="{00000000-0005-0000-0000-000078880000}"/>
    <cellStyle name="Normal 61 3" xfId="2724" xr:uid="{00000000-0005-0000-0000-000079880000}"/>
    <cellStyle name="Normal 61 3 2" xfId="6445" xr:uid="{00000000-0005-0000-0000-00007A880000}"/>
    <cellStyle name="Normal 61 3 2 2" xfId="21329" xr:uid="{00000000-0005-0000-0000-00007B880000}"/>
    <cellStyle name="Normal 61 3 2 2 2" xfId="43972" xr:uid="{00000000-0005-0000-0000-00007C880000}"/>
    <cellStyle name="Normal 61 3 2 3" xfId="13889" xr:uid="{00000000-0005-0000-0000-00007D880000}"/>
    <cellStyle name="Normal 61 3 2 3 2" xfId="36532" xr:uid="{00000000-0005-0000-0000-00007E880000}"/>
    <cellStyle name="Normal 61 3 2 4" xfId="29091" xr:uid="{00000000-0005-0000-0000-00007F880000}"/>
    <cellStyle name="Normal 61 3 3" xfId="17611" xr:uid="{00000000-0005-0000-0000-000080880000}"/>
    <cellStyle name="Normal 61 3 3 2" xfId="40254" xr:uid="{00000000-0005-0000-0000-000081880000}"/>
    <cellStyle name="Normal 61 3 4" xfId="10171" xr:uid="{00000000-0005-0000-0000-000082880000}"/>
    <cellStyle name="Normal 61 3 4 2" xfId="32814" xr:uid="{00000000-0005-0000-0000-000083880000}"/>
    <cellStyle name="Normal 61 3 5" xfId="25373" xr:uid="{00000000-0005-0000-0000-000084880000}"/>
    <cellStyle name="Normal 61 4" xfId="4598" xr:uid="{00000000-0005-0000-0000-000085880000}"/>
    <cellStyle name="Normal 61 4 2" xfId="19482" xr:uid="{00000000-0005-0000-0000-000086880000}"/>
    <cellStyle name="Normal 61 4 2 2" xfId="42125" xr:uid="{00000000-0005-0000-0000-000087880000}"/>
    <cellStyle name="Normal 61 4 3" xfId="12042" xr:uid="{00000000-0005-0000-0000-000088880000}"/>
    <cellStyle name="Normal 61 4 3 2" xfId="34685" xr:uid="{00000000-0005-0000-0000-000089880000}"/>
    <cellStyle name="Normal 61 4 4" xfId="27244" xr:uid="{00000000-0005-0000-0000-00008A880000}"/>
    <cellStyle name="Normal 61 5" xfId="15764" xr:uid="{00000000-0005-0000-0000-00008B880000}"/>
    <cellStyle name="Normal 61 5 2" xfId="38407" xr:uid="{00000000-0005-0000-0000-00008C880000}"/>
    <cellStyle name="Normal 61 6" xfId="8324" xr:uid="{00000000-0005-0000-0000-00008D880000}"/>
    <cellStyle name="Normal 61 6 2" xfId="30967" xr:uid="{00000000-0005-0000-0000-00008E880000}"/>
    <cellStyle name="Normal 61 7" xfId="23526" xr:uid="{00000000-0005-0000-0000-00008F880000}"/>
    <cellStyle name="Normal 62" xfId="1331" xr:uid="{00000000-0005-0000-0000-000090880000}"/>
    <cellStyle name="Normal 62 2" xfId="3184" xr:uid="{00000000-0005-0000-0000-000091880000}"/>
    <cellStyle name="Normal 62 2 2" xfId="6905" xr:uid="{00000000-0005-0000-0000-000092880000}"/>
    <cellStyle name="Normal 62 2 2 2" xfId="21789" xr:uid="{00000000-0005-0000-0000-000093880000}"/>
    <cellStyle name="Normal 62 2 2 2 2" xfId="44432" xr:uid="{00000000-0005-0000-0000-000094880000}"/>
    <cellStyle name="Normal 62 2 2 3" xfId="14349" xr:uid="{00000000-0005-0000-0000-000095880000}"/>
    <cellStyle name="Normal 62 2 2 3 2" xfId="36992" xr:uid="{00000000-0005-0000-0000-000096880000}"/>
    <cellStyle name="Normal 62 2 2 4" xfId="29551" xr:uid="{00000000-0005-0000-0000-000097880000}"/>
    <cellStyle name="Normal 62 2 3" xfId="18071" xr:uid="{00000000-0005-0000-0000-000098880000}"/>
    <cellStyle name="Normal 62 2 3 2" xfId="40714" xr:uid="{00000000-0005-0000-0000-000099880000}"/>
    <cellStyle name="Normal 62 2 4" xfId="10631" xr:uid="{00000000-0005-0000-0000-00009A880000}"/>
    <cellStyle name="Normal 62 2 4 2" xfId="33274" xr:uid="{00000000-0005-0000-0000-00009B880000}"/>
    <cellStyle name="Normal 62 2 5" xfId="25833" xr:uid="{00000000-0005-0000-0000-00009C880000}"/>
    <cellStyle name="Normal 62 3" xfId="5058" xr:uid="{00000000-0005-0000-0000-00009D880000}"/>
    <cellStyle name="Normal 62 3 2" xfId="19942" xr:uid="{00000000-0005-0000-0000-00009E880000}"/>
    <cellStyle name="Normal 62 3 2 2" xfId="42585" xr:uid="{00000000-0005-0000-0000-00009F880000}"/>
    <cellStyle name="Normal 62 3 3" xfId="12502" xr:uid="{00000000-0005-0000-0000-0000A0880000}"/>
    <cellStyle name="Normal 62 3 3 2" xfId="35145" xr:uid="{00000000-0005-0000-0000-0000A1880000}"/>
    <cellStyle name="Normal 62 3 4" xfId="27704" xr:uid="{00000000-0005-0000-0000-0000A2880000}"/>
    <cellStyle name="Normal 62 4" xfId="16224" xr:uid="{00000000-0005-0000-0000-0000A3880000}"/>
    <cellStyle name="Normal 62 4 2" xfId="38867" xr:uid="{00000000-0005-0000-0000-0000A4880000}"/>
    <cellStyle name="Normal 62 5" xfId="8784" xr:uid="{00000000-0005-0000-0000-0000A5880000}"/>
    <cellStyle name="Normal 62 5 2" xfId="31427" xr:uid="{00000000-0005-0000-0000-0000A6880000}"/>
    <cellStyle name="Normal 62 6" xfId="23986" xr:uid="{00000000-0005-0000-0000-0000A7880000}"/>
    <cellStyle name="Normal 63" xfId="1332" xr:uid="{00000000-0005-0000-0000-0000A8880000}"/>
    <cellStyle name="Normal 63 2" xfId="3185" xr:uid="{00000000-0005-0000-0000-0000A9880000}"/>
    <cellStyle name="Normal 63 2 2" xfId="6906" xr:uid="{00000000-0005-0000-0000-0000AA880000}"/>
    <cellStyle name="Normal 63 2 2 2" xfId="21790" xr:uid="{00000000-0005-0000-0000-0000AB880000}"/>
    <cellStyle name="Normal 63 2 2 2 2" xfId="44433" xr:uid="{00000000-0005-0000-0000-0000AC880000}"/>
    <cellStyle name="Normal 63 2 2 3" xfId="14350" xr:uid="{00000000-0005-0000-0000-0000AD880000}"/>
    <cellStyle name="Normal 63 2 2 3 2" xfId="36993" xr:uid="{00000000-0005-0000-0000-0000AE880000}"/>
    <cellStyle name="Normal 63 2 2 4" xfId="29552" xr:uid="{00000000-0005-0000-0000-0000AF880000}"/>
    <cellStyle name="Normal 63 2 3" xfId="18072" xr:uid="{00000000-0005-0000-0000-0000B0880000}"/>
    <cellStyle name="Normal 63 2 3 2" xfId="40715" xr:uid="{00000000-0005-0000-0000-0000B1880000}"/>
    <cellStyle name="Normal 63 2 4" xfId="10632" xr:uid="{00000000-0005-0000-0000-0000B2880000}"/>
    <cellStyle name="Normal 63 2 4 2" xfId="33275" xr:uid="{00000000-0005-0000-0000-0000B3880000}"/>
    <cellStyle name="Normal 63 2 5" xfId="25834" xr:uid="{00000000-0005-0000-0000-0000B4880000}"/>
    <cellStyle name="Normal 63 3" xfId="5059" xr:uid="{00000000-0005-0000-0000-0000B5880000}"/>
    <cellStyle name="Normal 63 3 2" xfId="19943" xr:uid="{00000000-0005-0000-0000-0000B6880000}"/>
    <cellStyle name="Normal 63 3 2 2" xfId="42586" xr:uid="{00000000-0005-0000-0000-0000B7880000}"/>
    <cellStyle name="Normal 63 3 3" xfId="12503" xr:uid="{00000000-0005-0000-0000-0000B8880000}"/>
    <cellStyle name="Normal 63 3 3 2" xfId="35146" xr:uid="{00000000-0005-0000-0000-0000B9880000}"/>
    <cellStyle name="Normal 63 3 4" xfId="27705" xr:uid="{00000000-0005-0000-0000-0000BA880000}"/>
    <cellStyle name="Normal 63 4" xfId="16225" xr:uid="{00000000-0005-0000-0000-0000BB880000}"/>
    <cellStyle name="Normal 63 4 2" xfId="38868" xr:uid="{00000000-0005-0000-0000-0000BC880000}"/>
    <cellStyle name="Normal 63 5" xfId="8785" xr:uid="{00000000-0005-0000-0000-0000BD880000}"/>
    <cellStyle name="Normal 63 5 2" xfId="31428" xr:uid="{00000000-0005-0000-0000-0000BE880000}"/>
    <cellStyle name="Normal 63 6" xfId="23987" xr:uid="{00000000-0005-0000-0000-0000BF880000}"/>
    <cellStyle name="Normal 64" xfId="1333" xr:uid="{00000000-0005-0000-0000-0000C0880000}"/>
    <cellStyle name="Normal 64 2" xfId="3186" xr:uid="{00000000-0005-0000-0000-0000C1880000}"/>
    <cellStyle name="Normal 64 2 2" xfId="6907" xr:uid="{00000000-0005-0000-0000-0000C2880000}"/>
    <cellStyle name="Normal 64 2 2 2" xfId="21791" xr:uid="{00000000-0005-0000-0000-0000C3880000}"/>
    <cellStyle name="Normal 64 2 2 2 2" xfId="44434" xr:uid="{00000000-0005-0000-0000-0000C4880000}"/>
    <cellStyle name="Normal 64 2 2 3" xfId="14351" xr:uid="{00000000-0005-0000-0000-0000C5880000}"/>
    <cellStyle name="Normal 64 2 2 3 2" xfId="36994" xr:uid="{00000000-0005-0000-0000-0000C6880000}"/>
    <cellStyle name="Normal 64 2 2 4" xfId="29553" xr:uid="{00000000-0005-0000-0000-0000C7880000}"/>
    <cellStyle name="Normal 64 2 3" xfId="18073" xr:uid="{00000000-0005-0000-0000-0000C8880000}"/>
    <cellStyle name="Normal 64 2 3 2" xfId="40716" xr:uid="{00000000-0005-0000-0000-0000C9880000}"/>
    <cellStyle name="Normal 64 2 4" xfId="10633" xr:uid="{00000000-0005-0000-0000-0000CA880000}"/>
    <cellStyle name="Normal 64 2 4 2" xfId="33276" xr:uid="{00000000-0005-0000-0000-0000CB880000}"/>
    <cellStyle name="Normal 64 2 5" xfId="25835" xr:uid="{00000000-0005-0000-0000-0000CC880000}"/>
    <cellStyle name="Normal 64 3" xfId="5060" xr:uid="{00000000-0005-0000-0000-0000CD880000}"/>
    <cellStyle name="Normal 64 3 2" xfId="19944" xr:uid="{00000000-0005-0000-0000-0000CE880000}"/>
    <cellStyle name="Normal 64 3 2 2" xfId="42587" xr:uid="{00000000-0005-0000-0000-0000CF880000}"/>
    <cellStyle name="Normal 64 3 3" xfId="12504" xr:uid="{00000000-0005-0000-0000-0000D0880000}"/>
    <cellStyle name="Normal 64 3 3 2" xfId="35147" xr:uid="{00000000-0005-0000-0000-0000D1880000}"/>
    <cellStyle name="Normal 64 3 4" xfId="27706" xr:uid="{00000000-0005-0000-0000-0000D2880000}"/>
    <cellStyle name="Normal 64 4" xfId="16226" xr:uid="{00000000-0005-0000-0000-0000D3880000}"/>
    <cellStyle name="Normal 64 4 2" xfId="38869" xr:uid="{00000000-0005-0000-0000-0000D4880000}"/>
    <cellStyle name="Normal 64 5" xfId="8786" xr:uid="{00000000-0005-0000-0000-0000D5880000}"/>
    <cellStyle name="Normal 64 5 2" xfId="31429" xr:uid="{00000000-0005-0000-0000-0000D6880000}"/>
    <cellStyle name="Normal 64 6" xfId="23988" xr:uid="{00000000-0005-0000-0000-0000D7880000}"/>
    <cellStyle name="Normal 65" xfId="1347" xr:uid="{00000000-0005-0000-0000-0000D8880000}"/>
    <cellStyle name="Normal 66" xfId="1334" xr:uid="{00000000-0005-0000-0000-0000D9880000}"/>
    <cellStyle name="Normal 66 2" xfId="3187" xr:uid="{00000000-0005-0000-0000-0000DA880000}"/>
    <cellStyle name="Normal 66 2 2" xfId="6908" xr:uid="{00000000-0005-0000-0000-0000DB880000}"/>
    <cellStyle name="Normal 66 2 2 2" xfId="21792" xr:uid="{00000000-0005-0000-0000-0000DC880000}"/>
    <cellStyle name="Normal 66 2 2 2 2" xfId="44435" xr:uid="{00000000-0005-0000-0000-0000DD880000}"/>
    <cellStyle name="Normal 66 2 2 3" xfId="14352" xr:uid="{00000000-0005-0000-0000-0000DE880000}"/>
    <cellStyle name="Normal 66 2 2 3 2" xfId="36995" xr:uid="{00000000-0005-0000-0000-0000DF880000}"/>
    <cellStyle name="Normal 66 2 2 4" xfId="29554" xr:uid="{00000000-0005-0000-0000-0000E0880000}"/>
    <cellStyle name="Normal 66 2 3" xfId="18074" xr:uid="{00000000-0005-0000-0000-0000E1880000}"/>
    <cellStyle name="Normal 66 2 3 2" xfId="40717" xr:uid="{00000000-0005-0000-0000-0000E2880000}"/>
    <cellStyle name="Normal 66 2 4" xfId="10634" xr:uid="{00000000-0005-0000-0000-0000E3880000}"/>
    <cellStyle name="Normal 66 2 4 2" xfId="33277" xr:uid="{00000000-0005-0000-0000-0000E4880000}"/>
    <cellStyle name="Normal 66 2 5" xfId="25836" xr:uid="{00000000-0005-0000-0000-0000E5880000}"/>
    <cellStyle name="Normal 66 3" xfId="5061" xr:uid="{00000000-0005-0000-0000-0000E6880000}"/>
    <cellStyle name="Normal 66 3 2" xfId="19945" xr:uid="{00000000-0005-0000-0000-0000E7880000}"/>
    <cellStyle name="Normal 66 3 2 2" xfId="42588" xr:uid="{00000000-0005-0000-0000-0000E8880000}"/>
    <cellStyle name="Normal 66 3 3" xfId="12505" xr:uid="{00000000-0005-0000-0000-0000E9880000}"/>
    <cellStyle name="Normal 66 3 3 2" xfId="35148" xr:uid="{00000000-0005-0000-0000-0000EA880000}"/>
    <cellStyle name="Normal 66 3 4" xfId="27707" xr:uid="{00000000-0005-0000-0000-0000EB880000}"/>
    <cellStyle name="Normal 66 4" xfId="16227" xr:uid="{00000000-0005-0000-0000-0000EC880000}"/>
    <cellStyle name="Normal 66 4 2" xfId="38870" xr:uid="{00000000-0005-0000-0000-0000ED880000}"/>
    <cellStyle name="Normal 66 5" xfId="8787" xr:uid="{00000000-0005-0000-0000-0000EE880000}"/>
    <cellStyle name="Normal 66 5 2" xfId="31430" xr:uid="{00000000-0005-0000-0000-0000EF880000}"/>
    <cellStyle name="Normal 66 6" xfId="23989" xr:uid="{00000000-0005-0000-0000-0000F0880000}"/>
    <cellStyle name="Normal 67" xfId="2272" xr:uid="{00000000-0005-0000-0000-0000F1880000}"/>
    <cellStyle name="Normal 68" xfId="2259" xr:uid="{00000000-0005-0000-0000-0000F2880000}"/>
    <cellStyle name="Normal 68 2" xfId="5983" xr:uid="{00000000-0005-0000-0000-0000F3880000}"/>
    <cellStyle name="Normal 68 2 2" xfId="20867" xr:uid="{00000000-0005-0000-0000-0000F4880000}"/>
    <cellStyle name="Normal 68 2 2 2" xfId="43510" xr:uid="{00000000-0005-0000-0000-0000F5880000}"/>
    <cellStyle name="Normal 68 2 3" xfId="13427" xr:uid="{00000000-0005-0000-0000-0000F6880000}"/>
    <cellStyle name="Normal 68 2 3 2" xfId="36070" xr:uid="{00000000-0005-0000-0000-0000F7880000}"/>
    <cellStyle name="Normal 68 2 4" xfId="28629" xr:uid="{00000000-0005-0000-0000-0000F8880000}"/>
    <cellStyle name="Normal 68 3" xfId="17149" xr:uid="{00000000-0005-0000-0000-0000F9880000}"/>
    <cellStyle name="Normal 68 3 2" xfId="39792" xr:uid="{00000000-0005-0000-0000-0000FA880000}"/>
    <cellStyle name="Normal 68 4" xfId="9709" xr:uid="{00000000-0005-0000-0000-0000FB880000}"/>
    <cellStyle name="Normal 68 4 2" xfId="32352" xr:uid="{00000000-0005-0000-0000-0000FC880000}"/>
    <cellStyle name="Normal 68 5" xfId="24911" xr:uid="{00000000-0005-0000-0000-0000FD880000}"/>
    <cellStyle name="Normal 69" xfId="4109" xr:uid="{00000000-0005-0000-0000-0000FE880000}"/>
    <cellStyle name="Normal 69 2" xfId="7830" xr:uid="{00000000-0005-0000-0000-0000FF880000}"/>
    <cellStyle name="Normal 69 2 2" xfId="22714" xr:uid="{00000000-0005-0000-0000-000000890000}"/>
    <cellStyle name="Normal 69 2 2 2" xfId="45357" xr:uid="{00000000-0005-0000-0000-000001890000}"/>
    <cellStyle name="Normal 69 2 3" xfId="15274" xr:uid="{00000000-0005-0000-0000-000002890000}"/>
    <cellStyle name="Normal 69 2 3 2" xfId="37917" xr:uid="{00000000-0005-0000-0000-000003890000}"/>
    <cellStyle name="Normal 69 2 4" xfId="30476" xr:uid="{00000000-0005-0000-0000-000004890000}"/>
    <cellStyle name="Normal 69 3" xfId="18996" xr:uid="{00000000-0005-0000-0000-000005890000}"/>
    <cellStyle name="Normal 69 3 2" xfId="41639" xr:uid="{00000000-0005-0000-0000-000006890000}"/>
    <cellStyle name="Normal 69 4" xfId="11556" xr:uid="{00000000-0005-0000-0000-000007890000}"/>
    <cellStyle name="Normal 69 4 2" xfId="34199" xr:uid="{00000000-0005-0000-0000-000008890000}"/>
    <cellStyle name="Normal 69 5" xfId="26758" xr:uid="{00000000-0005-0000-0000-000009890000}"/>
    <cellStyle name="Normal 7" xfId="68" xr:uid="{00000000-0005-0000-0000-00000A890000}"/>
    <cellStyle name="Normal 7 10" xfId="427" xr:uid="{00000000-0005-0000-0000-00000B890000}"/>
    <cellStyle name="Normal 7 10 2" xfId="15330" xr:uid="{00000000-0005-0000-0000-00000C890000}"/>
    <cellStyle name="Normal 7 10 2 2" xfId="37973" xr:uid="{00000000-0005-0000-0000-00000D890000}"/>
    <cellStyle name="Normal 7 10 3" xfId="23093" xr:uid="{00000000-0005-0000-0000-00000E890000}"/>
    <cellStyle name="Normal 7 11" xfId="7890" xr:uid="{00000000-0005-0000-0000-00000F890000}"/>
    <cellStyle name="Normal 7 11 2" xfId="30533" xr:uid="{00000000-0005-0000-0000-000010890000}"/>
    <cellStyle name="Normal 7 12" xfId="22788" xr:uid="{00000000-0005-0000-0000-000011890000}"/>
    <cellStyle name="Normal 7 2" xfId="121" xr:uid="{00000000-0005-0000-0000-000012890000}"/>
    <cellStyle name="Normal 7 2 10" xfId="7910" xr:uid="{00000000-0005-0000-0000-000013890000}"/>
    <cellStyle name="Normal 7 2 10 2" xfId="30553" xr:uid="{00000000-0005-0000-0000-000014890000}"/>
    <cellStyle name="Normal 7 2 11" xfId="22828" xr:uid="{00000000-0005-0000-0000-000015890000}"/>
    <cellStyle name="Normal 7 2 2" xfId="203" xr:uid="{00000000-0005-0000-0000-000016890000}"/>
    <cellStyle name="Normal 7 2 2 10" xfId="22906" xr:uid="{00000000-0005-0000-0000-000017890000}"/>
    <cellStyle name="Normal 7 2 2 2" xfId="364" xr:uid="{00000000-0005-0000-0000-000018890000}"/>
    <cellStyle name="Normal 7 2 2 2 2" xfId="822" xr:uid="{00000000-0005-0000-0000-000019890000}"/>
    <cellStyle name="Normal 7 2 2 2 2 2" xfId="1287" xr:uid="{00000000-0005-0000-0000-00001A890000}"/>
    <cellStyle name="Normal 7 2 2 2 2 2 2" xfId="2215" xr:uid="{00000000-0005-0000-0000-00001B890000}"/>
    <cellStyle name="Normal 7 2 2 2 2 2 2 2" xfId="4065" xr:uid="{00000000-0005-0000-0000-00001C890000}"/>
    <cellStyle name="Normal 7 2 2 2 2 2 2 2 2" xfId="7786" xr:uid="{00000000-0005-0000-0000-00001D890000}"/>
    <cellStyle name="Normal 7 2 2 2 2 2 2 2 2 2" xfId="22670" xr:uid="{00000000-0005-0000-0000-00001E890000}"/>
    <cellStyle name="Normal 7 2 2 2 2 2 2 2 2 2 2" xfId="45313" xr:uid="{00000000-0005-0000-0000-00001F890000}"/>
    <cellStyle name="Normal 7 2 2 2 2 2 2 2 2 3" xfId="15230" xr:uid="{00000000-0005-0000-0000-000020890000}"/>
    <cellStyle name="Normal 7 2 2 2 2 2 2 2 2 3 2" xfId="37873" xr:uid="{00000000-0005-0000-0000-000021890000}"/>
    <cellStyle name="Normal 7 2 2 2 2 2 2 2 2 4" xfId="30432" xr:uid="{00000000-0005-0000-0000-000022890000}"/>
    <cellStyle name="Normal 7 2 2 2 2 2 2 2 3" xfId="18952" xr:uid="{00000000-0005-0000-0000-000023890000}"/>
    <cellStyle name="Normal 7 2 2 2 2 2 2 2 3 2" xfId="41595" xr:uid="{00000000-0005-0000-0000-000024890000}"/>
    <cellStyle name="Normal 7 2 2 2 2 2 2 2 4" xfId="11512" xr:uid="{00000000-0005-0000-0000-000025890000}"/>
    <cellStyle name="Normal 7 2 2 2 2 2 2 2 4 2" xfId="34155" xr:uid="{00000000-0005-0000-0000-000026890000}"/>
    <cellStyle name="Normal 7 2 2 2 2 2 2 2 5" xfId="26714" xr:uid="{00000000-0005-0000-0000-000027890000}"/>
    <cellStyle name="Normal 7 2 2 2 2 2 2 3" xfId="5939" xr:uid="{00000000-0005-0000-0000-000028890000}"/>
    <cellStyle name="Normal 7 2 2 2 2 2 2 3 2" xfId="20823" xr:uid="{00000000-0005-0000-0000-000029890000}"/>
    <cellStyle name="Normal 7 2 2 2 2 2 2 3 2 2" xfId="43466" xr:uid="{00000000-0005-0000-0000-00002A890000}"/>
    <cellStyle name="Normal 7 2 2 2 2 2 2 3 3" xfId="13383" xr:uid="{00000000-0005-0000-0000-00002B890000}"/>
    <cellStyle name="Normal 7 2 2 2 2 2 2 3 3 2" xfId="36026" xr:uid="{00000000-0005-0000-0000-00002C890000}"/>
    <cellStyle name="Normal 7 2 2 2 2 2 2 3 4" xfId="28585" xr:uid="{00000000-0005-0000-0000-00002D890000}"/>
    <cellStyle name="Normal 7 2 2 2 2 2 2 4" xfId="17105" xr:uid="{00000000-0005-0000-0000-00002E890000}"/>
    <cellStyle name="Normal 7 2 2 2 2 2 2 4 2" xfId="39748" xr:uid="{00000000-0005-0000-0000-00002F890000}"/>
    <cellStyle name="Normal 7 2 2 2 2 2 2 5" xfId="9665" xr:uid="{00000000-0005-0000-0000-000030890000}"/>
    <cellStyle name="Normal 7 2 2 2 2 2 2 5 2" xfId="32308" xr:uid="{00000000-0005-0000-0000-000031890000}"/>
    <cellStyle name="Normal 7 2 2 2 2 2 2 6" xfId="24867" xr:uid="{00000000-0005-0000-0000-000032890000}"/>
    <cellStyle name="Normal 7 2 2 2 2 2 3" xfId="3140" xr:uid="{00000000-0005-0000-0000-000033890000}"/>
    <cellStyle name="Normal 7 2 2 2 2 2 3 2" xfId="6861" xr:uid="{00000000-0005-0000-0000-000034890000}"/>
    <cellStyle name="Normal 7 2 2 2 2 2 3 2 2" xfId="21745" xr:uid="{00000000-0005-0000-0000-000035890000}"/>
    <cellStyle name="Normal 7 2 2 2 2 2 3 2 2 2" xfId="44388" xr:uid="{00000000-0005-0000-0000-000036890000}"/>
    <cellStyle name="Normal 7 2 2 2 2 2 3 2 3" xfId="14305" xr:uid="{00000000-0005-0000-0000-000037890000}"/>
    <cellStyle name="Normal 7 2 2 2 2 2 3 2 3 2" xfId="36948" xr:uid="{00000000-0005-0000-0000-000038890000}"/>
    <cellStyle name="Normal 7 2 2 2 2 2 3 2 4" xfId="29507" xr:uid="{00000000-0005-0000-0000-000039890000}"/>
    <cellStyle name="Normal 7 2 2 2 2 2 3 3" xfId="18027" xr:uid="{00000000-0005-0000-0000-00003A890000}"/>
    <cellStyle name="Normal 7 2 2 2 2 2 3 3 2" xfId="40670" xr:uid="{00000000-0005-0000-0000-00003B890000}"/>
    <cellStyle name="Normal 7 2 2 2 2 2 3 4" xfId="10587" xr:uid="{00000000-0005-0000-0000-00003C890000}"/>
    <cellStyle name="Normal 7 2 2 2 2 2 3 4 2" xfId="33230" xr:uid="{00000000-0005-0000-0000-00003D890000}"/>
    <cellStyle name="Normal 7 2 2 2 2 2 3 5" xfId="25789" xr:uid="{00000000-0005-0000-0000-00003E890000}"/>
    <cellStyle name="Normal 7 2 2 2 2 2 4" xfId="5014" xr:uid="{00000000-0005-0000-0000-00003F890000}"/>
    <cellStyle name="Normal 7 2 2 2 2 2 4 2" xfId="19898" xr:uid="{00000000-0005-0000-0000-000040890000}"/>
    <cellStyle name="Normal 7 2 2 2 2 2 4 2 2" xfId="42541" xr:uid="{00000000-0005-0000-0000-000041890000}"/>
    <cellStyle name="Normal 7 2 2 2 2 2 4 3" xfId="12458" xr:uid="{00000000-0005-0000-0000-000042890000}"/>
    <cellStyle name="Normal 7 2 2 2 2 2 4 3 2" xfId="35101" xr:uid="{00000000-0005-0000-0000-000043890000}"/>
    <cellStyle name="Normal 7 2 2 2 2 2 4 4" xfId="27660" xr:uid="{00000000-0005-0000-0000-000044890000}"/>
    <cellStyle name="Normal 7 2 2 2 2 2 5" xfId="16180" xr:uid="{00000000-0005-0000-0000-000045890000}"/>
    <cellStyle name="Normal 7 2 2 2 2 2 5 2" xfId="38823" xr:uid="{00000000-0005-0000-0000-000046890000}"/>
    <cellStyle name="Normal 7 2 2 2 2 2 6" xfId="8740" xr:uid="{00000000-0005-0000-0000-000047890000}"/>
    <cellStyle name="Normal 7 2 2 2 2 2 6 2" xfId="31383" xr:uid="{00000000-0005-0000-0000-000048890000}"/>
    <cellStyle name="Normal 7 2 2 2 2 2 7" xfId="23942" xr:uid="{00000000-0005-0000-0000-000049890000}"/>
    <cellStyle name="Normal 7 2 2 2 2 3" xfId="1753" xr:uid="{00000000-0005-0000-0000-00004A890000}"/>
    <cellStyle name="Normal 7 2 2 2 2 3 2" xfId="3603" xr:uid="{00000000-0005-0000-0000-00004B890000}"/>
    <cellStyle name="Normal 7 2 2 2 2 3 2 2" xfId="7324" xr:uid="{00000000-0005-0000-0000-00004C890000}"/>
    <cellStyle name="Normal 7 2 2 2 2 3 2 2 2" xfId="22208" xr:uid="{00000000-0005-0000-0000-00004D890000}"/>
    <cellStyle name="Normal 7 2 2 2 2 3 2 2 2 2" xfId="44851" xr:uid="{00000000-0005-0000-0000-00004E890000}"/>
    <cellStyle name="Normal 7 2 2 2 2 3 2 2 3" xfId="14768" xr:uid="{00000000-0005-0000-0000-00004F890000}"/>
    <cellStyle name="Normal 7 2 2 2 2 3 2 2 3 2" xfId="37411" xr:uid="{00000000-0005-0000-0000-000050890000}"/>
    <cellStyle name="Normal 7 2 2 2 2 3 2 2 4" xfId="29970" xr:uid="{00000000-0005-0000-0000-000051890000}"/>
    <cellStyle name="Normal 7 2 2 2 2 3 2 3" xfId="18490" xr:uid="{00000000-0005-0000-0000-000052890000}"/>
    <cellStyle name="Normal 7 2 2 2 2 3 2 3 2" xfId="41133" xr:uid="{00000000-0005-0000-0000-000053890000}"/>
    <cellStyle name="Normal 7 2 2 2 2 3 2 4" xfId="11050" xr:uid="{00000000-0005-0000-0000-000054890000}"/>
    <cellStyle name="Normal 7 2 2 2 2 3 2 4 2" xfId="33693" xr:uid="{00000000-0005-0000-0000-000055890000}"/>
    <cellStyle name="Normal 7 2 2 2 2 3 2 5" xfId="26252" xr:uid="{00000000-0005-0000-0000-000056890000}"/>
    <cellStyle name="Normal 7 2 2 2 2 3 3" xfId="5477" xr:uid="{00000000-0005-0000-0000-000057890000}"/>
    <cellStyle name="Normal 7 2 2 2 2 3 3 2" xfId="20361" xr:uid="{00000000-0005-0000-0000-000058890000}"/>
    <cellStyle name="Normal 7 2 2 2 2 3 3 2 2" xfId="43004" xr:uid="{00000000-0005-0000-0000-000059890000}"/>
    <cellStyle name="Normal 7 2 2 2 2 3 3 3" xfId="12921" xr:uid="{00000000-0005-0000-0000-00005A890000}"/>
    <cellStyle name="Normal 7 2 2 2 2 3 3 3 2" xfId="35564" xr:uid="{00000000-0005-0000-0000-00005B890000}"/>
    <cellStyle name="Normal 7 2 2 2 2 3 3 4" xfId="28123" xr:uid="{00000000-0005-0000-0000-00005C890000}"/>
    <cellStyle name="Normal 7 2 2 2 2 3 4" xfId="16643" xr:uid="{00000000-0005-0000-0000-00005D890000}"/>
    <cellStyle name="Normal 7 2 2 2 2 3 4 2" xfId="39286" xr:uid="{00000000-0005-0000-0000-00005E890000}"/>
    <cellStyle name="Normal 7 2 2 2 2 3 5" xfId="9203" xr:uid="{00000000-0005-0000-0000-00005F890000}"/>
    <cellStyle name="Normal 7 2 2 2 2 3 5 2" xfId="31846" xr:uid="{00000000-0005-0000-0000-000060890000}"/>
    <cellStyle name="Normal 7 2 2 2 2 3 6" xfId="24405" xr:uid="{00000000-0005-0000-0000-000061890000}"/>
    <cellStyle name="Normal 7 2 2 2 2 4" xfId="2678" xr:uid="{00000000-0005-0000-0000-000062890000}"/>
    <cellStyle name="Normal 7 2 2 2 2 4 2" xfId="6399" xr:uid="{00000000-0005-0000-0000-000063890000}"/>
    <cellStyle name="Normal 7 2 2 2 2 4 2 2" xfId="21283" xr:uid="{00000000-0005-0000-0000-000064890000}"/>
    <cellStyle name="Normal 7 2 2 2 2 4 2 2 2" xfId="43926" xr:uid="{00000000-0005-0000-0000-000065890000}"/>
    <cellStyle name="Normal 7 2 2 2 2 4 2 3" xfId="13843" xr:uid="{00000000-0005-0000-0000-000066890000}"/>
    <cellStyle name="Normal 7 2 2 2 2 4 2 3 2" xfId="36486" xr:uid="{00000000-0005-0000-0000-000067890000}"/>
    <cellStyle name="Normal 7 2 2 2 2 4 2 4" xfId="29045" xr:uid="{00000000-0005-0000-0000-000068890000}"/>
    <cellStyle name="Normal 7 2 2 2 2 4 3" xfId="17565" xr:uid="{00000000-0005-0000-0000-000069890000}"/>
    <cellStyle name="Normal 7 2 2 2 2 4 3 2" xfId="40208" xr:uid="{00000000-0005-0000-0000-00006A890000}"/>
    <cellStyle name="Normal 7 2 2 2 2 4 4" xfId="10125" xr:uid="{00000000-0005-0000-0000-00006B890000}"/>
    <cellStyle name="Normal 7 2 2 2 2 4 4 2" xfId="32768" xr:uid="{00000000-0005-0000-0000-00006C890000}"/>
    <cellStyle name="Normal 7 2 2 2 2 4 5" xfId="25327" xr:uid="{00000000-0005-0000-0000-00006D890000}"/>
    <cellStyle name="Normal 7 2 2 2 2 5" xfId="4552" xr:uid="{00000000-0005-0000-0000-00006E890000}"/>
    <cellStyle name="Normal 7 2 2 2 2 5 2" xfId="19436" xr:uid="{00000000-0005-0000-0000-00006F890000}"/>
    <cellStyle name="Normal 7 2 2 2 2 5 2 2" xfId="42079" xr:uid="{00000000-0005-0000-0000-000070890000}"/>
    <cellStyle name="Normal 7 2 2 2 2 5 3" xfId="11996" xr:uid="{00000000-0005-0000-0000-000071890000}"/>
    <cellStyle name="Normal 7 2 2 2 2 5 3 2" xfId="34639" xr:uid="{00000000-0005-0000-0000-000072890000}"/>
    <cellStyle name="Normal 7 2 2 2 2 5 4" xfId="27198" xr:uid="{00000000-0005-0000-0000-000073890000}"/>
    <cellStyle name="Normal 7 2 2 2 2 6" xfId="15718" xr:uid="{00000000-0005-0000-0000-000074890000}"/>
    <cellStyle name="Normal 7 2 2 2 2 6 2" xfId="38361" xr:uid="{00000000-0005-0000-0000-000075890000}"/>
    <cellStyle name="Normal 7 2 2 2 2 7" xfId="8278" xr:uid="{00000000-0005-0000-0000-000076890000}"/>
    <cellStyle name="Normal 7 2 2 2 2 7 2" xfId="30921" xr:uid="{00000000-0005-0000-0000-000077890000}"/>
    <cellStyle name="Normal 7 2 2 2 2 8" xfId="23480" xr:uid="{00000000-0005-0000-0000-000078890000}"/>
    <cellStyle name="Normal 7 2 2 2 3" xfId="1076" xr:uid="{00000000-0005-0000-0000-000079890000}"/>
    <cellStyle name="Normal 7 2 2 2 3 2" xfId="2004" xr:uid="{00000000-0005-0000-0000-00007A890000}"/>
    <cellStyle name="Normal 7 2 2 2 3 2 2" xfId="3854" xr:uid="{00000000-0005-0000-0000-00007B890000}"/>
    <cellStyle name="Normal 7 2 2 2 3 2 2 2" xfId="7575" xr:uid="{00000000-0005-0000-0000-00007C890000}"/>
    <cellStyle name="Normal 7 2 2 2 3 2 2 2 2" xfId="22459" xr:uid="{00000000-0005-0000-0000-00007D890000}"/>
    <cellStyle name="Normal 7 2 2 2 3 2 2 2 2 2" xfId="45102" xr:uid="{00000000-0005-0000-0000-00007E890000}"/>
    <cellStyle name="Normal 7 2 2 2 3 2 2 2 3" xfId="15019" xr:uid="{00000000-0005-0000-0000-00007F890000}"/>
    <cellStyle name="Normal 7 2 2 2 3 2 2 2 3 2" xfId="37662" xr:uid="{00000000-0005-0000-0000-000080890000}"/>
    <cellStyle name="Normal 7 2 2 2 3 2 2 2 4" xfId="30221" xr:uid="{00000000-0005-0000-0000-000081890000}"/>
    <cellStyle name="Normal 7 2 2 2 3 2 2 3" xfId="18741" xr:uid="{00000000-0005-0000-0000-000082890000}"/>
    <cellStyle name="Normal 7 2 2 2 3 2 2 3 2" xfId="41384" xr:uid="{00000000-0005-0000-0000-000083890000}"/>
    <cellStyle name="Normal 7 2 2 2 3 2 2 4" xfId="11301" xr:uid="{00000000-0005-0000-0000-000084890000}"/>
    <cellStyle name="Normal 7 2 2 2 3 2 2 4 2" xfId="33944" xr:uid="{00000000-0005-0000-0000-000085890000}"/>
    <cellStyle name="Normal 7 2 2 2 3 2 2 5" xfId="26503" xr:uid="{00000000-0005-0000-0000-000086890000}"/>
    <cellStyle name="Normal 7 2 2 2 3 2 3" xfId="5728" xr:uid="{00000000-0005-0000-0000-000087890000}"/>
    <cellStyle name="Normal 7 2 2 2 3 2 3 2" xfId="20612" xr:uid="{00000000-0005-0000-0000-000088890000}"/>
    <cellStyle name="Normal 7 2 2 2 3 2 3 2 2" xfId="43255" xr:uid="{00000000-0005-0000-0000-000089890000}"/>
    <cellStyle name="Normal 7 2 2 2 3 2 3 3" xfId="13172" xr:uid="{00000000-0005-0000-0000-00008A890000}"/>
    <cellStyle name="Normal 7 2 2 2 3 2 3 3 2" xfId="35815" xr:uid="{00000000-0005-0000-0000-00008B890000}"/>
    <cellStyle name="Normal 7 2 2 2 3 2 3 4" xfId="28374" xr:uid="{00000000-0005-0000-0000-00008C890000}"/>
    <cellStyle name="Normal 7 2 2 2 3 2 4" xfId="16894" xr:uid="{00000000-0005-0000-0000-00008D890000}"/>
    <cellStyle name="Normal 7 2 2 2 3 2 4 2" xfId="39537" xr:uid="{00000000-0005-0000-0000-00008E890000}"/>
    <cellStyle name="Normal 7 2 2 2 3 2 5" xfId="9454" xr:uid="{00000000-0005-0000-0000-00008F890000}"/>
    <cellStyle name="Normal 7 2 2 2 3 2 5 2" xfId="32097" xr:uid="{00000000-0005-0000-0000-000090890000}"/>
    <cellStyle name="Normal 7 2 2 2 3 2 6" xfId="24656" xr:uid="{00000000-0005-0000-0000-000091890000}"/>
    <cellStyle name="Normal 7 2 2 2 3 3" xfId="2929" xr:uid="{00000000-0005-0000-0000-000092890000}"/>
    <cellStyle name="Normal 7 2 2 2 3 3 2" xfId="6650" xr:uid="{00000000-0005-0000-0000-000093890000}"/>
    <cellStyle name="Normal 7 2 2 2 3 3 2 2" xfId="21534" xr:uid="{00000000-0005-0000-0000-000094890000}"/>
    <cellStyle name="Normal 7 2 2 2 3 3 2 2 2" xfId="44177" xr:uid="{00000000-0005-0000-0000-000095890000}"/>
    <cellStyle name="Normal 7 2 2 2 3 3 2 3" xfId="14094" xr:uid="{00000000-0005-0000-0000-000096890000}"/>
    <cellStyle name="Normal 7 2 2 2 3 3 2 3 2" xfId="36737" xr:uid="{00000000-0005-0000-0000-000097890000}"/>
    <cellStyle name="Normal 7 2 2 2 3 3 2 4" xfId="29296" xr:uid="{00000000-0005-0000-0000-000098890000}"/>
    <cellStyle name="Normal 7 2 2 2 3 3 3" xfId="17816" xr:uid="{00000000-0005-0000-0000-000099890000}"/>
    <cellStyle name="Normal 7 2 2 2 3 3 3 2" xfId="40459" xr:uid="{00000000-0005-0000-0000-00009A890000}"/>
    <cellStyle name="Normal 7 2 2 2 3 3 4" xfId="10376" xr:uid="{00000000-0005-0000-0000-00009B890000}"/>
    <cellStyle name="Normal 7 2 2 2 3 3 4 2" xfId="33019" xr:uid="{00000000-0005-0000-0000-00009C890000}"/>
    <cellStyle name="Normal 7 2 2 2 3 3 5" xfId="25578" xr:uid="{00000000-0005-0000-0000-00009D890000}"/>
    <cellStyle name="Normal 7 2 2 2 3 4" xfId="4803" xr:uid="{00000000-0005-0000-0000-00009E890000}"/>
    <cellStyle name="Normal 7 2 2 2 3 4 2" xfId="19687" xr:uid="{00000000-0005-0000-0000-00009F890000}"/>
    <cellStyle name="Normal 7 2 2 2 3 4 2 2" xfId="42330" xr:uid="{00000000-0005-0000-0000-0000A0890000}"/>
    <cellStyle name="Normal 7 2 2 2 3 4 3" xfId="12247" xr:uid="{00000000-0005-0000-0000-0000A1890000}"/>
    <cellStyle name="Normal 7 2 2 2 3 4 3 2" xfId="34890" xr:uid="{00000000-0005-0000-0000-0000A2890000}"/>
    <cellStyle name="Normal 7 2 2 2 3 4 4" xfId="27449" xr:uid="{00000000-0005-0000-0000-0000A3890000}"/>
    <cellStyle name="Normal 7 2 2 2 3 5" xfId="15969" xr:uid="{00000000-0005-0000-0000-0000A4890000}"/>
    <cellStyle name="Normal 7 2 2 2 3 5 2" xfId="38612" xr:uid="{00000000-0005-0000-0000-0000A5890000}"/>
    <cellStyle name="Normal 7 2 2 2 3 6" xfId="8529" xr:uid="{00000000-0005-0000-0000-0000A6890000}"/>
    <cellStyle name="Normal 7 2 2 2 3 6 2" xfId="31172" xr:uid="{00000000-0005-0000-0000-0000A7890000}"/>
    <cellStyle name="Normal 7 2 2 2 3 7" xfId="23731" xr:uid="{00000000-0005-0000-0000-0000A8890000}"/>
    <cellStyle name="Normal 7 2 2 2 4" xfId="1542" xr:uid="{00000000-0005-0000-0000-0000A9890000}"/>
    <cellStyle name="Normal 7 2 2 2 4 2" xfId="3392" xr:uid="{00000000-0005-0000-0000-0000AA890000}"/>
    <cellStyle name="Normal 7 2 2 2 4 2 2" xfId="7113" xr:uid="{00000000-0005-0000-0000-0000AB890000}"/>
    <cellStyle name="Normal 7 2 2 2 4 2 2 2" xfId="21997" xr:uid="{00000000-0005-0000-0000-0000AC890000}"/>
    <cellStyle name="Normal 7 2 2 2 4 2 2 2 2" xfId="44640" xr:uid="{00000000-0005-0000-0000-0000AD890000}"/>
    <cellStyle name="Normal 7 2 2 2 4 2 2 3" xfId="14557" xr:uid="{00000000-0005-0000-0000-0000AE890000}"/>
    <cellStyle name="Normal 7 2 2 2 4 2 2 3 2" xfId="37200" xr:uid="{00000000-0005-0000-0000-0000AF890000}"/>
    <cellStyle name="Normal 7 2 2 2 4 2 2 4" xfId="29759" xr:uid="{00000000-0005-0000-0000-0000B0890000}"/>
    <cellStyle name="Normal 7 2 2 2 4 2 3" xfId="18279" xr:uid="{00000000-0005-0000-0000-0000B1890000}"/>
    <cellStyle name="Normal 7 2 2 2 4 2 3 2" xfId="40922" xr:uid="{00000000-0005-0000-0000-0000B2890000}"/>
    <cellStyle name="Normal 7 2 2 2 4 2 4" xfId="10839" xr:uid="{00000000-0005-0000-0000-0000B3890000}"/>
    <cellStyle name="Normal 7 2 2 2 4 2 4 2" xfId="33482" xr:uid="{00000000-0005-0000-0000-0000B4890000}"/>
    <cellStyle name="Normal 7 2 2 2 4 2 5" xfId="26041" xr:uid="{00000000-0005-0000-0000-0000B5890000}"/>
    <cellStyle name="Normal 7 2 2 2 4 3" xfId="5266" xr:uid="{00000000-0005-0000-0000-0000B6890000}"/>
    <cellStyle name="Normal 7 2 2 2 4 3 2" xfId="20150" xr:uid="{00000000-0005-0000-0000-0000B7890000}"/>
    <cellStyle name="Normal 7 2 2 2 4 3 2 2" xfId="42793" xr:uid="{00000000-0005-0000-0000-0000B8890000}"/>
    <cellStyle name="Normal 7 2 2 2 4 3 3" xfId="12710" xr:uid="{00000000-0005-0000-0000-0000B9890000}"/>
    <cellStyle name="Normal 7 2 2 2 4 3 3 2" xfId="35353" xr:uid="{00000000-0005-0000-0000-0000BA890000}"/>
    <cellStyle name="Normal 7 2 2 2 4 3 4" xfId="27912" xr:uid="{00000000-0005-0000-0000-0000BB890000}"/>
    <cellStyle name="Normal 7 2 2 2 4 4" xfId="16432" xr:uid="{00000000-0005-0000-0000-0000BC890000}"/>
    <cellStyle name="Normal 7 2 2 2 4 4 2" xfId="39075" xr:uid="{00000000-0005-0000-0000-0000BD890000}"/>
    <cellStyle name="Normal 7 2 2 2 4 5" xfId="8992" xr:uid="{00000000-0005-0000-0000-0000BE890000}"/>
    <cellStyle name="Normal 7 2 2 2 4 5 2" xfId="31635" xr:uid="{00000000-0005-0000-0000-0000BF890000}"/>
    <cellStyle name="Normal 7 2 2 2 4 6" xfId="24194" xr:uid="{00000000-0005-0000-0000-0000C0890000}"/>
    <cellStyle name="Normal 7 2 2 2 5" xfId="2467" xr:uid="{00000000-0005-0000-0000-0000C1890000}"/>
    <cellStyle name="Normal 7 2 2 2 5 2" xfId="6188" xr:uid="{00000000-0005-0000-0000-0000C2890000}"/>
    <cellStyle name="Normal 7 2 2 2 5 2 2" xfId="21072" xr:uid="{00000000-0005-0000-0000-0000C3890000}"/>
    <cellStyle name="Normal 7 2 2 2 5 2 2 2" xfId="43715" xr:uid="{00000000-0005-0000-0000-0000C4890000}"/>
    <cellStyle name="Normal 7 2 2 2 5 2 3" xfId="13632" xr:uid="{00000000-0005-0000-0000-0000C5890000}"/>
    <cellStyle name="Normal 7 2 2 2 5 2 3 2" xfId="36275" xr:uid="{00000000-0005-0000-0000-0000C6890000}"/>
    <cellStyle name="Normal 7 2 2 2 5 2 4" xfId="28834" xr:uid="{00000000-0005-0000-0000-0000C7890000}"/>
    <cellStyle name="Normal 7 2 2 2 5 3" xfId="17354" xr:uid="{00000000-0005-0000-0000-0000C8890000}"/>
    <cellStyle name="Normal 7 2 2 2 5 3 2" xfId="39997" xr:uid="{00000000-0005-0000-0000-0000C9890000}"/>
    <cellStyle name="Normal 7 2 2 2 5 4" xfId="9914" xr:uid="{00000000-0005-0000-0000-0000CA890000}"/>
    <cellStyle name="Normal 7 2 2 2 5 4 2" xfId="32557" xr:uid="{00000000-0005-0000-0000-0000CB890000}"/>
    <cellStyle name="Normal 7 2 2 2 5 5" xfId="25116" xr:uid="{00000000-0005-0000-0000-0000CC890000}"/>
    <cellStyle name="Normal 7 2 2 2 6" xfId="4341" xr:uid="{00000000-0005-0000-0000-0000CD890000}"/>
    <cellStyle name="Normal 7 2 2 2 6 2" xfId="19225" xr:uid="{00000000-0005-0000-0000-0000CE890000}"/>
    <cellStyle name="Normal 7 2 2 2 6 2 2" xfId="41868" xr:uid="{00000000-0005-0000-0000-0000CF890000}"/>
    <cellStyle name="Normal 7 2 2 2 6 3" xfId="11785" xr:uid="{00000000-0005-0000-0000-0000D0890000}"/>
    <cellStyle name="Normal 7 2 2 2 6 3 2" xfId="34428" xr:uid="{00000000-0005-0000-0000-0000D1890000}"/>
    <cellStyle name="Normal 7 2 2 2 6 4" xfId="26987" xr:uid="{00000000-0005-0000-0000-0000D2890000}"/>
    <cellStyle name="Normal 7 2 2 2 7" xfId="610" xr:uid="{00000000-0005-0000-0000-0000D3890000}"/>
    <cellStyle name="Normal 7 2 2 2 7 2" xfId="15507" xr:uid="{00000000-0005-0000-0000-0000D4890000}"/>
    <cellStyle name="Normal 7 2 2 2 7 2 2" xfId="38150" xr:uid="{00000000-0005-0000-0000-0000D5890000}"/>
    <cellStyle name="Normal 7 2 2 2 7 3" xfId="23270" xr:uid="{00000000-0005-0000-0000-0000D6890000}"/>
    <cellStyle name="Normal 7 2 2 2 8" xfId="8067" xr:uid="{00000000-0005-0000-0000-0000D7890000}"/>
    <cellStyle name="Normal 7 2 2 2 8 2" xfId="30710" xr:uid="{00000000-0005-0000-0000-0000D8890000}"/>
    <cellStyle name="Normal 7 2 2 2 9" xfId="23062" xr:uid="{00000000-0005-0000-0000-0000D9890000}"/>
    <cellStyle name="Normal 7 2 2 3" xfId="717" xr:uid="{00000000-0005-0000-0000-0000DA890000}"/>
    <cellStyle name="Normal 7 2 2 3 2" xfId="1182" xr:uid="{00000000-0005-0000-0000-0000DB890000}"/>
    <cellStyle name="Normal 7 2 2 3 2 2" xfId="2110" xr:uid="{00000000-0005-0000-0000-0000DC890000}"/>
    <cellStyle name="Normal 7 2 2 3 2 2 2" xfId="3960" xr:uid="{00000000-0005-0000-0000-0000DD890000}"/>
    <cellStyle name="Normal 7 2 2 3 2 2 2 2" xfId="7681" xr:uid="{00000000-0005-0000-0000-0000DE890000}"/>
    <cellStyle name="Normal 7 2 2 3 2 2 2 2 2" xfId="22565" xr:uid="{00000000-0005-0000-0000-0000DF890000}"/>
    <cellStyle name="Normal 7 2 2 3 2 2 2 2 2 2" xfId="45208" xr:uid="{00000000-0005-0000-0000-0000E0890000}"/>
    <cellStyle name="Normal 7 2 2 3 2 2 2 2 3" xfId="15125" xr:uid="{00000000-0005-0000-0000-0000E1890000}"/>
    <cellStyle name="Normal 7 2 2 3 2 2 2 2 3 2" xfId="37768" xr:uid="{00000000-0005-0000-0000-0000E2890000}"/>
    <cellStyle name="Normal 7 2 2 3 2 2 2 2 4" xfId="30327" xr:uid="{00000000-0005-0000-0000-0000E3890000}"/>
    <cellStyle name="Normal 7 2 2 3 2 2 2 3" xfId="18847" xr:uid="{00000000-0005-0000-0000-0000E4890000}"/>
    <cellStyle name="Normal 7 2 2 3 2 2 2 3 2" xfId="41490" xr:uid="{00000000-0005-0000-0000-0000E5890000}"/>
    <cellStyle name="Normal 7 2 2 3 2 2 2 4" xfId="11407" xr:uid="{00000000-0005-0000-0000-0000E6890000}"/>
    <cellStyle name="Normal 7 2 2 3 2 2 2 4 2" xfId="34050" xr:uid="{00000000-0005-0000-0000-0000E7890000}"/>
    <cellStyle name="Normal 7 2 2 3 2 2 2 5" xfId="26609" xr:uid="{00000000-0005-0000-0000-0000E8890000}"/>
    <cellStyle name="Normal 7 2 2 3 2 2 3" xfId="5834" xr:uid="{00000000-0005-0000-0000-0000E9890000}"/>
    <cellStyle name="Normal 7 2 2 3 2 2 3 2" xfId="20718" xr:uid="{00000000-0005-0000-0000-0000EA890000}"/>
    <cellStyle name="Normal 7 2 2 3 2 2 3 2 2" xfId="43361" xr:uid="{00000000-0005-0000-0000-0000EB890000}"/>
    <cellStyle name="Normal 7 2 2 3 2 2 3 3" xfId="13278" xr:uid="{00000000-0005-0000-0000-0000EC890000}"/>
    <cellStyle name="Normal 7 2 2 3 2 2 3 3 2" xfId="35921" xr:uid="{00000000-0005-0000-0000-0000ED890000}"/>
    <cellStyle name="Normal 7 2 2 3 2 2 3 4" xfId="28480" xr:uid="{00000000-0005-0000-0000-0000EE890000}"/>
    <cellStyle name="Normal 7 2 2 3 2 2 4" xfId="17000" xr:uid="{00000000-0005-0000-0000-0000EF890000}"/>
    <cellStyle name="Normal 7 2 2 3 2 2 4 2" xfId="39643" xr:uid="{00000000-0005-0000-0000-0000F0890000}"/>
    <cellStyle name="Normal 7 2 2 3 2 2 5" xfId="9560" xr:uid="{00000000-0005-0000-0000-0000F1890000}"/>
    <cellStyle name="Normal 7 2 2 3 2 2 5 2" xfId="32203" xr:uid="{00000000-0005-0000-0000-0000F2890000}"/>
    <cellStyle name="Normal 7 2 2 3 2 2 6" xfId="24762" xr:uid="{00000000-0005-0000-0000-0000F3890000}"/>
    <cellStyle name="Normal 7 2 2 3 2 3" xfId="3035" xr:uid="{00000000-0005-0000-0000-0000F4890000}"/>
    <cellStyle name="Normal 7 2 2 3 2 3 2" xfId="6756" xr:uid="{00000000-0005-0000-0000-0000F5890000}"/>
    <cellStyle name="Normal 7 2 2 3 2 3 2 2" xfId="21640" xr:uid="{00000000-0005-0000-0000-0000F6890000}"/>
    <cellStyle name="Normal 7 2 2 3 2 3 2 2 2" xfId="44283" xr:uid="{00000000-0005-0000-0000-0000F7890000}"/>
    <cellStyle name="Normal 7 2 2 3 2 3 2 3" xfId="14200" xr:uid="{00000000-0005-0000-0000-0000F8890000}"/>
    <cellStyle name="Normal 7 2 2 3 2 3 2 3 2" xfId="36843" xr:uid="{00000000-0005-0000-0000-0000F9890000}"/>
    <cellStyle name="Normal 7 2 2 3 2 3 2 4" xfId="29402" xr:uid="{00000000-0005-0000-0000-0000FA890000}"/>
    <cellStyle name="Normal 7 2 2 3 2 3 3" xfId="17922" xr:uid="{00000000-0005-0000-0000-0000FB890000}"/>
    <cellStyle name="Normal 7 2 2 3 2 3 3 2" xfId="40565" xr:uid="{00000000-0005-0000-0000-0000FC890000}"/>
    <cellStyle name="Normal 7 2 2 3 2 3 4" xfId="10482" xr:uid="{00000000-0005-0000-0000-0000FD890000}"/>
    <cellStyle name="Normal 7 2 2 3 2 3 4 2" xfId="33125" xr:uid="{00000000-0005-0000-0000-0000FE890000}"/>
    <cellStyle name="Normal 7 2 2 3 2 3 5" xfId="25684" xr:uid="{00000000-0005-0000-0000-0000FF890000}"/>
    <cellStyle name="Normal 7 2 2 3 2 4" xfId="4909" xr:uid="{00000000-0005-0000-0000-0000008A0000}"/>
    <cellStyle name="Normal 7 2 2 3 2 4 2" xfId="19793" xr:uid="{00000000-0005-0000-0000-0000018A0000}"/>
    <cellStyle name="Normal 7 2 2 3 2 4 2 2" xfId="42436" xr:uid="{00000000-0005-0000-0000-0000028A0000}"/>
    <cellStyle name="Normal 7 2 2 3 2 4 3" xfId="12353" xr:uid="{00000000-0005-0000-0000-0000038A0000}"/>
    <cellStyle name="Normal 7 2 2 3 2 4 3 2" xfId="34996" xr:uid="{00000000-0005-0000-0000-0000048A0000}"/>
    <cellStyle name="Normal 7 2 2 3 2 4 4" xfId="27555" xr:uid="{00000000-0005-0000-0000-0000058A0000}"/>
    <cellStyle name="Normal 7 2 2 3 2 5" xfId="16075" xr:uid="{00000000-0005-0000-0000-0000068A0000}"/>
    <cellStyle name="Normal 7 2 2 3 2 5 2" xfId="38718" xr:uid="{00000000-0005-0000-0000-0000078A0000}"/>
    <cellStyle name="Normal 7 2 2 3 2 6" xfId="8635" xr:uid="{00000000-0005-0000-0000-0000088A0000}"/>
    <cellStyle name="Normal 7 2 2 3 2 6 2" xfId="31278" xr:uid="{00000000-0005-0000-0000-0000098A0000}"/>
    <cellStyle name="Normal 7 2 2 3 2 7" xfId="23837" xr:uid="{00000000-0005-0000-0000-00000A8A0000}"/>
    <cellStyle name="Normal 7 2 2 3 3" xfId="1648" xr:uid="{00000000-0005-0000-0000-00000B8A0000}"/>
    <cellStyle name="Normal 7 2 2 3 3 2" xfId="3498" xr:uid="{00000000-0005-0000-0000-00000C8A0000}"/>
    <cellStyle name="Normal 7 2 2 3 3 2 2" xfId="7219" xr:uid="{00000000-0005-0000-0000-00000D8A0000}"/>
    <cellStyle name="Normal 7 2 2 3 3 2 2 2" xfId="22103" xr:uid="{00000000-0005-0000-0000-00000E8A0000}"/>
    <cellStyle name="Normal 7 2 2 3 3 2 2 2 2" xfId="44746" xr:uid="{00000000-0005-0000-0000-00000F8A0000}"/>
    <cellStyle name="Normal 7 2 2 3 3 2 2 3" xfId="14663" xr:uid="{00000000-0005-0000-0000-0000108A0000}"/>
    <cellStyle name="Normal 7 2 2 3 3 2 2 3 2" xfId="37306" xr:uid="{00000000-0005-0000-0000-0000118A0000}"/>
    <cellStyle name="Normal 7 2 2 3 3 2 2 4" xfId="29865" xr:uid="{00000000-0005-0000-0000-0000128A0000}"/>
    <cellStyle name="Normal 7 2 2 3 3 2 3" xfId="18385" xr:uid="{00000000-0005-0000-0000-0000138A0000}"/>
    <cellStyle name="Normal 7 2 2 3 3 2 3 2" xfId="41028" xr:uid="{00000000-0005-0000-0000-0000148A0000}"/>
    <cellStyle name="Normal 7 2 2 3 3 2 4" xfId="10945" xr:uid="{00000000-0005-0000-0000-0000158A0000}"/>
    <cellStyle name="Normal 7 2 2 3 3 2 4 2" xfId="33588" xr:uid="{00000000-0005-0000-0000-0000168A0000}"/>
    <cellStyle name="Normal 7 2 2 3 3 2 5" xfId="26147" xr:uid="{00000000-0005-0000-0000-0000178A0000}"/>
    <cellStyle name="Normal 7 2 2 3 3 3" xfId="5372" xr:uid="{00000000-0005-0000-0000-0000188A0000}"/>
    <cellStyle name="Normal 7 2 2 3 3 3 2" xfId="20256" xr:uid="{00000000-0005-0000-0000-0000198A0000}"/>
    <cellStyle name="Normal 7 2 2 3 3 3 2 2" xfId="42899" xr:uid="{00000000-0005-0000-0000-00001A8A0000}"/>
    <cellStyle name="Normal 7 2 2 3 3 3 3" xfId="12816" xr:uid="{00000000-0005-0000-0000-00001B8A0000}"/>
    <cellStyle name="Normal 7 2 2 3 3 3 3 2" xfId="35459" xr:uid="{00000000-0005-0000-0000-00001C8A0000}"/>
    <cellStyle name="Normal 7 2 2 3 3 3 4" xfId="28018" xr:uid="{00000000-0005-0000-0000-00001D8A0000}"/>
    <cellStyle name="Normal 7 2 2 3 3 4" xfId="16538" xr:uid="{00000000-0005-0000-0000-00001E8A0000}"/>
    <cellStyle name="Normal 7 2 2 3 3 4 2" xfId="39181" xr:uid="{00000000-0005-0000-0000-00001F8A0000}"/>
    <cellStyle name="Normal 7 2 2 3 3 5" xfId="9098" xr:uid="{00000000-0005-0000-0000-0000208A0000}"/>
    <cellStyle name="Normal 7 2 2 3 3 5 2" xfId="31741" xr:uid="{00000000-0005-0000-0000-0000218A0000}"/>
    <cellStyle name="Normal 7 2 2 3 3 6" xfId="24300" xr:uid="{00000000-0005-0000-0000-0000228A0000}"/>
    <cellStyle name="Normal 7 2 2 3 4" xfId="2573" xr:uid="{00000000-0005-0000-0000-0000238A0000}"/>
    <cellStyle name="Normal 7 2 2 3 4 2" xfId="6294" xr:uid="{00000000-0005-0000-0000-0000248A0000}"/>
    <cellStyle name="Normal 7 2 2 3 4 2 2" xfId="21178" xr:uid="{00000000-0005-0000-0000-0000258A0000}"/>
    <cellStyle name="Normal 7 2 2 3 4 2 2 2" xfId="43821" xr:uid="{00000000-0005-0000-0000-0000268A0000}"/>
    <cellStyle name="Normal 7 2 2 3 4 2 3" xfId="13738" xr:uid="{00000000-0005-0000-0000-0000278A0000}"/>
    <cellStyle name="Normal 7 2 2 3 4 2 3 2" xfId="36381" xr:uid="{00000000-0005-0000-0000-0000288A0000}"/>
    <cellStyle name="Normal 7 2 2 3 4 2 4" xfId="28940" xr:uid="{00000000-0005-0000-0000-0000298A0000}"/>
    <cellStyle name="Normal 7 2 2 3 4 3" xfId="17460" xr:uid="{00000000-0005-0000-0000-00002A8A0000}"/>
    <cellStyle name="Normal 7 2 2 3 4 3 2" xfId="40103" xr:uid="{00000000-0005-0000-0000-00002B8A0000}"/>
    <cellStyle name="Normal 7 2 2 3 4 4" xfId="10020" xr:uid="{00000000-0005-0000-0000-00002C8A0000}"/>
    <cellStyle name="Normal 7 2 2 3 4 4 2" xfId="32663" xr:uid="{00000000-0005-0000-0000-00002D8A0000}"/>
    <cellStyle name="Normal 7 2 2 3 4 5" xfId="25222" xr:uid="{00000000-0005-0000-0000-00002E8A0000}"/>
    <cellStyle name="Normal 7 2 2 3 5" xfId="4447" xr:uid="{00000000-0005-0000-0000-00002F8A0000}"/>
    <cellStyle name="Normal 7 2 2 3 5 2" xfId="19331" xr:uid="{00000000-0005-0000-0000-0000308A0000}"/>
    <cellStyle name="Normal 7 2 2 3 5 2 2" xfId="41974" xr:uid="{00000000-0005-0000-0000-0000318A0000}"/>
    <cellStyle name="Normal 7 2 2 3 5 3" xfId="11891" xr:uid="{00000000-0005-0000-0000-0000328A0000}"/>
    <cellStyle name="Normal 7 2 2 3 5 3 2" xfId="34534" xr:uid="{00000000-0005-0000-0000-0000338A0000}"/>
    <cellStyle name="Normal 7 2 2 3 5 4" xfId="27093" xr:uid="{00000000-0005-0000-0000-0000348A0000}"/>
    <cellStyle name="Normal 7 2 2 3 6" xfId="15613" xr:uid="{00000000-0005-0000-0000-0000358A0000}"/>
    <cellStyle name="Normal 7 2 2 3 6 2" xfId="38256" xr:uid="{00000000-0005-0000-0000-0000368A0000}"/>
    <cellStyle name="Normal 7 2 2 3 7" xfId="8173" xr:uid="{00000000-0005-0000-0000-0000378A0000}"/>
    <cellStyle name="Normal 7 2 2 3 7 2" xfId="30816" xr:uid="{00000000-0005-0000-0000-0000388A0000}"/>
    <cellStyle name="Normal 7 2 2 3 8" xfId="23375" xr:uid="{00000000-0005-0000-0000-0000398A0000}"/>
    <cellStyle name="Normal 7 2 2 4" xfId="971" xr:uid="{00000000-0005-0000-0000-00003A8A0000}"/>
    <cellStyle name="Normal 7 2 2 4 2" xfId="1899" xr:uid="{00000000-0005-0000-0000-00003B8A0000}"/>
    <cellStyle name="Normal 7 2 2 4 2 2" xfId="3749" xr:uid="{00000000-0005-0000-0000-00003C8A0000}"/>
    <cellStyle name="Normal 7 2 2 4 2 2 2" xfId="7470" xr:uid="{00000000-0005-0000-0000-00003D8A0000}"/>
    <cellStyle name="Normal 7 2 2 4 2 2 2 2" xfId="22354" xr:uid="{00000000-0005-0000-0000-00003E8A0000}"/>
    <cellStyle name="Normal 7 2 2 4 2 2 2 2 2" xfId="44997" xr:uid="{00000000-0005-0000-0000-00003F8A0000}"/>
    <cellStyle name="Normal 7 2 2 4 2 2 2 3" xfId="14914" xr:uid="{00000000-0005-0000-0000-0000408A0000}"/>
    <cellStyle name="Normal 7 2 2 4 2 2 2 3 2" xfId="37557" xr:uid="{00000000-0005-0000-0000-0000418A0000}"/>
    <cellStyle name="Normal 7 2 2 4 2 2 2 4" xfId="30116" xr:uid="{00000000-0005-0000-0000-0000428A0000}"/>
    <cellStyle name="Normal 7 2 2 4 2 2 3" xfId="18636" xr:uid="{00000000-0005-0000-0000-0000438A0000}"/>
    <cellStyle name="Normal 7 2 2 4 2 2 3 2" xfId="41279" xr:uid="{00000000-0005-0000-0000-0000448A0000}"/>
    <cellStyle name="Normal 7 2 2 4 2 2 4" xfId="11196" xr:uid="{00000000-0005-0000-0000-0000458A0000}"/>
    <cellStyle name="Normal 7 2 2 4 2 2 4 2" xfId="33839" xr:uid="{00000000-0005-0000-0000-0000468A0000}"/>
    <cellStyle name="Normal 7 2 2 4 2 2 5" xfId="26398" xr:uid="{00000000-0005-0000-0000-0000478A0000}"/>
    <cellStyle name="Normal 7 2 2 4 2 3" xfId="5623" xr:uid="{00000000-0005-0000-0000-0000488A0000}"/>
    <cellStyle name="Normal 7 2 2 4 2 3 2" xfId="20507" xr:uid="{00000000-0005-0000-0000-0000498A0000}"/>
    <cellStyle name="Normal 7 2 2 4 2 3 2 2" xfId="43150" xr:uid="{00000000-0005-0000-0000-00004A8A0000}"/>
    <cellStyle name="Normal 7 2 2 4 2 3 3" xfId="13067" xr:uid="{00000000-0005-0000-0000-00004B8A0000}"/>
    <cellStyle name="Normal 7 2 2 4 2 3 3 2" xfId="35710" xr:uid="{00000000-0005-0000-0000-00004C8A0000}"/>
    <cellStyle name="Normal 7 2 2 4 2 3 4" xfId="28269" xr:uid="{00000000-0005-0000-0000-00004D8A0000}"/>
    <cellStyle name="Normal 7 2 2 4 2 4" xfId="16789" xr:uid="{00000000-0005-0000-0000-00004E8A0000}"/>
    <cellStyle name="Normal 7 2 2 4 2 4 2" xfId="39432" xr:uid="{00000000-0005-0000-0000-00004F8A0000}"/>
    <cellStyle name="Normal 7 2 2 4 2 5" xfId="9349" xr:uid="{00000000-0005-0000-0000-0000508A0000}"/>
    <cellStyle name="Normal 7 2 2 4 2 5 2" xfId="31992" xr:uid="{00000000-0005-0000-0000-0000518A0000}"/>
    <cellStyle name="Normal 7 2 2 4 2 6" xfId="24551" xr:uid="{00000000-0005-0000-0000-0000528A0000}"/>
    <cellStyle name="Normal 7 2 2 4 3" xfId="2824" xr:uid="{00000000-0005-0000-0000-0000538A0000}"/>
    <cellStyle name="Normal 7 2 2 4 3 2" xfId="6545" xr:uid="{00000000-0005-0000-0000-0000548A0000}"/>
    <cellStyle name="Normal 7 2 2 4 3 2 2" xfId="21429" xr:uid="{00000000-0005-0000-0000-0000558A0000}"/>
    <cellStyle name="Normal 7 2 2 4 3 2 2 2" xfId="44072" xr:uid="{00000000-0005-0000-0000-0000568A0000}"/>
    <cellStyle name="Normal 7 2 2 4 3 2 3" xfId="13989" xr:uid="{00000000-0005-0000-0000-0000578A0000}"/>
    <cellStyle name="Normal 7 2 2 4 3 2 3 2" xfId="36632" xr:uid="{00000000-0005-0000-0000-0000588A0000}"/>
    <cellStyle name="Normal 7 2 2 4 3 2 4" xfId="29191" xr:uid="{00000000-0005-0000-0000-0000598A0000}"/>
    <cellStyle name="Normal 7 2 2 4 3 3" xfId="17711" xr:uid="{00000000-0005-0000-0000-00005A8A0000}"/>
    <cellStyle name="Normal 7 2 2 4 3 3 2" xfId="40354" xr:uid="{00000000-0005-0000-0000-00005B8A0000}"/>
    <cellStyle name="Normal 7 2 2 4 3 4" xfId="10271" xr:uid="{00000000-0005-0000-0000-00005C8A0000}"/>
    <cellStyle name="Normal 7 2 2 4 3 4 2" xfId="32914" xr:uid="{00000000-0005-0000-0000-00005D8A0000}"/>
    <cellStyle name="Normal 7 2 2 4 3 5" xfId="25473" xr:uid="{00000000-0005-0000-0000-00005E8A0000}"/>
    <cellStyle name="Normal 7 2 2 4 4" xfId="4698" xr:uid="{00000000-0005-0000-0000-00005F8A0000}"/>
    <cellStyle name="Normal 7 2 2 4 4 2" xfId="19582" xr:uid="{00000000-0005-0000-0000-0000608A0000}"/>
    <cellStyle name="Normal 7 2 2 4 4 2 2" xfId="42225" xr:uid="{00000000-0005-0000-0000-0000618A0000}"/>
    <cellStyle name="Normal 7 2 2 4 4 3" xfId="12142" xr:uid="{00000000-0005-0000-0000-0000628A0000}"/>
    <cellStyle name="Normal 7 2 2 4 4 3 2" xfId="34785" xr:uid="{00000000-0005-0000-0000-0000638A0000}"/>
    <cellStyle name="Normal 7 2 2 4 4 4" xfId="27344" xr:uid="{00000000-0005-0000-0000-0000648A0000}"/>
    <cellStyle name="Normal 7 2 2 4 5" xfId="15864" xr:uid="{00000000-0005-0000-0000-0000658A0000}"/>
    <cellStyle name="Normal 7 2 2 4 5 2" xfId="38507" xr:uid="{00000000-0005-0000-0000-0000668A0000}"/>
    <cellStyle name="Normal 7 2 2 4 6" xfId="8424" xr:uid="{00000000-0005-0000-0000-0000678A0000}"/>
    <cellStyle name="Normal 7 2 2 4 6 2" xfId="31067" xr:uid="{00000000-0005-0000-0000-0000688A0000}"/>
    <cellStyle name="Normal 7 2 2 4 7" xfId="23626" xr:uid="{00000000-0005-0000-0000-0000698A0000}"/>
    <cellStyle name="Normal 7 2 2 5" xfId="1437" xr:uid="{00000000-0005-0000-0000-00006A8A0000}"/>
    <cellStyle name="Normal 7 2 2 5 2" xfId="3287" xr:uid="{00000000-0005-0000-0000-00006B8A0000}"/>
    <cellStyle name="Normal 7 2 2 5 2 2" xfId="7008" xr:uid="{00000000-0005-0000-0000-00006C8A0000}"/>
    <cellStyle name="Normal 7 2 2 5 2 2 2" xfId="21892" xr:uid="{00000000-0005-0000-0000-00006D8A0000}"/>
    <cellStyle name="Normal 7 2 2 5 2 2 2 2" xfId="44535" xr:uid="{00000000-0005-0000-0000-00006E8A0000}"/>
    <cellStyle name="Normal 7 2 2 5 2 2 3" xfId="14452" xr:uid="{00000000-0005-0000-0000-00006F8A0000}"/>
    <cellStyle name="Normal 7 2 2 5 2 2 3 2" xfId="37095" xr:uid="{00000000-0005-0000-0000-0000708A0000}"/>
    <cellStyle name="Normal 7 2 2 5 2 2 4" xfId="29654" xr:uid="{00000000-0005-0000-0000-0000718A0000}"/>
    <cellStyle name="Normal 7 2 2 5 2 3" xfId="18174" xr:uid="{00000000-0005-0000-0000-0000728A0000}"/>
    <cellStyle name="Normal 7 2 2 5 2 3 2" xfId="40817" xr:uid="{00000000-0005-0000-0000-0000738A0000}"/>
    <cellStyle name="Normal 7 2 2 5 2 4" xfId="10734" xr:uid="{00000000-0005-0000-0000-0000748A0000}"/>
    <cellStyle name="Normal 7 2 2 5 2 4 2" xfId="33377" xr:uid="{00000000-0005-0000-0000-0000758A0000}"/>
    <cellStyle name="Normal 7 2 2 5 2 5" xfId="25936" xr:uid="{00000000-0005-0000-0000-0000768A0000}"/>
    <cellStyle name="Normal 7 2 2 5 3" xfId="5161" xr:uid="{00000000-0005-0000-0000-0000778A0000}"/>
    <cellStyle name="Normal 7 2 2 5 3 2" xfId="20045" xr:uid="{00000000-0005-0000-0000-0000788A0000}"/>
    <cellStyle name="Normal 7 2 2 5 3 2 2" xfId="42688" xr:uid="{00000000-0005-0000-0000-0000798A0000}"/>
    <cellStyle name="Normal 7 2 2 5 3 3" xfId="12605" xr:uid="{00000000-0005-0000-0000-00007A8A0000}"/>
    <cellStyle name="Normal 7 2 2 5 3 3 2" xfId="35248" xr:uid="{00000000-0005-0000-0000-00007B8A0000}"/>
    <cellStyle name="Normal 7 2 2 5 3 4" xfId="27807" xr:uid="{00000000-0005-0000-0000-00007C8A0000}"/>
    <cellStyle name="Normal 7 2 2 5 4" xfId="16327" xr:uid="{00000000-0005-0000-0000-00007D8A0000}"/>
    <cellStyle name="Normal 7 2 2 5 4 2" xfId="38970" xr:uid="{00000000-0005-0000-0000-00007E8A0000}"/>
    <cellStyle name="Normal 7 2 2 5 5" xfId="8887" xr:uid="{00000000-0005-0000-0000-00007F8A0000}"/>
    <cellStyle name="Normal 7 2 2 5 5 2" xfId="31530" xr:uid="{00000000-0005-0000-0000-0000808A0000}"/>
    <cellStyle name="Normal 7 2 2 5 6" xfId="24089" xr:uid="{00000000-0005-0000-0000-0000818A0000}"/>
    <cellStyle name="Normal 7 2 2 6" xfId="2362" xr:uid="{00000000-0005-0000-0000-0000828A0000}"/>
    <cellStyle name="Normal 7 2 2 6 2" xfId="6083" xr:uid="{00000000-0005-0000-0000-0000838A0000}"/>
    <cellStyle name="Normal 7 2 2 6 2 2" xfId="20967" xr:uid="{00000000-0005-0000-0000-0000848A0000}"/>
    <cellStyle name="Normal 7 2 2 6 2 2 2" xfId="43610" xr:uid="{00000000-0005-0000-0000-0000858A0000}"/>
    <cellStyle name="Normal 7 2 2 6 2 3" xfId="13527" xr:uid="{00000000-0005-0000-0000-0000868A0000}"/>
    <cellStyle name="Normal 7 2 2 6 2 3 2" xfId="36170" xr:uid="{00000000-0005-0000-0000-0000878A0000}"/>
    <cellStyle name="Normal 7 2 2 6 2 4" xfId="28729" xr:uid="{00000000-0005-0000-0000-0000888A0000}"/>
    <cellStyle name="Normal 7 2 2 6 3" xfId="17249" xr:uid="{00000000-0005-0000-0000-0000898A0000}"/>
    <cellStyle name="Normal 7 2 2 6 3 2" xfId="39892" xr:uid="{00000000-0005-0000-0000-00008A8A0000}"/>
    <cellStyle name="Normal 7 2 2 6 4" xfId="9809" xr:uid="{00000000-0005-0000-0000-00008B8A0000}"/>
    <cellStyle name="Normal 7 2 2 6 4 2" xfId="32452" xr:uid="{00000000-0005-0000-0000-00008C8A0000}"/>
    <cellStyle name="Normal 7 2 2 6 5" xfId="25011" xr:uid="{00000000-0005-0000-0000-00008D8A0000}"/>
    <cellStyle name="Normal 7 2 2 7" xfId="4236" xr:uid="{00000000-0005-0000-0000-00008E8A0000}"/>
    <cellStyle name="Normal 7 2 2 7 2" xfId="19120" xr:uid="{00000000-0005-0000-0000-00008F8A0000}"/>
    <cellStyle name="Normal 7 2 2 7 2 2" xfId="41763" xr:uid="{00000000-0005-0000-0000-0000908A0000}"/>
    <cellStyle name="Normal 7 2 2 7 3" xfId="11680" xr:uid="{00000000-0005-0000-0000-0000918A0000}"/>
    <cellStyle name="Normal 7 2 2 7 3 2" xfId="34323" xr:uid="{00000000-0005-0000-0000-0000928A0000}"/>
    <cellStyle name="Normal 7 2 2 7 4" xfId="26882" xr:uid="{00000000-0005-0000-0000-0000938A0000}"/>
    <cellStyle name="Normal 7 2 2 8" xfId="504" xr:uid="{00000000-0005-0000-0000-0000948A0000}"/>
    <cellStyle name="Normal 7 2 2 8 2" xfId="15402" xr:uid="{00000000-0005-0000-0000-0000958A0000}"/>
    <cellStyle name="Normal 7 2 2 8 2 2" xfId="38045" xr:uid="{00000000-0005-0000-0000-0000968A0000}"/>
    <cellStyle name="Normal 7 2 2 8 3" xfId="23165" xr:uid="{00000000-0005-0000-0000-0000978A0000}"/>
    <cellStyle name="Normal 7 2 2 9" xfId="7962" xr:uid="{00000000-0005-0000-0000-0000988A0000}"/>
    <cellStyle name="Normal 7 2 2 9 2" xfId="30605" xr:uid="{00000000-0005-0000-0000-0000998A0000}"/>
    <cellStyle name="Normal 7 2 3" xfId="286" xr:uid="{00000000-0005-0000-0000-00009A8A0000}"/>
    <cellStyle name="Normal 7 2 3 2" xfId="770" xr:uid="{00000000-0005-0000-0000-00009B8A0000}"/>
    <cellStyle name="Normal 7 2 3 2 2" xfId="1235" xr:uid="{00000000-0005-0000-0000-00009C8A0000}"/>
    <cellStyle name="Normal 7 2 3 2 2 2" xfId="2163" xr:uid="{00000000-0005-0000-0000-00009D8A0000}"/>
    <cellStyle name="Normal 7 2 3 2 2 2 2" xfId="4013" xr:uid="{00000000-0005-0000-0000-00009E8A0000}"/>
    <cellStyle name="Normal 7 2 3 2 2 2 2 2" xfId="7734" xr:uid="{00000000-0005-0000-0000-00009F8A0000}"/>
    <cellStyle name="Normal 7 2 3 2 2 2 2 2 2" xfId="22618" xr:uid="{00000000-0005-0000-0000-0000A08A0000}"/>
    <cellStyle name="Normal 7 2 3 2 2 2 2 2 2 2" xfId="45261" xr:uid="{00000000-0005-0000-0000-0000A18A0000}"/>
    <cellStyle name="Normal 7 2 3 2 2 2 2 2 3" xfId="15178" xr:uid="{00000000-0005-0000-0000-0000A28A0000}"/>
    <cellStyle name="Normal 7 2 3 2 2 2 2 2 3 2" xfId="37821" xr:uid="{00000000-0005-0000-0000-0000A38A0000}"/>
    <cellStyle name="Normal 7 2 3 2 2 2 2 2 4" xfId="30380" xr:uid="{00000000-0005-0000-0000-0000A48A0000}"/>
    <cellStyle name="Normal 7 2 3 2 2 2 2 3" xfId="18900" xr:uid="{00000000-0005-0000-0000-0000A58A0000}"/>
    <cellStyle name="Normal 7 2 3 2 2 2 2 3 2" xfId="41543" xr:uid="{00000000-0005-0000-0000-0000A68A0000}"/>
    <cellStyle name="Normal 7 2 3 2 2 2 2 4" xfId="11460" xr:uid="{00000000-0005-0000-0000-0000A78A0000}"/>
    <cellStyle name="Normal 7 2 3 2 2 2 2 4 2" xfId="34103" xr:uid="{00000000-0005-0000-0000-0000A88A0000}"/>
    <cellStyle name="Normal 7 2 3 2 2 2 2 5" xfId="26662" xr:uid="{00000000-0005-0000-0000-0000A98A0000}"/>
    <cellStyle name="Normal 7 2 3 2 2 2 3" xfId="5887" xr:uid="{00000000-0005-0000-0000-0000AA8A0000}"/>
    <cellStyle name="Normal 7 2 3 2 2 2 3 2" xfId="20771" xr:uid="{00000000-0005-0000-0000-0000AB8A0000}"/>
    <cellStyle name="Normal 7 2 3 2 2 2 3 2 2" xfId="43414" xr:uid="{00000000-0005-0000-0000-0000AC8A0000}"/>
    <cellStyle name="Normal 7 2 3 2 2 2 3 3" xfId="13331" xr:uid="{00000000-0005-0000-0000-0000AD8A0000}"/>
    <cellStyle name="Normal 7 2 3 2 2 2 3 3 2" xfId="35974" xr:uid="{00000000-0005-0000-0000-0000AE8A0000}"/>
    <cellStyle name="Normal 7 2 3 2 2 2 3 4" xfId="28533" xr:uid="{00000000-0005-0000-0000-0000AF8A0000}"/>
    <cellStyle name="Normal 7 2 3 2 2 2 4" xfId="17053" xr:uid="{00000000-0005-0000-0000-0000B08A0000}"/>
    <cellStyle name="Normal 7 2 3 2 2 2 4 2" xfId="39696" xr:uid="{00000000-0005-0000-0000-0000B18A0000}"/>
    <cellStyle name="Normal 7 2 3 2 2 2 5" xfId="9613" xr:uid="{00000000-0005-0000-0000-0000B28A0000}"/>
    <cellStyle name="Normal 7 2 3 2 2 2 5 2" xfId="32256" xr:uid="{00000000-0005-0000-0000-0000B38A0000}"/>
    <cellStyle name="Normal 7 2 3 2 2 2 6" xfId="24815" xr:uid="{00000000-0005-0000-0000-0000B48A0000}"/>
    <cellStyle name="Normal 7 2 3 2 2 3" xfId="3088" xr:uid="{00000000-0005-0000-0000-0000B58A0000}"/>
    <cellStyle name="Normal 7 2 3 2 2 3 2" xfId="6809" xr:uid="{00000000-0005-0000-0000-0000B68A0000}"/>
    <cellStyle name="Normal 7 2 3 2 2 3 2 2" xfId="21693" xr:uid="{00000000-0005-0000-0000-0000B78A0000}"/>
    <cellStyle name="Normal 7 2 3 2 2 3 2 2 2" xfId="44336" xr:uid="{00000000-0005-0000-0000-0000B88A0000}"/>
    <cellStyle name="Normal 7 2 3 2 2 3 2 3" xfId="14253" xr:uid="{00000000-0005-0000-0000-0000B98A0000}"/>
    <cellStyle name="Normal 7 2 3 2 2 3 2 3 2" xfId="36896" xr:uid="{00000000-0005-0000-0000-0000BA8A0000}"/>
    <cellStyle name="Normal 7 2 3 2 2 3 2 4" xfId="29455" xr:uid="{00000000-0005-0000-0000-0000BB8A0000}"/>
    <cellStyle name="Normal 7 2 3 2 2 3 3" xfId="17975" xr:uid="{00000000-0005-0000-0000-0000BC8A0000}"/>
    <cellStyle name="Normal 7 2 3 2 2 3 3 2" xfId="40618" xr:uid="{00000000-0005-0000-0000-0000BD8A0000}"/>
    <cellStyle name="Normal 7 2 3 2 2 3 4" xfId="10535" xr:uid="{00000000-0005-0000-0000-0000BE8A0000}"/>
    <cellStyle name="Normal 7 2 3 2 2 3 4 2" xfId="33178" xr:uid="{00000000-0005-0000-0000-0000BF8A0000}"/>
    <cellStyle name="Normal 7 2 3 2 2 3 5" xfId="25737" xr:uid="{00000000-0005-0000-0000-0000C08A0000}"/>
    <cellStyle name="Normal 7 2 3 2 2 4" xfId="4962" xr:uid="{00000000-0005-0000-0000-0000C18A0000}"/>
    <cellStyle name="Normal 7 2 3 2 2 4 2" xfId="19846" xr:uid="{00000000-0005-0000-0000-0000C28A0000}"/>
    <cellStyle name="Normal 7 2 3 2 2 4 2 2" xfId="42489" xr:uid="{00000000-0005-0000-0000-0000C38A0000}"/>
    <cellStyle name="Normal 7 2 3 2 2 4 3" xfId="12406" xr:uid="{00000000-0005-0000-0000-0000C48A0000}"/>
    <cellStyle name="Normal 7 2 3 2 2 4 3 2" xfId="35049" xr:uid="{00000000-0005-0000-0000-0000C58A0000}"/>
    <cellStyle name="Normal 7 2 3 2 2 4 4" xfId="27608" xr:uid="{00000000-0005-0000-0000-0000C68A0000}"/>
    <cellStyle name="Normal 7 2 3 2 2 5" xfId="16128" xr:uid="{00000000-0005-0000-0000-0000C78A0000}"/>
    <cellStyle name="Normal 7 2 3 2 2 5 2" xfId="38771" xr:uid="{00000000-0005-0000-0000-0000C88A0000}"/>
    <cellStyle name="Normal 7 2 3 2 2 6" xfId="8688" xr:uid="{00000000-0005-0000-0000-0000C98A0000}"/>
    <cellStyle name="Normal 7 2 3 2 2 6 2" xfId="31331" xr:uid="{00000000-0005-0000-0000-0000CA8A0000}"/>
    <cellStyle name="Normal 7 2 3 2 2 7" xfId="23890" xr:uid="{00000000-0005-0000-0000-0000CB8A0000}"/>
    <cellStyle name="Normal 7 2 3 2 3" xfId="1701" xr:uid="{00000000-0005-0000-0000-0000CC8A0000}"/>
    <cellStyle name="Normal 7 2 3 2 3 2" xfId="3551" xr:uid="{00000000-0005-0000-0000-0000CD8A0000}"/>
    <cellStyle name="Normal 7 2 3 2 3 2 2" xfId="7272" xr:uid="{00000000-0005-0000-0000-0000CE8A0000}"/>
    <cellStyle name="Normal 7 2 3 2 3 2 2 2" xfId="22156" xr:uid="{00000000-0005-0000-0000-0000CF8A0000}"/>
    <cellStyle name="Normal 7 2 3 2 3 2 2 2 2" xfId="44799" xr:uid="{00000000-0005-0000-0000-0000D08A0000}"/>
    <cellStyle name="Normal 7 2 3 2 3 2 2 3" xfId="14716" xr:uid="{00000000-0005-0000-0000-0000D18A0000}"/>
    <cellStyle name="Normal 7 2 3 2 3 2 2 3 2" xfId="37359" xr:uid="{00000000-0005-0000-0000-0000D28A0000}"/>
    <cellStyle name="Normal 7 2 3 2 3 2 2 4" xfId="29918" xr:uid="{00000000-0005-0000-0000-0000D38A0000}"/>
    <cellStyle name="Normal 7 2 3 2 3 2 3" xfId="18438" xr:uid="{00000000-0005-0000-0000-0000D48A0000}"/>
    <cellStyle name="Normal 7 2 3 2 3 2 3 2" xfId="41081" xr:uid="{00000000-0005-0000-0000-0000D58A0000}"/>
    <cellStyle name="Normal 7 2 3 2 3 2 4" xfId="10998" xr:uid="{00000000-0005-0000-0000-0000D68A0000}"/>
    <cellStyle name="Normal 7 2 3 2 3 2 4 2" xfId="33641" xr:uid="{00000000-0005-0000-0000-0000D78A0000}"/>
    <cellStyle name="Normal 7 2 3 2 3 2 5" xfId="26200" xr:uid="{00000000-0005-0000-0000-0000D88A0000}"/>
    <cellStyle name="Normal 7 2 3 2 3 3" xfId="5425" xr:uid="{00000000-0005-0000-0000-0000D98A0000}"/>
    <cellStyle name="Normal 7 2 3 2 3 3 2" xfId="20309" xr:uid="{00000000-0005-0000-0000-0000DA8A0000}"/>
    <cellStyle name="Normal 7 2 3 2 3 3 2 2" xfId="42952" xr:uid="{00000000-0005-0000-0000-0000DB8A0000}"/>
    <cellStyle name="Normal 7 2 3 2 3 3 3" xfId="12869" xr:uid="{00000000-0005-0000-0000-0000DC8A0000}"/>
    <cellStyle name="Normal 7 2 3 2 3 3 3 2" xfId="35512" xr:uid="{00000000-0005-0000-0000-0000DD8A0000}"/>
    <cellStyle name="Normal 7 2 3 2 3 3 4" xfId="28071" xr:uid="{00000000-0005-0000-0000-0000DE8A0000}"/>
    <cellStyle name="Normal 7 2 3 2 3 4" xfId="16591" xr:uid="{00000000-0005-0000-0000-0000DF8A0000}"/>
    <cellStyle name="Normal 7 2 3 2 3 4 2" xfId="39234" xr:uid="{00000000-0005-0000-0000-0000E08A0000}"/>
    <cellStyle name="Normal 7 2 3 2 3 5" xfId="9151" xr:uid="{00000000-0005-0000-0000-0000E18A0000}"/>
    <cellStyle name="Normal 7 2 3 2 3 5 2" xfId="31794" xr:uid="{00000000-0005-0000-0000-0000E28A0000}"/>
    <cellStyle name="Normal 7 2 3 2 3 6" xfId="24353" xr:uid="{00000000-0005-0000-0000-0000E38A0000}"/>
    <cellStyle name="Normal 7 2 3 2 4" xfId="2626" xr:uid="{00000000-0005-0000-0000-0000E48A0000}"/>
    <cellStyle name="Normal 7 2 3 2 4 2" xfId="6347" xr:uid="{00000000-0005-0000-0000-0000E58A0000}"/>
    <cellStyle name="Normal 7 2 3 2 4 2 2" xfId="21231" xr:uid="{00000000-0005-0000-0000-0000E68A0000}"/>
    <cellStyle name="Normal 7 2 3 2 4 2 2 2" xfId="43874" xr:uid="{00000000-0005-0000-0000-0000E78A0000}"/>
    <cellStyle name="Normal 7 2 3 2 4 2 3" xfId="13791" xr:uid="{00000000-0005-0000-0000-0000E88A0000}"/>
    <cellStyle name="Normal 7 2 3 2 4 2 3 2" xfId="36434" xr:uid="{00000000-0005-0000-0000-0000E98A0000}"/>
    <cellStyle name="Normal 7 2 3 2 4 2 4" xfId="28993" xr:uid="{00000000-0005-0000-0000-0000EA8A0000}"/>
    <cellStyle name="Normal 7 2 3 2 4 3" xfId="17513" xr:uid="{00000000-0005-0000-0000-0000EB8A0000}"/>
    <cellStyle name="Normal 7 2 3 2 4 3 2" xfId="40156" xr:uid="{00000000-0005-0000-0000-0000EC8A0000}"/>
    <cellStyle name="Normal 7 2 3 2 4 4" xfId="10073" xr:uid="{00000000-0005-0000-0000-0000ED8A0000}"/>
    <cellStyle name="Normal 7 2 3 2 4 4 2" xfId="32716" xr:uid="{00000000-0005-0000-0000-0000EE8A0000}"/>
    <cellStyle name="Normal 7 2 3 2 4 5" xfId="25275" xr:uid="{00000000-0005-0000-0000-0000EF8A0000}"/>
    <cellStyle name="Normal 7 2 3 2 5" xfId="4500" xr:uid="{00000000-0005-0000-0000-0000F08A0000}"/>
    <cellStyle name="Normal 7 2 3 2 5 2" xfId="19384" xr:uid="{00000000-0005-0000-0000-0000F18A0000}"/>
    <cellStyle name="Normal 7 2 3 2 5 2 2" xfId="42027" xr:uid="{00000000-0005-0000-0000-0000F28A0000}"/>
    <cellStyle name="Normal 7 2 3 2 5 3" xfId="11944" xr:uid="{00000000-0005-0000-0000-0000F38A0000}"/>
    <cellStyle name="Normal 7 2 3 2 5 3 2" xfId="34587" xr:uid="{00000000-0005-0000-0000-0000F48A0000}"/>
    <cellStyle name="Normal 7 2 3 2 5 4" xfId="27146" xr:uid="{00000000-0005-0000-0000-0000F58A0000}"/>
    <cellStyle name="Normal 7 2 3 2 6" xfId="15666" xr:uid="{00000000-0005-0000-0000-0000F68A0000}"/>
    <cellStyle name="Normal 7 2 3 2 6 2" xfId="38309" xr:uid="{00000000-0005-0000-0000-0000F78A0000}"/>
    <cellStyle name="Normal 7 2 3 2 7" xfId="8226" xr:uid="{00000000-0005-0000-0000-0000F88A0000}"/>
    <cellStyle name="Normal 7 2 3 2 7 2" xfId="30869" xr:uid="{00000000-0005-0000-0000-0000F98A0000}"/>
    <cellStyle name="Normal 7 2 3 2 8" xfId="23428" xr:uid="{00000000-0005-0000-0000-0000FA8A0000}"/>
    <cellStyle name="Normal 7 2 3 3" xfId="1024" xr:uid="{00000000-0005-0000-0000-0000FB8A0000}"/>
    <cellStyle name="Normal 7 2 3 3 2" xfId="1952" xr:uid="{00000000-0005-0000-0000-0000FC8A0000}"/>
    <cellStyle name="Normal 7 2 3 3 2 2" xfId="3802" xr:uid="{00000000-0005-0000-0000-0000FD8A0000}"/>
    <cellStyle name="Normal 7 2 3 3 2 2 2" xfId="7523" xr:uid="{00000000-0005-0000-0000-0000FE8A0000}"/>
    <cellStyle name="Normal 7 2 3 3 2 2 2 2" xfId="22407" xr:uid="{00000000-0005-0000-0000-0000FF8A0000}"/>
    <cellStyle name="Normal 7 2 3 3 2 2 2 2 2" xfId="45050" xr:uid="{00000000-0005-0000-0000-0000008B0000}"/>
    <cellStyle name="Normal 7 2 3 3 2 2 2 3" xfId="14967" xr:uid="{00000000-0005-0000-0000-0000018B0000}"/>
    <cellStyle name="Normal 7 2 3 3 2 2 2 3 2" xfId="37610" xr:uid="{00000000-0005-0000-0000-0000028B0000}"/>
    <cellStyle name="Normal 7 2 3 3 2 2 2 4" xfId="30169" xr:uid="{00000000-0005-0000-0000-0000038B0000}"/>
    <cellStyle name="Normal 7 2 3 3 2 2 3" xfId="18689" xr:uid="{00000000-0005-0000-0000-0000048B0000}"/>
    <cellStyle name="Normal 7 2 3 3 2 2 3 2" xfId="41332" xr:uid="{00000000-0005-0000-0000-0000058B0000}"/>
    <cellStyle name="Normal 7 2 3 3 2 2 4" xfId="11249" xr:uid="{00000000-0005-0000-0000-0000068B0000}"/>
    <cellStyle name="Normal 7 2 3 3 2 2 4 2" xfId="33892" xr:uid="{00000000-0005-0000-0000-0000078B0000}"/>
    <cellStyle name="Normal 7 2 3 3 2 2 5" xfId="26451" xr:uid="{00000000-0005-0000-0000-0000088B0000}"/>
    <cellStyle name="Normal 7 2 3 3 2 3" xfId="5676" xr:uid="{00000000-0005-0000-0000-0000098B0000}"/>
    <cellStyle name="Normal 7 2 3 3 2 3 2" xfId="20560" xr:uid="{00000000-0005-0000-0000-00000A8B0000}"/>
    <cellStyle name="Normal 7 2 3 3 2 3 2 2" xfId="43203" xr:uid="{00000000-0005-0000-0000-00000B8B0000}"/>
    <cellStyle name="Normal 7 2 3 3 2 3 3" xfId="13120" xr:uid="{00000000-0005-0000-0000-00000C8B0000}"/>
    <cellStyle name="Normal 7 2 3 3 2 3 3 2" xfId="35763" xr:uid="{00000000-0005-0000-0000-00000D8B0000}"/>
    <cellStyle name="Normal 7 2 3 3 2 3 4" xfId="28322" xr:uid="{00000000-0005-0000-0000-00000E8B0000}"/>
    <cellStyle name="Normal 7 2 3 3 2 4" xfId="16842" xr:uid="{00000000-0005-0000-0000-00000F8B0000}"/>
    <cellStyle name="Normal 7 2 3 3 2 4 2" xfId="39485" xr:uid="{00000000-0005-0000-0000-0000108B0000}"/>
    <cellStyle name="Normal 7 2 3 3 2 5" xfId="9402" xr:uid="{00000000-0005-0000-0000-0000118B0000}"/>
    <cellStyle name="Normal 7 2 3 3 2 5 2" xfId="32045" xr:uid="{00000000-0005-0000-0000-0000128B0000}"/>
    <cellStyle name="Normal 7 2 3 3 2 6" xfId="24604" xr:uid="{00000000-0005-0000-0000-0000138B0000}"/>
    <cellStyle name="Normal 7 2 3 3 3" xfId="2877" xr:uid="{00000000-0005-0000-0000-0000148B0000}"/>
    <cellStyle name="Normal 7 2 3 3 3 2" xfId="6598" xr:uid="{00000000-0005-0000-0000-0000158B0000}"/>
    <cellStyle name="Normal 7 2 3 3 3 2 2" xfId="21482" xr:uid="{00000000-0005-0000-0000-0000168B0000}"/>
    <cellStyle name="Normal 7 2 3 3 3 2 2 2" xfId="44125" xr:uid="{00000000-0005-0000-0000-0000178B0000}"/>
    <cellStyle name="Normal 7 2 3 3 3 2 3" xfId="14042" xr:uid="{00000000-0005-0000-0000-0000188B0000}"/>
    <cellStyle name="Normal 7 2 3 3 3 2 3 2" xfId="36685" xr:uid="{00000000-0005-0000-0000-0000198B0000}"/>
    <cellStyle name="Normal 7 2 3 3 3 2 4" xfId="29244" xr:uid="{00000000-0005-0000-0000-00001A8B0000}"/>
    <cellStyle name="Normal 7 2 3 3 3 3" xfId="17764" xr:uid="{00000000-0005-0000-0000-00001B8B0000}"/>
    <cellStyle name="Normal 7 2 3 3 3 3 2" xfId="40407" xr:uid="{00000000-0005-0000-0000-00001C8B0000}"/>
    <cellStyle name="Normal 7 2 3 3 3 4" xfId="10324" xr:uid="{00000000-0005-0000-0000-00001D8B0000}"/>
    <cellStyle name="Normal 7 2 3 3 3 4 2" xfId="32967" xr:uid="{00000000-0005-0000-0000-00001E8B0000}"/>
    <cellStyle name="Normal 7 2 3 3 3 5" xfId="25526" xr:uid="{00000000-0005-0000-0000-00001F8B0000}"/>
    <cellStyle name="Normal 7 2 3 3 4" xfId="4751" xr:uid="{00000000-0005-0000-0000-0000208B0000}"/>
    <cellStyle name="Normal 7 2 3 3 4 2" xfId="19635" xr:uid="{00000000-0005-0000-0000-0000218B0000}"/>
    <cellStyle name="Normal 7 2 3 3 4 2 2" xfId="42278" xr:uid="{00000000-0005-0000-0000-0000228B0000}"/>
    <cellStyle name="Normal 7 2 3 3 4 3" xfId="12195" xr:uid="{00000000-0005-0000-0000-0000238B0000}"/>
    <cellStyle name="Normal 7 2 3 3 4 3 2" xfId="34838" xr:uid="{00000000-0005-0000-0000-0000248B0000}"/>
    <cellStyle name="Normal 7 2 3 3 4 4" xfId="27397" xr:uid="{00000000-0005-0000-0000-0000258B0000}"/>
    <cellStyle name="Normal 7 2 3 3 5" xfId="15917" xr:uid="{00000000-0005-0000-0000-0000268B0000}"/>
    <cellStyle name="Normal 7 2 3 3 5 2" xfId="38560" xr:uid="{00000000-0005-0000-0000-0000278B0000}"/>
    <cellStyle name="Normal 7 2 3 3 6" xfId="8477" xr:uid="{00000000-0005-0000-0000-0000288B0000}"/>
    <cellStyle name="Normal 7 2 3 3 6 2" xfId="31120" xr:uid="{00000000-0005-0000-0000-0000298B0000}"/>
    <cellStyle name="Normal 7 2 3 3 7" xfId="23679" xr:uid="{00000000-0005-0000-0000-00002A8B0000}"/>
    <cellStyle name="Normal 7 2 3 4" xfId="1490" xr:uid="{00000000-0005-0000-0000-00002B8B0000}"/>
    <cellStyle name="Normal 7 2 3 4 2" xfId="3340" xr:uid="{00000000-0005-0000-0000-00002C8B0000}"/>
    <cellStyle name="Normal 7 2 3 4 2 2" xfId="7061" xr:uid="{00000000-0005-0000-0000-00002D8B0000}"/>
    <cellStyle name="Normal 7 2 3 4 2 2 2" xfId="21945" xr:uid="{00000000-0005-0000-0000-00002E8B0000}"/>
    <cellStyle name="Normal 7 2 3 4 2 2 2 2" xfId="44588" xr:uid="{00000000-0005-0000-0000-00002F8B0000}"/>
    <cellStyle name="Normal 7 2 3 4 2 2 3" xfId="14505" xr:uid="{00000000-0005-0000-0000-0000308B0000}"/>
    <cellStyle name="Normal 7 2 3 4 2 2 3 2" xfId="37148" xr:uid="{00000000-0005-0000-0000-0000318B0000}"/>
    <cellStyle name="Normal 7 2 3 4 2 2 4" xfId="29707" xr:uid="{00000000-0005-0000-0000-0000328B0000}"/>
    <cellStyle name="Normal 7 2 3 4 2 3" xfId="18227" xr:uid="{00000000-0005-0000-0000-0000338B0000}"/>
    <cellStyle name="Normal 7 2 3 4 2 3 2" xfId="40870" xr:uid="{00000000-0005-0000-0000-0000348B0000}"/>
    <cellStyle name="Normal 7 2 3 4 2 4" xfId="10787" xr:uid="{00000000-0005-0000-0000-0000358B0000}"/>
    <cellStyle name="Normal 7 2 3 4 2 4 2" xfId="33430" xr:uid="{00000000-0005-0000-0000-0000368B0000}"/>
    <cellStyle name="Normal 7 2 3 4 2 5" xfId="25989" xr:uid="{00000000-0005-0000-0000-0000378B0000}"/>
    <cellStyle name="Normal 7 2 3 4 3" xfId="5214" xr:uid="{00000000-0005-0000-0000-0000388B0000}"/>
    <cellStyle name="Normal 7 2 3 4 3 2" xfId="20098" xr:uid="{00000000-0005-0000-0000-0000398B0000}"/>
    <cellStyle name="Normal 7 2 3 4 3 2 2" xfId="42741" xr:uid="{00000000-0005-0000-0000-00003A8B0000}"/>
    <cellStyle name="Normal 7 2 3 4 3 3" xfId="12658" xr:uid="{00000000-0005-0000-0000-00003B8B0000}"/>
    <cellStyle name="Normal 7 2 3 4 3 3 2" xfId="35301" xr:uid="{00000000-0005-0000-0000-00003C8B0000}"/>
    <cellStyle name="Normal 7 2 3 4 3 4" xfId="27860" xr:uid="{00000000-0005-0000-0000-00003D8B0000}"/>
    <cellStyle name="Normal 7 2 3 4 4" xfId="16380" xr:uid="{00000000-0005-0000-0000-00003E8B0000}"/>
    <cellStyle name="Normal 7 2 3 4 4 2" xfId="39023" xr:uid="{00000000-0005-0000-0000-00003F8B0000}"/>
    <cellStyle name="Normal 7 2 3 4 5" xfId="8940" xr:uid="{00000000-0005-0000-0000-0000408B0000}"/>
    <cellStyle name="Normal 7 2 3 4 5 2" xfId="31583" xr:uid="{00000000-0005-0000-0000-0000418B0000}"/>
    <cellStyle name="Normal 7 2 3 4 6" xfId="24142" xr:uid="{00000000-0005-0000-0000-0000428B0000}"/>
    <cellStyle name="Normal 7 2 3 5" xfId="2415" xr:uid="{00000000-0005-0000-0000-0000438B0000}"/>
    <cellStyle name="Normal 7 2 3 5 2" xfId="6136" xr:uid="{00000000-0005-0000-0000-0000448B0000}"/>
    <cellStyle name="Normal 7 2 3 5 2 2" xfId="21020" xr:uid="{00000000-0005-0000-0000-0000458B0000}"/>
    <cellStyle name="Normal 7 2 3 5 2 2 2" xfId="43663" xr:uid="{00000000-0005-0000-0000-0000468B0000}"/>
    <cellStyle name="Normal 7 2 3 5 2 3" xfId="13580" xr:uid="{00000000-0005-0000-0000-0000478B0000}"/>
    <cellStyle name="Normal 7 2 3 5 2 3 2" xfId="36223" xr:uid="{00000000-0005-0000-0000-0000488B0000}"/>
    <cellStyle name="Normal 7 2 3 5 2 4" xfId="28782" xr:uid="{00000000-0005-0000-0000-0000498B0000}"/>
    <cellStyle name="Normal 7 2 3 5 3" xfId="17302" xr:uid="{00000000-0005-0000-0000-00004A8B0000}"/>
    <cellStyle name="Normal 7 2 3 5 3 2" xfId="39945" xr:uid="{00000000-0005-0000-0000-00004B8B0000}"/>
    <cellStyle name="Normal 7 2 3 5 4" xfId="9862" xr:uid="{00000000-0005-0000-0000-00004C8B0000}"/>
    <cellStyle name="Normal 7 2 3 5 4 2" xfId="32505" xr:uid="{00000000-0005-0000-0000-00004D8B0000}"/>
    <cellStyle name="Normal 7 2 3 5 5" xfId="25064" xr:uid="{00000000-0005-0000-0000-00004E8B0000}"/>
    <cellStyle name="Normal 7 2 3 6" xfId="4289" xr:uid="{00000000-0005-0000-0000-00004F8B0000}"/>
    <cellStyle name="Normal 7 2 3 6 2" xfId="19173" xr:uid="{00000000-0005-0000-0000-0000508B0000}"/>
    <cellStyle name="Normal 7 2 3 6 2 2" xfId="41816" xr:uid="{00000000-0005-0000-0000-0000518B0000}"/>
    <cellStyle name="Normal 7 2 3 6 3" xfId="11733" xr:uid="{00000000-0005-0000-0000-0000528B0000}"/>
    <cellStyle name="Normal 7 2 3 6 3 2" xfId="34376" xr:uid="{00000000-0005-0000-0000-0000538B0000}"/>
    <cellStyle name="Normal 7 2 3 6 4" xfId="26935" xr:uid="{00000000-0005-0000-0000-0000548B0000}"/>
    <cellStyle name="Normal 7 2 3 7" xfId="558" xr:uid="{00000000-0005-0000-0000-0000558B0000}"/>
    <cellStyle name="Normal 7 2 3 7 2" xfId="15455" xr:uid="{00000000-0005-0000-0000-0000568B0000}"/>
    <cellStyle name="Normal 7 2 3 7 2 2" xfId="38098" xr:uid="{00000000-0005-0000-0000-0000578B0000}"/>
    <cellStyle name="Normal 7 2 3 7 3" xfId="23218" xr:uid="{00000000-0005-0000-0000-0000588B0000}"/>
    <cellStyle name="Normal 7 2 3 8" xfId="8015" xr:uid="{00000000-0005-0000-0000-0000598B0000}"/>
    <cellStyle name="Normal 7 2 3 8 2" xfId="30658" xr:uid="{00000000-0005-0000-0000-00005A8B0000}"/>
    <cellStyle name="Normal 7 2 3 9" xfId="22984" xr:uid="{00000000-0005-0000-0000-00005B8B0000}"/>
    <cellStyle name="Normal 7 2 4" xfId="665" xr:uid="{00000000-0005-0000-0000-00005C8B0000}"/>
    <cellStyle name="Normal 7 2 4 2" xfId="1130" xr:uid="{00000000-0005-0000-0000-00005D8B0000}"/>
    <cellStyle name="Normal 7 2 4 2 2" xfId="2058" xr:uid="{00000000-0005-0000-0000-00005E8B0000}"/>
    <cellStyle name="Normal 7 2 4 2 2 2" xfId="3908" xr:uid="{00000000-0005-0000-0000-00005F8B0000}"/>
    <cellStyle name="Normal 7 2 4 2 2 2 2" xfId="7629" xr:uid="{00000000-0005-0000-0000-0000608B0000}"/>
    <cellStyle name="Normal 7 2 4 2 2 2 2 2" xfId="22513" xr:uid="{00000000-0005-0000-0000-0000618B0000}"/>
    <cellStyle name="Normal 7 2 4 2 2 2 2 2 2" xfId="45156" xr:uid="{00000000-0005-0000-0000-0000628B0000}"/>
    <cellStyle name="Normal 7 2 4 2 2 2 2 3" xfId="15073" xr:uid="{00000000-0005-0000-0000-0000638B0000}"/>
    <cellStyle name="Normal 7 2 4 2 2 2 2 3 2" xfId="37716" xr:uid="{00000000-0005-0000-0000-0000648B0000}"/>
    <cellStyle name="Normal 7 2 4 2 2 2 2 4" xfId="30275" xr:uid="{00000000-0005-0000-0000-0000658B0000}"/>
    <cellStyle name="Normal 7 2 4 2 2 2 3" xfId="18795" xr:uid="{00000000-0005-0000-0000-0000668B0000}"/>
    <cellStyle name="Normal 7 2 4 2 2 2 3 2" xfId="41438" xr:uid="{00000000-0005-0000-0000-0000678B0000}"/>
    <cellStyle name="Normal 7 2 4 2 2 2 4" xfId="11355" xr:uid="{00000000-0005-0000-0000-0000688B0000}"/>
    <cellStyle name="Normal 7 2 4 2 2 2 4 2" xfId="33998" xr:uid="{00000000-0005-0000-0000-0000698B0000}"/>
    <cellStyle name="Normal 7 2 4 2 2 2 5" xfId="26557" xr:uid="{00000000-0005-0000-0000-00006A8B0000}"/>
    <cellStyle name="Normal 7 2 4 2 2 3" xfId="5782" xr:uid="{00000000-0005-0000-0000-00006B8B0000}"/>
    <cellStyle name="Normal 7 2 4 2 2 3 2" xfId="20666" xr:uid="{00000000-0005-0000-0000-00006C8B0000}"/>
    <cellStyle name="Normal 7 2 4 2 2 3 2 2" xfId="43309" xr:uid="{00000000-0005-0000-0000-00006D8B0000}"/>
    <cellStyle name="Normal 7 2 4 2 2 3 3" xfId="13226" xr:uid="{00000000-0005-0000-0000-00006E8B0000}"/>
    <cellStyle name="Normal 7 2 4 2 2 3 3 2" xfId="35869" xr:uid="{00000000-0005-0000-0000-00006F8B0000}"/>
    <cellStyle name="Normal 7 2 4 2 2 3 4" xfId="28428" xr:uid="{00000000-0005-0000-0000-0000708B0000}"/>
    <cellStyle name="Normal 7 2 4 2 2 4" xfId="16948" xr:uid="{00000000-0005-0000-0000-0000718B0000}"/>
    <cellStyle name="Normal 7 2 4 2 2 4 2" xfId="39591" xr:uid="{00000000-0005-0000-0000-0000728B0000}"/>
    <cellStyle name="Normal 7 2 4 2 2 5" xfId="9508" xr:uid="{00000000-0005-0000-0000-0000738B0000}"/>
    <cellStyle name="Normal 7 2 4 2 2 5 2" xfId="32151" xr:uid="{00000000-0005-0000-0000-0000748B0000}"/>
    <cellStyle name="Normal 7 2 4 2 2 6" xfId="24710" xr:uid="{00000000-0005-0000-0000-0000758B0000}"/>
    <cellStyle name="Normal 7 2 4 2 3" xfId="2983" xr:uid="{00000000-0005-0000-0000-0000768B0000}"/>
    <cellStyle name="Normal 7 2 4 2 3 2" xfId="6704" xr:uid="{00000000-0005-0000-0000-0000778B0000}"/>
    <cellStyle name="Normal 7 2 4 2 3 2 2" xfId="21588" xr:uid="{00000000-0005-0000-0000-0000788B0000}"/>
    <cellStyle name="Normal 7 2 4 2 3 2 2 2" xfId="44231" xr:uid="{00000000-0005-0000-0000-0000798B0000}"/>
    <cellStyle name="Normal 7 2 4 2 3 2 3" xfId="14148" xr:uid="{00000000-0005-0000-0000-00007A8B0000}"/>
    <cellStyle name="Normal 7 2 4 2 3 2 3 2" xfId="36791" xr:uid="{00000000-0005-0000-0000-00007B8B0000}"/>
    <cellStyle name="Normal 7 2 4 2 3 2 4" xfId="29350" xr:uid="{00000000-0005-0000-0000-00007C8B0000}"/>
    <cellStyle name="Normal 7 2 4 2 3 3" xfId="17870" xr:uid="{00000000-0005-0000-0000-00007D8B0000}"/>
    <cellStyle name="Normal 7 2 4 2 3 3 2" xfId="40513" xr:uid="{00000000-0005-0000-0000-00007E8B0000}"/>
    <cellStyle name="Normal 7 2 4 2 3 4" xfId="10430" xr:uid="{00000000-0005-0000-0000-00007F8B0000}"/>
    <cellStyle name="Normal 7 2 4 2 3 4 2" xfId="33073" xr:uid="{00000000-0005-0000-0000-0000808B0000}"/>
    <cellStyle name="Normal 7 2 4 2 3 5" xfId="25632" xr:uid="{00000000-0005-0000-0000-0000818B0000}"/>
    <cellStyle name="Normal 7 2 4 2 4" xfId="4857" xr:uid="{00000000-0005-0000-0000-0000828B0000}"/>
    <cellStyle name="Normal 7 2 4 2 4 2" xfId="19741" xr:uid="{00000000-0005-0000-0000-0000838B0000}"/>
    <cellStyle name="Normal 7 2 4 2 4 2 2" xfId="42384" xr:uid="{00000000-0005-0000-0000-0000848B0000}"/>
    <cellStyle name="Normal 7 2 4 2 4 3" xfId="12301" xr:uid="{00000000-0005-0000-0000-0000858B0000}"/>
    <cellStyle name="Normal 7 2 4 2 4 3 2" xfId="34944" xr:uid="{00000000-0005-0000-0000-0000868B0000}"/>
    <cellStyle name="Normal 7 2 4 2 4 4" xfId="27503" xr:uid="{00000000-0005-0000-0000-0000878B0000}"/>
    <cellStyle name="Normal 7 2 4 2 5" xfId="16023" xr:uid="{00000000-0005-0000-0000-0000888B0000}"/>
    <cellStyle name="Normal 7 2 4 2 5 2" xfId="38666" xr:uid="{00000000-0005-0000-0000-0000898B0000}"/>
    <cellStyle name="Normal 7 2 4 2 6" xfId="8583" xr:uid="{00000000-0005-0000-0000-00008A8B0000}"/>
    <cellStyle name="Normal 7 2 4 2 6 2" xfId="31226" xr:uid="{00000000-0005-0000-0000-00008B8B0000}"/>
    <cellStyle name="Normal 7 2 4 2 7" xfId="23785" xr:uid="{00000000-0005-0000-0000-00008C8B0000}"/>
    <cellStyle name="Normal 7 2 4 3" xfId="1596" xr:uid="{00000000-0005-0000-0000-00008D8B0000}"/>
    <cellStyle name="Normal 7 2 4 3 2" xfId="3446" xr:uid="{00000000-0005-0000-0000-00008E8B0000}"/>
    <cellStyle name="Normal 7 2 4 3 2 2" xfId="7167" xr:uid="{00000000-0005-0000-0000-00008F8B0000}"/>
    <cellStyle name="Normal 7 2 4 3 2 2 2" xfId="22051" xr:uid="{00000000-0005-0000-0000-0000908B0000}"/>
    <cellStyle name="Normal 7 2 4 3 2 2 2 2" xfId="44694" xr:uid="{00000000-0005-0000-0000-0000918B0000}"/>
    <cellStyle name="Normal 7 2 4 3 2 2 3" xfId="14611" xr:uid="{00000000-0005-0000-0000-0000928B0000}"/>
    <cellStyle name="Normal 7 2 4 3 2 2 3 2" xfId="37254" xr:uid="{00000000-0005-0000-0000-0000938B0000}"/>
    <cellStyle name="Normal 7 2 4 3 2 2 4" xfId="29813" xr:uid="{00000000-0005-0000-0000-0000948B0000}"/>
    <cellStyle name="Normal 7 2 4 3 2 3" xfId="18333" xr:uid="{00000000-0005-0000-0000-0000958B0000}"/>
    <cellStyle name="Normal 7 2 4 3 2 3 2" xfId="40976" xr:uid="{00000000-0005-0000-0000-0000968B0000}"/>
    <cellStyle name="Normal 7 2 4 3 2 4" xfId="10893" xr:uid="{00000000-0005-0000-0000-0000978B0000}"/>
    <cellStyle name="Normal 7 2 4 3 2 4 2" xfId="33536" xr:uid="{00000000-0005-0000-0000-0000988B0000}"/>
    <cellStyle name="Normal 7 2 4 3 2 5" xfId="26095" xr:uid="{00000000-0005-0000-0000-0000998B0000}"/>
    <cellStyle name="Normal 7 2 4 3 3" xfId="5320" xr:uid="{00000000-0005-0000-0000-00009A8B0000}"/>
    <cellStyle name="Normal 7 2 4 3 3 2" xfId="20204" xr:uid="{00000000-0005-0000-0000-00009B8B0000}"/>
    <cellStyle name="Normal 7 2 4 3 3 2 2" xfId="42847" xr:uid="{00000000-0005-0000-0000-00009C8B0000}"/>
    <cellStyle name="Normal 7 2 4 3 3 3" xfId="12764" xr:uid="{00000000-0005-0000-0000-00009D8B0000}"/>
    <cellStyle name="Normal 7 2 4 3 3 3 2" xfId="35407" xr:uid="{00000000-0005-0000-0000-00009E8B0000}"/>
    <cellStyle name="Normal 7 2 4 3 3 4" xfId="27966" xr:uid="{00000000-0005-0000-0000-00009F8B0000}"/>
    <cellStyle name="Normal 7 2 4 3 4" xfId="16486" xr:uid="{00000000-0005-0000-0000-0000A08B0000}"/>
    <cellStyle name="Normal 7 2 4 3 4 2" xfId="39129" xr:uid="{00000000-0005-0000-0000-0000A18B0000}"/>
    <cellStyle name="Normal 7 2 4 3 5" xfId="9046" xr:uid="{00000000-0005-0000-0000-0000A28B0000}"/>
    <cellStyle name="Normal 7 2 4 3 5 2" xfId="31689" xr:uid="{00000000-0005-0000-0000-0000A38B0000}"/>
    <cellStyle name="Normal 7 2 4 3 6" xfId="24248" xr:uid="{00000000-0005-0000-0000-0000A48B0000}"/>
    <cellStyle name="Normal 7 2 4 4" xfId="2521" xr:uid="{00000000-0005-0000-0000-0000A58B0000}"/>
    <cellStyle name="Normal 7 2 4 4 2" xfId="6242" xr:uid="{00000000-0005-0000-0000-0000A68B0000}"/>
    <cellStyle name="Normal 7 2 4 4 2 2" xfId="21126" xr:uid="{00000000-0005-0000-0000-0000A78B0000}"/>
    <cellStyle name="Normal 7 2 4 4 2 2 2" xfId="43769" xr:uid="{00000000-0005-0000-0000-0000A88B0000}"/>
    <cellStyle name="Normal 7 2 4 4 2 3" xfId="13686" xr:uid="{00000000-0005-0000-0000-0000A98B0000}"/>
    <cellStyle name="Normal 7 2 4 4 2 3 2" xfId="36329" xr:uid="{00000000-0005-0000-0000-0000AA8B0000}"/>
    <cellStyle name="Normal 7 2 4 4 2 4" xfId="28888" xr:uid="{00000000-0005-0000-0000-0000AB8B0000}"/>
    <cellStyle name="Normal 7 2 4 4 3" xfId="17408" xr:uid="{00000000-0005-0000-0000-0000AC8B0000}"/>
    <cellStyle name="Normal 7 2 4 4 3 2" xfId="40051" xr:uid="{00000000-0005-0000-0000-0000AD8B0000}"/>
    <cellStyle name="Normal 7 2 4 4 4" xfId="9968" xr:uid="{00000000-0005-0000-0000-0000AE8B0000}"/>
    <cellStyle name="Normal 7 2 4 4 4 2" xfId="32611" xr:uid="{00000000-0005-0000-0000-0000AF8B0000}"/>
    <cellStyle name="Normal 7 2 4 4 5" xfId="25170" xr:uid="{00000000-0005-0000-0000-0000B08B0000}"/>
    <cellStyle name="Normal 7 2 4 5" xfId="4395" xr:uid="{00000000-0005-0000-0000-0000B18B0000}"/>
    <cellStyle name="Normal 7 2 4 5 2" xfId="19279" xr:uid="{00000000-0005-0000-0000-0000B28B0000}"/>
    <cellStyle name="Normal 7 2 4 5 2 2" xfId="41922" xr:uid="{00000000-0005-0000-0000-0000B38B0000}"/>
    <cellStyle name="Normal 7 2 4 5 3" xfId="11839" xr:uid="{00000000-0005-0000-0000-0000B48B0000}"/>
    <cellStyle name="Normal 7 2 4 5 3 2" xfId="34482" xr:uid="{00000000-0005-0000-0000-0000B58B0000}"/>
    <cellStyle name="Normal 7 2 4 5 4" xfId="27041" xr:uid="{00000000-0005-0000-0000-0000B68B0000}"/>
    <cellStyle name="Normal 7 2 4 6" xfId="15561" xr:uid="{00000000-0005-0000-0000-0000B78B0000}"/>
    <cellStyle name="Normal 7 2 4 6 2" xfId="38204" xr:uid="{00000000-0005-0000-0000-0000B88B0000}"/>
    <cellStyle name="Normal 7 2 4 7" xfId="8121" xr:uid="{00000000-0005-0000-0000-0000B98B0000}"/>
    <cellStyle name="Normal 7 2 4 7 2" xfId="30764" xr:uid="{00000000-0005-0000-0000-0000BA8B0000}"/>
    <cellStyle name="Normal 7 2 4 8" xfId="23323" xr:uid="{00000000-0005-0000-0000-0000BB8B0000}"/>
    <cellStyle name="Normal 7 2 5" xfId="919" xr:uid="{00000000-0005-0000-0000-0000BC8B0000}"/>
    <cellStyle name="Normal 7 2 5 2" xfId="1847" xr:uid="{00000000-0005-0000-0000-0000BD8B0000}"/>
    <cellStyle name="Normal 7 2 5 2 2" xfId="3697" xr:uid="{00000000-0005-0000-0000-0000BE8B0000}"/>
    <cellStyle name="Normal 7 2 5 2 2 2" xfId="7418" xr:uid="{00000000-0005-0000-0000-0000BF8B0000}"/>
    <cellStyle name="Normal 7 2 5 2 2 2 2" xfId="22302" xr:uid="{00000000-0005-0000-0000-0000C08B0000}"/>
    <cellStyle name="Normal 7 2 5 2 2 2 2 2" xfId="44945" xr:uid="{00000000-0005-0000-0000-0000C18B0000}"/>
    <cellStyle name="Normal 7 2 5 2 2 2 3" xfId="14862" xr:uid="{00000000-0005-0000-0000-0000C28B0000}"/>
    <cellStyle name="Normal 7 2 5 2 2 2 3 2" xfId="37505" xr:uid="{00000000-0005-0000-0000-0000C38B0000}"/>
    <cellStyle name="Normal 7 2 5 2 2 2 4" xfId="30064" xr:uid="{00000000-0005-0000-0000-0000C48B0000}"/>
    <cellStyle name="Normal 7 2 5 2 2 3" xfId="18584" xr:uid="{00000000-0005-0000-0000-0000C58B0000}"/>
    <cellStyle name="Normal 7 2 5 2 2 3 2" xfId="41227" xr:uid="{00000000-0005-0000-0000-0000C68B0000}"/>
    <cellStyle name="Normal 7 2 5 2 2 4" xfId="11144" xr:uid="{00000000-0005-0000-0000-0000C78B0000}"/>
    <cellStyle name="Normal 7 2 5 2 2 4 2" xfId="33787" xr:uid="{00000000-0005-0000-0000-0000C88B0000}"/>
    <cellStyle name="Normal 7 2 5 2 2 5" xfId="26346" xr:uid="{00000000-0005-0000-0000-0000C98B0000}"/>
    <cellStyle name="Normal 7 2 5 2 3" xfId="5571" xr:uid="{00000000-0005-0000-0000-0000CA8B0000}"/>
    <cellStyle name="Normal 7 2 5 2 3 2" xfId="20455" xr:uid="{00000000-0005-0000-0000-0000CB8B0000}"/>
    <cellStyle name="Normal 7 2 5 2 3 2 2" xfId="43098" xr:uid="{00000000-0005-0000-0000-0000CC8B0000}"/>
    <cellStyle name="Normal 7 2 5 2 3 3" xfId="13015" xr:uid="{00000000-0005-0000-0000-0000CD8B0000}"/>
    <cellStyle name="Normal 7 2 5 2 3 3 2" xfId="35658" xr:uid="{00000000-0005-0000-0000-0000CE8B0000}"/>
    <cellStyle name="Normal 7 2 5 2 3 4" xfId="28217" xr:uid="{00000000-0005-0000-0000-0000CF8B0000}"/>
    <cellStyle name="Normal 7 2 5 2 4" xfId="16737" xr:uid="{00000000-0005-0000-0000-0000D08B0000}"/>
    <cellStyle name="Normal 7 2 5 2 4 2" xfId="39380" xr:uid="{00000000-0005-0000-0000-0000D18B0000}"/>
    <cellStyle name="Normal 7 2 5 2 5" xfId="9297" xr:uid="{00000000-0005-0000-0000-0000D28B0000}"/>
    <cellStyle name="Normal 7 2 5 2 5 2" xfId="31940" xr:uid="{00000000-0005-0000-0000-0000D38B0000}"/>
    <cellStyle name="Normal 7 2 5 2 6" xfId="24499" xr:uid="{00000000-0005-0000-0000-0000D48B0000}"/>
    <cellStyle name="Normal 7 2 5 3" xfId="2772" xr:uid="{00000000-0005-0000-0000-0000D58B0000}"/>
    <cellStyle name="Normal 7 2 5 3 2" xfId="6493" xr:uid="{00000000-0005-0000-0000-0000D68B0000}"/>
    <cellStyle name="Normal 7 2 5 3 2 2" xfId="21377" xr:uid="{00000000-0005-0000-0000-0000D78B0000}"/>
    <cellStyle name="Normal 7 2 5 3 2 2 2" xfId="44020" xr:uid="{00000000-0005-0000-0000-0000D88B0000}"/>
    <cellStyle name="Normal 7 2 5 3 2 3" xfId="13937" xr:uid="{00000000-0005-0000-0000-0000D98B0000}"/>
    <cellStyle name="Normal 7 2 5 3 2 3 2" xfId="36580" xr:uid="{00000000-0005-0000-0000-0000DA8B0000}"/>
    <cellStyle name="Normal 7 2 5 3 2 4" xfId="29139" xr:uid="{00000000-0005-0000-0000-0000DB8B0000}"/>
    <cellStyle name="Normal 7 2 5 3 3" xfId="17659" xr:uid="{00000000-0005-0000-0000-0000DC8B0000}"/>
    <cellStyle name="Normal 7 2 5 3 3 2" xfId="40302" xr:uid="{00000000-0005-0000-0000-0000DD8B0000}"/>
    <cellStyle name="Normal 7 2 5 3 4" xfId="10219" xr:uid="{00000000-0005-0000-0000-0000DE8B0000}"/>
    <cellStyle name="Normal 7 2 5 3 4 2" xfId="32862" xr:uid="{00000000-0005-0000-0000-0000DF8B0000}"/>
    <cellStyle name="Normal 7 2 5 3 5" xfId="25421" xr:uid="{00000000-0005-0000-0000-0000E08B0000}"/>
    <cellStyle name="Normal 7 2 5 4" xfId="4646" xr:uid="{00000000-0005-0000-0000-0000E18B0000}"/>
    <cellStyle name="Normal 7 2 5 4 2" xfId="19530" xr:uid="{00000000-0005-0000-0000-0000E28B0000}"/>
    <cellStyle name="Normal 7 2 5 4 2 2" xfId="42173" xr:uid="{00000000-0005-0000-0000-0000E38B0000}"/>
    <cellStyle name="Normal 7 2 5 4 3" xfId="12090" xr:uid="{00000000-0005-0000-0000-0000E48B0000}"/>
    <cellStyle name="Normal 7 2 5 4 3 2" xfId="34733" xr:uid="{00000000-0005-0000-0000-0000E58B0000}"/>
    <cellStyle name="Normal 7 2 5 4 4" xfId="27292" xr:uid="{00000000-0005-0000-0000-0000E68B0000}"/>
    <cellStyle name="Normal 7 2 5 5" xfId="15812" xr:uid="{00000000-0005-0000-0000-0000E78B0000}"/>
    <cellStyle name="Normal 7 2 5 5 2" xfId="38455" xr:uid="{00000000-0005-0000-0000-0000E88B0000}"/>
    <cellStyle name="Normal 7 2 5 6" xfId="8372" xr:uid="{00000000-0005-0000-0000-0000E98B0000}"/>
    <cellStyle name="Normal 7 2 5 6 2" xfId="31015" xr:uid="{00000000-0005-0000-0000-0000EA8B0000}"/>
    <cellStyle name="Normal 7 2 5 7" xfId="23574" xr:uid="{00000000-0005-0000-0000-0000EB8B0000}"/>
    <cellStyle name="Normal 7 2 6" xfId="1385" xr:uid="{00000000-0005-0000-0000-0000EC8B0000}"/>
    <cellStyle name="Normal 7 2 6 2" xfId="3235" xr:uid="{00000000-0005-0000-0000-0000ED8B0000}"/>
    <cellStyle name="Normal 7 2 6 2 2" xfId="6956" xr:uid="{00000000-0005-0000-0000-0000EE8B0000}"/>
    <cellStyle name="Normal 7 2 6 2 2 2" xfId="21840" xr:uid="{00000000-0005-0000-0000-0000EF8B0000}"/>
    <cellStyle name="Normal 7 2 6 2 2 2 2" xfId="44483" xr:uid="{00000000-0005-0000-0000-0000F08B0000}"/>
    <cellStyle name="Normal 7 2 6 2 2 3" xfId="14400" xr:uid="{00000000-0005-0000-0000-0000F18B0000}"/>
    <cellStyle name="Normal 7 2 6 2 2 3 2" xfId="37043" xr:uid="{00000000-0005-0000-0000-0000F28B0000}"/>
    <cellStyle name="Normal 7 2 6 2 2 4" xfId="29602" xr:uid="{00000000-0005-0000-0000-0000F38B0000}"/>
    <cellStyle name="Normal 7 2 6 2 3" xfId="18122" xr:uid="{00000000-0005-0000-0000-0000F48B0000}"/>
    <cellStyle name="Normal 7 2 6 2 3 2" xfId="40765" xr:uid="{00000000-0005-0000-0000-0000F58B0000}"/>
    <cellStyle name="Normal 7 2 6 2 4" xfId="10682" xr:uid="{00000000-0005-0000-0000-0000F68B0000}"/>
    <cellStyle name="Normal 7 2 6 2 4 2" xfId="33325" xr:uid="{00000000-0005-0000-0000-0000F78B0000}"/>
    <cellStyle name="Normal 7 2 6 2 5" xfId="25884" xr:uid="{00000000-0005-0000-0000-0000F88B0000}"/>
    <cellStyle name="Normal 7 2 6 3" xfId="5109" xr:uid="{00000000-0005-0000-0000-0000F98B0000}"/>
    <cellStyle name="Normal 7 2 6 3 2" xfId="19993" xr:uid="{00000000-0005-0000-0000-0000FA8B0000}"/>
    <cellStyle name="Normal 7 2 6 3 2 2" xfId="42636" xr:uid="{00000000-0005-0000-0000-0000FB8B0000}"/>
    <cellStyle name="Normal 7 2 6 3 3" xfId="12553" xr:uid="{00000000-0005-0000-0000-0000FC8B0000}"/>
    <cellStyle name="Normal 7 2 6 3 3 2" xfId="35196" xr:uid="{00000000-0005-0000-0000-0000FD8B0000}"/>
    <cellStyle name="Normal 7 2 6 3 4" xfId="27755" xr:uid="{00000000-0005-0000-0000-0000FE8B0000}"/>
    <cellStyle name="Normal 7 2 6 4" xfId="16275" xr:uid="{00000000-0005-0000-0000-0000FF8B0000}"/>
    <cellStyle name="Normal 7 2 6 4 2" xfId="38918" xr:uid="{00000000-0005-0000-0000-0000008C0000}"/>
    <cellStyle name="Normal 7 2 6 5" xfId="8835" xr:uid="{00000000-0005-0000-0000-0000018C0000}"/>
    <cellStyle name="Normal 7 2 6 5 2" xfId="31478" xr:uid="{00000000-0005-0000-0000-0000028C0000}"/>
    <cellStyle name="Normal 7 2 6 6" xfId="24037" xr:uid="{00000000-0005-0000-0000-0000038C0000}"/>
    <cellStyle name="Normal 7 2 7" xfId="2310" xr:uid="{00000000-0005-0000-0000-0000048C0000}"/>
    <cellStyle name="Normal 7 2 7 2" xfId="6031" xr:uid="{00000000-0005-0000-0000-0000058C0000}"/>
    <cellStyle name="Normal 7 2 7 2 2" xfId="20915" xr:uid="{00000000-0005-0000-0000-0000068C0000}"/>
    <cellStyle name="Normal 7 2 7 2 2 2" xfId="43558" xr:uid="{00000000-0005-0000-0000-0000078C0000}"/>
    <cellStyle name="Normal 7 2 7 2 3" xfId="13475" xr:uid="{00000000-0005-0000-0000-0000088C0000}"/>
    <cellStyle name="Normal 7 2 7 2 3 2" xfId="36118" xr:uid="{00000000-0005-0000-0000-0000098C0000}"/>
    <cellStyle name="Normal 7 2 7 2 4" xfId="28677" xr:uid="{00000000-0005-0000-0000-00000A8C0000}"/>
    <cellStyle name="Normal 7 2 7 3" xfId="17197" xr:uid="{00000000-0005-0000-0000-00000B8C0000}"/>
    <cellStyle name="Normal 7 2 7 3 2" xfId="39840" xr:uid="{00000000-0005-0000-0000-00000C8C0000}"/>
    <cellStyle name="Normal 7 2 7 4" xfId="9757" xr:uid="{00000000-0005-0000-0000-00000D8C0000}"/>
    <cellStyle name="Normal 7 2 7 4 2" xfId="32400" xr:uid="{00000000-0005-0000-0000-00000E8C0000}"/>
    <cellStyle name="Normal 7 2 7 5" xfId="24959" xr:uid="{00000000-0005-0000-0000-00000F8C0000}"/>
    <cellStyle name="Normal 7 2 8" xfId="4184" xr:uid="{00000000-0005-0000-0000-0000108C0000}"/>
    <cellStyle name="Normal 7 2 8 2" xfId="19068" xr:uid="{00000000-0005-0000-0000-0000118C0000}"/>
    <cellStyle name="Normal 7 2 8 2 2" xfId="41711" xr:uid="{00000000-0005-0000-0000-0000128C0000}"/>
    <cellStyle name="Normal 7 2 8 3" xfId="11628" xr:uid="{00000000-0005-0000-0000-0000138C0000}"/>
    <cellStyle name="Normal 7 2 8 3 2" xfId="34271" xr:uid="{00000000-0005-0000-0000-0000148C0000}"/>
    <cellStyle name="Normal 7 2 8 4" xfId="26830" xr:uid="{00000000-0005-0000-0000-0000158C0000}"/>
    <cellStyle name="Normal 7 2 9" xfId="451" xr:uid="{00000000-0005-0000-0000-0000168C0000}"/>
    <cellStyle name="Normal 7 2 9 2" xfId="15350" xr:uid="{00000000-0005-0000-0000-0000178C0000}"/>
    <cellStyle name="Normal 7 2 9 2 2" xfId="37993" xr:uid="{00000000-0005-0000-0000-0000188C0000}"/>
    <cellStyle name="Normal 7 2 9 3" xfId="23113" xr:uid="{00000000-0005-0000-0000-0000198C0000}"/>
    <cellStyle name="Normal 7 3" xfId="163" xr:uid="{00000000-0005-0000-0000-00001A8C0000}"/>
    <cellStyle name="Normal 7 3 10" xfId="22867" xr:uid="{00000000-0005-0000-0000-00001B8C0000}"/>
    <cellStyle name="Normal 7 3 2" xfId="325" xr:uid="{00000000-0005-0000-0000-00001C8C0000}"/>
    <cellStyle name="Normal 7 3 2 2" xfId="802" xr:uid="{00000000-0005-0000-0000-00001D8C0000}"/>
    <cellStyle name="Normal 7 3 2 2 2" xfId="1267" xr:uid="{00000000-0005-0000-0000-00001E8C0000}"/>
    <cellStyle name="Normal 7 3 2 2 2 2" xfId="2195" xr:uid="{00000000-0005-0000-0000-00001F8C0000}"/>
    <cellStyle name="Normal 7 3 2 2 2 2 2" xfId="4045" xr:uid="{00000000-0005-0000-0000-0000208C0000}"/>
    <cellStyle name="Normal 7 3 2 2 2 2 2 2" xfId="7766" xr:uid="{00000000-0005-0000-0000-0000218C0000}"/>
    <cellStyle name="Normal 7 3 2 2 2 2 2 2 2" xfId="22650" xr:uid="{00000000-0005-0000-0000-0000228C0000}"/>
    <cellStyle name="Normal 7 3 2 2 2 2 2 2 2 2" xfId="45293" xr:uid="{00000000-0005-0000-0000-0000238C0000}"/>
    <cellStyle name="Normal 7 3 2 2 2 2 2 2 3" xfId="15210" xr:uid="{00000000-0005-0000-0000-0000248C0000}"/>
    <cellStyle name="Normal 7 3 2 2 2 2 2 2 3 2" xfId="37853" xr:uid="{00000000-0005-0000-0000-0000258C0000}"/>
    <cellStyle name="Normal 7 3 2 2 2 2 2 2 4" xfId="30412" xr:uid="{00000000-0005-0000-0000-0000268C0000}"/>
    <cellStyle name="Normal 7 3 2 2 2 2 2 3" xfId="18932" xr:uid="{00000000-0005-0000-0000-0000278C0000}"/>
    <cellStyle name="Normal 7 3 2 2 2 2 2 3 2" xfId="41575" xr:uid="{00000000-0005-0000-0000-0000288C0000}"/>
    <cellStyle name="Normal 7 3 2 2 2 2 2 4" xfId="11492" xr:uid="{00000000-0005-0000-0000-0000298C0000}"/>
    <cellStyle name="Normal 7 3 2 2 2 2 2 4 2" xfId="34135" xr:uid="{00000000-0005-0000-0000-00002A8C0000}"/>
    <cellStyle name="Normal 7 3 2 2 2 2 2 5" xfId="26694" xr:uid="{00000000-0005-0000-0000-00002B8C0000}"/>
    <cellStyle name="Normal 7 3 2 2 2 2 3" xfId="5919" xr:uid="{00000000-0005-0000-0000-00002C8C0000}"/>
    <cellStyle name="Normal 7 3 2 2 2 2 3 2" xfId="20803" xr:uid="{00000000-0005-0000-0000-00002D8C0000}"/>
    <cellStyle name="Normal 7 3 2 2 2 2 3 2 2" xfId="43446" xr:uid="{00000000-0005-0000-0000-00002E8C0000}"/>
    <cellStyle name="Normal 7 3 2 2 2 2 3 3" xfId="13363" xr:uid="{00000000-0005-0000-0000-00002F8C0000}"/>
    <cellStyle name="Normal 7 3 2 2 2 2 3 3 2" xfId="36006" xr:uid="{00000000-0005-0000-0000-0000308C0000}"/>
    <cellStyle name="Normal 7 3 2 2 2 2 3 4" xfId="28565" xr:uid="{00000000-0005-0000-0000-0000318C0000}"/>
    <cellStyle name="Normal 7 3 2 2 2 2 4" xfId="17085" xr:uid="{00000000-0005-0000-0000-0000328C0000}"/>
    <cellStyle name="Normal 7 3 2 2 2 2 4 2" xfId="39728" xr:uid="{00000000-0005-0000-0000-0000338C0000}"/>
    <cellStyle name="Normal 7 3 2 2 2 2 5" xfId="9645" xr:uid="{00000000-0005-0000-0000-0000348C0000}"/>
    <cellStyle name="Normal 7 3 2 2 2 2 5 2" xfId="32288" xr:uid="{00000000-0005-0000-0000-0000358C0000}"/>
    <cellStyle name="Normal 7 3 2 2 2 2 6" xfId="24847" xr:uid="{00000000-0005-0000-0000-0000368C0000}"/>
    <cellStyle name="Normal 7 3 2 2 2 3" xfId="3120" xr:uid="{00000000-0005-0000-0000-0000378C0000}"/>
    <cellStyle name="Normal 7 3 2 2 2 3 2" xfId="6841" xr:uid="{00000000-0005-0000-0000-0000388C0000}"/>
    <cellStyle name="Normal 7 3 2 2 2 3 2 2" xfId="21725" xr:uid="{00000000-0005-0000-0000-0000398C0000}"/>
    <cellStyle name="Normal 7 3 2 2 2 3 2 2 2" xfId="44368" xr:uid="{00000000-0005-0000-0000-00003A8C0000}"/>
    <cellStyle name="Normal 7 3 2 2 2 3 2 3" xfId="14285" xr:uid="{00000000-0005-0000-0000-00003B8C0000}"/>
    <cellStyle name="Normal 7 3 2 2 2 3 2 3 2" xfId="36928" xr:uid="{00000000-0005-0000-0000-00003C8C0000}"/>
    <cellStyle name="Normal 7 3 2 2 2 3 2 4" xfId="29487" xr:uid="{00000000-0005-0000-0000-00003D8C0000}"/>
    <cellStyle name="Normal 7 3 2 2 2 3 3" xfId="18007" xr:uid="{00000000-0005-0000-0000-00003E8C0000}"/>
    <cellStyle name="Normal 7 3 2 2 2 3 3 2" xfId="40650" xr:uid="{00000000-0005-0000-0000-00003F8C0000}"/>
    <cellStyle name="Normal 7 3 2 2 2 3 4" xfId="10567" xr:uid="{00000000-0005-0000-0000-0000408C0000}"/>
    <cellStyle name="Normal 7 3 2 2 2 3 4 2" xfId="33210" xr:uid="{00000000-0005-0000-0000-0000418C0000}"/>
    <cellStyle name="Normal 7 3 2 2 2 3 5" xfId="25769" xr:uid="{00000000-0005-0000-0000-0000428C0000}"/>
    <cellStyle name="Normal 7 3 2 2 2 4" xfId="4994" xr:uid="{00000000-0005-0000-0000-0000438C0000}"/>
    <cellStyle name="Normal 7 3 2 2 2 4 2" xfId="19878" xr:uid="{00000000-0005-0000-0000-0000448C0000}"/>
    <cellStyle name="Normal 7 3 2 2 2 4 2 2" xfId="42521" xr:uid="{00000000-0005-0000-0000-0000458C0000}"/>
    <cellStyle name="Normal 7 3 2 2 2 4 3" xfId="12438" xr:uid="{00000000-0005-0000-0000-0000468C0000}"/>
    <cellStyle name="Normal 7 3 2 2 2 4 3 2" xfId="35081" xr:uid="{00000000-0005-0000-0000-0000478C0000}"/>
    <cellStyle name="Normal 7 3 2 2 2 4 4" xfId="27640" xr:uid="{00000000-0005-0000-0000-0000488C0000}"/>
    <cellStyle name="Normal 7 3 2 2 2 5" xfId="16160" xr:uid="{00000000-0005-0000-0000-0000498C0000}"/>
    <cellStyle name="Normal 7 3 2 2 2 5 2" xfId="38803" xr:uid="{00000000-0005-0000-0000-00004A8C0000}"/>
    <cellStyle name="Normal 7 3 2 2 2 6" xfId="8720" xr:uid="{00000000-0005-0000-0000-00004B8C0000}"/>
    <cellStyle name="Normal 7 3 2 2 2 6 2" xfId="31363" xr:uid="{00000000-0005-0000-0000-00004C8C0000}"/>
    <cellStyle name="Normal 7 3 2 2 2 7" xfId="23922" xr:uid="{00000000-0005-0000-0000-00004D8C0000}"/>
    <cellStyle name="Normal 7 3 2 2 3" xfId="1733" xr:uid="{00000000-0005-0000-0000-00004E8C0000}"/>
    <cellStyle name="Normal 7 3 2 2 3 2" xfId="3583" xr:uid="{00000000-0005-0000-0000-00004F8C0000}"/>
    <cellStyle name="Normal 7 3 2 2 3 2 2" xfId="7304" xr:uid="{00000000-0005-0000-0000-0000508C0000}"/>
    <cellStyle name="Normal 7 3 2 2 3 2 2 2" xfId="22188" xr:uid="{00000000-0005-0000-0000-0000518C0000}"/>
    <cellStyle name="Normal 7 3 2 2 3 2 2 2 2" xfId="44831" xr:uid="{00000000-0005-0000-0000-0000528C0000}"/>
    <cellStyle name="Normal 7 3 2 2 3 2 2 3" xfId="14748" xr:uid="{00000000-0005-0000-0000-0000538C0000}"/>
    <cellStyle name="Normal 7 3 2 2 3 2 2 3 2" xfId="37391" xr:uid="{00000000-0005-0000-0000-0000548C0000}"/>
    <cellStyle name="Normal 7 3 2 2 3 2 2 4" xfId="29950" xr:uid="{00000000-0005-0000-0000-0000558C0000}"/>
    <cellStyle name="Normal 7 3 2 2 3 2 3" xfId="18470" xr:uid="{00000000-0005-0000-0000-0000568C0000}"/>
    <cellStyle name="Normal 7 3 2 2 3 2 3 2" xfId="41113" xr:uid="{00000000-0005-0000-0000-0000578C0000}"/>
    <cellStyle name="Normal 7 3 2 2 3 2 4" xfId="11030" xr:uid="{00000000-0005-0000-0000-0000588C0000}"/>
    <cellStyle name="Normal 7 3 2 2 3 2 4 2" xfId="33673" xr:uid="{00000000-0005-0000-0000-0000598C0000}"/>
    <cellStyle name="Normal 7 3 2 2 3 2 5" xfId="26232" xr:uid="{00000000-0005-0000-0000-00005A8C0000}"/>
    <cellStyle name="Normal 7 3 2 2 3 3" xfId="5457" xr:uid="{00000000-0005-0000-0000-00005B8C0000}"/>
    <cellStyle name="Normal 7 3 2 2 3 3 2" xfId="20341" xr:uid="{00000000-0005-0000-0000-00005C8C0000}"/>
    <cellStyle name="Normal 7 3 2 2 3 3 2 2" xfId="42984" xr:uid="{00000000-0005-0000-0000-00005D8C0000}"/>
    <cellStyle name="Normal 7 3 2 2 3 3 3" xfId="12901" xr:uid="{00000000-0005-0000-0000-00005E8C0000}"/>
    <cellStyle name="Normal 7 3 2 2 3 3 3 2" xfId="35544" xr:uid="{00000000-0005-0000-0000-00005F8C0000}"/>
    <cellStyle name="Normal 7 3 2 2 3 3 4" xfId="28103" xr:uid="{00000000-0005-0000-0000-0000608C0000}"/>
    <cellStyle name="Normal 7 3 2 2 3 4" xfId="16623" xr:uid="{00000000-0005-0000-0000-0000618C0000}"/>
    <cellStyle name="Normal 7 3 2 2 3 4 2" xfId="39266" xr:uid="{00000000-0005-0000-0000-0000628C0000}"/>
    <cellStyle name="Normal 7 3 2 2 3 5" xfId="9183" xr:uid="{00000000-0005-0000-0000-0000638C0000}"/>
    <cellStyle name="Normal 7 3 2 2 3 5 2" xfId="31826" xr:uid="{00000000-0005-0000-0000-0000648C0000}"/>
    <cellStyle name="Normal 7 3 2 2 3 6" xfId="24385" xr:uid="{00000000-0005-0000-0000-0000658C0000}"/>
    <cellStyle name="Normal 7 3 2 2 4" xfId="2658" xr:uid="{00000000-0005-0000-0000-0000668C0000}"/>
    <cellStyle name="Normal 7 3 2 2 4 2" xfId="6379" xr:uid="{00000000-0005-0000-0000-0000678C0000}"/>
    <cellStyle name="Normal 7 3 2 2 4 2 2" xfId="21263" xr:uid="{00000000-0005-0000-0000-0000688C0000}"/>
    <cellStyle name="Normal 7 3 2 2 4 2 2 2" xfId="43906" xr:uid="{00000000-0005-0000-0000-0000698C0000}"/>
    <cellStyle name="Normal 7 3 2 2 4 2 3" xfId="13823" xr:uid="{00000000-0005-0000-0000-00006A8C0000}"/>
    <cellStyle name="Normal 7 3 2 2 4 2 3 2" xfId="36466" xr:uid="{00000000-0005-0000-0000-00006B8C0000}"/>
    <cellStyle name="Normal 7 3 2 2 4 2 4" xfId="29025" xr:uid="{00000000-0005-0000-0000-00006C8C0000}"/>
    <cellStyle name="Normal 7 3 2 2 4 3" xfId="17545" xr:uid="{00000000-0005-0000-0000-00006D8C0000}"/>
    <cellStyle name="Normal 7 3 2 2 4 3 2" xfId="40188" xr:uid="{00000000-0005-0000-0000-00006E8C0000}"/>
    <cellStyle name="Normal 7 3 2 2 4 4" xfId="10105" xr:uid="{00000000-0005-0000-0000-00006F8C0000}"/>
    <cellStyle name="Normal 7 3 2 2 4 4 2" xfId="32748" xr:uid="{00000000-0005-0000-0000-0000708C0000}"/>
    <cellStyle name="Normal 7 3 2 2 4 5" xfId="25307" xr:uid="{00000000-0005-0000-0000-0000718C0000}"/>
    <cellStyle name="Normal 7 3 2 2 5" xfId="4532" xr:uid="{00000000-0005-0000-0000-0000728C0000}"/>
    <cellStyle name="Normal 7 3 2 2 5 2" xfId="19416" xr:uid="{00000000-0005-0000-0000-0000738C0000}"/>
    <cellStyle name="Normal 7 3 2 2 5 2 2" xfId="42059" xr:uid="{00000000-0005-0000-0000-0000748C0000}"/>
    <cellStyle name="Normal 7 3 2 2 5 3" xfId="11976" xr:uid="{00000000-0005-0000-0000-0000758C0000}"/>
    <cellStyle name="Normal 7 3 2 2 5 3 2" xfId="34619" xr:uid="{00000000-0005-0000-0000-0000768C0000}"/>
    <cellStyle name="Normal 7 3 2 2 5 4" xfId="27178" xr:uid="{00000000-0005-0000-0000-0000778C0000}"/>
    <cellStyle name="Normal 7 3 2 2 6" xfId="15698" xr:uid="{00000000-0005-0000-0000-0000788C0000}"/>
    <cellStyle name="Normal 7 3 2 2 6 2" xfId="38341" xr:uid="{00000000-0005-0000-0000-0000798C0000}"/>
    <cellStyle name="Normal 7 3 2 2 7" xfId="8258" xr:uid="{00000000-0005-0000-0000-00007A8C0000}"/>
    <cellStyle name="Normal 7 3 2 2 7 2" xfId="30901" xr:uid="{00000000-0005-0000-0000-00007B8C0000}"/>
    <cellStyle name="Normal 7 3 2 2 8" xfId="23460" xr:uid="{00000000-0005-0000-0000-00007C8C0000}"/>
    <cellStyle name="Normal 7 3 2 3" xfId="1056" xr:uid="{00000000-0005-0000-0000-00007D8C0000}"/>
    <cellStyle name="Normal 7 3 2 3 2" xfId="1984" xr:uid="{00000000-0005-0000-0000-00007E8C0000}"/>
    <cellStyle name="Normal 7 3 2 3 2 2" xfId="3834" xr:uid="{00000000-0005-0000-0000-00007F8C0000}"/>
    <cellStyle name="Normal 7 3 2 3 2 2 2" xfId="7555" xr:uid="{00000000-0005-0000-0000-0000808C0000}"/>
    <cellStyle name="Normal 7 3 2 3 2 2 2 2" xfId="22439" xr:uid="{00000000-0005-0000-0000-0000818C0000}"/>
    <cellStyle name="Normal 7 3 2 3 2 2 2 2 2" xfId="45082" xr:uid="{00000000-0005-0000-0000-0000828C0000}"/>
    <cellStyle name="Normal 7 3 2 3 2 2 2 3" xfId="14999" xr:uid="{00000000-0005-0000-0000-0000838C0000}"/>
    <cellStyle name="Normal 7 3 2 3 2 2 2 3 2" xfId="37642" xr:uid="{00000000-0005-0000-0000-0000848C0000}"/>
    <cellStyle name="Normal 7 3 2 3 2 2 2 4" xfId="30201" xr:uid="{00000000-0005-0000-0000-0000858C0000}"/>
    <cellStyle name="Normal 7 3 2 3 2 2 3" xfId="18721" xr:uid="{00000000-0005-0000-0000-0000868C0000}"/>
    <cellStyle name="Normal 7 3 2 3 2 2 3 2" xfId="41364" xr:uid="{00000000-0005-0000-0000-0000878C0000}"/>
    <cellStyle name="Normal 7 3 2 3 2 2 4" xfId="11281" xr:uid="{00000000-0005-0000-0000-0000888C0000}"/>
    <cellStyle name="Normal 7 3 2 3 2 2 4 2" xfId="33924" xr:uid="{00000000-0005-0000-0000-0000898C0000}"/>
    <cellStyle name="Normal 7 3 2 3 2 2 5" xfId="26483" xr:uid="{00000000-0005-0000-0000-00008A8C0000}"/>
    <cellStyle name="Normal 7 3 2 3 2 3" xfId="5708" xr:uid="{00000000-0005-0000-0000-00008B8C0000}"/>
    <cellStyle name="Normal 7 3 2 3 2 3 2" xfId="20592" xr:uid="{00000000-0005-0000-0000-00008C8C0000}"/>
    <cellStyle name="Normal 7 3 2 3 2 3 2 2" xfId="43235" xr:uid="{00000000-0005-0000-0000-00008D8C0000}"/>
    <cellStyle name="Normal 7 3 2 3 2 3 3" xfId="13152" xr:uid="{00000000-0005-0000-0000-00008E8C0000}"/>
    <cellStyle name="Normal 7 3 2 3 2 3 3 2" xfId="35795" xr:uid="{00000000-0005-0000-0000-00008F8C0000}"/>
    <cellStyle name="Normal 7 3 2 3 2 3 4" xfId="28354" xr:uid="{00000000-0005-0000-0000-0000908C0000}"/>
    <cellStyle name="Normal 7 3 2 3 2 4" xfId="16874" xr:uid="{00000000-0005-0000-0000-0000918C0000}"/>
    <cellStyle name="Normal 7 3 2 3 2 4 2" xfId="39517" xr:uid="{00000000-0005-0000-0000-0000928C0000}"/>
    <cellStyle name="Normal 7 3 2 3 2 5" xfId="9434" xr:uid="{00000000-0005-0000-0000-0000938C0000}"/>
    <cellStyle name="Normal 7 3 2 3 2 5 2" xfId="32077" xr:uid="{00000000-0005-0000-0000-0000948C0000}"/>
    <cellStyle name="Normal 7 3 2 3 2 6" xfId="24636" xr:uid="{00000000-0005-0000-0000-0000958C0000}"/>
    <cellStyle name="Normal 7 3 2 3 3" xfId="2909" xr:uid="{00000000-0005-0000-0000-0000968C0000}"/>
    <cellStyle name="Normal 7 3 2 3 3 2" xfId="6630" xr:uid="{00000000-0005-0000-0000-0000978C0000}"/>
    <cellStyle name="Normal 7 3 2 3 3 2 2" xfId="21514" xr:uid="{00000000-0005-0000-0000-0000988C0000}"/>
    <cellStyle name="Normal 7 3 2 3 3 2 2 2" xfId="44157" xr:uid="{00000000-0005-0000-0000-0000998C0000}"/>
    <cellStyle name="Normal 7 3 2 3 3 2 3" xfId="14074" xr:uid="{00000000-0005-0000-0000-00009A8C0000}"/>
    <cellStyle name="Normal 7 3 2 3 3 2 3 2" xfId="36717" xr:uid="{00000000-0005-0000-0000-00009B8C0000}"/>
    <cellStyle name="Normal 7 3 2 3 3 2 4" xfId="29276" xr:uid="{00000000-0005-0000-0000-00009C8C0000}"/>
    <cellStyle name="Normal 7 3 2 3 3 3" xfId="17796" xr:uid="{00000000-0005-0000-0000-00009D8C0000}"/>
    <cellStyle name="Normal 7 3 2 3 3 3 2" xfId="40439" xr:uid="{00000000-0005-0000-0000-00009E8C0000}"/>
    <cellStyle name="Normal 7 3 2 3 3 4" xfId="10356" xr:uid="{00000000-0005-0000-0000-00009F8C0000}"/>
    <cellStyle name="Normal 7 3 2 3 3 4 2" xfId="32999" xr:uid="{00000000-0005-0000-0000-0000A08C0000}"/>
    <cellStyle name="Normal 7 3 2 3 3 5" xfId="25558" xr:uid="{00000000-0005-0000-0000-0000A18C0000}"/>
    <cellStyle name="Normal 7 3 2 3 4" xfId="4783" xr:uid="{00000000-0005-0000-0000-0000A28C0000}"/>
    <cellStyle name="Normal 7 3 2 3 4 2" xfId="19667" xr:uid="{00000000-0005-0000-0000-0000A38C0000}"/>
    <cellStyle name="Normal 7 3 2 3 4 2 2" xfId="42310" xr:uid="{00000000-0005-0000-0000-0000A48C0000}"/>
    <cellStyle name="Normal 7 3 2 3 4 3" xfId="12227" xr:uid="{00000000-0005-0000-0000-0000A58C0000}"/>
    <cellStyle name="Normal 7 3 2 3 4 3 2" xfId="34870" xr:uid="{00000000-0005-0000-0000-0000A68C0000}"/>
    <cellStyle name="Normal 7 3 2 3 4 4" xfId="27429" xr:uid="{00000000-0005-0000-0000-0000A78C0000}"/>
    <cellStyle name="Normal 7 3 2 3 5" xfId="15949" xr:uid="{00000000-0005-0000-0000-0000A88C0000}"/>
    <cellStyle name="Normal 7 3 2 3 5 2" xfId="38592" xr:uid="{00000000-0005-0000-0000-0000A98C0000}"/>
    <cellStyle name="Normal 7 3 2 3 6" xfId="8509" xr:uid="{00000000-0005-0000-0000-0000AA8C0000}"/>
    <cellStyle name="Normal 7 3 2 3 6 2" xfId="31152" xr:uid="{00000000-0005-0000-0000-0000AB8C0000}"/>
    <cellStyle name="Normal 7 3 2 3 7" xfId="23711" xr:uid="{00000000-0005-0000-0000-0000AC8C0000}"/>
    <cellStyle name="Normal 7 3 2 4" xfId="1522" xr:uid="{00000000-0005-0000-0000-0000AD8C0000}"/>
    <cellStyle name="Normal 7 3 2 4 2" xfId="3372" xr:uid="{00000000-0005-0000-0000-0000AE8C0000}"/>
    <cellStyle name="Normal 7 3 2 4 2 2" xfId="7093" xr:uid="{00000000-0005-0000-0000-0000AF8C0000}"/>
    <cellStyle name="Normal 7 3 2 4 2 2 2" xfId="21977" xr:uid="{00000000-0005-0000-0000-0000B08C0000}"/>
    <cellStyle name="Normal 7 3 2 4 2 2 2 2" xfId="44620" xr:uid="{00000000-0005-0000-0000-0000B18C0000}"/>
    <cellStyle name="Normal 7 3 2 4 2 2 3" xfId="14537" xr:uid="{00000000-0005-0000-0000-0000B28C0000}"/>
    <cellStyle name="Normal 7 3 2 4 2 2 3 2" xfId="37180" xr:uid="{00000000-0005-0000-0000-0000B38C0000}"/>
    <cellStyle name="Normal 7 3 2 4 2 2 4" xfId="29739" xr:uid="{00000000-0005-0000-0000-0000B48C0000}"/>
    <cellStyle name="Normal 7 3 2 4 2 3" xfId="18259" xr:uid="{00000000-0005-0000-0000-0000B58C0000}"/>
    <cellStyle name="Normal 7 3 2 4 2 3 2" xfId="40902" xr:uid="{00000000-0005-0000-0000-0000B68C0000}"/>
    <cellStyle name="Normal 7 3 2 4 2 4" xfId="10819" xr:uid="{00000000-0005-0000-0000-0000B78C0000}"/>
    <cellStyle name="Normal 7 3 2 4 2 4 2" xfId="33462" xr:uid="{00000000-0005-0000-0000-0000B88C0000}"/>
    <cellStyle name="Normal 7 3 2 4 2 5" xfId="26021" xr:uid="{00000000-0005-0000-0000-0000B98C0000}"/>
    <cellStyle name="Normal 7 3 2 4 3" xfId="5246" xr:uid="{00000000-0005-0000-0000-0000BA8C0000}"/>
    <cellStyle name="Normal 7 3 2 4 3 2" xfId="20130" xr:uid="{00000000-0005-0000-0000-0000BB8C0000}"/>
    <cellStyle name="Normal 7 3 2 4 3 2 2" xfId="42773" xr:uid="{00000000-0005-0000-0000-0000BC8C0000}"/>
    <cellStyle name="Normal 7 3 2 4 3 3" xfId="12690" xr:uid="{00000000-0005-0000-0000-0000BD8C0000}"/>
    <cellStyle name="Normal 7 3 2 4 3 3 2" xfId="35333" xr:uid="{00000000-0005-0000-0000-0000BE8C0000}"/>
    <cellStyle name="Normal 7 3 2 4 3 4" xfId="27892" xr:uid="{00000000-0005-0000-0000-0000BF8C0000}"/>
    <cellStyle name="Normal 7 3 2 4 4" xfId="16412" xr:uid="{00000000-0005-0000-0000-0000C08C0000}"/>
    <cellStyle name="Normal 7 3 2 4 4 2" xfId="39055" xr:uid="{00000000-0005-0000-0000-0000C18C0000}"/>
    <cellStyle name="Normal 7 3 2 4 5" xfId="8972" xr:uid="{00000000-0005-0000-0000-0000C28C0000}"/>
    <cellStyle name="Normal 7 3 2 4 5 2" xfId="31615" xr:uid="{00000000-0005-0000-0000-0000C38C0000}"/>
    <cellStyle name="Normal 7 3 2 4 6" xfId="24174" xr:uid="{00000000-0005-0000-0000-0000C48C0000}"/>
    <cellStyle name="Normal 7 3 2 5" xfId="2447" xr:uid="{00000000-0005-0000-0000-0000C58C0000}"/>
    <cellStyle name="Normal 7 3 2 5 2" xfId="6168" xr:uid="{00000000-0005-0000-0000-0000C68C0000}"/>
    <cellStyle name="Normal 7 3 2 5 2 2" xfId="21052" xr:uid="{00000000-0005-0000-0000-0000C78C0000}"/>
    <cellStyle name="Normal 7 3 2 5 2 2 2" xfId="43695" xr:uid="{00000000-0005-0000-0000-0000C88C0000}"/>
    <cellStyle name="Normal 7 3 2 5 2 3" xfId="13612" xr:uid="{00000000-0005-0000-0000-0000C98C0000}"/>
    <cellStyle name="Normal 7 3 2 5 2 3 2" xfId="36255" xr:uid="{00000000-0005-0000-0000-0000CA8C0000}"/>
    <cellStyle name="Normal 7 3 2 5 2 4" xfId="28814" xr:uid="{00000000-0005-0000-0000-0000CB8C0000}"/>
    <cellStyle name="Normal 7 3 2 5 3" xfId="17334" xr:uid="{00000000-0005-0000-0000-0000CC8C0000}"/>
    <cellStyle name="Normal 7 3 2 5 3 2" xfId="39977" xr:uid="{00000000-0005-0000-0000-0000CD8C0000}"/>
    <cellStyle name="Normal 7 3 2 5 4" xfId="9894" xr:uid="{00000000-0005-0000-0000-0000CE8C0000}"/>
    <cellStyle name="Normal 7 3 2 5 4 2" xfId="32537" xr:uid="{00000000-0005-0000-0000-0000CF8C0000}"/>
    <cellStyle name="Normal 7 3 2 5 5" xfId="25096" xr:uid="{00000000-0005-0000-0000-0000D08C0000}"/>
    <cellStyle name="Normal 7 3 2 6" xfId="4321" xr:uid="{00000000-0005-0000-0000-0000D18C0000}"/>
    <cellStyle name="Normal 7 3 2 6 2" xfId="19205" xr:uid="{00000000-0005-0000-0000-0000D28C0000}"/>
    <cellStyle name="Normal 7 3 2 6 2 2" xfId="41848" xr:uid="{00000000-0005-0000-0000-0000D38C0000}"/>
    <cellStyle name="Normal 7 3 2 6 3" xfId="11765" xr:uid="{00000000-0005-0000-0000-0000D48C0000}"/>
    <cellStyle name="Normal 7 3 2 6 3 2" xfId="34408" xr:uid="{00000000-0005-0000-0000-0000D58C0000}"/>
    <cellStyle name="Normal 7 3 2 6 4" xfId="26967" xr:uid="{00000000-0005-0000-0000-0000D68C0000}"/>
    <cellStyle name="Normal 7 3 2 7" xfId="590" xr:uid="{00000000-0005-0000-0000-0000D78C0000}"/>
    <cellStyle name="Normal 7 3 2 7 2" xfId="15487" xr:uid="{00000000-0005-0000-0000-0000D88C0000}"/>
    <cellStyle name="Normal 7 3 2 7 2 2" xfId="38130" xr:uid="{00000000-0005-0000-0000-0000D98C0000}"/>
    <cellStyle name="Normal 7 3 2 7 3" xfId="23250" xr:uid="{00000000-0005-0000-0000-0000DA8C0000}"/>
    <cellStyle name="Normal 7 3 2 8" xfId="8047" xr:uid="{00000000-0005-0000-0000-0000DB8C0000}"/>
    <cellStyle name="Normal 7 3 2 8 2" xfId="30690" xr:uid="{00000000-0005-0000-0000-0000DC8C0000}"/>
    <cellStyle name="Normal 7 3 2 9" xfId="23023" xr:uid="{00000000-0005-0000-0000-0000DD8C0000}"/>
    <cellStyle name="Normal 7 3 3" xfId="697" xr:uid="{00000000-0005-0000-0000-0000DE8C0000}"/>
    <cellStyle name="Normal 7 3 3 2" xfId="1162" xr:uid="{00000000-0005-0000-0000-0000DF8C0000}"/>
    <cellStyle name="Normal 7 3 3 2 2" xfId="2090" xr:uid="{00000000-0005-0000-0000-0000E08C0000}"/>
    <cellStyle name="Normal 7 3 3 2 2 2" xfId="3940" xr:uid="{00000000-0005-0000-0000-0000E18C0000}"/>
    <cellStyle name="Normal 7 3 3 2 2 2 2" xfId="7661" xr:uid="{00000000-0005-0000-0000-0000E28C0000}"/>
    <cellStyle name="Normal 7 3 3 2 2 2 2 2" xfId="22545" xr:uid="{00000000-0005-0000-0000-0000E38C0000}"/>
    <cellStyle name="Normal 7 3 3 2 2 2 2 2 2" xfId="45188" xr:uid="{00000000-0005-0000-0000-0000E48C0000}"/>
    <cellStyle name="Normal 7 3 3 2 2 2 2 3" xfId="15105" xr:uid="{00000000-0005-0000-0000-0000E58C0000}"/>
    <cellStyle name="Normal 7 3 3 2 2 2 2 3 2" xfId="37748" xr:uid="{00000000-0005-0000-0000-0000E68C0000}"/>
    <cellStyle name="Normal 7 3 3 2 2 2 2 4" xfId="30307" xr:uid="{00000000-0005-0000-0000-0000E78C0000}"/>
    <cellStyle name="Normal 7 3 3 2 2 2 3" xfId="18827" xr:uid="{00000000-0005-0000-0000-0000E88C0000}"/>
    <cellStyle name="Normal 7 3 3 2 2 2 3 2" xfId="41470" xr:uid="{00000000-0005-0000-0000-0000E98C0000}"/>
    <cellStyle name="Normal 7 3 3 2 2 2 4" xfId="11387" xr:uid="{00000000-0005-0000-0000-0000EA8C0000}"/>
    <cellStyle name="Normal 7 3 3 2 2 2 4 2" xfId="34030" xr:uid="{00000000-0005-0000-0000-0000EB8C0000}"/>
    <cellStyle name="Normal 7 3 3 2 2 2 5" xfId="26589" xr:uid="{00000000-0005-0000-0000-0000EC8C0000}"/>
    <cellStyle name="Normal 7 3 3 2 2 3" xfId="5814" xr:uid="{00000000-0005-0000-0000-0000ED8C0000}"/>
    <cellStyle name="Normal 7 3 3 2 2 3 2" xfId="20698" xr:uid="{00000000-0005-0000-0000-0000EE8C0000}"/>
    <cellStyle name="Normal 7 3 3 2 2 3 2 2" xfId="43341" xr:uid="{00000000-0005-0000-0000-0000EF8C0000}"/>
    <cellStyle name="Normal 7 3 3 2 2 3 3" xfId="13258" xr:uid="{00000000-0005-0000-0000-0000F08C0000}"/>
    <cellStyle name="Normal 7 3 3 2 2 3 3 2" xfId="35901" xr:uid="{00000000-0005-0000-0000-0000F18C0000}"/>
    <cellStyle name="Normal 7 3 3 2 2 3 4" xfId="28460" xr:uid="{00000000-0005-0000-0000-0000F28C0000}"/>
    <cellStyle name="Normal 7 3 3 2 2 4" xfId="16980" xr:uid="{00000000-0005-0000-0000-0000F38C0000}"/>
    <cellStyle name="Normal 7 3 3 2 2 4 2" xfId="39623" xr:uid="{00000000-0005-0000-0000-0000F48C0000}"/>
    <cellStyle name="Normal 7 3 3 2 2 5" xfId="9540" xr:uid="{00000000-0005-0000-0000-0000F58C0000}"/>
    <cellStyle name="Normal 7 3 3 2 2 5 2" xfId="32183" xr:uid="{00000000-0005-0000-0000-0000F68C0000}"/>
    <cellStyle name="Normal 7 3 3 2 2 6" xfId="24742" xr:uid="{00000000-0005-0000-0000-0000F78C0000}"/>
    <cellStyle name="Normal 7 3 3 2 3" xfId="3015" xr:uid="{00000000-0005-0000-0000-0000F88C0000}"/>
    <cellStyle name="Normal 7 3 3 2 3 2" xfId="6736" xr:uid="{00000000-0005-0000-0000-0000F98C0000}"/>
    <cellStyle name="Normal 7 3 3 2 3 2 2" xfId="21620" xr:uid="{00000000-0005-0000-0000-0000FA8C0000}"/>
    <cellStyle name="Normal 7 3 3 2 3 2 2 2" xfId="44263" xr:uid="{00000000-0005-0000-0000-0000FB8C0000}"/>
    <cellStyle name="Normal 7 3 3 2 3 2 3" xfId="14180" xr:uid="{00000000-0005-0000-0000-0000FC8C0000}"/>
    <cellStyle name="Normal 7 3 3 2 3 2 3 2" xfId="36823" xr:uid="{00000000-0005-0000-0000-0000FD8C0000}"/>
    <cellStyle name="Normal 7 3 3 2 3 2 4" xfId="29382" xr:uid="{00000000-0005-0000-0000-0000FE8C0000}"/>
    <cellStyle name="Normal 7 3 3 2 3 3" xfId="17902" xr:uid="{00000000-0005-0000-0000-0000FF8C0000}"/>
    <cellStyle name="Normal 7 3 3 2 3 3 2" xfId="40545" xr:uid="{00000000-0005-0000-0000-0000008D0000}"/>
    <cellStyle name="Normal 7 3 3 2 3 4" xfId="10462" xr:uid="{00000000-0005-0000-0000-0000018D0000}"/>
    <cellStyle name="Normal 7 3 3 2 3 4 2" xfId="33105" xr:uid="{00000000-0005-0000-0000-0000028D0000}"/>
    <cellStyle name="Normal 7 3 3 2 3 5" xfId="25664" xr:uid="{00000000-0005-0000-0000-0000038D0000}"/>
    <cellStyle name="Normal 7 3 3 2 4" xfId="4889" xr:uid="{00000000-0005-0000-0000-0000048D0000}"/>
    <cellStyle name="Normal 7 3 3 2 4 2" xfId="19773" xr:uid="{00000000-0005-0000-0000-0000058D0000}"/>
    <cellStyle name="Normal 7 3 3 2 4 2 2" xfId="42416" xr:uid="{00000000-0005-0000-0000-0000068D0000}"/>
    <cellStyle name="Normal 7 3 3 2 4 3" xfId="12333" xr:uid="{00000000-0005-0000-0000-0000078D0000}"/>
    <cellStyle name="Normal 7 3 3 2 4 3 2" xfId="34976" xr:uid="{00000000-0005-0000-0000-0000088D0000}"/>
    <cellStyle name="Normal 7 3 3 2 4 4" xfId="27535" xr:uid="{00000000-0005-0000-0000-0000098D0000}"/>
    <cellStyle name="Normal 7 3 3 2 5" xfId="16055" xr:uid="{00000000-0005-0000-0000-00000A8D0000}"/>
    <cellStyle name="Normal 7 3 3 2 5 2" xfId="38698" xr:uid="{00000000-0005-0000-0000-00000B8D0000}"/>
    <cellStyle name="Normal 7 3 3 2 6" xfId="8615" xr:uid="{00000000-0005-0000-0000-00000C8D0000}"/>
    <cellStyle name="Normal 7 3 3 2 6 2" xfId="31258" xr:uid="{00000000-0005-0000-0000-00000D8D0000}"/>
    <cellStyle name="Normal 7 3 3 2 7" xfId="23817" xr:uid="{00000000-0005-0000-0000-00000E8D0000}"/>
    <cellStyle name="Normal 7 3 3 3" xfId="1628" xr:uid="{00000000-0005-0000-0000-00000F8D0000}"/>
    <cellStyle name="Normal 7 3 3 3 2" xfId="3478" xr:uid="{00000000-0005-0000-0000-0000108D0000}"/>
    <cellStyle name="Normal 7 3 3 3 2 2" xfId="7199" xr:uid="{00000000-0005-0000-0000-0000118D0000}"/>
    <cellStyle name="Normal 7 3 3 3 2 2 2" xfId="22083" xr:uid="{00000000-0005-0000-0000-0000128D0000}"/>
    <cellStyle name="Normal 7 3 3 3 2 2 2 2" xfId="44726" xr:uid="{00000000-0005-0000-0000-0000138D0000}"/>
    <cellStyle name="Normal 7 3 3 3 2 2 3" xfId="14643" xr:uid="{00000000-0005-0000-0000-0000148D0000}"/>
    <cellStyle name="Normal 7 3 3 3 2 2 3 2" xfId="37286" xr:uid="{00000000-0005-0000-0000-0000158D0000}"/>
    <cellStyle name="Normal 7 3 3 3 2 2 4" xfId="29845" xr:uid="{00000000-0005-0000-0000-0000168D0000}"/>
    <cellStyle name="Normal 7 3 3 3 2 3" xfId="18365" xr:uid="{00000000-0005-0000-0000-0000178D0000}"/>
    <cellStyle name="Normal 7 3 3 3 2 3 2" xfId="41008" xr:uid="{00000000-0005-0000-0000-0000188D0000}"/>
    <cellStyle name="Normal 7 3 3 3 2 4" xfId="10925" xr:uid="{00000000-0005-0000-0000-0000198D0000}"/>
    <cellStyle name="Normal 7 3 3 3 2 4 2" xfId="33568" xr:uid="{00000000-0005-0000-0000-00001A8D0000}"/>
    <cellStyle name="Normal 7 3 3 3 2 5" xfId="26127" xr:uid="{00000000-0005-0000-0000-00001B8D0000}"/>
    <cellStyle name="Normal 7 3 3 3 3" xfId="5352" xr:uid="{00000000-0005-0000-0000-00001C8D0000}"/>
    <cellStyle name="Normal 7 3 3 3 3 2" xfId="20236" xr:uid="{00000000-0005-0000-0000-00001D8D0000}"/>
    <cellStyle name="Normal 7 3 3 3 3 2 2" xfId="42879" xr:uid="{00000000-0005-0000-0000-00001E8D0000}"/>
    <cellStyle name="Normal 7 3 3 3 3 3" xfId="12796" xr:uid="{00000000-0005-0000-0000-00001F8D0000}"/>
    <cellStyle name="Normal 7 3 3 3 3 3 2" xfId="35439" xr:uid="{00000000-0005-0000-0000-0000208D0000}"/>
    <cellStyle name="Normal 7 3 3 3 3 4" xfId="27998" xr:uid="{00000000-0005-0000-0000-0000218D0000}"/>
    <cellStyle name="Normal 7 3 3 3 4" xfId="16518" xr:uid="{00000000-0005-0000-0000-0000228D0000}"/>
    <cellStyle name="Normal 7 3 3 3 4 2" xfId="39161" xr:uid="{00000000-0005-0000-0000-0000238D0000}"/>
    <cellStyle name="Normal 7 3 3 3 5" xfId="9078" xr:uid="{00000000-0005-0000-0000-0000248D0000}"/>
    <cellStyle name="Normal 7 3 3 3 5 2" xfId="31721" xr:uid="{00000000-0005-0000-0000-0000258D0000}"/>
    <cellStyle name="Normal 7 3 3 3 6" xfId="24280" xr:uid="{00000000-0005-0000-0000-0000268D0000}"/>
    <cellStyle name="Normal 7 3 3 4" xfId="2553" xr:uid="{00000000-0005-0000-0000-0000278D0000}"/>
    <cellStyle name="Normal 7 3 3 4 2" xfId="6274" xr:uid="{00000000-0005-0000-0000-0000288D0000}"/>
    <cellStyle name="Normal 7 3 3 4 2 2" xfId="21158" xr:uid="{00000000-0005-0000-0000-0000298D0000}"/>
    <cellStyle name="Normal 7 3 3 4 2 2 2" xfId="43801" xr:uid="{00000000-0005-0000-0000-00002A8D0000}"/>
    <cellStyle name="Normal 7 3 3 4 2 3" xfId="13718" xr:uid="{00000000-0005-0000-0000-00002B8D0000}"/>
    <cellStyle name="Normal 7 3 3 4 2 3 2" xfId="36361" xr:uid="{00000000-0005-0000-0000-00002C8D0000}"/>
    <cellStyle name="Normal 7 3 3 4 2 4" xfId="28920" xr:uid="{00000000-0005-0000-0000-00002D8D0000}"/>
    <cellStyle name="Normal 7 3 3 4 3" xfId="17440" xr:uid="{00000000-0005-0000-0000-00002E8D0000}"/>
    <cellStyle name="Normal 7 3 3 4 3 2" xfId="40083" xr:uid="{00000000-0005-0000-0000-00002F8D0000}"/>
    <cellStyle name="Normal 7 3 3 4 4" xfId="10000" xr:uid="{00000000-0005-0000-0000-0000308D0000}"/>
    <cellStyle name="Normal 7 3 3 4 4 2" xfId="32643" xr:uid="{00000000-0005-0000-0000-0000318D0000}"/>
    <cellStyle name="Normal 7 3 3 4 5" xfId="25202" xr:uid="{00000000-0005-0000-0000-0000328D0000}"/>
    <cellStyle name="Normal 7 3 3 5" xfId="4427" xr:uid="{00000000-0005-0000-0000-0000338D0000}"/>
    <cellStyle name="Normal 7 3 3 5 2" xfId="19311" xr:uid="{00000000-0005-0000-0000-0000348D0000}"/>
    <cellStyle name="Normal 7 3 3 5 2 2" xfId="41954" xr:uid="{00000000-0005-0000-0000-0000358D0000}"/>
    <cellStyle name="Normal 7 3 3 5 3" xfId="11871" xr:uid="{00000000-0005-0000-0000-0000368D0000}"/>
    <cellStyle name="Normal 7 3 3 5 3 2" xfId="34514" xr:uid="{00000000-0005-0000-0000-0000378D0000}"/>
    <cellStyle name="Normal 7 3 3 5 4" xfId="27073" xr:uid="{00000000-0005-0000-0000-0000388D0000}"/>
    <cellStyle name="Normal 7 3 3 6" xfId="15593" xr:uid="{00000000-0005-0000-0000-0000398D0000}"/>
    <cellStyle name="Normal 7 3 3 6 2" xfId="38236" xr:uid="{00000000-0005-0000-0000-00003A8D0000}"/>
    <cellStyle name="Normal 7 3 3 7" xfId="8153" xr:uid="{00000000-0005-0000-0000-00003B8D0000}"/>
    <cellStyle name="Normal 7 3 3 7 2" xfId="30796" xr:uid="{00000000-0005-0000-0000-00003C8D0000}"/>
    <cellStyle name="Normal 7 3 3 8" xfId="23355" xr:uid="{00000000-0005-0000-0000-00003D8D0000}"/>
    <cellStyle name="Normal 7 3 4" xfId="951" xr:uid="{00000000-0005-0000-0000-00003E8D0000}"/>
    <cellStyle name="Normal 7 3 4 2" xfId="1879" xr:uid="{00000000-0005-0000-0000-00003F8D0000}"/>
    <cellStyle name="Normal 7 3 4 2 2" xfId="3729" xr:uid="{00000000-0005-0000-0000-0000408D0000}"/>
    <cellStyle name="Normal 7 3 4 2 2 2" xfId="7450" xr:uid="{00000000-0005-0000-0000-0000418D0000}"/>
    <cellStyle name="Normal 7 3 4 2 2 2 2" xfId="22334" xr:uid="{00000000-0005-0000-0000-0000428D0000}"/>
    <cellStyle name="Normal 7 3 4 2 2 2 2 2" xfId="44977" xr:uid="{00000000-0005-0000-0000-0000438D0000}"/>
    <cellStyle name="Normal 7 3 4 2 2 2 3" xfId="14894" xr:uid="{00000000-0005-0000-0000-0000448D0000}"/>
    <cellStyle name="Normal 7 3 4 2 2 2 3 2" xfId="37537" xr:uid="{00000000-0005-0000-0000-0000458D0000}"/>
    <cellStyle name="Normal 7 3 4 2 2 2 4" xfId="30096" xr:uid="{00000000-0005-0000-0000-0000468D0000}"/>
    <cellStyle name="Normal 7 3 4 2 2 3" xfId="18616" xr:uid="{00000000-0005-0000-0000-0000478D0000}"/>
    <cellStyle name="Normal 7 3 4 2 2 3 2" xfId="41259" xr:uid="{00000000-0005-0000-0000-0000488D0000}"/>
    <cellStyle name="Normal 7 3 4 2 2 4" xfId="11176" xr:uid="{00000000-0005-0000-0000-0000498D0000}"/>
    <cellStyle name="Normal 7 3 4 2 2 4 2" xfId="33819" xr:uid="{00000000-0005-0000-0000-00004A8D0000}"/>
    <cellStyle name="Normal 7 3 4 2 2 5" xfId="26378" xr:uid="{00000000-0005-0000-0000-00004B8D0000}"/>
    <cellStyle name="Normal 7 3 4 2 3" xfId="5603" xr:uid="{00000000-0005-0000-0000-00004C8D0000}"/>
    <cellStyle name="Normal 7 3 4 2 3 2" xfId="20487" xr:uid="{00000000-0005-0000-0000-00004D8D0000}"/>
    <cellStyle name="Normal 7 3 4 2 3 2 2" xfId="43130" xr:uid="{00000000-0005-0000-0000-00004E8D0000}"/>
    <cellStyle name="Normal 7 3 4 2 3 3" xfId="13047" xr:uid="{00000000-0005-0000-0000-00004F8D0000}"/>
    <cellStyle name="Normal 7 3 4 2 3 3 2" xfId="35690" xr:uid="{00000000-0005-0000-0000-0000508D0000}"/>
    <cellStyle name="Normal 7 3 4 2 3 4" xfId="28249" xr:uid="{00000000-0005-0000-0000-0000518D0000}"/>
    <cellStyle name="Normal 7 3 4 2 4" xfId="16769" xr:uid="{00000000-0005-0000-0000-0000528D0000}"/>
    <cellStyle name="Normal 7 3 4 2 4 2" xfId="39412" xr:uid="{00000000-0005-0000-0000-0000538D0000}"/>
    <cellStyle name="Normal 7 3 4 2 5" xfId="9329" xr:uid="{00000000-0005-0000-0000-0000548D0000}"/>
    <cellStyle name="Normal 7 3 4 2 5 2" xfId="31972" xr:uid="{00000000-0005-0000-0000-0000558D0000}"/>
    <cellStyle name="Normal 7 3 4 2 6" xfId="24531" xr:uid="{00000000-0005-0000-0000-0000568D0000}"/>
    <cellStyle name="Normal 7 3 4 3" xfId="2804" xr:uid="{00000000-0005-0000-0000-0000578D0000}"/>
    <cellStyle name="Normal 7 3 4 3 2" xfId="6525" xr:uid="{00000000-0005-0000-0000-0000588D0000}"/>
    <cellStyle name="Normal 7 3 4 3 2 2" xfId="21409" xr:uid="{00000000-0005-0000-0000-0000598D0000}"/>
    <cellStyle name="Normal 7 3 4 3 2 2 2" xfId="44052" xr:uid="{00000000-0005-0000-0000-00005A8D0000}"/>
    <cellStyle name="Normal 7 3 4 3 2 3" xfId="13969" xr:uid="{00000000-0005-0000-0000-00005B8D0000}"/>
    <cellStyle name="Normal 7 3 4 3 2 3 2" xfId="36612" xr:uid="{00000000-0005-0000-0000-00005C8D0000}"/>
    <cellStyle name="Normal 7 3 4 3 2 4" xfId="29171" xr:uid="{00000000-0005-0000-0000-00005D8D0000}"/>
    <cellStyle name="Normal 7 3 4 3 3" xfId="17691" xr:uid="{00000000-0005-0000-0000-00005E8D0000}"/>
    <cellStyle name="Normal 7 3 4 3 3 2" xfId="40334" xr:uid="{00000000-0005-0000-0000-00005F8D0000}"/>
    <cellStyle name="Normal 7 3 4 3 4" xfId="10251" xr:uid="{00000000-0005-0000-0000-0000608D0000}"/>
    <cellStyle name="Normal 7 3 4 3 4 2" xfId="32894" xr:uid="{00000000-0005-0000-0000-0000618D0000}"/>
    <cellStyle name="Normal 7 3 4 3 5" xfId="25453" xr:uid="{00000000-0005-0000-0000-0000628D0000}"/>
    <cellStyle name="Normal 7 3 4 4" xfId="4678" xr:uid="{00000000-0005-0000-0000-0000638D0000}"/>
    <cellStyle name="Normal 7 3 4 4 2" xfId="19562" xr:uid="{00000000-0005-0000-0000-0000648D0000}"/>
    <cellStyle name="Normal 7 3 4 4 2 2" xfId="42205" xr:uid="{00000000-0005-0000-0000-0000658D0000}"/>
    <cellStyle name="Normal 7 3 4 4 3" xfId="12122" xr:uid="{00000000-0005-0000-0000-0000668D0000}"/>
    <cellStyle name="Normal 7 3 4 4 3 2" xfId="34765" xr:uid="{00000000-0005-0000-0000-0000678D0000}"/>
    <cellStyle name="Normal 7 3 4 4 4" xfId="27324" xr:uid="{00000000-0005-0000-0000-0000688D0000}"/>
    <cellStyle name="Normal 7 3 4 5" xfId="15844" xr:uid="{00000000-0005-0000-0000-0000698D0000}"/>
    <cellStyle name="Normal 7 3 4 5 2" xfId="38487" xr:uid="{00000000-0005-0000-0000-00006A8D0000}"/>
    <cellStyle name="Normal 7 3 4 6" xfId="8404" xr:uid="{00000000-0005-0000-0000-00006B8D0000}"/>
    <cellStyle name="Normal 7 3 4 6 2" xfId="31047" xr:uid="{00000000-0005-0000-0000-00006C8D0000}"/>
    <cellStyle name="Normal 7 3 4 7" xfId="23606" xr:uid="{00000000-0005-0000-0000-00006D8D0000}"/>
    <cellStyle name="Normal 7 3 5" xfId="1417" xr:uid="{00000000-0005-0000-0000-00006E8D0000}"/>
    <cellStyle name="Normal 7 3 5 2" xfId="3267" xr:uid="{00000000-0005-0000-0000-00006F8D0000}"/>
    <cellStyle name="Normal 7 3 5 2 2" xfId="6988" xr:uid="{00000000-0005-0000-0000-0000708D0000}"/>
    <cellStyle name="Normal 7 3 5 2 2 2" xfId="21872" xr:uid="{00000000-0005-0000-0000-0000718D0000}"/>
    <cellStyle name="Normal 7 3 5 2 2 2 2" xfId="44515" xr:uid="{00000000-0005-0000-0000-0000728D0000}"/>
    <cellStyle name="Normal 7 3 5 2 2 3" xfId="14432" xr:uid="{00000000-0005-0000-0000-0000738D0000}"/>
    <cellStyle name="Normal 7 3 5 2 2 3 2" xfId="37075" xr:uid="{00000000-0005-0000-0000-0000748D0000}"/>
    <cellStyle name="Normal 7 3 5 2 2 4" xfId="29634" xr:uid="{00000000-0005-0000-0000-0000758D0000}"/>
    <cellStyle name="Normal 7 3 5 2 3" xfId="18154" xr:uid="{00000000-0005-0000-0000-0000768D0000}"/>
    <cellStyle name="Normal 7 3 5 2 3 2" xfId="40797" xr:uid="{00000000-0005-0000-0000-0000778D0000}"/>
    <cellStyle name="Normal 7 3 5 2 4" xfId="10714" xr:uid="{00000000-0005-0000-0000-0000788D0000}"/>
    <cellStyle name="Normal 7 3 5 2 4 2" xfId="33357" xr:uid="{00000000-0005-0000-0000-0000798D0000}"/>
    <cellStyle name="Normal 7 3 5 2 5" xfId="25916" xr:uid="{00000000-0005-0000-0000-00007A8D0000}"/>
    <cellStyle name="Normal 7 3 5 3" xfId="5141" xr:uid="{00000000-0005-0000-0000-00007B8D0000}"/>
    <cellStyle name="Normal 7 3 5 3 2" xfId="20025" xr:uid="{00000000-0005-0000-0000-00007C8D0000}"/>
    <cellStyle name="Normal 7 3 5 3 2 2" xfId="42668" xr:uid="{00000000-0005-0000-0000-00007D8D0000}"/>
    <cellStyle name="Normal 7 3 5 3 3" xfId="12585" xr:uid="{00000000-0005-0000-0000-00007E8D0000}"/>
    <cellStyle name="Normal 7 3 5 3 3 2" xfId="35228" xr:uid="{00000000-0005-0000-0000-00007F8D0000}"/>
    <cellStyle name="Normal 7 3 5 3 4" xfId="27787" xr:uid="{00000000-0005-0000-0000-0000808D0000}"/>
    <cellStyle name="Normal 7 3 5 4" xfId="16307" xr:uid="{00000000-0005-0000-0000-0000818D0000}"/>
    <cellStyle name="Normal 7 3 5 4 2" xfId="38950" xr:uid="{00000000-0005-0000-0000-0000828D0000}"/>
    <cellStyle name="Normal 7 3 5 5" xfId="8867" xr:uid="{00000000-0005-0000-0000-0000838D0000}"/>
    <cellStyle name="Normal 7 3 5 5 2" xfId="31510" xr:uid="{00000000-0005-0000-0000-0000848D0000}"/>
    <cellStyle name="Normal 7 3 5 6" xfId="24069" xr:uid="{00000000-0005-0000-0000-0000858D0000}"/>
    <cellStyle name="Normal 7 3 6" xfId="2342" xr:uid="{00000000-0005-0000-0000-0000868D0000}"/>
    <cellStyle name="Normal 7 3 6 2" xfId="6063" xr:uid="{00000000-0005-0000-0000-0000878D0000}"/>
    <cellStyle name="Normal 7 3 6 2 2" xfId="20947" xr:uid="{00000000-0005-0000-0000-0000888D0000}"/>
    <cellStyle name="Normal 7 3 6 2 2 2" xfId="43590" xr:uid="{00000000-0005-0000-0000-0000898D0000}"/>
    <cellStyle name="Normal 7 3 6 2 3" xfId="13507" xr:uid="{00000000-0005-0000-0000-00008A8D0000}"/>
    <cellStyle name="Normal 7 3 6 2 3 2" xfId="36150" xr:uid="{00000000-0005-0000-0000-00008B8D0000}"/>
    <cellStyle name="Normal 7 3 6 2 4" xfId="28709" xr:uid="{00000000-0005-0000-0000-00008C8D0000}"/>
    <cellStyle name="Normal 7 3 6 3" xfId="17229" xr:uid="{00000000-0005-0000-0000-00008D8D0000}"/>
    <cellStyle name="Normal 7 3 6 3 2" xfId="39872" xr:uid="{00000000-0005-0000-0000-00008E8D0000}"/>
    <cellStyle name="Normal 7 3 6 4" xfId="9789" xr:uid="{00000000-0005-0000-0000-00008F8D0000}"/>
    <cellStyle name="Normal 7 3 6 4 2" xfId="32432" xr:uid="{00000000-0005-0000-0000-0000908D0000}"/>
    <cellStyle name="Normal 7 3 6 5" xfId="24991" xr:uid="{00000000-0005-0000-0000-0000918D0000}"/>
    <cellStyle name="Normal 7 3 7" xfId="4216" xr:uid="{00000000-0005-0000-0000-0000928D0000}"/>
    <cellStyle name="Normal 7 3 7 2" xfId="19100" xr:uid="{00000000-0005-0000-0000-0000938D0000}"/>
    <cellStyle name="Normal 7 3 7 2 2" xfId="41743" xr:uid="{00000000-0005-0000-0000-0000948D0000}"/>
    <cellStyle name="Normal 7 3 7 3" xfId="11660" xr:uid="{00000000-0005-0000-0000-0000958D0000}"/>
    <cellStyle name="Normal 7 3 7 3 2" xfId="34303" xr:uid="{00000000-0005-0000-0000-0000968D0000}"/>
    <cellStyle name="Normal 7 3 7 4" xfId="26862" xr:uid="{00000000-0005-0000-0000-0000978D0000}"/>
    <cellStyle name="Normal 7 3 8" xfId="484" xr:uid="{00000000-0005-0000-0000-0000988D0000}"/>
    <cellStyle name="Normal 7 3 8 2" xfId="15382" xr:uid="{00000000-0005-0000-0000-0000998D0000}"/>
    <cellStyle name="Normal 7 3 8 2 2" xfId="38025" xr:uid="{00000000-0005-0000-0000-00009A8D0000}"/>
    <cellStyle name="Normal 7 3 8 3" xfId="23145" xr:uid="{00000000-0005-0000-0000-00009B8D0000}"/>
    <cellStyle name="Normal 7 3 9" xfId="7942" xr:uid="{00000000-0005-0000-0000-00009C8D0000}"/>
    <cellStyle name="Normal 7 3 9 2" xfId="30585" xr:uid="{00000000-0005-0000-0000-00009D8D0000}"/>
    <cellStyle name="Normal 7 4" xfId="246" xr:uid="{00000000-0005-0000-0000-00009E8D0000}"/>
    <cellStyle name="Normal 7 4 2" xfId="750" xr:uid="{00000000-0005-0000-0000-00009F8D0000}"/>
    <cellStyle name="Normal 7 4 2 2" xfId="1215" xr:uid="{00000000-0005-0000-0000-0000A08D0000}"/>
    <cellStyle name="Normal 7 4 2 2 2" xfId="2143" xr:uid="{00000000-0005-0000-0000-0000A18D0000}"/>
    <cellStyle name="Normal 7 4 2 2 2 2" xfId="3993" xr:uid="{00000000-0005-0000-0000-0000A28D0000}"/>
    <cellStyle name="Normal 7 4 2 2 2 2 2" xfId="7714" xr:uid="{00000000-0005-0000-0000-0000A38D0000}"/>
    <cellStyle name="Normal 7 4 2 2 2 2 2 2" xfId="22598" xr:uid="{00000000-0005-0000-0000-0000A48D0000}"/>
    <cellStyle name="Normal 7 4 2 2 2 2 2 2 2" xfId="45241" xr:uid="{00000000-0005-0000-0000-0000A58D0000}"/>
    <cellStyle name="Normal 7 4 2 2 2 2 2 3" xfId="15158" xr:uid="{00000000-0005-0000-0000-0000A68D0000}"/>
    <cellStyle name="Normal 7 4 2 2 2 2 2 3 2" xfId="37801" xr:uid="{00000000-0005-0000-0000-0000A78D0000}"/>
    <cellStyle name="Normal 7 4 2 2 2 2 2 4" xfId="30360" xr:uid="{00000000-0005-0000-0000-0000A88D0000}"/>
    <cellStyle name="Normal 7 4 2 2 2 2 3" xfId="18880" xr:uid="{00000000-0005-0000-0000-0000A98D0000}"/>
    <cellStyle name="Normal 7 4 2 2 2 2 3 2" xfId="41523" xr:uid="{00000000-0005-0000-0000-0000AA8D0000}"/>
    <cellStyle name="Normal 7 4 2 2 2 2 4" xfId="11440" xr:uid="{00000000-0005-0000-0000-0000AB8D0000}"/>
    <cellStyle name="Normal 7 4 2 2 2 2 4 2" xfId="34083" xr:uid="{00000000-0005-0000-0000-0000AC8D0000}"/>
    <cellStyle name="Normal 7 4 2 2 2 2 5" xfId="26642" xr:uid="{00000000-0005-0000-0000-0000AD8D0000}"/>
    <cellStyle name="Normal 7 4 2 2 2 3" xfId="5867" xr:uid="{00000000-0005-0000-0000-0000AE8D0000}"/>
    <cellStyle name="Normal 7 4 2 2 2 3 2" xfId="20751" xr:uid="{00000000-0005-0000-0000-0000AF8D0000}"/>
    <cellStyle name="Normal 7 4 2 2 2 3 2 2" xfId="43394" xr:uid="{00000000-0005-0000-0000-0000B08D0000}"/>
    <cellStyle name="Normal 7 4 2 2 2 3 3" xfId="13311" xr:uid="{00000000-0005-0000-0000-0000B18D0000}"/>
    <cellStyle name="Normal 7 4 2 2 2 3 3 2" xfId="35954" xr:uid="{00000000-0005-0000-0000-0000B28D0000}"/>
    <cellStyle name="Normal 7 4 2 2 2 3 4" xfId="28513" xr:uid="{00000000-0005-0000-0000-0000B38D0000}"/>
    <cellStyle name="Normal 7 4 2 2 2 4" xfId="17033" xr:uid="{00000000-0005-0000-0000-0000B48D0000}"/>
    <cellStyle name="Normal 7 4 2 2 2 4 2" xfId="39676" xr:uid="{00000000-0005-0000-0000-0000B58D0000}"/>
    <cellStyle name="Normal 7 4 2 2 2 5" xfId="9593" xr:uid="{00000000-0005-0000-0000-0000B68D0000}"/>
    <cellStyle name="Normal 7 4 2 2 2 5 2" xfId="32236" xr:uid="{00000000-0005-0000-0000-0000B78D0000}"/>
    <cellStyle name="Normal 7 4 2 2 2 6" xfId="24795" xr:uid="{00000000-0005-0000-0000-0000B88D0000}"/>
    <cellStyle name="Normal 7 4 2 2 3" xfId="3068" xr:uid="{00000000-0005-0000-0000-0000B98D0000}"/>
    <cellStyle name="Normal 7 4 2 2 3 2" xfId="6789" xr:uid="{00000000-0005-0000-0000-0000BA8D0000}"/>
    <cellStyle name="Normal 7 4 2 2 3 2 2" xfId="21673" xr:uid="{00000000-0005-0000-0000-0000BB8D0000}"/>
    <cellStyle name="Normal 7 4 2 2 3 2 2 2" xfId="44316" xr:uid="{00000000-0005-0000-0000-0000BC8D0000}"/>
    <cellStyle name="Normal 7 4 2 2 3 2 3" xfId="14233" xr:uid="{00000000-0005-0000-0000-0000BD8D0000}"/>
    <cellStyle name="Normal 7 4 2 2 3 2 3 2" xfId="36876" xr:uid="{00000000-0005-0000-0000-0000BE8D0000}"/>
    <cellStyle name="Normal 7 4 2 2 3 2 4" xfId="29435" xr:uid="{00000000-0005-0000-0000-0000BF8D0000}"/>
    <cellStyle name="Normal 7 4 2 2 3 3" xfId="17955" xr:uid="{00000000-0005-0000-0000-0000C08D0000}"/>
    <cellStyle name="Normal 7 4 2 2 3 3 2" xfId="40598" xr:uid="{00000000-0005-0000-0000-0000C18D0000}"/>
    <cellStyle name="Normal 7 4 2 2 3 4" xfId="10515" xr:uid="{00000000-0005-0000-0000-0000C28D0000}"/>
    <cellStyle name="Normal 7 4 2 2 3 4 2" xfId="33158" xr:uid="{00000000-0005-0000-0000-0000C38D0000}"/>
    <cellStyle name="Normal 7 4 2 2 3 5" xfId="25717" xr:uid="{00000000-0005-0000-0000-0000C48D0000}"/>
    <cellStyle name="Normal 7 4 2 2 4" xfId="4942" xr:uid="{00000000-0005-0000-0000-0000C58D0000}"/>
    <cellStyle name="Normal 7 4 2 2 4 2" xfId="19826" xr:uid="{00000000-0005-0000-0000-0000C68D0000}"/>
    <cellStyle name="Normal 7 4 2 2 4 2 2" xfId="42469" xr:uid="{00000000-0005-0000-0000-0000C78D0000}"/>
    <cellStyle name="Normal 7 4 2 2 4 3" xfId="12386" xr:uid="{00000000-0005-0000-0000-0000C88D0000}"/>
    <cellStyle name="Normal 7 4 2 2 4 3 2" xfId="35029" xr:uid="{00000000-0005-0000-0000-0000C98D0000}"/>
    <cellStyle name="Normal 7 4 2 2 4 4" xfId="27588" xr:uid="{00000000-0005-0000-0000-0000CA8D0000}"/>
    <cellStyle name="Normal 7 4 2 2 5" xfId="16108" xr:uid="{00000000-0005-0000-0000-0000CB8D0000}"/>
    <cellStyle name="Normal 7 4 2 2 5 2" xfId="38751" xr:uid="{00000000-0005-0000-0000-0000CC8D0000}"/>
    <cellStyle name="Normal 7 4 2 2 6" xfId="8668" xr:uid="{00000000-0005-0000-0000-0000CD8D0000}"/>
    <cellStyle name="Normal 7 4 2 2 6 2" xfId="31311" xr:uid="{00000000-0005-0000-0000-0000CE8D0000}"/>
    <cellStyle name="Normal 7 4 2 2 7" xfId="23870" xr:uid="{00000000-0005-0000-0000-0000CF8D0000}"/>
    <cellStyle name="Normal 7 4 2 3" xfId="1681" xr:uid="{00000000-0005-0000-0000-0000D08D0000}"/>
    <cellStyle name="Normal 7 4 2 3 2" xfId="3531" xr:uid="{00000000-0005-0000-0000-0000D18D0000}"/>
    <cellStyle name="Normal 7 4 2 3 2 2" xfId="7252" xr:uid="{00000000-0005-0000-0000-0000D28D0000}"/>
    <cellStyle name="Normal 7 4 2 3 2 2 2" xfId="22136" xr:uid="{00000000-0005-0000-0000-0000D38D0000}"/>
    <cellStyle name="Normal 7 4 2 3 2 2 2 2" xfId="44779" xr:uid="{00000000-0005-0000-0000-0000D48D0000}"/>
    <cellStyle name="Normal 7 4 2 3 2 2 3" xfId="14696" xr:uid="{00000000-0005-0000-0000-0000D58D0000}"/>
    <cellStyle name="Normal 7 4 2 3 2 2 3 2" xfId="37339" xr:uid="{00000000-0005-0000-0000-0000D68D0000}"/>
    <cellStyle name="Normal 7 4 2 3 2 2 4" xfId="29898" xr:uid="{00000000-0005-0000-0000-0000D78D0000}"/>
    <cellStyle name="Normal 7 4 2 3 2 3" xfId="18418" xr:uid="{00000000-0005-0000-0000-0000D88D0000}"/>
    <cellStyle name="Normal 7 4 2 3 2 3 2" xfId="41061" xr:uid="{00000000-0005-0000-0000-0000D98D0000}"/>
    <cellStyle name="Normal 7 4 2 3 2 4" xfId="10978" xr:uid="{00000000-0005-0000-0000-0000DA8D0000}"/>
    <cellStyle name="Normal 7 4 2 3 2 4 2" xfId="33621" xr:uid="{00000000-0005-0000-0000-0000DB8D0000}"/>
    <cellStyle name="Normal 7 4 2 3 2 5" xfId="26180" xr:uid="{00000000-0005-0000-0000-0000DC8D0000}"/>
    <cellStyle name="Normal 7 4 2 3 3" xfId="5405" xr:uid="{00000000-0005-0000-0000-0000DD8D0000}"/>
    <cellStyle name="Normal 7 4 2 3 3 2" xfId="20289" xr:uid="{00000000-0005-0000-0000-0000DE8D0000}"/>
    <cellStyle name="Normal 7 4 2 3 3 2 2" xfId="42932" xr:uid="{00000000-0005-0000-0000-0000DF8D0000}"/>
    <cellStyle name="Normal 7 4 2 3 3 3" xfId="12849" xr:uid="{00000000-0005-0000-0000-0000E08D0000}"/>
    <cellStyle name="Normal 7 4 2 3 3 3 2" xfId="35492" xr:uid="{00000000-0005-0000-0000-0000E18D0000}"/>
    <cellStyle name="Normal 7 4 2 3 3 4" xfId="28051" xr:uid="{00000000-0005-0000-0000-0000E28D0000}"/>
    <cellStyle name="Normal 7 4 2 3 4" xfId="16571" xr:uid="{00000000-0005-0000-0000-0000E38D0000}"/>
    <cellStyle name="Normal 7 4 2 3 4 2" xfId="39214" xr:uid="{00000000-0005-0000-0000-0000E48D0000}"/>
    <cellStyle name="Normal 7 4 2 3 5" xfId="9131" xr:uid="{00000000-0005-0000-0000-0000E58D0000}"/>
    <cellStyle name="Normal 7 4 2 3 5 2" xfId="31774" xr:uid="{00000000-0005-0000-0000-0000E68D0000}"/>
    <cellStyle name="Normal 7 4 2 3 6" xfId="24333" xr:uid="{00000000-0005-0000-0000-0000E78D0000}"/>
    <cellStyle name="Normal 7 4 2 4" xfId="2606" xr:uid="{00000000-0005-0000-0000-0000E88D0000}"/>
    <cellStyle name="Normal 7 4 2 4 2" xfId="6327" xr:uid="{00000000-0005-0000-0000-0000E98D0000}"/>
    <cellStyle name="Normal 7 4 2 4 2 2" xfId="21211" xr:uid="{00000000-0005-0000-0000-0000EA8D0000}"/>
    <cellStyle name="Normal 7 4 2 4 2 2 2" xfId="43854" xr:uid="{00000000-0005-0000-0000-0000EB8D0000}"/>
    <cellStyle name="Normal 7 4 2 4 2 3" xfId="13771" xr:uid="{00000000-0005-0000-0000-0000EC8D0000}"/>
    <cellStyle name="Normal 7 4 2 4 2 3 2" xfId="36414" xr:uid="{00000000-0005-0000-0000-0000ED8D0000}"/>
    <cellStyle name="Normal 7 4 2 4 2 4" xfId="28973" xr:uid="{00000000-0005-0000-0000-0000EE8D0000}"/>
    <cellStyle name="Normal 7 4 2 4 3" xfId="17493" xr:uid="{00000000-0005-0000-0000-0000EF8D0000}"/>
    <cellStyle name="Normal 7 4 2 4 3 2" xfId="40136" xr:uid="{00000000-0005-0000-0000-0000F08D0000}"/>
    <cellStyle name="Normal 7 4 2 4 4" xfId="10053" xr:uid="{00000000-0005-0000-0000-0000F18D0000}"/>
    <cellStyle name="Normal 7 4 2 4 4 2" xfId="32696" xr:uid="{00000000-0005-0000-0000-0000F28D0000}"/>
    <cellStyle name="Normal 7 4 2 4 5" xfId="25255" xr:uid="{00000000-0005-0000-0000-0000F38D0000}"/>
    <cellStyle name="Normal 7 4 2 5" xfId="4480" xr:uid="{00000000-0005-0000-0000-0000F48D0000}"/>
    <cellStyle name="Normal 7 4 2 5 2" xfId="19364" xr:uid="{00000000-0005-0000-0000-0000F58D0000}"/>
    <cellStyle name="Normal 7 4 2 5 2 2" xfId="42007" xr:uid="{00000000-0005-0000-0000-0000F68D0000}"/>
    <cellStyle name="Normal 7 4 2 5 3" xfId="11924" xr:uid="{00000000-0005-0000-0000-0000F78D0000}"/>
    <cellStyle name="Normal 7 4 2 5 3 2" xfId="34567" xr:uid="{00000000-0005-0000-0000-0000F88D0000}"/>
    <cellStyle name="Normal 7 4 2 5 4" xfId="27126" xr:uid="{00000000-0005-0000-0000-0000F98D0000}"/>
    <cellStyle name="Normal 7 4 2 6" xfId="15646" xr:uid="{00000000-0005-0000-0000-0000FA8D0000}"/>
    <cellStyle name="Normal 7 4 2 6 2" xfId="38289" xr:uid="{00000000-0005-0000-0000-0000FB8D0000}"/>
    <cellStyle name="Normal 7 4 2 7" xfId="8206" xr:uid="{00000000-0005-0000-0000-0000FC8D0000}"/>
    <cellStyle name="Normal 7 4 2 7 2" xfId="30849" xr:uid="{00000000-0005-0000-0000-0000FD8D0000}"/>
    <cellStyle name="Normal 7 4 2 8" xfId="23408" xr:uid="{00000000-0005-0000-0000-0000FE8D0000}"/>
    <cellStyle name="Normal 7 4 3" xfId="1004" xr:uid="{00000000-0005-0000-0000-0000FF8D0000}"/>
    <cellStyle name="Normal 7 4 3 2" xfId="1932" xr:uid="{00000000-0005-0000-0000-0000008E0000}"/>
    <cellStyle name="Normal 7 4 3 2 2" xfId="3782" xr:uid="{00000000-0005-0000-0000-0000018E0000}"/>
    <cellStyle name="Normal 7 4 3 2 2 2" xfId="7503" xr:uid="{00000000-0005-0000-0000-0000028E0000}"/>
    <cellStyle name="Normal 7 4 3 2 2 2 2" xfId="22387" xr:uid="{00000000-0005-0000-0000-0000038E0000}"/>
    <cellStyle name="Normal 7 4 3 2 2 2 2 2" xfId="45030" xr:uid="{00000000-0005-0000-0000-0000048E0000}"/>
    <cellStyle name="Normal 7 4 3 2 2 2 3" xfId="14947" xr:uid="{00000000-0005-0000-0000-0000058E0000}"/>
    <cellStyle name="Normal 7 4 3 2 2 2 3 2" xfId="37590" xr:uid="{00000000-0005-0000-0000-0000068E0000}"/>
    <cellStyle name="Normal 7 4 3 2 2 2 4" xfId="30149" xr:uid="{00000000-0005-0000-0000-0000078E0000}"/>
    <cellStyle name="Normal 7 4 3 2 2 3" xfId="18669" xr:uid="{00000000-0005-0000-0000-0000088E0000}"/>
    <cellStyle name="Normal 7 4 3 2 2 3 2" xfId="41312" xr:uid="{00000000-0005-0000-0000-0000098E0000}"/>
    <cellStyle name="Normal 7 4 3 2 2 4" xfId="11229" xr:uid="{00000000-0005-0000-0000-00000A8E0000}"/>
    <cellStyle name="Normal 7 4 3 2 2 4 2" xfId="33872" xr:uid="{00000000-0005-0000-0000-00000B8E0000}"/>
    <cellStyle name="Normal 7 4 3 2 2 5" xfId="26431" xr:uid="{00000000-0005-0000-0000-00000C8E0000}"/>
    <cellStyle name="Normal 7 4 3 2 3" xfId="5656" xr:uid="{00000000-0005-0000-0000-00000D8E0000}"/>
    <cellStyle name="Normal 7 4 3 2 3 2" xfId="20540" xr:uid="{00000000-0005-0000-0000-00000E8E0000}"/>
    <cellStyle name="Normal 7 4 3 2 3 2 2" xfId="43183" xr:uid="{00000000-0005-0000-0000-00000F8E0000}"/>
    <cellStyle name="Normal 7 4 3 2 3 3" xfId="13100" xr:uid="{00000000-0005-0000-0000-0000108E0000}"/>
    <cellStyle name="Normal 7 4 3 2 3 3 2" xfId="35743" xr:uid="{00000000-0005-0000-0000-0000118E0000}"/>
    <cellStyle name="Normal 7 4 3 2 3 4" xfId="28302" xr:uid="{00000000-0005-0000-0000-0000128E0000}"/>
    <cellStyle name="Normal 7 4 3 2 4" xfId="16822" xr:uid="{00000000-0005-0000-0000-0000138E0000}"/>
    <cellStyle name="Normal 7 4 3 2 4 2" xfId="39465" xr:uid="{00000000-0005-0000-0000-0000148E0000}"/>
    <cellStyle name="Normal 7 4 3 2 5" xfId="9382" xr:uid="{00000000-0005-0000-0000-0000158E0000}"/>
    <cellStyle name="Normal 7 4 3 2 5 2" xfId="32025" xr:uid="{00000000-0005-0000-0000-0000168E0000}"/>
    <cellStyle name="Normal 7 4 3 2 6" xfId="24584" xr:uid="{00000000-0005-0000-0000-0000178E0000}"/>
    <cellStyle name="Normal 7 4 3 3" xfId="2857" xr:uid="{00000000-0005-0000-0000-0000188E0000}"/>
    <cellStyle name="Normal 7 4 3 3 2" xfId="6578" xr:uid="{00000000-0005-0000-0000-0000198E0000}"/>
    <cellStyle name="Normal 7 4 3 3 2 2" xfId="21462" xr:uid="{00000000-0005-0000-0000-00001A8E0000}"/>
    <cellStyle name="Normal 7 4 3 3 2 2 2" xfId="44105" xr:uid="{00000000-0005-0000-0000-00001B8E0000}"/>
    <cellStyle name="Normal 7 4 3 3 2 3" xfId="14022" xr:uid="{00000000-0005-0000-0000-00001C8E0000}"/>
    <cellStyle name="Normal 7 4 3 3 2 3 2" xfId="36665" xr:uid="{00000000-0005-0000-0000-00001D8E0000}"/>
    <cellStyle name="Normal 7 4 3 3 2 4" xfId="29224" xr:uid="{00000000-0005-0000-0000-00001E8E0000}"/>
    <cellStyle name="Normal 7 4 3 3 3" xfId="17744" xr:uid="{00000000-0005-0000-0000-00001F8E0000}"/>
    <cellStyle name="Normal 7 4 3 3 3 2" xfId="40387" xr:uid="{00000000-0005-0000-0000-0000208E0000}"/>
    <cellStyle name="Normal 7 4 3 3 4" xfId="10304" xr:uid="{00000000-0005-0000-0000-0000218E0000}"/>
    <cellStyle name="Normal 7 4 3 3 4 2" xfId="32947" xr:uid="{00000000-0005-0000-0000-0000228E0000}"/>
    <cellStyle name="Normal 7 4 3 3 5" xfId="25506" xr:uid="{00000000-0005-0000-0000-0000238E0000}"/>
    <cellStyle name="Normal 7 4 3 4" xfId="4731" xr:uid="{00000000-0005-0000-0000-0000248E0000}"/>
    <cellStyle name="Normal 7 4 3 4 2" xfId="19615" xr:uid="{00000000-0005-0000-0000-0000258E0000}"/>
    <cellStyle name="Normal 7 4 3 4 2 2" xfId="42258" xr:uid="{00000000-0005-0000-0000-0000268E0000}"/>
    <cellStyle name="Normal 7 4 3 4 3" xfId="12175" xr:uid="{00000000-0005-0000-0000-0000278E0000}"/>
    <cellStyle name="Normal 7 4 3 4 3 2" xfId="34818" xr:uid="{00000000-0005-0000-0000-0000288E0000}"/>
    <cellStyle name="Normal 7 4 3 4 4" xfId="27377" xr:uid="{00000000-0005-0000-0000-0000298E0000}"/>
    <cellStyle name="Normal 7 4 3 5" xfId="15897" xr:uid="{00000000-0005-0000-0000-00002A8E0000}"/>
    <cellStyle name="Normal 7 4 3 5 2" xfId="38540" xr:uid="{00000000-0005-0000-0000-00002B8E0000}"/>
    <cellStyle name="Normal 7 4 3 6" xfId="8457" xr:uid="{00000000-0005-0000-0000-00002C8E0000}"/>
    <cellStyle name="Normal 7 4 3 6 2" xfId="31100" xr:uid="{00000000-0005-0000-0000-00002D8E0000}"/>
    <cellStyle name="Normal 7 4 3 7" xfId="23659" xr:uid="{00000000-0005-0000-0000-00002E8E0000}"/>
    <cellStyle name="Normal 7 4 4" xfId="1470" xr:uid="{00000000-0005-0000-0000-00002F8E0000}"/>
    <cellStyle name="Normal 7 4 4 2" xfId="3320" xr:uid="{00000000-0005-0000-0000-0000308E0000}"/>
    <cellStyle name="Normal 7 4 4 2 2" xfId="7041" xr:uid="{00000000-0005-0000-0000-0000318E0000}"/>
    <cellStyle name="Normal 7 4 4 2 2 2" xfId="21925" xr:uid="{00000000-0005-0000-0000-0000328E0000}"/>
    <cellStyle name="Normal 7 4 4 2 2 2 2" xfId="44568" xr:uid="{00000000-0005-0000-0000-0000338E0000}"/>
    <cellStyle name="Normal 7 4 4 2 2 3" xfId="14485" xr:uid="{00000000-0005-0000-0000-0000348E0000}"/>
    <cellStyle name="Normal 7 4 4 2 2 3 2" xfId="37128" xr:uid="{00000000-0005-0000-0000-0000358E0000}"/>
    <cellStyle name="Normal 7 4 4 2 2 4" xfId="29687" xr:uid="{00000000-0005-0000-0000-0000368E0000}"/>
    <cellStyle name="Normal 7 4 4 2 3" xfId="18207" xr:uid="{00000000-0005-0000-0000-0000378E0000}"/>
    <cellStyle name="Normal 7 4 4 2 3 2" xfId="40850" xr:uid="{00000000-0005-0000-0000-0000388E0000}"/>
    <cellStyle name="Normal 7 4 4 2 4" xfId="10767" xr:uid="{00000000-0005-0000-0000-0000398E0000}"/>
    <cellStyle name="Normal 7 4 4 2 4 2" xfId="33410" xr:uid="{00000000-0005-0000-0000-00003A8E0000}"/>
    <cellStyle name="Normal 7 4 4 2 5" xfId="25969" xr:uid="{00000000-0005-0000-0000-00003B8E0000}"/>
    <cellStyle name="Normal 7 4 4 3" xfId="5194" xr:uid="{00000000-0005-0000-0000-00003C8E0000}"/>
    <cellStyle name="Normal 7 4 4 3 2" xfId="20078" xr:uid="{00000000-0005-0000-0000-00003D8E0000}"/>
    <cellStyle name="Normal 7 4 4 3 2 2" xfId="42721" xr:uid="{00000000-0005-0000-0000-00003E8E0000}"/>
    <cellStyle name="Normal 7 4 4 3 3" xfId="12638" xr:uid="{00000000-0005-0000-0000-00003F8E0000}"/>
    <cellStyle name="Normal 7 4 4 3 3 2" xfId="35281" xr:uid="{00000000-0005-0000-0000-0000408E0000}"/>
    <cellStyle name="Normal 7 4 4 3 4" xfId="27840" xr:uid="{00000000-0005-0000-0000-0000418E0000}"/>
    <cellStyle name="Normal 7 4 4 4" xfId="16360" xr:uid="{00000000-0005-0000-0000-0000428E0000}"/>
    <cellStyle name="Normal 7 4 4 4 2" xfId="39003" xr:uid="{00000000-0005-0000-0000-0000438E0000}"/>
    <cellStyle name="Normal 7 4 4 5" xfId="8920" xr:uid="{00000000-0005-0000-0000-0000448E0000}"/>
    <cellStyle name="Normal 7 4 4 5 2" xfId="31563" xr:uid="{00000000-0005-0000-0000-0000458E0000}"/>
    <cellStyle name="Normal 7 4 4 6" xfId="24122" xr:uid="{00000000-0005-0000-0000-0000468E0000}"/>
    <cellStyle name="Normal 7 4 5" xfId="2395" xr:uid="{00000000-0005-0000-0000-0000478E0000}"/>
    <cellStyle name="Normal 7 4 5 2" xfId="6116" xr:uid="{00000000-0005-0000-0000-0000488E0000}"/>
    <cellStyle name="Normal 7 4 5 2 2" xfId="21000" xr:uid="{00000000-0005-0000-0000-0000498E0000}"/>
    <cellStyle name="Normal 7 4 5 2 2 2" xfId="43643" xr:uid="{00000000-0005-0000-0000-00004A8E0000}"/>
    <cellStyle name="Normal 7 4 5 2 3" xfId="13560" xr:uid="{00000000-0005-0000-0000-00004B8E0000}"/>
    <cellStyle name="Normal 7 4 5 2 3 2" xfId="36203" xr:uid="{00000000-0005-0000-0000-00004C8E0000}"/>
    <cellStyle name="Normal 7 4 5 2 4" xfId="28762" xr:uid="{00000000-0005-0000-0000-00004D8E0000}"/>
    <cellStyle name="Normal 7 4 5 3" xfId="17282" xr:uid="{00000000-0005-0000-0000-00004E8E0000}"/>
    <cellStyle name="Normal 7 4 5 3 2" xfId="39925" xr:uid="{00000000-0005-0000-0000-00004F8E0000}"/>
    <cellStyle name="Normal 7 4 5 4" xfId="9842" xr:uid="{00000000-0005-0000-0000-0000508E0000}"/>
    <cellStyle name="Normal 7 4 5 4 2" xfId="32485" xr:uid="{00000000-0005-0000-0000-0000518E0000}"/>
    <cellStyle name="Normal 7 4 5 5" xfId="25044" xr:uid="{00000000-0005-0000-0000-0000528E0000}"/>
    <cellStyle name="Normal 7 4 6" xfId="4269" xr:uid="{00000000-0005-0000-0000-0000538E0000}"/>
    <cellStyle name="Normal 7 4 6 2" xfId="19153" xr:uid="{00000000-0005-0000-0000-0000548E0000}"/>
    <cellStyle name="Normal 7 4 6 2 2" xfId="41796" xr:uid="{00000000-0005-0000-0000-0000558E0000}"/>
    <cellStyle name="Normal 7 4 6 3" xfId="11713" xr:uid="{00000000-0005-0000-0000-0000568E0000}"/>
    <cellStyle name="Normal 7 4 6 3 2" xfId="34356" xr:uid="{00000000-0005-0000-0000-0000578E0000}"/>
    <cellStyle name="Normal 7 4 6 4" xfId="26915" xr:uid="{00000000-0005-0000-0000-0000588E0000}"/>
    <cellStyle name="Normal 7 4 7" xfId="538" xr:uid="{00000000-0005-0000-0000-0000598E0000}"/>
    <cellStyle name="Normal 7 4 7 2" xfId="15435" xr:uid="{00000000-0005-0000-0000-00005A8E0000}"/>
    <cellStyle name="Normal 7 4 7 2 2" xfId="38078" xr:uid="{00000000-0005-0000-0000-00005B8E0000}"/>
    <cellStyle name="Normal 7 4 7 3" xfId="23198" xr:uid="{00000000-0005-0000-0000-00005C8E0000}"/>
    <cellStyle name="Normal 7 4 8" xfId="7995" xr:uid="{00000000-0005-0000-0000-00005D8E0000}"/>
    <cellStyle name="Normal 7 4 8 2" xfId="30638" xr:uid="{00000000-0005-0000-0000-00005E8E0000}"/>
    <cellStyle name="Normal 7 4 9" xfId="22945" xr:uid="{00000000-0005-0000-0000-00005F8E0000}"/>
    <cellStyle name="Normal 7 5" xfId="645" xr:uid="{00000000-0005-0000-0000-0000608E0000}"/>
    <cellStyle name="Normal 7 5 2" xfId="1110" xr:uid="{00000000-0005-0000-0000-0000618E0000}"/>
    <cellStyle name="Normal 7 5 2 2" xfId="2038" xr:uid="{00000000-0005-0000-0000-0000628E0000}"/>
    <cellStyle name="Normal 7 5 2 2 2" xfId="3888" xr:uid="{00000000-0005-0000-0000-0000638E0000}"/>
    <cellStyle name="Normal 7 5 2 2 2 2" xfId="7609" xr:uid="{00000000-0005-0000-0000-0000648E0000}"/>
    <cellStyle name="Normal 7 5 2 2 2 2 2" xfId="22493" xr:uid="{00000000-0005-0000-0000-0000658E0000}"/>
    <cellStyle name="Normal 7 5 2 2 2 2 2 2" xfId="45136" xr:uid="{00000000-0005-0000-0000-0000668E0000}"/>
    <cellStyle name="Normal 7 5 2 2 2 2 3" xfId="15053" xr:uid="{00000000-0005-0000-0000-0000678E0000}"/>
    <cellStyle name="Normal 7 5 2 2 2 2 3 2" xfId="37696" xr:uid="{00000000-0005-0000-0000-0000688E0000}"/>
    <cellStyle name="Normal 7 5 2 2 2 2 4" xfId="30255" xr:uid="{00000000-0005-0000-0000-0000698E0000}"/>
    <cellStyle name="Normal 7 5 2 2 2 3" xfId="18775" xr:uid="{00000000-0005-0000-0000-00006A8E0000}"/>
    <cellStyle name="Normal 7 5 2 2 2 3 2" xfId="41418" xr:uid="{00000000-0005-0000-0000-00006B8E0000}"/>
    <cellStyle name="Normal 7 5 2 2 2 4" xfId="11335" xr:uid="{00000000-0005-0000-0000-00006C8E0000}"/>
    <cellStyle name="Normal 7 5 2 2 2 4 2" xfId="33978" xr:uid="{00000000-0005-0000-0000-00006D8E0000}"/>
    <cellStyle name="Normal 7 5 2 2 2 5" xfId="26537" xr:uid="{00000000-0005-0000-0000-00006E8E0000}"/>
    <cellStyle name="Normal 7 5 2 2 3" xfId="5762" xr:uid="{00000000-0005-0000-0000-00006F8E0000}"/>
    <cellStyle name="Normal 7 5 2 2 3 2" xfId="20646" xr:uid="{00000000-0005-0000-0000-0000708E0000}"/>
    <cellStyle name="Normal 7 5 2 2 3 2 2" xfId="43289" xr:uid="{00000000-0005-0000-0000-0000718E0000}"/>
    <cellStyle name="Normal 7 5 2 2 3 3" xfId="13206" xr:uid="{00000000-0005-0000-0000-0000728E0000}"/>
    <cellStyle name="Normal 7 5 2 2 3 3 2" xfId="35849" xr:uid="{00000000-0005-0000-0000-0000738E0000}"/>
    <cellStyle name="Normal 7 5 2 2 3 4" xfId="28408" xr:uid="{00000000-0005-0000-0000-0000748E0000}"/>
    <cellStyle name="Normal 7 5 2 2 4" xfId="16928" xr:uid="{00000000-0005-0000-0000-0000758E0000}"/>
    <cellStyle name="Normal 7 5 2 2 4 2" xfId="39571" xr:uid="{00000000-0005-0000-0000-0000768E0000}"/>
    <cellStyle name="Normal 7 5 2 2 5" xfId="9488" xr:uid="{00000000-0005-0000-0000-0000778E0000}"/>
    <cellStyle name="Normal 7 5 2 2 5 2" xfId="32131" xr:uid="{00000000-0005-0000-0000-0000788E0000}"/>
    <cellStyle name="Normal 7 5 2 2 6" xfId="24690" xr:uid="{00000000-0005-0000-0000-0000798E0000}"/>
    <cellStyle name="Normal 7 5 2 3" xfId="2963" xr:uid="{00000000-0005-0000-0000-00007A8E0000}"/>
    <cellStyle name="Normal 7 5 2 3 2" xfId="6684" xr:uid="{00000000-0005-0000-0000-00007B8E0000}"/>
    <cellStyle name="Normal 7 5 2 3 2 2" xfId="21568" xr:uid="{00000000-0005-0000-0000-00007C8E0000}"/>
    <cellStyle name="Normal 7 5 2 3 2 2 2" xfId="44211" xr:uid="{00000000-0005-0000-0000-00007D8E0000}"/>
    <cellStyle name="Normal 7 5 2 3 2 3" xfId="14128" xr:uid="{00000000-0005-0000-0000-00007E8E0000}"/>
    <cellStyle name="Normal 7 5 2 3 2 3 2" xfId="36771" xr:uid="{00000000-0005-0000-0000-00007F8E0000}"/>
    <cellStyle name="Normal 7 5 2 3 2 4" xfId="29330" xr:uid="{00000000-0005-0000-0000-0000808E0000}"/>
    <cellStyle name="Normal 7 5 2 3 3" xfId="17850" xr:uid="{00000000-0005-0000-0000-0000818E0000}"/>
    <cellStyle name="Normal 7 5 2 3 3 2" xfId="40493" xr:uid="{00000000-0005-0000-0000-0000828E0000}"/>
    <cellStyle name="Normal 7 5 2 3 4" xfId="10410" xr:uid="{00000000-0005-0000-0000-0000838E0000}"/>
    <cellStyle name="Normal 7 5 2 3 4 2" xfId="33053" xr:uid="{00000000-0005-0000-0000-0000848E0000}"/>
    <cellStyle name="Normal 7 5 2 3 5" xfId="25612" xr:uid="{00000000-0005-0000-0000-0000858E0000}"/>
    <cellStyle name="Normal 7 5 2 4" xfId="4837" xr:uid="{00000000-0005-0000-0000-0000868E0000}"/>
    <cellStyle name="Normal 7 5 2 4 2" xfId="19721" xr:uid="{00000000-0005-0000-0000-0000878E0000}"/>
    <cellStyle name="Normal 7 5 2 4 2 2" xfId="42364" xr:uid="{00000000-0005-0000-0000-0000888E0000}"/>
    <cellStyle name="Normal 7 5 2 4 3" xfId="12281" xr:uid="{00000000-0005-0000-0000-0000898E0000}"/>
    <cellStyle name="Normal 7 5 2 4 3 2" xfId="34924" xr:uid="{00000000-0005-0000-0000-00008A8E0000}"/>
    <cellStyle name="Normal 7 5 2 4 4" xfId="27483" xr:uid="{00000000-0005-0000-0000-00008B8E0000}"/>
    <cellStyle name="Normal 7 5 2 5" xfId="16003" xr:uid="{00000000-0005-0000-0000-00008C8E0000}"/>
    <cellStyle name="Normal 7 5 2 5 2" xfId="38646" xr:uid="{00000000-0005-0000-0000-00008D8E0000}"/>
    <cellStyle name="Normal 7 5 2 6" xfId="8563" xr:uid="{00000000-0005-0000-0000-00008E8E0000}"/>
    <cellStyle name="Normal 7 5 2 6 2" xfId="31206" xr:uid="{00000000-0005-0000-0000-00008F8E0000}"/>
    <cellStyle name="Normal 7 5 2 7" xfId="23765" xr:uid="{00000000-0005-0000-0000-0000908E0000}"/>
    <cellStyle name="Normal 7 5 3" xfId="1576" xr:uid="{00000000-0005-0000-0000-0000918E0000}"/>
    <cellStyle name="Normal 7 5 3 2" xfId="3426" xr:uid="{00000000-0005-0000-0000-0000928E0000}"/>
    <cellStyle name="Normal 7 5 3 2 2" xfId="7147" xr:uid="{00000000-0005-0000-0000-0000938E0000}"/>
    <cellStyle name="Normal 7 5 3 2 2 2" xfId="22031" xr:uid="{00000000-0005-0000-0000-0000948E0000}"/>
    <cellStyle name="Normal 7 5 3 2 2 2 2" xfId="44674" xr:uid="{00000000-0005-0000-0000-0000958E0000}"/>
    <cellStyle name="Normal 7 5 3 2 2 3" xfId="14591" xr:uid="{00000000-0005-0000-0000-0000968E0000}"/>
    <cellStyle name="Normal 7 5 3 2 2 3 2" xfId="37234" xr:uid="{00000000-0005-0000-0000-0000978E0000}"/>
    <cellStyle name="Normal 7 5 3 2 2 4" xfId="29793" xr:uid="{00000000-0005-0000-0000-0000988E0000}"/>
    <cellStyle name="Normal 7 5 3 2 3" xfId="18313" xr:uid="{00000000-0005-0000-0000-0000998E0000}"/>
    <cellStyle name="Normal 7 5 3 2 3 2" xfId="40956" xr:uid="{00000000-0005-0000-0000-00009A8E0000}"/>
    <cellStyle name="Normal 7 5 3 2 4" xfId="10873" xr:uid="{00000000-0005-0000-0000-00009B8E0000}"/>
    <cellStyle name="Normal 7 5 3 2 4 2" xfId="33516" xr:uid="{00000000-0005-0000-0000-00009C8E0000}"/>
    <cellStyle name="Normal 7 5 3 2 5" xfId="26075" xr:uid="{00000000-0005-0000-0000-00009D8E0000}"/>
    <cellStyle name="Normal 7 5 3 3" xfId="5300" xr:uid="{00000000-0005-0000-0000-00009E8E0000}"/>
    <cellStyle name="Normal 7 5 3 3 2" xfId="20184" xr:uid="{00000000-0005-0000-0000-00009F8E0000}"/>
    <cellStyle name="Normal 7 5 3 3 2 2" xfId="42827" xr:uid="{00000000-0005-0000-0000-0000A08E0000}"/>
    <cellStyle name="Normal 7 5 3 3 3" xfId="12744" xr:uid="{00000000-0005-0000-0000-0000A18E0000}"/>
    <cellStyle name="Normal 7 5 3 3 3 2" xfId="35387" xr:uid="{00000000-0005-0000-0000-0000A28E0000}"/>
    <cellStyle name="Normal 7 5 3 3 4" xfId="27946" xr:uid="{00000000-0005-0000-0000-0000A38E0000}"/>
    <cellStyle name="Normal 7 5 3 4" xfId="16466" xr:uid="{00000000-0005-0000-0000-0000A48E0000}"/>
    <cellStyle name="Normal 7 5 3 4 2" xfId="39109" xr:uid="{00000000-0005-0000-0000-0000A58E0000}"/>
    <cellStyle name="Normal 7 5 3 5" xfId="9026" xr:uid="{00000000-0005-0000-0000-0000A68E0000}"/>
    <cellStyle name="Normal 7 5 3 5 2" xfId="31669" xr:uid="{00000000-0005-0000-0000-0000A78E0000}"/>
    <cellStyle name="Normal 7 5 3 6" xfId="24228" xr:uid="{00000000-0005-0000-0000-0000A88E0000}"/>
    <cellStyle name="Normal 7 5 4" xfId="2501" xr:uid="{00000000-0005-0000-0000-0000A98E0000}"/>
    <cellStyle name="Normal 7 5 4 2" xfId="6222" xr:uid="{00000000-0005-0000-0000-0000AA8E0000}"/>
    <cellStyle name="Normal 7 5 4 2 2" xfId="21106" xr:uid="{00000000-0005-0000-0000-0000AB8E0000}"/>
    <cellStyle name="Normal 7 5 4 2 2 2" xfId="43749" xr:uid="{00000000-0005-0000-0000-0000AC8E0000}"/>
    <cellStyle name="Normal 7 5 4 2 3" xfId="13666" xr:uid="{00000000-0005-0000-0000-0000AD8E0000}"/>
    <cellStyle name="Normal 7 5 4 2 3 2" xfId="36309" xr:uid="{00000000-0005-0000-0000-0000AE8E0000}"/>
    <cellStyle name="Normal 7 5 4 2 4" xfId="28868" xr:uid="{00000000-0005-0000-0000-0000AF8E0000}"/>
    <cellStyle name="Normal 7 5 4 3" xfId="17388" xr:uid="{00000000-0005-0000-0000-0000B08E0000}"/>
    <cellStyle name="Normal 7 5 4 3 2" xfId="40031" xr:uid="{00000000-0005-0000-0000-0000B18E0000}"/>
    <cellStyle name="Normal 7 5 4 4" xfId="9948" xr:uid="{00000000-0005-0000-0000-0000B28E0000}"/>
    <cellStyle name="Normal 7 5 4 4 2" xfId="32591" xr:uid="{00000000-0005-0000-0000-0000B38E0000}"/>
    <cellStyle name="Normal 7 5 4 5" xfId="25150" xr:uid="{00000000-0005-0000-0000-0000B48E0000}"/>
    <cellStyle name="Normal 7 5 5" xfId="4375" xr:uid="{00000000-0005-0000-0000-0000B58E0000}"/>
    <cellStyle name="Normal 7 5 5 2" xfId="19259" xr:uid="{00000000-0005-0000-0000-0000B68E0000}"/>
    <cellStyle name="Normal 7 5 5 2 2" xfId="41902" xr:uid="{00000000-0005-0000-0000-0000B78E0000}"/>
    <cellStyle name="Normal 7 5 5 3" xfId="11819" xr:uid="{00000000-0005-0000-0000-0000B88E0000}"/>
    <cellStyle name="Normal 7 5 5 3 2" xfId="34462" xr:uid="{00000000-0005-0000-0000-0000B98E0000}"/>
    <cellStyle name="Normal 7 5 5 4" xfId="27021" xr:uid="{00000000-0005-0000-0000-0000BA8E0000}"/>
    <cellStyle name="Normal 7 5 6" xfId="15541" xr:uid="{00000000-0005-0000-0000-0000BB8E0000}"/>
    <cellStyle name="Normal 7 5 6 2" xfId="38184" xr:uid="{00000000-0005-0000-0000-0000BC8E0000}"/>
    <cellStyle name="Normal 7 5 7" xfId="8101" xr:uid="{00000000-0005-0000-0000-0000BD8E0000}"/>
    <cellStyle name="Normal 7 5 7 2" xfId="30744" xr:uid="{00000000-0005-0000-0000-0000BE8E0000}"/>
    <cellStyle name="Normal 7 5 8" xfId="23303" xr:uid="{00000000-0005-0000-0000-0000BF8E0000}"/>
    <cellStyle name="Normal 7 6" xfId="899" xr:uid="{00000000-0005-0000-0000-0000C08E0000}"/>
    <cellStyle name="Normal 7 6 2" xfId="1827" xr:uid="{00000000-0005-0000-0000-0000C18E0000}"/>
    <cellStyle name="Normal 7 6 2 2" xfId="3677" xr:uid="{00000000-0005-0000-0000-0000C28E0000}"/>
    <cellStyle name="Normal 7 6 2 2 2" xfId="7398" xr:uid="{00000000-0005-0000-0000-0000C38E0000}"/>
    <cellStyle name="Normal 7 6 2 2 2 2" xfId="22282" xr:uid="{00000000-0005-0000-0000-0000C48E0000}"/>
    <cellStyle name="Normal 7 6 2 2 2 2 2" xfId="44925" xr:uid="{00000000-0005-0000-0000-0000C58E0000}"/>
    <cellStyle name="Normal 7 6 2 2 2 3" xfId="14842" xr:uid="{00000000-0005-0000-0000-0000C68E0000}"/>
    <cellStyle name="Normal 7 6 2 2 2 3 2" xfId="37485" xr:uid="{00000000-0005-0000-0000-0000C78E0000}"/>
    <cellStyle name="Normal 7 6 2 2 2 4" xfId="30044" xr:uid="{00000000-0005-0000-0000-0000C88E0000}"/>
    <cellStyle name="Normal 7 6 2 2 3" xfId="18564" xr:uid="{00000000-0005-0000-0000-0000C98E0000}"/>
    <cellStyle name="Normal 7 6 2 2 3 2" xfId="41207" xr:uid="{00000000-0005-0000-0000-0000CA8E0000}"/>
    <cellStyle name="Normal 7 6 2 2 4" xfId="11124" xr:uid="{00000000-0005-0000-0000-0000CB8E0000}"/>
    <cellStyle name="Normal 7 6 2 2 4 2" xfId="33767" xr:uid="{00000000-0005-0000-0000-0000CC8E0000}"/>
    <cellStyle name="Normal 7 6 2 2 5" xfId="26326" xr:uid="{00000000-0005-0000-0000-0000CD8E0000}"/>
    <cellStyle name="Normal 7 6 2 3" xfId="5551" xr:uid="{00000000-0005-0000-0000-0000CE8E0000}"/>
    <cellStyle name="Normal 7 6 2 3 2" xfId="20435" xr:uid="{00000000-0005-0000-0000-0000CF8E0000}"/>
    <cellStyle name="Normal 7 6 2 3 2 2" xfId="43078" xr:uid="{00000000-0005-0000-0000-0000D08E0000}"/>
    <cellStyle name="Normal 7 6 2 3 3" xfId="12995" xr:uid="{00000000-0005-0000-0000-0000D18E0000}"/>
    <cellStyle name="Normal 7 6 2 3 3 2" xfId="35638" xr:uid="{00000000-0005-0000-0000-0000D28E0000}"/>
    <cellStyle name="Normal 7 6 2 3 4" xfId="28197" xr:uid="{00000000-0005-0000-0000-0000D38E0000}"/>
    <cellStyle name="Normal 7 6 2 4" xfId="16717" xr:uid="{00000000-0005-0000-0000-0000D48E0000}"/>
    <cellStyle name="Normal 7 6 2 4 2" xfId="39360" xr:uid="{00000000-0005-0000-0000-0000D58E0000}"/>
    <cellStyle name="Normal 7 6 2 5" xfId="9277" xr:uid="{00000000-0005-0000-0000-0000D68E0000}"/>
    <cellStyle name="Normal 7 6 2 5 2" xfId="31920" xr:uid="{00000000-0005-0000-0000-0000D78E0000}"/>
    <cellStyle name="Normal 7 6 2 6" xfId="24479" xr:uid="{00000000-0005-0000-0000-0000D88E0000}"/>
    <cellStyle name="Normal 7 6 3" xfId="2752" xr:uid="{00000000-0005-0000-0000-0000D98E0000}"/>
    <cellStyle name="Normal 7 6 3 2" xfId="6473" xr:uid="{00000000-0005-0000-0000-0000DA8E0000}"/>
    <cellStyle name="Normal 7 6 3 2 2" xfId="21357" xr:uid="{00000000-0005-0000-0000-0000DB8E0000}"/>
    <cellStyle name="Normal 7 6 3 2 2 2" xfId="44000" xr:uid="{00000000-0005-0000-0000-0000DC8E0000}"/>
    <cellStyle name="Normal 7 6 3 2 3" xfId="13917" xr:uid="{00000000-0005-0000-0000-0000DD8E0000}"/>
    <cellStyle name="Normal 7 6 3 2 3 2" xfId="36560" xr:uid="{00000000-0005-0000-0000-0000DE8E0000}"/>
    <cellStyle name="Normal 7 6 3 2 4" xfId="29119" xr:uid="{00000000-0005-0000-0000-0000DF8E0000}"/>
    <cellStyle name="Normal 7 6 3 3" xfId="17639" xr:uid="{00000000-0005-0000-0000-0000E08E0000}"/>
    <cellStyle name="Normal 7 6 3 3 2" xfId="40282" xr:uid="{00000000-0005-0000-0000-0000E18E0000}"/>
    <cellStyle name="Normal 7 6 3 4" xfId="10199" xr:uid="{00000000-0005-0000-0000-0000E28E0000}"/>
    <cellStyle name="Normal 7 6 3 4 2" xfId="32842" xr:uid="{00000000-0005-0000-0000-0000E38E0000}"/>
    <cellStyle name="Normal 7 6 3 5" xfId="25401" xr:uid="{00000000-0005-0000-0000-0000E48E0000}"/>
    <cellStyle name="Normal 7 6 4" xfId="4626" xr:uid="{00000000-0005-0000-0000-0000E58E0000}"/>
    <cellStyle name="Normal 7 6 4 2" xfId="19510" xr:uid="{00000000-0005-0000-0000-0000E68E0000}"/>
    <cellStyle name="Normal 7 6 4 2 2" xfId="42153" xr:uid="{00000000-0005-0000-0000-0000E78E0000}"/>
    <cellStyle name="Normal 7 6 4 3" xfId="12070" xr:uid="{00000000-0005-0000-0000-0000E88E0000}"/>
    <cellStyle name="Normal 7 6 4 3 2" xfId="34713" xr:uid="{00000000-0005-0000-0000-0000E98E0000}"/>
    <cellStyle name="Normal 7 6 4 4" xfId="27272" xr:uid="{00000000-0005-0000-0000-0000EA8E0000}"/>
    <cellStyle name="Normal 7 6 5" xfId="15792" xr:uid="{00000000-0005-0000-0000-0000EB8E0000}"/>
    <cellStyle name="Normal 7 6 5 2" xfId="38435" xr:uid="{00000000-0005-0000-0000-0000EC8E0000}"/>
    <cellStyle name="Normal 7 6 6" xfId="8352" xr:uid="{00000000-0005-0000-0000-0000ED8E0000}"/>
    <cellStyle name="Normal 7 6 6 2" xfId="30995" xr:uid="{00000000-0005-0000-0000-0000EE8E0000}"/>
    <cellStyle name="Normal 7 6 7" xfId="23554" xr:uid="{00000000-0005-0000-0000-0000EF8E0000}"/>
    <cellStyle name="Normal 7 7" xfId="1365" xr:uid="{00000000-0005-0000-0000-0000F08E0000}"/>
    <cellStyle name="Normal 7 7 2" xfId="3215" xr:uid="{00000000-0005-0000-0000-0000F18E0000}"/>
    <cellStyle name="Normal 7 7 2 2" xfId="6936" xr:uid="{00000000-0005-0000-0000-0000F28E0000}"/>
    <cellStyle name="Normal 7 7 2 2 2" xfId="21820" xr:uid="{00000000-0005-0000-0000-0000F38E0000}"/>
    <cellStyle name="Normal 7 7 2 2 2 2" xfId="44463" xr:uid="{00000000-0005-0000-0000-0000F48E0000}"/>
    <cellStyle name="Normal 7 7 2 2 3" xfId="14380" xr:uid="{00000000-0005-0000-0000-0000F58E0000}"/>
    <cellStyle name="Normal 7 7 2 2 3 2" xfId="37023" xr:uid="{00000000-0005-0000-0000-0000F68E0000}"/>
    <cellStyle name="Normal 7 7 2 2 4" xfId="29582" xr:uid="{00000000-0005-0000-0000-0000F78E0000}"/>
    <cellStyle name="Normal 7 7 2 3" xfId="18102" xr:uid="{00000000-0005-0000-0000-0000F88E0000}"/>
    <cellStyle name="Normal 7 7 2 3 2" xfId="40745" xr:uid="{00000000-0005-0000-0000-0000F98E0000}"/>
    <cellStyle name="Normal 7 7 2 4" xfId="10662" xr:uid="{00000000-0005-0000-0000-0000FA8E0000}"/>
    <cellStyle name="Normal 7 7 2 4 2" xfId="33305" xr:uid="{00000000-0005-0000-0000-0000FB8E0000}"/>
    <cellStyle name="Normal 7 7 2 5" xfId="25864" xr:uid="{00000000-0005-0000-0000-0000FC8E0000}"/>
    <cellStyle name="Normal 7 7 3" xfId="5089" xr:uid="{00000000-0005-0000-0000-0000FD8E0000}"/>
    <cellStyle name="Normal 7 7 3 2" xfId="19973" xr:uid="{00000000-0005-0000-0000-0000FE8E0000}"/>
    <cellStyle name="Normal 7 7 3 2 2" xfId="42616" xr:uid="{00000000-0005-0000-0000-0000FF8E0000}"/>
    <cellStyle name="Normal 7 7 3 3" xfId="12533" xr:uid="{00000000-0005-0000-0000-0000008F0000}"/>
    <cellStyle name="Normal 7 7 3 3 2" xfId="35176" xr:uid="{00000000-0005-0000-0000-0000018F0000}"/>
    <cellStyle name="Normal 7 7 3 4" xfId="27735" xr:uid="{00000000-0005-0000-0000-0000028F0000}"/>
    <cellStyle name="Normal 7 7 4" xfId="16255" xr:uid="{00000000-0005-0000-0000-0000038F0000}"/>
    <cellStyle name="Normal 7 7 4 2" xfId="38898" xr:uid="{00000000-0005-0000-0000-0000048F0000}"/>
    <cellStyle name="Normal 7 7 5" xfId="8815" xr:uid="{00000000-0005-0000-0000-0000058F0000}"/>
    <cellStyle name="Normal 7 7 5 2" xfId="31458" xr:uid="{00000000-0005-0000-0000-0000068F0000}"/>
    <cellStyle name="Normal 7 7 6" xfId="24017" xr:uid="{00000000-0005-0000-0000-0000078F0000}"/>
    <cellStyle name="Normal 7 8" xfId="2290" xr:uid="{00000000-0005-0000-0000-0000088F0000}"/>
    <cellStyle name="Normal 7 8 2" xfId="6011" xr:uid="{00000000-0005-0000-0000-0000098F0000}"/>
    <cellStyle name="Normal 7 8 2 2" xfId="20895" xr:uid="{00000000-0005-0000-0000-00000A8F0000}"/>
    <cellStyle name="Normal 7 8 2 2 2" xfId="43538" xr:uid="{00000000-0005-0000-0000-00000B8F0000}"/>
    <cellStyle name="Normal 7 8 2 3" xfId="13455" xr:uid="{00000000-0005-0000-0000-00000C8F0000}"/>
    <cellStyle name="Normal 7 8 2 3 2" xfId="36098" xr:uid="{00000000-0005-0000-0000-00000D8F0000}"/>
    <cellStyle name="Normal 7 8 2 4" xfId="28657" xr:uid="{00000000-0005-0000-0000-00000E8F0000}"/>
    <cellStyle name="Normal 7 8 3" xfId="17177" xr:uid="{00000000-0005-0000-0000-00000F8F0000}"/>
    <cellStyle name="Normal 7 8 3 2" xfId="39820" xr:uid="{00000000-0005-0000-0000-0000108F0000}"/>
    <cellStyle name="Normal 7 8 4" xfId="9737" xr:uid="{00000000-0005-0000-0000-0000118F0000}"/>
    <cellStyle name="Normal 7 8 4 2" xfId="32380" xr:uid="{00000000-0005-0000-0000-0000128F0000}"/>
    <cellStyle name="Normal 7 8 5" xfId="24939" xr:uid="{00000000-0005-0000-0000-0000138F0000}"/>
    <cellStyle name="Normal 7 9" xfId="4164" xr:uid="{00000000-0005-0000-0000-0000148F0000}"/>
    <cellStyle name="Normal 7 9 2" xfId="19048" xr:uid="{00000000-0005-0000-0000-0000158F0000}"/>
    <cellStyle name="Normal 7 9 2 2" xfId="41691" xr:uid="{00000000-0005-0000-0000-0000168F0000}"/>
    <cellStyle name="Normal 7 9 3" xfId="11608" xr:uid="{00000000-0005-0000-0000-0000178F0000}"/>
    <cellStyle name="Normal 7 9 3 2" xfId="34251" xr:uid="{00000000-0005-0000-0000-0000188F0000}"/>
    <cellStyle name="Normal 7 9 4" xfId="26810" xr:uid="{00000000-0005-0000-0000-0000198F0000}"/>
    <cellStyle name="Normal 70" xfId="4110" xr:uid="{00000000-0005-0000-0000-00001A8F0000}"/>
    <cellStyle name="Normal 70 2" xfId="7831" xr:uid="{00000000-0005-0000-0000-00001B8F0000}"/>
    <cellStyle name="Normal 70 2 2" xfId="22715" xr:uid="{00000000-0005-0000-0000-00001C8F0000}"/>
    <cellStyle name="Normal 70 2 2 2" xfId="45358" xr:uid="{00000000-0005-0000-0000-00001D8F0000}"/>
    <cellStyle name="Normal 70 2 3" xfId="15275" xr:uid="{00000000-0005-0000-0000-00001E8F0000}"/>
    <cellStyle name="Normal 70 2 3 2" xfId="37918" xr:uid="{00000000-0005-0000-0000-00001F8F0000}"/>
    <cellStyle name="Normal 70 2 4" xfId="30477" xr:uid="{00000000-0005-0000-0000-0000208F0000}"/>
    <cellStyle name="Normal 70 3" xfId="18997" xr:uid="{00000000-0005-0000-0000-0000218F0000}"/>
    <cellStyle name="Normal 70 3 2" xfId="41640" xr:uid="{00000000-0005-0000-0000-0000228F0000}"/>
    <cellStyle name="Normal 70 4" xfId="11557" xr:uid="{00000000-0005-0000-0000-0000238F0000}"/>
    <cellStyle name="Normal 70 4 2" xfId="34200" xr:uid="{00000000-0005-0000-0000-0000248F0000}"/>
    <cellStyle name="Normal 70 5" xfId="26759" xr:uid="{00000000-0005-0000-0000-0000258F0000}"/>
    <cellStyle name="Normal 71" xfId="4111" xr:uid="{00000000-0005-0000-0000-0000268F0000}"/>
    <cellStyle name="Normal 71 2" xfId="7832" xr:uid="{00000000-0005-0000-0000-0000278F0000}"/>
    <cellStyle name="Normal 71 2 2" xfId="22716" xr:uid="{00000000-0005-0000-0000-0000288F0000}"/>
    <cellStyle name="Normal 71 2 2 2" xfId="45359" xr:uid="{00000000-0005-0000-0000-0000298F0000}"/>
    <cellStyle name="Normal 71 2 3" xfId="15276" xr:uid="{00000000-0005-0000-0000-00002A8F0000}"/>
    <cellStyle name="Normal 71 2 3 2" xfId="37919" xr:uid="{00000000-0005-0000-0000-00002B8F0000}"/>
    <cellStyle name="Normal 71 2 4" xfId="30478" xr:uid="{00000000-0005-0000-0000-00002C8F0000}"/>
    <cellStyle name="Normal 71 3" xfId="18998" xr:uid="{00000000-0005-0000-0000-00002D8F0000}"/>
    <cellStyle name="Normal 71 3 2" xfId="41641" xr:uid="{00000000-0005-0000-0000-00002E8F0000}"/>
    <cellStyle name="Normal 71 4" xfId="11558" xr:uid="{00000000-0005-0000-0000-00002F8F0000}"/>
    <cellStyle name="Normal 71 4 2" xfId="34201" xr:uid="{00000000-0005-0000-0000-0000308F0000}"/>
    <cellStyle name="Normal 71 5" xfId="26760" xr:uid="{00000000-0005-0000-0000-0000318F0000}"/>
    <cellStyle name="Normal 72" xfId="4112" xr:uid="{00000000-0005-0000-0000-0000328F0000}"/>
    <cellStyle name="Normal 72 2" xfId="7833" xr:uid="{00000000-0005-0000-0000-0000338F0000}"/>
    <cellStyle name="Normal 72 2 2" xfId="22717" xr:uid="{00000000-0005-0000-0000-0000348F0000}"/>
    <cellStyle name="Normal 72 2 2 2" xfId="45360" xr:uid="{00000000-0005-0000-0000-0000358F0000}"/>
    <cellStyle name="Normal 72 2 3" xfId="15277" xr:uid="{00000000-0005-0000-0000-0000368F0000}"/>
    <cellStyle name="Normal 72 2 3 2" xfId="37920" xr:uid="{00000000-0005-0000-0000-0000378F0000}"/>
    <cellStyle name="Normal 72 2 4" xfId="30479" xr:uid="{00000000-0005-0000-0000-0000388F0000}"/>
    <cellStyle name="Normal 72 3" xfId="18999" xr:uid="{00000000-0005-0000-0000-0000398F0000}"/>
    <cellStyle name="Normal 72 3 2" xfId="41642" xr:uid="{00000000-0005-0000-0000-00003A8F0000}"/>
    <cellStyle name="Normal 72 4" xfId="11559" xr:uid="{00000000-0005-0000-0000-00003B8F0000}"/>
    <cellStyle name="Normal 72 4 2" xfId="34202" xr:uid="{00000000-0005-0000-0000-00003C8F0000}"/>
    <cellStyle name="Normal 72 5" xfId="26761" xr:uid="{00000000-0005-0000-0000-00003D8F0000}"/>
    <cellStyle name="Normal 73" xfId="4113" xr:uid="{00000000-0005-0000-0000-00003E8F0000}"/>
    <cellStyle name="Normal 73 2" xfId="7834" xr:uid="{00000000-0005-0000-0000-00003F8F0000}"/>
    <cellStyle name="Normal 73 2 2" xfId="22718" xr:uid="{00000000-0005-0000-0000-0000408F0000}"/>
    <cellStyle name="Normal 73 2 2 2" xfId="45361" xr:uid="{00000000-0005-0000-0000-0000418F0000}"/>
    <cellStyle name="Normal 73 2 3" xfId="15278" xr:uid="{00000000-0005-0000-0000-0000428F0000}"/>
    <cellStyle name="Normal 73 2 3 2" xfId="37921" xr:uid="{00000000-0005-0000-0000-0000438F0000}"/>
    <cellStyle name="Normal 73 2 4" xfId="30480" xr:uid="{00000000-0005-0000-0000-0000448F0000}"/>
    <cellStyle name="Normal 73 3" xfId="19000" xr:uid="{00000000-0005-0000-0000-0000458F0000}"/>
    <cellStyle name="Normal 73 3 2" xfId="41643" xr:uid="{00000000-0005-0000-0000-0000468F0000}"/>
    <cellStyle name="Normal 73 4" xfId="11560" xr:uid="{00000000-0005-0000-0000-0000478F0000}"/>
    <cellStyle name="Normal 73 4 2" xfId="34203" xr:uid="{00000000-0005-0000-0000-0000488F0000}"/>
    <cellStyle name="Normal 73 5" xfId="26762" xr:uid="{00000000-0005-0000-0000-0000498F0000}"/>
    <cellStyle name="Normal 74" xfId="4114" xr:uid="{00000000-0005-0000-0000-00004A8F0000}"/>
    <cellStyle name="Normal 74 2" xfId="7835" xr:uid="{00000000-0005-0000-0000-00004B8F0000}"/>
    <cellStyle name="Normal 74 2 2" xfId="22719" xr:uid="{00000000-0005-0000-0000-00004C8F0000}"/>
    <cellStyle name="Normal 74 2 2 2" xfId="45362" xr:uid="{00000000-0005-0000-0000-00004D8F0000}"/>
    <cellStyle name="Normal 74 2 3" xfId="15279" xr:uid="{00000000-0005-0000-0000-00004E8F0000}"/>
    <cellStyle name="Normal 74 2 3 2" xfId="37922" xr:uid="{00000000-0005-0000-0000-00004F8F0000}"/>
    <cellStyle name="Normal 74 2 4" xfId="30481" xr:uid="{00000000-0005-0000-0000-0000508F0000}"/>
    <cellStyle name="Normal 74 3" xfId="19001" xr:uid="{00000000-0005-0000-0000-0000518F0000}"/>
    <cellStyle name="Normal 74 3 2" xfId="41644" xr:uid="{00000000-0005-0000-0000-0000528F0000}"/>
    <cellStyle name="Normal 74 4" xfId="11561" xr:uid="{00000000-0005-0000-0000-0000538F0000}"/>
    <cellStyle name="Normal 74 4 2" xfId="34204" xr:uid="{00000000-0005-0000-0000-0000548F0000}"/>
    <cellStyle name="Normal 74 5" xfId="26763" xr:uid="{00000000-0005-0000-0000-0000558F0000}"/>
    <cellStyle name="Normal 75" xfId="4115" xr:uid="{00000000-0005-0000-0000-0000568F0000}"/>
    <cellStyle name="Normal 75 2" xfId="7836" xr:uid="{00000000-0005-0000-0000-0000578F0000}"/>
    <cellStyle name="Normal 75 2 2" xfId="22720" xr:uid="{00000000-0005-0000-0000-0000588F0000}"/>
    <cellStyle name="Normal 75 2 2 2" xfId="45363" xr:uid="{00000000-0005-0000-0000-0000598F0000}"/>
    <cellStyle name="Normal 75 2 3" xfId="15280" xr:uid="{00000000-0005-0000-0000-00005A8F0000}"/>
    <cellStyle name="Normal 75 2 3 2" xfId="37923" xr:uid="{00000000-0005-0000-0000-00005B8F0000}"/>
    <cellStyle name="Normal 75 2 4" xfId="30482" xr:uid="{00000000-0005-0000-0000-00005C8F0000}"/>
    <cellStyle name="Normal 75 3" xfId="19002" xr:uid="{00000000-0005-0000-0000-00005D8F0000}"/>
    <cellStyle name="Normal 75 3 2" xfId="41645" xr:uid="{00000000-0005-0000-0000-00005E8F0000}"/>
    <cellStyle name="Normal 75 4" xfId="11562" xr:uid="{00000000-0005-0000-0000-00005F8F0000}"/>
    <cellStyle name="Normal 75 4 2" xfId="34205" xr:uid="{00000000-0005-0000-0000-0000608F0000}"/>
    <cellStyle name="Normal 75 5" xfId="26764" xr:uid="{00000000-0005-0000-0000-0000618F0000}"/>
    <cellStyle name="Normal 76" xfId="4116" xr:uid="{00000000-0005-0000-0000-0000628F0000}"/>
    <cellStyle name="Normal 76 2" xfId="7837" xr:uid="{00000000-0005-0000-0000-0000638F0000}"/>
    <cellStyle name="Normal 76 2 2" xfId="22721" xr:uid="{00000000-0005-0000-0000-0000648F0000}"/>
    <cellStyle name="Normal 76 2 2 2" xfId="45364" xr:uid="{00000000-0005-0000-0000-0000658F0000}"/>
    <cellStyle name="Normal 76 2 3" xfId="15281" xr:uid="{00000000-0005-0000-0000-0000668F0000}"/>
    <cellStyle name="Normal 76 2 3 2" xfId="37924" xr:uid="{00000000-0005-0000-0000-0000678F0000}"/>
    <cellStyle name="Normal 76 2 4" xfId="30483" xr:uid="{00000000-0005-0000-0000-0000688F0000}"/>
    <cellStyle name="Normal 76 3" xfId="19003" xr:uid="{00000000-0005-0000-0000-0000698F0000}"/>
    <cellStyle name="Normal 76 3 2" xfId="41646" xr:uid="{00000000-0005-0000-0000-00006A8F0000}"/>
    <cellStyle name="Normal 76 4" xfId="11563" xr:uid="{00000000-0005-0000-0000-00006B8F0000}"/>
    <cellStyle name="Normal 76 4 2" xfId="34206" xr:uid="{00000000-0005-0000-0000-00006C8F0000}"/>
    <cellStyle name="Normal 76 5" xfId="26765" xr:uid="{00000000-0005-0000-0000-00006D8F0000}"/>
    <cellStyle name="Normal 77" xfId="4117" xr:uid="{00000000-0005-0000-0000-00006E8F0000}"/>
    <cellStyle name="Normal 77 2" xfId="7838" xr:uid="{00000000-0005-0000-0000-00006F8F0000}"/>
    <cellStyle name="Normal 77 2 2" xfId="22722" xr:uid="{00000000-0005-0000-0000-0000708F0000}"/>
    <cellStyle name="Normal 77 2 2 2" xfId="45365" xr:uid="{00000000-0005-0000-0000-0000718F0000}"/>
    <cellStyle name="Normal 77 2 3" xfId="15282" xr:uid="{00000000-0005-0000-0000-0000728F0000}"/>
    <cellStyle name="Normal 77 2 3 2" xfId="37925" xr:uid="{00000000-0005-0000-0000-0000738F0000}"/>
    <cellStyle name="Normal 77 2 4" xfId="30484" xr:uid="{00000000-0005-0000-0000-0000748F0000}"/>
    <cellStyle name="Normal 77 3" xfId="19004" xr:uid="{00000000-0005-0000-0000-0000758F0000}"/>
    <cellStyle name="Normal 77 3 2" xfId="41647" xr:uid="{00000000-0005-0000-0000-0000768F0000}"/>
    <cellStyle name="Normal 77 4" xfId="11564" xr:uid="{00000000-0005-0000-0000-0000778F0000}"/>
    <cellStyle name="Normal 77 4 2" xfId="34207" xr:uid="{00000000-0005-0000-0000-0000788F0000}"/>
    <cellStyle name="Normal 77 5" xfId="26766" xr:uid="{00000000-0005-0000-0000-0000798F0000}"/>
    <cellStyle name="Normal 78" xfId="4118" xr:uid="{00000000-0005-0000-0000-00007A8F0000}"/>
    <cellStyle name="Normal 78 2" xfId="7839" xr:uid="{00000000-0005-0000-0000-00007B8F0000}"/>
    <cellStyle name="Normal 78 2 2" xfId="22723" xr:uid="{00000000-0005-0000-0000-00007C8F0000}"/>
    <cellStyle name="Normal 78 2 2 2" xfId="45366" xr:uid="{00000000-0005-0000-0000-00007D8F0000}"/>
    <cellStyle name="Normal 78 2 3" xfId="15283" xr:uid="{00000000-0005-0000-0000-00007E8F0000}"/>
    <cellStyle name="Normal 78 2 3 2" xfId="37926" xr:uid="{00000000-0005-0000-0000-00007F8F0000}"/>
    <cellStyle name="Normal 78 2 4" xfId="30485" xr:uid="{00000000-0005-0000-0000-0000808F0000}"/>
    <cellStyle name="Normal 78 3" xfId="19005" xr:uid="{00000000-0005-0000-0000-0000818F0000}"/>
    <cellStyle name="Normal 78 3 2" xfId="41648" xr:uid="{00000000-0005-0000-0000-0000828F0000}"/>
    <cellStyle name="Normal 78 4" xfId="11565" xr:uid="{00000000-0005-0000-0000-0000838F0000}"/>
    <cellStyle name="Normal 78 4 2" xfId="34208" xr:uid="{00000000-0005-0000-0000-0000848F0000}"/>
    <cellStyle name="Normal 78 5" xfId="26767" xr:uid="{00000000-0005-0000-0000-0000858F0000}"/>
    <cellStyle name="Normal 79" xfId="4119" xr:uid="{00000000-0005-0000-0000-0000868F0000}"/>
    <cellStyle name="Normal 79 2" xfId="7840" xr:uid="{00000000-0005-0000-0000-0000878F0000}"/>
    <cellStyle name="Normal 79 2 2" xfId="22724" xr:uid="{00000000-0005-0000-0000-0000888F0000}"/>
    <cellStyle name="Normal 79 2 2 2" xfId="45367" xr:uid="{00000000-0005-0000-0000-0000898F0000}"/>
    <cellStyle name="Normal 79 2 3" xfId="15284" xr:uid="{00000000-0005-0000-0000-00008A8F0000}"/>
    <cellStyle name="Normal 79 2 3 2" xfId="37927" xr:uid="{00000000-0005-0000-0000-00008B8F0000}"/>
    <cellStyle name="Normal 79 2 4" xfId="30486" xr:uid="{00000000-0005-0000-0000-00008C8F0000}"/>
    <cellStyle name="Normal 79 3" xfId="19006" xr:uid="{00000000-0005-0000-0000-00008D8F0000}"/>
    <cellStyle name="Normal 79 3 2" xfId="41649" xr:uid="{00000000-0005-0000-0000-00008E8F0000}"/>
    <cellStyle name="Normal 79 4" xfId="11566" xr:uid="{00000000-0005-0000-0000-00008F8F0000}"/>
    <cellStyle name="Normal 79 4 2" xfId="34209" xr:uid="{00000000-0005-0000-0000-0000908F0000}"/>
    <cellStyle name="Normal 79 5" xfId="26768" xr:uid="{00000000-0005-0000-0000-0000918F0000}"/>
    <cellStyle name="Normal 8" xfId="69" xr:uid="{00000000-0005-0000-0000-0000928F0000}"/>
    <cellStyle name="Normal 8 10" xfId="1350" xr:uid="{00000000-0005-0000-0000-0000938F0000}"/>
    <cellStyle name="Normal 8 10 2" xfId="3200" xr:uid="{00000000-0005-0000-0000-0000948F0000}"/>
    <cellStyle name="Normal 8 10 2 2" xfId="6921" xr:uid="{00000000-0005-0000-0000-0000958F0000}"/>
    <cellStyle name="Normal 8 10 2 2 2" xfId="21805" xr:uid="{00000000-0005-0000-0000-0000968F0000}"/>
    <cellStyle name="Normal 8 10 2 2 2 2" xfId="44448" xr:uid="{00000000-0005-0000-0000-0000978F0000}"/>
    <cellStyle name="Normal 8 10 2 2 3" xfId="14365" xr:uid="{00000000-0005-0000-0000-0000988F0000}"/>
    <cellStyle name="Normal 8 10 2 2 3 2" xfId="37008" xr:uid="{00000000-0005-0000-0000-0000998F0000}"/>
    <cellStyle name="Normal 8 10 2 2 4" xfId="29567" xr:uid="{00000000-0005-0000-0000-00009A8F0000}"/>
    <cellStyle name="Normal 8 10 2 3" xfId="18087" xr:uid="{00000000-0005-0000-0000-00009B8F0000}"/>
    <cellStyle name="Normal 8 10 2 3 2" xfId="40730" xr:uid="{00000000-0005-0000-0000-00009C8F0000}"/>
    <cellStyle name="Normal 8 10 2 4" xfId="10647" xr:uid="{00000000-0005-0000-0000-00009D8F0000}"/>
    <cellStyle name="Normal 8 10 2 4 2" xfId="33290" xr:uid="{00000000-0005-0000-0000-00009E8F0000}"/>
    <cellStyle name="Normal 8 10 2 5" xfId="25849" xr:uid="{00000000-0005-0000-0000-00009F8F0000}"/>
    <cellStyle name="Normal 8 10 3" xfId="5074" xr:uid="{00000000-0005-0000-0000-0000A08F0000}"/>
    <cellStyle name="Normal 8 10 3 2" xfId="19958" xr:uid="{00000000-0005-0000-0000-0000A18F0000}"/>
    <cellStyle name="Normal 8 10 3 2 2" xfId="42601" xr:uid="{00000000-0005-0000-0000-0000A28F0000}"/>
    <cellStyle name="Normal 8 10 3 3" xfId="12518" xr:uid="{00000000-0005-0000-0000-0000A38F0000}"/>
    <cellStyle name="Normal 8 10 3 3 2" xfId="35161" xr:uid="{00000000-0005-0000-0000-0000A48F0000}"/>
    <cellStyle name="Normal 8 10 3 4" xfId="27720" xr:uid="{00000000-0005-0000-0000-0000A58F0000}"/>
    <cellStyle name="Normal 8 10 4" xfId="16240" xr:uid="{00000000-0005-0000-0000-0000A68F0000}"/>
    <cellStyle name="Normal 8 10 4 2" xfId="38883" xr:uid="{00000000-0005-0000-0000-0000A78F0000}"/>
    <cellStyle name="Normal 8 10 5" xfId="8800" xr:uid="{00000000-0005-0000-0000-0000A88F0000}"/>
    <cellStyle name="Normal 8 10 5 2" xfId="31443" xr:uid="{00000000-0005-0000-0000-0000A98F0000}"/>
    <cellStyle name="Normal 8 10 6" xfId="24002" xr:uid="{00000000-0005-0000-0000-0000AA8F0000}"/>
    <cellStyle name="Normal 8 11" xfId="2275" xr:uid="{00000000-0005-0000-0000-0000AB8F0000}"/>
    <cellStyle name="Normal 8 11 2" xfId="5996" xr:uid="{00000000-0005-0000-0000-0000AC8F0000}"/>
    <cellStyle name="Normal 8 11 2 2" xfId="20880" xr:uid="{00000000-0005-0000-0000-0000AD8F0000}"/>
    <cellStyle name="Normal 8 11 2 2 2" xfId="43523" xr:uid="{00000000-0005-0000-0000-0000AE8F0000}"/>
    <cellStyle name="Normal 8 11 2 3" xfId="13440" xr:uid="{00000000-0005-0000-0000-0000AF8F0000}"/>
    <cellStyle name="Normal 8 11 2 3 2" xfId="36083" xr:uid="{00000000-0005-0000-0000-0000B08F0000}"/>
    <cellStyle name="Normal 8 11 2 4" xfId="28642" xr:uid="{00000000-0005-0000-0000-0000B18F0000}"/>
    <cellStyle name="Normal 8 11 3" xfId="17162" xr:uid="{00000000-0005-0000-0000-0000B28F0000}"/>
    <cellStyle name="Normal 8 11 3 2" xfId="39805" xr:uid="{00000000-0005-0000-0000-0000B38F0000}"/>
    <cellStyle name="Normal 8 11 4" xfId="9722" xr:uid="{00000000-0005-0000-0000-0000B48F0000}"/>
    <cellStyle name="Normal 8 11 4 2" xfId="32365" xr:uid="{00000000-0005-0000-0000-0000B58F0000}"/>
    <cellStyle name="Normal 8 11 5" xfId="24924" xr:uid="{00000000-0005-0000-0000-0000B68F0000}"/>
    <cellStyle name="Normal 8 12" xfId="4149" xr:uid="{00000000-0005-0000-0000-0000B78F0000}"/>
    <cellStyle name="Normal 8 12 2" xfId="19033" xr:uid="{00000000-0005-0000-0000-0000B88F0000}"/>
    <cellStyle name="Normal 8 12 2 2" xfId="41676" xr:uid="{00000000-0005-0000-0000-0000B98F0000}"/>
    <cellStyle name="Normal 8 12 3" xfId="11593" xr:uid="{00000000-0005-0000-0000-0000BA8F0000}"/>
    <cellStyle name="Normal 8 12 3 2" xfId="34236" xr:uid="{00000000-0005-0000-0000-0000BB8F0000}"/>
    <cellStyle name="Normal 8 12 4" xfId="26795" xr:uid="{00000000-0005-0000-0000-0000BC8F0000}"/>
    <cellStyle name="Normal 8 13" xfId="384" xr:uid="{00000000-0005-0000-0000-0000BD8F0000}"/>
    <cellStyle name="Normal 8 13 2" xfId="15315" xr:uid="{00000000-0005-0000-0000-0000BE8F0000}"/>
    <cellStyle name="Normal 8 13 2 2" xfId="37958" xr:uid="{00000000-0005-0000-0000-0000BF8F0000}"/>
    <cellStyle name="Normal 8 13 3" xfId="23078" xr:uid="{00000000-0005-0000-0000-0000C08F0000}"/>
    <cellStyle name="Normal 8 14" xfId="7875" xr:uid="{00000000-0005-0000-0000-0000C18F0000}"/>
    <cellStyle name="Normal 8 14 2" xfId="30518" xr:uid="{00000000-0005-0000-0000-0000C28F0000}"/>
    <cellStyle name="Normal 8 2" xfId="388" xr:uid="{00000000-0005-0000-0000-0000C38F0000}"/>
    <cellStyle name="Normal 8 2 10" xfId="15316" xr:uid="{00000000-0005-0000-0000-0000C48F0000}"/>
    <cellStyle name="Normal 8 2 10 2" xfId="37959" xr:uid="{00000000-0005-0000-0000-0000C58F0000}"/>
    <cellStyle name="Normal 8 2 11" xfId="7876" xr:uid="{00000000-0005-0000-0000-0000C68F0000}"/>
    <cellStyle name="Normal 8 2 11 2" xfId="30519" xr:uid="{00000000-0005-0000-0000-0000C78F0000}"/>
    <cellStyle name="Normal 8 2 12" xfId="23079" xr:uid="{00000000-0005-0000-0000-0000C88F0000}"/>
    <cellStyle name="Normal 8 2 2" xfId="437" xr:uid="{00000000-0005-0000-0000-0000C98F0000}"/>
    <cellStyle name="Normal 8 2 2 10" xfId="7896" xr:uid="{00000000-0005-0000-0000-0000CA8F0000}"/>
    <cellStyle name="Normal 8 2 2 10 2" xfId="30539" xr:uid="{00000000-0005-0000-0000-0000CB8F0000}"/>
    <cellStyle name="Normal 8 2 2 11" xfId="23099" xr:uid="{00000000-0005-0000-0000-0000CC8F0000}"/>
    <cellStyle name="Normal 8 2 2 2" xfId="490" xr:uid="{00000000-0005-0000-0000-0000CD8F0000}"/>
    <cellStyle name="Normal 8 2 2 2 10" xfId="23151" xr:uid="{00000000-0005-0000-0000-0000CE8F0000}"/>
    <cellStyle name="Normal 8 2 2 2 2" xfId="596" xr:uid="{00000000-0005-0000-0000-0000CF8F0000}"/>
    <cellStyle name="Normal 8 2 2 2 2 2" xfId="808" xr:uid="{00000000-0005-0000-0000-0000D08F0000}"/>
    <cellStyle name="Normal 8 2 2 2 2 2 2" xfId="1273" xr:uid="{00000000-0005-0000-0000-0000D18F0000}"/>
    <cellStyle name="Normal 8 2 2 2 2 2 2 2" xfId="2201" xr:uid="{00000000-0005-0000-0000-0000D28F0000}"/>
    <cellStyle name="Normal 8 2 2 2 2 2 2 2 2" xfId="4051" xr:uid="{00000000-0005-0000-0000-0000D38F0000}"/>
    <cellStyle name="Normal 8 2 2 2 2 2 2 2 2 2" xfId="7772" xr:uid="{00000000-0005-0000-0000-0000D48F0000}"/>
    <cellStyle name="Normal 8 2 2 2 2 2 2 2 2 2 2" xfId="22656" xr:uid="{00000000-0005-0000-0000-0000D58F0000}"/>
    <cellStyle name="Normal 8 2 2 2 2 2 2 2 2 2 2 2" xfId="45299" xr:uid="{00000000-0005-0000-0000-0000D68F0000}"/>
    <cellStyle name="Normal 8 2 2 2 2 2 2 2 2 2 3" xfId="15216" xr:uid="{00000000-0005-0000-0000-0000D78F0000}"/>
    <cellStyle name="Normal 8 2 2 2 2 2 2 2 2 2 3 2" xfId="37859" xr:uid="{00000000-0005-0000-0000-0000D88F0000}"/>
    <cellStyle name="Normal 8 2 2 2 2 2 2 2 2 2 4" xfId="30418" xr:uid="{00000000-0005-0000-0000-0000D98F0000}"/>
    <cellStyle name="Normal 8 2 2 2 2 2 2 2 2 3" xfId="18938" xr:uid="{00000000-0005-0000-0000-0000DA8F0000}"/>
    <cellStyle name="Normal 8 2 2 2 2 2 2 2 2 3 2" xfId="41581" xr:uid="{00000000-0005-0000-0000-0000DB8F0000}"/>
    <cellStyle name="Normal 8 2 2 2 2 2 2 2 2 4" xfId="11498" xr:uid="{00000000-0005-0000-0000-0000DC8F0000}"/>
    <cellStyle name="Normal 8 2 2 2 2 2 2 2 2 4 2" xfId="34141" xr:uid="{00000000-0005-0000-0000-0000DD8F0000}"/>
    <cellStyle name="Normal 8 2 2 2 2 2 2 2 2 5" xfId="26700" xr:uid="{00000000-0005-0000-0000-0000DE8F0000}"/>
    <cellStyle name="Normal 8 2 2 2 2 2 2 2 3" xfId="5925" xr:uid="{00000000-0005-0000-0000-0000DF8F0000}"/>
    <cellStyle name="Normal 8 2 2 2 2 2 2 2 3 2" xfId="20809" xr:uid="{00000000-0005-0000-0000-0000E08F0000}"/>
    <cellStyle name="Normal 8 2 2 2 2 2 2 2 3 2 2" xfId="43452" xr:uid="{00000000-0005-0000-0000-0000E18F0000}"/>
    <cellStyle name="Normal 8 2 2 2 2 2 2 2 3 3" xfId="13369" xr:uid="{00000000-0005-0000-0000-0000E28F0000}"/>
    <cellStyle name="Normal 8 2 2 2 2 2 2 2 3 3 2" xfId="36012" xr:uid="{00000000-0005-0000-0000-0000E38F0000}"/>
    <cellStyle name="Normal 8 2 2 2 2 2 2 2 3 4" xfId="28571" xr:uid="{00000000-0005-0000-0000-0000E48F0000}"/>
    <cellStyle name="Normal 8 2 2 2 2 2 2 2 4" xfId="17091" xr:uid="{00000000-0005-0000-0000-0000E58F0000}"/>
    <cellStyle name="Normal 8 2 2 2 2 2 2 2 4 2" xfId="39734" xr:uid="{00000000-0005-0000-0000-0000E68F0000}"/>
    <cellStyle name="Normal 8 2 2 2 2 2 2 2 5" xfId="9651" xr:uid="{00000000-0005-0000-0000-0000E78F0000}"/>
    <cellStyle name="Normal 8 2 2 2 2 2 2 2 5 2" xfId="32294" xr:uid="{00000000-0005-0000-0000-0000E88F0000}"/>
    <cellStyle name="Normal 8 2 2 2 2 2 2 2 6" xfId="24853" xr:uid="{00000000-0005-0000-0000-0000E98F0000}"/>
    <cellStyle name="Normal 8 2 2 2 2 2 2 3" xfId="3126" xr:uid="{00000000-0005-0000-0000-0000EA8F0000}"/>
    <cellStyle name="Normal 8 2 2 2 2 2 2 3 2" xfId="6847" xr:uid="{00000000-0005-0000-0000-0000EB8F0000}"/>
    <cellStyle name="Normal 8 2 2 2 2 2 2 3 2 2" xfId="21731" xr:uid="{00000000-0005-0000-0000-0000EC8F0000}"/>
    <cellStyle name="Normal 8 2 2 2 2 2 2 3 2 2 2" xfId="44374" xr:uid="{00000000-0005-0000-0000-0000ED8F0000}"/>
    <cellStyle name="Normal 8 2 2 2 2 2 2 3 2 3" xfId="14291" xr:uid="{00000000-0005-0000-0000-0000EE8F0000}"/>
    <cellStyle name="Normal 8 2 2 2 2 2 2 3 2 3 2" xfId="36934" xr:uid="{00000000-0005-0000-0000-0000EF8F0000}"/>
    <cellStyle name="Normal 8 2 2 2 2 2 2 3 2 4" xfId="29493" xr:uid="{00000000-0005-0000-0000-0000F08F0000}"/>
    <cellStyle name="Normal 8 2 2 2 2 2 2 3 3" xfId="18013" xr:uid="{00000000-0005-0000-0000-0000F18F0000}"/>
    <cellStyle name="Normal 8 2 2 2 2 2 2 3 3 2" xfId="40656" xr:uid="{00000000-0005-0000-0000-0000F28F0000}"/>
    <cellStyle name="Normal 8 2 2 2 2 2 2 3 4" xfId="10573" xr:uid="{00000000-0005-0000-0000-0000F38F0000}"/>
    <cellStyle name="Normal 8 2 2 2 2 2 2 3 4 2" xfId="33216" xr:uid="{00000000-0005-0000-0000-0000F48F0000}"/>
    <cellStyle name="Normal 8 2 2 2 2 2 2 3 5" xfId="25775" xr:uid="{00000000-0005-0000-0000-0000F58F0000}"/>
    <cellStyle name="Normal 8 2 2 2 2 2 2 4" xfId="5000" xr:uid="{00000000-0005-0000-0000-0000F68F0000}"/>
    <cellStyle name="Normal 8 2 2 2 2 2 2 4 2" xfId="19884" xr:uid="{00000000-0005-0000-0000-0000F78F0000}"/>
    <cellStyle name="Normal 8 2 2 2 2 2 2 4 2 2" xfId="42527" xr:uid="{00000000-0005-0000-0000-0000F88F0000}"/>
    <cellStyle name="Normal 8 2 2 2 2 2 2 4 3" xfId="12444" xr:uid="{00000000-0005-0000-0000-0000F98F0000}"/>
    <cellStyle name="Normal 8 2 2 2 2 2 2 4 3 2" xfId="35087" xr:uid="{00000000-0005-0000-0000-0000FA8F0000}"/>
    <cellStyle name="Normal 8 2 2 2 2 2 2 4 4" xfId="27646" xr:uid="{00000000-0005-0000-0000-0000FB8F0000}"/>
    <cellStyle name="Normal 8 2 2 2 2 2 2 5" xfId="16166" xr:uid="{00000000-0005-0000-0000-0000FC8F0000}"/>
    <cellStyle name="Normal 8 2 2 2 2 2 2 5 2" xfId="38809" xr:uid="{00000000-0005-0000-0000-0000FD8F0000}"/>
    <cellStyle name="Normal 8 2 2 2 2 2 2 6" xfId="8726" xr:uid="{00000000-0005-0000-0000-0000FE8F0000}"/>
    <cellStyle name="Normal 8 2 2 2 2 2 2 6 2" xfId="31369" xr:uid="{00000000-0005-0000-0000-0000FF8F0000}"/>
    <cellStyle name="Normal 8 2 2 2 2 2 2 7" xfId="23928" xr:uid="{00000000-0005-0000-0000-000000900000}"/>
    <cellStyle name="Normal 8 2 2 2 2 2 3" xfId="1739" xr:uid="{00000000-0005-0000-0000-000001900000}"/>
    <cellStyle name="Normal 8 2 2 2 2 2 3 2" xfId="3589" xr:uid="{00000000-0005-0000-0000-000002900000}"/>
    <cellStyle name="Normal 8 2 2 2 2 2 3 2 2" xfId="7310" xr:uid="{00000000-0005-0000-0000-000003900000}"/>
    <cellStyle name="Normal 8 2 2 2 2 2 3 2 2 2" xfId="22194" xr:uid="{00000000-0005-0000-0000-000004900000}"/>
    <cellStyle name="Normal 8 2 2 2 2 2 3 2 2 2 2" xfId="44837" xr:uid="{00000000-0005-0000-0000-000005900000}"/>
    <cellStyle name="Normal 8 2 2 2 2 2 3 2 2 3" xfId="14754" xr:uid="{00000000-0005-0000-0000-000006900000}"/>
    <cellStyle name="Normal 8 2 2 2 2 2 3 2 2 3 2" xfId="37397" xr:uid="{00000000-0005-0000-0000-000007900000}"/>
    <cellStyle name="Normal 8 2 2 2 2 2 3 2 2 4" xfId="29956" xr:uid="{00000000-0005-0000-0000-000008900000}"/>
    <cellStyle name="Normal 8 2 2 2 2 2 3 2 3" xfId="18476" xr:uid="{00000000-0005-0000-0000-000009900000}"/>
    <cellStyle name="Normal 8 2 2 2 2 2 3 2 3 2" xfId="41119" xr:uid="{00000000-0005-0000-0000-00000A900000}"/>
    <cellStyle name="Normal 8 2 2 2 2 2 3 2 4" xfId="11036" xr:uid="{00000000-0005-0000-0000-00000B900000}"/>
    <cellStyle name="Normal 8 2 2 2 2 2 3 2 4 2" xfId="33679" xr:uid="{00000000-0005-0000-0000-00000C900000}"/>
    <cellStyle name="Normal 8 2 2 2 2 2 3 2 5" xfId="26238" xr:uid="{00000000-0005-0000-0000-00000D900000}"/>
    <cellStyle name="Normal 8 2 2 2 2 2 3 3" xfId="5463" xr:uid="{00000000-0005-0000-0000-00000E900000}"/>
    <cellStyle name="Normal 8 2 2 2 2 2 3 3 2" xfId="20347" xr:uid="{00000000-0005-0000-0000-00000F900000}"/>
    <cellStyle name="Normal 8 2 2 2 2 2 3 3 2 2" xfId="42990" xr:uid="{00000000-0005-0000-0000-000010900000}"/>
    <cellStyle name="Normal 8 2 2 2 2 2 3 3 3" xfId="12907" xr:uid="{00000000-0005-0000-0000-000011900000}"/>
    <cellStyle name="Normal 8 2 2 2 2 2 3 3 3 2" xfId="35550" xr:uid="{00000000-0005-0000-0000-000012900000}"/>
    <cellStyle name="Normal 8 2 2 2 2 2 3 3 4" xfId="28109" xr:uid="{00000000-0005-0000-0000-000013900000}"/>
    <cellStyle name="Normal 8 2 2 2 2 2 3 4" xfId="16629" xr:uid="{00000000-0005-0000-0000-000014900000}"/>
    <cellStyle name="Normal 8 2 2 2 2 2 3 4 2" xfId="39272" xr:uid="{00000000-0005-0000-0000-000015900000}"/>
    <cellStyle name="Normal 8 2 2 2 2 2 3 5" xfId="9189" xr:uid="{00000000-0005-0000-0000-000016900000}"/>
    <cellStyle name="Normal 8 2 2 2 2 2 3 5 2" xfId="31832" xr:uid="{00000000-0005-0000-0000-000017900000}"/>
    <cellStyle name="Normal 8 2 2 2 2 2 3 6" xfId="24391" xr:uid="{00000000-0005-0000-0000-000018900000}"/>
    <cellStyle name="Normal 8 2 2 2 2 2 4" xfId="2664" xr:uid="{00000000-0005-0000-0000-000019900000}"/>
    <cellStyle name="Normal 8 2 2 2 2 2 4 2" xfId="6385" xr:uid="{00000000-0005-0000-0000-00001A900000}"/>
    <cellStyle name="Normal 8 2 2 2 2 2 4 2 2" xfId="21269" xr:uid="{00000000-0005-0000-0000-00001B900000}"/>
    <cellStyle name="Normal 8 2 2 2 2 2 4 2 2 2" xfId="43912" xr:uid="{00000000-0005-0000-0000-00001C900000}"/>
    <cellStyle name="Normal 8 2 2 2 2 2 4 2 3" xfId="13829" xr:uid="{00000000-0005-0000-0000-00001D900000}"/>
    <cellStyle name="Normal 8 2 2 2 2 2 4 2 3 2" xfId="36472" xr:uid="{00000000-0005-0000-0000-00001E900000}"/>
    <cellStyle name="Normal 8 2 2 2 2 2 4 2 4" xfId="29031" xr:uid="{00000000-0005-0000-0000-00001F900000}"/>
    <cellStyle name="Normal 8 2 2 2 2 2 4 3" xfId="17551" xr:uid="{00000000-0005-0000-0000-000020900000}"/>
    <cellStyle name="Normal 8 2 2 2 2 2 4 3 2" xfId="40194" xr:uid="{00000000-0005-0000-0000-000021900000}"/>
    <cellStyle name="Normal 8 2 2 2 2 2 4 4" xfId="10111" xr:uid="{00000000-0005-0000-0000-000022900000}"/>
    <cellStyle name="Normal 8 2 2 2 2 2 4 4 2" xfId="32754" xr:uid="{00000000-0005-0000-0000-000023900000}"/>
    <cellStyle name="Normal 8 2 2 2 2 2 4 5" xfId="25313" xr:uid="{00000000-0005-0000-0000-000024900000}"/>
    <cellStyle name="Normal 8 2 2 2 2 2 5" xfId="4538" xr:uid="{00000000-0005-0000-0000-000025900000}"/>
    <cellStyle name="Normal 8 2 2 2 2 2 5 2" xfId="19422" xr:uid="{00000000-0005-0000-0000-000026900000}"/>
    <cellStyle name="Normal 8 2 2 2 2 2 5 2 2" xfId="42065" xr:uid="{00000000-0005-0000-0000-000027900000}"/>
    <cellStyle name="Normal 8 2 2 2 2 2 5 3" xfId="11982" xr:uid="{00000000-0005-0000-0000-000028900000}"/>
    <cellStyle name="Normal 8 2 2 2 2 2 5 3 2" xfId="34625" xr:uid="{00000000-0005-0000-0000-000029900000}"/>
    <cellStyle name="Normal 8 2 2 2 2 2 5 4" xfId="27184" xr:uid="{00000000-0005-0000-0000-00002A900000}"/>
    <cellStyle name="Normal 8 2 2 2 2 2 6" xfId="15704" xr:uid="{00000000-0005-0000-0000-00002B900000}"/>
    <cellStyle name="Normal 8 2 2 2 2 2 6 2" xfId="38347" xr:uid="{00000000-0005-0000-0000-00002C900000}"/>
    <cellStyle name="Normal 8 2 2 2 2 2 7" xfId="8264" xr:uid="{00000000-0005-0000-0000-00002D900000}"/>
    <cellStyle name="Normal 8 2 2 2 2 2 7 2" xfId="30907" xr:uid="{00000000-0005-0000-0000-00002E900000}"/>
    <cellStyle name="Normal 8 2 2 2 2 2 8" xfId="23466" xr:uid="{00000000-0005-0000-0000-00002F900000}"/>
    <cellStyle name="Normal 8 2 2 2 2 3" xfId="1062" xr:uid="{00000000-0005-0000-0000-000030900000}"/>
    <cellStyle name="Normal 8 2 2 2 2 3 2" xfId="1990" xr:uid="{00000000-0005-0000-0000-000031900000}"/>
    <cellStyle name="Normal 8 2 2 2 2 3 2 2" xfId="3840" xr:uid="{00000000-0005-0000-0000-000032900000}"/>
    <cellStyle name="Normal 8 2 2 2 2 3 2 2 2" xfId="7561" xr:uid="{00000000-0005-0000-0000-000033900000}"/>
    <cellStyle name="Normal 8 2 2 2 2 3 2 2 2 2" xfId="22445" xr:uid="{00000000-0005-0000-0000-000034900000}"/>
    <cellStyle name="Normal 8 2 2 2 2 3 2 2 2 2 2" xfId="45088" xr:uid="{00000000-0005-0000-0000-000035900000}"/>
    <cellStyle name="Normal 8 2 2 2 2 3 2 2 2 3" xfId="15005" xr:uid="{00000000-0005-0000-0000-000036900000}"/>
    <cellStyle name="Normal 8 2 2 2 2 3 2 2 2 3 2" xfId="37648" xr:uid="{00000000-0005-0000-0000-000037900000}"/>
    <cellStyle name="Normal 8 2 2 2 2 3 2 2 2 4" xfId="30207" xr:uid="{00000000-0005-0000-0000-000038900000}"/>
    <cellStyle name="Normal 8 2 2 2 2 3 2 2 3" xfId="18727" xr:uid="{00000000-0005-0000-0000-000039900000}"/>
    <cellStyle name="Normal 8 2 2 2 2 3 2 2 3 2" xfId="41370" xr:uid="{00000000-0005-0000-0000-00003A900000}"/>
    <cellStyle name="Normal 8 2 2 2 2 3 2 2 4" xfId="11287" xr:uid="{00000000-0005-0000-0000-00003B900000}"/>
    <cellStyle name="Normal 8 2 2 2 2 3 2 2 4 2" xfId="33930" xr:uid="{00000000-0005-0000-0000-00003C900000}"/>
    <cellStyle name="Normal 8 2 2 2 2 3 2 2 5" xfId="26489" xr:uid="{00000000-0005-0000-0000-00003D900000}"/>
    <cellStyle name="Normal 8 2 2 2 2 3 2 3" xfId="5714" xr:uid="{00000000-0005-0000-0000-00003E900000}"/>
    <cellStyle name="Normal 8 2 2 2 2 3 2 3 2" xfId="20598" xr:uid="{00000000-0005-0000-0000-00003F900000}"/>
    <cellStyle name="Normal 8 2 2 2 2 3 2 3 2 2" xfId="43241" xr:uid="{00000000-0005-0000-0000-000040900000}"/>
    <cellStyle name="Normal 8 2 2 2 2 3 2 3 3" xfId="13158" xr:uid="{00000000-0005-0000-0000-000041900000}"/>
    <cellStyle name="Normal 8 2 2 2 2 3 2 3 3 2" xfId="35801" xr:uid="{00000000-0005-0000-0000-000042900000}"/>
    <cellStyle name="Normal 8 2 2 2 2 3 2 3 4" xfId="28360" xr:uid="{00000000-0005-0000-0000-000043900000}"/>
    <cellStyle name="Normal 8 2 2 2 2 3 2 4" xfId="16880" xr:uid="{00000000-0005-0000-0000-000044900000}"/>
    <cellStyle name="Normal 8 2 2 2 2 3 2 4 2" xfId="39523" xr:uid="{00000000-0005-0000-0000-000045900000}"/>
    <cellStyle name="Normal 8 2 2 2 2 3 2 5" xfId="9440" xr:uid="{00000000-0005-0000-0000-000046900000}"/>
    <cellStyle name="Normal 8 2 2 2 2 3 2 5 2" xfId="32083" xr:uid="{00000000-0005-0000-0000-000047900000}"/>
    <cellStyle name="Normal 8 2 2 2 2 3 2 6" xfId="24642" xr:uid="{00000000-0005-0000-0000-000048900000}"/>
    <cellStyle name="Normal 8 2 2 2 2 3 3" xfId="2915" xr:uid="{00000000-0005-0000-0000-000049900000}"/>
    <cellStyle name="Normal 8 2 2 2 2 3 3 2" xfId="6636" xr:uid="{00000000-0005-0000-0000-00004A900000}"/>
    <cellStyle name="Normal 8 2 2 2 2 3 3 2 2" xfId="21520" xr:uid="{00000000-0005-0000-0000-00004B900000}"/>
    <cellStyle name="Normal 8 2 2 2 2 3 3 2 2 2" xfId="44163" xr:uid="{00000000-0005-0000-0000-00004C900000}"/>
    <cellStyle name="Normal 8 2 2 2 2 3 3 2 3" xfId="14080" xr:uid="{00000000-0005-0000-0000-00004D900000}"/>
    <cellStyle name="Normal 8 2 2 2 2 3 3 2 3 2" xfId="36723" xr:uid="{00000000-0005-0000-0000-00004E900000}"/>
    <cellStyle name="Normal 8 2 2 2 2 3 3 2 4" xfId="29282" xr:uid="{00000000-0005-0000-0000-00004F900000}"/>
    <cellStyle name="Normal 8 2 2 2 2 3 3 3" xfId="17802" xr:uid="{00000000-0005-0000-0000-000050900000}"/>
    <cellStyle name="Normal 8 2 2 2 2 3 3 3 2" xfId="40445" xr:uid="{00000000-0005-0000-0000-000051900000}"/>
    <cellStyle name="Normal 8 2 2 2 2 3 3 4" xfId="10362" xr:uid="{00000000-0005-0000-0000-000052900000}"/>
    <cellStyle name="Normal 8 2 2 2 2 3 3 4 2" xfId="33005" xr:uid="{00000000-0005-0000-0000-000053900000}"/>
    <cellStyle name="Normal 8 2 2 2 2 3 3 5" xfId="25564" xr:uid="{00000000-0005-0000-0000-000054900000}"/>
    <cellStyle name="Normal 8 2 2 2 2 3 4" xfId="4789" xr:uid="{00000000-0005-0000-0000-000055900000}"/>
    <cellStyle name="Normal 8 2 2 2 2 3 4 2" xfId="19673" xr:uid="{00000000-0005-0000-0000-000056900000}"/>
    <cellStyle name="Normal 8 2 2 2 2 3 4 2 2" xfId="42316" xr:uid="{00000000-0005-0000-0000-000057900000}"/>
    <cellStyle name="Normal 8 2 2 2 2 3 4 3" xfId="12233" xr:uid="{00000000-0005-0000-0000-000058900000}"/>
    <cellStyle name="Normal 8 2 2 2 2 3 4 3 2" xfId="34876" xr:uid="{00000000-0005-0000-0000-000059900000}"/>
    <cellStyle name="Normal 8 2 2 2 2 3 4 4" xfId="27435" xr:uid="{00000000-0005-0000-0000-00005A900000}"/>
    <cellStyle name="Normal 8 2 2 2 2 3 5" xfId="15955" xr:uid="{00000000-0005-0000-0000-00005B900000}"/>
    <cellStyle name="Normal 8 2 2 2 2 3 5 2" xfId="38598" xr:uid="{00000000-0005-0000-0000-00005C900000}"/>
    <cellStyle name="Normal 8 2 2 2 2 3 6" xfId="8515" xr:uid="{00000000-0005-0000-0000-00005D900000}"/>
    <cellStyle name="Normal 8 2 2 2 2 3 6 2" xfId="31158" xr:uid="{00000000-0005-0000-0000-00005E900000}"/>
    <cellStyle name="Normal 8 2 2 2 2 3 7" xfId="23717" xr:uid="{00000000-0005-0000-0000-00005F900000}"/>
    <cellStyle name="Normal 8 2 2 2 2 4" xfId="1528" xr:uid="{00000000-0005-0000-0000-000060900000}"/>
    <cellStyle name="Normal 8 2 2 2 2 4 2" xfId="3378" xr:uid="{00000000-0005-0000-0000-000061900000}"/>
    <cellStyle name="Normal 8 2 2 2 2 4 2 2" xfId="7099" xr:uid="{00000000-0005-0000-0000-000062900000}"/>
    <cellStyle name="Normal 8 2 2 2 2 4 2 2 2" xfId="21983" xr:uid="{00000000-0005-0000-0000-000063900000}"/>
    <cellStyle name="Normal 8 2 2 2 2 4 2 2 2 2" xfId="44626" xr:uid="{00000000-0005-0000-0000-000064900000}"/>
    <cellStyle name="Normal 8 2 2 2 2 4 2 2 3" xfId="14543" xr:uid="{00000000-0005-0000-0000-000065900000}"/>
    <cellStyle name="Normal 8 2 2 2 2 4 2 2 3 2" xfId="37186" xr:uid="{00000000-0005-0000-0000-000066900000}"/>
    <cellStyle name="Normal 8 2 2 2 2 4 2 2 4" xfId="29745" xr:uid="{00000000-0005-0000-0000-000067900000}"/>
    <cellStyle name="Normal 8 2 2 2 2 4 2 3" xfId="18265" xr:uid="{00000000-0005-0000-0000-000068900000}"/>
    <cellStyle name="Normal 8 2 2 2 2 4 2 3 2" xfId="40908" xr:uid="{00000000-0005-0000-0000-000069900000}"/>
    <cellStyle name="Normal 8 2 2 2 2 4 2 4" xfId="10825" xr:uid="{00000000-0005-0000-0000-00006A900000}"/>
    <cellStyle name="Normal 8 2 2 2 2 4 2 4 2" xfId="33468" xr:uid="{00000000-0005-0000-0000-00006B900000}"/>
    <cellStyle name="Normal 8 2 2 2 2 4 2 5" xfId="26027" xr:uid="{00000000-0005-0000-0000-00006C900000}"/>
    <cellStyle name="Normal 8 2 2 2 2 4 3" xfId="5252" xr:uid="{00000000-0005-0000-0000-00006D900000}"/>
    <cellStyle name="Normal 8 2 2 2 2 4 3 2" xfId="20136" xr:uid="{00000000-0005-0000-0000-00006E900000}"/>
    <cellStyle name="Normal 8 2 2 2 2 4 3 2 2" xfId="42779" xr:uid="{00000000-0005-0000-0000-00006F900000}"/>
    <cellStyle name="Normal 8 2 2 2 2 4 3 3" xfId="12696" xr:uid="{00000000-0005-0000-0000-000070900000}"/>
    <cellStyle name="Normal 8 2 2 2 2 4 3 3 2" xfId="35339" xr:uid="{00000000-0005-0000-0000-000071900000}"/>
    <cellStyle name="Normal 8 2 2 2 2 4 3 4" xfId="27898" xr:uid="{00000000-0005-0000-0000-000072900000}"/>
    <cellStyle name="Normal 8 2 2 2 2 4 4" xfId="16418" xr:uid="{00000000-0005-0000-0000-000073900000}"/>
    <cellStyle name="Normal 8 2 2 2 2 4 4 2" xfId="39061" xr:uid="{00000000-0005-0000-0000-000074900000}"/>
    <cellStyle name="Normal 8 2 2 2 2 4 5" xfId="8978" xr:uid="{00000000-0005-0000-0000-000075900000}"/>
    <cellStyle name="Normal 8 2 2 2 2 4 5 2" xfId="31621" xr:uid="{00000000-0005-0000-0000-000076900000}"/>
    <cellStyle name="Normal 8 2 2 2 2 4 6" xfId="24180" xr:uid="{00000000-0005-0000-0000-000077900000}"/>
    <cellStyle name="Normal 8 2 2 2 2 5" xfId="2453" xr:uid="{00000000-0005-0000-0000-000078900000}"/>
    <cellStyle name="Normal 8 2 2 2 2 5 2" xfId="6174" xr:uid="{00000000-0005-0000-0000-000079900000}"/>
    <cellStyle name="Normal 8 2 2 2 2 5 2 2" xfId="21058" xr:uid="{00000000-0005-0000-0000-00007A900000}"/>
    <cellStyle name="Normal 8 2 2 2 2 5 2 2 2" xfId="43701" xr:uid="{00000000-0005-0000-0000-00007B900000}"/>
    <cellStyle name="Normal 8 2 2 2 2 5 2 3" xfId="13618" xr:uid="{00000000-0005-0000-0000-00007C900000}"/>
    <cellStyle name="Normal 8 2 2 2 2 5 2 3 2" xfId="36261" xr:uid="{00000000-0005-0000-0000-00007D900000}"/>
    <cellStyle name="Normal 8 2 2 2 2 5 2 4" xfId="28820" xr:uid="{00000000-0005-0000-0000-00007E900000}"/>
    <cellStyle name="Normal 8 2 2 2 2 5 3" xfId="17340" xr:uid="{00000000-0005-0000-0000-00007F900000}"/>
    <cellStyle name="Normal 8 2 2 2 2 5 3 2" xfId="39983" xr:uid="{00000000-0005-0000-0000-000080900000}"/>
    <cellStyle name="Normal 8 2 2 2 2 5 4" xfId="9900" xr:uid="{00000000-0005-0000-0000-000081900000}"/>
    <cellStyle name="Normal 8 2 2 2 2 5 4 2" xfId="32543" xr:uid="{00000000-0005-0000-0000-000082900000}"/>
    <cellStyle name="Normal 8 2 2 2 2 5 5" xfId="25102" xr:uid="{00000000-0005-0000-0000-000083900000}"/>
    <cellStyle name="Normal 8 2 2 2 2 6" xfId="4327" xr:uid="{00000000-0005-0000-0000-000084900000}"/>
    <cellStyle name="Normal 8 2 2 2 2 6 2" xfId="19211" xr:uid="{00000000-0005-0000-0000-000085900000}"/>
    <cellStyle name="Normal 8 2 2 2 2 6 2 2" xfId="41854" xr:uid="{00000000-0005-0000-0000-000086900000}"/>
    <cellStyle name="Normal 8 2 2 2 2 6 3" xfId="11771" xr:uid="{00000000-0005-0000-0000-000087900000}"/>
    <cellStyle name="Normal 8 2 2 2 2 6 3 2" xfId="34414" xr:uid="{00000000-0005-0000-0000-000088900000}"/>
    <cellStyle name="Normal 8 2 2 2 2 6 4" xfId="26973" xr:uid="{00000000-0005-0000-0000-000089900000}"/>
    <cellStyle name="Normal 8 2 2 2 2 7" xfId="15493" xr:uid="{00000000-0005-0000-0000-00008A900000}"/>
    <cellStyle name="Normal 8 2 2 2 2 7 2" xfId="38136" xr:uid="{00000000-0005-0000-0000-00008B900000}"/>
    <cellStyle name="Normal 8 2 2 2 2 8" xfId="8053" xr:uid="{00000000-0005-0000-0000-00008C900000}"/>
    <cellStyle name="Normal 8 2 2 2 2 8 2" xfId="30696" xr:uid="{00000000-0005-0000-0000-00008D900000}"/>
    <cellStyle name="Normal 8 2 2 2 2 9" xfId="23256" xr:uid="{00000000-0005-0000-0000-00008E900000}"/>
    <cellStyle name="Normal 8 2 2 2 3" xfId="703" xr:uid="{00000000-0005-0000-0000-00008F900000}"/>
    <cellStyle name="Normal 8 2 2 2 3 2" xfId="1168" xr:uid="{00000000-0005-0000-0000-000090900000}"/>
    <cellStyle name="Normal 8 2 2 2 3 2 2" xfId="2096" xr:uid="{00000000-0005-0000-0000-000091900000}"/>
    <cellStyle name="Normal 8 2 2 2 3 2 2 2" xfId="3946" xr:uid="{00000000-0005-0000-0000-000092900000}"/>
    <cellStyle name="Normal 8 2 2 2 3 2 2 2 2" xfId="7667" xr:uid="{00000000-0005-0000-0000-000093900000}"/>
    <cellStyle name="Normal 8 2 2 2 3 2 2 2 2 2" xfId="22551" xr:uid="{00000000-0005-0000-0000-000094900000}"/>
    <cellStyle name="Normal 8 2 2 2 3 2 2 2 2 2 2" xfId="45194" xr:uid="{00000000-0005-0000-0000-000095900000}"/>
    <cellStyle name="Normal 8 2 2 2 3 2 2 2 2 3" xfId="15111" xr:uid="{00000000-0005-0000-0000-000096900000}"/>
    <cellStyle name="Normal 8 2 2 2 3 2 2 2 2 3 2" xfId="37754" xr:uid="{00000000-0005-0000-0000-000097900000}"/>
    <cellStyle name="Normal 8 2 2 2 3 2 2 2 2 4" xfId="30313" xr:uid="{00000000-0005-0000-0000-000098900000}"/>
    <cellStyle name="Normal 8 2 2 2 3 2 2 2 3" xfId="18833" xr:uid="{00000000-0005-0000-0000-000099900000}"/>
    <cellStyle name="Normal 8 2 2 2 3 2 2 2 3 2" xfId="41476" xr:uid="{00000000-0005-0000-0000-00009A900000}"/>
    <cellStyle name="Normal 8 2 2 2 3 2 2 2 4" xfId="11393" xr:uid="{00000000-0005-0000-0000-00009B900000}"/>
    <cellStyle name="Normal 8 2 2 2 3 2 2 2 4 2" xfId="34036" xr:uid="{00000000-0005-0000-0000-00009C900000}"/>
    <cellStyle name="Normal 8 2 2 2 3 2 2 2 5" xfId="26595" xr:uid="{00000000-0005-0000-0000-00009D900000}"/>
    <cellStyle name="Normal 8 2 2 2 3 2 2 3" xfId="5820" xr:uid="{00000000-0005-0000-0000-00009E900000}"/>
    <cellStyle name="Normal 8 2 2 2 3 2 2 3 2" xfId="20704" xr:uid="{00000000-0005-0000-0000-00009F900000}"/>
    <cellStyle name="Normal 8 2 2 2 3 2 2 3 2 2" xfId="43347" xr:uid="{00000000-0005-0000-0000-0000A0900000}"/>
    <cellStyle name="Normal 8 2 2 2 3 2 2 3 3" xfId="13264" xr:uid="{00000000-0005-0000-0000-0000A1900000}"/>
    <cellStyle name="Normal 8 2 2 2 3 2 2 3 3 2" xfId="35907" xr:uid="{00000000-0005-0000-0000-0000A2900000}"/>
    <cellStyle name="Normal 8 2 2 2 3 2 2 3 4" xfId="28466" xr:uid="{00000000-0005-0000-0000-0000A3900000}"/>
    <cellStyle name="Normal 8 2 2 2 3 2 2 4" xfId="16986" xr:uid="{00000000-0005-0000-0000-0000A4900000}"/>
    <cellStyle name="Normal 8 2 2 2 3 2 2 4 2" xfId="39629" xr:uid="{00000000-0005-0000-0000-0000A5900000}"/>
    <cellStyle name="Normal 8 2 2 2 3 2 2 5" xfId="9546" xr:uid="{00000000-0005-0000-0000-0000A6900000}"/>
    <cellStyle name="Normal 8 2 2 2 3 2 2 5 2" xfId="32189" xr:uid="{00000000-0005-0000-0000-0000A7900000}"/>
    <cellStyle name="Normal 8 2 2 2 3 2 2 6" xfId="24748" xr:uid="{00000000-0005-0000-0000-0000A8900000}"/>
    <cellStyle name="Normal 8 2 2 2 3 2 3" xfId="3021" xr:uid="{00000000-0005-0000-0000-0000A9900000}"/>
    <cellStyle name="Normal 8 2 2 2 3 2 3 2" xfId="6742" xr:uid="{00000000-0005-0000-0000-0000AA900000}"/>
    <cellStyle name="Normal 8 2 2 2 3 2 3 2 2" xfId="21626" xr:uid="{00000000-0005-0000-0000-0000AB900000}"/>
    <cellStyle name="Normal 8 2 2 2 3 2 3 2 2 2" xfId="44269" xr:uid="{00000000-0005-0000-0000-0000AC900000}"/>
    <cellStyle name="Normal 8 2 2 2 3 2 3 2 3" xfId="14186" xr:uid="{00000000-0005-0000-0000-0000AD900000}"/>
    <cellStyle name="Normal 8 2 2 2 3 2 3 2 3 2" xfId="36829" xr:uid="{00000000-0005-0000-0000-0000AE900000}"/>
    <cellStyle name="Normal 8 2 2 2 3 2 3 2 4" xfId="29388" xr:uid="{00000000-0005-0000-0000-0000AF900000}"/>
    <cellStyle name="Normal 8 2 2 2 3 2 3 3" xfId="17908" xr:uid="{00000000-0005-0000-0000-0000B0900000}"/>
    <cellStyle name="Normal 8 2 2 2 3 2 3 3 2" xfId="40551" xr:uid="{00000000-0005-0000-0000-0000B1900000}"/>
    <cellStyle name="Normal 8 2 2 2 3 2 3 4" xfId="10468" xr:uid="{00000000-0005-0000-0000-0000B2900000}"/>
    <cellStyle name="Normal 8 2 2 2 3 2 3 4 2" xfId="33111" xr:uid="{00000000-0005-0000-0000-0000B3900000}"/>
    <cellStyle name="Normal 8 2 2 2 3 2 3 5" xfId="25670" xr:uid="{00000000-0005-0000-0000-0000B4900000}"/>
    <cellStyle name="Normal 8 2 2 2 3 2 4" xfId="4895" xr:uid="{00000000-0005-0000-0000-0000B5900000}"/>
    <cellStyle name="Normal 8 2 2 2 3 2 4 2" xfId="19779" xr:uid="{00000000-0005-0000-0000-0000B6900000}"/>
    <cellStyle name="Normal 8 2 2 2 3 2 4 2 2" xfId="42422" xr:uid="{00000000-0005-0000-0000-0000B7900000}"/>
    <cellStyle name="Normal 8 2 2 2 3 2 4 3" xfId="12339" xr:uid="{00000000-0005-0000-0000-0000B8900000}"/>
    <cellStyle name="Normal 8 2 2 2 3 2 4 3 2" xfId="34982" xr:uid="{00000000-0005-0000-0000-0000B9900000}"/>
    <cellStyle name="Normal 8 2 2 2 3 2 4 4" xfId="27541" xr:uid="{00000000-0005-0000-0000-0000BA900000}"/>
    <cellStyle name="Normal 8 2 2 2 3 2 5" xfId="16061" xr:uid="{00000000-0005-0000-0000-0000BB900000}"/>
    <cellStyle name="Normal 8 2 2 2 3 2 5 2" xfId="38704" xr:uid="{00000000-0005-0000-0000-0000BC900000}"/>
    <cellStyle name="Normal 8 2 2 2 3 2 6" xfId="8621" xr:uid="{00000000-0005-0000-0000-0000BD900000}"/>
    <cellStyle name="Normal 8 2 2 2 3 2 6 2" xfId="31264" xr:uid="{00000000-0005-0000-0000-0000BE900000}"/>
    <cellStyle name="Normal 8 2 2 2 3 2 7" xfId="23823" xr:uid="{00000000-0005-0000-0000-0000BF900000}"/>
    <cellStyle name="Normal 8 2 2 2 3 3" xfId="1634" xr:uid="{00000000-0005-0000-0000-0000C0900000}"/>
    <cellStyle name="Normal 8 2 2 2 3 3 2" xfId="3484" xr:uid="{00000000-0005-0000-0000-0000C1900000}"/>
    <cellStyle name="Normal 8 2 2 2 3 3 2 2" xfId="7205" xr:uid="{00000000-0005-0000-0000-0000C2900000}"/>
    <cellStyle name="Normal 8 2 2 2 3 3 2 2 2" xfId="22089" xr:uid="{00000000-0005-0000-0000-0000C3900000}"/>
    <cellStyle name="Normal 8 2 2 2 3 3 2 2 2 2" xfId="44732" xr:uid="{00000000-0005-0000-0000-0000C4900000}"/>
    <cellStyle name="Normal 8 2 2 2 3 3 2 2 3" xfId="14649" xr:uid="{00000000-0005-0000-0000-0000C5900000}"/>
    <cellStyle name="Normal 8 2 2 2 3 3 2 2 3 2" xfId="37292" xr:uid="{00000000-0005-0000-0000-0000C6900000}"/>
    <cellStyle name="Normal 8 2 2 2 3 3 2 2 4" xfId="29851" xr:uid="{00000000-0005-0000-0000-0000C7900000}"/>
    <cellStyle name="Normal 8 2 2 2 3 3 2 3" xfId="18371" xr:uid="{00000000-0005-0000-0000-0000C8900000}"/>
    <cellStyle name="Normal 8 2 2 2 3 3 2 3 2" xfId="41014" xr:uid="{00000000-0005-0000-0000-0000C9900000}"/>
    <cellStyle name="Normal 8 2 2 2 3 3 2 4" xfId="10931" xr:uid="{00000000-0005-0000-0000-0000CA900000}"/>
    <cellStyle name="Normal 8 2 2 2 3 3 2 4 2" xfId="33574" xr:uid="{00000000-0005-0000-0000-0000CB900000}"/>
    <cellStyle name="Normal 8 2 2 2 3 3 2 5" xfId="26133" xr:uid="{00000000-0005-0000-0000-0000CC900000}"/>
    <cellStyle name="Normal 8 2 2 2 3 3 3" xfId="5358" xr:uid="{00000000-0005-0000-0000-0000CD900000}"/>
    <cellStyle name="Normal 8 2 2 2 3 3 3 2" xfId="20242" xr:uid="{00000000-0005-0000-0000-0000CE900000}"/>
    <cellStyle name="Normal 8 2 2 2 3 3 3 2 2" xfId="42885" xr:uid="{00000000-0005-0000-0000-0000CF900000}"/>
    <cellStyle name="Normal 8 2 2 2 3 3 3 3" xfId="12802" xr:uid="{00000000-0005-0000-0000-0000D0900000}"/>
    <cellStyle name="Normal 8 2 2 2 3 3 3 3 2" xfId="35445" xr:uid="{00000000-0005-0000-0000-0000D1900000}"/>
    <cellStyle name="Normal 8 2 2 2 3 3 3 4" xfId="28004" xr:uid="{00000000-0005-0000-0000-0000D2900000}"/>
    <cellStyle name="Normal 8 2 2 2 3 3 4" xfId="16524" xr:uid="{00000000-0005-0000-0000-0000D3900000}"/>
    <cellStyle name="Normal 8 2 2 2 3 3 4 2" xfId="39167" xr:uid="{00000000-0005-0000-0000-0000D4900000}"/>
    <cellStyle name="Normal 8 2 2 2 3 3 5" xfId="9084" xr:uid="{00000000-0005-0000-0000-0000D5900000}"/>
    <cellStyle name="Normal 8 2 2 2 3 3 5 2" xfId="31727" xr:uid="{00000000-0005-0000-0000-0000D6900000}"/>
    <cellStyle name="Normal 8 2 2 2 3 3 6" xfId="24286" xr:uid="{00000000-0005-0000-0000-0000D7900000}"/>
    <cellStyle name="Normal 8 2 2 2 3 4" xfId="2559" xr:uid="{00000000-0005-0000-0000-0000D8900000}"/>
    <cellStyle name="Normal 8 2 2 2 3 4 2" xfId="6280" xr:uid="{00000000-0005-0000-0000-0000D9900000}"/>
    <cellStyle name="Normal 8 2 2 2 3 4 2 2" xfId="21164" xr:uid="{00000000-0005-0000-0000-0000DA900000}"/>
    <cellStyle name="Normal 8 2 2 2 3 4 2 2 2" xfId="43807" xr:uid="{00000000-0005-0000-0000-0000DB900000}"/>
    <cellStyle name="Normal 8 2 2 2 3 4 2 3" xfId="13724" xr:uid="{00000000-0005-0000-0000-0000DC900000}"/>
    <cellStyle name="Normal 8 2 2 2 3 4 2 3 2" xfId="36367" xr:uid="{00000000-0005-0000-0000-0000DD900000}"/>
    <cellStyle name="Normal 8 2 2 2 3 4 2 4" xfId="28926" xr:uid="{00000000-0005-0000-0000-0000DE900000}"/>
    <cellStyle name="Normal 8 2 2 2 3 4 3" xfId="17446" xr:uid="{00000000-0005-0000-0000-0000DF900000}"/>
    <cellStyle name="Normal 8 2 2 2 3 4 3 2" xfId="40089" xr:uid="{00000000-0005-0000-0000-0000E0900000}"/>
    <cellStyle name="Normal 8 2 2 2 3 4 4" xfId="10006" xr:uid="{00000000-0005-0000-0000-0000E1900000}"/>
    <cellStyle name="Normal 8 2 2 2 3 4 4 2" xfId="32649" xr:uid="{00000000-0005-0000-0000-0000E2900000}"/>
    <cellStyle name="Normal 8 2 2 2 3 4 5" xfId="25208" xr:uid="{00000000-0005-0000-0000-0000E3900000}"/>
    <cellStyle name="Normal 8 2 2 2 3 5" xfId="4433" xr:uid="{00000000-0005-0000-0000-0000E4900000}"/>
    <cellStyle name="Normal 8 2 2 2 3 5 2" xfId="19317" xr:uid="{00000000-0005-0000-0000-0000E5900000}"/>
    <cellStyle name="Normal 8 2 2 2 3 5 2 2" xfId="41960" xr:uid="{00000000-0005-0000-0000-0000E6900000}"/>
    <cellStyle name="Normal 8 2 2 2 3 5 3" xfId="11877" xr:uid="{00000000-0005-0000-0000-0000E7900000}"/>
    <cellStyle name="Normal 8 2 2 2 3 5 3 2" xfId="34520" xr:uid="{00000000-0005-0000-0000-0000E8900000}"/>
    <cellStyle name="Normal 8 2 2 2 3 5 4" xfId="27079" xr:uid="{00000000-0005-0000-0000-0000E9900000}"/>
    <cellStyle name="Normal 8 2 2 2 3 6" xfId="15599" xr:uid="{00000000-0005-0000-0000-0000EA900000}"/>
    <cellStyle name="Normal 8 2 2 2 3 6 2" xfId="38242" xr:uid="{00000000-0005-0000-0000-0000EB900000}"/>
    <cellStyle name="Normal 8 2 2 2 3 7" xfId="8159" xr:uid="{00000000-0005-0000-0000-0000EC900000}"/>
    <cellStyle name="Normal 8 2 2 2 3 7 2" xfId="30802" xr:uid="{00000000-0005-0000-0000-0000ED900000}"/>
    <cellStyle name="Normal 8 2 2 2 3 8" xfId="23361" xr:uid="{00000000-0005-0000-0000-0000EE900000}"/>
    <cellStyle name="Normal 8 2 2 2 4" xfId="957" xr:uid="{00000000-0005-0000-0000-0000EF900000}"/>
    <cellStyle name="Normal 8 2 2 2 4 2" xfId="1885" xr:uid="{00000000-0005-0000-0000-0000F0900000}"/>
    <cellStyle name="Normal 8 2 2 2 4 2 2" xfId="3735" xr:uid="{00000000-0005-0000-0000-0000F1900000}"/>
    <cellStyle name="Normal 8 2 2 2 4 2 2 2" xfId="7456" xr:uid="{00000000-0005-0000-0000-0000F2900000}"/>
    <cellStyle name="Normal 8 2 2 2 4 2 2 2 2" xfId="22340" xr:uid="{00000000-0005-0000-0000-0000F3900000}"/>
    <cellStyle name="Normal 8 2 2 2 4 2 2 2 2 2" xfId="44983" xr:uid="{00000000-0005-0000-0000-0000F4900000}"/>
    <cellStyle name="Normal 8 2 2 2 4 2 2 2 3" xfId="14900" xr:uid="{00000000-0005-0000-0000-0000F5900000}"/>
    <cellStyle name="Normal 8 2 2 2 4 2 2 2 3 2" xfId="37543" xr:uid="{00000000-0005-0000-0000-0000F6900000}"/>
    <cellStyle name="Normal 8 2 2 2 4 2 2 2 4" xfId="30102" xr:uid="{00000000-0005-0000-0000-0000F7900000}"/>
    <cellStyle name="Normal 8 2 2 2 4 2 2 3" xfId="18622" xr:uid="{00000000-0005-0000-0000-0000F8900000}"/>
    <cellStyle name="Normal 8 2 2 2 4 2 2 3 2" xfId="41265" xr:uid="{00000000-0005-0000-0000-0000F9900000}"/>
    <cellStyle name="Normal 8 2 2 2 4 2 2 4" xfId="11182" xr:uid="{00000000-0005-0000-0000-0000FA900000}"/>
    <cellStyle name="Normal 8 2 2 2 4 2 2 4 2" xfId="33825" xr:uid="{00000000-0005-0000-0000-0000FB900000}"/>
    <cellStyle name="Normal 8 2 2 2 4 2 2 5" xfId="26384" xr:uid="{00000000-0005-0000-0000-0000FC900000}"/>
    <cellStyle name="Normal 8 2 2 2 4 2 3" xfId="5609" xr:uid="{00000000-0005-0000-0000-0000FD900000}"/>
    <cellStyle name="Normal 8 2 2 2 4 2 3 2" xfId="20493" xr:uid="{00000000-0005-0000-0000-0000FE900000}"/>
    <cellStyle name="Normal 8 2 2 2 4 2 3 2 2" xfId="43136" xr:uid="{00000000-0005-0000-0000-0000FF900000}"/>
    <cellStyle name="Normal 8 2 2 2 4 2 3 3" xfId="13053" xr:uid="{00000000-0005-0000-0000-000000910000}"/>
    <cellStyle name="Normal 8 2 2 2 4 2 3 3 2" xfId="35696" xr:uid="{00000000-0005-0000-0000-000001910000}"/>
    <cellStyle name="Normal 8 2 2 2 4 2 3 4" xfId="28255" xr:uid="{00000000-0005-0000-0000-000002910000}"/>
    <cellStyle name="Normal 8 2 2 2 4 2 4" xfId="16775" xr:uid="{00000000-0005-0000-0000-000003910000}"/>
    <cellStyle name="Normal 8 2 2 2 4 2 4 2" xfId="39418" xr:uid="{00000000-0005-0000-0000-000004910000}"/>
    <cellStyle name="Normal 8 2 2 2 4 2 5" xfId="9335" xr:uid="{00000000-0005-0000-0000-000005910000}"/>
    <cellStyle name="Normal 8 2 2 2 4 2 5 2" xfId="31978" xr:uid="{00000000-0005-0000-0000-000006910000}"/>
    <cellStyle name="Normal 8 2 2 2 4 2 6" xfId="24537" xr:uid="{00000000-0005-0000-0000-000007910000}"/>
    <cellStyle name="Normal 8 2 2 2 4 3" xfId="2810" xr:uid="{00000000-0005-0000-0000-000008910000}"/>
    <cellStyle name="Normal 8 2 2 2 4 3 2" xfId="6531" xr:uid="{00000000-0005-0000-0000-000009910000}"/>
    <cellStyle name="Normal 8 2 2 2 4 3 2 2" xfId="21415" xr:uid="{00000000-0005-0000-0000-00000A910000}"/>
    <cellStyle name="Normal 8 2 2 2 4 3 2 2 2" xfId="44058" xr:uid="{00000000-0005-0000-0000-00000B910000}"/>
    <cellStyle name="Normal 8 2 2 2 4 3 2 3" xfId="13975" xr:uid="{00000000-0005-0000-0000-00000C910000}"/>
    <cellStyle name="Normal 8 2 2 2 4 3 2 3 2" xfId="36618" xr:uid="{00000000-0005-0000-0000-00000D910000}"/>
    <cellStyle name="Normal 8 2 2 2 4 3 2 4" xfId="29177" xr:uid="{00000000-0005-0000-0000-00000E910000}"/>
    <cellStyle name="Normal 8 2 2 2 4 3 3" xfId="17697" xr:uid="{00000000-0005-0000-0000-00000F910000}"/>
    <cellStyle name="Normal 8 2 2 2 4 3 3 2" xfId="40340" xr:uid="{00000000-0005-0000-0000-000010910000}"/>
    <cellStyle name="Normal 8 2 2 2 4 3 4" xfId="10257" xr:uid="{00000000-0005-0000-0000-000011910000}"/>
    <cellStyle name="Normal 8 2 2 2 4 3 4 2" xfId="32900" xr:uid="{00000000-0005-0000-0000-000012910000}"/>
    <cellStyle name="Normal 8 2 2 2 4 3 5" xfId="25459" xr:uid="{00000000-0005-0000-0000-000013910000}"/>
    <cellStyle name="Normal 8 2 2 2 4 4" xfId="4684" xr:uid="{00000000-0005-0000-0000-000014910000}"/>
    <cellStyle name="Normal 8 2 2 2 4 4 2" xfId="19568" xr:uid="{00000000-0005-0000-0000-000015910000}"/>
    <cellStyle name="Normal 8 2 2 2 4 4 2 2" xfId="42211" xr:uid="{00000000-0005-0000-0000-000016910000}"/>
    <cellStyle name="Normal 8 2 2 2 4 4 3" xfId="12128" xr:uid="{00000000-0005-0000-0000-000017910000}"/>
    <cellStyle name="Normal 8 2 2 2 4 4 3 2" xfId="34771" xr:uid="{00000000-0005-0000-0000-000018910000}"/>
    <cellStyle name="Normal 8 2 2 2 4 4 4" xfId="27330" xr:uid="{00000000-0005-0000-0000-000019910000}"/>
    <cellStyle name="Normal 8 2 2 2 4 5" xfId="15850" xr:uid="{00000000-0005-0000-0000-00001A910000}"/>
    <cellStyle name="Normal 8 2 2 2 4 5 2" xfId="38493" xr:uid="{00000000-0005-0000-0000-00001B910000}"/>
    <cellStyle name="Normal 8 2 2 2 4 6" xfId="8410" xr:uid="{00000000-0005-0000-0000-00001C910000}"/>
    <cellStyle name="Normal 8 2 2 2 4 6 2" xfId="31053" xr:uid="{00000000-0005-0000-0000-00001D910000}"/>
    <cellStyle name="Normal 8 2 2 2 4 7" xfId="23612" xr:uid="{00000000-0005-0000-0000-00001E910000}"/>
    <cellStyle name="Normal 8 2 2 2 5" xfId="1423" xr:uid="{00000000-0005-0000-0000-00001F910000}"/>
    <cellStyle name="Normal 8 2 2 2 5 2" xfId="3273" xr:uid="{00000000-0005-0000-0000-000020910000}"/>
    <cellStyle name="Normal 8 2 2 2 5 2 2" xfId="6994" xr:uid="{00000000-0005-0000-0000-000021910000}"/>
    <cellStyle name="Normal 8 2 2 2 5 2 2 2" xfId="21878" xr:uid="{00000000-0005-0000-0000-000022910000}"/>
    <cellStyle name="Normal 8 2 2 2 5 2 2 2 2" xfId="44521" xr:uid="{00000000-0005-0000-0000-000023910000}"/>
    <cellStyle name="Normal 8 2 2 2 5 2 2 3" xfId="14438" xr:uid="{00000000-0005-0000-0000-000024910000}"/>
    <cellStyle name="Normal 8 2 2 2 5 2 2 3 2" xfId="37081" xr:uid="{00000000-0005-0000-0000-000025910000}"/>
    <cellStyle name="Normal 8 2 2 2 5 2 2 4" xfId="29640" xr:uid="{00000000-0005-0000-0000-000026910000}"/>
    <cellStyle name="Normal 8 2 2 2 5 2 3" xfId="18160" xr:uid="{00000000-0005-0000-0000-000027910000}"/>
    <cellStyle name="Normal 8 2 2 2 5 2 3 2" xfId="40803" xr:uid="{00000000-0005-0000-0000-000028910000}"/>
    <cellStyle name="Normal 8 2 2 2 5 2 4" xfId="10720" xr:uid="{00000000-0005-0000-0000-000029910000}"/>
    <cellStyle name="Normal 8 2 2 2 5 2 4 2" xfId="33363" xr:uid="{00000000-0005-0000-0000-00002A910000}"/>
    <cellStyle name="Normal 8 2 2 2 5 2 5" xfId="25922" xr:uid="{00000000-0005-0000-0000-00002B910000}"/>
    <cellStyle name="Normal 8 2 2 2 5 3" xfId="5147" xr:uid="{00000000-0005-0000-0000-00002C910000}"/>
    <cellStyle name="Normal 8 2 2 2 5 3 2" xfId="20031" xr:uid="{00000000-0005-0000-0000-00002D910000}"/>
    <cellStyle name="Normal 8 2 2 2 5 3 2 2" xfId="42674" xr:uid="{00000000-0005-0000-0000-00002E910000}"/>
    <cellStyle name="Normal 8 2 2 2 5 3 3" xfId="12591" xr:uid="{00000000-0005-0000-0000-00002F910000}"/>
    <cellStyle name="Normal 8 2 2 2 5 3 3 2" xfId="35234" xr:uid="{00000000-0005-0000-0000-000030910000}"/>
    <cellStyle name="Normal 8 2 2 2 5 3 4" xfId="27793" xr:uid="{00000000-0005-0000-0000-000031910000}"/>
    <cellStyle name="Normal 8 2 2 2 5 4" xfId="16313" xr:uid="{00000000-0005-0000-0000-000032910000}"/>
    <cellStyle name="Normal 8 2 2 2 5 4 2" xfId="38956" xr:uid="{00000000-0005-0000-0000-000033910000}"/>
    <cellStyle name="Normal 8 2 2 2 5 5" xfId="8873" xr:uid="{00000000-0005-0000-0000-000034910000}"/>
    <cellStyle name="Normal 8 2 2 2 5 5 2" xfId="31516" xr:uid="{00000000-0005-0000-0000-000035910000}"/>
    <cellStyle name="Normal 8 2 2 2 5 6" xfId="24075" xr:uid="{00000000-0005-0000-0000-000036910000}"/>
    <cellStyle name="Normal 8 2 2 2 6" xfId="2348" xr:uid="{00000000-0005-0000-0000-000037910000}"/>
    <cellStyle name="Normal 8 2 2 2 6 2" xfId="6069" xr:uid="{00000000-0005-0000-0000-000038910000}"/>
    <cellStyle name="Normal 8 2 2 2 6 2 2" xfId="20953" xr:uid="{00000000-0005-0000-0000-000039910000}"/>
    <cellStyle name="Normal 8 2 2 2 6 2 2 2" xfId="43596" xr:uid="{00000000-0005-0000-0000-00003A910000}"/>
    <cellStyle name="Normal 8 2 2 2 6 2 3" xfId="13513" xr:uid="{00000000-0005-0000-0000-00003B910000}"/>
    <cellStyle name="Normal 8 2 2 2 6 2 3 2" xfId="36156" xr:uid="{00000000-0005-0000-0000-00003C910000}"/>
    <cellStyle name="Normal 8 2 2 2 6 2 4" xfId="28715" xr:uid="{00000000-0005-0000-0000-00003D910000}"/>
    <cellStyle name="Normal 8 2 2 2 6 3" xfId="17235" xr:uid="{00000000-0005-0000-0000-00003E910000}"/>
    <cellStyle name="Normal 8 2 2 2 6 3 2" xfId="39878" xr:uid="{00000000-0005-0000-0000-00003F910000}"/>
    <cellStyle name="Normal 8 2 2 2 6 4" xfId="9795" xr:uid="{00000000-0005-0000-0000-000040910000}"/>
    <cellStyle name="Normal 8 2 2 2 6 4 2" xfId="32438" xr:uid="{00000000-0005-0000-0000-000041910000}"/>
    <cellStyle name="Normal 8 2 2 2 6 5" xfId="24997" xr:uid="{00000000-0005-0000-0000-000042910000}"/>
    <cellStyle name="Normal 8 2 2 2 7" xfId="4222" xr:uid="{00000000-0005-0000-0000-000043910000}"/>
    <cellStyle name="Normal 8 2 2 2 7 2" xfId="19106" xr:uid="{00000000-0005-0000-0000-000044910000}"/>
    <cellStyle name="Normal 8 2 2 2 7 2 2" xfId="41749" xr:uid="{00000000-0005-0000-0000-000045910000}"/>
    <cellStyle name="Normal 8 2 2 2 7 3" xfId="11666" xr:uid="{00000000-0005-0000-0000-000046910000}"/>
    <cellStyle name="Normal 8 2 2 2 7 3 2" xfId="34309" xr:uid="{00000000-0005-0000-0000-000047910000}"/>
    <cellStyle name="Normal 8 2 2 2 7 4" xfId="26868" xr:uid="{00000000-0005-0000-0000-000048910000}"/>
    <cellStyle name="Normal 8 2 2 2 8" xfId="15388" xr:uid="{00000000-0005-0000-0000-000049910000}"/>
    <cellStyle name="Normal 8 2 2 2 8 2" xfId="38031" xr:uid="{00000000-0005-0000-0000-00004A910000}"/>
    <cellStyle name="Normal 8 2 2 2 9" xfId="7948" xr:uid="{00000000-0005-0000-0000-00004B910000}"/>
    <cellStyle name="Normal 8 2 2 2 9 2" xfId="30591" xr:uid="{00000000-0005-0000-0000-00004C910000}"/>
    <cellStyle name="Normal 8 2 2 3" xfId="544" xr:uid="{00000000-0005-0000-0000-00004D910000}"/>
    <cellStyle name="Normal 8 2 2 3 2" xfId="756" xr:uid="{00000000-0005-0000-0000-00004E910000}"/>
    <cellStyle name="Normal 8 2 2 3 2 2" xfId="1221" xr:uid="{00000000-0005-0000-0000-00004F910000}"/>
    <cellStyle name="Normal 8 2 2 3 2 2 2" xfId="2149" xr:uid="{00000000-0005-0000-0000-000050910000}"/>
    <cellStyle name="Normal 8 2 2 3 2 2 2 2" xfId="3999" xr:uid="{00000000-0005-0000-0000-000051910000}"/>
    <cellStyle name="Normal 8 2 2 3 2 2 2 2 2" xfId="7720" xr:uid="{00000000-0005-0000-0000-000052910000}"/>
    <cellStyle name="Normal 8 2 2 3 2 2 2 2 2 2" xfId="22604" xr:uid="{00000000-0005-0000-0000-000053910000}"/>
    <cellStyle name="Normal 8 2 2 3 2 2 2 2 2 2 2" xfId="45247" xr:uid="{00000000-0005-0000-0000-000054910000}"/>
    <cellStyle name="Normal 8 2 2 3 2 2 2 2 2 3" xfId="15164" xr:uid="{00000000-0005-0000-0000-000055910000}"/>
    <cellStyle name="Normal 8 2 2 3 2 2 2 2 2 3 2" xfId="37807" xr:uid="{00000000-0005-0000-0000-000056910000}"/>
    <cellStyle name="Normal 8 2 2 3 2 2 2 2 2 4" xfId="30366" xr:uid="{00000000-0005-0000-0000-000057910000}"/>
    <cellStyle name="Normal 8 2 2 3 2 2 2 2 3" xfId="18886" xr:uid="{00000000-0005-0000-0000-000058910000}"/>
    <cellStyle name="Normal 8 2 2 3 2 2 2 2 3 2" xfId="41529" xr:uid="{00000000-0005-0000-0000-000059910000}"/>
    <cellStyle name="Normal 8 2 2 3 2 2 2 2 4" xfId="11446" xr:uid="{00000000-0005-0000-0000-00005A910000}"/>
    <cellStyle name="Normal 8 2 2 3 2 2 2 2 4 2" xfId="34089" xr:uid="{00000000-0005-0000-0000-00005B910000}"/>
    <cellStyle name="Normal 8 2 2 3 2 2 2 2 5" xfId="26648" xr:uid="{00000000-0005-0000-0000-00005C910000}"/>
    <cellStyle name="Normal 8 2 2 3 2 2 2 3" xfId="5873" xr:uid="{00000000-0005-0000-0000-00005D910000}"/>
    <cellStyle name="Normal 8 2 2 3 2 2 2 3 2" xfId="20757" xr:uid="{00000000-0005-0000-0000-00005E910000}"/>
    <cellStyle name="Normal 8 2 2 3 2 2 2 3 2 2" xfId="43400" xr:uid="{00000000-0005-0000-0000-00005F910000}"/>
    <cellStyle name="Normal 8 2 2 3 2 2 2 3 3" xfId="13317" xr:uid="{00000000-0005-0000-0000-000060910000}"/>
    <cellStyle name="Normal 8 2 2 3 2 2 2 3 3 2" xfId="35960" xr:uid="{00000000-0005-0000-0000-000061910000}"/>
    <cellStyle name="Normal 8 2 2 3 2 2 2 3 4" xfId="28519" xr:uid="{00000000-0005-0000-0000-000062910000}"/>
    <cellStyle name="Normal 8 2 2 3 2 2 2 4" xfId="17039" xr:uid="{00000000-0005-0000-0000-000063910000}"/>
    <cellStyle name="Normal 8 2 2 3 2 2 2 4 2" xfId="39682" xr:uid="{00000000-0005-0000-0000-000064910000}"/>
    <cellStyle name="Normal 8 2 2 3 2 2 2 5" xfId="9599" xr:uid="{00000000-0005-0000-0000-000065910000}"/>
    <cellStyle name="Normal 8 2 2 3 2 2 2 5 2" xfId="32242" xr:uid="{00000000-0005-0000-0000-000066910000}"/>
    <cellStyle name="Normal 8 2 2 3 2 2 2 6" xfId="24801" xr:uid="{00000000-0005-0000-0000-000067910000}"/>
    <cellStyle name="Normal 8 2 2 3 2 2 3" xfId="3074" xr:uid="{00000000-0005-0000-0000-000068910000}"/>
    <cellStyle name="Normal 8 2 2 3 2 2 3 2" xfId="6795" xr:uid="{00000000-0005-0000-0000-000069910000}"/>
    <cellStyle name="Normal 8 2 2 3 2 2 3 2 2" xfId="21679" xr:uid="{00000000-0005-0000-0000-00006A910000}"/>
    <cellStyle name="Normal 8 2 2 3 2 2 3 2 2 2" xfId="44322" xr:uid="{00000000-0005-0000-0000-00006B910000}"/>
    <cellStyle name="Normal 8 2 2 3 2 2 3 2 3" xfId="14239" xr:uid="{00000000-0005-0000-0000-00006C910000}"/>
    <cellStyle name="Normal 8 2 2 3 2 2 3 2 3 2" xfId="36882" xr:uid="{00000000-0005-0000-0000-00006D910000}"/>
    <cellStyle name="Normal 8 2 2 3 2 2 3 2 4" xfId="29441" xr:uid="{00000000-0005-0000-0000-00006E910000}"/>
    <cellStyle name="Normal 8 2 2 3 2 2 3 3" xfId="17961" xr:uid="{00000000-0005-0000-0000-00006F910000}"/>
    <cellStyle name="Normal 8 2 2 3 2 2 3 3 2" xfId="40604" xr:uid="{00000000-0005-0000-0000-000070910000}"/>
    <cellStyle name="Normal 8 2 2 3 2 2 3 4" xfId="10521" xr:uid="{00000000-0005-0000-0000-000071910000}"/>
    <cellStyle name="Normal 8 2 2 3 2 2 3 4 2" xfId="33164" xr:uid="{00000000-0005-0000-0000-000072910000}"/>
    <cellStyle name="Normal 8 2 2 3 2 2 3 5" xfId="25723" xr:uid="{00000000-0005-0000-0000-000073910000}"/>
    <cellStyle name="Normal 8 2 2 3 2 2 4" xfId="4948" xr:uid="{00000000-0005-0000-0000-000074910000}"/>
    <cellStyle name="Normal 8 2 2 3 2 2 4 2" xfId="19832" xr:uid="{00000000-0005-0000-0000-000075910000}"/>
    <cellStyle name="Normal 8 2 2 3 2 2 4 2 2" xfId="42475" xr:uid="{00000000-0005-0000-0000-000076910000}"/>
    <cellStyle name="Normal 8 2 2 3 2 2 4 3" xfId="12392" xr:uid="{00000000-0005-0000-0000-000077910000}"/>
    <cellStyle name="Normal 8 2 2 3 2 2 4 3 2" xfId="35035" xr:uid="{00000000-0005-0000-0000-000078910000}"/>
    <cellStyle name="Normal 8 2 2 3 2 2 4 4" xfId="27594" xr:uid="{00000000-0005-0000-0000-000079910000}"/>
    <cellStyle name="Normal 8 2 2 3 2 2 5" xfId="16114" xr:uid="{00000000-0005-0000-0000-00007A910000}"/>
    <cellStyle name="Normal 8 2 2 3 2 2 5 2" xfId="38757" xr:uid="{00000000-0005-0000-0000-00007B910000}"/>
    <cellStyle name="Normal 8 2 2 3 2 2 6" xfId="8674" xr:uid="{00000000-0005-0000-0000-00007C910000}"/>
    <cellStyle name="Normal 8 2 2 3 2 2 6 2" xfId="31317" xr:uid="{00000000-0005-0000-0000-00007D910000}"/>
    <cellStyle name="Normal 8 2 2 3 2 2 7" xfId="23876" xr:uid="{00000000-0005-0000-0000-00007E910000}"/>
    <cellStyle name="Normal 8 2 2 3 2 3" xfId="1687" xr:uid="{00000000-0005-0000-0000-00007F910000}"/>
    <cellStyle name="Normal 8 2 2 3 2 3 2" xfId="3537" xr:uid="{00000000-0005-0000-0000-000080910000}"/>
    <cellStyle name="Normal 8 2 2 3 2 3 2 2" xfId="7258" xr:uid="{00000000-0005-0000-0000-000081910000}"/>
    <cellStyle name="Normal 8 2 2 3 2 3 2 2 2" xfId="22142" xr:uid="{00000000-0005-0000-0000-000082910000}"/>
    <cellStyle name="Normal 8 2 2 3 2 3 2 2 2 2" xfId="44785" xr:uid="{00000000-0005-0000-0000-000083910000}"/>
    <cellStyle name="Normal 8 2 2 3 2 3 2 2 3" xfId="14702" xr:uid="{00000000-0005-0000-0000-000084910000}"/>
    <cellStyle name="Normal 8 2 2 3 2 3 2 2 3 2" xfId="37345" xr:uid="{00000000-0005-0000-0000-000085910000}"/>
    <cellStyle name="Normal 8 2 2 3 2 3 2 2 4" xfId="29904" xr:uid="{00000000-0005-0000-0000-000086910000}"/>
    <cellStyle name="Normal 8 2 2 3 2 3 2 3" xfId="18424" xr:uid="{00000000-0005-0000-0000-000087910000}"/>
    <cellStyle name="Normal 8 2 2 3 2 3 2 3 2" xfId="41067" xr:uid="{00000000-0005-0000-0000-000088910000}"/>
    <cellStyle name="Normal 8 2 2 3 2 3 2 4" xfId="10984" xr:uid="{00000000-0005-0000-0000-000089910000}"/>
    <cellStyle name="Normal 8 2 2 3 2 3 2 4 2" xfId="33627" xr:uid="{00000000-0005-0000-0000-00008A910000}"/>
    <cellStyle name="Normal 8 2 2 3 2 3 2 5" xfId="26186" xr:uid="{00000000-0005-0000-0000-00008B910000}"/>
    <cellStyle name="Normal 8 2 2 3 2 3 3" xfId="5411" xr:uid="{00000000-0005-0000-0000-00008C910000}"/>
    <cellStyle name="Normal 8 2 2 3 2 3 3 2" xfId="20295" xr:uid="{00000000-0005-0000-0000-00008D910000}"/>
    <cellStyle name="Normal 8 2 2 3 2 3 3 2 2" xfId="42938" xr:uid="{00000000-0005-0000-0000-00008E910000}"/>
    <cellStyle name="Normal 8 2 2 3 2 3 3 3" xfId="12855" xr:uid="{00000000-0005-0000-0000-00008F910000}"/>
    <cellStyle name="Normal 8 2 2 3 2 3 3 3 2" xfId="35498" xr:uid="{00000000-0005-0000-0000-000090910000}"/>
    <cellStyle name="Normal 8 2 2 3 2 3 3 4" xfId="28057" xr:uid="{00000000-0005-0000-0000-000091910000}"/>
    <cellStyle name="Normal 8 2 2 3 2 3 4" xfId="16577" xr:uid="{00000000-0005-0000-0000-000092910000}"/>
    <cellStyle name="Normal 8 2 2 3 2 3 4 2" xfId="39220" xr:uid="{00000000-0005-0000-0000-000093910000}"/>
    <cellStyle name="Normal 8 2 2 3 2 3 5" xfId="9137" xr:uid="{00000000-0005-0000-0000-000094910000}"/>
    <cellStyle name="Normal 8 2 2 3 2 3 5 2" xfId="31780" xr:uid="{00000000-0005-0000-0000-000095910000}"/>
    <cellStyle name="Normal 8 2 2 3 2 3 6" xfId="24339" xr:uid="{00000000-0005-0000-0000-000096910000}"/>
    <cellStyle name="Normal 8 2 2 3 2 4" xfId="2612" xr:uid="{00000000-0005-0000-0000-000097910000}"/>
    <cellStyle name="Normal 8 2 2 3 2 4 2" xfId="6333" xr:uid="{00000000-0005-0000-0000-000098910000}"/>
    <cellStyle name="Normal 8 2 2 3 2 4 2 2" xfId="21217" xr:uid="{00000000-0005-0000-0000-000099910000}"/>
    <cellStyle name="Normal 8 2 2 3 2 4 2 2 2" xfId="43860" xr:uid="{00000000-0005-0000-0000-00009A910000}"/>
    <cellStyle name="Normal 8 2 2 3 2 4 2 3" xfId="13777" xr:uid="{00000000-0005-0000-0000-00009B910000}"/>
    <cellStyle name="Normal 8 2 2 3 2 4 2 3 2" xfId="36420" xr:uid="{00000000-0005-0000-0000-00009C910000}"/>
    <cellStyle name="Normal 8 2 2 3 2 4 2 4" xfId="28979" xr:uid="{00000000-0005-0000-0000-00009D910000}"/>
    <cellStyle name="Normal 8 2 2 3 2 4 3" xfId="17499" xr:uid="{00000000-0005-0000-0000-00009E910000}"/>
    <cellStyle name="Normal 8 2 2 3 2 4 3 2" xfId="40142" xr:uid="{00000000-0005-0000-0000-00009F910000}"/>
    <cellStyle name="Normal 8 2 2 3 2 4 4" xfId="10059" xr:uid="{00000000-0005-0000-0000-0000A0910000}"/>
    <cellStyle name="Normal 8 2 2 3 2 4 4 2" xfId="32702" xr:uid="{00000000-0005-0000-0000-0000A1910000}"/>
    <cellStyle name="Normal 8 2 2 3 2 4 5" xfId="25261" xr:uid="{00000000-0005-0000-0000-0000A2910000}"/>
    <cellStyle name="Normal 8 2 2 3 2 5" xfId="4486" xr:uid="{00000000-0005-0000-0000-0000A3910000}"/>
    <cellStyle name="Normal 8 2 2 3 2 5 2" xfId="19370" xr:uid="{00000000-0005-0000-0000-0000A4910000}"/>
    <cellStyle name="Normal 8 2 2 3 2 5 2 2" xfId="42013" xr:uid="{00000000-0005-0000-0000-0000A5910000}"/>
    <cellStyle name="Normal 8 2 2 3 2 5 3" xfId="11930" xr:uid="{00000000-0005-0000-0000-0000A6910000}"/>
    <cellStyle name="Normal 8 2 2 3 2 5 3 2" xfId="34573" xr:uid="{00000000-0005-0000-0000-0000A7910000}"/>
    <cellStyle name="Normal 8 2 2 3 2 5 4" xfId="27132" xr:uid="{00000000-0005-0000-0000-0000A8910000}"/>
    <cellStyle name="Normal 8 2 2 3 2 6" xfId="15652" xr:uid="{00000000-0005-0000-0000-0000A9910000}"/>
    <cellStyle name="Normal 8 2 2 3 2 6 2" xfId="38295" xr:uid="{00000000-0005-0000-0000-0000AA910000}"/>
    <cellStyle name="Normal 8 2 2 3 2 7" xfId="8212" xr:uid="{00000000-0005-0000-0000-0000AB910000}"/>
    <cellStyle name="Normal 8 2 2 3 2 7 2" xfId="30855" xr:uid="{00000000-0005-0000-0000-0000AC910000}"/>
    <cellStyle name="Normal 8 2 2 3 2 8" xfId="23414" xr:uid="{00000000-0005-0000-0000-0000AD910000}"/>
    <cellStyle name="Normal 8 2 2 3 3" xfId="1010" xr:uid="{00000000-0005-0000-0000-0000AE910000}"/>
    <cellStyle name="Normal 8 2 2 3 3 2" xfId="1938" xr:uid="{00000000-0005-0000-0000-0000AF910000}"/>
    <cellStyle name="Normal 8 2 2 3 3 2 2" xfId="3788" xr:uid="{00000000-0005-0000-0000-0000B0910000}"/>
    <cellStyle name="Normal 8 2 2 3 3 2 2 2" xfId="7509" xr:uid="{00000000-0005-0000-0000-0000B1910000}"/>
    <cellStyle name="Normal 8 2 2 3 3 2 2 2 2" xfId="22393" xr:uid="{00000000-0005-0000-0000-0000B2910000}"/>
    <cellStyle name="Normal 8 2 2 3 3 2 2 2 2 2" xfId="45036" xr:uid="{00000000-0005-0000-0000-0000B3910000}"/>
    <cellStyle name="Normal 8 2 2 3 3 2 2 2 3" xfId="14953" xr:uid="{00000000-0005-0000-0000-0000B4910000}"/>
    <cellStyle name="Normal 8 2 2 3 3 2 2 2 3 2" xfId="37596" xr:uid="{00000000-0005-0000-0000-0000B5910000}"/>
    <cellStyle name="Normal 8 2 2 3 3 2 2 2 4" xfId="30155" xr:uid="{00000000-0005-0000-0000-0000B6910000}"/>
    <cellStyle name="Normal 8 2 2 3 3 2 2 3" xfId="18675" xr:uid="{00000000-0005-0000-0000-0000B7910000}"/>
    <cellStyle name="Normal 8 2 2 3 3 2 2 3 2" xfId="41318" xr:uid="{00000000-0005-0000-0000-0000B8910000}"/>
    <cellStyle name="Normal 8 2 2 3 3 2 2 4" xfId="11235" xr:uid="{00000000-0005-0000-0000-0000B9910000}"/>
    <cellStyle name="Normal 8 2 2 3 3 2 2 4 2" xfId="33878" xr:uid="{00000000-0005-0000-0000-0000BA910000}"/>
    <cellStyle name="Normal 8 2 2 3 3 2 2 5" xfId="26437" xr:uid="{00000000-0005-0000-0000-0000BB910000}"/>
    <cellStyle name="Normal 8 2 2 3 3 2 3" xfId="5662" xr:uid="{00000000-0005-0000-0000-0000BC910000}"/>
    <cellStyle name="Normal 8 2 2 3 3 2 3 2" xfId="20546" xr:uid="{00000000-0005-0000-0000-0000BD910000}"/>
    <cellStyle name="Normal 8 2 2 3 3 2 3 2 2" xfId="43189" xr:uid="{00000000-0005-0000-0000-0000BE910000}"/>
    <cellStyle name="Normal 8 2 2 3 3 2 3 3" xfId="13106" xr:uid="{00000000-0005-0000-0000-0000BF910000}"/>
    <cellStyle name="Normal 8 2 2 3 3 2 3 3 2" xfId="35749" xr:uid="{00000000-0005-0000-0000-0000C0910000}"/>
    <cellStyle name="Normal 8 2 2 3 3 2 3 4" xfId="28308" xr:uid="{00000000-0005-0000-0000-0000C1910000}"/>
    <cellStyle name="Normal 8 2 2 3 3 2 4" xfId="16828" xr:uid="{00000000-0005-0000-0000-0000C2910000}"/>
    <cellStyle name="Normal 8 2 2 3 3 2 4 2" xfId="39471" xr:uid="{00000000-0005-0000-0000-0000C3910000}"/>
    <cellStyle name="Normal 8 2 2 3 3 2 5" xfId="9388" xr:uid="{00000000-0005-0000-0000-0000C4910000}"/>
    <cellStyle name="Normal 8 2 2 3 3 2 5 2" xfId="32031" xr:uid="{00000000-0005-0000-0000-0000C5910000}"/>
    <cellStyle name="Normal 8 2 2 3 3 2 6" xfId="24590" xr:uid="{00000000-0005-0000-0000-0000C6910000}"/>
    <cellStyle name="Normal 8 2 2 3 3 3" xfId="2863" xr:uid="{00000000-0005-0000-0000-0000C7910000}"/>
    <cellStyle name="Normal 8 2 2 3 3 3 2" xfId="6584" xr:uid="{00000000-0005-0000-0000-0000C8910000}"/>
    <cellStyle name="Normal 8 2 2 3 3 3 2 2" xfId="21468" xr:uid="{00000000-0005-0000-0000-0000C9910000}"/>
    <cellStyle name="Normal 8 2 2 3 3 3 2 2 2" xfId="44111" xr:uid="{00000000-0005-0000-0000-0000CA910000}"/>
    <cellStyle name="Normal 8 2 2 3 3 3 2 3" xfId="14028" xr:uid="{00000000-0005-0000-0000-0000CB910000}"/>
    <cellStyle name="Normal 8 2 2 3 3 3 2 3 2" xfId="36671" xr:uid="{00000000-0005-0000-0000-0000CC910000}"/>
    <cellStyle name="Normal 8 2 2 3 3 3 2 4" xfId="29230" xr:uid="{00000000-0005-0000-0000-0000CD910000}"/>
    <cellStyle name="Normal 8 2 2 3 3 3 3" xfId="17750" xr:uid="{00000000-0005-0000-0000-0000CE910000}"/>
    <cellStyle name="Normal 8 2 2 3 3 3 3 2" xfId="40393" xr:uid="{00000000-0005-0000-0000-0000CF910000}"/>
    <cellStyle name="Normal 8 2 2 3 3 3 4" xfId="10310" xr:uid="{00000000-0005-0000-0000-0000D0910000}"/>
    <cellStyle name="Normal 8 2 2 3 3 3 4 2" xfId="32953" xr:uid="{00000000-0005-0000-0000-0000D1910000}"/>
    <cellStyle name="Normal 8 2 2 3 3 3 5" xfId="25512" xr:uid="{00000000-0005-0000-0000-0000D2910000}"/>
    <cellStyle name="Normal 8 2 2 3 3 4" xfId="4737" xr:uid="{00000000-0005-0000-0000-0000D3910000}"/>
    <cellStyle name="Normal 8 2 2 3 3 4 2" xfId="19621" xr:uid="{00000000-0005-0000-0000-0000D4910000}"/>
    <cellStyle name="Normal 8 2 2 3 3 4 2 2" xfId="42264" xr:uid="{00000000-0005-0000-0000-0000D5910000}"/>
    <cellStyle name="Normal 8 2 2 3 3 4 3" xfId="12181" xr:uid="{00000000-0005-0000-0000-0000D6910000}"/>
    <cellStyle name="Normal 8 2 2 3 3 4 3 2" xfId="34824" xr:uid="{00000000-0005-0000-0000-0000D7910000}"/>
    <cellStyle name="Normal 8 2 2 3 3 4 4" xfId="27383" xr:uid="{00000000-0005-0000-0000-0000D8910000}"/>
    <cellStyle name="Normal 8 2 2 3 3 5" xfId="15903" xr:uid="{00000000-0005-0000-0000-0000D9910000}"/>
    <cellStyle name="Normal 8 2 2 3 3 5 2" xfId="38546" xr:uid="{00000000-0005-0000-0000-0000DA910000}"/>
    <cellStyle name="Normal 8 2 2 3 3 6" xfId="8463" xr:uid="{00000000-0005-0000-0000-0000DB910000}"/>
    <cellStyle name="Normal 8 2 2 3 3 6 2" xfId="31106" xr:uid="{00000000-0005-0000-0000-0000DC910000}"/>
    <cellStyle name="Normal 8 2 2 3 3 7" xfId="23665" xr:uid="{00000000-0005-0000-0000-0000DD910000}"/>
    <cellStyle name="Normal 8 2 2 3 4" xfId="1476" xr:uid="{00000000-0005-0000-0000-0000DE910000}"/>
    <cellStyle name="Normal 8 2 2 3 4 2" xfId="3326" xr:uid="{00000000-0005-0000-0000-0000DF910000}"/>
    <cellStyle name="Normal 8 2 2 3 4 2 2" xfId="7047" xr:uid="{00000000-0005-0000-0000-0000E0910000}"/>
    <cellStyle name="Normal 8 2 2 3 4 2 2 2" xfId="21931" xr:uid="{00000000-0005-0000-0000-0000E1910000}"/>
    <cellStyle name="Normal 8 2 2 3 4 2 2 2 2" xfId="44574" xr:uid="{00000000-0005-0000-0000-0000E2910000}"/>
    <cellStyle name="Normal 8 2 2 3 4 2 2 3" xfId="14491" xr:uid="{00000000-0005-0000-0000-0000E3910000}"/>
    <cellStyle name="Normal 8 2 2 3 4 2 2 3 2" xfId="37134" xr:uid="{00000000-0005-0000-0000-0000E4910000}"/>
    <cellStyle name="Normal 8 2 2 3 4 2 2 4" xfId="29693" xr:uid="{00000000-0005-0000-0000-0000E5910000}"/>
    <cellStyle name="Normal 8 2 2 3 4 2 3" xfId="18213" xr:uid="{00000000-0005-0000-0000-0000E6910000}"/>
    <cellStyle name="Normal 8 2 2 3 4 2 3 2" xfId="40856" xr:uid="{00000000-0005-0000-0000-0000E7910000}"/>
    <cellStyle name="Normal 8 2 2 3 4 2 4" xfId="10773" xr:uid="{00000000-0005-0000-0000-0000E8910000}"/>
    <cellStyle name="Normal 8 2 2 3 4 2 4 2" xfId="33416" xr:uid="{00000000-0005-0000-0000-0000E9910000}"/>
    <cellStyle name="Normal 8 2 2 3 4 2 5" xfId="25975" xr:uid="{00000000-0005-0000-0000-0000EA910000}"/>
    <cellStyle name="Normal 8 2 2 3 4 3" xfId="5200" xr:uid="{00000000-0005-0000-0000-0000EB910000}"/>
    <cellStyle name="Normal 8 2 2 3 4 3 2" xfId="20084" xr:uid="{00000000-0005-0000-0000-0000EC910000}"/>
    <cellStyle name="Normal 8 2 2 3 4 3 2 2" xfId="42727" xr:uid="{00000000-0005-0000-0000-0000ED910000}"/>
    <cellStyle name="Normal 8 2 2 3 4 3 3" xfId="12644" xr:uid="{00000000-0005-0000-0000-0000EE910000}"/>
    <cellStyle name="Normal 8 2 2 3 4 3 3 2" xfId="35287" xr:uid="{00000000-0005-0000-0000-0000EF910000}"/>
    <cellStyle name="Normal 8 2 2 3 4 3 4" xfId="27846" xr:uid="{00000000-0005-0000-0000-0000F0910000}"/>
    <cellStyle name="Normal 8 2 2 3 4 4" xfId="16366" xr:uid="{00000000-0005-0000-0000-0000F1910000}"/>
    <cellStyle name="Normal 8 2 2 3 4 4 2" xfId="39009" xr:uid="{00000000-0005-0000-0000-0000F2910000}"/>
    <cellStyle name="Normal 8 2 2 3 4 5" xfId="8926" xr:uid="{00000000-0005-0000-0000-0000F3910000}"/>
    <cellStyle name="Normal 8 2 2 3 4 5 2" xfId="31569" xr:uid="{00000000-0005-0000-0000-0000F4910000}"/>
    <cellStyle name="Normal 8 2 2 3 4 6" xfId="24128" xr:uid="{00000000-0005-0000-0000-0000F5910000}"/>
    <cellStyle name="Normal 8 2 2 3 5" xfId="2401" xr:uid="{00000000-0005-0000-0000-0000F6910000}"/>
    <cellStyle name="Normal 8 2 2 3 5 2" xfId="6122" xr:uid="{00000000-0005-0000-0000-0000F7910000}"/>
    <cellStyle name="Normal 8 2 2 3 5 2 2" xfId="21006" xr:uid="{00000000-0005-0000-0000-0000F8910000}"/>
    <cellStyle name="Normal 8 2 2 3 5 2 2 2" xfId="43649" xr:uid="{00000000-0005-0000-0000-0000F9910000}"/>
    <cellStyle name="Normal 8 2 2 3 5 2 3" xfId="13566" xr:uid="{00000000-0005-0000-0000-0000FA910000}"/>
    <cellStyle name="Normal 8 2 2 3 5 2 3 2" xfId="36209" xr:uid="{00000000-0005-0000-0000-0000FB910000}"/>
    <cellStyle name="Normal 8 2 2 3 5 2 4" xfId="28768" xr:uid="{00000000-0005-0000-0000-0000FC910000}"/>
    <cellStyle name="Normal 8 2 2 3 5 3" xfId="17288" xr:uid="{00000000-0005-0000-0000-0000FD910000}"/>
    <cellStyle name="Normal 8 2 2 3 5 3 2" xfId="39931" xr:uid="{00000000-0005-0000-0000-0000FE910000}"/>
    <cellStyle name="Normal 8 2 2 3 5 4" xfId="9848" xr:uid="{00000000-0005-0000-0000-0000FF910000}"/>
    <cellStyle name="Normal 8 2 2 3 5 4 2" xfId="32491" xr:uid="{00000000-0005-0000-0000-000000920000}"/>
    <cellStyle name="Normal 8 2 2 3 5 5" xfId="25050" xr:uid="{00000000-0005-0000-0000-000001920000}"/>
    <cellStyle name="Normal 8 2 2 3 6" xfId="4275" xr:uid="{00000000-0005-0000-0000-000002920000}"/>
    <cellStyle name="Normal 8 2 2 3 6 2" xfId="19159" xr:uid="{00000000-0005-0000-0000-000003920000}"/>
    <cellStyle name="Normal 8 2 2 3 6 2 2" xfId="41802" xr:uid="{00000000-0005-0000-0000-000004920000}"/>
    <cellStyle name="Normal 8 2 2 3 6 3" xfId="11719" xr:uid="{00000000-0005-0000-0000-000005920000}"/>
    <cellStyle name="Normal 8 2 2 3 6 3 2" xfId="34362" xr:uid="{00000000-0005-0000-0000-000006920000}"/>
    <cellStyle name="Normal 8 2 2 3 6 4" xfId="26921" xr:uid="{00000000-0005-0000-0000-000007920000}"/>
    <cellStyle name="Normal 8 2 2 3 7" xfId="15441" xr:uid="{00000000-0005-0000-0000-000008920000}"/>
    <cellStyle name="Normal 8 2 2 3 7 2" xfId="38084" xr:uid="{00000000-0005-0000-0000-000009920000}"/>
    <cellStyle name="Normal 8 2 2 3 8" xfId="8001" xr:uid="{00000000-0005-0000-0000-00000A920000}"/>
    <cellStyle name="Normal 8 2 2 3 8 2" xfId="30644" xr:uid="{00000000-0005-0000-0000-00000B920000}"/>
    <cellStyle name="Normal 8 2 2 3 9" xfId="23204" xr:uid="{00000000-0005-0000-0000-00000C920000}"/>
    <cellStyle name="Normal 8 2 2 4" xfId="651" xr:uid="{00000000-0005-0000-0000-00000D920000}"/>
    <cellStyle name="Normal 8 2 2 4 2" xfId="1116" xr:uid="{00000000-0005-0000-0000-00000E920000}"/>
    <cellStyle name="Normal 8 2 2 4 2 2" xfId="2044" xr:uid="{00000000-0005-0000-0000-00000F920000}"/>
    <cellStyle name="Normal 8 2 2 4 2 2 2" xfId="3894" xr:uid="{00000000-0005-0000-0000-000010920000}"/>
    <cellStyle name="Normal 8 2 2 4 2 2 2 2" xfId="7615" xr:uid="{00000000-0005-0000-0000-000011920000}"/>
    <cellStyle name="Normal 8 2 2 4 2 2 2 2 2" xfId="22499" xr:uid="{00000000-0005-0000-0000-000012920000}"/>
    <cellStyle name="Normal 8 2 2 4 2 2 2 2 2 2" xfId="45142" xr:uid="{00000000-0005-0000-0000-000013920000}"/>
    <cellStyle name="Normal 8 2 2 4 2 2 2 2 3" xfId="15059" xr:uid="{00000000-0005-0000-0000-000014920000}"/>
    <cellStyle name="Normal 8 2 2 4 2 2 2 2 3 2" xfId="37702" xr:uid="{00000000-0005-0000-0000-000015920000}"/>
    <cellStyle name="Normal 8 2 2 4 2 2 2 2 4" xfId="30261" xr:uid="{00000000-0005-0000-0000-000016920000}"/>
    <cellStyle name="Normal 8 2 2 4 2 2 2 3" xfId="18781" xr:uid="{00000000-0005-0000-0000-000017920000}"/>
    <cellStyle name="Normal 8 2 2 4 2 2 2 3 2" xfId="41424" xr:uid="{00000000-0005-0000-0000-000018920000}"/>
    <cellStyle name="Normal 8 2 2 4 2 2 2 4" xfId="11341" xr:uid="{00000000-0005-0000-0000-000019920000}"/>
    <cellStyle name="Normal 8 2 2 4 2 2 2 4 2" xfId="33984" xr:uid="{00000000-0005-0000-0000-00001A920000}"/>
    <cellStyle name="Normal 8 2 2 4 2 2 2 5" xfId="26543" xr:uid="{00000000-0005-0000-0000-00001B920000}"/>
    <cellStyle name="Normal 8 2 2 4 2 2 3" xfId="5768" xr:uid="{00000000-0005-0000-0000-00001C920000}"/>
    <cellStyle name="Normal 8 2 2 4 2 2 3 2" xfId="20652" xr:uid="{00000000-0005-0000-0000-00001D920000}"/>
    <cellStyle name="Normal 8 2 2 4 2 2 3 2 2" xfId="43295" xr:uid="{00000000-0005-0000-0000-00001E920000}"/>
    <cellStyle name="Normal 8 2 2 4 2 2 3 3" xfId="13212" xr:uid="{00000000-0005-0000-0000-00001F920000}"/>
    <cellStyle name="Normal 8 2 2 4 2 2 3 3 2" xfId="35855" xr:uid="{00000000-0005-0000-0000-000020920000}"/>
    <cellStyle name="Normal 8 2 2 4 2 2 3 4" xfId="28414" xr:uid="{00000000-0005-0000-0000-000021920000}"/>
    <cellStyle name="Normal 8 2 2 4 2 2 4" xfId="16934" xr:uid="{00000000-0005-0000-0000-000022920000}"/>
    <cellStyle name="Normal 8 2 2 4 2 2 4 2" xfId="39577" xr:uid="{00000000-0005-0000-0000-000023920000}"/>
    <cellStyle name="Normal 8 2 2 4 2 2 5" xfId="9494" xr:uid="{00000000-0005-0000-0000-000024920000}"/>
    <cellStyle name="Normal 8 2 2 4 2 2 5 2" xfId="32137" xr:uid="{00000000-0005-0000-0000-000025920000}"/>
    <cellStyle name="Normal 8 2 2 4 2 2 6" xfId="24696" xr:uid="{00000000-0005-0000-0000-000026920000}"/>
    <cellStyle name="Normal 8 2 2 4 2 3" xfId="2969" xr:uid="{00000000-0005-0000-0000-000027920000}"/>
    <cellStyle name="Normal 8 2 2 4 2 3 2" xfId="6690" xr:uid="{00000000-0005-0000-0000-000028920000}"/>
    <cellStyle name="Normal 8 2 2 4 2 3 2 2" xfId="21574" xr:uid="{00000000-0005-0000-0000-000029920000}"/>
    <cellStyle name="Normal 8 2 2 4 2 3 2 2 2" xfId="44217" xr:uid="{00000000-0005-0000-0000-00002A920000}"/>
    <cellStyle name="Normal 8 2 2 4 2 3 2 3" xfId="14134" xr:uid="{00000000-0005-0000-0000-00002B920000}"/>
    <cellStyle name="Normal 8 2 2 4 2 3 2 3 2" xfId="36777" xr:uid="{00000000-0005-0000-0000-00002C920000}"/>
    <cellStyle name="Normal 8 2 2 4 2 3 2 4" xfId="29336" xr:uid="{00000000-0005-0000-0000-00002D920000}"/>
    <cellStyle name="Normal 8 2 2 4 2 3 3" xfId="17856" xr:uid="{00000000-0005-0000-0000-00002E920000}"/>
    <cellStyle name="Normal 8 2 2 4 2 3 3 2" xfId="40499" xr:uid="{00000000-0005-0000-0000-00002F920000}"/>
    <cellStyle name="Normal 8 2 2 4 2 3 4" xfId="10416" xr:uid="{00000000-0005-0000-0000-000030920000}"/>
    <cellStyle name="Normal 8 2 2 4 2 3 4 2" xfId="33059" xr:uid="{00000000-0005-0000-0000-000031920000}"/>
    <cellStyle name="Normal 8 2 2 4 2 3 5" xfId="25618" xr:uid="{00000000-0005-0000-0000-000032920000}"/>
    <cellStyle name="Normal 8 2 2 4 2 4" xfId="4843" xr:uid="{00000000-0005-0000-0000-000033920000}"/>
    <cellStyle name="Normal 8 2 2 4 2 4 2" xfId="19727" xr:uid="{00000000-0005-0000-0000-000034920000}"/>
    <cellStyle name="Normal 8 2 2 4 2 4 2 2" xfId="42370" xr:uid="{00000000-0005-0000-0000-000035920000}"/>
    <cellStyle name="Normal 8 2 2 4 2 4 3" xfId="12287" xr:uid="{00000000-0005-0000-0000-000036920000}"/>
    <cellStyle name="Normal 8 2 2 4 2 4 3 2" xfId="34930" xr:uid="{00000000-0005-0000-0000-000037920000}"/>
    <cellStyle name="Normal 8 2 2 4 2 4 4" xfId="27489" xr:uid="{00000000-0005-0000-0000-000038920000}"/>
    <cellStyle name="Normal 8 2 2 4 2 5" xfId="16009" xr:uid="{00000000-0005-0000-0000-000039920000}"/>
    <cellStyle name="Normal 8 2 2 4 2 5 2" xfId="38652" xr:uid="{00000000-0005-0000-0000-00003A920000}"/>
    <cellStyle name="Normal 8 2 2 4 2 6" xfId="8569" xr:uid="{00000000-0005-0000-0000-00003B920000}"/>
    <cellStyle name="Normal 8 2 2 4 2 6 2" xfId="31212" xr:uid="{00000000-0005-0000-0000-00003C920000}"/>
    <cellStyle name="Normal 8 2 2 4 2 7" xfId="23771" xr:uid="{00000000-0005-0000-0000-00003D920000}"/>
    <cellStyle name="Normal 8 2 2 4 3" xfId="1582" xr:uid="{00000000-0005-0000-0000-00003E920000}"/>
    <cellStyle name="Normal 8 2 2 4 3 2" xfId="3432" xr:uid="{00000000-0005-0000-0000-00003F920000}"/>
    <cellStyle name="Normal 8 2 2 4 3 2 2" xfId="7153" xr:uid="{00000000-0005-0000-0000-000040920000}"/>
    <cellStyle name="Normal 8 2 2 4 3 2 2 2" xfId="22037" xr:uid="{00000000-0005-0000-0000-000041920000}"/>
    <cellStyle name="Normal 8 2 2 4 3 2 2 2 2" xfId="44680" xr:uid="{00000000-0005-0000-0000-000042920000}"/>
    <cellStyle name="Normal 8 2 2 4 3 2 2 3" xfId="14597" xr:uid="{00000000-0005-0000-0000-000043920000}"/>
    <cellStyle name="Normal 8 2 2 4 3 2 2 3 2" xfId="37240" xr:uid="{00000000-0005-0000-0000-000044920000}"/>
    <cellStyle name="Normal 8 2 2 4 3 2 2 4" xfId="29799" xr:uid="{00000000-0005-0000-0000-000045920000}"/>
    <cellStyle name="Normal 8 2 2 4 3 2 3" xfId="18319" xr:uid="{00000000-0005-0000-0000-000046920000}"/>
    <cellStyle name="Normal 8 2 2 4 3 2 3 2" xfId="40962" xr:uid="{00000000-0005-0000-0000-000047920000}"/>
    <cellStyle name="Normal 8 2 2 4 3 2 4" xfId="10879" xr:uid="{00000000-0005-0000-0000-000048920000}"/>
    <cellStyle name="Normal 8 2 2 4 3 2 4 2" xfId="33522" xr:uid="{00000000-0005-0000-0000-000049920000}"/>
    <cellStyle name="Normal 8 2 2 4 3 2 5" xfId="26081" xr:uid="{00000000-0005-0000-0000-00004A920000}"/>
    <cellStyle name="Normal 8 2 2 4 3 3" xfId="5306" xr:uid="{00000000-0005-0000-0000-00004B920000}"/>
    <cellStyle name="Normal 8 2 2 4 3 3 2" xfId="20190" xr:uid="{00000000-0005-0000-0000-00004C920000}"/>
    <cellStyle name="Normal 8 2 2 4 3 3 2 2" xfId="42833" xr:uid="{00000000-0005-0000-0000-00004D920000}"/>
    <cellStyle name="Normal 8 2 2 4 3 3 3" xfId="12750" xr:uid="{00000000-0005-0000-0000-00004E920000}"/>
    <cellStyle name="Normal 8 2 2 4 3 3 3 2" xfId="35393" xr:uid="{00000000-0005-0000-0000-00004F920000}"/>
    <cellStyle name="Normal 8 2 2 4 3 3 4" xfId="27952" xr:uid="{00000000-0005-0000-0000-000050920000}"/>
    <cellStyle name="Normal 8 2 2 4 3 4" xfId="16472" xr:uid="{00000000-0005-0000-0000-000051920000}"/>
    <cellStyle name="Normal 8 2 2 4 3 4 2" xfId="39115" xr:uid="{00000000-0005-0000-0000-000052920000}"/>
    <cellStyle name="Normal 8 2 2 4 3 5" xfId="9032" xr:uid="{00000000-0005-0000-0000-000053920000}"/>
    <cellStyle name="Normal 8 2 2 4 3 5 2" xfId="31675" xr:uid="{00000000-0005-0000-0000-000054920000}"/>
    <cellStyle name="Normal 8 2 2 4 3 6" xfId="24234" xr:uid="{00000000-0005-0000-0000-000055920000}"/>
    <cellStyle name="Normal 8 2 2 4 4" xfId="2507" xr:uid="{00000000-0005-0000-0000-000056920000}"/>
    <cellStyle name="Normal 8 2 2 4 4 2" xfId="6228" xr:uid="{00000000-0005-0000-0000-000057920000}"/>
    <cellStyle name="Normal 8 2 2 4 4 2 2" xfId="21112" xr:uid="{00000000-0005-0000-0000-000058920000}"/>
    <cellStyle name="Normal 8 2 2 4 4 2 2 2" xfId="43755" xr:uid="{00000000-0005-0000-0000-000059920000}"/>
    <cellStyle name="Normal 8 2 2 4 4 2 3" xfId="13672" xr:uid="{00000000-0005-0000-0000-00005A920000}"/>
    <cellStyle name="Normal 8 2 2 4 4 2 3 2" xfId="36315" xr:uid="{00000000-0005-0000-0000-00005B920000}"/>
    <cellStyle name="Normal 8 2 2 4 4 2 4" xfId="28874" xr:uid="{00000000-0005-0000-0000-00005C920000}"/>
    <cellStyle name="Normal 8 2 2 4 4 3" xfId="17394" xr:uid="{00000000-0005-0000-0000-00005D920000}"/>
    <cellStyle name="Normal 8 2 2 4 4 3 2" xfId="40037" xr:uid="{00000000-0005-0000-0000-00005E920000}"/>
    <cellStyle name="Normal 8 2 2 4 4 4" xfId="9954" xr:uid="{00000000-0005-0000-0000-00005F920000}"/>
    <cellStyle name="Normal 8 2 2 4 4 4 2" xfId="32597" xr:uid="{00000000-0005-0000-0000-000060920000}"/>
    <cellStyle name="Normal 8 2 2 4 4 5" xfId="25156" xr:uid="{00000000-0005-0000-0000-000061920000}"/>
    <cellStyle name="Normal 8 2 2 4 5" xfId="4381" xr:uid="{00000000-0005-0000-0000-000062920000}"/>
    <cellStyle name="Normal 8 2 2 4 5 2" xfId="19265" xr:uid="{00000000-0005-0000-0000-000063920000}"/>
    <cellStyle name="Normal 8 2 2 4 5 2 2" xfId="41908" xr:uid="{00000000-0005-0000-0000-000064920000}"/>
    <cellStyle name="Normal 8 2 2 4 5 3" xfId="11825" xr:uid="{00000000-0005-0000-0000-000065920000}"/>
    <cellStyle name="Normal 8 2 2 4 5 3 2" xfId="34468" xr:uid="{00000000-0005-0000-0000-000066920000}"/>
    <cellStyle name="Normal 8 2 2 4 5 4" xfId="27027" xr:uid="{00000000-0005-0000-0000-000067920000}"/>
    <cellStyle name="Normal 8 2 2 4 6" xfId="15547" xr:uid="{00000000-0005-0000-0000-000068920000}"/>
    <cellStyle name="Normal 8 2 2 4 6 2" xfId="38190" xr:uid="{00000000-0005-0000-0000-000069920000}"/>
    <cellStyle name="Normal 8 2 2 4 7" xfId="8107" xr:uid="{00000000-0005-0000-0000-00006A920000}"/>
    <cellStyle name="Normal 8 2 2 4 7 2" xfId="30750" xr:uid="{00000000-0005-0000-0000-00006B920000}"/>
    <cellStyle name="Normal 8 2 2 4 8" xfId="23309" xr:uid="{00000000-0005-0000-0000-00006C920000}"/>
    <cellStyle name="Normal 8 2 2 5" xfId="905" xr:uid="{00000000-0005-0000-0000-00006D920000}"/>
    <cellStyle name="Normal 8 2 2 5 2" xfId="1833" xr:uid="{00000000-0005-0000-0000-00006E920000}"/>
    <cellStyle name="Normal 8 2 2 5 2 2" xfId="3683" xr:uid="{00000000-0005-0000-0000-00006F920000}"/>
    <cellStyle name="Normal 8 2 2 5 2 2 2" xfId="7404" xr:uid="{00000000-0005-0000-0000-000070920000}"/>
    <cellStyle name="Normal 8 2 2 5 2 2 2 2" xfId="22288" xr:uid="{00000000-0005-0000-0000-000071920000}"/>
    <cellStyle name="Normal 8 2 2 5 2 2 2 2 2" xfId="44931" xr:uid="{00000000-0005-0000-0000-000072920000}"/>
    <cellStyle name="Normal 8 2 2 5 2 2 2 3" xfId="14848" xr:uid="{00000000-0005-0000-0000-000073920000}"/>
    <cellStyle name="Normal 8 2 2 5 2 2 2 3 2" xfId="37491" xr:uid="{00000000-0005-0000-0000-000074920000}"/>
    <cellStyle name="Normal 8 2 2 5 2 2 2 4" xfId="30050" xr:uid="{00000000-0005-0000-0000-000075920000}"/>
    <cellStyle name="Normal 8 2 2 5 2 2 3" xfId="18570" xr:uid="{00000000-0005-0000-0000-000076920000}"/>
    <cellStyle name="Normal 8 2 2 5 2 2 3 2" xfId="41213" xr:uid="{00000000-0005-0000-0000-000077920000}"/>
    <cellStyle name="Normal 8 2 2 5 2 2 4" xfId="11130" xr:uid="{00000000-0005-0000-0000-000078920000}"/>
    <cellStyle name="Normal 8 2 2 5 2 2 4 2" xfId="33773" xr:uid="{00000000-0005-0000-0000-000079920000}"/>
    <cellStyle name="Normal 8 2 2 5 2 2 5" xfId="26332" xr:uid="{00000000-0005-0000-0000-00007A920000}"/>
    <cellStyle name="Normal 8 2 2 5 2 3" xfId="5557" xr:uid="{00000000-0005-0000-0000-00007B920000}"/>
    <cellStyle name="Normal 8 2 2 5 2 3 2" xfId="20441" xr:uid="{00000000-0005-0000-0000-00007C920000}"/>
    <cellStyle name="Normal 8 2 2 5 2 3 2 2" xfId="43084" xr:uid="{00000000-0005-0000-0000-00007D920000}"/>
    <cellStyle name="Normal 8 2 2 5 2 3 3" xfId="13001" xr:uid="{00000000-0005-0000-0000-00007E920000}"/>
    <cellStyle name="Normal 8 2 2 5 2 3 3 2" xfId="35644" xr:uid="{00000000-0005-0000-0000-00007F920000}"/>
    <cellStyle name="Normal 8 2 2 5 2 3 4" xfId="28203" xr:uid="{00000000-0005-0000-0000-000080920000}"/>
    <cellStyle name="Normal 8 2 2 5 2 4" xfId="16723" xr:uid="{00000000-0005-0000-0000-000081920000}"/>
    <cellStyle name="Normal 8 2 2 5 2 4 2" xfId="39366" xr:uid="{00000000-0005-0000-0000-000082920000}"/>
    <cellStyle name="Normal 8 2 2 5 2 5" xfId="9283" xr:uid="{00000000-0005-0000-0000-000083920000}"/>
    <cellStyle name="Normal 8 2 2 5 2 5 2" xfId="31926" xr:uid="{00000000-0005-0000-0000-000084920000}"/>
    <cellStyle name="Normal 8 2 2 5 2 6" xfId="24485" xr:uid="{00000000-0005-0000-0000-000085920000}"/>
    <cellStyle name="Normal 8 2 2 5 3" xfId="2758" xr:uid="{00000000-0005-0000-0000-000086920000}"/>
    <cellStyle name="Normal 8 2 2 5 3 2" xfId="6479" xr:uid="{00000000-0005-0000-0000-000087920000}"/>
    <cellStyle name="Normal 8 2 2 5 3 2 2" xfId="21363" xr:uid="{00000000-0005-0000-0000-000088920000}"/>
    <cellStyle name="Normal 8 2 2 5 3 2 2 2" xfId="44006" xr:uid="{00000000-0005-0000-0000-000089920000}"/>
    <cellStyle name="Normal 8 2 2 5 3 2 3" xfId="13923" xr:uid="{00000000-0005-0000-0000-00008A920000}"/>
    <cellStyle name="Normal 8 2 2 5 3 2 3 2" xfId="36566" xr:uid="{00000000-0005-0000-0000-00008B920000}"/>
    <cellStyle name="Normal 8 2 2 5 3 2 4" xfId="29125" xr:uid="{00000000-0005-0000-0000-00008C920000}"/>
    <cellStyle name="Normal 8 2 2 5 3 3" xfId="17645" xr:uid="{00000000-0005-0000-0000-00008D920000}"/>
    <cellStyle name="Normal 8 2 2 5 3 3 2" xfId="40288" xr:uid="{00000000-0005-0000-0000-00008E920000}"/>
    <cellStyle name="Normal 8 2 2 5 3 4" xfId="10205" xr:uid="{00000000-0005-0000-0000-00008F920000}"/>
    <cellStyle name="Normal 8 2 2 5 3 4 2" xfId="32848" xr:uid="{00000000-0005-0000-0000-000090920000}"/>
    <cellStyle name="Normal 8 2 2 5 3 5" xfId="25407" xr:uid="{00000000-0005-0000-0000-000091920000}"/>
    <cellStyle name="Normal 8 2 2 5 4" xfId="4632" xr:uid="{00000000-0005-0000-0000-000092920000}"/>
    <cellStyle name="Normal 8 2 2 5 4 2" xfId="19516" xr:uid="{00000000-0005-0000-0000-000093920000}"/>
    <cellStyle name="Normal 8 2 2 5 4 2 2" xfId="42159" xr:uid="{00000000-0005-0000-0000-000094920000}"/>
    <cellStyle name="Normal 8 2 2 5 4 3" xfId="12076" xr:uid="{00000000-0005-0000-0000-000095920000}"/>
    <cellStyle name="Normal 8 2 2 5 4 3 2" xfId="34719" xr:uid="{00000000-0005-0000-0000-000096920000}"/>
    <cellStyle name="Normal 8 2 2 5 4 4" xfId="27278" xr:uid="{00000000-0005-0000-0000-000097920000}"/>
    <cellStyle name="Normal 8 2 2 5 5" xfId="15798" xr:uid="{00000000-0005-0000-0000-000098920000}"/>
    <cellStyle name="Normal 8 2 2 5 5 2" xfId="38441" xr:uid="{00000000-0005-0000-0000-000099920000}"/>
    <cellStyle name="Normal 8 2 2 5 6" xfId="8358" xr:uid="{00000000-0005-0000-0000-00009A920000}"/>
    <cellStyle name="Normal 8 2 2 5 6 2" xfId="31001" xr:uid="{00000000-0005-0000-0000-00009B920000}"/>
    <cellStyle name="Normal 8 2 2 5 7" xfId="23560" xr:uid="{00000000-0005-0000-0000-00009C920000}"/>
    <cellStyle name="Normal 8 2 2 6" xfId="1371" xr:uid="{00000000-0005-0000-0000-00009D920000}"/>
    <cellStyle name="Normal 8 2 2 6 2" xfId="3221" xr:uid="{00000000-0005-0000-0000-00009E920000}"/>
    <cellStyle name="Normal 8 2 2 6 2 2" xfId="6942" xr:uid="{00000000-0005-0000-0000-00009F920000}"/>
    <cellStyle name="Normal 8 2 2 6 2 2 2" xfId="21826" xr:uid="{00000000-0005-0000-0000-0000A0920000}"/>
    <cellStyle name="Normal 8 2 2 6 2 2 2 2" xfId="44469" xr:uid="{00000000-0005-0000-0000-0000A1920000}"/>
    <cellStyle name="Normal 8 2 2 6 2 2 3" xfId="14386" xr:uid="{00000000-0005-0000-0000-0000A2920000}"/>
    <cellStyle name="Normal 8 2 2 6 2 2 3 2" xfId="37029" xr:uid="{00000000-0005-0000-0000-0000A3920000}"/>
    <cellStyle name="Normal 8 2 2 6 2 2 4" xfId="29588" xr:uid="{00000000-0005-0000-0000-0000A4920000}"/>
    <cellStyle name="Normal 8 2 2 6 2 3" xfId="18108" xr:uid="{00000000-0005-0000-0000-0000A5920000}"/>
    <cellStyle name="Normal 8 2 2 6 2 3 2" xfId="40751" xr:uid="{00000000-0005-0000-0000-0000A6920000}"/>
    <cellStyle name="Normal 8 2 2 6 2 4" xfId="10668" xr:uid="{00000000-0005-0000-0000-0000A7920000}"/>
    <cellStyle name="Normal 8 2 2 6 2 4 2" xfId="33311" xr:uid="{00000000-0005-0000-0000-0000A8920000}"/>
    <cellStyle name="Normal 8 2 2 6 2 5" xfId="25870" xr:uid="{00000000-0005-0000-0000-0000A9920000}"/>
    <cellStyle name="Normal 8 2 2 6 3" xfId="5095" xr:uid="{00000000-0005-0000-0000-0000AA920000}"/>
    <cellStyle name="Normal 8 2 2 6 3 2" xfId="19979" xr:uid="{00000000-0005-0000-0000-0000AB920000}"/>
    <cellStyle name="Normal 8 2 2 6 3 2 2" xfId="42622" xr:uid="{00000000-0005-0000-0000-0000AC920000}"/>
    <cellStyle name="Normal 8 2 2 6 3 3" xfId="12539" xr:uid="{00000000-0005-0000-0000-0000AD920000}"/>
    <cellStyle name="Normal 8 2 2 6 3 3 2" xfId="35182" xr:uid="{00000000-0005-0000-0000-0000AE920000}"/>
    <cellStyle name="Normal 8 2 2 6 3 4" xfId="27741" xr:uid="{00000000-0005-0000-0000-0000AF920000}"/>
    <cellStyle name="Normal 8 2 2 6 4" xfId="16261" xr:uid="{00000000-0005-0000-0000-0000B0920000}"/>
    <cellStyle name="Normal 8 2 2 6 4 2" xfId="38904" xr:uid="{00000000-0005-0000-0000-0000B1920000}"/>
    <cellStyle name="Normal 8 2 2 6 5" xfId="8821" xr:uid="{00000000-0005-0000-0000-0000B2920000}"/>
    <cellStyle name="Normal 8 2 2 6 5 2" xfId="31464" xr:uid="{00000000-0005-0000-0000-0000B3920000}"/>
    <cellStyle name="Normal 8 2 2 6 6" xfId="24023" xr:uid="{00000000-0005-0000-0000-0000B4920000}"/>
    <cellStyle name="Normal 8 2 2 7" xfId="2296" xr:uid="{00000000-0005-0000-0000-0000B5920000}"/>
    <cellStyle name="Normal 8 2 2 7 2" xfId="6017" xr:uid="{00000000-0005-0000-0000-0000B6920000}"/>
    <cellStyle name="Normal 8 2 2 7 2 2" xfId="20901" xr:uid="{00000000-0005-0000-0000-0000B7920000}"/>
    <cellStyle name="Normal 8 2 2 7 2 2 2" xfId="43544" xr:uid="{00000000-0005-0000-0000-0000B8920000}"/>
    <cellStyle name="Normal 8 2 2 7 2 3" xfId="13461" xr:uid="{00000000-0005-0000-0000-0000B9920000}"/>
    <cellStyle name="Normal 8 2 2 7 2 3 2" xfId="36104" xr:uid="{00000000-0005-0000-0000-0000BA920000}"/>
    <cellStyle name="Normal 8 2 2 7 2 4" xfId="28663" xr:uid="{00000000-0005-0000-0000-0000BB920000}"/>
    <cellStyle name="Normal 8 2 2 7 3" xfId="17183" xr:uid="{00000000-0005-0000-0000-0000BC920000}"/>
    <cellStyle name="Normal 8 2 2 7 3 2" xfId="39826" xr:uid="{00000000-0005-0000-0000-0000BD920000}"/>
    <cellStyle name="Normal 8 2 2 7 4" xfId="9743" xr:uid="{00000000-0005-0000-0000-0000BE920000}"/>
    <cellStyle name="Normal 8 2 2 7 4 2" xfId="32386" xr:uid="{00000000-0005-0000-0000-0000BF920000}"/>
    <cellStyle name="Normal 8 2 2 7 5" xfId="24945" xr:uid="{00000000-0005-0000-0000-0000C0920000}"/>
    <cellStyle name="Normal 8 2 2 8" xfId="4170" xr:uid="{00000000-0005-0000-0000-0000C1920000}"/>
    <cellStyle name="Normal 8 2 2 8 2" xfId="19054" xr:uid="{00000000-0005-0000-0000-0000C2920000}"/>
    <cellStyle name="Normal 8 2 2 8 2 2" xfId="41697" xr:uid="{00000000-0005-0000-0000-0000C3920000}"/>
    <cellStyle name="Normal 8 2 2 8 3" xfId="11614" xr:uid="{00000000-0005-0000-0000-0000C4920000}"/>
    <cellStyle name="Normal 8 2 2 8 3 2" xfId="34257" xr:uid="{00000000-0005-0000-0000-0000C5920000}"/>
    <cellStyle name="Normal 8 2 2 8 4" xfId="26816" xr:uid="{00000000-0005-0000-0000-0000C6920000}"/>
    <cellStyle name="Normal 8 2 2 9" xfId="15336" xr:uid="{00000000-0005-0000-0000-0000C7920000}"/>
    <cellStyle name="Normal 8 2 2 9 2" xfId="37979" xr:uid="{00000000-0005-0000-0000-0000C8920000}"/>
    <cellStyle name="Normal 8 2 3" xfId="470" xr:uid="{00000000-0005-0000-0000-0000C9920000}"/>
    <cellStyle name="Normal 8 2 3 10" xfId="23131" xr:uid="{00000000-0005-0000-0000-0000CA920000}"/>
    <cellStyle name="Normal 8 2 3 2" xfId="576" xr:uid="{00000000-0005-0000-0000-0000CB920000}"/>
    <cellStyle name="Normal 8 2 3 2 2" xfId="788" xr:uid="{00000000-0005-0000-0000-0000CC920000}"/>
    <cellStyle name="Normal 8 2 3 2 2 2" xfId="1253" xr:uid="{00000000-0005-0000-0000-0000CD920000}"/>
    <cellStyle name="Normal 8 2 3 2 2 2 2" xfId="2181" xr:uid="{00000000-0005-0000-0000-0000CE920000}"/>
    <cellStyle name="Normal 8 2 3 2 2 2 2 2" xfId="4031" xr:uid="{00000000-0005-0000-0000-0000CF920000}"/>
    <cellStyle name="Normal 8 2 3 2 2 2 2 2 2" xfId="7752" xr:uid="{00000000-0005-0000-0000-0000D0920000}"/>
    <cellStyle name="Normal 8 2 3 2 2 2 2 2 2 2" xfId="22636" xr:uid="{00000000-0005-0000-0000-0000D1920000}"/>
    <cellStyle name="Normal 8 2 3 2 2 2 2 2 2 2 2" xfId="45279" xr:uid="{00000000-0005-0000-0000-0000D2920000}"/>
    <cellStyle name="Normal 8 2 3 2 2 2 2 2 2 3" xfId="15196" xr:uid="{00000000-0005-0000-0000-0000D3920000}"/>
    <cellStyle name="Normal 8 2 3 2 2 2 2 2 2 3 2" xfId="37839" xr:uid="{00000000-0005-0000-0000-0000D4920000}"/>
    <cellStyle name="Normal 8 2 3 2 2 2 2 2 2 4" xfId="30398" xr:uid="{00000000-0005-0000-0000-0000D5920000}"/>
    <cellStyle name="Normal 8 2 3 2 2 2 2 2 3" xfId="18918" xr:uid="{00000000-0005-0000-0000-0000D6920000}"/>
    <cellStyle name="Normal 8 2 3 2 2 2 2 2 3 2" xfId="41561" xr:uid="{00000000-0005-0000-0000-0000D7920000}"/>
    <cellStyle name="Normal 8 2 3 2 2 2 2 2 4" xfId="11478" xr:uid="{00000000-0005-0000-0000-0000D8920000}"/>
    <cellStyle name="Normal 8 2 3 2 2 2 2 2 4 2" xfId="34121" xr:uid="{00000000-0005-0000-0000-0000D9920000}"/>
    <cellStyle name="Normal 8 2 3 2 2 2 2 2 5" xfId="26680" xr:uid="{00000000-0005-0000-0000-0000DA920000}"/>
    <cellStyle name="Normal 8 2 3 2 2 2 2 3" xfId="5905" xr:uid="{00000000-0005-0000-0000-0000DB920000}"/>
    <cellStyle name="Normal 8 2 3 2 2 2 2 3 2" xfId="20789" xr:uid="{00000000-0005-0000-0000-0000DC920000}"/>
    <cellStyle name="Normal 8 2 3 2 2 2 2 3 2 2" xfId="43432" xr:uid="{00000000-0005-0000-0000-0000DD920000}"/>
    <cellStyle name="Normal 8 2 3 2 2 2 2 3 3" xfId="13349" xr:uid="{00000000-0005-0000-0000-0000DE920000}"/>
    <cellStyle name="Normal 8 2 3 2 2 2 2 3 3 2" xfId="35992" xr:uid="{00000000-0005-0000-0000-0000DF920000}"/>
    <cellStyle name="Normal 8 2 3 2 2 2 2 3 4" xfId="28551" xr:uid="{00000000-0005-0000-0000-0000E0920000}"/>
    <cellStyle name="Normal 8 2 3 2 2 2 2 4" xfId="17071" xr:uid="{00000000-0005-0000-0000-0000E1920000}"/>
    <cellStyle name="Normal 8 2 3 2 2 2 2 4 2" xfId="39714" xr:uid="{00000000-0005-0000-0000-0000E2920000}"/>
    <cellStyle name="Normal 8 2 3 2 2 2 2 5" xfId="9631" xr:uid="{00000000-0005-0000-0000-0000E3920000}"/>
    <cellStyle name="Normal 8 2 3 2 2 2 2 5 2" xfId="32274" xr:uid="{00000000-0005-0000-0000-0000E4920000}"/>
    <cellStyle name="Normal 8 2 3 2 2 2 2 6" xfId="24833" xr:uid="{00000000-0005-0000-0000-0000E5920000}"/>
    <cellStyle name="Normal 8 2 3 2 2 2 3" xfId="3106" xr:uid="{00000000-0005-0000-0000-0000E6920000}"/>
    <cellStyle name="Normal 8 2 3 2 2 2 3 2" xfId="6827" xr:uid="{00000000-0005-0000-0000-0000E7920000}"/>
    <cellStyle name="Normal 8 2 3 2 2 2 3 2 2" xfId="21711" xr:uid="{00000000-0005-0000-0000-0000E8920000}"/>
    <cellStyle name="Normal 8 2 3 2 2 2 3 2 2 2" xfId="44354" xr:uid="{00000000-0005-0000-0000-0000E9920000}"/>
    <cellStyle name="Normal 8 2 3 2 2 2 3 2 3" xfId="14271" xr:uid="{00000000-0005-0000-0000-0000EA920000}"/>
    <cellStyle name="Normal 8 2 3 2 2 2 3 2 3 2" xfId="36914" xr:uid="{00000000-0005-0000-0000-0000EB920000}"/>
    <cellStyle name="Normal 8 2 3 2 2 2 3 2 4" xfId="29473" xr:uid="{00000000-0005-0000-0000-0000EC920000}"/>
    <cellStyle name="Normal 8 2 3 2 2 2 3 3" xfId="17993" xr:uid="{00000000-0005-0000-0000-0000ED920000}"/>
    <cellStyle name="Normal 8 2 3 2 2 2 3 3 2" xfId="40636" xr:uid="{00000000-0005-0000-0000-0000EE920000}"/>
    <cellStyle name="Normal 8 2 3 2 2 2 3 4" xfId="10553" xr:uid="{00000000-0005-0000-0000-0000EF920000}"/>
    <cellStyle name="Normal 8 2 3 2 2 2 3 4 2" xfId="33196" xr:uid="{00000000-0005-0000-0000-0000F0920000}"/>
    <cellStyle name="Normal 8 2 3 2 2 2 3 5" xfId="25755" xr:uid="{00000000-0005-0000-0000-0000F1920000}"/>
    <cellStyle name="Normal 8 2 3 2 2 2 4" xfId="4980" xr:uid="{00000000-0005-0000-0000-0000F2920000}"/>
    <cellStyle name="Normal 8 2 3 2 2 2 4 2" xfId="19864" xr:uid="{00000000-0005-0000-0000-0000F3920000}"/>
    <cellStyle name="Normal 8 2 3 2 2 2 4 2 2" xfId="42507" xr:uid="{00000000-0005-0000-0000-0000F4920000}"/>
    <cellStyle name="Normal 8 2 3 2 2 2 4 3" xfId="12424" xr:uid="{00000000-0005-0000-0000-0000F5920000}"/>
    <cellStyle name="Normal 8 2 3 2 2 2 4 3 2" xfId="35067" xr:uid="{00000000-0005-0000-0000-0000F6920000}"/>
    <cellStyle name="Normal 8 2 3 2 2 2 4 4" xfId="27626" xr:uid="{00000000-0005-0000-0000-0000F7920000}"/>
    <cellStyle name="Normal 8 2 3 2 2 2 5" xfId="16146" xr:uid="{00000000-0005-0000-0000-0000F8920000}"/>
    <cellStyle name="Normal 8 2 3 2 2 2 5 2" xfId="38789" xr:uid="{00000000-0005-0000-0000-0000F9920000}"/>
    <cellStyle name="Normal 8 2 3 2 2 2 6" xfId="8706" xr:uid="{00000000-0005-0000-0000-0000FA920000}"/>
    <cellStyle name="Normal 8 2 3 2 2 2 6 2" xfId="31349" xr:uid="{00000000-0005-0000-0000-0000FB920000}"/>
    <cellStyle name="Normal 8 2 3 2 2 2 7" xfId="23908" xr:uid="{00000000-0005-0000-0000-0000FC920000}"/>
    <cellStyle name="Normal 8 2 3 2 2 3" xfId="1719" xr:uid="{00000000-0005-0000-0000-0000FD920000}"/>
    <cellStyle name="Normal 8 2 3 2 2 3 2" xfId="3569" xr:uid="{00000000-0005-0000-0000-0000FE920000}"/>
    <cellStyle name="Normal 8 2 3 2 2 3 2 2" xfId="7290" xr:uid="{00000000-0005-0000-0000-0000FF920000}"/>
    <cellStyle name="Normal 8 2 3 2 2 3 2 2 2" xfId="22174" xr:uid="{00000000-0005-0000-0000-000000930000}"/>
    <cellStyle name="Normal 8 2 3 2 2 3 2 2 2 2" xfId="44817" xr:uid="{00000000-0005-0000-0000-000001930000}"/>
    <cellStyle name="Normal 8 2 3 2 2 3 2 2 3" xfId="14734" xr:uid="{00000000-0005-0000-0000-000002930000}"/>
    <cellStyle name="Normal 8 2 3 2 2 3 2 2 3 2" xfId="37377" xr:uid="{00000000-0005-0000-0000-000003930000}"/>
    <cellStyle name="Normal 8 2 3 2 2 3 2 2 4" xfId="29936" xr:uid="{00000000-0005-0000-0000-000004930000}"/>
    <cellStyle name="Normal 8 2 3 2 2 3 2 3" xfId="18456" xr:uid="{00000000-0005-0000-0000-000005930000}"/>
    <cellStyle name="Normal 8 2 3 2 2 3 2 3 2" xfId="41099" xr:uid="{00000000-0005-0000-0000-000006930000}"/>
    <cellStyle name="Normal 8 2 3 2 2 3 2 4" xfId="11016" xr:uid="{00000000-0005-0000-0000-000007930000}"/>
    <cellStyle name="Normal 8 2 3 2 2 3 2 4 2" xfId="33659" xr:uid="{00000000-0005-0000-0000-000008930000}"/>
    <cellStyle name="Normal 8 2 3 2 2 3 2 5" xfId="26218" xr:uid="{00000000-0005-0000-0000-000009930000}"/>
    <cellStyle name="Normal 8 2 3 2 2 3 3" xfId="5443" xr:uid="{00000000-0005-0000-0000-00000A930000}"/>
    <cellStyle name="Normal 8 2 3 2 2 3 3 2" xfId="20327" xr:uid="{00000000-0005-0000-0000-00000B930000}"/>
    <cellStyle name="Normal 8 2 3 2 2 3 3 2 2" xfId="42970" xr:uid="{00000000-0005-0000-0000-00000C930000}"/>
    <cellStyle name="Normal 8 2 3 2 2 3 3 3" xfId="12887" xr:uid="{00000000-0005-0000-0000-00000D930000}"/>
    <cellStyle name="Normal 8 2 3 2 2 3 3 3 2" xfId="35530" xr:uid="{00000000-0005-0000-0000-00000E930000}"/>
    <cellStyle name="Normal 8 2 3 2 2 3 3 4" xfId="28089" xr:uid="{00000000-0005-0000-0000-00000F930000}"/>
    <cellStyle name="Normal 8 2 3 2 2 3 4" xfId="16609" xr:uid="{00000000-0005-0000-0000-000010930000}"/>
    <cellStyle name="Normal 8 2 3 2 2 3 4 2" xfId="39252" xr:uid="{00000000-0005-0000-0000-000011930000}"/>
    <cellStyle name="Normal 8 2 3 2 2 3 5" xfId="9169" xr:uid="{00000000-0005-0000-0000-000012930000}"/>
    <cellStyle name="Normal 8 2 3 2 2 3 5 2" xfId="31812" xr:uid="{00000000-0005-0000-0000-000013930000}"/>
    <cellStyle name="Normal 8 2 3 2 2 3 6" xfId="24371" xr:uid="{00000000-0005-0000-0000-000014930000}"/>
    <cellStyle name="Normal 8 2 3 2 2 4" xfId="2644" xr:uid="{00000000-0005-0000-0000-000015930000}"/>
    <cellStyle name="Normal 8 2 3 2 2 4 2" xfId="6365" xr:uid="{00000000-0005-0000-0000-000016930000}"/>
    <cellStyle name="Normal 8 2 3 2 2 4 2 2" xfId="21249" xr:uid="{00000000-0005-0000-0000-000017930000}"/>
    <cellStyle name="Normal 8 2 3 2 2 4 2 2 2" xfId="43892" xr:uid="{00000000-0005-0000-0000-000018930000}"/>
    <cellStyle name="Normal 8 2 3 2 2 4 2 3" xfId="13809" xr:uid="{00000000-0005-0000-0000-000019930000}"/>
    <cellStyle name="Normal 8 2 3 2 2 4 2 3 2" xfId="36452" xr:uid="{00000000-0005-0000-0000-00001A930000}"/>
    <cellStyle name="Normal 8 2 3 2 2 4 2 4" xfId="29011" xr:uid="{00000000-0005-0000-0000-00001B930000}"/>
    <cellStyle name="Normal 8 2 3 2 2 4 3" xfId="17531" xr:uid="{00000000-0005-0000-0000-00001C930000}"/>
    <cellStyle name="Normal 8 2 3 2 2 4 3 2" xfId="40174" xr:uid="{00000000-0005-0000-0000-00001D930000}"/>
    <cellStyle name="Normal 8 2 3 2 2 4 4" xfId="10091" xr:uid="{00000000-0005-0000-0000-00001E930000}"/>
    <cellStyle name="Normal 8 2 3 2 2 4 4 2" xfId="32734" xr:uid="{00000000-0005-0000-0000-00001F930000}"/>
    <cellStyle name="Normal 8 2 3 2 2 4 5" xfId="25293" xr:uid="{00000000-0005-0000-0000-000020930000}"/>
    <cellStyle name="Normal 8 2 3 2 2 5" xfId="4518" xr:uid="{00000000-0005-0000-0000-000021930000}"/>
    <cellStyle name="Normal 8 2 3 2 2 5 2" xfId="19402" xr:uid="{00000000-0005-0000-0000-000022930000}"/>
    <cellStyle name="Normal 8 2 3 2 2 5 2 2" xfId="42045" xr:uid="{00000000-0005-0000-0000-000023930000}"/>
    <cellStyle name="Normal 8 2 3 2 2 5 3" xfId="11962" xr:uid="{00000000-0005-0000-0000-000024930000}"/>
    <cellStyle name="Normal 8 2 3 2 2 5 3 2" xfId="34605" xr:uid="{00000000-0005-0000-0000-000025930000}"/>
    <cellStyle name="Normal 8 2 3 2 2 5 4" xfId="27164" xr:uid="{00000000-0005-0000-0000-000026930000}"/>
    <cellStyle name="Normal 8 2 3 2 2 6" xfId="15684" xr:uid="{00000000-0005-0000-0000-000027930000}"/>
    <cellStyle name="Normal 8 2 3 2 2 6 2" xfId="38327" xr:uid="{00000000-0005-0000-0000-000028930000}"/>
    <cellStyle name="Normal 8 2 3 2 2 7" xfId="8244" xr:uid="{00000000-0005-0000-0000-000029930000}"/>
    <cellStyle name="Normal 8 2 3 2 2 7 2" xfId="30887" xr:uid="{00000000-0005-0000-0000-00002A930000}"/>
    <cellStyle name="Normal 8 2 3 2 2 8" xfId="23446" xr:uid="{00000000-0005-0000-0000-00002B930000}"/>
    <cellStyle name="Normal 8 2 3 2 3" xfId="1042" xr:uid="{00000000-0005-0000-0000-00002C930000}"/>
    <cellStyle name="Normal 8 2 3 2 3 2" xfId="1970" xr:uid="{00000000-0005-0000-0000-00002D930000}"/>
    <cellStyle name="Normal 8 2 3 2 3 2 2" xfId="3820" xr:uid="{00000000-0005-0000-0000-00002E930000}"/>
    <cellStyle name="Normal 8 2 3 2 3 2 2 2" xfId="7541" xr:uid="{00000000-0005-0000-0000-00002F930000}"/>
    <cellStyle name="Normal 8 2 3 2 3 2 2 2 2" xfId="22425" xr:uid="{00000000-0005-0000-0000-000030930000}"/>
    <cellStyle name="Normal 8 2 3 2 3 2 2 2 2 2" xfId="45068" xr:uid="{00000000-0005-0000-0000-000031930000}"/>
    <cellStyle name="Normal 8 2 3 2 3 2 2 2 3" xfId="14985" xr:uid="{00000000-0005-0000-0000-000032930000}"/>
    <cellStyle name="Normal 8 2 3 2 3 2 2 2 3 2" xfId="37628" xr:uid="{00000000-0005-0000-0000-000033930000}"/>
    <cellStyle name="Normal 8 2 3 2 3 2 2 2 4" xfId="30187" xr:uid="{00000000-0005-0000-0000-000034930000}"/>
    <cellStyle name="Normal 8 2 3 2 3 2 2 3" xfId="18707" xr:uid="{00000000-0005-0000-0000-000035930000}"/>
    <cellStyle name="Normal 8 2 3 2 3 2 2 3 2" xfId="41350" xr:uid="{00000000-0005-0000-0000-000036930000}"/>
    <cellStyle name="Normal 8 2 3 2 3 2 2 4" xfId="11267" xr:uid="{00000000-0005-0000-0000-000037930000}"/>
    <cellStyle name="Normal 8 2 3 2 3 2 2 4 2" xfId="33910" xr:uid="{00000000-0005-0000-0000-000038930000}"/>
    <cellStyle name="Normal 8 2 3 2 3 2 2 5" xfId="26469" xr:uid="{00000000-0005-0000-0000-000039930000}"/>
    <cellStyle name="Normal 8 2 3 2 3 2 3" xfId="5694" xr:uid="{00000000-0005-0000-0000-00003A930000}"/>
    <cellStyle name="Normal 8 2 3 2 3 2 3 2" xfId="20578" xr:uid="{00000000-0005-0000-0000-00003B930000}"/>
    <cellStyle name="Normal 8 2 3 2 3 2 3 2 2" xfId="43221" xr:uid="{00000000-0005-0000-0000-00003C930000}"/>
    <cellStyle name="Normal 8 2 3 2 3 2 3 3" xfId="13138" xr:uid="{00000000-0005-0000-0000-00003D930000}"/>
    <cellStyle name="Normal 8 2 3 2 3 2 3 3 2" xfId="35781" xr:uid="{00000000-0005-0000-0000-00003E930000}"/>
    <cellStyle name="Normal 8 2 3 2 3 2 3 4" xfId="28340" xr:uid="{00000000-0005-0000-0000-00003F930000}"/>
    <cellStyle name="Normal 8 2 3 2 3 2 4" xfId="16860" xr:uid="{00000000-0005-0000-0000-000040930000}"/>
    <cellStyle name="Normal 8 2 3 2 3 2 4 2" xfId="39503" xr:uid="{00000000-0005-0000-0000-000041930000}"/>
    <cellStyle name="Normal 8 2 3 2 3 2 5" xfId="9420" xr:uid="{00000000-0005-0000-0000-000042930000}"/>
    <cellStyle name="Normal 8 2 3 2 3 2 5 2" xfId="32063" xr:uid="{00000000-0005-0000-0000-000043930000}"/>
    <cellStyle name="Normal 8 2 3 2 3 2 6" xfId="24622" xr:uid="{00000000-0005-0000-0000-000044930000}"/>
    <cellStyle name="Normal 8 2 3 2 3 3" xfId="2895" xr:uid="{00000000-0005-0000-0000-000045930000}"/>
    <cellStyle name="Normal 8 2 3 2 3 3 2" xfId="6616" xr:uid="{00000000-0005-0000-0000-000046930000}"/>
    <cellStyle name="Normal 8 2 3 2 3 3 2 2" xfId="21500" xr:uid="{00000000-0005-0000-0000-000047930000}"/>
    <cellStyle name="Normal 8 2 3 2 3 3 2 2 2" xfId="44143" xr:uid="{00000000-0005-0000-0000-000048930000}"/>
    <cellStyle name="Normal 8 2 3 2 3 3 2 3" xfId="14060" xr:uid="{00000000-0005-0000-0000-000049930000}"/>
    <cellStyle name="Normal 8 2 3 2 3 3 2 3 2" xfId="36703" xr:uid="{00000000-0005-0000-0000-00004A930000}"/>
    <cellStyle name="Normal 8 2 3 2 3 3 2 4" xfId="29262" xr:uid="{00000000-0005-0000-0000-00004B930000}"/>
    <cellStyle name="Normal 8 2 3 2 3 3 3" xfId="17782" xr:uid="{00000000-0005-0000-0000-00004C930000}"/>
    <cellStyle name="Normal 8 2 3 2 3 3 3 2" xfId="40425" xr:uid="{00000000-0005-0000-0000-00004D930000}"/>
    <cellStyle name="Normal 8 2 3 2 3 3 4" xfId="10342" xr:uid="{00000000-0005-0000-0000-00004E930000}"/>
    <cellStyle name="Normal 8 2 3 2 3 3 4 2" xfId="32985" xr:uid="{00000000-0005-0000-0000-00004F930000}"/>
    <cellStyle name="Normal 8 2 3 2 3 3 5" xfId="25544" xr:uid="{00000000-0005-0000-0000-000050930000}"/>
    <cellStyle name="Normal 8 2 3 2 3 4" xfId="4769" xr:uid="{00000000-0005-0000-0000-000051930000}"/>
    <cellStyle name="Normal 8 2 3 2 3 4 2" xfId="19653" xr:uid="{00000000-0005-0000-0000-000052930000}"/>
    <cellStyle name="Normal 8 2 3 2 3 4 2 2" xfId="42296" xr:uid="{00000000-0005-0000-0000-000053930000}"/>
    <cellStyle name="Normal 8 2 3 2 3 4 3" xfId="12213" xr:uid="{00000000-0005-0000-0000-000054930000}"/>
    <cellStyle name="Normal 8 2 3 2 3 4 3 2" xfId="34856" xr:uid="{00000000-0005-0000-0000-000055930000}"/>
    <cellStyle name="Normal 8 2 3 2 3 4 4" xfId="27415" xr:uid="{00000000-0005-0000-0000-000056930000}"/>
    <cellStyle name="Normal 8 2 3 2 3 5" xfId="15935" xr:uid="{00000000-0005-0000-0000-000057930000}"/>
    <cellStyle name="Normal 8 2 3 2 3 5 2" xfId="38578" xr:uid="{00000000-0005-0000-0000-000058930000}"/>
    <cellStyle name="Normal 8 2 3 2 3 6" xfId="8495" xr:uid="{00000000-0005-0000-0000-000059930000}"/>
    <cellStyle name="Normal 8 2 3 2 3 6 2" xfId="31138" xr:uid="{00000000-0005-0000-0000-00005A930000}"/>
    <cellStyle name="Normal 8 2 3 2 3 7" xfId="23697" xr:uid="{00000000-0005-0000-0000-00005B930000}"/>
    <cellStyle name="Normal 8 2 3 2 4" xfId="1508" xr:uid="{00000000-0005-0000-0000-00005C930000}"/>
    <cellStyle name="Normal 8 2 3 2 4 2" xfId="3358" xr:uid="{00000000-0005-0000-0000-00005D930000}"/>
    <cellStyle name="Normal 8 2 3 2 4 2 2" xfId="7079" xr:uid="{00000000-0005-0000-0000-00005E930000}"/>
    <cellStyle name="Normal 8 2 3 2 4 2 2 2" xfId="21963" xr:uid="{00000000-0005-0000-0000-00005F930000}"/>
    <cellStyle name="Normal 8 2 3 2 4 2 2 2 2" xfId="44606" xr:uid="{00000000-0005-0000-0000-000060930000}"/>
    <cellStyle name="Normal 8 2 3 2 4 2 2 3" xfId="14523" xr:uid="{00000000-0005-0000-0000-000061930000}"/>
    <cellStyle name="Normal 8 2 3 2 4 2 2 3 2" xfId="37166" xr:uid="{00000000-0005-0000-0000-000062930000}"/>
    <cellStyle name="Normal 8 2 3 2 4 2 2 4" xfId="29725" xr:uid="{00000000-0005-0000-0000-000063930000}"/>
    <cellStyle name="Normal 8 2 3 2 4 2 3" xfId="18245" xr:uid="{00000000-0005-0000-0000-000064930000}"/>
    <cellStyle name="Normal 8 2 3 2 4 2 3 2" xfId="40888" xr:uid="{00000000-0005-0000-0000-000065930000}"/>
    <cellStyle name="Normal 8 2 3 2 4 2 4" xfId="10805" xr:uid="{00000000-0005-0000-0000-000066930000}"/>
    <cellStyle name="Normal 8 2 3 2 4 2 4 2" xfId="33448" xr:uid="{00000000-0005-0000-0000-000067930000}"/>
    <cellStyle name="Normal 8 2 3 2 4 2 5" xfId="26007" xr:uid="{00000000-0005-0000-0000-000068930000}"/>
    <cellStyle name="Normal 8 2 3 2 4 3" xfId="5232" xr:uid="{00000000-0005-0000-0000-000069930000}"/>
    <cellStyle name="Normal 8 2 3 2 4 3 2" xfId="20116" xr:uid="{00000000-0005-0000-0000-00006A930000}"/>
    <cellStyle name="Normal 8 2 3 2 4 3 2 2" xfId="42759" xr:uid="{00000000-0005-0000-0000-00006B930000}"/>
    <cellStyle name="Normal 8 2 3 2 4 3 3" xfId="12676" xr:uid="{00000000-0005-0000-0000-00006C930000}"/>
    <cellStyle name="Normal 8 2 3 2 4 3 3 2" xfId="35319" xr:uid="{00000000-0005-0000-0000-00006D930000}"/>
    <cellStyle name="Normal 8 2 3 2 4 3 4" xfId="27878" xr:uid="{00000000-0005-0000-0000-00006E930000}"/>
    <cellStyle name="Normal 8 2 3 2 4 4" xfId="16398" xr:uid="{00000000-0005-0000-0000-00006F930000}"/>
    <cellStyle name="Normal 8 2 3 2 4 4 2" xfId="39041" xr:uid="{00000000-0005-0000-0000-000070930000}"/>
    <cellStyle name="Normal 8 2 3 2 4 5" xfId="8958" xr:uid="{00000000-0005-0000-0000-000071930000}"/>
    <cellStyle name="Normal 8 2 3 2 4 5 2" xfId="31601" xr:uid="{00000000-0005-0000-0000-000072930000}"/>
    <cellStyle name="Normal 8 2 3 2 4 6" xfId="24160" xr:uid="{00000000-0005-0000-0000-000073930000}"/>
    <cellStyle name="Normal 8 2 3 2 5" xfId="2433" xr:uid="{00000000-0005-0000-0000-000074930000}"/>
    <cellStyle name="Normal 8 2 3 2 5 2" xfId="6154" xr:uid="{00000000-0005-0000-0000-000075930000}"/>
    <cellStyle name="Normal 8 2 3 2 5 2 2" xfId="21038" xr:uid="{00000000-0005-0000-0000-000076930000}"/>
    <cellStyle name="Normal 8 2 3 2 5 2 2 2" xfId="43681" xr:uid="{00000000-0005-0000-0000-000077930000}"/>
    <cellStyle name="Normal 8 2 3 2 5 2 3" xfId="13598" xr:uid="{00000000-0005-0000-0000-000078930000}"/>
    <cellStyle name="Normal 8 2 3 2 5 2 3 2" xfId="36241" xr:uid="{00000000-0005-0000-0000-000079930000}"/>
    <cellStyle name="Normal 8 2 3 2 5 2 4" xfId="28800" xr:uid="{00000000-0005-0000-0000-00007A930000}"/>
    <cellStyle name="Normal 8 2 3 2 5 3" xfId="17320" xr:uid="{00000000-0005-0000-0000-00007B930000}"/>
    <cellStyle name="Normal 8 2 3 2 5 3 2" xfId="39963" xr:uid="{00000000-0005-0000-0000-00007C930000}"/>
    <cellStyle name="Normal 8 2 3 2 5 4" xfId="9880" xr:uid="{00000000-0005-0000-0000-00007D930000}"/>
    <cellStyle name="Normal 8 2 3 2 5 4 2" xfId="32523" xr:uid="{00000000-0005-0000-0000-00007E930000}"/>
    <cellStyle name="Normal 8 2 3 2 5 5" xfId="25082" xr:uid="{00000000-0005-0000-0000-00007F930000}"/>
    <cellStyle name="Normal 8 2 3 2 6" xfId="4307" xr:uid="{00000000-0005-0000-0000-000080930000}"/>
    <cellStyle name="Normal 8 2 3 2 6 2" xfId="19191" xr:uid="{00000000-0005-0000-0000-000081930000}"/>
    <cellStyle name="Normal 8 2 3 2 6 2 2" xfId="41834" xr:uid="{00000000-0005-0000-0000-000082930000}"/>
    <cellStyle name="Normal 8 2 3 2 6 3" xfId="11751" xr:uid="{00000000-0005-0000-0000-000083930000}"/>
    <cellStyle name="Normal 8 2 3 2 6 3 2" xfId="34394" xr:uid="{00000000-0005-0000-0000-000084930000}"/>
    <cellStyle name="Normal 8 2 3 2 6 4" xfId="26953" xr:uid="{00000000-0005-0000-0000-000085930000}"/>
    <cellStyle name="Normal 8 2 3 2 7" xfId="15473" xr:uid="{00000000-0005-0000-0000-000086930000}"/>
    <cellStyle name="Normal 8 2 3 2 7 2" xfId="38116" xr:uid="{00000000-0005-0000-0000-000087930000}"/>
    <cellStyle name="Normal 8 2 3 2 8" xfId="8033" xr:uid="{00000000-0005-0000-0000-000088930000}"/>
    <cellStyle name="Normal 8 2 3 2 8 2" xfId="30676" xr:uid="{00000000-0005-0000-0000-000089930000}"/>
    <cellStyle name="Normal 8 2 3 2 9" xfId="23236" xr:uid="{00000000-0005-0000-0000-00008A930000}"/>
    <cellStyle name="Normal 8 2 3 3" xfId="683" xr:uid="{00000000-0005-0000-0000-00008B930000}"/>
    <cellStyle name="Normal 8 2 3 3 2" xfId="1148" xr:uid="{00000000-0005-0000-0000-00008C930000}"/>
    <cellStyle name="Normal 8 2 3 3 2 2" xfId="2076" xr:uid="{00000000-0005-0000-0000-00008D930000}"/>
    <cellStyle name="Normal 8 2 3 3 2 2 2" xfId="3926" xr:uid="{00000000-0005-0000-0000-00008E930000}"/>
    <cellStyle name="Normal 8 2 3 3 2 2 2 2" xfId="7647" xr:uid="{00000000-0005-0000-0000-00008F930000}"/>
    <cellStyle name="Normal 8 2 3 3 2 2 2 2 2" xfId="22531" xr:uid="{00000000-0005-0000-0000-000090930000}"/>
    <cellStyle name="Normal 8 2 3 3 2 2 2 2 2 2" xfId="45174" xr:uid="{00000000-0005-0000-0000-000091930000}"/>
    <cellStyle name="Normal 8 2 3 3 2 2 2 2 3" xfId="15091" xr:uid="{00000000-0005-0000-0000-000092930000}"/>
    <cellStyle name="Normal 8 2 3 3 2 2 2 2 3 2" xfId="37734" xr:uid="{00000000-0005-0000-0000-000093930000}"/>
    <cellStyle name="Normal 8 2 3 3 2 2 2 2 4" xfId="30293" xr:uid="{00000000-0005-0000-0000-000094930000}"/>
    <cellStyle name="Normal 8 2 3 3 2 2 2 3" xfId="18813" xr:uid="{00000000-0005-0000-0000-000095930000}"/>
    <cellStyle name="Normal 8 2 3 3 2 2 2 3 2" xfId="41456" xr:uid="{00000000-0005-0000-0000-000096930000}"/>
    <cellStyle name="Normal 8 2 3 3 2 2 2 4" xfId="11373" xr:uid="{00000000-0005-0000-0000-000097930000}"/>
    <cellStyle name="Normal 8 2 3 3 2 2 2 4 2" xfId="34016" xr:uid="{00000000-0005-0000-0000-000098930000}"/>
    <cellStyle name="Normal 8 2 3 3 2 2 2 5" xfId="26575" xr:uid="{00000000-0005-0000-0000-000099930000}"/>
    <cellStyle name="Normal 8 2 3 3 2 2 3" xfId="5800" xr:uid="{00000000-0005-0000-0000-00009A930000}"/>
    <cellStyle name="Normal 8 2 3 3 2 2 3 2" xfId="20684" xr:uid="{00000000-0005-0000-0000-00009B930000}"/>
    <cellStyle name="Normal 8 2 3 3 2 2 3 2 2" xfId="43327" xr:uid="{00000000-0005-0000-0000-00009C930000}"/>
    <cellStyle name="Normal 8 2 3 3 2 2 3 3" xfId="13244" xr:uid="{00000000-0005-0000-0000-00009D930000}"/>
    <cellStyle name="Normal 8 2 3 3 2 2 3 3 2" xfId="35887" xr:uid="{00000000-0005-0000-0000-00009E930000}"/>
    <cellStyle name="Normal 8 2 3 3 2 2 3 4" xfId="28446" xr:uid="{00000000-0005-0000-0000-00009F930000}"/>
    <cellStyle name="Normal 8 2 3 3 2 2 4" xfId="16966" xr:uid="{00000000-0005-0000-0000-0000A0930000}"/>
    <cellStyle name="Normal 8 2 3 3 2 2 4 2" xfId="39609" xr:uid="{00000000-0005-0000-0000-0000A1930000}"/>
    <cellStyle name="Normal 8 2 3 3 2 2 5" xfId="9526" xr:uid="{00000000-0005-0000-0000-0000A2930000}"/>
    <cellStyle name="Normal 8 2 3 3 2 2 5 2" xfId="32169" xr:uid="{00000000-0005-0000-0000-0000A3930000}"/>
    <cellStyle name="Normal 8 2 3 3 2 2 6" xfId="24728" xr:uid="{00000000-0005-0000-0000-0000A4930000}"/>
    <cellStyle name="Normal 8 2 3 3 2 3" xfId="3001" xr:uid="{00000000-0005-0000-0000-0000A5930000}"/>
    <cellStyle name="Normal 8 2 3 3 2 3 2" xfId="6722" xr:uid="{00000000-0005-0000-0000-0000A6930000}"/>
    <cellStyle name="Normal 8 2 3 3 2 3 2 2" xfId="21606" xr:uid="{00000000-0005-0000-0000-0000A7930000}"/>
    <cellStyle name="Normal 8 2 3 3 2 3 2 2 2" xfId="44249" xr:uid="{00000000-0005-0000-0000-0000A8930000}"/>
    <cellStyle name="Normal 8 2 3 3 2 3 2 3" xfId="14166" xr:uid="{00000000-0005-0000-0000-0000A9930000}"/>
    <cellStyle name="Normal 8 2 3 3 2 3 2 3 2" xfId="36809" xr:uid="{00000000-0005-0000-0000-0000AA930000}"/>
    <cellStyle name="Normal 8 2 3 3 2 3 2 4" xfId="29368" xr:uid="{00000000-0005-0000-0000-0000AB930000}"/>
    <cellStyle name="Normal 8 2 3 3 2 3 3" xfId="17888" xr:uid="{00000000-0005-0000-0000-0000AC930000}"/>
    <cellStyle name="Normal 8 2 3 3 2 3 3 2" xfId="40531" xr:uid="{00000000-0005-0000-0000-0000AD930000}"/>
    <cellStyle name="Normal 8 2 3 3 2 3 4" xfId="10448" xr:uid="{00000000-0005-0000-0000-0000AE930000}"/>
    <cellStyle name="Normal 8 2 3 3 2 3 4 2" xfId="33091" xr:uid="{00000000-0005-0000-0000-0000AF930000}"/>
    <cellStyle name="Normal 8 2 3 3 2 3 5" xfId="25650" xr:uid="{00000000-0005-0000-0000-0000B0930000}"/>
    <cellStyle name="Normal 8 2 3 3 2 4" xfId="4875" xr:uid="{00000000-0005-0000-0000-0000B1930000}"/>
    <cellStyle name="Normal 8 2 3 3 2 4 2" xfId="19759" xr:uid="{00000000-0005-0000-0000-0000B2930000}"/>
    <cellStyle name="Normal 8 2 3 3 2 4 2 2" xfId="42402" xr:uid="{00000000-0005-0000-0000-0000B3930000}"/>
    <cellStyle name="Normal 8 2 3 3 2 4 3" xfId="12319" xr:uid="{00000000-0005-0000-0000-0000B4930000}"/>
    <cellStyle name="Normal 8 2 3 3 2 4 3 2" xfId="34962" xr:uid="{00000000-0005-0000-0000-0000B5930000}"/>
    <cellStyle name="Normal 8 2 3 3 2 4 4" xfId="27521" xr:uid="{00000000-0005-0000-0000-0000B6930000}"/>
    <cellStyle name="Normal 8 2 3 3 2 5" xfId="16041" xr:uid="{00000000-0005-0000-0000-0000B7930000}"/>
    <cellStyle name="Normal 8 2 3 3 2 5 2" xfId="38684" xr:uid="{00000000-0005-0000-0000-0000B8930000}"/>
    <cellStyle name="Normal 8 2 3 3 2 6" xfId="8601" xr:uid="{00000000-0005-0000-0000-0000B9930000}"/>
    <cellStyle name="Normal 8 2 3 3 2 6 2" xfId="31244" xr:uid="{00000000-0005-0000-0000-0000BA930000}"/>
    <cellStyle name="Normal 8 2 3 3 2 7" xfId="23803" xr:uid="{00000000-0005-0000-0000-0000BB930000}"/>
    <cellStyle name="Normal 8 2 3 3 3" xfId="1614" xr:uid="{00000000-0005-0000-0000-0000BC930000}"/>
    <cellStyle name="Normal 8 2 3 3 3 2" xfId="3464" xr:uid="{00000000-0005-0000-0000-0000BD930000}"/>
    <cellStyle name="Normal 8 2 3 3 3 2 2" xfId="7185" xr:uid="{00000000-0005-0000-0000-0000BE930000}"/>
    <cellStyle name="Normal 8 2 3 3 3 2 2 2" xfId="22069" xr:uid="{00000000-0005-0000-0000-0000BF930000}"/>
    <cellStyle name="Normal 8 2 3 3 3 2 2 2 2" xfId="44712" xr:uid="{00000000-0005-0000-0000-0000C0930000}"/>
    <cellStyle name="Normal 8 2 3 3 3 2 2 3" xfId="14629" xr:uid="{00000000-0005-0000-0000-0000C1930000}"/>
    <cellStyle name="Normal 8 2 3 3 3 2 2 3 2" xfId="37272" xr:uid="{00000000-0005-0000-0000-0000C2930000}"/>
    <cellStyle name="Normal 8 2 3 3 3 2 2 4" xfId="29831" xr:uid="{00000000-0005-0000-0000-0000C3930000}"/>
    <cellStyle name="Normal 8 2 3 3 3 2 3" xfId="18351" xr:uid="{00000000-0005-0000-0000-0000C4930000}"/>
    <cellStyle name="Normal 8 2 3 3 3 2 3 2" xfId="40994" xr:uid="{00000000-0005-0000-0000-0000C5930000}"/>
    <cellStyle name="Normal 8 2 3 3 3 2 4" xfId="10911" xr:uid="{00000000-0005-0000-0000-0000C6930000}"/>
    <cellStyle name="Normal 8 2 3 3 3 2 4 2" xfId="33554" xr:uid="{00000000-0005-0000-0000-0000C7930000}"/>
    <cellStyle name="Normal 8 2 3 3 3 2 5" xfId="26113" xr:uid="{00000000-0005-0000-0000-0000C8930000}"/>
    <cellStyle name="Normal 8 2 3 3 3 3" xfId="5338" xr:uid="{00000000-0005-0000-0000-0000C9930000}"/>
    <cellStyle name="Normal 8 2 3 3 3 3 2" xfId="20222" xr:uid="{00000000-0005-0000-0000-0000CA930000}"/>
    <cellStyle name="Normal 8 2 3 3 3 3 2 2" xfId="42865" xr:uid="{00000000-0005-0000-0000-0000CB930000}"/>
    <cellStyle name="Normal 8 2 3 3 3 3 3" xfId="12782" xr:uid="{00000000-0005-0000-0000-0000CC930000}"/>
    <cellStyle name="Normal 8 2 3 3 3 3 3 2" xfId="35425" xr:uid="{00000000-0005-0000-0000-0000CD930000}"/>
    <cellStyle name="Normal 8 2 3 3 3 3 4" xfId="27984" xr:uid="{00000000-0005-0000-0000-0000CE930000}"/>
    <cellStyle name="Normal 8 2 3 3 3 4" xfId="16504" xr:uid="{00000000-0005-0000-0000-0000CF930000}"/>
    <cellStyle name="Normal 8 2 3 3 3 4 2" xfId="39147" xr:uid="{00000000-0005-0000-0000-0000D0930000}"/>
    <cellStyle name="Normal 8 2 3 3 3 5" xfId="9064" xr:uid="{00000000-0005-0000-0000-0000D1930000}"/>
    <cellStyle name="Normal 8 2 3 3 3 5 2" xfId="31707" xr:uid="{00000000-0005-0000-0000-0000D2930000}"/>
    <cellStyle name="Normal 8 2 3 3 3 6" xfId="24266" xr:uid="{00000000-0005-0000-0000-0000D3930000}"/>
    <cellStyle name="Normal 8 2 3 3 4" xfId="2539" xr:uid="{00000000-0005-0000-0000-0000D4930000}"/>
    <cellStyle name="Normal 8 2 3 3 4 2" xfId="6260" xr:uid="{00000000-0005-0000-0000-0000D5930000}"/>
    <cellStyle name="Normal 8 2 3 3 4 2 2" xfId="21144" xr:uid="{00000000-0005-0000-0000-0000D6930000}"/>
    <cellStyle name="Normal 8 2 3 3 4 2 2 2" xfId="43787" xr:uid="{00000000-0005-0000-0000-0000D7930000}"/>
    <cellStyle name="Normal 8 2 3 3 4 2 3" xfId="13704" xr:uid="{00000000-0005-0000-0000-0000D8930000}"/>
    <cellStyle name="Normal 8 2 3 3 4 2 3 2" xfId="36347" xr:uid="{00000000-0005-0000-0000-0000D9930000}"/>
    <cellStyle name="Normal 8 2 3 3 4 2 4" xfId="28906" xr:uid="{00000000-0005-0000-0000-0000DA930000}"/>
    <cellStyle name="Normal 8 2 3 3 4 3" xfId="17426" xr:uid="{00000000-0005-0000-0000-0000DB930000}"/>
    <cellStyle name="Normal 8 2 3 3 4 3 2" xfId="40069" xr:uid="{00000000-0005-0000-0000-0000DC930000}"/>
    <cellStyle name="Normal 8 2 3 3 4 4" xfId="9986" xr:uid="{00000000-0005-0000-0000-0000DD930000}"/>
    <cellStyle name="Normal 8 2 3 3 4 4 2" xfId="32629" xr:uid="{00000000-0005-0000-0000-0000DE930000}"/>
    <cellStyle name="Normal 8 2 3 3 4 5" xfId="25188" xr:uid="{00000000-0005-0000-0000-0000DF930000}"/>
    <cellStyle name="Normal 8 2 3 3 5" xfId="4413" xr:uid="{00000000-0005-0000-0000-0000E0930000}"/>
    <cellStyle name="Normal 8 2 3 3 5 2" xfId="19297" xr:uid="{00000000-0005-0000-0000-0000E1930000}"/>
    <cellStyle name="Normal 8 2 3 3 5 2 2" xfId="41940" xr:uid="{00000000-0005-0000-0000-0000E2930000}"/>
    <cellStyle name="Normal 8 2 3 3 5 3" xfId="11857" xr:uid="{00000000-0005-0000-0000-0000E3930000}"/>
    <cellStyle name="Normal 8 2 3 3 5 3 2" xfId="34500" xr:uid="{00000000-0005-0000-0000-0000E4930000}"/>
    <cellStyle name="Normal 8 2 3 3 5 4" xfId="27059" xr:uid="{00000000-0005-0000-0000-0000E5930000}"/>
    <cellStyle name="Normal 8 2 3 3 6" xfId="15579" xr:uid="{00000000-0005-0000-0000-0000E6930000}"/>
    <cellStyle name="Normal 8 2 3 3 6 2" xfId="38222" xr:uid="{00000000-0005-0000-0000-0000E7930000}"/>
    <cellStyle name="Normal 8 2 3 3 7" xfId="8139" xr:uid="{00000000-0005-0000-0000-0000E8930000}"/>
    <cellStyle name="Normal 8 2 3 3 7 2" xfId="30782" xr:uid="{00000000-0005-0000-0000-0000E9930000}"/>
    <cellStyle name="Normal 8 2 3 3 8" xfId="23341" xr:uid="{00000000-0005-0000-0000-0000EA930000}"/>
    <cellStyle name="Normal 8 2 3 4" xfId="937" xr:uid="{00000000-0005-0000-0000-0000EB930000}"/>
    <cellStyle name="Normal 8 2 3 4 2" xfId="1865" xr:uid="{00000000-0005-0000-0000-0000EC930000}"/>
    <cellStyle name="Normal 8 2 3 4 2 2" xfId="3715" xr:uid="{00000000-0005-0000-0000-0000ED930000}"/>
    <cellStyle name="Normal 8 2 3 4 2 2 2" xfId="7436" xr:uid="{00000000-0005-0000-0000-0000EE930000}"/>
    <cellStyle name="Normal 8 2 3 4 2 2 2 2" xfId="22320" xr:uid="{00000000-0005-0000-0000-0000EF930000}"/>
    <cellStyle name="Normal 8 2 3 4 2 2 2 2 2" xfId="44963" xr:uid="{00000000-0005-0000-0000-0000F0930000}"/>
    <cellStyle name="Normal 8 2 3 4 2 2 2 3" xfId="14880" xr:uid="{00000000-0005-0000-0000-0000F1930000}"/>
    <cellStyle name="Normal 8 2 3 4 2 2 2 3 2" xfId="37523" xr:uid="{00000000-0005-0000-0000-0000F2930000}"/>
    <cellStyle name="Normal 8 2 3 4 2 2 2 4" xfId="30082" xr:uid="{00000000-0005-0000-0000-0000F3930000}"/>
    <cellStyle name="Normal 8 2 3 4 2 2 3" xfId="18602" xr:uid="{00000000-0005-0000-0000-0000F4930000}"/>
    <cellStyle name="Normal 8 2 3 4 2 2 3 2" xfId="41245" xr:uid="{00000000-0005-0000-0000-0000F5930000}"/>
    <cellStyle name="Normal 8 2 3 4 2 2 4" xfId="11162" xr:uid="{00000000-0005-0000-0000-0000F6930000}"/>
    <cellStyle name="Normal 8 2 3 4 2 2 4 2" xfId="33805" xr:uid="{00000000-0005-0000-0000-0000F7930000}"/>
    <cellStyle name="Normal 8 2 3 4 2 2 5" xfId="26364" xr:uid="{00000000-0005-0000-0000-0000F8930000}"/>
    <cellStyle name="Normal 8 2 3 4 2 3" xfId="5589" xr:uid="{00000000-0005-0000-0000-0000F9930000}"/>
    <cellStyle name="Normal 8 2 3 4 2 3 2" xfId="20473" xr:uid="{00000000-0005-0000-0000-0000FA930000}"/>
    <cellStyle name="Normal 8 2 3 4 2 3 2 2" xfId="43116" xr:uid="{00000000-0005-0000-0000-0000FB930000}"/>
    <cellStyle name="Normal 8 2 3 4 2 3 3" xfId="13033" xr:uid="{00000000-0005-0000-0000-0000FC930000}"/>
    <cellStyle name="Normal 8 2 3 4 2 3 3 2" xfId="35676" xr:uid="{00000000-0005-0000-0000-0000FD930000}"/>
    <cellStyle name="Normal 8 2 3 4 2 3 4" xfId="28235" xr:uid="{00000000-0005-0000-0000-0000FE930000}"/>
    <cellStyle name="Normal 8 2 3 4 2 4" xfId="16755" xr:uid="{00000000-0005-0000-0000-0000FF930000}"/>
    <cellStyle name="Normal 8 2 3 4 2 4 2" xfId="39398" xr:uid="{00000000-0005-0000-0000-000000940000}"/>
    <cellStyle name="Normal 8 2 3 4 2 5" xfId="9315" xr:uid="{00000000-0005-0000-0000-000001940000}"/>
    <cellStyle name="Normal 8 2 3 4 2 5 2" xfId="31958" xr:uid="{00000000-0005-0000-0000-000002940000}"/>
    <cellStyle name="Normal 8 2 3 4 2 6" xfId="24517" xr:uid="{00000000-0005-0000-0000-000003940000}"/>
    <cellStyle name="Normal 8 2 3 4 3" xfId="2790" xr:uid="{00000000-0005-0000-0000-000004940000}"/>
    <cellStyle name="Normal 8 2 3 4 3 2" xfId="6511" xr:uid="{00000000-0005-0000-0000-000005940000}"/>
    <cellStyle name="Normal 8 2 3 4 3 2 2" xfId="21395" xr:uid="{00000000-0005-0000-0000-000006940000}"/>
    <cellStyle name="Normal 8 2 3 4 3 2 2 2" xfId="44038" xr:uid="{00000000-0005-0000-0000-000007940000}"/>
    <cellStyle name="Normal 8 2 3 4 3 2 3" xfId="13955" xr:uid="{00000000-0005-0000-0000-000008940000}"/>
    <cellStyle name="Normal 8 2 3 4 3 2 3 2" xfId="36598" xr:uid="{00000000-0005-0000-0000-000009940000}"/>
    <cellStyle name="Normal 8 2 3 4 3 2 4" xfId="29157" xr:uid="{00000000-0005-0000-0000-00000A940000}"/>
    <cellStyle name="Normal 8 2 3 4 3 3" xfId="17677" xr:uid="{00000000-0005-0000-0000-00000B940000}"/>
    <cellStyle name="Normal 8 2 3 4 3 3 2" xfId="40320" xr:uid="{00000000-0005-0000-0000-00000C940000}"/>
    <cellStyle name="Normal 8 2 3 4 3 4" xfId="10237" xr:uid="{00000000-0005-0000-0000-00000D940000}"/>
    <cellStyle name="Normal 8 2 3 4 3 4 2" xfId="32880" xr:uid="{00000000-0005-0000-0000-00000E940000}"/>
    <cellStyle name="Normal 8 2 3 4 3 5" xfId="25439" xr:uid="{00000000-0005-0000-0000-00000F940000}"/>
    <cellStyle name="Normal 8 2 3 4 4" xfId="4664" xr:uid="{00000000-0005-0000-0000-000010940000}"/>
    <cellStyle name="Normal 8 2 3 4 4 2" xfId="19548" xr:uid="{00000000-0005-0000-0000-000011940000}"/>
    <cellStyle name="Normal 8 2 3 4 4 2 2" xfId="42191" xr:uid="{00000000-0005-0000-0000-000012940000}"/>
    <cellStyle name="Normal 8 2 3 4 4 3" xfId="12108" xr:uid="{00000000-0005-0000-0000-000013940000}"/>
    <cellStyle name="Normal 8 2 3 4 4 3 2" xfId="34751" xr:uid="{00000000-0005-0000-0000-000014940000}"/>
    <cellStyle name="Normal 8 2 3 4 4 4" xfId="27310" xr:uid="{00000000-0005-0000-0000-000015940000}"/>
    <cellStyle name="Normal 8 2 3 4 5" xfId="15830" xr:uid="{00000000-0005-0000-0000-000016940000}"/>
    <cellStyle name="Normal 8 2 3 4 5 2" xfId="38473" xr:uid="{00000000-0005-0000-0000-000017940000}"/>
    <cellStyle name="Normal 8 2 3 4 6" xfId="8390" xr:uid="{00000000-0005-0000-0000-000018940000}"/>
    <cellStyle name="Normal 8 2 3 4 6 2" xfId="31033" xr:uid="{00000000-0005-0000-0000-000019940000}"/>
    <cellStyle name="Normal 8 2 3 4 7" xfId="23592" xr:uid="{00000000-0005-0000-0000-00001A940000}"/>
    <cellStyle name="Normal 8 2 3 5" xfId="1403" xr:uid="{00000000-0005-0000-0000-00001B940000}"/>
    <cellStyle name="Normal 8 2 3 5 2" xfId="3253" xr:uid="{00000000-0005-0000-0000-00001C940000}"/>
    <cellStyle name="Normal 8 2 3 5 2 2" xfId="6974" xr:uid="{00000000-0005-0000-0000-00001D940000}"/>
    <cellStyle name="Normal 8 2 3 5 2 2 2" xfId="21858" xr:uid="{00000000-0005-0000-0000-00001E940000}"/>
    <cellStyle name="Normal 8 2 3 5 2 2 2 2" xfId="44501" xr:uid="{00000000-0005-0000-0000-00001F940000}"/>
    <cellStyle name="Normal 8 2 3 5 2 2 3" xfId="14418" xr:uid="{00000000-0005-0000-0000-000020940000}"/>
    <cellStyle name="Normal 8 2 3 5 2 2 3 2" xfId="37061" xr:uid="{00000000-0005-0000-0000-000021940000}"/>
    <cellStyle name="Normal 8 2 3 5 2 2 4" xfId="29620" xr:uid="{00000000-0005-0000-0000-000022940000}"/>
    <cellStyle name="Normal 8 2 3 5 2 3" xfId="18140" xr:uid="{00000000-0005-0000-0000-000023940000}"/>
    <cellStyle name="Normal 8 2 3 5 2 3 2" xfId="40783" xr:uid="{00000000-0005-0000-0000-000024940000}"/>
    <cellStyle name="Normal 8 2 3 5 2 4" xfId="10700" xr:uid="{00000000-0005-0000-0000-000025940000}"/>
    <cellStyle name="Normal 8 2 3 5 2 4 2" xfId="33343" xr:uid="{00000000-0005-0000-0000-000026940000}"/>
    <cellStyle name="Normal 8 2 3 5 2 5" xfId="25902" xr:uid="{00000000-0005-0000-0000-000027940000}"/>
    <cellStyle name="Normal 8 2 3 5 3" xfId="5127" xr:uid="{00000000-0005-0000-0000-000028940000}"/>
    <cellStyle name="Normal 8 2 3 5 3 2" xfId="20011" xr:uid="{00000000-0005-0000-0000-000029940000}"/>
    <cellStyle name="Normal 8 2 3 5 3 2 2" xfId="42654" xr:uid="{00000000-0005-0000-0000-00002A940000}"/>
    <cellStyle name="Normal 8 2 3 5 3 3" xfId="12571" xr:uid="{00000000-0005-0000-0000-00002B940000}"/>
    <cellStyle name="Normal 8 2 3 5 3 3 2" xfId="35214" xr:uid="{00000000-0005-0000-0000-00002C940000}"/>
    <cellStyle name="Normal 8 2 3 5 3 4" xfId="27773" xr:uid="{00000000-0005-0000-0000-00002D940000}"/>
    <cellStyle name="Normal 8 2 3 5 4" xfId="16293" xr:uid="{00000000-0005-0000-0000-00002E940000}"/>
    <cellStyle name="Normal 8 2 3 5 4 2" xfId="38936" xr:uid="{00000000-0005-0000-0000-00002F940000}"/>
    <cellStyle name="Normal 8 2 3 5 5" xfId="8853" xr:uid="{00000000-0005-0000-0000-000030940000}"/>
    <cellStyle name="Normal 8 2 3 5 5 2" xfId="31496" xr:uid="{00000000-0005-0000-0000-000031940000}"/>
    <cellStyle name="Normal 8 2 3 5 6" xfId="24055" xr:uid="{00000000-0005-0000-0000-000032940000}"/>
    <cellStyle name="Normal 8 2 3 6" xfId="2328" xr:uid="{00000000-0005-0000-0000-000033940000}"/>
    <cellStyle name="Normal 8 2 3 6 2" xfId="6049" xr:uid="{00000000-0005-0000-0000-000034940000}"/>
    <cellStyle name="Normal 8 2 3 6 2 2" xfId="20933" xr:uid="{00000000-0005-0000-0000-000035940000}"/>
    <cellStyle name="Normal 8 2 3 6 2 2 2" xfId="43576" xr:uid="{00000000-0005-0000-0000-000036940000}"/>
    <cellStyle name="Normal 8 2 3 6 2 3" xfId="13493" xr:uid="{00000000-0005-0000-0000-000037940000}"/>
    <cellStyle name="Normal 8 2 3 6 2 3 2" xfId="36136" xr:uid="{00000000-0005-0000-0000-000038940000}"/>
    <cellStyle name="Normal 8 2 3 6 2 4" xfId="28695" xr:uid="{00000000-0005-0000-0000-000039940000}"/>
    <cellStyle name="Normal 8 2 3 6 3" xfId="17215" xr:uid="{00000000-0005-0000-0000-00003A940000}"/>
    <cellStyle name="Normal 8 2 3 6 3 2" xfId="39858" xr:uid="{00000000-0005-0000-0000-00003B940000}"/>
    <cellStyle name="Normal 8 2 3 6 4" xfId="9775" xr:uid="{00000000-0005-0000-0000-00003C940000}"/>
    <cellStyle name="Normal 8 2 3 6 4 2" xfId="32418" xr:uid="{00000000-0005-0000-0000-00003D940000}"/>
    <cellStyle name="Normal 8 2 3 6 5" xfId="24977" xr:uid="{00000000-0005-0000-0000-00003E940000}"/>
    <cellStyle name="Normal 8 2 3 7" xfId="4202" xr:uid="{00000000-0005-0000-0000-00003F940000}"/>
    <cellStyle name="Normal 8 2 3 7 2" xfId="19086" xr:uid="{00000000-0005-0000-0000-000040940000}"/>
    <cellStyle name="Normal 8 2 3 7 2 2" xfId="41729" xr:uid="{00000000-0005-0000-0000-000041940000}"/>
    <cellStyle name="Normal 8 2 3 7 3" xfId="11646" xr:uid="{00000000-0005-0000-0000-000042940000}"/>
    <cellStyle name="Normal 8 2 3 7 3 2" xfId="34289" xr:uid="{00000000-0005-0000-0000-000043940000}"/>
    <cellStyle name="Normal 8 2 3 7 4" xfId="26848" xr:uid="{00000000-0005-0000-0000-000044940000}"/>
    <cellStyle name="Normal 8 2 3 8" xfId="15368" xr:uid="{00000000-0005-0000-0000-000045940000}"/>
    <cellStyle name="Normal 8 2 3 8 2" xfId="38011" xr:uid="{00000000-0005-0000-0000-000046940000}"/>
    <cellStyle name="Normal 8 2 3 9" xfId="7928" xr:uid="{00000000-0005-0000-0000-000047940000}"/>
    <cellStyle name="Normal 8 2 3 9 2" xfId="30571" xr:uid="{00000000-0005-0000-0000-000048940000}"/>
    <cellStyle name="Normal 8 2 4" xfId="524" xr:uid="{00000000-0005-0000-0000-000049940000}"/>
    <cellStyle name="Normal 8 2 4 2" xfId="736" xr:uid="{00000000-0005-0000-0000-00004A940000}"/>
    <cellStyle name="Normal 8 2 4 2 2" xfId="1201" xr:uid="{00000000-0005-0000-0000-00004B940000}"/>
    <cellStyle name="Normal 8 2 4 2 2 2" xfId="2129" xr:uid="{00000000-0005-0000-0000-00004C940000}"/>
    <cellStyle name="Normal 8 2 4 2 2 2 2" xfId="3979" xr:uid="{00000000-0005-0000-0000-00004D940000}"/>
    <cellStyle name="Normal 8 2 4 2 2 2 2 2" xfId="7700" xr:uid="{00000000-0005-0000-0000-00004E940000}"/>
    <cellStyle name="Normal 8 2 4 2 2 2 2 2 2" xfId="22584" xr:uid="{00000000-0005-0000-0000-00004F940000}"/>
    <cellStyle name="Normal 8 2 4 2 2 2 2 2 2 2" xfId="45227" xr:uid="{00000000-0005-0000-0000-000050940000}"/>
    <cellStyle name="Normal 8 2 4 2 2 2 2 2 3" xfId="15144" xr:uid="{00000000-0005-0000-0000-000051940000}"/>
    <cellStyle name="Normal 8 2 4 2 2 2 2 2 3 2" xfId="37787" xr:uid="{00000000-0005-0000-0000-000052940000}"/>
    <cellStyle name="Normal 8 2 4 2 2 2 2 2 4" xfId="30346" xr:uid="{00000000-0005-0000-0000-000053940000}"/>
    <cellStyle name="Normal 8 2 4 2 2 2 2 3" xfId="18866" xr:uid="{00000000-0005-0000-0000-000054940000}"/>
    <cellStyle name="Normal 8 2 4 2 2 2 2 3 2" xfId="41509" xr:uid="{00000000-0005-0000-0000-000055940000}"/>
    <cellStyle name="Normal 8 2 4 2 2 2 2 4" xfId="11426" xr:uid="{00000000-0005-0000-0000-000056940000}"/>
    <cellStyle name="Normal 8 2 4 2 2 2 2 4 2" xfId="34069" xr:uid="{00000000-0005-0000-0000-000057940000}"/>
    <cellStyle name="Normal 8 2 4 2 2 2 2 5" xfId="26628" xr:uid="{00000000-0005-0000-0000-000058940000}"/>
    <cellStyle name="Normal 8 2 4 2 2 2 3" xfId="5853" xr:uid="{00000000-0005-0000-0000-000059940000}"/>
    <cellStyle name="Normal 8 2 4 2 2 2 3 2" xfId="20737" xr:uid="{00000000-0005-0000-0000-00005A940000}"/>
    <cellStyle name="Normal 8 2 4 2 2 2 3 2 2" xfId="43380" xr:uid="{00000000-0005-0000-0000-00005B940000}"/>
    <cellStyle name="Normal 8 2 4 2 2 2 3 3" xfId="13297" xr:uid="{00000000-0005-0000-0000-00005C940000}"/>
    <cellStyle name="Normal 8 2 4 2 2 2 3 3 2" xfId="35940" xr:uid="{00000000-0005-0000-0000-00005D940000}"/>
    <cellStyle name="Normal 8 2 4 2 2 2 3 4" xfId="28499" xr:uid="{00000000-0005-0000-0000-00005E940000}"/>
    <cellStyle name="Normal 8 2 4 2 2 2 4" xfId="17019" xr:uid="{00000000-0005-0000-0000-00005F940000}"/>
    <cellStyle name="Normal 8 2 4 2 2 2 4 2" xfId="39662" xr:uid="{00000000-0005-0000-0000-000060940000}"/>
    <cellStyle name="Normal 8 2 4 2 2 2 5" xfId="9579" xr:uid="{00000000-0005-0000-0000-000061940000}"/>
    <cellStyle name="Normal 8 2 4 2 2 2 5 2" xfId="32222" xr:uid="{00000000-0005-0000-0000-000062940000}"/>
    <cellStyle name="Normal 8 2 4 2 2 2 6" xfId="24781" xr:uid="{00000000-0005-0000-0000-000063940000}"/>
    <cellStyle name="Normal 8 2 4 2 2 3" xfId="3054" xr:uid="{00000000-0005-0000-0000-000064940000}"/>
    <cellStyle name="Normal 8 2 4 2 2 3 2" xfId="6775" xr:uid="{00000000-0005-0000-0000-000065940000}"/>
    <cellStyle name="Normal 8 2 4 2 2 3 2 2" xfId="21659" xr:uid="{00000000-0005-0000-0000-000066940000}"/>
    <cellStyle name="Normal 8 2 4 2 2 3 2 2 2" xfId="44302" xr:uid="{00000000-0005-0000-0000-000067940000}"/>
    <cellStyle name="Normal 8 2 4 2 2 3 2 3" xfId="14219" xr:uid="{00000000-0005-0000-0000-000068940000}"/>
    <cellStyle name="Normal 8 2 4 2 2 3 2 3 2" xfId="36862" xr:uid="{00000000-0005-0000-0000-000069940000}"/>
    <cellStyle name="Normal 8 2 4 2 2 3 2 4" xfId="29421" xr:uid="{00000000-0005-0000-0000-00006A940000}"/>
    <cellStyle name="Normal 8 2 4 2 2 3 3" xfId="17941" xr:uid="{00000000-0005-0000-0000-00006B940000}"/>
    <cellStyle name="Normal 8 2 4 2 2 3 3 2" xfId="40584" xr:uid="{00000000-0005-0000-0000-00006C940000}"/>
    <cellStyle name="Normal 8 2 4 2 2 3 4" xfId="10501" xr:uid="{00000000-0005-0000-0000-00006D940000}"/>
    <cellStyle name="Normal 8 2 4 2 2 3 4 2" xfId="33144" xr:uid="{00000000-0005-0000-0000-00006E940000}"/>
    <cellStyle name="Normal 8 2 4 2 2 3 5" xfId="25703" xr:uid="{00000000-0005-0000-0000-00006F940000}"/>
    <cellStyle name="Normal 8 2 4 2 2 4" xfId="4928" xr:uid="{00000000-0005-0000-0000-000070940000}"/>
    <cellStyle name="Normal 8 2 4 2 2 4 2" xfId="19812" xr:uid="{00000000-0005-0000-0000-000071940000}"/>
    <cellStyle name="Normal 8 2 4 2 2 4 2 2" xfId="42455" xr:uid="{00000000-0005-0000-0000-000072940000}"/>
    <cellStyle name="Normal 8 2 4 2 2 4 3" xfId="12372" xr:uid="{00000000-0005-0000-0000-000073940000}"/>
    <cellStyle name="Normal 8 2 4 2 2 4 3 2" xfId="35015" xr:uid="{00000000-0005-0000-0000-000074940000}"/>
    <cellStyle name="Normal 8 2 4 2 2 4 4" xfId="27574" xr:uid="{00000000-0005-0000-0000-000075940000}"/>
    <cellStyle name="Normal 8 2 4 2 2 5" xfId="16094" xr:uid="{00000000-0005-0000-0000-000076940000}"/>
    <cellStyle name="Normal 8 2 4 2 2 5 2" xfId="38737" xr:uid="{00000000-0005-0000-0000-000077940000}"/>
    <cellStyle name="Normal 8 2 4 2 2 6" xfId="8654" xr:uid="{00000000-0005-0000-0000-000078940000}"/>
    <cellStyle name="Normal 8 2 4 2 2 6 2" xfId="31297" xr:uid="{00000000-0005-0000-0000-000079940000}"/>
    <cellStyle name="Normal 8 2 4 2 2 7" xfId="23856" xr:uid="{00000000-0005-0000-0000-00007A940000}"/>
    <cellStyle name="Normal 8 2 4 2 3" xfId="1667" xr:uid="{00000000-0005-0000-0000-00007B940000}"/>
    <cellStyle name="Normal 8 2 4 2 3 2" xfId="3517" xr:uid="{00000000-0005-0000-0000-00007C940000}"/>
    <cellStyle name="Normal 8 2 4 2 3 2 2" xfId="7238" xr:uid="{00000000-0005-0000-0000-00007D940000}"/>
    <cellStyle name="Normal 8 2 4 2 3 2 2 2" xfId="22122" xr:uid="{00000000-0005-0000-0000-00007E940000}"/>
    <cellStyle name="Normal 8 2 4 2 3 2 2 2 2" xfId="44765" xr:uid="{00000000-0005-0000-0000-00007F940000}"/>
    <cellStyle name="Normal 8 2 4 2 3 2 2 3" xfId="14682" xr:uid="{00000000-0005-0000-0000-000080940000}"/>
    <cellStyle name="Normal 8 2 4 2 3 2 2 3 2" xfId="37325" xr:uid="{00000000-0005-0000-0000-000081940000}"/>
    <cellStyle name="Normal 8 2 4 2 3 2 2 4" xfId="29884" xr:uid="{00000000-0005-0000-0000-000082940000}"/>
    <cellStyle name="Normal 8 2 4 2 3 2 3" xfId="18404" xr:uid="{00000000-0005-0000-0000-000083940000}"/>
    <cellStyle name="Normal 8 2 4 2 3 2 3 2" xfId="41047" xr:uid="{00000000-0005-0000-0000-000084940000}"/>
    <cellStyle name="Normal 8 2 4 2 3 2 4" xfId="10964" xr:uid="{00000000-0005-0000-0000-000085940000}"/>
    <cellStyle name="Normal 8 2 4 2 3 2 4 2" xfId="33607" xr:uid="{00000000-0005-0000-0000-000086940000}"/>
    <cellStyle name="Normal 8 2 4 2 3 2 5" xfId="26166" xr:uid="{00000000-0005-0000-0000-000087940000}"/>
    <cellStyle name="Normal 8 2 4 2 3 3" xfId="5391" xr:uid="{00000000-0005-0000-0000-000088940000}"/>
    <cellStyle name="Normal 8 2 4 2 3 3 2" xfId="20275" xr:uid="{00000000-0005-0000-0000-000089940000}"/>
    <cellStyle name="Normal 8 2 4 2 3 3 2 2" xfId="42918" xr:uid="{00000000-0005-0000-0000-00008A940000}"/>
    <cellStyle name="Normal 8 2 4 2 3 3 3" xfId="12835" xr:uid="{00000000-0005-0000-0000-00008B940000}"/>
    <cellStyle name="Normal 8 2 4 2 3 3 3 2" xfId="35478" xr:uid="{00000000-0005-0000-0000-00008C940000}"/>
    <cellStyle name="Normal 8 2 4 2 3 3 4" xfId="28037" xr:uid="{00000000-0005-0000-0000-00008D940000}"/>
    <cellStyle name="Normal 8 2 4 2 3 4" xfId="16557" xr:uid="{00000000-0005-0000-0000-00008E940000}"/>
    <cellStyle name="Normal 8 2 4 2 3 4 2" xfId="39200" xr:uid="{00000000-0005-0000-0000-00008F940000}"/>
    <cellStyle name="Normal 8 2 4 2 3 5" xfId="9117" xr:uid="{00000000-0005-0000-0000-000090940000}"/>
    <cellStyle name="Normal 8 2 4 2 3 5 2" xfId="31760" xr:uid="{00000000-0005-0000-0000-000091940000}"/>
    <cellStyle name="Normal 8 2 4 2 3 6" xfId="24319" xr:uid="{00000000-0005-0000-0000-000092940000}"/>
    <cellStyle name="Normal 8 2 4 2 4" xfId="2592" xr:uid="{00000000-0005-0000-0000-000093940000}"/>
    <cellStyle name="Normal 8 2 4 2 4 2" xfId="6313" xr:uid="{00000000-0005-0000-0000-000094940000}"/>
    <cellStyle name="Normal 8 2 4 2 4 2 2" xfId="21197" xr:uid="{00000000-0005-0000-0000-000095940000}"/>
    <cellStyle name="Normal 8 2 4 2 4 2 2 2" xfId="43840" xr:uid="{00000000-0005-0000-0000-000096940000}"/>
    <cellStyle name="Normal 8 2 4 2 4 2 3" xfId="13757" xr:uid="{00000000-0005-0000-0000-000097940000}"/>
    <cellStyle name="Normal 8 2 4 2 4 2 3 2" xfId="36400" xr:uid="{00000000-0005-0000-0000-000098940000}"/>
    <cellStyle name="Normal 8 2 4 2 4 2 4" xfId="28959" xr:uid="{00000000-0005-0000-0000-000099940000}"/>
    <cellStyle name="Normal 8 2 4 2 4 3" xfId="17479" xr:uid="{00000000-0005-0000-0000-00009A940000}"/>
    <cellStyle name="Normal 8 2 4 2 4 3 2" xfId="40122" xr:uid="{00000000-0005-0000-0000-00009B940000}"/>
    <cellStyle name="Normal 8 2 4 2 4 4" xfId="10039" xr:uid="{00000000-0005-0000-0000-00009C940000}"/>
    <cellStyle name="Normal 8 2 4 2 4 4 2" xfId="32682" xr:uid="{00000000-0005-0000-0000-00009D940000}"/>
    <cellStyle name="Normal 8 2 4 2 4 5" xfId="25241" xr:uid="{00000000-0005-0000-0000-00009E940000}"/>
    <cellStyle name="Normal 8 2 4 2 5" xfId="4466" xr:uid="{00000000-0005-0000-0000-00009F940000}"/>
    <cellStyle name="Normal 8 2 4 2 5 2" xfId="19350" xr:uid="{00000000-0005-0000-0000-0000A0940000}"/>
    <cellStyle name="Normal 8 2 4 2 5 2 2" xfId="41993" xr:uid="{00000000-0005-0000-0000-0000A1940000}"/>
    <cellStyle name="Normal 8 2 4 2 5 3" xfId="11910" xr:uid="{00000000-0005-0000-0000-0000A2940000}"/>
    <cellStyle name="Normal 8 2 4 2 5 3 2" xfId="34553" xr:uid="{00000000-0005-0000-0000-0000A3940000}"/>
    <cellStyle name="Normal 8 2 4 2 5 4" xfId="27112" xr:uid="{00000000-0005-0000-0000-0000A4940000}"/>
    <cellStyle name="Normal 8 2 4 2 6" xfId="15632" xr:uid="{00000000-0005-0000-0000-0000A5940000}"/>
    <cellStyle name="Normal 8 2 4 2 6 2" xfId="38275" xr:uid="{00000000-0005-0000-0000-0000A6940000}"/>
    <cellStyle name="Normal 8 2 4 2 7" xfId="8192" xr:uid="{00000000-0005-0000-0000-0000A7940000}"/>
    <cellStyle name="Normal 8 2 4 2 7 2" xfId="30835" xr:uid="{00000000-0005-0000-0000-0000A8940000}"/>
    <cellStyle name="Normal 8 2 4 2 8" xfId="23394" xr:uid="{00000000-0005-0000-0000-0000A9940000}"/>
    <cellStyle name="Normal 8 2 4 3" xfId="990" xr:uid="{00000000-0005-0000-0000-0000AA940000}"/>
    <cellStyle name="Normal 8 2 4 3 2" xfId="1918" xr:uid="{00000000-0005-0000-0000-0000AB940000}"/>
    <cellStyle name="Normal 8 2 4 3 2 2" xfId="3768" xr:uid="{00000000-0005-0000-0000-0000AC940000}"/>
    <cellStyle name="Normal 8 2 4 3 2 2 2" xfId="7489" xr:uid="{00000000-0005-0000-0000-0000AD940000}"/>
    <cellStyle name="Normal 8 2 4 3 2 2 2 2" xfId="22373" xr:uid="{00000000-0005-0000-0000-0000AE940000}"/>
    <cellStyle name="Normal 8 2 4 3 2 2 2 2 2" xfId="45016" xr:uid="{00000000-0005-0000-0000-0000AF940000}"/>
    <cellStyle name="Normal 8 2 4 3 2 2 2 3" xfId="14933" xr:uid="{00000000-0005-0000-0000-0000B0940000}"/>
    <cellStyle name="Normal 8 2 4 3 2 2 2 3 2" xfId="37576" xr:uid="{00000000-0005-0000-0000-0000B1940000}"/>
    <cellStyle name="Normal 8 2 4 3 2 2 2 4" xfId="30135" xr:uid="{00000000-0005-0000-0000-0000B2940000}"/>
    <cellStyle name="Normal 8 2 4 3 2 2 3" xfId="18655" xr:uid="{00000000-0005-0000-0000-0000B3940000}"/>
    <cellStyle name="Normal 8 2 4 3 2 2 3 2" xfId="41298" xr:uid="{00000000-0005-0000-0000-0000B4940000}"/>
    <cellStyle name="Normal 8 2 4 3 2 2 4" xfId="11215" xr:uid="{00000000-0005-0000-0000-0000B5940000}"/>
    <cellStyle name="Normal 8 2 4 3 2 2 4 2" xfId="33858" xr:uid="{00000000-0005-0000-0000-0000B6940000}"/>
    <cellStyle name="Normal 8 2 4 3 2 2 5" xfId="26417" xr:uid="{00000000-0005-0000-0000-0000B7940000}"/>
    <cellStyle name="Normal 8 2 4 3 2 3" xfId="5642" xr:uid="{00000000-0005-0000-0000-0000B8940000}"/>
    <cellStyle name="Normal 8 2 4 3 2 3 2" xfId="20526" xr:uid="{00000000-0005-0000-0000-0000B9940000}"/>
    <cellStyle name="Normal 8 2 4 3 2 3 2 2" xfId="43169" xr:uid="{00000000-0005-0000-0000-0000BA940000}"/>
    <cellStyle name="Normal 8 2 4 3 2 3 3" xfId="13086" xr:uid="{00000000-0005-0000-0000-0000BB940000}"/>
    <cellStyle name="Normal 8 2 4 3 2 3 3 2" xfId="35729" xr:uid="{00000000-0005-0000-0000-0000BC940000}"/>
    <cellStyle name="Normal 8 2 4 3 2 3 4" xfId="28288" xr:uid="{00000000-0005-0000-0000-0000BD940000}"/>
    <cellStyle name="Normal 8 2 4 3 2 4" xfId="16808" xr:uid="{00000000-0005-0000-0000-0000BE940000}"/>
    <cellStyle name="Normal 8 2 4 3 2 4 2" xfId="39451" xr:uid="{00000000-0005-0000-0000-0000BF940000}"/>
    <cellStyle name="Normal 8 2 4 3 2 5" xfId="9368" xr:uid="{00000000-0005-0000-0000-0000C0940000}"/>
    <cellStyle name="Normal 8 2 4 3 2 5 2" xfId="32011" xr:uid="{00000000-0005-0000-0000-0000C1940000}"/>
    <cellStyle name="Normal 8 2 4 3 2 6" xfId="24570" xr:uid="{00000000-0005-0000-0000-0000C2940000}"/>
    <cellStyle name="Normal 8 2 4 3 3" xfId="2843" xr:uid="{00000000-0005-0000-0000-0000C3940000}"/>
    <cellStyle name="Normal 8 2 4 3 3 2" xfId="6564" xr:uid="{00000000-0005-0000-0000-0000C4940000}"/>
    <cellStyle name="Normal 8 2 4 3 3 2 2" xfId="21448" xr:uid="{00000000-0005-0000-0000-0000C5940000}"/>
    <cellStyle name="Normal 8 2 4 3 3 2 2 2" xfId="44091" xr:uid="{00000000-0005-0000-0000-0000C6940000}"/>
    <cellStyle name="Normal 8 2 4 3 3 2 3" xfId="14008" xr:uid="{00000000-0005-0000-0000-0000C7940000}"/>
    <cellStyle name="Normal 8 2 4 3 3 2 3 2" xfId="36651" xr:uid="{00000000-0005-0000-0000-0000C8940000}"/>
    <cellStyle name="Normal 8 2 4 3 3 2 4" xfId="29210" xr:uid="{00000000-0005-0000-0000-0000C9940000}"/>
    <cellStyle name="Normal 8 2 4 3 3 3" xfId="17730" xr:uid="{00000000-0005-0000-0000-0000CA940000}"/>
    <cellStyle name="Normal 8 2 4 3 3 3 2" xfId="40373" xr:uid="{00000000-0005-0000-0000-0000CB940000}"/>
    <cellStyle name="Normal 8 2 4 3 3 4" xfId="10290" xr:uid="{00000000-0005-0000-0000-0000CC940000}"/>
    <cellStyle name="Normal 8 2 4 3 3 4 2" xfId="32933" xr:uid="{00000000-0005-0000-0000-0000CD940000}"/>
    <cellStyle name="Normal 8 2 4 3 3 5" xfId="25492" xr:uid="{00000000-0005-0000-0000-0000CE940000}"/>
    <cellStyle name="Normal 8 2 4 3 4" xfId="4717" xr:uid="{00000000-0005-0000-0000-0000CF940000}"/>
    <cellStyle name="Normal 8 2 4 3 4 2" xfId="19601" xr:uid="{00000000-0005-0000-0000-0000D0940000}"/>
    <cellStyle name="Normal 8 2 4 3 4 2 2" xfId="42244" xr:uid="{00000000-0005-0000-0000-0000D1940000}"/>
    <cellStyle name="Normal 8 2 4 3 4 3" xfId="12161" xr:uid="{00000000-0005-0000-0000-0000D2940000}"/>
    <cellStyle name="Normal 8 2 4 3 4 3 2" xfId="34804" xr:uid="{00000000-0005-0000-0000-0000D3940000}"/>
    <cellStyle name="Normal 8 2 4 3 4 4" xfId="27363" xr:uid="{00000000-0005-0000-0000-0000D4940000}"/>
    <cellStyle name="Normal 8 2 4 3 5" xfId="15883" xr:uid="{00000000-0005-0000-0000-0000D5940000}"/>
    <cellStyle name="Normal 8 2 4 3 5 2" xfId="38526" xr:uid="{00000000-0005-0000-0000-0000D6940000}"/>
    <cellStyle name="Normal 8 2 4 3 6" xfId="8443" xr:uid="{00000000-0005-0000-0000-0000D7940000}"/>
    <cellStyle name="Normal 8 2 4 3 6 2" xfId="31086" xr:uid="{00000000-0005-0000-0000-0000D8940000}"/>
    <cellStyle name="Normal 8 2 4 3 7" xfId="23645" xr:uid="{00000000-0005-0000-0000-0000D9940000}"/>
    <cellStyle name="Normal 8 2 4 4" xfId="1456" xr:uid="{00000000-0005-0000-0000-0000DA940000}"/>
    <cellStyle name="Normal 8 2 4 4 2" xfId="3306" xr:uid="{00000000-0005-0000-0000-0000DB940000}"/>
    <cellStyle name="Normal 8 2 4 4 2 2" xfId="7027" xr:uid="{00000000-0005-0000-0000-0000DC940000}"/>
    <cellStyle name="Normal 8 2 4 4 2 2 2" xfId="21911" xr:uid="{00000000-0005-0000-0000-0000DD940000}"/>
    <cellStyle name="Normal 8 2 4 4 2 2 2 2" xfId="44554" xr:uid="{00000000-0005-0000-0000-0000DE940000}"/>
    <cellStyle name="Normal 8 2 4 4 2 2 3" xfId="14471" xr:uid="{00000000-0005-0000-0000-0000DF940000}"/>
    <cellStyle name="Normal 8 2 4 4 2 2 3 2" xfId="37114" xr:uid="{00000000-0005-0000-0000-0000E0940000}"/>
    <cellStyle name="Normal 8 2 4 4 2 2 4" xfId="29673" xr:uid="{00000000-0005-0000-0000-0000E1940000}"/>
    <cellStyle name="Normal 8 2 4 4 2 3" xfId="18193" xr:uid="{00000000-0005-0000-0000-0000E2940000}"/>
    <cellStyle name="Normal 8 2 4 4 2 3 2" xfId="40836" xr:uid="{00000000-0005-0000-0000-0000E3940000}"/>
    <cellStyle name="Normal 8 2 4 4 2 4" xfId="10753" xr:uid="{00000000-0005-0000-0000-0000E4940000}"/>
    <cellStyle name="Normal 8 2 4 4 2 4 2" xfId="33396" xr:uid="{00000000-0005-0000-0000-0000E5940000}"/>
    <cellStyle name="Normal 8 2 4 4 2 5" xfId="25955" xr:uid="{00000000-0005-0000-0000-0000E6940000}"/>
    <cellStyle name="Normal 8 2 4 4 3" xfId="5180" xr:uid="{00000000-0005-0000-0000-0000E7940000}"/>
    <cellStyle name="Normal 8 2 4 4 3 2" xfId="20064" xr:uid="{00000000-0005-0000-0000-0000E8940000}"/>
    <cellStyle name="Normal 8 2 4 4 3 2 2" xfId="42707" xr:uid="{00000000-0005-0000-0000-0000E9940000}"/>
    <cellStyle name="Normal 8 2 4 4 3 3" xfId="12624" xr:uid="{00000000-0005-0000-0000-0000EA940000}"/>
    <cellStyle name="Normal 8 2 4 4 3 3 2" xfId="35267" xr:uid="{00000000-0005-0000-0000-0000EB940000}"/>
    <cellStyle name="Normal 8 2 4 4 3 4" xfId="27826" xr:uid="{00000000-0005-0000-0000-0000EC940000}"/>
    <cellStyle name="Normal 8 2 4 4 4" xfId="16346" xr:uid="{00000000-0005-0000-0000-0000ED940000}"/>
    <cellStyle name="Normal 8 2 4 4 4 2" xfId="38989" xr:uid="{00000000-0005-0000-0000-0000EE940000}"/>
    <cellStyle name="Normal 8 2 4 4 5" xfId="8906" xr:uid="{00000000-0005-0000-0000-0000EF940000}"/>
    <cellStyle name="Normal 8 2 4 4 5 2" xfId="31549" xr:uid="{00000000-0005-0000-0000-0000F0940000}"/>
    <cellStyle name="Normal 8 2 4 4 6" xfId="24108" xr:uid="{00000000-0005-0000-0000-0000F1940000}"/>
    <cellStyle name="Normal 8 2 4 5" xfId="2381" xr:uid="{00000000-0005-0000-0000-0000F2940000}"/>
    <cellStyle name="Normal 8 2 4 5 2" xfId="6102" xr:uid="{00000000-0005-0000-0000-0000F3940000}"/>
    <cellStyle name="Normal 8 2 4 5 2 2" xfId="20986" xr:uid="{00000000-0005-0000-0000-0000F4940000}"/>
    <cellStyle name="Normal 8 2 4 5 2 2 2" xfId="43629" xr:uid="{00000000-0005-0000-0000-0000F5940000}"/>
    <cellStyle name="Normal 8 2 4 5 2 3" xfId="13546" xr:uid="{00000000-0005-0000-0000-0000F6940000}"/>
    <cellStyle name="Normal 8 2 4 5 2 3 2" xfId="36189" xr:uid="{00000000-0005-0000-0000-0000F7940000}"/>
    <cellStyle name="Normal 8 2 4 5 2 4" xfId="28748" xr:uid="{00000000-0005-0000-0000-0000F8940000}"/>
    <cellStyle name="Normal 8 2 4 5 3" xfId="17268" xr:uid="{00000000-0005-0000-0000-0000F9940000}"/>
    <cellStyle name="Normal 8 2 4 5 3 2" xfId="39911" xr:uid="{00000000-0005-0000-0000-0000FA940000}"/>
    <cellStyle name="Normal 8 2 4 5 4" xfId="9828" xr:uid="{00000000-0005-0000-0000-0000FB940000}"/>
    <cellStyle name="Normal 8 2 4 5 4 2" xfId="32471" xr:uid="{00000000-0005-0000-0000-0000FC940000}"/>
    <cellStyle name="Normal 8 2 4 5 5" xfId="25030" xr:uid="{00000000-0005-0000-0000-0000FD940000}"/>
    <cellStyle name="Normal 8 2 4 6" xfId="4255" xr:uid="{00000000-0005-0000-0000-0000FE940000}"/>
    <cellStyle name="Normal 8 2 4 6 2" xfId="19139" xr:uid="{00000000-0005-0000-0000-0000FF940000}"/>
    <cellStyle name="Normal 8 2 4 6 2 2" xfId="41782" xr:uid="{00000000-0005-0000-0000-000000950000}"/>
    <cellStyle name="Normal 8 2 4 6 3" xfId="11699" xr:uid="{00000000-0005-0000-0000-000001950000}"/>
    <cellStyle name="Normal 8 2 4 6 3 2" xfId="34342" xr:uid="{00000000-0005-0000-0000-000002950000}"/>
    <cellStyle name="Normal 8 2 4 6 4" xfId="26901" xr:uid="{00000000-0005-0000-0000-000003950000}"/>
    <cellStyle name="Normal 8 2 4 7" xfId="15421" xr:uid="{00000000-0005-0000-0000-000004950000}"/>
    <cellStyle name="Normal 8 2 4 7 2" xfId="38064" xr:uid="{00000000-0005-0000-0000-000005950000}"/>
    <cellStyle name="Normal 8 2 4 8" xfId="7981" xr:uid="{00000000-0005-0000-0000-000006950000}"/>
    <cellStyle name="Normal 8 2 4 8 2" xfId="30624" xr:uid="{00000000-0005-0000-0000-000007950000}"/>
    <cellStyle name="Normal 8 2 4 9" xfId="23184" xr:uid="{00000000-0005-0000-0000-000008950000}"/>
    <cellStyle name="Normal 8 2 5" xfId="630" xr:uid="{00000000-0005-0000-0000-000009950000}"/>
    <cellStyle name="Normal 8 2 5 2" xfId="1096" xr:uid="{00000000-0005-0000-0000-00000A950000}"/>
    <cellStyle name="Normal 8 2 5 2 2" xfId="2024" xr:uid="{00000000-0005-0000-0000-00000B950000}"/>
    <cellStyle name="Normal 8 2 5 2 2 2" xfId="3874" xr:uid="{00000000-0005-0000-0000-00000C950000}"/>
    <cellStyle name="Normal 8 2 5 2 2 2 2" xfId="7595" xr:uid="{00000000-0005-0000-0000-00000D950000}"/>
    <cellStyle name="Normal 8 2 5 2 2 2 2 2" xfId="22479" xr:uid="{00000000-0005-0000-0000-00000E950000}"/>
    <cellStyle name="Normal 8 2 5 2 2 2 2 2 2" xfId="45122" xr:uid="{00000000-0005-0000-0000-00000F950000}"/>
    <cellStyle name="Normal 8 2 5 2 2 2 2 3" xfId="15039" xr:uid="{00000000-0005-0000-0000-000010950000}"/>
    <cellStyle name="Normal 8 2 5 2 2 2 2 3 2" xfId="37682" xr:uid="{00000000-0005-0000-0000-000011950000}"/>
    <cellStyle name="Normal 8 2 5 2 2 2 2 4" xfId="30241" xr:uid="{00000000-0005-0000-0000-000012950000}"/>
    <cellStyle name="Normal 8 2 5 2 2 2 3" xfId="18761" xr:uid="{00000000-0005-0000-0000-000013950000}"/>
    <cellStyle name="Normal 8 2 5 2 2 2 3 2" xfId="41404" xr:uid="{00000000-0005-0000-0000-000014950000}"/>
    <cellStyle name="Normal 8 2 5 2 2 2 4" xfId="11321" xr:uid="{00000000-0005-0000-0000-000015950000}"/>
    <cellStyle name="Normal 8 2 5 2 2 2 4 2" xfId="33964" xr:uid="{00000000-0005-0000-0000-000016950000}"/>
    <cellStyle name="Normal 8 2 5 2 2 2 5" xfId="26523" xr:uid="{00000000-0005-0000-0000-000017950000}"/>
    <cellStyle name="Normal 8 2 5 2 2 3" xfId="5748" xr:uid="{00000000-0005-0000-0000-000018950000}"/>
    <cellStyle name="Normal 8 2 5 2 2 3 2" xfId="20632" xr:uid="{00000000-0005-0000-0000-000019950000}"/>
    <cellStyle name="Normal 8 2 5 2 2 3 2 2" xfId="43275" xr:uid="{00000000-0005-0000-0000-00001A950000}"/>
    <cellStyle name="Normal 8 2 5 2 2 3 3" xfId="13192" xr:uid="{00000000-0005-0000-0000-00001B950000}"/>
    <cellStyle name="Normal 8 2 5 2 2 3 3 2" xfId="35835" xr:uid="{00000000-0005-0000-0000-00001C950000}"/>
    <cellStyle name="Normal 8 2 5 2 2 3 4" xfId="28394" xr:uid="{00000000-0005-0000-0000-00001D950000}"/>
    <cellStyle name="Normal 8 2 5 2 2 4" xfId="16914" xr:uid="{00000000-0005-0000-0000-00001E950000}"/>
    <cellStyle name="Normal 8 2 5 2 2 4 2" xfId="39557" xr:uid="{00000000-0005-0000-0000-00001F950000}"/>
    <cellStyle name="Normal 8 2 5 2 2 5" xfId="9474" xr:uid="{00000000-0005-0000-0000-000020950000}"/>
    <cellStyle name="Normal 8 2 5 2 2 5 2" xfId="32117" xr:uid="{00000000-0005-0000-0000-000021950000}"/>
    <cellStyle name="Normal 8 2 5 2 2 6" xfId="24676" xr:uid="{00000000-0005-0000-0000-000022950000}"/>
    <cellStyle name="Normal 8 2 5 2 3" xfId="2949" xr:uid="{00000000-0005-0000-0000-000023950000}"/>
    <cellStyle name="Normal 8 2 5 2 3 2" xfId="6670" xr:uid="{00000000-0005-0000-0000-000024950000}"/>
    <cellStyle name="Normal 8 2 5 2 3 2 2" xfId="21554" xr:uid="{00000000-0005-0000-0000-000025950000}"/>
    <cellStyle name="Normal 8 2 5 2 3 2 2 2" xfId="44197" xr:uid="{00000000-0005-0000-0000-000026950000}"/>
    <cellStyle name="Normal 8 2 5 2 3 2 3" xfId="14114" xr:uid="{00000000-0005-0000-0000-000027950000}"/>
    <cellStyle name="Normal 8 2 5 2 3 2 3 2" xfId="36757" xr:uid="{00000000-0005-0000-0000-000028950000}"/>
    <cellStyle name="Normal 8 2 5 2 3 2 4" xfId="29316" xr:uid="{00000000-0005-0000-0000-000029950000}"/>
    <cellStyle name="Normal 8 2 5 2 3 3" xfId="17836" xr:uid="{00000000-0005-0000-0000-00002A950000}"/>
    <cellStyle name="Normal 8 2 5 2 3 3 2" xfId="40479" xr:uid="{00000000-0005-0000-0000-00002B950000}"/>
    <cellStyle name="Normal 8 2 5 2 3 4" xfId="10396" xr:uid="{00000000-0005-0000-0000-00002C950000}"/>
    <cellStyle name="Normal 8 2 5 2 3 4 2" xfId="33039" xr:uid="{00000000-0005-0000-0000-00002D950000}"/>
    <cellStyle name="Normal 8 2 5 2 3 5" xfId="25598" xr:uid="{00000000-0005-0000-0000-00002E950000}"/>
    <cellStyle name="Normal 8 2 5 2 4" xfId="4823" xr:uid="{00000000-0005-0000-0000-00002F950000}"/>
    <cellStyle name="Normal 8 2 5 2 4 2" xfId="19707" xr:uid="{00000000-0005-0000-0000-000030950000}"/>
    <cellStyle name="Normal 8 2 5 2 4 2 2" xfId="42350" xr:uid="{00000000-0005-0000-0000-000031950000}"/>
    <cellStyle name="Normal 8 2 5 2 4 3" xfId="12267" xr:uid="{00000000-0005-0000-0000-000032950000}"/>
    <cellStyle name="Normal 8 2 5 2 4 3 2" xfId="34910" xr:uid="{00000000-0005-0000-0000-000033950000}"/>
    <cellStyle name="Normal 8 2 5 2 4 4" xfId="27469" xr:uid="{00000000-0005-0000-0000-000034950000}"/>
    <cellStyle name="Normal 8 2 5 2 5" xfId="15989" xr:uid="{00000000-0005-0000-0000-000035950000}"/>
    <cellStyle name="Normal 8 2 5 2 5 2" xfId="38632" xr:uid="{00000000-0005-0000-0000-000036950000}"/>
    <cellStyle name="Normal 8 2 5 2 6" xfId="8549" xr:uid="{00000000-0005-0000-0000-000037950000}"/>
    <cellStyle name="Normal 8 2 5 2 6 2" xfId="31192" xr:uid="{00000000-0005-0000-0000-000038950000}"/>
    <cellStyle name="Normal 8 2 5 2 7" xfId="23751" xr:uid="{00000000-0005-0000-0000-000039950000}"/>
    <cellStyle name="Normal 8 2 5 3" xfId="1562" xr:uid="{00000000-0005-0000-0000-00003A950000}"/>
    <cellStyle name="Normal 8 2 5 3 2" xfId="3412" xr:uid="{00000000-0005-0000-0000-00003B950000}"/>
    <cellStyle name="Normal 8 2 5 3 2 2" xfId="7133" xr:uid="{00000000-0005-0000-0000-00003C950000}"/>
    <cellStyle name="Normal 8 2 5 3 2 2 2" xfId="22017" xr:uid="{00000000-0005-0000-0000-00003D950000}"/>
    <cellStyle name="Normal 8 2 5 3 2 2 2 2" xfId="44660" xr:uid="{00000000-0005-0000-0000-00003E950000}"/>
    <cellStyle name="Normal 8 2 5 3 2 2 3" xfId="14577" xr:uid="{00000000-0005-0000-0000-00003F950000}"/>
    <cellStyle name="Normal 8 2 5 3 2 2 3 2" xfId="37220" xr:uid="{00000000-0005-0000-0000-000040950000}"/>
    <cellStyle name="Normal 8 2 5 3 2 2 4" xfId="29779" xr:uid="{00000000-0005-0000-0000-000041950000}"/>
    <cellStyle name="Normal 8 2 5 3 2 3" xfId="18299" xr:uid="{00000000-0005-0000-0000-000042950000}"/>
    <cellStyle name="Normal 8 2 5 3 2 3 2" xfId="40942" xr:uid="{00000000-0005-0000-0000-000043950000}"/>
    <cellStyle name="Normal 8 2 5 3 2 4" xfId="10859" xr:uid="{00000000-0005-0000-0000-000044950000}"/>
    <cellStyle name="Normal 8 2 5 3 2 4 2" xfId="33502" xr:uid="{00000000-0005-0000-0000-000045950000}"/>
    <cellStyle name="Normal 8 2 5 3 2 5" xfId="26061" xr:uid="{00000000-0005-0000-0000-000046950000}"/>
    <cellStyle name="Normal 8 2 5 3 3" xfId="5286" xr:uid="{00000000-0005-0000-0000-000047950000}"/>
    <cellStyle name="Normal 8 2 5 3 3 2" xfId="20170" xr:uid="{00000000-0005-0000-0000-000048950000}"/>
    <cellStyle name="Normal 8 2 5 3 3 2 2" xfId="42813" xr:uid="{00000000-0005-0000-0000-000049950000}"/>
    <cellStyle name="Normal 8 2 5 3 3 3" xfId="12730" xr:uid="{00000000-0005-0000-0000-00004A950000}"/>
    <cellStyle name="Normal 8 2 5 3 3 3 2" xfId="35373" xr:uid="{00000000-0005-0000-0000-00004B950000}"/>
    <cellStyle name="Normal 8 2 5 3 3 4" xfId="27932" xr:uid="{00000000-0005-0000-0000-00004C950000}"/>
    <cellStyle name="Normal 8 2 5 3 4" xfId="16452" xr:uid="{00000000-0005-0000-0000-00004D950000}"/>
    <cellStyle name="Normal 8 2 5 3 4 2" xfId="39095" xr:uid="{00000000-0005-0000-0000-00004E950000}"/>
    <cellStyle name="Normal 8 2 5 3 5" xfId="9012" xr:uid="{00000000-0005-0000-0000-00004F950000}"/>
    <cellStyle name="Normal 8 2 5 3 5 2" xfId="31655" xr:uid="{00000000-0005-0000-0000-000050950000}"/>
    <cellStyle name="Normal 8 2 5 3 6" xfId="24214" xr:uid="{00000000-0005-0000-0000-000051950000}"/>
    <cellStyle name="Normal 8 2 5 4" xfId="2487" xr:uid="{00000000-0005-0000-0000-000052950000}"/>
    <cellStyle name="Normal 8 2 5 4 2" xfId="6208" xr:uid="{00000000-0005-0000-0000-000053950000}"/>
    <cellStyle name="Normal 8 2 5 4 2 2" xfId="21092" xr:uid="{00000000-0005-0000-0000-000054950000}"/>
    <cellStyle name="Normal 8 2 5 4 2 2 2" xfId="43735" xr:uid="{00000000-0005-0000-0000-000055950000}"/>
    <cellStyle name="Normal 8 2 5 4 2 3" xfId="13652" xr:uid="{00000000-0005-0000-0000-000056950000}"/>
    <cellStyle name="Normal 8 2 5 4 2 3 2" xfId="36295" xr:uid="{00000000-0005-0000-0000-000057950000}"/>
    <cellStyle name="Normal 8 2 5 4 2 4" xfId="28854" xr:uid="{00000000-0005-0000-0000-000058950000}"/>
    <cellStyle name="Normal 8 2 5 4 3" xfId="17374" xr:uid="{00000000-0005-0000-0000-000059950000}"/>
    <cellStyle name="Normal 8 2 5 4 3 2" xfId="40017" xr:uid="{00000000-0005-0000-0000-00005A950000}"/>
    <cellStyle name="Normal 8 2 5 4 4" xfId="9934" xr:uid="{00000000-0005-0000-0000-00005B950000}"/>
    <cellStyle name="Normal 8 2 5 4 4 2" xfId="32577" xr:uid="{00000000-0005-0000-0000-00005C950000}"/>
    <cellStyle name="Normal 8 2 5 4 5" xfId="25136" xr:uid="{00000000-0005-0000-0000-00005D950000}"/>
    <cellStyle name="Normal 8 2 5 5" xfId="4361" xr:uid="{00000000-0005-0000-0000-00005E950000}"/>
    <cellStyle name="Normal 8 2 5 5 2" xfId="19245" xr:uid="{00000000-0005-0000-0000-00005F950000}"/>
    <cellStyle name="Normal 8 2 5 5 2 2" xfId="41888" xr:uid="{00000000-0005-0000-0000-000060950000}"/>
    <cellStyle name="Normal 8 2 5 5 3" xfId="11805" xr:uid="{00000000-0005-0000-0000-000061950000}"/>
    <cellStyle name="Normal 8 2 5 5 3 2" xfId="34448" xr:uid="{00000000-0005-0000-0000-000062950000}"/>
    <cellStyle name="Normal 8 2 5 5 4" xfId="27007" xr:uid="{00000000-0005-0000-0000-000063950000}"/>
    <cellStyle name="Normal 8 2 5 6" xfId="15527" xr:uid="{00000000-0005-0000-0000-000064950000}"/>
    <cellStyle name="Normal 8 2 5 6 2" xfId="38170" xr:uid="{00000000-0005-0000-0000-000065950000}"/>
    <cellStyle name="Normal 8 2 5 7" xfId="8087" xr:uid="{00000000-0005-0000-0000-000066950000}"/>
    <cellStyle name="Normal 8 2 5 7 2" xfId="30730" xr:uid="{00000000-0005-0000-0000-000067950000}"/>
    <cellStyle name="Normal 8 2 5 8" xfId="23289" xr:uid="{00000000-0005-0000-0000-000068950000}"/>
    <cellStyle name="Normal 8 2 6" xfId="885" xr:uid="{00000000-0005-0000-0000-000069950000}"/>
    <cellStyle name="Normal 8 2 6 2" xfId="1813" xr:uid="{00000000-0005-0000-0000-00006A950000}"/>
    <cellStyle name="Normal 8 2 6 2 2" xfId="3663" xr:uid="{00000000-0005-0000-0000-00006B950000}"/>
    <cellStyle name="Normal 8 2 6 2 2 2" xfId="7384" xr:uid="{00000000-0005-0000-0000-00006C950000}"/>
    <cellStyle name="Normal 8 2 6 2 2 2 2" xfId="22268" xr:uid="{00000000-0005-0000-0000-00006D950000}"/>
    <cellStyle name="Normal 8 2 6 2 2 2 2 2" xfId="44911" xr:uid="{00000000-0005-0000-0000-00006E950000}"/>
    <cellStyle name="Normal 8 2 6 2 2 2 3" xfId="14828" xr:uid="{00000000-0005-0000-0000-00006F950000}"/>
    <cellStyle name="Normal 8 2 6 2 2 2 3 2" xfId="37471" xr:uid="{00000000-0005-0000-0000-000070950000}"/>
    <cellStyle name="Normal 8 2 6 2 2 2 4" xfId="30030" xr:uid="{00000000-0005-0000-0000-000071950000}"/>
    <cellStyle name="Normal 8 2 6 2 2 3" xfId="18550" xr:uid="{00000000-0005-0000-0000-000072950000}"/>
    <cellStyle name="Normal 8 2 6 2 2 3 2" xfId="41193" xr:uid="{00000000-0005-0000-0000-000073950000}"/>
    <cellStyle name="Normal 8 2 6 2 2 4" xfId="11110" xr:uid="{00000000-0005-0000-0000-000074950000}"/>
    <cellStyle name="Normal 8 2 6 2 2 4 2" xfId="33753" xr:uid="{00000000-0005-0000-0000-000075950000}"/>
    <cellStyle name="Normal 8 2 6 2 2 5" xfId="26312" xr:uid="{00000000-0005-0000-0000-000076950000}"/>
    <cellStyle name="Normal 8 2 6 2 3" xfId="5537" xr:uid="{00000000-0005-0000-0000-000077950000}"/>
    <cellStyle name="Normal 8 2 6 2 3 2" xfId="20421" xr:uid="{00000000-0005-0000-0000-000078950000}"/>
    <cellStyle name="Normal 8 2 6 2 3 2 2" xfId="43064" xr:uid="{00000000-0005-0000-0000-000079950000}"/>
    <cellStyle name="Normal 8 2 6 2 3 3" xfId="12981" xr:uid="{00000000-0005-0000-0000-00007A950000}"/>
    <cellStyle name="Normal 8 2 6 2 3 3 2" xfId="35624" xr:uid="{00000000-0005-0000-0000-00007B950000}"/>
    <cellStyle name="Normal 8 2 6 2 3 4" xfId="28183" xr:uid="{00000000-0005-0000-0000-00007C950000}"/>
    <cellStyle name="Normal 8 2 6 2 4" xfId="16703" xr:uid="{00000000-0005-0000-0000-00007D950000}"/>
    <cellStyle name="Normal 8 2 6 2 4 2" xfId="39346" xr:uid="{00000000-0005-0000-0000-00007E950000}"/>
    <cellStyle name="Normal 8 2 6 2 5" xfId="9263" xr:uid="{00000000-0005-0000-0000-00007F950000}"/>
    <cellStyle name="Normal 8 2 6 2 5 2" xfId="31906" xr:uid="{00000000-0005-0000-0000-000080950000}"/>
    <cellStyle name="Normal 8 2 6 2 6" xfId="24465" xr:uid="{00000000-0005-0000-0000-000081950000}"/>
    <cellStyle name="Normal 8 2 6 3" xfId="2738" xr:uid="{00000000-0005-0000-0000-000082950000}"/>
    <cellStyle name="Normal 8 2 6 3 2" xfId="6459" xr:uid="{00000000-0005-0000-0000-000083950000}"/>
    <cellStyle name="Normal 8 2 6 3 2 2" xfId="21343" xr:uid="{00000000-0005-0000-0000-000084950000}"/>
    <cellStyle name="Normal 8 2 6 3 2 2 2" xfId="43986" xr:uid="{00000000-0005-0000-0000-000085950000}"/>
    <cellStyle name="Normal 8 2 6 3 2 3" xfId="13903" xr:uid="{00000000-0005-0000-0000-000086950000}"/>
    <cellStyle name="Normal 8 2 6 3 2 3 2" xfId="36546" xr:uid="{00000000-0005-0000-0000-000087950000}"/>
    <cellStyle name="Normal 8 2 6 3 2 4" xfId="29105" xr:uid="{00000000-0005-0000-0000-000088950000}"/>
    <cellStyle name="Normal 8 2 6 3 3" xfId="17625" xr:uid="{00000000-0005-0000-0000-000089950000}"/>
    <cellStyle name="Normal 8 2 6 3 3 2" xfId="40268" xr:uid="{00000000-0005-0000-0000-00008A950000}"/>
    <cellStyle name="Normal 8 2 6 3 4" xfId="10185" xr:uid="{00000000-0005-0000-0000-00008B950000}"/>
    <cellStyle name="Normal 8 2 6 3 4 2" xfId="32828" xr:uid="{00000000-0005-0000-0000-00008C950000}"/>
    <cellStyle name="Normal 8 2 6 3 5" xfId="25387" xr:uid="{00000000-0005-0000-0000-00008D950000}"/>
    <cellStyle name="Normal 8 2 6 4" xfId="4612" xr:uid="{00000000-0005-0000-0000-00008E950000}"/>
    <cellStyle name="Normal 8 2 6 4 2" xfId="19496" xr:uid="{00000000-0005-0000-0000-00008F950000}"/>
    <cellStyle name="Normal 8 2 6 4 2 2" xfId="42139" xr:uid="{00000000-0005-0000-0000-000090950000}"/>
    <cellStyle name="Normal 8 2 6 4 3" xfId="12056" xr:uid="{00000000-0005-0000-0000-000091950000}"/>
    <cellStyle name="Normal 8 2 6 4 3 2" xfId="34699" xr:uid="{00000000-0005-0000-0000-000092950000}"/>
    <cellStyle name="Normal 8 2 6 4 4" xfId="27258" xr:uid="{00000000-0005-0000-0000-000093950000}"/>
    <cellStyle name="Normal 8 2 6 5" xfId="15778" xr:uid="{00000000-0005-0000-0000-000094950000}"/>
    <cellStyle name="Normal 8 2 6 5 2" xfId="38421" xr:uid="{00000000-0005-0000-0000-000095950000}"/>
    <cellStyle name="Normal 8 2 6 6" xfId="8338" xr:uid="{00000000-0005-0000-0000-000096950000}"/>
    <cellStyle name="Normal 8 2 6 6 2" xfId="30981" xr:uid="{00000000-0005-0000-0000-000097950000}"/>
    <cellStyle name="Normal 8 2 6 7" xfId="23540" xr:uid="{00000000-0005-0000-0000-000098950000}"/>
    <cellStyle name="Normal 8 2 7" xfId="1351" xr:uid="{00000000-0005-0000-0000-000099950000}"/>
    <cellStyle name="Normal 8 2 7 2" xfId="3201" xr:uid="{00000000-0005-0000-0000-00009A950000}"/>
    <cellStyle name="Normal 8 2 7 2 2" xfId="6922" xr:uid="{00000000-0005-0000-0000-00009B950000}"/>
    <cellStyle name="Normal 8 2 7 2 2 2" xfId="21806" xr:uid="{00000000-0005-0000-0000-00009C950000}"/>
    <cellStyle name="Normal 8 2 7 2 2 2 2" xfId="44449" xr:uid="{00000000-0005-0000-0000-00009D950000}"/>
    <cellStyle name="Normal 8 2 7 2 2 3" xfId="14366" xr:uid="{00000000-0005-0000-0000-00009E950000}"/>
    <cellStyle name="Normal 8 2 7 2 2 3 2" xfId="37009" xr:uid="{00000000-0005-0000-0000-00009F950000}"/>
    <cellStyle name="Normal 8 2 7 2 2 4" xfId="29568" xr:uid="{00000000-0005-0000-0000-0000A0950000}"/>
    <cellStyle name="Normal 8 2 7 2 3" xfId="18088" xr:uid="{00000000-0005-0000-0000-0000A1950000}"/>
    <cellStyle name="Normal 8 2 7 2 3 2" xfId="40731" xr:uid="{00000000-0005-0000-0000-0000A2950000}"/>
    <cellStyle name="Normal 8 2 7 2 4" xfId="10648" xr:uid="{00000000-0005-0000-0000-0000A3950000}"/>
    <cellStyle name="Normal 8 2 7 2 4 2" xfId="33291" xr:uid="{00000000-0005-0000-0000-0000A4950000}"/>
    <cellStyle name="Normal 8 2 7 2 5" xfId="25850" xr:uid="{00000000-0005-0000-0000-0000A5950000}"/>
    <cellStyle name="Normal 8 2 7 3" xfId="5075" xr:uid="{00000000-0005-0000-0000-0000A6950000}"/>
    <cellStyle name="Normal 8 2 7 3 2" xfId="19959" xr:uid="{00000000-0005-0000-0000-0000A7950000}"/>
    <cellStyle name="Normal 8 2 7 3 2 2" xfId="42602" xr:uid="{00000000-0005-0000-0000-0000A8950000}"/>
    <cellStyle name="Normal 8 2 7 3 3" xfId="12519" xr:uid="{00000000-0005-0000-0000-0000A9950000}"/>
    <cellStyle name="Normal 8 2 7 3 3 2" xfId="35162" xr:uid="{00000000-0005-0000-0000-0000AA950000}"/>
    <cellStyle name="Normal 8 2 7 3 4" xfId="27721" xr:uid="{00000000-0005-0000-0000-0000AB950000}"/>
    <cellStyle name="Normal 8 2 7 4" xfId="16241" xr:uid="{00000000-0005-0000-0000-0000AC950000}"/>
    <cellStyle name="Normal 8 2 7 4 2" xfId="38884" xr:uid="{00000000-0005-0000-0000-0000AD950000}"/>
    <cellStyle name="Normal 8 2 7 5" xfId="8801" xr:uid="{00000000-0005-0000-0000-0000AE950000}"/>
    <cellStyle name="Normal 8 2 7 5 2" xfId="31444" xr:uid="{00000000-0005-0000-0000-0000AF950000}"/>
    <cellStyle name="Normal 8 2 7 6" xfId="24003" xr:uid="{00000000-0005-0000-0000-0000B0950000}"/>
    <cellStyle name="Normal 8 2 8" xfId="2276" xr:uid="{00000000-0005-0000-0000-0000B1950000}"/>
    <cellStyle name="Normal 8 2 8 2" xfId="5997" xr:uid="{00000000-0005-0000-0000-0000B2950000}"/>
    <cellStyle name="Normal 8 2 8 2 2" xfId="20881" xr:uid="{00000000-0005-0000-0000-0000B3950000}"/>
    <cellStyle name="Normal 8 2 8 2 2 2" xfId="43524" xr:uid="{00000000-0005-0000-0000-0000B4950000}"/>
    <cellStyle name="Normal 8 2 8 2 3" xfId="13441" xr:uid="{00000000-0005-0000-0000-0000B5950000}"/>
    <cellStyle name="Normal 8 2 8 2 3 2" xfId="36084" xr:uid="{00000000-0005-0000-0000-0000B6950000}"/>
    <cellStyle name="Normal 8 2 8 2 4" xfId="28643" xr:uid="{00000000-0005-0000-0000-0000B7950000}"/>
    <cellStyle name="Normal 8 2 8 3" xfId="17163" xr:uid="{00000000-0005-0000-0000-0000B8950000}"/>
    <cellStyle name="Normal 8 2 8 3 2" xfId="39806" xr:uid="{00000000-0005-0000-0000-0000B9950000}"/>
    <cellStyle name="Normal 8 2 8 4" xfId="9723" xr:uid="{00000000-0005-0000-0000-0000BA950000}"/>
    <cellStyle name="Normal 8 2 8 4 2" xfId="32366" xr:uid="{00000000-0005-0000-0000-0000BB950000}"/>
    <cellStyle name="Normal 8 2 8 5" xfId="24925" xr:uid="{00000000-0005-0000-0000-0000BC950000}"/>
    <cellStyle name="Normal 8 2 9" xfId="4150" xr:uid="{00000000-0005-0000-0000-0000BD950000}"/>
    <cellStyle name="Normal 8 2 9 2" xfId="19034" xr:uid="{00000000-0005-0000-0000-0000BE950000}"/>
    <cellStyle name="Normal 8 2 9 2 2" xfId="41677" xr:uid="{00000000-0005-0000-0000-0000BF950000}"/>
    <cellStyle name="Normal 8 2 9 3" xfId="11594" xr:uid="{00000000-0005-0000-0000-0000C0950000}"/>
    <cellStyle name="Normal 8 2 9 3 2" xfId="34237" xr:uid="{00000000-0005-0000-0000-0000C1950000}"/>
    <cellStyle name="Normal 8 2 9 4" xfId="26796" xr:uid="{00000000-0005-0000-0000-0000C2950000}"/>
    <cellStyle name="Normal 8 3" xfId="392" xr:uid="{00000000-0005-0000-0000-0000C3950000}"/>
    <cellStyle name="Normal 8 3 10" xfId="15318" xr:uid="{00000000-0005-0000-0000-0000C4950000}"/>
    <cellStyle name="Normal 8 3 10 2" xfId="37961" xr:uid="{00000000-0005-0000-0000-0000C5950000}"/>
    <cellStyle name="Normal 8 3 11" xfId="7878" xr:uid="{00000000-0005-0000-0000-0000C6950000}"/>
    <cellStyle name="Normal 8 3 11 2" xfId="30521" xr:uid="{00000000-0005-0000-0000-0000C7950000}"/>
    <cellStyle name="Normal 8 3 12" xfId="23081" xr:uid="{00000000-0005-0000-0000-0000C8950000}"/>
    <cellStyle name="Normal 8 3 2" xfId="439" xr:uid="{00000000-0005-0000-0000-0000C9950000}"/>
    <cellStyle name="Normal 8 3 2 10" xfId="7898" xr:uid="{00000000-0005-0000-0000-0000CA950000}"/>
    <cellStyle name="Normal 8 3 2 10 2" xfId="30541" xr:uid="{00000000-0005-0000-0000-0000CB950000}"/>
    <cellStyle name="Normal 8 3 2 11" xfId="23101" xr:uid="{00000000-0005-0000-0000-0000CC950000}"/>
    <cellStyle name="Normal 8 3 2 2" xfId="492" xr:uid="{00000000-0005-0000-0000-0000CD950000}"/>
    <cellStyle name="Normal 8 3 2 2 10" xfId="23153" xr:uid="{00000000-0005-0000-0000-0000CE950000}"/>
    <cellStyle name="Normal 8 3 2 2 2" xfId="598" xr:uid="{00000000-0005-0000-0000-0000CF950000}"/>
    <cellStyle name="Normal 8 3 2 2 2 2" xfId="810" xr:uid="{00000000-0005-0000-0000-0000D0950000}"/>
    <cellStyle name="Normal 8 3 2 2 2 2 2" xfId="1275" xr:uid="{00000000-0005-0000-0000-0000D1950000}"/>
    <cellStyle name="Normal 8 3 2 2 2 2 2 2" xfId="2203" xr:uid="{00000000-0005-0000-0000-0000D2950000}"/>
    <cellStyle name="Normal 8 3 2 2 2 2 2 2 2" xfId="4053" xr:uid="{00000000-0005-0000-0000-0000D3950000}"/>
    <cellStyle name="Normal 8 3 2 2 2 2 2 2 2 2" xfId="7774" xr:uid="{00000000-0005-0000-0000-0000D4950000}"/>
    <cellStyle name="Normal 8 3 2 2 2 2 2 2 2 2 2" xfId="22658" xr:uid="{00000000-0005-0000-0000-0000D5950000}"/>
    <cellStyle name="Normal 8 3 2 2 2 2 2 2 2 2 2 2" xfId="45301" xr:uid="{00000000-0005-0000-0000-0000D6950000}"/>
    <cellStyle name="Normal 8 3 2 2 2 2 2 2 2 2 3" xfId="15218" xr:uid="{00000000-0005-0000-0000-0000D7950000}"/>
    <cellStyle name="Normal 8 3 2 2 2 2 2 2 2 2 3 2" xfId="37861" xr:uid="{00000000-0005-0000-0000-0000D8950000}"/>
    <cellStyle name="Normal 8 3 2 2 2 2 2 2 2 2 4" xfId="30420" xr:uid="{00000000-0005-0000-0000-0000D9950000}"/>
    <cellStyle name="Normal 8 3 2 2 2 2 2 2 2 3" xfId="18940" xr:uid="{00000000-0005-0000-0000-0000DA950000}"/>
    <cellStyle name="Normal 8 3 2 2 2 2 2 2 2 3 2" xfId="41583" xr:uid="{00000000-0005-0000-0000-0000DB950000}"/>
    <cellStyle name="Normal 8 3 2 2 2 2 2 2 2 4" xfId="11500" xr:uid="{00000000-0005-0000-0000-0000DC950000}"/>
    <cellStyle name="Normal 8 3 2 2 2 2 2 2 2 4 2" xfId="34143" xr:uid="{00000000-0005-0000-0000-0000DD950000}"/>
    <cellStyle name="Normal 8 3 2 2 2 2 2 2 2 5" xfId="26702" xr:uid="{00000000-0005-0000-0000-0000DE950000}"/>
    <cellStyle name="Normal 8 3 2 2 2 2 2 2 3" xfId="5927" xr:uid="{00000000-0005-0000-0000-0000DF950000}"/>
    <cellStyle name="Normal 8 3 2 2 2 2 2 2 3 2" xfId="20811" xr:uid="{00000000-0005-0000-0000-0000E0950000}"/>
    <cellStyle name="Normal 8 3 2 2 2 2 2 2 3 2 2" xfId="43454" xr:uid="{00000000-0005-0000-0000-0000E1950000}"/>
    <cellStyle name="Normal 8 3 2 2 2 2 2 2 3 3" xfId="13371" xr:uid="{00000000-0005-0000-0000-0000E2950000}"/>
    <cellStyle name="Normal 8 3 2 2 2 2 2 2 3 3 2" xfId="36014" xr:uid="{00000000-0005-0000-0000-0000E3950000}"/>
    <cellStyle name="Normal 8 3 2 2 2 2 2 2 3 4" xfId="28573" xr:uid="{00000000-0005-0000-0000-0000E4950000}"/>
    <cellStyle name="Normal 8 3 2 2 2 2 2 2 4" xfId="17093" xr:uid="{00000000-0005-0000-0000-0000E5950000}"/>
    <cellStyle name="Normal 8 3 2 2 2 2 2 2 4 2" xfId="39736" xr:uid="{00000000-0005-0000-0000-0000E6950000}"/>
    <cellStyle name="Normal 8 3 2 2 2 2 2 2 5" xfId="9653" xr:uid="{00000000-0005-0000-0000-0000E7950000}"/>
    <cellStyle name="Normal 8 3 2 2 2 2 2 2 5 2" xfId="32296" xr:uid="{00000000-0005-0000-0000-0000E8950000}"/>
    <cellStyle name="Normal 8 3 2 2 2 2 2 2 6" xfId="24855" xr:uid="{00000000-0005-0000-0000-0000E9950000}"/>
    <cellStyle name="Normal 8 3 2 2 2 2 2 3" xfId="3128" xr:uid="{00000000-0005-0000-0000-0000EA950000}"/>
    <cellStyle name="Normal 8 3 2 2 2 2 2 3 2" xfId="6849" xr:uid="{00000000-0005-0000-0000-0000EB950000}"/>
    <cellStyle name="Normal 8 3 2 2 2 2 2 3 2 2" xfId="21733" xr:uid="{00000000-0005-0000-0000-0000EC950000}"/>
    <cellStyle name="Normal 8 3 2 2 2 2 2 3 2 2 2" xfId="44376" xr:uid="{00000000-0005-0000-0000-0000ED950000}"/>
    <cellStyle name="Normal 8 3 2 2 2 2 2 3 2 3" xfId="14293" xr:uid="{00000000-0005-0000-0000-0000EE950000}"/>
    <cellStyle name="Normal 8 3 2 2 2 2 2 3 2 3 2" xfId="36936" xr:uid="{00000000-0005-0000-0000-0000EF950000}"/>
    <cellStyle name="Normal 8 3 2 2 2 2 2 3 2 4" xfId="29495" xr:uid="{00000000-0005-0000-0000-0000F0950000}"/>
    <cellStyle name="Normal 8 3 2 2 2 2 2 3 3" xfId="18015" xr:uid="{00000000-0005-0000-0000-0000F1950000}"/>
    <cellStyle name="Normal 8 3 2 2 2 2 2 3 3 2" xfId="40658" xr:uid="{00000000-0005-0000-0000-0000F2950000}"/>
    <cellStyle name="Normal 8 3 2 2 2 2 2 3 4" xfId="10575" xr:uid="{00000000-0005-0000-0000-0000F3950000}"/>
    <cellStyle name="Normal 8 3 2 2 2 2 2 3 4 2" xfId="33218" xr:uid="{00000000-0005-0000-0000-0000F4950000}"/>
    <cellStyle name="Normal 8 3 2 2 2 2 2 3 5" xfId="25777" xr:uid="{00000000-0005-0000-0000-0000F5950000}"/>
    <cellStyle name="Normal 8 3 2 2 2 2 2 4" xfId="5002" xr:uid="{00000000-0005-0000-0000-0000F6950000}"/>
    <cellStyle name="Normal 8 3 2 2 2 2 2 4 2" xfId="19886" xr:uid="{00000000-0005-0000-0000-0000F7950000}"/>
    <cellStyle name="Normal 8 3 2 2 2 2 2 4 2 2" xfId="42529" xr:uid="{00000000-0005-0000-0000-0000F8950000}"/>
    <cellStyle name="Normal 8 3 2 2 2 2 2 4 3" xfId="12446" xr:uid="{00000000-0005-0000-0000-0000F9950000}"/>
    <cellStyle name="Normal 8 3 2 2 2 2 2 4 3 2" xfId="35089" xr:uid="{00000000-0005-0000-0000-0000FA950000}"/>
    <cellStyle name="Normal 8 3 2 2 2 2 2 4 4" xfId="27648" xr:uid="{00000000-0005-0000-0000-0000FB950000}"/>
    <cellStyle name="Normal 8 3 2 2 2 2 2 5" xfId="16168" xr:uid="{00000000-0005-0000-0000-0000FC950000}"/>
    <cellStyle name="Normal 8 3 2 2 2 2 2 5 2" xfId="38811" xr:uid="{00000000-0005-0000-0000-0000FD950000}"/>
    <cellStyle name="Normal 8 3 2 2 2 2 2 6" xfId="8728" xr:uid="{00000000-0005-0000-0000-0000FE950000}"/>
    <cellStyle name="Normal 8 3 2 2 2 2 2 6 2" xfId="31371" xr:uid="{00000000-0005-0000-0000-0000FF950000}"/>
    <cellStyle name="Normal 8 3 2 2 2 2 2 7" xfId="23930" xr:uid="{00000000-0005-0000-0000-000000960000}"/>
    <cellStyle name="Normal 8 3 2 2 2 2 3" xfId="1741" xr:uid="{00000000-0005-0000-0000-000001960000}"/>
    <cellStyle name="Normal 8 3 2 2 2 2 3 2" xfId="3591" xr:uid="{00000000-0005-0000-0000-000002960000}"/>
    <cellStyle name="Normal 8 3 2 2 2 2 3 2 2" xfId="7312" xr:uid="{00000000-0005-0000-0000-000003960000}"/>
    <cellStyle name="Normal 8 3 2 2 2 2 3 2 2 2" xfId="22196" xr:uid="{00000000-0005-0000-0000-000004960000}"/>
    <cellStyle name="Normal 8 3 2 2 2 2 3 2 2 2 2" xfId="44839" xr:uid="{00000000-0005-0000-0000-000005960000}"/>
    <cellStyle name="Normal 8 3 2 2 2 2 3 2 2 3" xfId="14756" xr:uid="{00000000-0005-0000-0000-000006960000}"/>
    <cellStyle name="Normal 8 3 2 2 2 2 3 2 2 3 2" xfId="37399" xr:uid="{00000000-0005-0000-0000-000007960000}"/>
    <cellStyle name="Normal 8 3 2 2 2 2 3 2 2 4" xfId="29958" xr:uid="{00000000-0005-0000-0000-000008960000}"/>
    <cellStyle name="Normal 8 3 2 2 2 2 3 2 3" xfId="18478" xr:uid="{00000000-0005-0000-0000-000009960000}"/>
    <cellStyle name="Normal 8 3 2 2 2 2 3 2 3 2" xfId="41121" xr:uid="{00000000-0005-0000-0000-00000A960000}"/>
    <cellStyle name="Normal 8 3 2 2 2 2 3 2 4" xfId="11038" xr:uid="{00000000-0005-0000-0000-00000B960000}"/>
    <cellStyle name="Normal 8 3 2 2 2 2 3 2 4 2" xfId="33681" xr:uid="{00000000-0005-0000-0000-00000C960000}"/>
    <cellStyle name="Normal 8 3 2 2 2 2 3 2 5" xfId="26240" xr:uid="{00000000-0005-0000-0000-00000D960000}"/>
    <cellStyle name="Normal 8 3 2 2 2 2 3 3" xfId="5465" xr:uid="{00000000-0005-0000-0000-00000E960000}"/>
    <cellStyle name="Normal 8 3 2 2 2 2 3 3 2" xfId="20349" xr:uid="{00000000-0005-0000-0000-00000F960000}"/>
    <cellStyle name="Normal 8 3 2 2 2 2 3 3 2 2" xfId="42992" xr:uid="{00000000-0005-0000-0000-000010960000}"/>
    <cellStyle name="Normal 8 3 2 2 2 2 3 3 3" xfId="12909" xr:uid="{00000000-0005-0000-0000-000011960000}"/>
    <cellStyle name="Normal 8 3 2 2 2 2 3 3 3 2" xfId="35552" xr:uid="{00000000-0005-0000-0000-000012960000}"/>
    <cellStyle name="Normal 8 3 2 2 2 2 3 3 4" xfId="28111" xr:uid="{00000000-0005-0000-0000-000013960000}"/>
    <cellStyle name="Normal 8 3 2 2 2 2 3 4" xfId="16631" xr:uid="{00000000-0005-0000-0000-000014960000}"/>
    <cellStyle name="Normal 8 3 2 2 2 2 3 4 2" xfId="39274" xr:uid="{00000000-0005-0000-0000-000015960000}"/>
    <cellStyle name="Normal 8 3 2 2 2 2 3 5" xfId="9191" xr:uid="{00000000-0005-0000-0000-000016960000}"/>
    <cellStyle name="Normal 8 3 2 2 2 2 3 5 2" xfId="31834" xr:uid="{00000000-0005-0000-0000-000017960000}"/>
    <cellStyle name="Normal 8 3 2 2 2 2 3 6" xfId="24393" xr:uid="{00000000-0005-0000-0000-000018960000}"/>
    <cellStyle name="Normal 8 3 2 2 2 2 4" xfId="2666" xr:uid="{00000000-0005-0000-0000-000019960000}"/>
    <cellStyle name="Normal 8 3 2 2 2 2 4 2" xfId="6387" xr:uid="{00000000-0005-0000-0000-00001A960000}"/>
    <cellStyle name="Normal 8 3 2 2 2 2 4 2 2" xfId="21271" xr:uid="{00000000-0005-0000-0000-00001B960000}"/>
    <cellStyle name="Normal 8 3 2 2 2 2 4 2 2 2" xfId="43914" xr:uid="{00000000-0005-0000-0000-00001C960000}"/>
    <cellStyle name="Normal 8 3 2 2 2 2 4 2 3" xfId="13831" xr:uid="{00000000-0005-0000-0000-00001D960000}"/>
    <cellStyle name="Normal 8 3 2 2 2 2 4 2 3 2" xfId="36474" xr:uid="{00000000-0005-0000-0000-00001E960000}"/>
    <cellStyle name="Normal 8 3 2 2 2 2 4 2 4" xfId="29033" xr:uid="{00000000-0005-0000-0000-00001F960000}"/>
    <cellStyle name="Normal 8 3 2 2 2 2 4 3" xfId="17553" xr:uid="{00000000-0005-0000-0000-000020960000}"/>
    <cellStyle name="Normal 8 3 2 2 2 2 4 3 2" xfId="40196" xr:uid="{00000000-0005-0000-0000-000021960000}"/>
    <cellStyle name="Normal 8 3 2 2 2 2 4 4" xfId="10113" xr:uid="{00000000-0005-0000-0000-000022960000}"/>
    <cellStyle name="Normal 8 3 2 2 2 2 4 4 2" xfId="32756" xr:uid="{00000000-0005-0000-0000-000023960000}"/>
    <cellStyle name="Normal 8 3 2 2 2 2 4 5" xfId="25315" xr:uid="{00000000-0005-0000-0000-000024960000}"/>
    <cellStyle name="Normal 8 3 2 2 2 2 5" xfId="4540" xr:uid="{00000000-0005-0000-0000-000025960000}"/>
    <cellStyle name="Normal 8 3 2 2 2 2 5 2" xfId="19424" xr:uid="{00000000-0005-0000-0000-000026960000}"/>
    <cellStyle name="Normal 8 3 2 2 2 2 5 2 2" xfId="42067" xr:uid="{00000000-0005-0000-0000-000027960000}"/>
    <cellStyle name="Normal 8 3 2 2 2 2 5 3" xfId="11984" xr:uid="{00000000-0005-0000-0000-000028960000}"/>
    <cellStyle name="Normal 8 3 2 2 2 2 5 3 2" xfId="34627" xr:uid="{00000000-0005-0000-0000-000029960000}"/>
    <cellStyle name="Normal 8 3 2 2 2 2 5 4" xfId="27186" xr:uid="{00000000-0005-0000-0000-00002A960000}"/>
    <cellStyle name="Normal 8 3 2 2 2 2 6" xfId="15706" xr:uid="{00000000-0005-0000-0000-00002B960000}"/>
    <cellStyle name="Normal 8 3 2 2 2 2 6 2" xfId="38349" xr:uid="{00000000-0005-0000-0000-00002C960000}"/>
    <cellStyle name="Normal 8 3 2 2 2 2 7" xfId="8266" xr:uid="{00000000-0005-0000-0000-00002D960000}"/>
    <cellStyle name="Normal 8 3 2 2 2 2 7 2" xfId="30909" xr:uid="{00000000-0005-0000-0000-00002E960000}"/>
    <cellStyle name="Normal 8 3 2 2 2 2 8" xfId="23468" xr:uid="{00000000-0005-0000-0000-00002F960000}"/>
    <cellStyle name="Normal 8 3 2 2 2 3" xfId="1064" xr:uid="{00000000-0005-0000-0000-000030960000}"/>
    <cellStyle name="Normal 8 3 2 2 2 3 2" xfId="1992" xr:uid="{00000000-0005-0000-0000-000031960000}"/>
    <cellStyle name="Normal 8 3 2 2 2 3 2 2" xfId="3842" xr:uid="{00000000-0005-0000-0000-000032960000}"/>
    <cellStyle name="Normal 8 3 2 2 2 3 2 2 2" xfId="7563" xr:uid="{00000000-0005-0000-0000-000033960000}"/>
    <cellStyle name="Normal 8 3 2 2 2 3 2 2 2 2" xfId="22447" xr:uid="{00000000-0005-0000-0000-000034960000}"/>
    <cellStyle name="Normal 8 3 2 2 2 3 2 2 2 2 2" xfId="45090" xr:uid="{00000000-0005-0000-0000-000035960000}"/>
    <cellStyle name="Normal 8 3 2 2 2 3 2 2 2 3" xfId="15007" xr:uid="{00000000-0005-0000-0000-000036960000}"/>
    <cellStyle name="Normal 8 3 2 2 2 3 2 2 2 3 2" xfId="37650" xr:uid="{00000000-0005-0000-0000-000037960000}"/>
    <cellStyle name="Normal 8 3 2 2 2 3 2 2 2 4" xfId="30209" xr:uid="{00000000-0005-0000-0000-000038960000}"/>
    <cellStyle name="Normal 8 3 2 2 2 3 2 2 3" xfId="18729" xr:uid="{00000000-0005-0000-0000-000039960000}"/>
    <cellStyle name="Normal 8 3 2 2 2 3 2 2 3 2" xfId="41372" xr:uid="{00000000-0005-0000-0000-00003A960000}"/>
    <cellStyle name="Normal 8 3 2 2 2 3 2 2 4" xfId="11289" xr:uid="{00000000-0005-0000-0000-00003B960000}"/>
    <cellStyle name="Normal 8 3 2 2 2 3 2 2 4 2" xfId="33932" xr:uid="{00000000-0005-0000-0000-00003C960000}"/>
    <cellStyle name="Normal 8 3 2 2 2 3 2 2 5" xfId="26491" xr:uid="{00000000-0005-0000-0000-00003D960000}"/>
    <cellStyle name="Normal 8 3 2 2 2 3 2 3" xfId="5716" xr:uid="{00000000-0005-0000-0000-00003E960000}"/>
    <cellStyle name="Normal 8 3 2 2 2 3 2 3 2" xfId="20600" xr:uid="{00000000-0005-0000-0000-00003F960000}"/>
    <cellStyle name="Normal 8 3 2 2 2 3 2 3 2 2" xfId="43243" xr:uid="{00000000-0005-0000-0000-000040960000}"/>
    <cellStyle name="Normal 8 3 2 2 2 3 2 3 3" xfId="13160" xr:uid="{00000000-0005-0000-0000-000041960000}"/>
    <cellStyle name="Normal 8 3 2 2 2 3 2 3 3 2" xfId="35803" xr:uid="{00000000-0005-0000-0000-000042960000}"/>
    <cellStyle name="Normal 8 3 2 2 2 3 2 3 4" xfId="28362" xr:uid="{00000000-0005-0000-0000-000043960000}"/>
    <cellStyle name="Normal 8 3 2 2 2 3 2 4" xfId="16882" xr:uid="{00000000-0005-0000-0000-000044960000}"/>
    <cellStyle name="Normal 8 3 2 2 2 3 2 4 2" xfId="39525" xr:uid="{00000000-0005-0000-0000-000045960000}"/>
    <cellStyle name="Normal 8 3 2 2 2 3 2 5" xfId="9442" xr:uid="{00000000-0005-0000-0000-000046960000}"/>
    <cellStyle name="Normal 8 3 2 2 2 3 2 5 2" xfId="32085" xr:uid="{00000000-0005-0000-0000-000047960000}"/>
    <cellStyle name="Normal 8 3 2 2 2 3 2 6" xfId="24644" xr:uid="{00000000-0005-0000-0000-000048960000}"/>
    <cellStyle name="Normal 8 3 2 2 2 3 3" xfId="2917" xr:uid="{00000000-0005-0000-0000-000049960000}"/>
    <cellStyle name="Normal 8 3 2 2 2 3 3 2" xfId="6638" xr:uid="{00000000-0005-0000-0000-00004A960000}"/>
    <cellStyle name="Normal 8 3 2 2 2 3 3 2 2" xfId="21522" xr:uid="{00000000-0005-0000-0000-00004B960000}"/>
    <cellStyle name="Normal 8 3 2 2 2 3 3 2 2 2" xfId="44165" xr:uid="{00000000-0005-0000-0000-00004C960000}"/>
    <cellStyle name="Normal 8 3 2 2 2 3 3 2 3" xfId="14082" xr:uid="{00000000-0005-0000-0000-00004D960000}"/>
    <cellStyle name="Normal 8 3 2 2 2 3 3 2 3 2" xfId="36725" xr:uid="{00000000-0005-0000-0000-00004E960000}"/>
    <cellStyle name="Normal 8 3 2 2 2 3 3 2 4" xfId="29284" xr:uid="{00000000-0005-0000-0000-00004F960000}"/>
    <cellStyle name="Normal 8 3 2 2 2 3 3 3" xfId="17804" xr:uid="{00000000-0005-0000-0000-000050960000}"/>
    <cellStyle name="Normal 8 3 2 2 2 3 3 3 2" xfId="40447" xr:uid="{00000000-0005-0000-0000-000051960000}"/>
    <cellStyle name="Normal 8 3 2 2 2 3 3 4" xfId="10364" xr:uid="{00000000-0005-0000-0000-000052960000}"/>
    <cellStyle name="Normal 8 3 2 2 2 3 3 4 2" xfId="33007" xr:uid="{00000000-0005-0000-0000-000053960000}"/>
    <cellStyle name="Normal 8 3 2 2 2 3 3 5" xfId="25566" xr:uid="{00000000-0005-0000-0000-000054960000}"/>
    <cellStyle name="Normal 8 3 2 2 2 3 4" xfId="4791" xr:uid="{00000000-0005-0000-0000-000055960000}"/>
    <cellStyle name="Normal 8 3 2 2 2 3 4 2" xfId="19675" xr:uid="{00000000-0005-0000-0000-000056960000}"/>
    <cellStyle name="Normal 8 3 2 2 2 3 4 2 2" xfId="42318" xr:uid="{00000000-0005-0000-0000-000057960000}"/>
    <cellStyle name="Normal 8 3 2 2 2 3 4 3" xfId="12235" xr:uid="{00000000-0005-0000-0000-000058960000}"/>
    <cellStyle name="Normal 8 3 2 2 2 3 4 3 2" xfId="34878" xr:uid="{00000000-0005-0000-0000-000059960000}"/>
    <cellStyle name="Normal 8 3 2 2 2 3 4 4" xfId="27437" xr:uid="{00000000-0005-0000-0000-00005A960000}"/>
    <cellStyle name="Normal 8 3 2 2 2 3 5" xfId="15957" xr:uid="{00000000-0005-0000-0000-00005B960000}"/>
    <cellStyle name="Normal 8 3 2 2 2 3 5 2" xfId="38600" xr:uid="{00000000-0005-0000-0000-00005C960000}"/>
    <cellStyle name="Normal 8 3 2 2 2 3 6" xfId="8517" xr:uid="{00000000-0005-0000-0000-00005D960000}"/>
    <cellStyle name="Normal 8 3 2 2 2 3 6 2" xfId="31160" xr:uid="{00000000-0005-0000-0000-00005E960000}"/>
    <cellStyle name="Normal 8 3 2 2 2 3 7" xfId="23719" xr:uid="{00000000-0005-0000-0000-00005F960000}"/>
    <cellStyle name="Normal 8 3 2 2 2 4" xfId="1530" xr:uid="{00000000-0005-0000-0000-000060960000}"/>
    <cellStyle name="Normal 8 3 2 2 2 4 2" xfId="3380" xr:uid="{00000000-0005-0000-0000-000061960000}"/>
    <cellStyle name="Normal 8 3 2 2 2 4 2 2" xfId="7101" xr:uid="{00000000-0005-0000-0000-000062960000}"/>
    <cellStyle name="Normal 8 3 2 2 2 4 2 2 2" xfId="21985" xr:uid="{00000000-0005-0000-0000-000063960000}"/>
    <cellStyle name="Normal 8 3 2 2 2 4 2 2 2 2" xfId="44628" xr:uid="{00000000-0005-0000-0000-000064960000}"/>
    <cellStyle name="Normal 8 3 2 2 2 4 2 2 3" xfId="14545" xr:uid="{00000000-0005-0000-0000-000065960000}"/>
    <cellStyle name="Normal 8 3 2 2 2 4 2 2 3 2" xfId="37188" xr:uid="{00000000-0005-0000-0000-000066960000}"/>
    <cellStyle name="Normal 8 3 2 2 2 4 2 2 4" xfId="29747" xr:uid="{00000000-0005-0000-0000-000067960000}"/>
    <cellStyle name="Normal 8 3 2 2 2 4 2 3" xfId="18267" xr:uid="{00000000-0005-0000-0000-000068960000}"/>
    <cellStyle name="Normal 8 3 2 2 2 4 2 3 2" xfId="40910" xr:uid="{00000000-0005-0000-0000-000069960000}"/>
    <cellStyle name="Normal 8 3 2 2 2 4 2 4" xfId="10827" xr:uid="{00000000-0005-0000-0000-00006A960000}"/>
    <cellStyle name="Normal 8 3 2 2 2 4 2 4 2" xfId="33470" xr:uid="{00000000-0005-0000-0000-00006B960000}"/>
    <cellStyle name="Normal 8 3 2 2 2 4 2 5" xfId="26029" xr:uid="{00000000-0005-0000-0000-00006C960000}"/>
    <cellStyle name="Normal 8 3 2 2 2 4 3" xfId="5254" xr:uid="{00000000-0005-0000-0000-00006D960000}"/>
    <cellStyle name="Normal 8 3 2 2 2 4 3 2" xfId="20138" xr:uid="{00000000-0005-0000-0000-00006E960000}"/>
    <cellStyle name="Normal 8 3 2 2 2 4 3 2 2" xfId="42781" xr:uid="{00000000-0005-0000-0000-00006F960000}"/>
    <cellStyle name="Normal 8 3 2 2 2 4 3 3" xfId="12698" xr:uid="{00000000-0005-0000-0000-000070960000}"/>
    <cellStyle name="Normal 8 3 2 2 2 4 3 3 2" xfId="35341" xr:uid="{00000000-0005-0000-0000-000071960000}"/>
    <cellStyle name="Normal 8 3 2 2 2 4 3 4" xfId="27900" xr:uid="{00000000-0005-0000-0000-000072960000}"/>
    <cellStyle name="Normal 8 3 2 2 2 4 4" xfId="16420" xr:uid="{00000000-0005-0000-0000-000073960000}"/>
    <cellStyle name="Normal 8 3 2 2 2 4 4 2" xfId="39063" xr:uid="{00000000-0005-0000-0000-000074960000}"/>
    <cellStyle name="Normal 8 3 2 2 2 4 5" xfId="8980" xr:uid="{00000000-0005-0000-0000-000075960000}"/>
    <cellStyle name="Normal 8 3 2 2 2 4 5 2" xfId="31623" xr:uid="{00000000-0005-0000-0000-000076960000}"/>
    <cellStyle name="Normal 8 3 2 2 2 4 6" xfId="24182" xr:uid="{00000000-0005-0000-0000-000077960000}"/>
    <cellStyle name="Normal 8 3 2 2 2 5" xfId="2455" xr:uid="{00000000-0005-0000-0000-000078960000}"/>
    <cellStyle name="Normal 8 3 2 2 2 5 2" xfId="6176" xr:uid="{00000000-0005-0000-0000-000079960000}"/>
    <cellStyle name="Normal 8 3 2 2 2 5 2 2" xfId="21060" xr:uid="{00000000-0005-0000-0000-00007A960000}"/>
    <cellStyle name="Normal 8 3 2 2 2 5 2 2 2" xfId="43703" xr:uid="{00000000-0005-0000-0000-00007B960000}"/>
    <cellStyle name="Normal 8 3 2 2 2 5 2 3" xfId="13620" xr:uid="{00000000-0005-0000-0000-00007C960000}"/>
    <cellStyle name="Normal 8 3 2 2 2 5 2 3 2" xfId="36263" xr:uid="{00000000-0005-0000-0000-00007D960000}"/>
    <cellStyle name="Normal 8 3 2 2 2 5 2 4" xfId="28822" xr:uid="{00000000-0005-0000-0000-00007E960000}"/>
    <cellStyle name="Normal 8 3 2 2 2 5 3" xfId="17342" xr:uid="{00000000-0005-0000-0000-00007F960000}"/>
    <cellStyle name="Normal 8 3 2 2 2 5 3 2" xfId="39985" xr:uid="{00000000-0005-0000-0000-000080960000}"/>
    <cellStyle name="Normal 8 3 2 2 2 5 4" xfId="9902" xr:uid="{00000000-0005-0000-0000-000081960000}"/>
    <cellStyle name="Normal 8 3 2 2 2 5 4 2" xfId="32545" xr:uid="{00000000-0005-0000-0000-000082960000}"/>
    <cellStyle name="Normal 8 3 2 2 2 5 5" xfId="25104" xr:uid="{00000000-0005-0000-0000-000083960000}"/>
    <cellStyle name="Normal 8 3 2 2 2 6" xfId="4329" xr:uid="{00000000-0005-0000-0000-000084960000}"/>
    <cellStyle name="Normal 8 3 2 2 2 6 2" xfId="19213" xr:uid="{00000000-0005-0000-0000-000085960000}"/>
    <cellStyle name="Normal 8 3 2 2 2 6 2 2" xfId="41856" xr:uid="{00000000-0005-0000-0000-000086960000}"/>
    <cellStyle name="Normal 8 3 2 2 2 6 3" xfId="11773" xr:uid="{00000000-0005-0000-0000-000087960000}"/>
    <cellStyle name="Normal 8 3 2 2 2 6 3 2" xfId="34416" xr:uid="{00000000-0005-0000-0000-000088960000}"/>
    <cellStyle name="Normal 8 3 2 2 2 6 4" xfId="26975" xr:uid="{00000000-0005-0000-0000-000089960000}"/>
    <cellStyle name="Normal 8 3 2 2 2 7" xfId="15495" xr:uid="{00000000-0005-0000-0000-00008A960000}"/>
    <cellStyle name="Normal 8 3 2 2 2 7 2" xfId="38138" xr:uid="{00000000-0005-0000-0000-00008B960000}"/>
    <cellStyle name="Normal 8 3 2 2 2 8" xfId="8055" xr:uid="{00000000-0005-0000-0000-00008C960000}"/>
    <cellStyle name="Normal 8 3 2 2 2 8 2" xfId="30698" xr:uid="{00000000-0005-0000-0000-00008D960000}"/>
    <cellStyle name="Normal 8 3 2 2 2 9" xfId="23258" xr:uid="{00000000-0005-0000-0000-00008E960000}"/>
    <cellStyle name="Normal 8 3 2 2 3" xfId="705" xr:uid="{00000000-0005-0000-0000-00008F960000}"/>
    <cellStyle name="Normal 8 3 2 2 3 2" xfId="1170" xr:uid="{00000000-0005-0000-0000-000090960000}"/>
    <cellStyle name="Normal 8 3 2 2 3 2 2" xfId="2098" xr:uid="{00000000-0005-0000-0000-000091960000}"/>
    <cellStyle name="Normal 8 3 2 2 3 2 2 2" xfId="3948" xr:uid="{00000000-0005-0000-0000-000092960000}"/>
    <cellStyle name="Normal 8 3 2 2 3 2 2 2 2" xfId="7669" xr:uid="{00000000-0005-0000-0000-000093960000}"/>
    <cellStyle name="Normal 8 3 2 2 3 2 2 2 2 2" xfId="22553" xr:uid="{00000000-0005-0000-0000-000094960000}"/>
    <cellStyle name="Normal 8 3 2 2 3 2 2 2 2 2 2" xfId="45196" xr:uid="{00000000-0005-0000-0000-000095960000}"/>
    <cellStyle name="Normal 8 3 2 2 3 2 2 2 2 3" xfId="15113" xr:uid="{00000000-0005-0000-0000-000096960000}"/>
    <cellStyle name="Normal 8 3 2 2 3 2 2 2 2 3 2" xfId="37756" xr:uid="{00000000-0005-0000-0000-000097960000}"/>
    <cellStyle name="Normal 8 3 2 2 3 2 2 2 2 4" xfId="30315" xr:uid="{00000000-0005-0000-0000-000098960000}"/>
    <cellStyle name="Normal 8 3 2 2 3 2 2 2 3" xfId="18835" xr:uid="{00000000-0005-0000-0000-000099960000}"/>
    <cellStyle name="Normal 8 3 2 2 3 2 2 2 3 2" xfId="41478" xr:uid="{00000000-0005-0000-0000-00009A960000}"/>
    <cellStyle name="Normal 8 3 2 2 3 2 2 2 4" xfId="11395" xr:uid="{00000000-0005-0000-0000-00009B960000}"/>
    <cellStyle name="Normal 8 3 2 2 3 2 2 2 4 2" xfId="34038" xr:uid="{00000000-0005-0000-0000-00009C960000}"/>
    <cellStyle name="Normal 8 3 2 2 3 2 2 2 5" xfId="26597" xr:uid="{00000000-0005-0000-0000-00009D960000}"/>
    <cellStyle name="Normal 8 3 2 2 3 2 2 3" xfId="5822" xr:uid="{00000000-0005-0000-0000-00009E960000}"/>
    <cellStyle name="Normal 8 3 2 2 3 2 2 3 2" xfId="20706" xr:uid="{00000000-0005-0000-0000-00009F960000}"/>
    <cellStyle name="Normal 8 3 2 2 3 2 2 3 2 2" xfId="43349" xr:uid="{00000000-0005-0000-0000-0000A0960000}"/>
    <cellStyle name="Normal 8 3 2 2 3 2 2 3 3" xfId="13266" xr:uid="{00000000-0005-0000-0000-0000A1960000}"/>
    <cellStyle name="Normal 8 3 2 2 3 2 2 3 3 2" xfId="35909" xr:uid="{00000000-0005-0000-0000-0000A2960000}"/>
    <cellStyle name="Normal 8 3 2 2 3 2 2 3 4" xfId="28468" xr:uid="{00000000-0005-0000-0000-0000A3960000}"/>
    <cellStyle name="Normal 8 3 2 2 3 2 2 4" xfId="16988" xr:uid="{00000000-0005-0000-0000-0000A4960000}"/>
    <cellStyle name="Normal 8 3 2 2 3 2 2 4 2" xfId="39631" xr:uid="{00000000-0005-0000-0000-0000A5960000}"/>
    <cellStyle name="Normal 8 3 2 2 3 2 2 5" xfId="9548" xr:uid="{00000000-0005-0000-0000-0000A6960000}"/>
    <cellStyle name="Normal 8 3 2 2 3 2 2 5 2" xfId="32191" xr:uid="{00000000-0005-0000-0000-0000A7960000}"/>
    <cellStyle name="Normal 8 3 2 2 3 2 2 6" xfId="24750" xr:uid="{00000000-0005-0000-0000-0000A8960000}"/>
    <cellStyle name="Normal 8 3 2 2 3 2 3" xfId="3023" xr:uid="{00000000-0005-0000-0000-0000A9960000}"/>
    <cellStyle name="Normal 8 3 2 2 3 2 3 2" xfId="6744" xr:uid="{00000000-0005-0000-0000-0000AA960000}"/>
    <cellStyle name="Normal 8 3 2 2 3 2 3 2 2" xfId="21628" xr:uid="{00000000-0005-0000-0000-0000AB960000}"/>
    <cellStyle name="Normal 8 3 2 2 3 2 3 2 2 2" xfId="44271" xr:uid="{00000000-0005-0000-0000-0000AC960000}"/>
    <cellStyle name="Normal 8 3 2 2 3 2 3 2 3" xfId="14188" xr:uid="{00000000-0005-0000-0000-0000AD960000}"/>
    <cellStyle name="Normal 8 3 2 2 3 2 3 2 3 2" xfId="36831" xr:uid="{00000000-0005-0000-0000-0000AE960000}"/>
    <cellStyle name="Normal 8 3 2 2 3 2 3 2 4" xfId="29390" xr:uid="{00000000-0005-0000-0000-0000AF960000}"/>
    <cellStyle name="Normal 8 3 2 2 3 2 3 3" xfId="17910" xr:uid="{00000000-0005-0000-0000-0000B0960000}"/>
    <cellStyle name="Normal 8 3 2 2 3 2 3 3 2" xfId="40553" xr:uid="{00000000-0005-0000-0000-0000B1960000}"/>
    <cellStyle name="Normal 8 3 2 2 3 2 3 4" xfId="10470" xr:uid="{00000000-0005-0000-0000-0000B2960000}"/>
    <cellStyle name="Normal 8 3 2 2 3 2 3 4 2" xfId="33113" xr:uid="{00000000-0005-0000-0000-0000B3960000}"/>
    <cellStyle name="Normal 8 3 2 2 3 2 3 5" xfId="25672" xr:uid="{00000000-0005-0000-0000-0000B4960000}"/>
    <cellStyle name="Normal 8 3 2 2 3 2 4" xfId="4897" xr:uid="{00000000-0005-0000-0000-0000B5960000}"/>
    <cellStyle name="Normal 8 3 2 2 3 2 4 2" xfId="19781" xr:uid="{00000000-0005-0000-0000-0000B6960000}"/>
    <cellStyle name="Normal 8 3 2 2 3 2 4 2 2" xfId="42424" xr:uid="{00000000-0005-0000-0000-0000B7960000}"/>
    <cellStyle name="Normal 8 3 2 2 3 2 4 3" xfId="12341" xr:uid="{00000000-0005-0000-0000-0000B8960000}"/>
    <cellStyle name="Normal 8 3 2 2 3 2 4 3 2" xfId="34984" xr:uid="{00000000-0005-0000-0000-0000B9960000}"/>
    <cellStyle name="Normal 8 3 2 2 3 2 4 4" xfId="27543" xr:uid="{00000000-0005-0000-0000-0000BA960000}"/>
    <cellStyle name="Normal 8 3 2 2 3 2 5" xfId="16063" xr:uid="{00000000-0005-0000-0000-0000BB960000}"/>
    <cellStyle name="Normal 8 3 2 2 3 2 5 2" xfId="38706" xr:uid="{00000000-0005-0000-0000-0000BC960000}"/>
    <cellStyle name="Normal 8 3 2 2 3 2 6" xfId="8623" xr:uid="{00000000-0005-0000-0000-0000BD960000}"/>
    <cellStyle name="Normal 8 3 2 2 3 2 6 2" xfId="31266" xr:uid="{00000000-0005-0000-0000-0000BE960000}"/>
    <cellStyle name="Normal 8 3 2 2 3 2 7" xfId="23825" xr:uid="{00000000-0005-0000-0000-0000BF960000}"/>
    <cellStyle name="Normal 8 3 2 2 3 3" xfId="1636" xr:uid="{00000000-0005-0000-0000-0000C0960000}"/>
    <cellStyle name="Normal 8 3 2 2 3 3 2" xfId="3486" xr:uid="{00000000-0005-0000-0000-0000C1960000}"/>
    <cellStyle name="Normal 8 3 2 2 3 3 2 2" xfId="7207" xr:uid="{00000000-0005-0000-0000-0000C2960000}"/>
    <cellStyle name="Normal 8 3 2 2 3 3 2 2 2" xfId="22091" xr:uid="{00000000-0005-0000-0000-0000C3960000}"/>
    <cellStyle name="Normal 8 3 2 2 3 3 2 2 2 2" xfId="44734" xr:uid="{00000000-0005-0000-0000-0000C4960000}"/>
    <cellStyle name="Normal 8 3 2 2 3 3 2 2 3" xfId="14651" xr:uid="{00000000-0005-0000-0000-0000C5960000}"/>
    <cellStyle name="Normal 8 3 2 2 3 3 2 2 3 2" xfId="37294" xr:uid="{00000000-0005-0000-0000-0000C6960000}"/>
    <cellStyle name="Normal 8 3 2 2 3 3 2 2 4" xfId="29853" xr:uid="{00000000-0005-0000-0000-0000C7960000}"/>
    <cellStyle name="Normal 8 3 2 2 3 3 2 3" xfId="18373" xr:uid="{00000000-0005-0000-0000-0000C8960000}"/>
    <cellStyle name="Normal 8 3 2 2 3 3 2 3 2" xfId="41016" xr:uid="{00000000-0005-0000-0000-0000C9960000}"/>
    <cellStyle name="Normal 8 3 2 2 3 3 2 4" xfId="10933" xr:uid="{00000000-0005-0000-0000-0000CA960000}"/>
    <cellStyle name="Normal 8 3 2 2 3 3 2 4 2" xfId="33576" xr:uid="{00000000-0005-0000-0000-0000CB960000}"/>
    <cellStyle name="Normal 8 3 2 2 3 3 2 5" xfId="26135" xr:uid="{00000000-0005-0000-0000-0000CC960000}"/>
    <cellStyle name="Normal 8 3 2 2 3 3 3" xfId="5360" xr:uid="{00000000-0005-0000-0000-0000CD960000}"/>
    <cellStyle name="Normal 8 3 2 2 3 3 3 2" xfId="20244" xr:uid="{00000000-0005-0000-0000-0000CE960000}"/>
    <cellStyle name="Normal 8 3 2 2 3 3 3 2 2" xfId="42887" xr:uid="{00000000-0005-0000-0000-0000CF960000}"/>
    <cellStyle name="Normal 8 3 2 2 3 3 3 3" xfId="12804" xr:uid="{00000000-0005-0000-0000-0000D0960000}"/>
    <cellStyle name="Normal 8 3 2 2 3 3 3 3 2" xfId="35447" xr:uid="{00000000-0005-0000-0000-0000D1960000}"/>
    <cellStyle name="Normal 8 3 2 2 3 3 3 4" xfId="28006" xr:uid="{00000000-0005-0000-0000-0000D2960000}"/>
    <cellStyle name="Normal 8 3 2 2 3 3 4" xfId="16526" xr:uid="{00000000-0005-0000-0000-0000D3960000}"/>
    <cellStyle name="Normal 8 3 2 2 3 3 4 2" xfId="39169" xr:uid="{00000000-0005-0000-0000-0000D4960000}"/>
    <cellStyle name="Normal 8 3 2 2 3 3 5" xfId="9086" xr:uid="{00000000-0005-0000-0000-0000D5960000}"/>
    <cellStyle name="Normal 8 3 2 2 3 3 5 2" xfId="31729" xr:uid="{00000000-0005-0000-0000-0000D6960000}"/>
    <cellStyle name="Normal 8 3 2 2 3 3 6" xfId="24288" xr:uid="{00000000-0005-0000-0000-0000D7960000}"/>
    <cellStyle name="Normal 8 3 2 2 3 4" xfId="2561" xr:uid="{00000000-0005-0000-0000-0000D8960000}"/>
    <cellStyle name="Normal 8 3 2 2 3 4 2" xfId="6282" xr:uid="{00000000-0005-0000-0000-0000D9960000}"/>
    <cellStyle name="Normal 8 3 2 2 3 4 2 2" xfId="21166" xr:uid="{00000000-0005-0000-0000-0000DA960000}"/>
    <cellStyle name="Normal 8 3 2 2 3 4 2 2 2" xfId="43809" xr:uid="{00000000-0005-0000-0000-0000DB960000}"/>
    <cellStyle name="Normal 8 3 2 2 3 4 2 3" xfId="13726" xr:uid="{00000000-0005-0000-0000-0000DC960000}"/>
    <cellStyle name="Normal 8 3 2 2 3 4 2 3 2" xfId="36369" xr:uid="{00000000-0005-0000-0000-0000DD960000}"/>
    <cellStyle name="Normal 8 3 2 2 3 4 2 4" xfId="28928" xr:uid="{00000000-0005-0000-0000-0000DE960000}"/>
    <cellStyle name="Normal 8 3 2 2 3 4 3" xfId="17448" xr:uid="{00000000-0005-0000-0000-0000DF960000}"/>
    <cellStyle name="Normal 8 3 2 2 3 4 3 2" xfId="40091" xr:uid="{00000000-0005-0000-0000-0000E0960000}"/>
    <cellStyle name="Normal 8 3 2 2 3 4 4" xfId="10008" xr:uid="{00000000-0005-0000-0000-0000E1960000}"/>
    <cellStyle name="Normal 8 3 2 2 3 4 4 2" xfId="32651" xr:uid="{00000000-0005-0000-0000-0000E2960000}"/>
    <cellStyle name="Normal 8 3 2 2 3 4 5" xfId="25210" xr:uid="{00000000-0005-0000-0000-0000E3960000}"/>
    <cellStyle name="Normal 8 3 2 2 3 5" xfId="4435" xr:uid="{00000000-0005-0000-0000-0000E4960000}"/>
    <cellStyle name="Normal 8 3 2 2 3 5 2" xfId="19319" xr:uid="{00000000-0005-0000-0000-0000E5960000}"/>
    <cellStyle name="Normal 8 3 2 2 3 5 2 2" xfId="41962" xr:uid="{00000000-0005-0000-0000-0000E6960000}"/>
    <cellStyle name="Normal 8 3 2 2 3 5 3" xfId="11879" xr:uid="{00000000-0005-0000-0000-0000E7960000}"/>
    <cellStyle name="Normal 8 3 2 2 3 5 3 2" xfId="34522" xr:uid="{00000000-0005-0000-0000-0000E8960000}"/>
    <cellStyle name="Normal 8 3 2 2 3 5 4" xfId="27081" xr:uid="{00000000-0005-0000-0000-0000E9960000}"/>
    <cellStyle name="Normal 8 3 2 2 3 6" xfId="15601" xr:uid="{00000000-0005-0000-0000-0000EA960000}"/>
    <cellStyle name="Normal 8 3 2 2 3 6 2" xfId="38244" xr:uid="{00000000-0005-0000-0000-0000EB960000}"/>
    <cellStyle name="Normal 8 3 2 2 3 7" xfId="8161" xr:uid="{00000000-0005-0000-0000-0000EC960000}"/>
    <cellStyle name="Normal 8 3 2 2 3 7 2" xfId="30804" xr:uid="{00000000-0005-0000-0000-0000ED960000}"/>
    <cellStyle name="Normal 8 3 2 2 3 8" xfId="23363" xr:uid="{00000000-0005-0000-0000-0000EE960000}"/>
    <cellStyle name="Normal 8 3 2 2 4" xfId="959" xr:uid="{00000000-0005-0000-0000-0000EF960000}"/>
    <cellStyle name="Normal 8 3 2 2 4 2" xfId="1887" xr:uid="{00000000-0005-0000-0000-0000F0960000}"/>
    <cellStyle name="Normal 8 3 2 2 4 2 2" xfId="3737" xr:uid="{00000000-0005-0000-0000-0000F1960000}"/>
    <cellStyle name="Normal 8 3 2 2 4 2 2 2" xfId="7458" xr:uid="{00000000-0005-0000-0000-0000F2960000}"/>
    <cellStyle name="Normal 8 3 2 2 4 2 2 2 2" xfId="22342" xr:uid="{00000000-0005-0000-0000-0000F3960000}"/>
    <cellStyle name="Normal 8 3 2 2 4 2 2 2 2 2" xfId="44985" xr:uid="{00000000-0005-0000-0000-0000F4960000}"/>
    <cellStyle name="Normal 8 3 2 2 4 2 2 2 3" xfId="14902" xr:uid="{00000000-0005-0000-0000-0000F5960000}"/>
    <cellStyle name="Normal 8 3 2 2 4 2 2 2 3 2" xfId="37545" xr:uid="{00000000-0005-0000-0000-0000F6960000}"/>
    <cellStyle name="Normal 8 3 2 2 4 2 2 2 4" xfId="30104" xr:uid="{00000000-0005-0000-0000-0000F7960000}"/>
    <cellStyle name="Normal 8 3 2 2 4 2 2 3" xfId="18624" xr:uid="{00000000-0005-0000-0000-0000F8960000}"/>
    <cellStyle name="Normal 8 3 2 2 4 2 2 3 2" xfId="41267" xr:uid="{00000000-0005-0000-0000-0000F9960000}"/>
    <cellStyle name="Normal 8 3 2 2 4 2 2 4" xfId="11184" xr:uid="{00000000-0005-0000-0000-0000FA960000}"/>
    <cellStyle name="Normal 8 3 2 2 4 2 2 4 2" xfId="33827" xr:uid="{00000000-0005-0000-0000-0000FB960000}"/>
    <cellStyle name="Normal 8 3 2 2 4 2 2 5" xfId="26386" xr:uid="{00000000-0005-0000-0000-0000FC960000}"/>
    <cellStyle name="Normal 8 3 2 2 4 2 3" xfId="5611" xr:uid="{00000000-0005-0000-0000-0000FD960000}"/>
    <cellStyle name="Normal 8 3 2 2 4 2 3 2" xfId="20495" xr:uid="{00000000-0005-0000-0000-0000FE960000}"/>
    <cellStyle name="Normal 8 3 2 2 4 2 3 2 2" xfId="43138" xr:uid="{00000000-0005-0000-0000-0000FF960000}"/>
    <cellStyle name="Normal 8 3 2 2 4 2 3 3" xfId="13055" xr:uid="{00000000-0005-0000-0000-000000970000}"/>
    <cellStyle name="Normal 8 3 2 2 4 2 3 3 2" xfId="35698" xr:uid="{00000000-0005-0000-0000-000001970000}"/>
    <cellStyle name="Normal 8 3 2 2 4 2 3 4" xfId="28257" xr:uid="{00000000-0005-0000-0000-000002970000}"/>
    <cellStyle name="Normal 8 3 2 2 4 2 4" xfId="16777" xr:uid="{00000000-0005-0000-0000-000003970000}"/>
    <cellStyle name="Normal 8 3 2 2 4 2 4 2" xfId="39420" xr:uid="{00000000-0005-0000-0000-000004970000}"/>
    <cellStyle name="Normal 8 3 2 2 4 2 5" xfId="9337" xr:uid="{00000000-0005-0000-0000-000005970000}"/>
    <cellStyle name="Normal 8 3 2 2 4 2 5 2" xfId="31980" xr:uid="{00000000-0005-0000-0000-000006970000}"/>
    <cellStyle name="Normal 8 3 2 2 4 2 6" xfId="24539" xr:uid="{00000000-0005-0000-0000-000007970000}"/>
    <cellStyle name="Normal 8 3 2 2 4 3" xfId="2812" xr:uid="{00000000-0005-0000-0000-000008970000}"/>
    <cellStyle name="Normal 8 3 2 2 4 3 2" xfId="6533" xr:uid="{00000000-0005-0000-0000-000009970000}"/>
    <cellStyle name="Normal 8 3 2 2 4 3 2 2" xfId="21417" xr:uid="{00000000-0005-0000-0000-00000A970000}"/>
    <cellStyle name="Normal 8 3 2 2 4 3 2 2 2" xfId="44060" xr:uid="{00000000-0005-0000-0000-00000B970000}"/>
    <cellStyle name="Normal 8 3 2 2 4 3 2 3" xfId="13977" xr:uid="{00000000-0005-0000-0000-00000C970000}"/>
    <cellStyle name="Normal 8 3 2 2 4 3 2 3 2" xfId="36620" xr:uid="{00000000-0005-0000-0000-00000D970000}"/>
    <cellStyle name="Normal 8 3 2 2 4 3 2 4" xfId="29179" xr:uid="{00000000-0005-0000-0000-00000E970000}"/>
    <cellStyle name="Normal 8 3 2 2 4 3 3" xfId="17699" xr:uid="{00000000-0005-0000-0000-00000F970000}"/>
    <cellStyle name="Normal 8 3 2 2 4 3 3 2" xfId="40342" xr:uid="{00000000-0005-0000-0000-000010970000}"/>
    <cellStyle name="Normal 8 3 2 2 4 3 4" xfId="10259" xr:uid="{00000000-0005-0000-0000-000011970000}"/>
    <cellStyle name="Normal 8 3 2 2 4 3 4 2" xfId="32902" xr:uid="{00000000-0005-0000-0000-000012970000}"/>
    <cellStyle name="Normal 8 3 2 2 4 3 5" xfId="25461" xr:uid="{00000000-0005-0000-0000-000013970000}"/>
    <cellStyle name="Normal 8 3 2 2 4 4" xfId="4686" xr:uid="{00000000-0005-0000-0000-000014970000}"/>
    <cellStyle name="Normal 8 3 2 2 4 4 2" xfId="19570" xr:uid="{00000000-0005-0000-0000-000015970000}"/>
    <cellStyle name="Normal 8 3 2 2 4 4 2 2" xfId="42213" xr:uid="{00000000-0005-0000-0000-000016970000}"/>
    <cellStyle name="Normal 8 3 2 2 4 4 3" xfId="12130" xr:uid="{00000000-0005-0000-0000-000017970000}"/>
    <cellStyle name="Normal 8 3 2 2 4 4 3 2" xfId="34773" xr:uid="{00000000-0005-0000-0000-000018970000}"/>
    <cellStyle name="Normal 8 3 2 2 4 4 4" xfId="27332" xr:uid="{00000000-0005-0000-0000-000019970000}"/>
    <cellStyle name="Normal 8 3 2 2 4 5" xfId="15852" xr:uid="{00000000-0005-0000-0000-00001A970000}"/>
    <cellStyle name="Normal 8 3 2 2 4 5 2" xfId="38495" xr:uid="{00000000-0005-0000-0000-00001B970000}"/>
    <cellStyle name="Normal 8 3 2 2 4 6" xfId="8412" xr:uid="{00000000-0005-0000-0000-00001C970000}"/>
    <cellStyle name="Normal 8 3 2 2 4 6 2" xfId="31055" xr:uid="{00000000-0005-0000-0000-00001D970000}"/>
    <cellStyle name="Normal 8 3 2 2 4 7" xfId="23614" xr:uid="{00000000-0005-0000-0000-00001E970000}"/>
    <cellStyle name="Normal 8 3 2 2 5" xfId="1425" xr:uid="{00000000-0005-0000-0000-00001F970000}"/>
    <cellStyle name="Normal 8 3 2 2 5 2" xfId="3275" xr:uid="{00000000-0005-0000-0000-000020970000}"/>
    <cellStyle name="Normal 8 3 2 2 5 2 2" xfId="6996" xr:uid="{00000000-0005-0000-0000-000021970000}"/>
    <cellStyle name="Normal 8 3 2 2 5 2 2 2" xfId="21880" xr:uid="{00000000-0005-0000-0000-000022970000}"/>
    <cellStyle name="Normal 8 3 2 2 5 2 2 2 2" xfId="44523" xr:uid="{00000000-0005-0000-0000-000023970000}"/>
    <cellStyle name="Normal 8 3 2 2 5 2 2 3" xfId="14440" xr:uid="{00000000-0005-0000-0000-000024970000}"/>
    <cellStyle name="Normal 8 3 2 2 5 2 2 3 2" xfId="37083" xr:uid="{00000000-0005-0000-0000-000025970000}"/>
    <cellStyle name="Normal 8 3 2 2 5 2 2 4" xfId="29642" xr:uid="{00000000-0005-0000-0000-000026970000}"/>
    <cellStyle name="Normal 8 3 2 2 5 2 3" xfId="18162" xr:uid="{00000000-0005-0000-0000-000027970000}"/>
    <cellStyle name="Normal 8 3 2 2 5 2 3 2" xfId="40805" xr:uid="{00000000-0005-0000-0000-000028970000}"/>
    <cellStyle name="Normal 8 3 2 2 5 2 4" xfId="10722" xr:uid="{00000000-0005-0000-0000-000029970000}"/>
    <cellStyle name="Normal 8 3 2 2 5 2 4 2" xfId="33365" xr:uid="{00000000-0005-0000-0000-00002A970000}"/>
    <cellStyle name="Normal 8 3 2 2 5 2 5" xfId="25924" xr:uid="{00000000-0005-0000-0000-00002B970000}"/>
    <cellStyle name="Normal 8 3 2 2 5 3" xfId="5149" xr:uid="{00000000-0005-0000-0000-00002C970000}"/>
    <cellStyle name="Normal 8 3 2 2 5 3 2" xfId="20033" xr:uid="{00000000-0005-0000-0000-00002D970000}"/>
    <cellStyle name="Normal 8 3 2 2 5 3 2 2" xfId="42676" xr:uid="{00000000-0005-0000-0000-00002E970000}"/>
    <cellStyle name="Normal 8 3 2 2 5 3 3" xfId="12593" xr:uid="{00000000-0005-0000-0000-00002F970000}"/>
    <cellStyle name="Normal 8 3 2 2 5 3 3 2" xfId="35236" xr:uid="{00000000-0005-0000-0000-000030970000}"/>
    <cellStyle name="Normal 8 3 2 2 5 3 4" xfId="27795" xr:uid="{00000000-0005-0000-0000-000031970000}"/>
    <cellStyle name="Normal 8 3 2 2 5 4" xfId="16315" xr:uid="{00000000-0005-0000-0000-000032970000}"/>
    <cellStyle name="Normal 8 3 2 2 5 4 2" xfId="38958" xr:uid="{00000000-0005-0000-0000-000033970000}"/>
    <cellStyle name="Normal 8 3 2 2 5 5" xfId="8875" xr:uid="{00000000-0005-0000-0000-000034970000}"/>
    <cellStyle name="Normal 8 3 2 2 5 5 2" xfId="31518" xr:uid="{00000000-0005-0000-0000-000035970000}"/>
    <cellStyle name="Normal 8 3 2 2 5 6" xfId="24077" xr:uid="{00000000-0005-0000-0000-000036970000}"/>
    <cellStyle name="Normal 8 3 2 2 6" xfId="2350" xr:uid="{00000000-0005-0000-0000-000037970000}"/>
    <cellStyle name="Normal 8 3 2 2 6 2" xfId="6071" xr:uid="{00000000-0005-0000-0000-000038970000}"/>
    <cellStyle name="Normal 8 3 2 2 6 2 2" xfId="20955" xr:uid="{00000000-0005-0000-0000-000039970000}"/>
    <cellStyle name="Normal 8 3 2 2 6 2 2 2" xfId="43598" xr:uid="{00000000-0005-0000-0000-00003A970000}"/>
    <cellStyle name="Normal 8 3 2 2 6 2 3" xfId="13515" xr:uid="{00000000-0005-0000-0000-00003B970000}"/>
    <cellStyle name="Normal 8 3 2 2 6 2 3 2" xfId="36158" xr:uid="{00000000-0005-0000-0000-00003C970000}"/>
    <cellStyle name="Normal 8 3 2 2 6 2 4" xfId="28717" xr:uid="{00000000-0005-0000-0000-00003D970000}"/>
    <cellStyle name="Normal 8 3 2 2 6 3" xfId="17237" xr:uid="{00000000-0005-0000-0000-00003E970000}"/>
    <cellStyle name="Normal 8 3 2 2 6 3 2" xfId="39880" xr:uid="{00000000-0005-0000-0000-00003F970000}"/>
    <cellStyle name="Normal 8 3 2 2 6 4" xfId="9797" xr:uid="{00000000-0005-0000-0000-000040970000}"/>
    <cellStyle name="Normal 8 3 2 2 6 4 2" xfId="32440" xr:uid="{00000000-0005-0000-0000-000041970000}"/>
    <cellStyle name="Normal 8 3 2 2 6 5" xfId="24999" xr:uid="{00000000-0005-0000-0000-000042970000}"/>
    <cellStyle name="Normal 8 3 2 2 7" xfId="4224" xr:uid="{00000000-0005-0000-0000-000043970000}"/>
    <cellStyle name="Normal 8 3 2 2 7 2" xfId="19108" xr:uid="{00000000-0005-0000-0000-000044970000}"/>
    <cellStyle name="Normal 8 3 2 2 7 2 2" xfId="41751" xr:uid="{00000000-0005-0000-0000-000045970000}"/>
    <cellStyle name="Normal 8 3 2 2 7 3" xfId="11668" xr:uid="{00000000-0005-0000-0000-000046970000}"/>
    <cellStyle name="Normal 8 3 2 2 7 3 2" xfId="34311" xr:uid="{00000000-0005-0000-0000-000047970000}"/>
    <cellStyle name="Normal 8 3 2 2 7 4" xfId="26870" xr:uid="{00000000-0005-0000-0000-000048970000}"/>
    <cellStyle name="Normal 8 3 2 2 8" xfId="15390" xr:uid="{00000000-0005-0000-0000-000049970000}"/>
    <cellStyle name="Normal 8 3 2 2 8 2" xfId="38033" xr:uid="{00000000-0005-0000-0000-00004A970000}"/>
    <cellStyle name="Normal 8 3 2 2 9" xfId="7950" xr:uid="{00000000-0005-0000-0000-00004B970000}"/>
    <cellStyle name="Normal 8 3 2 2 9 2" xfId="30593" xr:uid="{00000000-0005-0000-0000-00004C970000}"/>
    <cellStyle name="Normal 8 3 2 3" xfId="546" xr:uid="{00000000-0005-0000-0000-00004D970000}"/>
    <cellStyle name="Normal 8 3 2 3 2" xfId="758" xr:uid="{00000000-0005-0000-0000-00004E970000}"/>
    <cellStyle name="Normal 8 3 2 3 2 2" xfId="1223" xr:uid="{00000000-0005-0000-0000-00004F970000}"/>
    <cellStyle name="Normal 8 3 2 3 2 2 2" xfId="2151" xr:uid="{00000000-0005-0000-0000-000050970000}"/>
    <cellStyle name="Normal 8 3 2 3 2 2 2 2" xfId="4001" xr:uid="{00000000-0005-0000-0000-000051970000}"/>
    <cellStyle name="Normal 8 3 2 3 2 2 2 2 2" xfId="7722" xr:uid="{00000000-0005-0000-0000-000052970000}"/>
    <cellStyle name="Normal 8 3 2 3 2 2 2 2 2 2" xfId="22606" xr:uid="{00000000-0005-0000-0000-000053970000}"/>
    <cellStyle name="Normal 8 3 2 3 2 2 2 2 2 2 2" xfId="45249" xr:uid="{00000000-0005-0000-0000-000054970000}"/>
    <cellStyle name="Normal 8 3 2 3 2 2 2 2 2 3" xfId="15166" xr:uid="{00000000-0005-0000-0000-000055970000}"/>
    <cellStyle name="Normal 8 3 2 3 2 2 2 2 2 3 2" xfId="37809" xr:uid="{00000000-0005-0000-0000-000056970000}"/>
    <cellStyle name="Normal 8 3 2 3 2 2 2 2 2 4" xfId="30368" xr:uid="{00000000-0005-0000-0000-000057970000}"/>
    <cellStyle name="Normal 8 3 2 3 2 2 2 2 3" xfId="18888" xr:uid="{00000000-0005-0000-0000-000058970000}"/>
    <cellStyle name="Normal 8 3 2 3 2 2 2 2 3 2" xfId="41531" xr:uid="{00000000-0005-0000-0000-000059970000}"/>
    <cellStyle name="Normal 8 3 2 3 2 2 2 2 4" xfId="11448" xr:uid="{00000000-0005-0000-0000-00005A970000}"/>
    <cellStyle name="Normal 8 3 2 3 2 2 2 2 4 2" xfId="34091" xr:uid="{00000000-0005-0000-0000-00005B970000}"/>
    <cellStyle name="Normal 8 3 2 3 2 2 2 2 5" xfId="26650" xr:uid="{00000000-0005-0000-0000-00005C970000}"/>
    <cellStyle name="Normal 8 3 2 3 2 2 2 3" xfId="5875" xr:uid="{00000000-0005-0000-0000-00005D970000}"/>
    <cellStyle name="Normal 8 3 2 3 2 2 2 3 2" xfId="20759" xr:uid="{00000000-0005-0000-0000-00005E970000}"/>
    <cellStyle name="Normal 8 3 2 3 2 2 2 3 2 2" xfId="43402" xr:uid="{00000000-0005-0000-0000-00005F970000}"/>
    <cellStyle name="Normal 8 3 2 3 2 2 2 3 3" xfId="13319" xr:uid="{00000000-0005-0000-0000-000060970000}"/>
    <cellStyle name="Normal 8 3 2 3 2 2 2 3 3 2" xfId="35962" xr:uid="{00000000-0005-0000-0000-000061970000}"/>
    <cellStyle name="Normal 8 3 2 3 2 2 2 3 4" xfId="28521" xr:uid="{00000000-0005-0000-0000-000062970000}"/>
    <cellStyle name="Normal 8 3 2 3 2 2 2 4" xfId="17041" xr:uid="{00000000-0005-0000-0000-000063970000}"/>
    <cellStyle name="Normal 8 3 2 3 2 2 2 4 2" xfId="39684" xr:uid="{00000000-0005-0000-0000-000064970000}"/>
    <cellStyle name="Normal 8 3 2 3 2 2 2 5" xfId="9601" xr:uid="{00000000-0005-0000-0000-000065970000}"/>
    <cellStyle name="Normal 8 3 2 3 2 2 2 5 2" xfId="32244" xr:uid="{00000000-0005-0000-0000-000066970000}"/>
    <cellStyle name="Normal 8 3 2 3 2 2 2 6" xfId="24803" xr:uid="{00000000-0005-0000-0000-000067970000}"/>
    <cellStyle name="Normal 8 3 2 3 2 2 3" xfId="3076" xr:uid="{00000000-0005-0000-0000-000068970000}"/>
    <cellStyle name="Normal 8 3 2 3 2 2 3 2" xfId="6797" xr:uid="{00000000-0005-0000-0000-000069970000}"/>
    <cellStyle name="Normal 8 3 2 3 2 2 3 2 2" xfId="21681" xr:uid="{00000000-0005-0000-0000-00006A970000}"/>
    <cellStyle name="Normal 8 3 2 3 2 2 3 2 2 2" xfId="44324" xr:uid="{00000000-0005-0000-0000-00006B970000}"/>
    <cellStyle name="Normal 8 3 2 3 2 2 3 2 3" xfId="14241" xr:uid="{00000000-0005-0000-0000-00006C970000}"/>
    <cellStyle name="Normal 8 3 2 3 2 2 3 2 3 2" xfId="36884" xr:uid="{00000000-0005-0000-0000-00006D970000}"/>
    <cellStyle name="Normal 8 3 2 3 2 2 3 2 4" xfId="29443" xr:uid="{00000000-0005-0000-0000-00006E970000}"/>
    <cellStyle name="Normal 8 3 2 3 2 2 3 3" xfId="17963" xr:uid="{00000000-0005-0000-0000-00006F970000}"/>
    <cellStyle name="Normal 8 3 2 3 2 2 3 3 2" xfId="40606" xr:uid="{00000000-0005-0000-0000-000070970000}"/>
    <cellStyle name="Normal 8 3 2 3 2 2 3 4" xfId="10523" xr:uid="{00000000-0005-0000-0000-000071970000}"/>
    <cellStyle name="Normal 8 3 2 3 2 2 3 4 2" xfId="33166" xr:uid="{00000000-0005-0000-0000-000072970000}"/>
    <cellStyle name="Normal 8 3 2 3 2 2 3 5" xfId="25725" xr:uid="{00000000-0005-0000-0000-000073970000}"/>
    <cellStyle name="Normal 8 3 2 3 2 2 4" xfId="4950" xr:uid="{00000000-0005-0000-0000-000074970000}"/>
    <cellStyle name="Normal 8 3 2 3 2 2 4 2" xfId="19834" xr:uid="{00000000-0005-0000-0000-000075970000}"/>
    <cellStyle name="Normal 8 3 2 3 2 2 4 2 2" xfId="42477" xr:uid="{00000000-0005-0000-0000-000076970000}"/>
    <cellStyle name="Normal 8 3 2 3 2 2 4 3" xfId="12394" xr:uid="{00000000-0005-0000-0000-000077970000}"/>
    <cellStyle name="Normal 8 3 2 3 2 2 4 3 2" xfId="35037" xr:uid="{00000000-0005-0000-0000-000078970000}"/>
    <cellStyle name="Normal 8 3 2 3 2 2 4 4" xfId="27596" xr:uid="{00000000-0005-0000-0000-000079970000}"/>
    <cellStyle name="Normal 8 3 2 3 2 2 5" xfId="16116" xr:uid="{00000000-0005-0000-0000-00007A970000}"/>
    <cellStyle name="Normal 8 3 2 3 2 2 5 2" xfId="38759" xr:uid="{00000000-0005-0000-0000-00007B970000}"/>
    <cellStyle name="Normal 8 3 2 3 2 2 6" xfId="8676" xr:uid="{00000000-0005-0000-0000-00007C970000}"/>
    <cellStyle name="Normal 8 3 2 3 2 2 6 2" xfId="31319" xr:uid="{00000000-0005-0000-0000-00007D970000}"/>
    <cellStyle name="Normal 8 3 2 3 2 2 7" xfId="23878" xr:uid="{00000000-0005-0000-0000-00007E970000}"/>
    <cellStyle name="Normal 8 3 2 3 2 3" xfId="1689" xr:uid="{00000000-0005-0000-0000-00007F970000}"/>
    <cellStyle name="Normal 8 3 2 3 2 3 2" xfId="3539" xr:uid="{00000000-0005-0000-0000-000080970000}"/>
    <cellStyle name="Normal 8 3 2 3 2 3 2 2" xfId="7260" xr:uid="{00000000-0005-0000-0000-000081970000}"/>
    <cellStyle name="Normal 8 3 2 3 2 3 2 2 2" xfId="22144" xr:uid="{00000000-0005-0000-0000-000082970000}"/>
    <cellStyle name="Normal 8 3 2 3 2 3 2 2 2 2" xfId="44787" xr:uid="{00000000-0005-0000-0000-000083970000}"/>
    <cellStyle name="Normal 8 3 2 3 2 3 2 2 3" xfId="14704" xr:uid="{00000000-0005-0000-0000-000084970000}"/>
    <cellStyle name="Normal 8 3 2 3 2 3 2 2 3 2" xfId="37347" xr:uid="{00000000-0005-0000-0000-000085970000}"/>
    <cellStyle name="Normal 8 3 2 3 2 3 2 2 4" xfId="29906" xr:uid="{00000000-0005-0000-0000-000086970000}"/>
    <cellStyle name="Normal 8 3 2 3 2 3 2 3" xfId="18426" xr:uid="{00000000-0005-0000-0000-000087970000}"/>
    <cellStyle name="Normal 8 3 2 3 2 3 2 3 2" xfId="41069" xr:uid="{00000000-0005-0000-0000-000088970000}"/>
    <cellStyle name="Normal 8 3 2 3 2 3 2 4" xfId="10986" xr:uid="{00000000-0005-0000-0000-000089970000}"/>
    <cellStyle name="Normal 8 3 2 3 2 3 2 4 2" xfId="33629" xr:uid="{00000000-0005-0000-0000-00008A970000}"/>
    <cellStyle name="Normal 8 3 2 3 2 3 2 5" xfId="26188" xr:uid="{00000000-0005-0000-0000-00008B970000}"/>
    <cellStyle name="Normal 8 3 2 3 2 3 3" xfId="5413" xr:uid="{00000000-0005-0000-0000-00008C970000}"/>
    <cellStyle name="Normal 8 3 2 3 2 3 3 2" xfId="20297" xr:uid="{00000000-0005-0000-0000-00008D970000}"/>
    <cellStyle name="Normal 8 3 2 3 2 3 3 2 2" xfId="42940" xr:uid="{00000000-0005-0000-0000-00008E970000}"/>
    <cellStyle name="Normal 8 3 2 3 2 3 3 3" xfId="12857" xr:uid="{00000000-0005-0000-0000-00008F970000}"/>
    <cellStyle name="Normal 8 3 2 3 2 3 3 3 2" xfId="35500" xr:uid="{00000000-0005-0000-0000-000090970000}"/>
    <cellStyle name="Normal 8 3 2 3 2 3 3 4" xfId="28059" xr:uid="{00000000-0005-0000-0000-000091970000}"/>
    <cellStyle name="Normal 8 3 2 3 2 3 4" xfId="16579" xr:uid="{00000000-0005-0000-0000-000092970000}"/>
    <cellStyle name="Normal 8 3 2 3 2 3 4 2" xfId="39222" xr:uid="{00000000-0005-0000-0000-000093970000}"/>
    <cellStyle name="Normal 8 3 2 3 2 3 5" xfId="9139" xr:uid="{00000000-0005-0000-0000-000094970000}"/>
    <cellStyle name="Normal 8 3 2 3 2 3 5 2" xfId="31782" xr:uid="{00000000-0005-0000-0000-000095970000}"/>
    <cellStyle name="Normal 8 3 2 3 2 3 6" xfId="24341" xr:uid="{00000000-0005-0000-0000-000096970000}"/>
    <cellStyle name="Normal 8 3 2 3 2 4" xfId="2614" xr:uid="{00000000-0005-0000-0000-000097970000}"/>
    <cellStyle name="Normal 8 3 2 3 2 4 2" xfId="6335" xr:uid="{00000000-0005-0000-0000-000098970000}"/>
    <cellStyle name="Normal 8 3 2 3 2 4 2 2" xfId="21219" xr:uid="{00000000-0005-0000-0000-000099970000}"/>
    <cellStyle name="Normal 8 3 2 3 2 4 2 2 2" xfId="43862" xr:uid="{00000000-0005-0000-0000-00009A970000}"/>
    <cellStyle name="Normal 8 3 2 3 2 4 2 3" xfId="13779" xr:uid="{00000000-0005-0000-0000-00009B970000}"/>
    <cellStyle name="Normal 8 3 2 3 2 4 2 3 2" xfId="36422" xr:uid="{00000000-0005-0000-0000-00009C970000}"/>
    <cellStyle name="Normal 8 3 2 3 2 4 2 4" xfId="28981" xr:uid="{00000000-0005-0000-0000-00009D970000}"/>
    <cellStyle name="Normal 8 3 2 3 2 4 3" xfId="17501" xr:uid="{00000000-0005-0000-0000-00009E970000}"/>
    <cellStyle name="Normal 8 3 2 3 2 4 3 2" xfId="40144" xr:uid="{00000000-0005-0000-0000-00009F970000}"/>
    <cellStyle name="Normal 8 3 2 3 2 4 4" xfId="10061" xr:uid="{00000000-0005-0000-0000-0000A0970000}"/>
    <cellStyle name="Normal 8 3 2 3 2 4 4 2" xfId="32704" xr:uid="{00000000-0005-0000-0000-0000A1970000}"/>
    <cellStyle name="Normal 8 3 2 3 2 4 5" xfId="25263" xr:uid="{00000000-0005-0000-0000-0000A2970000}"/>
    <cellStyle name="Normal 8 3 2 3 2 5" xfId="4488" xr:uid="{00000000-0005-0000-0000-0000A3970000}"/>
    <cellStyle name="Normal 8 3 2 3 2 5 2" xfId="19372" xr:uid="{00000000-0005-0000-0000-0000A4970000}"/>
    <cellStyle name="Normal 8 3 2 3 2 5 2 2" xfId="42015" xr:uid="{00000000-0005-0000-0000-0000A5970000}"/>
    <cellStyle name="Normal 8 3 2 3 2 5 3" xfId="11932" xr:uid="{00000000-0005-0000-0000-0000A6970000}"/>
    <cellStyle name="Normal 8 3 2 3 2 5 3 2" xfId="34575" xr:uid="{00000000-0005-0000-0000-0000A7970000}"/>
    <cellStyle name="Normal 8 3 2 3 2 5 4" xfId="27134" xr:uid="{00000000-0005-0000-0000-0000A8970000}"/>
    <cellStyle name="Normal 8 3 2 3 2 6" xfId="15654" xr:uid="{00000000-0005-0000-0000-0000A9970000}"/>
    <cellStyle name="Normal 8 3 2 3 2 6 2" xfId="38297" xr:uid="{00000000-0005-0000-0000-0000AA970000}"/>
    <cellStyle name="Normal 8 3 2 3 2 7" xfId="8214" xr:uid="{00000000-0005-0000-0000-0000AB970000}"/>
    <cellStyle name="Normal 8 3 2 3 2 7 2" xfId="30857" xr:uid="{00000000-0005-0000-0000-0000AC970000}"/>
    <cellStyle name="Normal 8 3 2 3 2 8" xfId="23416" xr:uid="{00000000-0005-0000-0000-0000AD970000}"/>
    <cellStyle name="Normal 8 3 2 3 3" xfId="1012" xr:uid="{00000000-0005-0000-0000-0000AE970000}"/>
    <cellStyle name="Normal 8 3 2 3 3 2" xfId="1940" xr:uid="{00000000-0005-0000-0000-0000AF970000}"/>
    <cellStyle name="Normal 8 3 2 3 3 2 2" xfId="3790" xr:uid="{00000000-0005-0000-0000-0000B0970000}"/>
    <cellStyle name="Normal 8 3 2 3 3 2 2 2" xfId="7511" xr:uid="{00000000-0005-0000-0000-0000B1970000}"/>
    <cellStyle name="Normal 8 3 2 3 3 2 2 2 2" xfId="22395" xr:uid="{00000000-0005-0000-0000-0000B2970000}"/>
    <cellStyle name="Normal 8 3 2 3 3 2 2 2 2 2" xfId="45038" xr:uid="{00000000-0005-0000-0000-0000B3970000}"/>
    <cellStyle name="Normal 8 3 2 3 3 2 2 2 3" xfId="14955" xr:uid="{00000000-0005-0000-0000-0000B4970000}"/>
    <cellStyle name="Normal 8 3 2 3 3 2 2 2 3 2" xfId="37598" xr:uid="{00000000-0005-0000-0000-0000B5970000}"/>
    <cellStyle name="Normal 8 3 2 3 3 2 2 2 4" xfId="30157" xr:uid="{00000000-0005-0000-0000-0000B6970000}"/>
    <cellStyle name="Normal 8 3 2 3 3 2 2 3" xfId="18677" xr:uid="{00000000-0005-0000-0000-0000B7970000}"/>
    <cellStyle name="Normal 8 3 2 3 3 2 2 3 2" xfId="41320" xr:uid="{00000000-0005-0000-0000-0000B8970000}"/>
    <cellStyle name="Normal 8 3 2 3 3 2 2 4" xfId="11237" xr:uid="{00000000-0005-0000-0000-0000B9970000}"/>
    <cellStyle name="Normal 8 3 2 3 3 2 2 4 2" xfId="33880" xr:uid="{00000000-0005-0000-0000-0000BA970000}"/>
    <cellStyle name="Normal 8 3 2 3 3 2 2 5" xfId="26439" xr:uid="{00000000-0005-0000-0000-0000BB970000}"/>
    <cellStyle name="Normal 8 3 2 3 3 2 3" xfId="5664" xr:uid="{00000000-0005-0000-0000-0000BC970000}"/>
    <cellStyle name="Normal 8 3 2 3 3 2 3 2" xfId="20548" xr:uid="{00000000-0005-0000-0000-0000BD970000}"/>
    <cellStyle name="Normal 8 3 2 3 3 2 3 2 2" xfId="43191" xr:uid="{00000000-0005-0000-0000-0000BE970000}"/>
    <cellStyle name="Normal 8 3 2 3 3 2 3 3" xfId="13108" xr:uid="{00000000-0005-0000-0000-0000BF970000}"/>
    <cellStyle name="Normal 8 3 2 3 3 2 3 3 2" xfId="35751" xr:uid="{00000000-0005-0000-0000-0000C0970000}"/>
    <cellStyle name="Normal 8 3 2 3 3 2 3 4" xfId="28310" xr:uid="{00000000-0005-0000-0000-0000C1970000}"/>
    <cellStyle name="Normal 8 3 2 3 3 2 4" xfId="16830" xr:uid="{00000000-0005-0000-0000-0000C2970000}"/>
    <cellStyle name="Normal 8 3 2 3 3 2 4 2" xfId="39473" xr:uid="{00000000-0005-0000-0000-0000C3970000}"/>
    <cellStyle name="Normal 8 3 2 3 3 2 5" xfId="9390" xr:uid="{00000000-0005-0000-0000-0000C4970000}"/>
    <cellStyle name="Normal 8 3 2 3 3 2 5 2" xfId="32033" xr:uid="{00000000-0005-0000-0000-0000C5970000}"/>
    <cellStyle name="Normal 8 3 2 3 3 2 6" xfId="24592" xr:uid="{00000000-0005-0000-0000-0000C6970000}"/>
    <cellStyle name="Normal 8 3 2 3 3 3" xfId="2865" xr:uid="{00000000-0005-0000-0000-0000C7970000}"/>
    <cellStyle name="Normal 8 3 2 3 3 3 2" xfId="6586" xr:uid="{00000000-0005-0000-0000-0000C8970000}"/>
    <cellStyle name="Normal 8 3 2 3 3 3 2 2" xfId="21470" xr:uid="{00000000-0005-0000-0000-0000C9970000}"/>
    <cellStyle name="Normal 8 3 2 3 3 3 2 2 2" xfId="44113" xr:uid="{00000000-0005-0000-0000-0000CA970000}"/>
    <cellStyle name="Normal 8 3 2 3 3 3 2 3" xfId="14030" xr:uid="{00000000-0005-0000-0000-0000CB970000}"/>
    <cellStyle name="Normal 8 3 2 3 3 3 2 3 2" xfId="36673" xr:uid="{00000000-0005-0000-0000-0000CC970000}"/>
    <cellStyle name="Normal 8 3 2 3 3 3 2 4" xfId="29232" xr:uid="{00000000-0005-0000-0000-0000CD970000}"/>
    <cellStyle name="Normal 8 3 2 3 3 3 3" xfId="17752" xr:uid="{00000000-0005-0000-0000-0000CE970000}"/>
    <cellStyle name="Normal 8 3 2 3 3 3 3 2" xfId="40395" xr:uid="{00000000-0005-0000-0000-0000CF970000}"/>
    <cellStyle name="Normal 8 3 2 3 3 3 4" xfId="10312" xr:uid="{00000000-0005-0000-0000-0000D0970000}"/>
    <cellStyle name="Normal 8 3 2 3 3 3 4 2" xfId="32955" xr:uid="{00000000-0005-0000-0000-0000D1970000}"/>
    <cellStyle name="Normal 8 3 2 3 3 3 5" xfId="25514" xr:uid="{00000000-0005-0000-0000-0000D2970000}"/>
    <cellStyle name="Normal 8 3 2 3 3 4" xfId="4739" xr:uid="{00000000-0005-0000-0000-0000D3970000}"/>
    <cellStyle name="Normal 8 3 2 3 3 4 2" xfId="19623" xr:uid="{00000000-0005-0000-0000-0000D4970000}"/>
    <cellStyle name="Normal 8 3 2 3 3 4 2 2" xfId="42266" xr:uid="{00000000-0005-0000-0000-0000D5970000}"/>
    <cellStyle name="Normal 8 3 2 3 3 4 3" xfId="12183" xr:uid="{00000000-0005-0000-0000-0000D6970000}"/>
    <cellStyle name="Normal 8 3 2 3 3 4 3 2" xfId="34826" xr:uid="{00000000-0005-0000-0000-0000D7970000}"/>
    <cellStyle name="Normal 8 3 2 3 3 4 4" xfId="27385" xr:uid="{00000000-0005-0000-0000-0000D8970000}"/>
    <cellStyle name="Normal 8 3 2 3 3 5" xfId="15905" xr:uid="{00000000-0005-0000-0000-0000D9970000}"/>
    <cellStyle name="Normal 8 3 2 3 3 5 2" xfId="38548" xr:uid="{00000000-0005-0000-0000-0000DA970000}"/>
    <cellStyle name="Normal 8 3 2 3 3 6" xfId="8465" xr:uid="{00000000-0005-0000-0000-0000DB970000}"/>
    <cellStyle name="Normal 8 3 2 3 3 6 2" xfId="31108" xr:uid="{00000000-0005-0000-0000-0000DC970000}"/>
    <cellStyle name="Normal 8 3 2 3 3 7" xfId="23667" xr:uid="{00000000-0005-0000-0000-0000DD970000}"/>
    <cellStyle name="Normal 8 3 2 3 4" xfId="1478" xr:uid="{00000000-0005-0000-0000-0000DE970000}"/>
    <cellStyle name="Normal 8 3 2 3 4 2" xfId="3328" xr:uid="{00000000-0005-0000-0000-0000DF970000}"/>
    <cellStyle name="Normal 8 3 2 3 4 2 2" xfId="7049" xr:uid="{00000000-0005-0000-0000-0000E0970000}"/>
    <cellStyle name="Normal 8 3 2 3 4 2 2 2" xfId="21933" xr:uid="{00000000-0005-0000-0000-0000E1970000}"/>
    <cellStyle name="Normal 8 3 2 3 4 2 2 2 2" xfId="44576" xr:uid="{00000000-0005-0000-0000-0000E2970000}"/>
    <cellStyle name="Normal 8 3 2 3 4 2 2 3" xfId="14493" xr:uid="{00000000-0005-0000-0000-0000E3970000}"/>
    <cellStyle name="Normal 8 3 2 3 4 2 2 3 2" xfId="37136" xr:uid="{00000000-0005-0000-0000-0000E4970000}"/>
    <cellStyle name="Normal 8 3 2 3 4 2 2 4" xfId="29695" xr:uid="{00000000-0005-0000-0000-0000E5970000}"/>
    <cellStyle name="Normal 8 3 2 3 4 2 3" xfId="18215" xr:uid="{00000000-0005-0000-0000-0000E6970000}"/>
    <cellStyle name="Normal 8 3 2 3 4 2 3 2" xfId="40858" xr:uid="{00000000-0005-0000-0000-0000E7970000}"/>
    <cellStyle name="Normal 8 3 2 3 4 2 4" xfId="10775" xr:uid="{00000000-0005-0000-0000-0000E8970000}"/>
    <cellStyle name="Normal 8 3 2 3 4 2 4 2" xfId="33418" xr:uid="{00000000-0005-0000-0000-0000E9970000}"/>
    <cellStyle name="Normal 8 3 2 3 4 2 5" xfId="25977" xr:uid="{00000000-0005-0000-0000-0000EA970000}"/>
    <cellStyle name="Normal 8 3 2 3 4 3" xfId="5202" xr:uid="{00000000-0005-0000-0000-0000EB970000}"/>
    <cellStyle name="Normal 8 3 2 3 4 3 2" xfId="20086" xr:uid="{00000000-0005-0000-0000-0000EC970000}"/>
    <cellStyle name="Normal 8 3 2 3 4 3 2 2" xfId="42729" xr:uid="{00000000-0005-0000-0000-0000ED970000}"/>
    <cellStyle name="Normal 8 3 2 3 4 3 3" xfId="12646" xr:uid="{00000000-0005-0000-0000-0000EE970000}"/>
    <cellStyle name="Normal 8 3 2 3 4 3 3 2" xfId="35289" xr:uid="{00000000-0005-0000-0000-0000EF970000}"/>
    <cellStyle name="Normal 8 3 2 3 4 3 4" xfId="27848" xr:uid="{00000000-0005-0000-0000-0000F0970000}"/>
    <cellStyle name="Normal 8 3 2 3 4 4" xfId="16368" xr:uid="{00000000-0005-0000-0000-0000F1970000}"/>
    <cellStyle name="Normal 8 3 2 3 4 4 2" xfId="39011" xr:uid="{00000000-0005-0000-0000-0000F2970000}"/>
    <cellStyle name="Normal 8 3 2 3 4 5" xfId="8928" xr:uid="{00000000-0005-0000-0000-0000F3970000}"/>
    <cellStyle name="Normal 8 3 2 3 4 5 2" xfId="31571" xr:uid="{00000000-0005-0000-0000-0000F4970000}"/>
    <cellStyle name="Normal 8 3 2 3 4 6" xfId="24130" xr:uid="{00000000-0005-0000-0000-0000F5970000}"/>
    <cellStyle name="Normal 8 3 2 3 5" xfId="2403" xr:uid="{00000000-0005-0000-0000-0000F6970000}"/>
    <cellStyle name="Normal 8 3 2 3 5 2" xfId="6124" xr:uid="{00000000-0005-0000-0000-0000F7970000}"/>
    <cellStyle name="Normal 8 3 2 3 5 2 2" xfId="21008" xr:uid="{00000000-0005-0000-0000-0000F8970000}"/>
    <cellStyle name="Normal 8 3 2 3 5 2 2 2" xfId="43651" xr:uid="{00000000-0005-0000-0000-0000F9970000}"/>
    <cellStyle name="Normal 8 3 2 3 5 2 3" xfId="13568" xr:uid="{00000000-0005-0000-0000-0000FA970000}"/>
    <cellStyle name="Normal 8 3 2 3 5 2 3 2" xfId="36211" xr:uid="{00000000-0005-0000-0000-0000FB970000}"/>
    <cellStyle name="Normal 8 3 2 3 5 2 4" xfId="28770" xr:uid="{00000000-0005-0000-0000-0000FC970000}"/>
    <cellStyle name="Normal 8 3 2 3 5 3" xfId="17290" xr:uid="{00000000-0005-0000-0000-0000FD970000}"/>
    <cellStyle name="Normal 8 3 2 3 5 3 2" xfId="39933" xr:uid="{00000000-0005-0000-0000-0000FE970000}"/>
    <cellStyle name="Normal 8 3 2 3 5 4" xfId="9850" xr:uid="{00000000-0005-0000-0000-0000FF970000}"/>
    <cellStyle name="Normal 8 3 2 3 5 4 2" xfId="32493" xr:uid="{00000000-0005-0000-0000-000000980000}"/>
    <cellStyle name="Normal 8 3 2 3 5 5" xfId="25052" xr:uid="{00000000-0005-0000-0000-000001980000}"/>
    <cellStyle name="Normal 8 3 2 3 6" xfId="4277" xr:uid="{00000000-0005-0000-0000-000002980000}"/>
    <cellStyle name="Normal 8 3 2 3 6 2" xfId="19161" xr:uid="{00000000-0005-0000-0000-000003980000}"/>
    <cellStyle name="Normal 8 3 2 3 6 2 2" xfId="41804" xr:uid="{00000000-0005-0000-0000-000004980000}"/>
    <cellStyle name="Normal 8 3 2 3 6 3" xfId="11721" xr:uid="{00000000-0005-0000-0000-000005980000}"/>
    <cellStyle name="Normal 8 3 2 3 6 3 2" xfId="34364" xr:uid="{00000000-0005-0000-0000-000006980000}"/>
    <cellStyle name="Normal 8 3 2 3 6 4" xfId="26923" xr:uid="{00000000-0005-0000-0000-000007980000}"/>
    <cellStyle name="Normal 8 3 2 3 7" xfId="15443" xr:uid="{00000000-0005-0000-0000-000008980000}"/>
    <cellStyle name="Normal 8 3 2 3 7 2" xfId="38086" xr:uid="{00000000-0005-0000-0000-000009980000}"/>
    <cellStyle name="Normal 8 3 2 3 8" xfId="8003" xr:uid="{00000000-0005-0000-0000-00000A980000}"/>
    <cellStyle name="Normal 8 3 2 3 8 2" xfId="30646" xr:uid="{00000000-0005-0000-0000-00000B980000}"/>
    <cellStyle name="Normal 8 3 2 3 9" xfId="23206" xr:uid="{00000000-0005-0000-0000-00000C980000}"/>
    <cellStyle name="Normal 8 3 2 4" xfId="653" xr:uid="{00000000-0005-0000-0000-00000D980000}"/>
    <cellStyle name="Normal 8 3 2 4 2" xfId="1118" xr:uid="{00000000-0005-0000-0000-00000E980000}"/>
    <cellStyle name="Normal 8 3 2 4 2 2" xfId="2046" xr:uid="{00000000-0005-0000-0000-00000F980000}"/>
    <cellStyle name="Normal 8 3 2 4 2 2 2" xfId="3896" xr:uid="{00000000-0005-0000-0000-000010980000}"/>
    <cellStyle name="Normal 8 3 2 4 2 2 2 2" xfId="7617" xr:uid="{00000000-0005-0000-0000-000011980000}"/>
    <cellStyle name="Normal 8 3 2 4 2 2 2 2 2" xfId="22501" xr:uid="{00000000-0005-0000-0000-000012980000}"/>
    <cellStyle name="Normal 8 3 2 4 2 2 2 2 2 2" xfId="45144" xr:uid="{00000000-0005-0000-0000-000013980000}"/>
    <cellStyle name="Normal 8 3 2 4 2 2 2 2 3" xfId="15061" xr:uid="{00000000-0005-0000-0000-000014980000}"/>
    <cellStyle name="Normal 8 3 2 4 2 2 2 2 3 2" xfId="37704" xr:uid="{00000000-0005-0000-0000-000015980000}"/>
    <cellStyle name="Normal 8 3 2 4 2 2 2 2 4" xfId="30263" xr:uid="{00000000-0005-0000-0000-000016980000}"/>
    <cellStyle name="Normal 8 3 2 4 2 2 2 3" xfId="18783" xr:uid="{00000000-0005-0000-0000-000017980000}"/>
    <cellStyle name="Normal 8 3 2 4 2 2 2 3 2" xfId="41426" xr:uid="{00000000-0005-0000-0000-000018980000}"/>
    <cellStyle name="Normal 8 3 2 4 2 2 2 4" xfId="11343" xr:uid="{00000000-0005-0000-0000-000019980000}"/>
    <cellStyle name="Normal 8 3 2 4 2 2 2 4 2" xfId="33986" xr:uid="{00000000-0005-0000-0000-00001A980000}"/>
    <cellStyle name="Normal 8 3 2 4 2 2 2 5" xfId="26545" xr:uid="{00000000-0005-0000-0000-00001B980000}"/>
    <cellStyle name="Normal 8 3 2 4 2 2 3" xfId="5770" xr:uid="{00000000-0005-0000-0000-00001C980000}"/>
    <cellStyle name="Normal 8 3 2 4 2 2 3 2" xfId="20654" xr:uid="{00000000-0005-0000-0000-00001D980000}"/>
    <cellStyle name="Normal 8 3 2 4 2 2 3 2 2" xfId="43297" xr:uid="{00000000-0005-0000-0000-00001E980000}"/>
    <cellStyle name="Normal 8 3 2 4 2 2 3 3" xfId="13214" xr:uid="{00000000-0005-0000-0000-00001F980000}"/>
    <cellStyle name="Normal 8 3 2 4 2 2 3 3 2" xfId="35857" xr:uid="{00000000-0005-0000-0000-000020980000}"/>
    <cellStyle name="Normal 8 3 2 4 2 2 3 4" xfId="28416" xr:uid="{00000000-0005-0000-0000-000021980000}"/>
    <cellStyle name="Normal 8 3 2 4 2 2 4" xfId="16936" xr:uid="{00000000-0005-0000-0000-000022980000}"/>
    <cellStyle name="Normal 8 3 2 4 2 2 4 2" xfId="39579" xr:uid="{00000000-0005-0000-0000-000023980000}"/>
    <cellStyle name="Normal 8 3 2 4 2 2 5" xfId="9496" xr:uid="{00000000-0005-0000-0000-000024980000}"/>
    <cellStyle name="Normal 8 3 2 4 2 2 5 2" xfId="32139" xr:uid="{00000000-0005-0000-0000-000025980000}"/>
    <cellStyle name="Normal 8 3 2 4 2 2 6" xfId="24698" xr:uid="{00000000-0005-0000-0000-000026980000}"/>
    <cellStyle name="Normal 8 3 2 4 2 3" xfId="2971" xr:uid="{00000000-0005-0000-0000-000027980000}"/>
    <cellStyle name="Normal 8 3 2 4 2 3 2" xfId="6692" xr:uid="{00000000-0005-0000-0000-000028980000}"/>
    <cellStyle name="Normal 8 3 2 4 2 3 2 2" xfId="21576" xr:uid="{00000000-0005-0000-0000-000029980000}"/>
    <cellStyle name="Normal 8 3 2 4 2 3 2 2 2" xfId="44219" xr:uid="{00000000-0005-0000-0000-00002A980000}"/>
    <cellStyle name="Normal 8 3 2 4 2 3 2 3" xfId="14136" xr:uid="{00000000-0005-0000-0000-00002B980000}"/>
    <cellStyle name="Normal 8 3 2 4 2 3 2 3 2" xfId="36779" xr:uid="{00000000-0005-0000-0000-00002C980000}"/>
    <cellStyle name="Normal 8 3 2 4 2 3 2 4" xfId="29338" xr:uid="{00000000-0005-0000-0000-00002D980000}"/>
    <cellStyle name="Normal 8 3 2 4 2 3 3" xfId="17858" xr:uid="{00000000-0005-0000-0000-00002E980000}"/>
    <cellStyle name="Normal 8 3 2 4 2 3 3 2" xfId="40501" xr:uid="{00000000-0005-0000-0000-00002F980000}"/>
    <cellStyle name="Normal 8 3 2 4 2 3 4" xfId="10418" xr:uid="{00000000-0005-0000-0000-000030980000}"/>
    <cellStyle name="Normal 8 3 2 4 2 3 4 2" xfId="33061" xr:uid="{00000000-0005-0000-0000-000031980000}"/>
    <cellStyle name="Normal 8 3 2 4 2 3 5" xfId="25620" xr:uid="{00000000-0005-0000-0000-000032980000}"/>
    <cellStyle name="Normal 8 3 2 4 2 4" xfId="4845" xr:uid="{00000000-0005-0000-0000-000033980000}"/>
    <cellStyle name="Normal 8 3 2 4 2 4 2" xfId="19729" xr:uid="{00000000-0005-0000-0000-000034980000}"/>
    <cellStyle name="Normal 8 3 2 4 2 4 2 2" xfId="42372" xr:uid="{00000000-0005-0000-0000-000035980000}"/>
    <cellStyle name="Normal 8 3 2 4 2 4 3" xfId="12289" xr:uid="{00000000-0005-0000-0000-000036980000}"/>
    <cellStyle name="Normal 8 3 2 4 2 4 3 2" xfId="34932" xr:uid="{00000000-0005-0000-0000-000037980000}"/>
    <cellStyle name="Normal 8 3 2 4 2 4 4" xfId="27491" xr:uid="{00000000-0005-0000-0000-000038980000}"/>
    <cellStyle name="Normal 8 3 2 4 2 5" xfId="16011" xr:uid="{00000000-0005-0000-0000-000039980000}"/>
    <cellStyle name="Normal 8 3 2 4 2 5 2" xfId="38654" xr:uid="{00000000-0005-0000-0000-00003A980000}"/>
    <cellStyle name="Normal 8 3 2 4 2 6" xfId="8571" xr:uid="{00000000-0005-0000-0000-00003B980000}"/>
    <cellStyle name="Normal 8 3 2 4 2 6 2" xfId="31214" xr:uid="{00000000-0005-0000-0000-00003C980000}"/>
    <cellStyle name="Normal 8 3 2 4 2 7" xfId="23773" xr:uid="{00000000-0005-0000-0000-00003D980000}"/>
    <cellStyle name="Normal 8 3 2 4 3" xfId="1584" xr:uid="{00000000-0005-0000-0000-00003E980000}"/>
    <cellStyle name="Normal 8 3 2 4 3 2" xfId="3434" xr:uid="{00000000-0005-0000-0000-00003F980000}"/>
    <cellStyle name="Normal 8 3 2 4 3 2 2" xfId="7155" xr:uid="{00000000-0005-0000-0000-000040980000}"/>
    <cellStyle name="Normal 8 3 2 4 3 2 2 2" xfId="22039" xr:uid="{00000000-0005-0000-0000-000041980000}"/>
    <cellStyle name="Normal 8 3 2 4 3 2 2 2 2" xfId="44682" xr:uid="{00000000-0005-0000-0000-000042980000}"/>
    <cellStyle name="Normal 8 3 2 4 3 2 2 3" xfId="14599" xr:uid="{00000000-0005-0000-0000-000043980000}"/>
    <cellStyle name="Normal 8 3 2 4 3 2 2 3 2" xfId="37242" xr:uid="{00000000-0005-0000-0000-000044980000}"/>
    <cellStyle name="Normal 8 3 2 4 3 2 2 4" xfId="29801" xr:uid="{00000000-0005-0000-0000-000045980000}"/>
    <cellStyle name="Normal 8 3 2 4 3 2 3" xfId="18321" xr:uid="{00000000-0005-0000-0000-000046980000}"/>
    <cellStyle name="Normal 8 3 2 4 3 2 3 2" xfId="40964" xr:uid="{00000000-0005-0000-0000-000047980000}"/>
    <cellStyle name="Normal 8 3 2 4 3 2 4" xfId="10881" xr:uid="{00000000-0005-0000-0000-000048980000}"/>
    <cellStyle name="Normal 8 3 2 4 3 2 4 2" xfId="33524" xr:uid="{00000000-0005-0000-0000-000049980000}"/>
    <cellStyle name="Normal 8 3 2 4 3 2 5" xfId="26083" xr:uid="{00000000-0005-0000-0000-00004A980000}"/>
    <cellStyle name="Normal 8 3 2 4 3 3" xfId="5308" xr:uid="{00000000-0005-0000-0000-00004B980000}"/>
    <cellStyle name="Normal 8 3 2 4 3 3 2" xfId="20192" xr:uid="{00000000-0005-0000-0000-00004C980000}"/>
    <cellStyle name="Normal 8 3 2 4 3 3 2 2" xfId="42835" xr:uid="{00000000-0005-0000-0000-00004D980000}"/>
    <cellStyle name="Normal 8 3 2 4 3 3 3" xfId="12752" xr:uid="{00000000-0005-0000-0000-00004E980000}"/>
    <cellStyle name="Normal 8 3 2 4 3 3 3 2" xfId="35395" xr:uid="{00000000-0005-0000-0000-00004F980000}"/>
    <cellStyle name="Normal 8 3 2 4 3 3 4" xfId="27954" xr:uid="{00000000-0005-0000-0000-000050980000}"/>
    <cellStyle name="Normal 8 3 2 4 3 4" xfId="16474" xr:uid="{00000000-0005-0000-0000-000051980000}"/>
    <cellStyle name="Normal 8 3 2 4 3 4 2" xfId="39117" xr:uid="{00000000-0005-0000-0000-000052980000}"/>
    <cellStyle name="Normal 8 3 2 4 3 5" xfId="9034" xr:uid="{00000000-0005-0000-0000-000053980000}"/>
    <cellStyle name="Normal 8 3 2 4 3 5 2" xfId="31677" xr:uid="{00000000-0005-0000-0000-000054980000}"/>
    <cellStyle name="Normal 8 3 2 4 3 6" xfId="24236" xr:uid="{00000000-0005-0000-0000-000055980000}"/>
    <cellStyle name="Normal 8 3 2 4 4" xfId="2509" xr:uid="{00000000-0005-0000-0000-000056980000}"/>
    <cellStyle name="Normal 8 3 2 4 4 2" xfId="6230" xr:uid="{00000000-0005-0000-0000-000057980000}"/>
    <cellStyle name="Normal 8 3 2 4 4 2 2" xfId="21114" xr:uid="{00000000-0005-0000-0000-000058980000}"/>
    <cellStyle name="Normal 8 3 2 4 4 2 2 2" xfId="43757" xr:uid="{00000000-0005-0000-0000-000059980000}"/>
    <cellStyle name="Normal 8 3 2 4 4 2 3" xfId="13674" xr:uid="{00000000-0005-0000-0000-00005A980000}"/>
    <cellStyle name="Normal 8 3 2 4 4 2 3 2" xfId="36317" xr:uid="{00000000-0005-0000-0000-00005B980000}"/>
    <cellStyle name="Normal 8 3 2 4 4 2 4" xfId="28876" xr:uid="{00000000-0005-0000-0000-00005C980000}"/>
    <cellStyle name="Normal 8 3 2 4 4 3" xfId="17396" xr:uid="{00000000-0005-0000-0000-00005D980000}"/>
    <cellStyle name="Normal 8 3 2 4 4 3 2" xfId="40039" xr:uid="{00000000-0005-0000-0000-00005E980000}"/>
    <cellStyle name="Normal 8 3 2 4 4 4" xfId="9956" xr:uid="{00000000-0005-0000-0000-00005F980000}"/>
    <cellStyle name="Normal 8 3 2 4 4 4 2" xfId="32599" xr:uid="{00000000-0005-0000-0000-000060980000}"/>
    <cellStyle name="Normal 8 3 2 4 4 5" xfId="25158" xr:uid="{00000000-0005-0000-0000-000061980000}"/>
    <cellStyle name="Normal 8 3 2 4 5" xfId="4383" xr:uid="{00000000-0005-0000-0000-000062980000}"/>
    <cellStyle name="Normal 8 3 2 4 5 2" xfId="19267" xr:uid="{00000000-0005-0000-0000-000063980000}"/>
    <cellStyle name="Normal 8 3 2 4 5 2 2" xfId="41910" xr:uid="{00000000-0005-0000-0000-000064980000}"/>
    <cellStyle name="Normal 8 3 2 4 5 3" xfId="11827" xr:uid="{00000000-0005-0000-0000-000065980000}"/>
    <cellStyle name="Normal 8 3 2 4 5 3 2" xfId="34470" xr:uid="{00000000-0005-0000-0000-000066980000}"/>
    <cellStyle name="Normal 8 3 2 4 5 4" xfId="27029" xr:uid="{00000000-0005-0000-0000-000067980000}"/>
    <cellStyle name="Normal 8 3 2 4 6" xfId="15549" xr:uid="{00000000-0005-0000-0000-000068980000}"/>
    <cellStyle name="Normal 8 3 2 4 6 2" xfId="38192" xr:uid="{00000000-0005-0000-0000-000069980000}"/>
    <cellStyle name="Normal 8 3 2 4 7" xfId="8109" xr:uid="{00000000-0005-0000-0000-00006A980000}"/>
    <cellStyle name="Normal 8 3 2 4 7 2" xfId="30752" xr:uid="{00000000-0005-0000-0000-00006B980000}"/>
    <cellStyle name="Normal 8 3 2 4 8" xfId="23311" xr:uid="{00000000-0005-0000-0000-00006C980000}"/>
    <cellStyle name="Normal 8 3 2 5" xfId="907" xr:uid="{00000000-0005-0000-0000-00006D980000}"/>
    <cellStyle name="Normal 8 3 2 5 2" xfId="1835" xr:uid="{00000000-0005-0000-0000-00006E980000}"/>
    <cellStyle name="Normal 8 3 2 5 2 2" xfId="3685" xr:uid="{00000000-0005-0000-0000-00006F980000}"/>
    <cellStyle name="Normal 8 3 2 5 2 2 2" xfId="7406" xr:uid="{00000000-0005-0000-0000-000070980000}"/>
    <cellStyle name="Normal 8 3 2 5 2 2 2 2" xfId="22290" xr:uid="{00000000-0005-0000-0000-000071980000}"/>
    <cellStyle name="Normal 8 3 2 5 2 2 2 2 2" xfId="44933" xr:uid="{00000000-0005-0000-0000-000072980000}"/>
    <cellStyle name="Normal 8 3 2 5 2 2 2 3" xfId="14850" xr:uid="{00000000-0005-0000-0000-000073980000}"/>
    <cellStyle name="Normal 8 3 2 5 2 2 2 3 2" xfId="37493" xr:uid="{00000000-0005-0000-0000-000074980000}"/>
    <cellStyle name="Normal 8 3 2 5 2 2 2 4" xfId="30052" xr:uid="{00000000-0005-0000-0000-000075980000}"/>
    <cellStyle name="Normal 8 3 2 5 2 2 3" xfId="18572" xr:uid="{00000000-0005-0000-0000-000076980000}"/>
    <cellStyle name="Normal 8 3 2 5 2 2 3 2" xfId="41215" xr:uid="{00000000-0005-0000-0000-000077980000}"/>
    <cellStyle name="Normal 8 3 2 5 2 2 4" xfId="11132" xr:uid="{00000000-0005-0000-0000-000078980000}"/>
    <cellStyle name="Normal 8 3 2 5 2 2 4 2" xfId="33775" xr:uid="{00000000-0005-0000-0000-000079980000}"/>
    <cellStyle name="Normal 8 3 2 5 2 2 5" xfId="26334" xr:uid="{00000000-0005-0000-0000-00007A980000}"/>
    <cellStyle name="Normal 8 3 2 5 2 3" xfId="5559" xr:uid="{00000000-0005-0000-0000-00007B980000}"/>
    <cellStyle name="Normal 8 3 2 5 2 3 2" xfId="20443" xr:uid="{00000000-0005-0000-0000-00007C980000}"/>
    <cellStyle name="Normal 8 3 2 5 2 3 2 2" xfId="43086" xr:uid="{00000000-0005-0000-0000-00007D980000}"/>
    <cellStyle name="Normal 8 3 2 5 2 3 3" xfId="13003" xr:uid="{00000000-0005-0000-0000-00007E980000}"/>
    <cellStyle name="Normal 8 3 2 5 2 3 3 2" xfId="35646" xr:uid="{00000000-0005-0000-0000-00007F980000}"/>
    <cellStyle name="Normal 8 3 2 5 2 3 4" xfId="28205" xr:uid="{00000000-0005-0000-0000-000080980000}"/>
    <cellStyle name="Normal 8 3 2 5 2 4" xfId="16725" xr:uid="{00000000-0005-0000-0000-000081980000}"/>
    <cellStyle name="Normal 8 3 2 5 2 4 2" xfId="39368" xr:uid="{00000000-0005-0000-0000-000082980000}"/>
    <cellStyle name="Normal 8 3 2 5 2 5" xfId="9285" xr:uid="{00000000-0005-0000-0000-000083980000}"/>
    <cellStyle name="Normal 8 3 2 5 2 5 2" xfId="31928" xr:uid="{00000000-0005-0000-0000-000084980000}"/>
    <cellStyle name="Normal 8 3 2 5 2 6" xfId="24487" xr:uid="{00000000-0005-0000-0000-000085980000}"/>
    <cellStyle name="Normal 8 3 2 5 3" xfId="2760" xr:uid="{00000000-0005-0000-0000-000086980000}"/>
    <cellStyle name="Normal 8 3 2 5 3 2" xfId="6481" xr:uid="{00000000-0005-0000-0000-000087980000}"/>
    <cellStyle name="Normal 8 3 2 5 3 2 2" xfId="21365" xr:uid="{00000000-0005-0000-0000-000088980000}"/>
    <cellStyle name="Normal 8 3 2 5 3 2 2 2" xfId="44008" xr:uid="{00000000-0005-0000-0000-000089980000}"/>
    <cellStyle name="Normal 8 3 2 5 3 2 3" xfId="13925" xr:uid="{00000000-0005-0000-0000-00008A980000}"/>
    <cellStyle name="Normal 8 3 2 5 3 2 3 2" xfId="36568" xr:uid="{00000000-0005-0000-0000-00008B980000}"/>
    <cellStyle name="Normal 8 3 2 5 3 2 4" xfId="29127" xr:uid="{00000000-0005-0000-0000-00008C980000}"/>
    <cellStyle name="Normal 8 3 2 5 3 3" xfId="17647" xr:uid="{00000000-0005-0000-0000-00008D980000}"/>
    <cellStyle name="Normal 8 3 2 5 3 3 2" xfId="40290" xr:uid="{00000000-0005-0000-0000-00008E980000}"/>
    <cellStyle name="Normal 8 3 2 5 3 4" xfId="10207" xr:uid="{00000000-0005-0000-0000-00008F980000}"/>
    <cellStyle name="Normal 8 3 2 5 3 4 2" xfId="32850" xr:uid="{00000000-0005-0000-0000-000090980000}"/>
    <cellStyle name="Normal 8 3 2 5 3 5" xfId="25409" xr:uid="{00000000-0005-0000-0000-000091980000}"/>
    <cellStyle name="Normal 8 3 2 5 4" xfId="4634" xr:uid="{00000000-0005-0000-0000-000092980000}"/>
    <cellStyle name="Normal 8 3 2 5 4 2" xfId="19518" xr:uid="{00000000-0005-0000-0000-000093980000}"/>
    <cellStyle name="Normal 8 3 2 5 4 2 2" xfId="42161" xr:uid="{00000000-0005-0000-0000-000094980000}"/>
    <cellStyle name="Normal 8 3 2 5 4 3" xfId="12078" xr:uid="{00000000-0005-0000-0000-000095980000}"/>
    <cellStyle name="Normal 8 3 2 5 4 3 2" xfId="34721" xr:uid="{00000000-0005-0000-0000-000096980000}"/>
    <cellStyle name="Normal 8 3 2 5 4 4" xfId="27280" xr:uid="{00000000-0005-0000-0000-000097980000}"/>
    <cellStyle name="Normal 8 3 2 5 5" xfId="15800" xr:uid="{00000000-0005-0000-0000-000098980000}"/>
    <cellStyle name="Normal 8 3 2 5 5 2" xfId="38443" xr:uid="{00000000-0005-0000-0000-000099980000}"/>
    <cellStyle name="Normal 8 3 2 5 6" xfId="8360" xr:uid="{00000000-0005-0000-0000-00009A980000}"/>
    <cellStyle name="Normal 8 3 2 5 6 2" xfId="31003" xr:uid="{00000000-0005-0000-0000-00009B980000}"/>
    <cellStyle name="Normal 8 3 2 5 7" xfId="23562" xr:uid="{00000000-0005-0000-0000-00009C980000}"/>
    <cellStyle name="Normal 8 3 2 6" xfId="1373" xr:uid="{00000000-0005-0000-0000-00009D980000}"/>
    <cellStyle name="Normal 8 3 2 6 2" xfId="3223" xr:uid="{00000000-0005-0000-0000-00009E980000}"/>
    <cellStyle name="Normal 8 3 2 6 2 2" xfId="6944" xr:uid="{00000000-0005-0000-0000-00009F980000}"/>
    <cellStyle name="Normal 8 3 2 6 2 2 2" xfId="21828" xr:uid="{00000000-0005-0000-0000-0000A0980000}"/>
    <cellStyle name="Normal 8 3 2 6 2 2 2 2" xfId="44471" xr:uid="{00000000-0005-0000-0000-0000A1980000}"/>
    <cellStyle name="Normal 8 3 2 6 2 2 3" xfId="14388" xr:uid="{00000000-0005-0000-0000-0000A2980000}"/>
    <cellStyle name="Normal 8 3 2 6 2 2 3 2" xfId="37031" xr:uid="{00000000-0005-0000-0000-0000A3980000}"/>
    <cellStyle name="Normal 8 3 2 6 2 2 4" xfId="29590" xr:uid="{00000000-0005-0000-0000-0000A4980000}"/>
    <cellStyle name="Normal 8 3 2 6 2 3" xfId="18110" xr:uid="{00000000-0005-0000-0000-0000A5980000}"/>
    <cellStyle name="Normal 8 3 2 6 2 3 2" xfId="40753" xr:uid="{00000000-0005-0000-0000-0000A6980000}"/>
    <cellStyle name="Normal 8 3 2 6 2 4" xfId="10670" xr:uid="{00000000-0005-0000-0000-0000A7980000}"/>
    <cellStyle name="Normal 8 3 2 6 2 4 2" xfId="33313" xr:uid="{00000000-0005-0000-0000-0000A8980000}"/>
    <cellStyle name="Normal 8 3 2 6 2 5" xfId="25872" xr:uid="{00000000-0005-0000-0000-0000A9980000}"/>
    <cellStyle name="Normal 8 3 2 6 3" xfId="5097" xr:uid="{00000000-0005-0000-0000-0000AA980000}"/>
    <cellStyle name="Normal 8 3 2 6 3 2" xfId="19981" xr:uid="{00000000-0005-0000-0000-0000AB980000}"/>
    <cellStyle name="Normal 8 3 2 6 3 2 2" xfId="42624" xr:uid="{00000000-0005-0000-0000-0000AC980000}"/>
    <cellStyle name="Normal 8 3 2 6 3 3" xfId="12541" xr:uid="{00000000-0005-0000-0000-0000AD980000}"/>
    <cellStyle name="Normal 8 3 2 6 3 3 2" xfId="35184" xr:uid="{00000000-0005-0000-0000-0000AE980000}"/>
    <cellStyle name="Normal 8 3 2 6 3 4" xfId="27743" xr:uid="{00000000-0005-0000-0000-0000AF980000}"/>
    <cellStyle name="Normal 8 3 2 6 4" xfId="16263" xr:uid="{00000000-0005-0000-0000-0000B0980000}"/>
    <cellStyle name="Normal 8 3 2 6 4 2" xfId="38906" xr:uid="{00000000-0005-0000-0000-0000B1980000}"/>
    <cellStyle name="Normal 8 3 2 6 5" xfId="8823" xr:uid="{00000000-0005-0000-0000-0000B2980000}"/>
    <cellStyle name="Normal 8 3 2 6 5 2" xfId="31466" xr:uid="{00000000-0005-0000-0000-0000B3980000}"/>
    <cellStyle name="Normal 8 3 2 6 6" xfId="24025" xr:uid="{00000000-0005-0000-0000-0000B4980000}"/>
    <cellStyle name="Normal 8 3 2 7" xfId="2298" xr:uid="{00000000-0005-0000-0000-0000B5980000}"/>
    <cellStyle name="Normal 8 3 2 7 2" xfId="6019" xr:uid="{00000000-0005-0000-0000-0000B6980000}"/>
    <cellStyle name="Normal 8 3 2 7 2 2" xfId="20903" xr:uid="{00000000-0005-0000-0000-0000B7980000}"/>
    <cellStyle name="Normal 8 3 2 7 2 2 2" xfId="43546" xr:uid="{00000000-0005-0000-0000-0000B8980000}"/>
    <cellStyle name="Normal 8 3 2 7 2 3" xfId="13463" xr:uid="{00000000-0005-0000-0000-0000B9980000}"/>
    <cellStyle name="Normal 8 3 2 7 2 3 2" xfId="36106" xr:uid="{00000000-0005-0000-0000-0000BA980000}"/>
    <cellStyle name="Normal 8 3 2 7 2 4" xfId="28665" xr:uid="{00000000-0005-0000-0000-0000BB980000}"/>
    <cellStyle name="Normal 8 3 2 7 3" xfId="17185" xr:uid="{00000000-0005-0000-0000-0000BC980000}"/>
    <cellStyle name="Normal 8 3 2 7 3 2" xfId="39828" xr:uid="{00000000-0005-0000-0000-0000BD980000}"/>
    <cellStyle name="Normal 8 3 2 7 4" xfId="9745" xr:uid="{00000000-0005-0000-0000-0000BE980000}"/>
    <cellStyle name="Normal 8 3 2 7 4 2" xfId="32388" xr:uid="{00000000-0005-0000-0000-0000BF980000}"/>
    <cellStyle name="Normal 8 3 2 7 5" xfId="24947" xr:uid="{00000000-0005-0000-0000-0000C0980000}"/>
    <cellStyle name="Normal 8 3 2 8" xfId="4172" xr:uid="{00000000-0005-0000-0000-0000C1980000}"/>
    <cellStyle name="Normal 8 3 2 8 2" xfId="19056" xr:uid="{00000000-0005-0000-0000-0000C2980000}"/>
    <cellStyle name="Normal 8 3 2 8 2 2" xfId="41699" xr:uid="{00000000-0005-0000-0000-0000C3980000}"/>
    <cellStyle name="Normal 8 3 2 8 3" xfId="11616" xr:uid="{00000000-0005-0000-0000-0000C4980000}"/>
    <cellStyle name="Normal 8 3 2 8 3 2" xfId="34259" xr:uid="{00000000-0005-0000-0000-0000C5980000}"/>
    <cellStyle name="Normal 8 3 2 8 4" xfId="26818" xr:uid="{00000000-0005-0000-0000-0000C6980000}"/>
    <cellStyle name="Normal 8 3 2 9" xfId="15338" xr:uid="{00000000-0005-0000-0000-0000C7980000}"/>
    <cellStyle name="Normal 8 3 2 9 2" xfId="37981" xr:uid="{00000000-0005-0000-0000-0000C8980000}"/>
    <cellStyle name="Normal 8 3 3" xfId="472" xr:uid="{00000000-0005-0000-0000-0000C9980000}"/>
    <cellStyle name="Normal 8 3 3 10" xfId="23133" xr:uid="{00000000-0005-0000-0000-0000CA980000}"/>
    <cellStyle name="Normal 8 3 3 2" xfId="578" xr:uid="{00000000-0005-0000-0000-0000CB980000}"/>
    <cellStyle name="Normal 8 3 3 2 2" xfId="790" xr:uid="{00000000-0005-0000-0000-0000CC980000}"/>
    <cellStyle name="Normal 8 3 3 2 2 2" xfId="1255" xr:uid="{00000000-0005-0000-0000-0000CD980000}"/>
    <cellStyle name="Normal 8 3 3 2 2 2 2" xfId="2183" xr:uid="{00000000-0005-0000-0000-0000CE980000}"/>
    <cellStyle name="Normal 8 3 3 2 2 2 2 2" xfId="4033" xr:uid="{00000000-0005-0000-0000-0000CF980000}"/>
    <cellStyle name="Normal 8 3 3 2 2 2 2 2 2" xfId="7754" xr:uid="{00000000-0005-0000-0000-0000D0980000}"/>
    <cellStyle name="Normal 8 3 3 2 2 2 2 2 2 2" xfId="22638" xr:uid="{00000000-0005-0000-0000-0000D1980000}"/>
    <cellStyle name="Normal 8 3 3 2 2 2 2 2 2 2 2" xfId="45281" xr:uid="{00000000-0005-0000-0000-0000D2980000}"/>
    <cellStyle name="Normal 8 3 3 2 2 2 2 2 2 3" xfId="15198" xr:uid="{00000000-0005-0000-0000-0000D3980000}"/>
    <cellStyle name="Normal 8 3 3 2 2 2 2 2 2 3 2" xfId="37841" xr:uid="{00000000-0005-0000-0000-0000D4980000}"/>
    <cellStyle name="Normal 8 3 3 2 2 2 2 2 2 4" xfId="30400" xr:uid="{00000000-0005-0000-0000-0000D5980000}"/>
    <cellStyle name="Normal 8 3 3 2 2 2 2 2 3" xfId="18920" xr:uid="{00000000-0005-0000-0000-0000D6980000}"/>
    <cellStyle name="Normal 8 3 3 2 2 2 2 2 3 2" xfId="41563" xr:uid="{00000000-0005-0000-0000-0000D7980000}"/>
    <cellStyle name="Normal 8 3 3 2 2 2 2 2 4" xfId="11480" xr:uid="{00000000-0005-0000-0000-0000D8980000}"/>
    <cellStyle name="Normal 8 3 3 2 2 2 2 2 4 2" xfId="34123" xr:uid="{00000000-0005-0000-0000-0000D9980000}"/>
    <cellStyle name="Normal 8 3 3 2 2 2 2 2 5" xfId="26682" xr:uid="{00000000-0005-0000-0000-0000DA980000}"/>
    <cellStyle name="Normal 8 3 3 2 2 2 2 3" xfId="5907" xr:uid="{00000000-0005-0000-0000-0000DB980000}"/>
    <cellStyle name="Normal 8 3 3 2 2 2 2 3 2" xfId="20791" xr:uid="{00000000-0005-0000-0000-0000DC980000}"/>
    <cellStyle name="Normal 8 3 3 2 2 2 2 3 2 2" xfId="43434" xr:uid="{00000000-0005-0000-0000-0000DD980000}"/>
    <cellStyle name="Normal 8 3 3 2 2 2 2 3 3" xfId="13351" xr:uid="{00000000-0005-0000-0000-0000DE980000}"/>
    <cellStyle name="Normal 8 3 3 2 2 2 2 3 3 2" xfId="35994" xr:uid="{00000000-0005-0000-0000-0000DF980000}"/>
    <cellStyle name="Normal 8 3 3 2 2 2 2 3 4" xfId="28553" xr:uid="{00000000-0005-0000-0000-0000E0980000}"/>
    <cellStyle name="Normal 8 3 3 2 2 2 2 4" xfId="17073" xr:uid="{00000000-0005-0000-0000-0000E1980000}"/>
    <cellStyle name="Normal 8 3 3 2 2 2 2 4 2" xfId="39716" xr:uid="{00000000-0005-0000-0000-0000E2980000}"/>
    <cellStyle name="Normal 8 3 3 2 2 2 2 5" xfId="9633" xr:uid="{00000000-0005-0000-0000-0000E3980000}"/>
    <cellStyle name="Normal 8 3 3 2 2 2 2 5 2" xfId="32276" xr:uid="{00000000-0005-0000-0000-0000E4980000}"/>
    <cellStyle name="Normal 8 3 3 2 2 2 2 6" xfId="24835" xr:uid="{00000000-0005-0000-0000-0000E5980000}"/>
    <cellStyle name="Normal 8 3 3 2 2 2 3" xfId="3108" xr:uid="{00000000-0005-0000-0000-0000E6980000}"/>
    <cellStyle name="Normal 8 3 3 2 2 2 3 2" xfId="6829" xr:uid="{00000000-0005-0000-0000-0000E7980000}"/>
    <cellStyle name="Normal 8 3 3 2 2 2 3 2 2" xfId="21713" xr:uid="{00000000-0005-0000-0000-0000E8980000}"/>
    <cellStyle name="Normal 8 3 3 2 2 2 3 2 2 2" xfId="44356" xr:uid="{00000000-0005-0000-0000-0000E9980000}"/>
    <cellStyle name="Normal 8 3 3 2 2 2 3 2 3" xfId="14273" xr:uid="{00000000-0005-0000-0000-0000EA980000}"/>
    <cellStyle name="Normal 8 3 3 2 2 2 3 2 3 2" xfId="36916" xr:uid="{00000000-0005-0000-0000-0000EB980000}"/>
    <cellStyle name="Normal 8 3 3 2 2 2 3 2 4" xfId="29475" xr:uid="{00000000-0005-0000-0000-0000EC980000}"/>
    <cellStyle name="Normal 8 3 3 2 2 2 3 3" xfId="17995" xr:uid="{00000000-0005-0000-0000-0000ED980000}"/>
    <cellStyle name="Normal 8 3 3 2 2 2 3 3 2" xfId="40638" xr:uid="{00000000-0005-0000-0000-0000EE980000}"/>
    <cellStyle name="Normal 8 3 3 2 2 2 3 4" xfId="10555" xr:uid="{00000000-0005-0000-0000-0000EF980000}"/>
    <cellStyle name="Normal 8 3 3 2 2 2 3 4 2" xfId="33198" xr:uid="{00000000-0005-0000-0000-0000F0980000}"/>
    <cellStyle name="Normal 8 3 3 2 2 2 3 5" xfId="25757" xr:uid="{00000000-0005-0000-0000-0000F1980000}"/>
    <cellStyle name="Normal 8 3 3 2 2 2 4" xfId="4982" xr:uid="{00000000-0005-0000-0000-0000F2980000}"/>
    <cellStyle name="Normal 8 3 3 2 2 2 4 2" xfId="19866" xr:uid="{00000000-0005-0000-0000-0000F3980000}"/>
    <cellStyle name="Normal 8 3 3 2 2 2 4 2 2" xfId="42509" xr:uid="{00000000-0005-0000-0000-0000F4980000}"/>
    <cellStyle name="Normal 8 3 3 2 2 2 4 3" xfId="12426" xr:uid="{00000000-0005-0000-0000-0000F5980000}"/>
    <cellStyle name="Normal 8 3 3 2 2 2 4 3 2" xfId="35069" xr:uid="{00000000-0005-0000-0000-0000F6980000}"/>
    <cellStyle name="Normal 8 3 3 2 2 2 4 4" xfId="27628" xr:uid="{00000000-0005-0000-0000-0000F7980000}"/>
    <cellStyle name="Normal 8 3 3 2 2 2 5" xfId="16148" xr:uid="{00000000-0005-0000-0000-0000F8980000}"/>
    <cellStyle name="Normal 8 3 3 2 2 2 5 2" xfId="38791" xr:uid="{00000000-0005-0000-0000-0000F9980000}"/>
    <cellStyle name="Normal 8 3 3 2 2 2 6" xfId="8708" xr:uid="{00000000-0005-0000-0000-0000FA980000}"/>
    <cellStyle name="Normal 8 3 3 2 2 2 6 2" xfId="31351" xr:uid="{00000000-0005-0000-0000-0000FB980000}"/>
    <cellStyle name="Normal 8 3 3 2 2 2 7" xfId="23910" xr:uid="{00000000-0005-0000-0000-0000FC980000}"/>
    <cellStyle name="Normal 8 3 3 2 2 3" xfId="1721" xr:uid="{00000000-0005-0000-0000-0000FD980000}"/>
    <cellStyle name="Normal 8 3 3 2 2 3 2" xfId="3571" xr:uid="{00000000-0005-0000-0000-0000FE980000}"/>
    <cellStyle name="Normal 8 3 3 2 2 3 2 2" xfId="7292" xr:uid="{00000000-0005-0000-0000-0000FF980000}"/>
    <cellStyle name="Normal 8 3 3 2 2 3 2 2 2" xfId="22176" xr:uid="{00000000-0005-0000-0000-000000990000}"/>
    <cellStyle name="Normal 8 3 3 2 2 3 2 2 2 2" xfId="44819" xr:uid="{00000000-0005-0000-0000-000001990000}"/>
    <cellStyle name="Normal 8 3 3 2 2 3 2 2 3" xfId="14736" xr:uid="{00000000-0005-0000-0000-000002990000}"/>
    <cellStyle name="Normal 8 3 3 2 2 3 2 2 3 2" xfId="37379" xr:uid="{00000000-0005-0000-0000-000003990000}"/>
    <cellStyle name="Normal 8 3 3 2 2 3 2 2 4" xfId="29938" xr:uid="{00000000-0005-0000-0000-000004990000}"/>
    <cellStyle name="Normal 8 3 3 2 2 3 2 3" xfId="18458" xr:uid="{00000000-0005-0000-0000-000005990000}"/>
    <cellStyle name="Normal 8 3 3 2 2 3 2 3 2" xfId="41101" xr:uid="{00000000-0005-0000-0000-000006990000}"/>
    <cellStyle name="Normal 8 3 3 2 2 3 2 4" xfId="11018" xr:uid="{00000000-0005-0000-0000-000007990000}"/>
    <cellStyle name="Normal 8 3 3 2 2 3 2 4 2" xfId="33661" xr:uid="{00000000-0005-0000-0000-000008990000}"/>
    <cellStyle name="Normal 8 3 3 2 2 3 2 5" xfId="26220" xr:uid="{00000000-0005-0000-0000-000009990000}"/>
    <cellStyle name="Normal 8 3 3 2 2 3 3" xfId="5445" xr:uid="{00000000-0005-0000-0000-00000A990000}"/>
    <cellStyle name="Normal 8 3 3 2 2 3 3 2" xfId="20329" xr:uid="{00000000-0005-0000-0000-00000B990000}"/>
    <cellStyle name="Normal 8 3 3 2 2 3 3 2 2" xfId="42972" xr:uid="{00000000-0005-0000-0000-00000C990000}"/>
    <cellStyle name="Normal 8 3 3 2 2 3 3 3" xfId="12889" xr:uid="{00000000-0005-0000-0000-00000D990000}"/>
    <cellStyle name="Normal 8 3 3 2 2 3 3 3 2" xfId="35532" xr:uid="{00000000-0005-0000-0000-00000E990000}"/>
    <cellStyle name="Normal 8 3 3 2 2 3 3 4" xfId="28091" xr:uid="{00000000-0005-0000-0000-00000F990000}"/>
    <cellStyle name="Normal 8 3 3 2 2 3 4" xfId="16611" xr:uid="{00000000-0005-0000-0000-000010990000}"/>
    <cellStyle name="Normal 8 3 3 2 2 3 4 2" xfId="39254" xr:uid="{00000000-0005-0000-0000-000011990000}"/>
    <cellStyle name="Normal 8 3 3 2 2 3 5" xfId="9171" xr:uid="{00000000-0005-0000-0000-000012990000}"/>
    <cellStyle name="Normal 8 3 3 2 2 3 5 2" xfId="31814" xr:uid="{00000000-0005-0000-0000-000013990000}"/>
    <cellStyle name="Normal 8 3 3 2 2 3 6" xfId="24373" xr:uid="{00000000-0005-0000-0000-000014990000}"/>
    <cellStyle name="Normal 8 3 3 2 2 4" xfId="2646" xr:uid="{00000000-0005-0000-0000-000015990000}"/>
    <cellStyle name="Normal 8 3 3 2 2 4 2" xfId="6367" xr:uid="{00000000-0005-0000-0000-000016990000}"/>
    <cellStyle name="Normal 8 3 3 2 2 4 2 2" xfId="21251" xr:uid="{00000000-0005-0000-0000-000017990000}"/>
    <cellStyle name="Normal 8 3 3 2 2 4 2 2 2" xfId="43894" xr:uid="{00000000-0005-0000-0000-000018990000}"/>
    <cellStyle name="Normal 8 3 3 2 2 4 2 3" xfId="13811" xr:uid="{00000000-0005-0000-0000-000019990000}"/>
    <cellStyle name="Normal 8 3 3 2 2 4 2 3 2" xfId="36454" xr:uid="{00000000-0005-0000-0000-00001A990000}"/>
    <cellStyle name="Normal 8 3 3 2 2 4 2 4" xfId="29013" xr:uid="{00000000-0005-0000-0000-00001B990000}"/>
    <cellStyle name="Normal 8 3 3 2 2 4 3" xfId="17533" xr:uid="{00000000-0005-0000-0000-00001C990000}"/>
    <cellStyle name="Normal 8 3 3 2 2 4 3 2" xfId="40176" xr:uid="{00000000-0005-0000-0000-00001D990000}"/>
    <cellStyle name="Normal 8 3 3 2 2 4 4" xfId="10093" xr:uid="{00000000-0005-0000-0000-00001E990000}"/>
    <cellStyle name="Normal 8 3 3 2 2 4 4 2" xfId="32736" xr:uid="{00000000-0005-0000-0000-00001F990000}"/>
    <cellStyle name="Normal 8 3 3 2 2 4 5" xfId="25295" xr:uid="{00000000-0005-0000-0000-000020990000}"/>
    <cellStyle name="Normal 8 3 3 2 2 5" xfId="4520" xr:uid="{00000000-0005-0000-0000-000021990000}"/>
    <cellStyle name="Normal 8 3 3 2 2 5 2" xfId="19404" xr:uid="{00000000-0005-0000-0000-000022990000}"/>
    <cellStyle name="Normal 8 3 3 2 2 5 2 2" xfId="42047" xr:uid="{00000000-0005-0000-0000-000023990000}"/>
    <cellStyle name="Normal 8 3 3 2 2 5 3" xfId="11964" xr:uid="{00000000-0005-0000-0000-000024990000}"/>
    <cellStyle name="Normal 8 3 3 2 2 5 3 2" xfId="34607" xr:uid="{00000000-0005-0000-0000-000025990000}"/>
    <cellStyle name="Normal 8 3 3 2 2 5 4" xfId="27166" xr:uid="{00000000-0005-0000-0000-000026990000}"/>
    <cellStyle name="Normal 8 3 3 2 2 6" xfId="15686" xr:uid="{00000000-0005-0000-0000-000027990000}"/>
    <cellStyle name="Normal 8 3 3 2 2 6 2" xfId="38329" xr:uid="{00000000-0005-0000-0000-000028990000}"/>
    <cellStyle name="Normal 8 3 3 2 2 7" xfId="8246" xr:uid="{00000000-0005-0000-0000-000029990000}"/>
    <cellStyle name="Normal 8 3 3 2 2 7 2" xfId="30889" xr:uid="{00000000-0005-0000-0000-00002A990000}"/>
    <cellStyle name="Normal 8 3 3 2 2 8" xfId="23448" xr:uid="{00000000-0005-0000-0000-00002B990000}"/>
    <cellStyle name="Normal 8 3 3 2 3" xfId="1044" xr:uid="{00000000-0005-0000-0000-00002C990000}"/>
    <cellStyle name="Normal 8 3 3 2 3 2" xfId="1972" xr:uid="{00000000-0005-0000-0000-00002D990000}"/>
    <cellStyle name="Normal 8 3 3 2 3 2 2" xfId="3822" xr:uid="{00000000-0005-0000-0000-00002E990000}"/>
    <cellStyle name="Normal 8 3 3 2 3 2 2 2" xfId="7543" xr:uid="{00000000-0005-0000-0000-00002F990000}"/>
    <cellStyle name="Normal 8 3 3 2 3 2 2 2 2" xfId="22427" xr:uid="{00000000-0005-0000-0000-000030990000}"/>
    <cellStyle name="Normal 8 3 3 2 3 2 2 2 2 2" xfId="45070" xr:uid="{00000000-0005-0000-0000-000031990000}"/>
    <cellStyle name="Normal 8 3 3 2 3 2 2 2 3" xfId="14987" xr:uid="{00000000-0005-0000-0000-000032990000}"/>
    <cellStyle name="Normal 8 3 3 2 3 2 2 2 3 2" xfId="37630" xr:uid="{00000000-0005-0000-0000-000033990000}"/>
    <cellStyle name="Normal 8 3 3 2 3 2 2 2 4" xfId="30189" xr:uid="{00000000-0005-0000-0000-000034990000}"/>
    <cellStyle name="Normal 8 3 3 2 3 2 2 3" xfId="18709" xr:uid="{00000000-0005-0000-0000-000035990000}"/>
    <cellStyle name="Normal 8 3 3 2 3 2 2 3 2" xfId="41352" xr:uid="{00000000-0005-0000-0000-000036990000}"/>
    <cellStyle name="Normal 8 3 3 2 3 2 2 4" xfId="11269" xr:uid="{00000000-0005-0000-0000-000037990000}"/>
    <cellStyle name="Normal 8 3 3 2 3 2 2 4 2" xfId="33912" xr:uid="{00000000-0005-0000-0000-000038990000}"/>
    <cellStyle name="Normal 8 3 3 2 3 2 2 5" xfId="26471" xr:uid="{00000000-0005-0000-0000-000039990000}"/>
    <cellStyle name="Normal 8 3 3 2 3 2 3" xfId="5696" xr:uid="{00000000-0005-0000-0000-00003A990000}"/>
    <cellStyle name="Normal 8 3 3 2 3 2 3 2" xfId="20580" xr:uid="{00000000-0005-0000-0000-00003B990000}"/>
    <cellStyle name="Normal 8 3 3 2 3 2 3 2 2" xfId="43223" xr:uid="{00000000-0005-0000-0000-00003C990000}"/>
    <cellStyle name="Normal 8 3 3 2 3 2 3 3" xfId="13140" xr:uid="{00000000-0005-0000-0000-00003D990000}"/>
    <cellStyle name="Normal 8 3 3 2 3 2 3 3 2" xfId="35783" xr:uid="{00000000-0005-0000-0000-00003E990000}"/>
    <cellStyle name="Normal 8 3 3 2 3 2 3 4" xfId="28342" xr:uid="{00000000-0005-0000-0000-00003F990000}"/>
    <cellStyle name="Normal 8 3 3 2 3 2 4" xfId="16862" xr:uid="{00000000-0005-0000-0000-000040990000}"/>
    <cellStyle name="Normal 8 3 3 2 3 2 4 2" xfId="39505" xr:uid="{00000000-0005-0000-0000-000041990000}"/>
    <cellStyle name="Normal 8 3 3 2 3 2 5" xfId="9422" xr:uid="{00000000-0005-0000-0000-000042990000}"/>
    <cellStyle name="Normal 8 3 3 2 3 2 5 2" xfId="32065" xr:uid="{00000000-0005-0000-0000-000043990000}"/>
    <cellStyle name="Normal 8 3 3 2 3 2 6" xfId="24624" xr:uid="{00000000-0005-0000-0000-000044990000}"/>
    <cellStyle name="Normal 8 3 3 2 3 3" xfId="2897" xr:uid="{00000000-0005-0000-0000-000045990000}"/>
    <cellStyle name="Normal 8 3 3 2 3 3 2" xfId="6618" xr:uid="{00000000-0005-0000-0000-000046990000}"/>
    <cellStyle name="Normal 8 3 3 2 3 3 2 2" xfId="21502" xr:uid="{00000000-0005-0000-0000-000047990000}"/>
    <cellStyle name="Normal 8 3 3 2 3 3 2 2 2" xfId="44145" xr:uid="{00000000-0005-0000-0000-000048990000}"/>
    <cellStyle name="Normal 8 3 3 2 3 3 2 3" xfId="14062" xr:uid="{00000000-0005-0000-0000-000049990000}"/>
    <cellStyle name="Normal 8 3 3 2 3 3 2 3 2" xfId="36705" xr:uid="{00000000-0005-0000-0000-00004A990000}"/>
    <cellStyle name="Normal 8 3 3 2 3 3 2 4" xfId="29264" xr:uid="{00000000-0005-0000-0000-00004B990000}"/>
    <cellStyle name="Normal 8 3 3 2 3 3 3" xfId="17784" xr:uid="{00000000-0005-0000-0000-00004C990000}"/>
    <cellStyle name="Normal 8 3 3 2 3 3 3 2" xfId="40427" xr:uid="{00000000-0005-0000-0000-00004D990000}"/>
    <cellStyle name="Normal 8 3 3 2 3 3 4" xfId="10344" xr:uid="{00000000-0005-0000-0000-00004E990000}"/>
    <cellStyle name="Normal 8 3 3 2 3 3 4 2" xfId="32987" xr:uid="{00000000-0005-0000-0000-00004F990000}"/>
    <cellStyle name="Normal 8 3 3 2 3 3 5" xfId="25546" xr:uid="{00000000-0005-0000-0000-000050990000}"/>
    <cellStyle name="Normal 8 3 3 2 3 4" xfId="4771" xr:uid="{00000000-0005-0000-0000-000051990000}"/>
    <cellStyle name="Normal 8 3 3 2 3 4 2" xfId="19655" xr:uid="{00000000-0005-0000-0000-000052990000}"/>
    <cellStyle name="Normal 8 3 3 2 3 4 2 2" xfId="42298" xr:uid="{00000000-0005-0000-0000-000053990000}"/>
    <cellStyle name="Normal 8 3 3 2 3 4 3" xfId="12215" xr:uid="{00000000-0005-0000-0000-000054990000}"/>
    <cellStyle name="Normal 8 3 3 2 3 4 3 2" xfId="34858" xr:uid="{00000000-0005-0000-0000-000055990000}"/>
    <cellStyle name="Normal 8 3 3 2 3 4 4" xfId="27417" xr:uid="{00000000-0005-0000-0000-000056990000}"/>
    <cellStyle name="Normal 8 3 3 2 3 5" xfId="15937" xr:uid="{00000000-0005-0000-0000-000057990000}"/>
    <cellStyle name="Normal 8 3 3 2 3 5 2" xfId="38580" xr:uid="{00000000-0005-0000-0000-000058990000}"/>
    <cellStyle name="Normal 8 3 3 2 3 6" xfId="8497" xr:uid="{00000000-0005-0000-0000-000059990000}"/>
    <cellStyle name="Normal 8 3 3 2 3 6 2" xfId="31140" xr:uid="{00000000-0005-0000-0000-00005A990000}"/>
    <cellStyle name="Normal 8 3 3 2 3 7" xfId="23699" xr:uid="{00000000-0005-0000-0000-00005B990000}"/>
    <cellStyle name="Normal 8 3 3 2 4" xfId="1510" xr:uid="{00000000-0005-0000-0000-00005C990000}"/>
    <cellStyle name="Normal 8 3 3 2 4 2" xfId="3360" xr:uid="{00000000-0005-0000-0000-00005D990000}"/>
    <cellStyle name="Normal 8 3 3 2 4 2 2" xfId="7081" xr:uid="{00000000-0005-0000-0000-00005E990000}"/>
    <cellStyle name="Normal 8 3 3 2 4 2 2 2" xfId="21965" xr:uid="{00000000-0005-0000-0000-00005F990000}"/>
    <cellStyle name="Normal 8 3 3 2 4 2 2 2 2" xfId="44608" xr:uid="{00000000-0005-0000-0000-000060990000}"/>
    <cellStyle name="Normal 8 3 3 2 4 2 2 3" xfId="14525" xr:uid="{00000000-0005-0000-0000-000061990000}"/>
    <cellStyle name="Normal 8 3 3 2 4 2 2 3 2" xfId="37168" xr:uid="{00000000-0005-0000-0000-000062990000}"/>
    <cellStyle name="Normal 8 3 3 2 4 2 2 4" xfId="29727" xr:uid="{00000000-0005-0000-0000-000063990000}"/>
    <cellStyle name="Normal 8 3 3 2 4 2 3" xfId="18247" xr:uid="{00000000-0005-0000-0000-000064990000}"/>
    <cellStyle name="Normal 8 3 3 2 4 2 3 2" xfId="40890" xr:uid="{00000000-0005-0000-0000-000065990000}"/>
    <cellStyle name="Normal 8 3 3 2 4 2 4" xfId="10807" xr:uid="{00000000-0005-0000-0000-000066990000}"/>
    <cellStyle name="Normal 8 3 3 2 4 2 4 2" xfId="33450" xr:uid="{00000000-0005-0000-0000-000067990000}"/>
    <cellStyle name="Normal 8 3 3 2 4 2 5" xfId="26009" xr:uid="{00000000-0005-0000-0000-000068990000}"/>
    <cellStyle name="Normal 8 3 3 2 4 3" xfId="5234" xr:uid="{00000000-0005-0000-0000-000069990000}"/>
    <cellStyle name="Normal 8 3 3 2 4 3 2" xfId="20118" xr:uid="{00000000-0005-0000-0000-00006A990000}"/>
    <cellStyle name="Normal 8 3 3 2 4 3 2 2" xfId="42761" xr:uid="{00000000-0005-0000-0000-00006B990000}"/>
    <cellStyle name="Normal 8 3 3 2 4 3 3" xfId="12678" xr:uid="{00000000-0005-0000-0000-00006C990000}"/>
    <cellStyle name="Normal 8 3 3 2 4 3 3 2" xfId="35321" xr:uid="{00000000-0005-0000-0000-00006D990000}"/>
    <cellStyle name="Normal 8 3 3 2 4 3 4" xfId="27880" xr:uid="{00000000-0005-0000-0000-00006E990000}"/>
    <cellStyle name="Normal 8 3 3 2 4 4" xfId="16400" xr:uid="{00000000-0005-0000-0000-00006F990000}"/>
    <cellStyle name="Normal 8 3 3 2 4 4 2" xfId="39043" xr:uid="{00000000-0005-0000-0000-000070990000}"/>
    <cellStyle name="Normal 8 3 3 2 4 5" xfId="8960" xr:uid="{00000000-0005-0000-0000-000071990000}"/>
    <cellStyle name="Normal 8 3 3 2 4 5 2" xfId="31603" xr:uid="{00000000-0005-0000-0000-000072990000}"/>
    <cellStyle name="Normal 8 3 3 2 4 6" xfId="24162" xr:uid="{00000000-0005-0000-0000-000073990000}"/>
    <cellStyle name="Normal 8 3 3 2 5" xfId="2435" xr:uid="{00000000-0005-0000-0000-000074990000}"/>
    <cellStyle name="Normal 8 3 3 2 5 2" xfId="6156" xr:uid="{00000000-0005-0000-0000-000075990000}"/>
    <cellStyle name="Normal 8 3 3 2 5 2 2" xfId="21040" xr:uid="{00000000-0005-0000-0000-000076990000}"/>
    <cellStyle name="Normal 8 3 3 2 5 2 2 2" xfId="43683" xr:uid="{00000000-0005-0000-0000-000077990000}"/>
    <cellStyle name="Normal 8 3 3 2 5 2 3" xfId="13600" xr:uid="{00000000-0005-0000-0000-000078990000}"/>
    <cellStyle name="Normal 8 3 3 2 5 2 3 2" xfId="36243" xr:uid="{00000000-0005-0000-0000-000079990000}"/>
    <cellStyle name="Normal 8 3 3 2 5 2 4" xfId="28802" xr:uid="{00000000-0005-0000-0000-00007A990000}"/>
    <cellStyle name="Normal 8 3 3 2 5 3" xfId="17322" xr:uid="{00000000-0005-0000-0000-00007B990000}"/>
    <cellStyle name="Normal 8 3 3 2 5 3 2" xfId="39965" xr:uid="{00000000-0005-0000-0000-00007C990000}"/>
    <cellStyle name="Normal 8 3 3 2 5 4" xfId="9882" xr:uid="{00000000-0005-0000-0000-00007D990000}"/>
    <cellStyle name="Normal 8 3 3 2 5 4 2" xfId="32525" xr:uid="{00000000-0005-0000-0000-00007E990000}"/>
    <cellStyle name="Normal 8 3 3 2 5 5" xfId="25084" xr:uid="{00000000-0005-0000-0000-00007F990000}"/>
    <cellStyle name="Normal 8 3 3 2 6" xfId="4309" xr:uid="{00000000-0005-0000-0000-000080990000}"/>
    <cellStyle name="Normal 8 3 3 2 6 2" xfId="19193" xr:uid="{00000000-0005-0000-0000-000081990000}"/>
    <cellStyle name="Normal 8 3 3 2 6 2 2" xfId="41836" xr:uid="{00000000-0005-0000-0000-000082990000}"/>
    <cellStyle name="Normal 8 3 3 2 6 3" xfId="11753" xr:uid="{00000000-0005-0000-0000-000083990000}"/>
    <cellStyle name="Normal 8 3 3 2 6 3 2" xfId="34396" xr:uid="{00000000-0005-0000-0000-000084990000}"/>
    <cellStyle name="Normal 8 3 3 2 6 4" xfId="26955" xr:uid="{00000000-0005-0000-0000-000085990000}"/>
    <cellStyle name="Normal 8 3 3 2 7" xfId="15475" xr:uid="{00000000-0005-0000-0000-000086990000}"/>
    <cellStyle name="Normal 8 3 3 2 7 2" xfId="38118" xr:uid="{00000000-0005-0000-0000-000087990000}"/>
    <cellStyle name="Normal 8 3 3 2 8" xfId="8035" xr:uid="{00000000-0005-0000-0000-000088990000}"/>
    <cellStyle name="Normal 8 3 3 2 8 2" xfId="30678" xr:uid="{00000000-0005-0000-0000-000089990000}"/>
    <cellStyle name="Normal 8 3 3 2 9" xfId="23238" xr:uid="{00000000-0005-0000-0000-00008A990000}"/>
    <cellStyle name="Normal 8 3 3 3" xfId="685" xr:uid="{00000000-0005-0000-0000-00008B990000}"/>
    <cellStyle name="Normal 8 3 3 3 2" xfId="1150" xr:uid="{00000000-0005-0000-0000-00008C990000}"/>
    <cellStyle name="Normal 8 3 3 3 2 2" xfId="2078" xr:uid="{00000000-0005-0000-0000-00008D990000}"/>
    <cellStyle name="Normal 8 3 3 3 2 2 2" xfId="3928" xr:uid="{00000000-0005-0000-0000-00008E990000}"/>
    <cellStyle name="Normal 8 3 3 3 2 2 2 2" xfId="7649" xr:uid="{00000000-0005-0000-0000-00008F990000}"/>
    <cellStyle name="Normal 8 3 3 3 2 2 2 2 2" xfId="22533" xr:uid="{00000000-0005-0000-0000-000090990000}"/>
    <cellStyle name="Normal 8 3 3 3 2 2 2 2 2 2" xfId="45176" xr:uid="{00000000-0005-0000-0000-000091990000}"/>
    <cellStyle name="Normal 8 3 3 3 2 2 2 2 3" xfId="15093" xr:uid="{00000000-0005-0000-0000-000092990000}"/>
    <cellStyle name="Normal 8 3 3 3 2 2 2 2 3 2" xfId="37736" xr:uid="{00000000-0005-0000-0000-000093990000}"/>
    <cellStyle name="Normal 8 3 3 3 2 2 2 2 4" xfId="30295" xr:uid="{00000000-0005-0000-0000-000094990000}"/>
    <cellStyle name="Normal 8 3 3 3 2 2 2 3" xfId="18815" xr:uid="{00000000-0005-0000-0000-000095990000}"/>
    <cellStyle name="Normal 8 3 3 3 2 2 2 3 2" xfId="41458" xr:uid="{00000000-0005-0000-0000-000096990000}"/>
    <cellStyle name="Normal 8 3 3 3 2 2 2 4" xfId="11375" xr:uid="{00000000-0005-0000-0000-000097990000}"/>
    <cellStyle name="Normal 8 3 3 3 2 2 2 4 2" xfId="34018" xr:uid="{00000000-0005-0000-0000-000098990000}"/>
    <cellStyle name="Normal 8 3 3 3 2 2 2 5" xfId="26577" xr:uid="{00000000-0005-0000-0000-000099990000}"/>
    <cellStyle name="Normal 8 3 3 3 2 2 3" xfId="5802" xr:uid="{00000000-0005-0000-0000-00009A990000}"/>
    <cellStyle name="Normal 8 3 3 3 2 2 3 2" xfId="20686" xr:uid="{00000000-0005-0000-0000-00009B990000}"/>
    <cellStyle name="Normal 8 3 3 3 2 2 3 2 2" xfId="43329" xr:uid="{00000000-0005-0000-0000-00009C990000}"/>
    <cellStyle name="Normal 8 3 3 3 2 2 3 3" xfId="13246" xr:uid="{00000000-0005-0000-0000-00009D990000}"/>
    <cellStyle name="Normal 8 3 3 3 2 2 3 3 2" xfId="35889" xr:uid="{00000000-0005-0000-0000-00009E990000}"/>
    <cellStyle name="Normal 8 3 3 3 2 2 3 4" xfId="28448" xr:uid="{00000000-0005-0000-0000-00009F990000}"/>
    <cellStyle name="Normal 8 3 3 3 2 2 4" xfId="16968" xr:uid="{00000000-0005-0000-0000-0000A0990000}"/>
    <cellStyle name="Normal 8 3 3 3 2 2 4 2" xfId="39611" xr:uid="{00000000-0005-0000-0000-0000A1990000}"/>
    <cellStyle name="Normal 8 3 3 3 2 2 5" xfId="9528" xr:uid="{00000000-0005-0000-0000-0000A2990000}"/>
    <cellStyle name="Normal 8 3 3 3 2 2 5 2" xfId="32171" xr:uid="{00000000-0005-0000-0000-0000A3990000}"/>
    <cellStyle name="Normal 8 3 3 3 2 2 6" xfId="24730" xr:uid="{00000000-0005-0000-0000-0000A4990000}"/>
    <cellStyle name="Normal 8 3 3 3 2 3" xfId="3003" xr:uid="{00000000-0005-0000-0000-0000A5990000}"/>
    <cellStyle name="Normal 8 3 3 3 2 3 2" xfId="6724" xr:uid="{00000000-0005-0000-0000-0000A6990000}"/>
    <cellStyle name="Normal 8 3 3 3 2 3 2 2" xfId="21608" xr:uid="{00000000-0005-0000-0000-0000A7990000}"/>
    <cellStyle name="Normal 8 3 3 3 2 3 2 2 2" xfId="44251" xr:uid="{00000000-0005-0000-0000-0000A8990000}"/>
    <cellStyle name="Normal 8 3 3 3 2 3 2 3" xfId="14168" xr:uid="{00000000-0005-0000-0000-0000A9990000}"/>
    <cellStyle name="Normal 8 3 3 3 2 3 2 3 2" xfId="36811" xr:uid="{00000000-0005-0000-0000-0000AA990000}"/>
    <cellStyle name="Normal 8 3 3 3 2 3 2 4" xfId="29370" xr:uid="{00000000-0005-0000-0000-0000AB990000}"/>
    <cellStyle name="Normal 8 3 3 3 2 3 3" xfId="17890" xr:uid="{00000000-0005-0000-0000-0000AC990000}"/>
    <cellStyle name="Normal 8 3 3 3 2 3 3 2" xfId="40533" xr:uid="{00000000-0005-0000-0000-0000AD990000}"/>
    <cellStyle name="Normal 8 3 3 3 2 3 4" xfId="10450" xr:uid="{00000000-0005-0000-0000-0000AE990000}"/>
    <cellStyle name="Normal 8 3 3 3 2 3 4 2" xfId="33093" xr:uid="{00000000-0005-0000-0000-0000AF990000}"/>
    <cellStyle name="Normal 8 3 3 3 2 3 5" xfId="25652" xr:uid="{00000000-0005-0000-0000-0000B0990000}"/>
    <cellStyle name="Normal 8 3 3 3 2 4" xfId="4877" xr:uid="{00000000-0005-0000-0000-0000B1990000}"/>
    <cellStyle name="Normal 8 3 3 3 2 4 2" xfId="19761" xr:uid="{00000000-0005-0000-0000-0000B2990000}"/>
    <cellStyle name="Normal 8 3 3 3 2 4 2 2" xfId="42404" xr:uid="{00000000-0005-0000-0000-0000B3990000}"/>
    <cellStyle name="Normal 8 3 3 3 2 4 3" xfId="12321" xr:uid="{00000000-0005-0000-0000-0000B4990000}"/>
    <cellStyle name="Normal 8 3 3 3 2 4 3 2" xfId="34964" xr:uid="{00000000-0005-0000-0000-0000B5990000}"/>
    <cellStyle name="Normal 8 3 3 3 2 4 4" xfId="27523" xr:uid="{00000000-0005-0000-0000-0000B6990000}"/>
    <cellStyle name="Normal 8 3 3 3 2 5" xfId="16043" xr:uid="{00000000-0005-0000-0000-0000B7990000}"/>
    <cellStyle name="Normal 8 3 3 3 2 5 2" xfId="38686" xr:uid="{00000000-0005-0000-0000-0000B8990000}"/>
    <cellStyle name="Normal 8 3 3 3 2 6" xfId="8603" xr:uid="{00000000-0005-0000-0000-0000B9990000}"/>
    <cellStyle name="Normal 8 3 3 3 2 6 2" xfId="31246" xr:uid="{00000000-0005-0000-0000-0000BA990000}"/>
    <cellStyle name="Normal 8 3 3 3 2 7" xfId="23805" xr:uid="{00000000-0005-0000-0000-0000BB990000}"/>
    <cellStyle name="Normal 8 3 3 3 3" xfId="1616" xr:uid="{00000000-0005-0000-0000-0000BC990000}"/>
    <cellStyle name="Normal 8 3 3 3 3 2" xfId="3466" xr:uid="{00000000-0005-0000-0000-0000BD990000}"/>
    <cellStyle name="Normal 8 3 3 3 3 2 2" xfId="7187" xr:uid="{00000000-0005-0000-0000-0000BE990000}"/>
    <cellStyle name="Normal 8 3 3 3 3 2 2 2" xfId="22071" xr:uid="{00000000-0005-0000-0000-0000BF990000}"/>
    <cellStyle name="Normal 8 3 3 3 3 2 2 2 2" xfId="44714" xr:uid="{00000000-0005-0000-0000-0000C0990000}"/>
    <cellStyle name="Normal 8 3 3 3 3 2 2 3" xfId="14631" xr:uid="{00000000-0005-0000-0000-0000C1990000}"/>
    <cellStyle name="Normal 8 3 3 3 3 2 2 3 2" xfId="37274" xr:uid="{00000000-0005-0000-0000-0000C2990000}"/>
    <cellStyle name="Normal 8 3 3 3 3 2 2 4" xfId="29833" xr:uid="{00000000-0005-0000-0000-0000C3990000}"/>
    <cellStyle name="Normal 8 3 3 3 3 2 3" xfId="18353" xr:uid="{00000000-0005-0000-0000-0000C4990000}"/>
    <cellStyle name="Normal 8 3 3 3 3 2 3 2" xfId="40996" xr:uid="{00000000-0005-0000-0000-0000C5990000}"/>
    <cellStyle name="Normal 8 3 3 3 3 2 4" xfId="10913" xr:uid="{00000000-0005-0000-0000-0000C6990000}"/>
    <cellStyle name="Normal 8 3 3 3 3 2 4 2" xfId="33556" xr:uid="{00000000-0005-0000-0000-0000C7990000}"/>
    <cellStyle name="Normal 8 3 3 3 3 2 5" xfId="26115" xr:uid="{00000000-0005-0000-0000-0000C8990000}"/>
    <cellStyle name="Normal 8 3 3 3 3 3" xfId="5340" xr:uid="{00000000-0005-0000-0000-0000C9990000}"/>
    <cellStyle name="Normal 8 3 3 3 3 3 2" xfId="20224" xr:uid="{00000000-0005-0000-0000-0000CA990000}"/>
    <cellStyle name="Normal 8 3 3 3 3 3 2 2" xfId="42867" xr:uid="{00000000-0005-0000-0000-0000CB990000}"/>
    <cellStyle name="Normal 8 3 3 3 3 3 3" xfId="12784" xr:uid="{00000000-0005-0000-0000-0000CC990000}"/>
    <cellStyle name="Normal 8 3 3 3 3 3 3 2" xfId="35427" xr:uid="{00000000-0005-0000-0000-0000CD990000}"/>
    <cellStyle name="Normal 8 3 3 3 3 3 4" xfId="27986" xr:uid="{00000000-0005-0000-0000-0000CE990000}"/>
    <cellStyle name="Normal 8 3 3 3 3 4" xfId="16506" xr:uid="{00000000-0005-0000-0000-0000CF990000}"/>
    <cellStyle name="Normal 8 3 3 3 3 4 2" xfId="39149" xr:uid="{00000000-0005-0000-0000-0000D0990000}"/>
    <cellStyle name="Normal 8 3 3 3 3 5" xfId="9066" xr:uid="{00000000-0005-0000-0000-0000D1990000}"/>
    <cellStyle name="Normal 8 3 3 3 3 5 2" xfId="31709" xr:uid="{00000000-0005-0000-0000-0000D2990000}"/>
    <cellStyle name="Normal 8 3 3 3 3 6" xfId="24268" xr:uid="{00000000-0005-0000-0000-0000D3990000}"/>
    <cellStyle name="Normal 8 3 3 3 4" xfId="2541" xr:uid="{00000000-0005-0000-0000-0000D4990000}"/>
    <cellStyle name="Normal 8 3 3 3 4 2" xfId="6262" xr:uid="{00000000-0005-0000-0000-0000D5990000}"/>
    <cellStyle name="Normal 8 3 3 3 4 2 2" xfId="21146" xr:uid="{00000000-0005-0000-0000-0000D6990000}"/>
    <cellStyle name="Normal 8 3 3 3 4 2 2 2" xfId="43789" xr:uid="{00000000-0005-0000-0000-0000D7990000}"/>
    <cellStyle name="Normal 8 3 3 3 4 2 3" xfId="13706" xr:uid="{00000000-0005-0000-0000-0000D8990000}"/>
    <cellStyle name="Normal 8 3 3 3 4 2 3 2" xfId="36349" xr:uid="{00000000-0005-0000-0000-0000D9990000}"/>
    <cellStyle name="Normal 8 3 3 3 4 2 4" xfId="28908" xr:uid="{00000000-0005-0000-0000-0000DA990000}"/>
    <cellStyle name="Normal 8 3 3 3 4 3" xfId="17428" xr:uid="{00000000-0005-0000-0000-0000DB990000}"/>
    <cellStyle name="Normal 8 3 3 3 4 3 2" xfId="40071" xr:uid="{00000000-0005-0000-0000-0000DC990000}"/>
    <cellStyle name="Normal 8 3 3 3 4 4" xfId="9988" xr:uid="{00000000-0005-0000-0000-0000DD990000}"/>
    <cellStyle name="Normal 8 3 3 3 4 4 2" xfId="32631" xr:uid="{00000000-0005-0000-0000-0000DE990000}"/>
    <cellStyle name="Normal 8 3 3 3 4 5" xfId="25190" xr:uid="{00000000-0005-0000-0000-0000DF990000}"/>
    <cellStyle name="Normal 8 3 3 3 5" xfId="4415" xr:uid="{00000000-0005-0000-0000-0000E0990000}"/>
    <cellStyle name="Normal 8 3 3 3 5 2" xfId="19299" xr:uid="{00000000-0005-0000-0000-0000E1990000}"/>
    <cellStyle name="Normal 8 3 3 3 5 2 2" xfId="41942" xr:uid="{00000000-0005-0000-0000-0000E2990000}"/>
    <cellStyle name="Normal 8 3 3 3 5 3" xfId="11859" xr:uid="{00000000-0005-0000-0000-0000E3990000}"/>
    <cellStyle name="Normal 8 3 3 3 5 3 2" xfId="34502" xr:uid="{00000000-0005-0000-0000-0000E4990000}"/>
    <cellStyle name="Normal 8 3 3 3 5 4" xfId="27061" xr:uid="{00000000-0005-0000-0000-0000E5990000}"/>
    <cellStyle name="Normal 8 3 3 3 6" xfId="15581" xr:uid="{00000000-0005-0000-0000-0000E6990000}"/>
    <cellStyle name="Normal 8 3 3 3 6 2" xfId="38224" xr:uid="{00000000-0005-0000-0000-0000E7990000}"/>
    <cellStyle name="Normal 8 3 3 3 7" xfId="8141" xr:uid="{00000000-0005-0000-0000-0000E8990000}"/>
    <cellStyle name="Normal 8 3 3 3 7 2" xfId="30784" xr:uid="{00000000-0005-0000-0000-0000E9990000}"/>
    <cellStyle name="Normal 8 3 3 3 8" xfId="23343" xr:uid="{00000000-0005-0000-0000-0000EA990000}"/>
    <cellStyle name="Normal 8 3 3 4" xfId="939" xr:uid="{00000000-0005-0000-0000-0000EB990000}"/>
    <cellStyle name="Normal 8 3 3 4 2" xfId="1867" xr:uid="{00000000-0005-0000-0000-0000EC990000}"/>
    <cellStyle name="Normal 8 3 3 4 2 2" xfId="3717" xr:uid="{00000000-0005-0000-0000-0000ED990000}"/>
    <cellStyle name="Normal 8 3 3 4 2 2 2" xfId="7438" xr:uid="{00000000-0005-0000-0000-0000EE990000}"/>
    <cellStyle name="Normal 8 3 3 4 2 2 2 2" xfId="22322" xr:uid="{00000000-0005-0000-0000-0000EF990000}"/>
    <cellStyle name="Normal 8 3 3 4 2 2 2 2 2" xfId="44965" xr:uid="{00000000-0005-0000-0000-0000F0990000}"/>
    <cellStyle name="Normal 8 3 3 4 2 2 2 3" xfId="14882" xr:uid="{00000000-0005-0000-0000-0000F1990000}"/>
    <cellStyle name="Normal 8 3 3 4 2 2 2 3 2" xfId="37525" xr:uid="{00000000-0005-0000-0000-0000F2990000}"/>
    <cellStyle name="Normal 8 3 3 4 2 2 2 4" xfId="30084" xr:uid="{00000000-0005-0000-0000-0000F3990000}"/>
    <cellStyle name="Normal 8 3 3 4 2 2 3" xfId="18604" xr:uid="{00000000-0005-0000-0000-0000F4990000}"/>
    <cellStyle name="Normal 8 3 3 4 2 2 3 2" xfId="41247" xr:uid="{00000000-0005-0000-0000-0000F5990000}"/>
    <cellStyle name="Normal 8 3 3 4 2 2 4" xfId="11164" xr:uid="{00000000-0005-0000-0000-0000F6990000}"/>
    <cellStyle name="Normal 8 3 3 4 2 2 4 2" xfId="33807" xr:uid="{00000000-0005-0000-0000-0000F7990000}"/>
    <cellStyle name="Normal 8 3 3 4 2 2 5" xfId="26366" xr:uid="{00000000-0005-0000-0000-0000F8990000}"/>
    <cellStyle name="Normal 8 3 3 4 2 3" xfId="5591" xr:uid="{00000000-0005-0000-0000-0000F9990000}"/>
    <cellStyle name="Normal 8 3 3 4 2 3 2" xfId="20475" xr:uid="{00000000-0005-0000-0000-0000FA990000}"/>
    <cellStyle name="Normal 8 3 3 4 2 3 2 2" xfId="43118" xr:uid="{00000000-0005-0000-0000-0000FB990000}"/>
    <cellStyle name="Normal 8 3 3 4 2 3 3" xfId="13035" xr:uid="{00000000-0005-0000-0000-0000FC990000}"/>
    <cellStyle name="Normal 8 3 3 4 2 3 3 2" xfId="35678" xr:uid="{00000000-0005-0000-0000-0000FD990000}"/>
    <cellStyle name="Normal 8 3 3 4 2 3 4" xfId="28237" xr:uid="{00000000-0005-0000-0000-0000FE990000}"/>
    <cellStyle name="Normal 8 3 3 4 2 4" xfId="16757" xr:uid="{00000000-0005-0000-0000-0000FF990000}"/>
    <cellStyle name="Normal 8 3 3 4 2 4 2" xfId="39400" xr:uid="{00000000-0005-0000-0000-0000009A0000}"/>
    <cellStyle name="Normal 8 3 3 4 2 5" xfId="9317" xr:uid="{00000000-0005-0000-0000-0000019A0000}"/>
    <cellStyle name="Normal 8 3 3 4 2 5 2" xfId="31960" xr:uid="{00000000-0005-0000-0000-0000029A0000}"/>
    <cellStyle name="Normal 8 3 3 4 2 6" xfId="24519" xr:uid="{00000000-0005-0000-0000-0000039A0000}"/>
    <cellStyle name="Normal 8 3 3 4 3" xfId="2792" xr:uid="{00000000-0005-0000-0000-0000049A0000}"/>
    <cellStyle name="Normal 8 3 3 4 3 2" xfId="6513" xr:uid="{00000000-0005-0000-0000-0000059A0000}"/>
    <cellStyle name="Normal 8 3 3 4 3 2 2" xfId="21397" xr:uid="{00000000-0005-0000-0000-0000069A0000}"/>
    <cellStyle name="Normal 8 3 3 4 3 2 2 2" xfId="44040" xr:uid="{00000000-0005-0000-0000-0000079A0000}"/>
    <cellStyle name="Normal 8 3 3 4 3 2 3" xfId="13957" xr:uid="{00000000-0005-0000-0000-0000089A0000}"/>
    <cellStyle name="Normal 8 3 3 4 3 2 3 2" xfId="36600" xr:uid="{00000000-0005-0000-0000-0000099A0000}"/>
    <cellStyle name="Normal 8 3 3 4 3 2 4" xfId="29159" xr:uid="{00000000-0005-0000-0000-00000A9A0000}"/>
    <cellStyle name="Normal 8 3 3 4 3 3" xfId="17679" xr:uid="{00000000-0005-0000-0000-00000B9A0000}"/>
    <cellStyle name="Normal 8 3 3 4 3 3 2" xfId="40322" xr:uid="{00000000-0005-0000-0000-00000C9A0000}"/>
    <cellStyle name="Normal 8 3 3 4 3 4" xfId="10239" xr:uid="{00000000-0005-0000-0000-00000D9A0000}"/>
    <cellStyle name="Normal 8 3 3 4 3 4 2" xfId="32882" xr:uid="{00000000-0005-0000-0000-00000E9A0000}"/>
    <cellStyle name="Normal 8 3 3 4 3 5" xfId="25441" xr:uid="{00000000-0005-0000-0000-00000F9A0000}"/>
    <cellStyle name="Normal 8 3 3 4 4" xfId="4666" xr:uid="{00000000-0005-0000-0000-0000109A0000}"/>
    <cellStyle name="Normal 8 3 3 4 4 2" xfId="19550" xr:uid="{00000000-0005-0000-0000-0000119A0000}"/>
    <cellStyle name="Normal 8 3 3 4 4 2 2" xfId="42193" xr:uid="{00000000-0005-0000-0000-0000129A0000}"/>
    <cellStyle name="Normal 8 3 3 4 4 3" xfId="12110" xr:uid="{00000000-0005-0000-0000-0000139A0000}"/>
    <cellStyle name="Normal 8 3 3 4 4 3 2" xfId="34753" xr:uid="{00000000-0005-0000-0000-0000149A0000}"/>
    <cellStyle name="Normal 8 3 3 4 4 4" xfId="27312" xr:uid="{00000000-0005-0000-0000-0000159A0000}"/>
    <cellStyle name="Normal 8 3 3 4 5" xfId="15832" xr:uid="{00000000-0005-0000-0000-0000169A0000}"/>
    <cellStyle name="Normal 8 3 3 4 5 2" xfId="38475" xr:uid="{00000000-0005-0000-0000-0000179A0000}"/>
    <cellStyle name="Normal 8 3 3 4 6" xfId="8392" xr:uid="{00000000-0005-0000-0000-0000189A0000}"/>
    <cellStyle name="Normal 8 3 3 4 6 2" xfId="31035" xr:uid="{00000000-0005-0000-0000-0000199A0000}"/>
    <cellStyle name="Normal 8 3 3 4 7" xfId="23594" xr:uid="{00000000-0005-0000-0000-00001A9A0000}"/>
    <cellStyle name="Normal 8 3 3 5" xfId="1405" xr:uid="{00000000-0005-0000-0000-00001B9A0000}"/>
    <cellStyle name="Normal 8 3 3 5 2" xfId="3255" xr:uid="{00000000-0005-0000-0000-00001C9A0000}"/>
    <cellStyle name="Normal 8 3 3 5 2 2" xfId="6976" xr:uid="{00000000-0005-0000-0000-00001D9A0000}"/>
    <cellStyle name="Normal 8 3 3 5 2 2 2" xfId="21860" xr:uid="{00000000-0005-0000-0000-00001E9A0000}"/>
    <cellStyle name="Normal 8 3 3 5 2 2 2 2" xfId="44503" xr:uid="{00000000-0005-0000-0000-00001F9A0000}"/>
    <cellStyle name="Normal 8 3 3 5 2 2 3" xfId="14420" xr:uid="{00000000-0005-0000-0000-0000209A0000}"/>
    <cellStyle name="Normal 8 3 3 5 2 2 3 2" xfId="37063" xr:uid="{00000000-0005-0000-0000-0000219A0000}"/>
    <cellStyle name="Normal 8 3 3 5 2 2 4" xfId="29622" xr:uid="{00000000-0005-0000-0000-0000229A0000}"/>
    <cellStyle name="Normal 8 3 3 5 2 3" xfId="18142" xr:uid="{00000000-0005-0000-0000-0000239A0000}"/>
    <cellStyle name="Normal 8 3 3 5 2 3 2" xfId="40785" xr:uid="{00000000-0005-0000-0000-0000249A0000}"/>
    <cellStyle name="Normal 8 3 3 5 2 4" xfId="10702" xr:uid="{00000000-0005-0000-0000-0000259A0000}"/>
    <cellStyle name="Normal 8 3 3 5 2 4 2" xfId="33345" xr:uid="{00000000-0005-0000-0000-0000269A0000}"/>
    <cellStyle name="Normal 8 3 3 5 2 5" xfId="25904" xr:uid="{00000000-0005-0000-0000-0000279A0000}"/>
    <cellStyle name="Normal 8 3 3 5 3" xfId="5129" xr:uid="{00000000-0005-0000-0000-0000289A0000}"/>
    <cellStyle name="Normal 8 3 3 5 3 2" xfId="20013" xr:uid="{00000000-0005-0000-0000-0000299A0000}"/>
    <cellStyle name="Normal 8 3 3 5 3 2 2" xfId="42656" xr:uid="{00000000-0005-0000-0000-00002A9A0000}"/>
    <cellStyle name="Normal 8 3 3 5 3 3" xfId="12573" xr:uid="{00000000-0005-0000-0000-00002B9A0000}"/>
    <cellStyle name="Normal 8 3 3 5 3 3 2" xfId="35216" xr:uid="{00000000-0005-0000-0000-00002C9A0000}"/>
    <cellStyle name="Normal 8 3 3 5 3 4" xfId="27775" xr:uid="{00000000-0005-0000-0000-00002D9A0000}"/>
    <cellStyle name="Normal 8 3 3 5 4" xfId="16295" xr:uid="{00000000-0005-0000-0000-00002E9A0000}"/>
    <cellStyle name="Normal 8 3 3 5 4 2" xfId="38938" xr:uid="{00000000-0005-0000-0000-00002F9A0000}"/>
    <cellStyle name="Normal 8 3 3 5 5" xfId="8855" xr:uid="{00000000-0005-0000-0000-0000309A0000}"/>
    <cellStyle name="Normal 8 3 3 5 5 2" xfId="31498" xr:uid="{00000000-0005-0000-0000-0000319A0000}"/>
    <cellStyle name="Normal 8 3 3 5 6" xfId="24057" xr:uid="{00000000-0005-0000-0000-0000329A0000}"/>
    <cellStyle name="Normal 8 3 3 6" xfId="2330" xr:uid="{00000000-0005-0000-0000-0000339A0000}"/>
    <cellStyle name="Normal 8 3 3 6 2" xfId="6051" xr:uid="{00000000-0005-0000-0000-0000349A0000}"/>
    <cellStyle name="Normal 8 3 3 6 2 2" xfId="20935" xr:uid="{00000000-0005-0000-0000-0000359A0000}"/>
    <cellStyle name="Normal 8 3 3 6 2 2 2" xfId="43578" xr:uid="{00000000-0005-0000-0000-0000369A0000}"/>
    <cellStyle name="Normal 8 3 3 6 2 3" xfId="13495" xr:uid="{00000000-0005-0000-0000-0000379A0000}"/>
    <cellStyle name="Normal 8 3 3 6 2 3 2" xfId="36138" xr:uid="{00000000-0005-0000-0000-0000389A0000}"/>
    <cellStyle name="Normal 8 3 3 6 2 4" xfId="28697" xr:uid="{00000000-0005-0000-0000-0000399A0000}"/>
    <cellStyle name="Normal 8 3 3 6 3" xfId="17217" xr:uid="{00000000-0005-0000-0000-00003A9A0000}"/>
    <cellStyle name="Normal 8 3 3 6 3 2" xfId="39860" xr:uid="{00000000-0005-0000-0000-00003B9A0000}"/>
    <cellStyle name="Normal 8 3 3 6 4" xfId="9777" xr:uid="{00000000-0005-0000-0000-00003C9A0000}"/>
    <cellStyle name="Normal 8 3 3 6 4 2" xfId="32420" xr:uid="{00000000-0005-0000-0000-00003D9A0000}"/>
    <cellStyle name="Normal 8 3 3 6 5" xfId="24979" xr:uid="{00000000-0005-0000-0000-00003E9A0000}"/>
    <cellStyle name="Normal 8 3 3 7" xfId="4204" xr:uid="{00000000-0005-0000-0000-00003F9A0000}"/>
    <cellStyle name="Normal 8 3 3 7 2" xfId="19088" xr:uid="{00000000-0005-0000-0000-0000409A0000}"/>
    <cellStyle name="Normal 8 3 3 7 2 2" xfId="41731" xr:uid="{00000000-0005-0000-0000-0000419A0000}"/>
    <cellStyle name="Normal 8 3 3 7 3" xfId="11648" xr:uid="{00000000-0005-0000-0000-0000429A0000}"/>
    <cellStyle name="Normal 8 3 3 7 3 2" xfId="34291" xr:uid="{00000000-0005-0000-0000-0000439A0000}"/>
    <cellStyle name="Normal 8 3 3 7 4" xfId="26850" xr:uid="{00000000-0005-0000-0000-0000449A0000}"/>
    <cellStyle name="Normal 8 3 3 8" xfId="15370" xr:uid="{00000000-0005-0000-0000-0000459A0000}"/>
    <cellStyle name="Normal 8 3 3 8 2" xfId="38013" xr:uid="{00000000-0005-0000-0000-0000469A0000}"/>
    <cellStyle name="Normal 8 3 3 9" xfId="7930" xr:uid="{00000000-0005-0000-0000-0000479A0000}"/>
    <cellStyle name="Normal 8 3 3 9 2" xfId="30573" xr:uid="{00000000-0005-0000-0000-0000489A0000}"/>
    <cellStyle name="Normal 8 3 4" xfId="526" xr:uid="{00000000-0005-0000-0000-0000499A0000}"/>
    <cellStyle name="Normal 8 3 4 2" xfId="738" xr:uid="{00000000-0005-0000-0000-00004A9A0000}"/>
    <cellStyle name="Normal 8 3 4 2 2" xfId="1203" xr:uid="{00000000-0005-0000-0000-00004B9A0000}"/>
    <cellStyle name="Normal 8 3 4 2 2 2" xfId="2131" xr:uid="{00000000-0005-0000-0000-00004C9A0000}"/>
    <cellStyle name="Normal 8 3 4 2 2 2 2" xfId="3981" xr:uid="{00000000-0005-0000-0000-00004D9A0000}"/>
    <cellStyle name="Normal 8 3 4 2 2 2 2 2" xfId="7702" xr:uid="{00000000-0005-0000-0000-00004E9A0000}"/>
    <cellStyle name="Normal 8 3 4 2 2 2 2 2 2" xfId="22586" xr:uid="{00000000-0005-0000-0000-00004F9A0000}"/>
    <cellStyle name="Normal 8 3 4 2 2 2 2 2 2 2" xfId="45229" xr:uid="{00000000-0005-0000-0000-0000509A0000}"/>
    <cellStyle name="Normal 8 3 4 2 2 2 2 2 3" xfId="15146" xr:uid="{00000000-0005-0000-0000-0000519A0000}"/>
    <cellStyle name="Normal 8 3 4 2 2 2 2 2 3 2" xfId="37789" xr:uid="{00000000-0005-0000-0000-0000529A0000}"/>
    <cellStyle name="Normal 8 3 4 2 2 2 2 2 4" xfId="30348" xr:uid="{00000000-0005-0000-0000-0000539A0000}"/>
    <cellStyle name="Normal 8 3 4 2 2 2 2 3" xfId="18868" xr:uid="{00000000-0005-0000-0000-0000549A0000}"/>
    <cellStyle name="Normal 8 3 4 2 2 2 2 3 2" xfId="41511" xr:uid="{00000000-0005-0000-0000-0000559A0000}"/>
    <cellStyle name="Normal 8 3 4 2 2 2 2 4" xfId="11428" xr:uid="{00000000-0005-0000-0000-0000569A0000}"/>
    <cellStyle name="Normal 8 3 4 2 2 2 2 4 2" xfId="34071" xr:uid="{00000000-0005-0000-0000-0000579A0000}"/>
    <cellStyle name="Normal 8 3 4 2 2 2 2 5" xfId="26630" xr:uid="{00000000-0005-0000-0000-0000589A0000}"/>
    <cellStyle name="Normal 8 3 4 2 2 2 3" xfId="5855" xr:uid="{00000000-0005-0000-0000-0000599A0000}"/>
    <cellStyle name="Normal 8 3 4 2 2 2 3 2" xfId="20739" xr:uid="{00000000-0005-0000-0000-00005A9A0000}"/>
    <cellStyle name="Normal 8 3 4 2 2 2 3 2 2" xfId="43382" xr:uid="{00000000-0005-0000-0000-00005B9A0000}"/>
    <cellStyle name="Normal 8 3 4 2 2 2 3 3" xfId="13299" xr:uid="{00000000-0005-0000-0000-00005C9A0000}"/>
    <cellStyle name="Normal 8 3 4 2 2 2 3 3 2" xfId="35942" xr:uid="{00000000-0005-0000-0000-00005D9A0000}"/>
    <cellStyle name="Normal 8 3 4 2 2 2 3 4" xfId="28501" xr:uid="{00000000-0005-0000-0000-00005E9A0000}"/>
    <cellStyle name="Normal 8 3 4 2 2 2 4" xfId="17021" xr:uid="{00000000-0005-0000-0000-00005F9A0000}"/>
    <cellStyle name="Normal 8 3 4 2 2 2 4 2" xfId="39664" xr:uid="{00000000-0005-0000-0000-0000609A0000}"/>
    <cellStyle name="Normal 8 3 4 2 2 2 5" xfId="9581" xr:uid="{00000000-0005-0000-0000-0000619A0000}"/>
    <cellStyle name="Normal 8 3 4 2 2 2 5 2" xfId="32224" xr:uid="{00000000-0005-0000-0000-0000629A0000}"/>
    <cellStyle name="Normal 8 3 4 2 2 2 6" xfId="24783" xr:uid="{00000000-0005-0000-0000-0000639A0000}"/>
    <cellStyle name="Normal 8 3 4 2 2 3" xfId="3056" xr:uid="{00000000-0005-0000-0000-0000649A0000}"/>
    <cellStyle name="Normal 8 3 4 2 2 3 2" xfId="6777" xr:uid="{00000000-0005-0000-0000-0000659A0000}"/>
    <cellStyle name="Normal 8 3 4 2 2 3 2 2" xfId="21661" xr:uid="{00000000-0005-0000-0000-0000669A0000}"/>
    <cellStyle name="Normal 8 3 4 2 2 3 2 2 2" xfId="44304" xr:uid="{00000000-0005-0000-0000-0000679A0000}"/>
    <cellStyle name="Normal 8 3 4 2 2 3 2 3" xfId="14221" xr:uid="{00000000-0005-0000-0000-0000689A0000}"/>
    <cellStyle name="Normal 8 3 4 2 2 3 2 3 2" xfId="36864" xr:uid="{00000000-0005-0000-0000-0000699A0000}"/>
    <cellStyle name="Normal 8 3 4 2 2 3 2 4" xfId="29423" xr:uid="{00000000-0005-0000-0000-00006A9A0000}"/>
    <cellStyle name="Normal 8 3 4 2 2 3 3" xfId="17943" xr:uid="{00000000-0005-0000-0000-00006B9A0000}"/>
    <cellStyle name="Normal 8 3 4 2 2 3 3 2" xfId="40586" xr:uid="{00000000-0005-0000-0000-00006C9A0000}"/>
    <cellStyle name="Normal 8 3 4 2 2 3 4" xfId="10503" xr:uid="{00000000-0005-0000-0000-00006D9A0000}"/>
    <cellStyle name="Normal 8 3 4 2 2 3 4 2" xfId="33146" xr:uid="{00000000-0005-0000-0000-00006E9A0000}"/>
    <cellStyle name="Normal 8 3 4 2 2 3 5" xfId="25705" xr:uid="{00000000-0005-0000-0000-00006F9A0000}"/>
    <cellStyle name="Normal 8 3 4 2 2 4" xfId="4930" xr:uid="{00000000-0005-0000-0000-0000709A0000}"/>
    <cellStyle name="Normal 8 3 4 2 2 4 2" xfId="19814" xr:uid="{00000000-0005-0000-0000-0000719A0000}"/>
    <cellStyle name="Normal 8 3 4 2 2 4 2 2" xfId="42457" xr:uid="{00000000-0005-0000-0000-0000729A0000}"/>
    <cellStyle name="Normal 8 3 4 2 2 4 3" xfId="12374" xr:uid="{00000000-0005-0000-0000-0000739A0000}"/>
    <cellStyle name="Normal 8 3 4 2 2 4 3 2" xfId="35017" xr:uid="{00000000-0005-0000-0000-0000749A0000}"/>
    <cellStyle name="Normal 8 3 4 2 2 4 4" xfId="27576" xr:uid="{00000000-0005-0000-0000-0000759A0000}"/>
    <cellStyle name="Normal 8 3 4 2 2 5" xfId="16096" xr:uid="{00000000-0005-0000-0000-0000769A0000}"/>
    <cellStyle name="Normal 8 3 4 2 2 5 2" xfId="38739" xr:uid="{00000000-0005-0000-0000-0000779A0000}"/>
    <cellStyle name="Normal 8 3 4 2 2 6" xfId="8656" xr:uid="{00000000-0005-0000-0000-0000789A0000}"/>
    <cellStyle name="Normal 8 3 4 2 2 6 2" xfId="31299" xr:uid="{00000000-0005-0000-0000-0000799A0000}"/>
    <cellStyle name="Normal 8 3 4 2 2 7" xfId="23858" xr:uid="{00000000-0005-0000-0000-00007A9A0000}"/>
    <cellStyle name="Normal 8 3 4 2 3" xfId="1669" xr:uid="{00000000-0005-0000-0000-00007B9A0000}"/>
    <cellStyle name="Normal 8 3 4 2 3 2" xfId="3519" xr:uid="{00000000-0005-0000-0000-00007C9A0000}"/>
    <cellStyle name="Normal 8 3 4 2 3 2 2" xfId="7240" xr:uid="{00000000-0005-0000-0000-00007D9A0000}"/>
    <cellStyle name="Normal 8 3 4 2 3 2 2 2" xfId="22124" xr:uid="{00000000-0005-0000-0000-00007E9A0000}"/>
    <cellStyle name="Normal 8 3 4 2 3 2 2 2 2" xfId="44767" xr:uid="{00000000-0005-0000-0000-00007F9A0000}"/>
    <cellStyle name="Normal 8 3 4 2 3 2 2 3" xfId="14684" xr:uid="{00000000-0005-0000-0000-0000809A0000}"/>
    <cellStyle name="Normal 8 3 4 2 3 2 2 3 2" xfId="37327" xr:uid="{00000000-0005-0000-0000-0000819A0000}"/>
    <cellStyle name="Normal 8 3 4 2 3 2 2 4" xfId="29886" xr:uid="{00000000-0005-0000-0000-0000829A0000}"/>
    <cellStyle name="Normal 8 3 4 2 3 2 3" xfId="18406" xr:uid="{00000000-0005-0000-0000-0000839A0000}"/>
    <cellStyle name="Normal 8 3 4 2 3 2 3 2" xfId="41049" xr:uid="{00000000-0005-0000-0000-0000849A0000}"/>
    <cellStyle name="Normal 8 3 4 2 3 2 4" xfId="10966" xr:uid="{00000000-0005-0000-0000-0000859A0000}"/>
    <cellStyle name="Normal 8 3 4 2 3 2 4 2" xfId="33609" xr:uid="{00000000-0005-0000-0000-0000869A0000}"/>
    <cellStyle name="Normal 8 3 4 2 3 2 5" xfId="26168" xr:uid="{00000000-0005-0000-0000-0000879A0000}"/>
    <cellStyle name="Normal 8 3 4 2 3 3" xfId="5393" xr:uid="{00000000-0005-0000-0000-0000889A0000}"/>
    <cellStyle name="Normal 8 3 4 2 3 3 2" xfId="20277" xr:uid="{00000000-0005-0000-0000-0000899A0000}"/>
    <cellStyle name="Normal 8 3 4 2 3 3 2 2" xfId="42920" xr:uid="{00000000-0005-0000-0000-00008A9A0000}"/>
    <cellStyle name="Normal 8 3 4 2 3 3 3" xfId="12837" xr:uid="{00000000-0005-0000-0000-00008B9A0000}"/>
    <cellStyle name="Normal 8 3 4 2 3 3 3 2" xfId="35480" xr:uid="{00000000-0005-0000-0000-00008C9A0000}"/>
    <cellStyle name="Normal 8 3 4 2 3 3 4" xfId="28039" xr:uid="{00000000-0005-0000-0000-00008D9A0000}"/>
    <cellStyle name="Normal 8 3 4 2 3 4" xfId="16559" xr:uid="{00000000-0005-0000-0000-00008E9A0000}"/>
    <cellStyle name="Normal 8 3 4 2 3 4 2" xfId="39202" xr:uid="{00000000-0005-0000-0000-00008F9A0000}"/>
    <cellStyle name="Normal 8 3 4 2 3 5" xfId="9119" xr:uid="{00000000-0005-0000-0000-0000909A0000}"/>
    <cellStyle name="Normal 8 3 4 2 3 5 2" xfId="31762" xr:uid="{00000000-0005-0000-0000-0000919A0000}"/>
    <cellStyle name="Normal 8 3 4 2 3 6" xfId="24321" xr:uid="{00000000-0005-0000-0000-0000929A0000}"/>
    <cellStyle name="Normal 8 3 4 2 4" xfId="2594" xr:uid="{00000000-0005-0000-0000-0000939A0000}"/>
    <cellStyle name="Normal 8 3 4 2 4 2" xfId="6315" xr:uid="{00000000-0005-0000-0000-0000949A0000}"/>
    <cellStyle name="Normal 8 3 4 2 4 2 2" xfId="21199" xr:uid="{00000000-0005-0000-0000-0000959A0000}"/>
    <cellStyle name="Normal 8 3 4 2 4 2 2 2" xfId="43842" xr:uid="{00000000-0005-0000-0000-0000969A0000}"/>
    <cellStyle name="Normal 8 3 4 2 4 2 3" xfId="13759" xr:uid="{00000000-0005-0000-0000-0000979A0000}"/>
    <cellStyle name="Normal 8 3 4 2 4 2 3 2" xfId="36402" xr:uid="{00000000-0005-0000-0000-0000989A0000}"/>
    <cellStyle name="Normal 8 3 4 2 4 2 4" xfId="28961" xr:uid="{00000000-0005-0000-0000-0000999A0000}"/>
    <cellStyle name="Normal 8 3 4 2 4 3" xfId="17481" xr:uid="{00000000-0005-0000-0000-00009A9A0000}"/>
    <cellStyle name="Normal 8 3 4 2 4 3 2" xfId="40124" xr:uid="{00000000-0005-0000-0000-00009B9A0000}"/>
    <cellStyle name="Normal 8 3 4 2 4 4" xfId="10041" xr:uid="{00000000-0005-0000-0000-00009C9A0000}"/>
    <cellStyle name="Normal 8 3 4 2 4 4 2" xfId="32684" xr:uid="{00000000-0005-0000-0000-00009D9A0000}"/>
    <cellStyle name="Normal 8 3 4 2 4 5" xfId="25243" xr:uid="{00000000-0005-0000-0000-00009E9A0000}"/>
    <cellStyle name="Normal 8 3 4 2 5" xfId="4468" xr:uid="{00000000-0005-0000-0000-00009F9A0000}"/>
    <cellStyle name="Normal 8 3 4 2 5 2" xfId="19352" xr:uid="{00000000-0005-0000-0000-0000A09A0000}"/>
    <cellStyle name="Normal 8 3 4 2 5 2 2" xfId="41995" xr:uid="{00000000-0005-0000-0000-0000A19A0000}"/>
    <cellStyle name="Normal 8 3 4 2 5 3" xfId="11912" xr:uid="{00000000-0005-0000-0000-0000A29A0000}"/>
    <cellStyle name="Normal 8 3 4 2 5 3 2" xfId="34555" xr:uid="{00000000-0005-0000-0000-0000A39A0000}"/>
    <cellStyle name="Normal 8 3 4 2 5 4" xfId="27114" xr:uid="{00000000-0005-0000-0000-0000A49A0000}"/>
    <cellStyle name="Normal 8 3 4 2 6" xfId="15634" xr:uid="{00000000-0005-0000-0000-0000A59A0000}"/>
    <cellStyle name="Normal 8 3 4 2 6 2" xfId="38277" xr:uid="{00000000-0005-0000-0000-0000A69A0000}"/>
    <cellStyle name="Normal 8 3 4 2 7" xfId="8194" xr:uid="{00000000-0005-0000-0000-0000A79A0000}"/>
    <cellStyle name="Normal 8 3 4 2 7 2" xfId="30837" xr:uid="{00000000-0005-0000-0000-0000A89A0000}"/>
    <cellStyle name="Normal 8 3 4 2 8" xfId="23396" xr:uid="{00000000-0005-0000-0000-0000A99A0000}"/>
    <cellStyle name="Normal 8 3 4 3" xfId="992" xr:uid="{00000000-0005-0000-0000-0000AA9A0000}"/>
    <cellStyle name="Normal 8 3 4 3 2" xfId="1920" xr:uid="{00000000-0005-0000-0000-0000AB9A0000}"/>
    <cellStyle name="Normal 8 3 4 3 2 2" xfId="3770" xr:uid="{00000000-0005-0000-0000-0000AC9A0000}"/>
    <cellStyle name="Normal 8 3 4 3 2 2 2" xfId="7491" xr:uid="{00000000-0005-0000-0000-0000AD9A0000}"/>
    <cellStyle name="Normal 8 3 4 3 2 2 2 2" xfId="22375" xr:uid="{00000000-0005-0000-0000-0000AE9A0000}"/>
    <cellStyle name="Normal 8 3 4 3 2 2 2 2 2" xfId="45018" xr:uid="{00000000-0005-0000-0000-0000AF9A0000}"/>
    <cellStyle name="Normal 8 3 4 3 2 2 2 3" xfId="14935" xr:uid="{00000000-0005-0000-0000-0000B09A0000}"/>
    <cellStyle name="Normal 8 3 4 3 2 2 2 3 2" xfId="37578" xr:uid="{00000000-0005-0000-0000-0000B19A0000}"/>
    <cellStyle name="Normal 8 3 4 3 2 2 2 4" xfId="30137" xr:uid="{00000000-0005-0000-0000-0000B29A0000}"/>
    <cellStyle name="Normal 8 3 4 3 2 2 3" xfId="18657" xr:uid="{00000000-0005-0000-0000-0000B39A0000}"/>
    <cellStyle name="Normal 8 3 4 3 2 2 3 2" xfId="41300" xr:uid="{00000000-0005-0000-0000-0000B49A0000}"/>
    <cellStyle name="Normal 8 3 4 3 2 2 4" xfId="11217" xr:uid="{00000000-0005-0000-0000-0000B59A0000}"/>
    <cellStyle name="Normal 8 3 4 3 2 2 4 2" xfId="33860" xr:uid="{00000000-0005-0000-0000-0000B69A0000}"/>
    <cellStyle name="Normal 8 3 4 3 2 2 5" xfId="26419" xr:uid="{00000000-0005-0000-0000-0000B79A0000}"/>
    <cellStyle name="Normal 8 3 4 3 2 3" xfId="5644" xr:uid="{00000000-0005-0000-0000-0000B89A0000}"/>
    <cellStyle name="Normal 8 3 4 3 2 3 2" xfId="20528" xr:uid="{00000000-0005-0000-0000-0000B99A0000}"/>
    <cellStyle name="Normal 8 3 4 3 2 3 2 2" xfId="43171" xr:uid="{00000000-0005-0000-0000-0000BA9A0000}"/>
    <cellStyle name="Normal 8 3 4 3 2 3 3" xfId="13088" xr:uid="{00000000-0005-0000-0000-0000BB9A0000}"/>
    <cellStyle name="Normal 8 3 4 3 2 3 3 2" xfId="35731" xr:uid="{00000000-0005-0000-0000-0000BC9A0000}"/>
    <cellStyle name="Normal 8 3 4 3 2 3 4" xfId="28290" xr:uid="{00000000-0005-0000-0000-0000BD9A0000}"/>
    <cellStyle name="Normal 8 3 4 3 2 4" xfId="16810" xr:uid="{00000000-0005-0000-0000-0000BE9A0000}"/>
    <cellStyle name="Normal 8 3 4 3 2 4 2" xfId="39453" xr:uid="{00000000-0005-0000-0000-0000BF9A0000}"/>
    <cellStyle name="Normal 8 3 4 3 2 5" xfId="9370" xr:uid="{00000000-0005-0000-0000-0000C09A0000}"/>
    <cellStyle name="Normal 8 3 4 3 2 5 2" xfId="32013" xr:uid="{00000000-0005-0000-0000-0000C19A0000}"/>
    <cellStyle name="Normal 8 3 4 3 2 6" xfId="24572" xr:uid="{00000000-0005-0000-0000-0000C29A0000}"/>
    <cellStyle name="Normal 8 3 4 3 3" xfId="2845" xr:uid="{00000000-0005-0000-0000-0000C39A0000}"/>
    <cellStyle name="Normal 8 3 4 3 3 2" xfId="6566" xr:uid="{00000000-0005-0000-0000-0000C49A0000}"/>
    <cellStyle name="Normal 8 3 4 3 3 2 2" xfId="21450" xr:uid="{00000000-0005-0000-0000-0000C59A0000}"/>
    <cellStyle name="Normal 8 3 4 3 3 2 2 2" xfId="44093" xr:uid="{00000000-0005-0000-0000-0000C69A0000}"/>
    <cellStyle name="Normal 8 3 4 3 3 2 3" xfId="14010" xr:uid="{00000000-0005-0000-0000-0000C79A0000}"/>
    <cellStyle name="Normal 8 3 4 3 3 2 3 2" xfId="36653" xr:uid="{00000000-0005-0000-0000-0000C89A0000}"/>
    <cellStyle name="Normal 8 3 4 3 3 2 4" xfId="29212" xr:uid="{00000000-0005-0000-0000-0000C99A0000}"/>
    <cellStyle name="Normal 8 3 4 3 3 3" xfId="17732" xr:uid="{00000000-0005-0000-0000-0000CA9A0000}"/>
    <cellStyle name="Normal 8 3 4 3 3 3 2" xfId="40375" xr:uid="{00000000-0005-0000-0000-0000CB9A0000}"/>
    <cellStyle name="Normal 8 3 4 3 3 4" xfId="10292" xr:uid="{00000000-0005-0000-0000-0000CC9A0000}"/>
    <cellStyle name="Normal 8 3 4 3 3 4 2" xfId="32935" xr:uid="{00000000-0005-0000-0000-0000CD9A0000}"/>
    <cellStyle name="Normal 8 3 4 3 3 5" xfId="25494" xr:uid="{00000000-0005-0000-0000-0000CE9A0000}"/>
    <cellStyle name="Normal 8 3 4 3 4" xfId="4719" xr:uid="{00000000-0005-0000-0000-0000CF9A0000}"/>
    <cellStyle name="Normal 8 3 4 3 4 2" xfId="19603" xr:uid="{00000000-0005-0000-0000-0000D09A0000}"/>
    <cellStyle name="Normal 8 3 4 3 4 2 2" xfId="42246" xr:uid="{00000000-0005-0000-0000-0000D19A0000}"/>
    <cellStyle name="Normal 8 3 4 3 4 3" xfId="12163" xr:uid="{00000000-0005-0000-0000-0000D29A0000}"/>
    <cellStyle name="Normal 8 3 4 3 4 3 2" xfId="34806" xr:uid="{00000000-0005-0000-0000-0000D39A0000}"/>
    <cellStyle name="Normal 8 3 4 3 4 4" xfId="27365" xr:uid="{00000000-0005-0000-0000-0000D49A0000}"/>
    <cellStyle name="Normal 8 3 4 3 5" xfId="15885" xr:uid="{00000000-0005-0000-0000-0000D59A0000}"/>
    <cellStyle name="Normal 8 3 4 3 5 2" xfId="38528" xr:uid="{00000000-0005-0000-0000-0000D69A0000}"/>
    <cellStyle name="Normal 8 3 4 3 6" xfId="8445" xr:uid="{00000000-0005-0000-0000-0000D79A0000}"/>
    <cellStyle name="Normal 8 3 4 3 6 2" xfId="31088" xr:uid="{00000000-0005-0000-0000-0000D89A0000}"/>
    <cellStyle name="Normal 8 3 4 3 7" xfId="23647" xr:uid="{00000000-0005-0000-0000-0000D99A0000}"/>
    <cellStyle name="Normal 8 3 4 4" xfId="1458" xr:uid="{00000000-0005-0000-0000-0000DA9A0000}"/>
    <cellStyle name="Normal 8 3 4 4 2" xfId="3308" xr:uid="{00000000-0005-0000-0000-0000DB9A0000}"/>
    <cellStyle name="Normal 8 3 4 4 2 2" xfId="7029" xr:uid="{00000000-0005-0000-0000-0000DC9A0000}"/>
    <cellStyle name="Normal 8 3 4 4 2 2 2" xfId="21913" xr:uid="{00000000-0005-0000-0000-0000DD9A0000}"/>
    <cellStyle name="Normal 8 3 4 4 2 2 2 2" xfId="44556" xr:uid="{00000000-0005-0000-0000-0000DE9A0000}"/>
    <cellStyle name="Normal 8 3 4 4 2 2 3" xfId="14473" xr:uid="{00000000-0005-0000-0000-0000DF9A0000}"/>
    <cellStyle name="Normal 8 3 4 4 2 2 3 2" xfId="37116" xr:uid="{00000000-0005-0000-0000-0000E09A0000}"/>
    <cellStyle name="Normal 8 3 4 4 2 2 4" xfId="29675" xr:uid="{00000000-0005-0000-0000-0000E19A0000}"/>
    <cellStyle name="Normal 8 3 4 4 2 3" xfId="18195" xr:uid="{00000000-0005-0000-0000-0000E29A0000}"/>
    <cellStyle name="Normal 8 3 4 4 2 3 2" xfId="40838" xr:uid="{00000000-0005-0000-0000-0000E39A0000}"/>
    <cellStyle name="Normal 8 3 4 4 2 4" xfId="10755" xr:uid="{00000000-0005-0000-0000-0000E49A0000}"/>
    <cellStyle name="Normal 8 3 4 4 2 4 2" xfId="33398" xr:uid="{00000000-0005-0000-0000-0000E59A0000}"/>
    <cellStyle name="Normal 8 3 4 4 2 5" xfId="25957" xr:uid="{00000000-0005-0000-0000-0000E69A0000}"/>
    <cellStyle name="Normal 8 3 4 4 3" xfId="5182" xr:uid="{00000000-0005-0000-0000-0000E79A0000}"/>
    <cellStyle name="Normal 8 3 4 4 3 2" xfId="20066" xr:uid="{00000000-0005-0000-0000-0000E89A0000}"/>
    <cellStyle name="Normal 8 3 4 4 3 2 2" xfId="42709" xr:uid="{00000000-0005-0000-0000-0000E99A0000}"/>
    <cellStyle name="Normal 8 3 4 4 3 3" xfId="12626" xr:uid="{00000000-0005-0000-0000-0000EA9A0000}"/>
    <cellStyle name="Normal 8 3 4 4 3 3 2" xfId="35269" xr:uid="{00000000-0005-0000-0000-0000EB9A0000}"/>
    <cellStyle name="Normal 8 3 4 4 3 4" xfId="27828" xr:uid="{00000000-0005-0000-0000-0000EC9A0000}"/>
    <cellStyle name="Normal 8 3 4 4 4" xfId="16348" xr:uid="{00000000-0005-0000-0000-0000ED9A0000}"/>
    <cellStyle name="Normal 8 3 4 4 4 2" xfId="38991" xr:uid="{00000000-0005-0000-0000-0000EE9A0000}"/>
    <cellStyle name="Normal 8 3 4 4 5" xfId="8908" xr:uid="{00000000-0005-0000-0000-0000EF9A0000}"/>
    <cellStyle name="Normal 8 3 4 4 5 2" xfId="31551" xr:uid="{00000000-0005-0000-0000-0000F09A0000}"/>
    <cellStyle name="Normal 8 3 4 4 6" xfId="24110" xr:uid="{00000000-0005-0000-0000-0000F19A0000}"/>
    <cellStyle name="Normal 8 3 4 5" xfId="2383" xr:uid="{00000000-0005-0000-0000-0000F29A0000}"/>
    <cellStyle name="Normal 8 3 4 5 2" xfId="6104" xr:uid="{00000000-0005-0000-0000-0000F39A0000}"/>
    <cellStyle name="Normal 8 3 4 5 2 2" xfId="20988" xr:uid="{00000000-0005-0000-0000-0000F49A0000}"/>
    <cellStyle name="Normal 8 3 4 5 2 2 2" xfId="43631" xr:uid="{00000000-0005-0000-0000-0000F59A0000}"/>
    <cellStyle name="Normal 8 3 4 5 2 3" xfId="13548" xr:uid="{00000000-0005-0000-0000-0000F69A0000}"/>
    <cellStyle name="Normal 8 3 4 5 2 3 2" xfId="36191" xr:uid="{00000000-0005-0000-0000-0000F79A0000}"/>
    <cellStyle name="Normal 8 3 4 5 2 4" xfId="28750" xr:uid="{00000000-0005-0000-0000-0000F89A0000}"/>
    <cellStyle name="Normal 8 3 4 5 3" xfId="17270" xr:uid="{00000000-0005-0000-0000-0000F99A0000}"/>
    <cellStyle name="Normal 8 3 4 5 3 2" xfId="39913" xr:uid="{00000000-0005-0000-0000-0000FA9A0000}"/>
    <cellStyle name="Normal 8 3 4 5 4" xfId="9830" xr:uid="{00000000-0005-0000-0000-0000FB9A0000}"/>
    <cellStyle name="Normal 8 3 4 5 4 2" xfId="32473" xr:uid="{00000000-0005-0000-0000-0000FC9A0000}"/>
    <cellStyle name="Normal 8 3 4 5 5" xfId="25032" xr:uid="{00000000-0005-0000-0000-0000FD9A0000}"/>
    <cellStyle name="Normal 8 3 4 6" xfId="4257" xr:uid="{00000000-0005-0000-0000-0000FE9A0000}"/>
    <cellStyle name="Normal 8 3 4 6 2" xfId="19141" xr:uid="{00000000-0005-0000-0000-0000FF9A0000}"/>
    <cellStyle name="Normal 8 3 4 6 2 2" xfId="41784" xr:uid="{00000000-0005-0000-0000-0000009B0000}"/>
    <cellStyle name="Normal 8 3 4 6 3" xfId="11701" xr:uid="{00000000-0005-0000-0000-0000019B0000}"/>
    <cellStyle name="Normal 8 3 4 6 3 2" xfId="34344" xr:uid="{00000000-0005-0000-0000-0000029B0000}"/>
    <cellStyle name="Normal 8 3 4 6 4" xfId="26903" xr:uid="{00000000-0005-0000-0000-0000039B0000}"/>
    <cellStyle name="Normal 8 3 4 7" xfId="15423" xr:uid="{00000000-0005-0000-0000-0000049B0000}"/>
    <cellStyle name="Normal 8 3 4 7 2" xfId="38066" xr:uid="{00000000-0005-0000-0000-0000059B0000}"/>
    <cellStyle name="Normal 8 3 4 8" xfId="7983" xr:uid="{00000000-0005-0000-0000-0000069B0000}"/>
    <cellStyle name="Normal 8 3 4 8 2" xfId="30626" xr:uid="{00000000-0005-0000-0000-0000079B0000}"/>
    <cellStyle name="Normal 8 3 4 9" xfId="23186" xr:uid="{00000000-0005-0000-0000-0000089B0000}"/>
    <cellStyle name="Normal 8 3 5" xfId="632" xr:uid="{00000000-0005-0000-0000-0000099B0000}"/>
    <cellStyle name="Normal 8 3 5 2" xfId="1098" xr:uid="{00000000-0005-0000-0000-00000A9B0000}"/>
    <cellStyle name="Normal 8 3 5 2 2" xfId="2026" xr:uid="{00000000-0005-0000-0000-00000B9B0000}"/>
    <cellStyle name="Normal 8 3 5 2 2 2" xfId="3876" xr:uid="{00000000-0005-0000-0000-00000C9B0000}"/>
    <cellStyle name="Normal 8 3 5 2 2 2 2" xfId="7597" xr:uid="{00000000-0005-0000-0000-00000D9B0000}"/>
    <cellStyle name="Normal 8 3 5 2 2 2 2 2" xfId="22481" xr:uid="{00000000-0005-0000-0000-00000E9B0000}"/>
    <cellStyle name="Normal 8 3 5 2 2 2 2 2 2" xfId="45124" xr:uid="{00000000-0005-0000-0000-00000F9B0000}"/>
    <cellStyle name="Normal 8 3 5 2 2 2 2 3" xfId="15041" xr:uid="{00000000-0005-0000-0000-0000109B0000}"/>
    <cellStyle name="Normal 8 3 5 2 2 2 2 3 2" xfId="37684" xr:uid="{00000000-0005-0000-0000-0000119B0000}"/>
    <cellStyle name="Normal 8 3 5 2 2 2 2 4" xfId="30243" xr:uid="{00000000-0005-0000-0000-0000129B0000}"/>
    <cellStyle name="Normal 8 3 5 2 2 2 3" xfId="18763" xr:uid="{00000000-0005-0000-0000-0000139B0000}"/>
    <cellStyle name="Normal 8 3 5 2 2 2 3 2" xfId="41406" xr:uid="{00000000-0005-0000-0000-0000149B0000}"/>
    <cellStyle name="Normal 8 3 5 2 2 2 4" xfId="11323" xr:uid="{00000000-0005-0000-0000-0000159B0000}"/>
    <cellStyle name="Normal 8 3 5 2 2 2 4 2" xfId="33966" xr:uid="{00000000-0005-0000-0000-0000169B0000}"/>
    <cellStyle name="Normal 8 3 5 2 2 2 5" xfId="26525" xr:uid="{00000000-0005-0000-0000-0000179B0000}"/>
    <cellStyle name="Normal 8 3 5 2 2 3" xfId="5750" xr:uid="{00000000-0005-0000-0000-0000189B0000}"/>
    <cellStyle name="Normal 8 3 5 2 2 3 2" xfId="20634" xr:uid="{00000000-0005-0000-0000-0000199B0000}"/>
    <cellStyle name="Normal 8 3 5 2 2 3 2 2" xfId="43277" xr:uid="{00000000-0005-0000-0000-00001A9B0000}"/>
    <cellStyle name="Normal 8 3 5 2 2 3 3" xfId="13194" xr:uid="{00000000-0005-0000-0000-00001B9B0000}"/>
    <cellStyle name="Normal 8 3 5 2 2 3 3 2" xfId="35837" xr:uid="{00000000-0005-0000-0000-00001C9B0000}"/>
    <cellStyle name="Normal 8 3 5 2 2 3 4" xfId="28396" xr:uid="{00000000-0005-0000-0000-00001D9B0000}"/>
    <cellStyle name="Normal 8 3 5 2 2 4" xfId="16916" xr:uid="{00000000-0005-0000-0000-00001E9B0000}"/>
    <cellStyle name="Normal 8 3 5 2 2 4 2" xfId="39559" xr:uid="{00000000-0005-0000-0000-00001F9B0000}"/>
    <cellStyle name="Normal 8 3 5 2 2 5" xfId="9476" xr:uid="{00000000-0005-0000-0000-0000209B0000}"/>
    <cellStyle name="Normal 8 3 5 2 2 5 2" xfId="32119" xr:uid="{00000000-0005-0000-0000-0000219B0000}"/>
    <cellStyle name="Normal 8 3 5 2 2 6" xfId="24678" xr:uid="{00000000-0005-0000-0000-0000229B0000}"/>
    <cellStyle name="Normal 8 3 5 2 3" xfId="2951" xr:uid="{00000000-0005-0000-0000-0000239B0000}"/>
    <cellStyle name="Normal 8 3 5 2 3 2" xfId="6672" xr:uid="{00000000-0005-0000-0000-0000249B0000}"/>
    <cellStyle name="Normal 8 3 5 2 3 2 2" xfId="21556" xr:uid="{00000000-0005-0000-0000-0000259B0000}"/>
    <cellStyle name="Normal 8 3 5 2 3 2 2 2" xfId="44199" xr:uid="{00000000-0005-0000-0000-0000269B0000}"/>
    <cellStyle name="Normal 8 3 5 2 3 2 3" xfId="14116" xr:uid="{00000000-0005-0000-0000-0000279B0000}"/>
    <cellStyle name="Normal 8 3 5 2 3 2 3 2" xfId="36759" xr:uid="{00000000-0005-0000-0000-0000289B0000}"/>
    <cellStyle name="Normal 8 3 5 2 3 2 4" xfId="29318" xr:uid="{00000000-0005-0000-0000-0000299B0000}"/>
    <cellStyle name="Normal 8 3 5 2 3 3" xfId="17838" xr:uid="{00000000-0005-0000-0000-00002A9B0000}"/>
    <cellStyle name="Normal 8 3 5 2 3 3 2" xfId="40481" xr:uid="{00000000-0005-0000-0000-00002B9B0000}"/>
    <cellStyle name="Normal 8 3 5 2 3 4" xfId="10398" xr:uid="{00000000-0005-0000-0000-00002C9B0000}"/>
    <cellStyle name="Normal 8 3 5 2 3 4 2" xfId="33041" xr:uid="{00000000-0005-0000-0000-00002D9B0000}"/>
    <cellStyle name="Normal 8 3 5 2 3 5" xfId="25600" xr:uid="{00000000-0005-0000-0000-00002E9B0000}"/>
    <cellStyle name="Normal 8 3 5 2 4" xfId="4825" xr:uid="{00000000-0005-0000-0000-00002F9B0000}"/>
    <cellStyle name="Normal 8 3 5 2 4 2" xfId="19709" xr:uid="{00000000-0005-0000-0000-0000309B0000}"/>
    <cellStyle name="Normal 8 3 5 2 4 2 2" xfId="42352" xr:uid="{00000000-0005-0000-0000-0000319B0000}"/>
    <cellStyle name="Normal 8 3 5 2 4 3" xfId="12269" xr:uid="{00000000-0005-0000-0000-0000329B0000}"/>
    <cellStyle name="Normal 8 3 5 2 4 3 2" xfId="34912" xr:uid="{00000000-0005-0000-0000-0000339B0000}"/>
    <cellStyle name="Normal 8 3 5 2 4 4" xfId="27471" xr:uid="{00000000-0005-0000-0000-0000349B0000}"/>
    <cellStyle name="Normal 8 3 5 2 5" xfId="15991" xr:uid="{00000000-0005-0000-0000-0000359B0000}"/>
    <cellStyle name="Normal 8 3 5 2 5 2" xfId="38634" xr:uid="{00000000-0005-0000-0000-0000369B0000}"/>
    <cellStyle name="Normal 8 3 5 2 6" xfId="8551" xr:uid="{00000000-0005-0000-0000-0000379B0000}"/>
    <cellStyle name="Normal 8 3 5 2 6 2" xfId="31194" xr:uid="{00000000-0005-0000-0000-0000389B0000}"/>
    <cellStyle name="Normal 8 3 5 2 7" xfId="23753" xr:uid="{00000000-0005-0000-0000-0000399B0000}"/>
    <cellStyle name="Normal 8 3 5 3" xfId="1564" xr:uid="{00000000-0005-0000-0000-00003A9B0000}"/>
    <cellStyle name="Normal 8 3 5 3 2" xfId="3414" xr:uid="{00000000-0005-0000-0000-00003B9B0000}"/>
    <cellStyle name="Normal 8 3 5 3 2 2" xfId="7135" xr:uid="{00000000-0005-0000-0000-00003C9B0000}"/>
    <cellStyle name="Normal 8 3 5 3 2 2 2" xfId="22019" xr:uid="{00000000-0005-0000-0000-00003D9B0000}"/>
    <cellStyle name="Normal 8 3 5 3 2 2 2 2" xfId="44662" xr:uid="{00000000-0005-0000-0000-00003E9B0000}"/>
    <cellStyle name="Normal 8 3 5 3 2 2 3" xfId="14579" xr:uid="{00000000-0005-0000-0000-00003F9B0000}"/>
    <cellStyle name="Normal 8 3 5 3 2 2 3 2" xfId="37222" xr:uid="{00000000-0005-0000-0000-0000409B0000}"/>
    <cellStyle name="Normal 8 3 5 3 2 2 4" xfId="29781" xr:uid="{00000000-0005-0000-0000-0000419B0000}"/>
    <cellStyle name="Normal 8 3 5 3 2 3" xfId="18301" xr:uid="{00000000-0005-0000-0000-0000429B0000}"/>
    <cellStyle name="Normal 8 3 5 3 2 3 2" xfId="40944" xr:uid="{00000000-0005-0000-0000-0000439B0000}"/>
    <cellStyle name="Normal 8 3 5 3 2 4" xfId="10861" xr:uid="{00000000-0005-0000-0000-0000449B0000}"/>
    <cellStyle name="Normal 8 3 5 3 2 4 2" xfId="33504" xr:uid="{00000000-0005-0000-0000-0000459B0000}"/>
    <cellStyle name="Normal 8 3 5 3 2 5" xfId="26063" xr:uid="{00000000-0005-0000-0000-0000469B0000}"/>
    <cellStyle name="Normal 8 3 5 3 3" xfId="5288" xr:uid="{00000000-0005-0000-0000-0000479B0000}"/>
    <cellStyle name="Normal 8 3 5 3 3 2" xfId="20172" xr:uid="{00000000-0005-0000-0000-0000489B0000}"/>
    <cellStyle name="Normal 8 3 5 3 3 2 2" xfId="42815" xr:uid="{00000000-0005-0000-0000-0000499B0000}"/>
    <cellStyle name="Normal 8 3 5 3 3 3" xfId="12732" xr:uid="{00000000-0005-0000-0000-00004A9B0000}"/>
    <cellStyle name="Normal 8 3 5 3 3 3 2" xfId="35375" xr:uid="{00000000-0005-0000-0000-00004B9B0000}"/>
    <cellStyle name="Normal 8 3 5 3 3 4" xfId="27934" xr:uid="{00000000-0005-0000-0000-00004C9B0000}"/>
    <cellStyle name="Normal 8 3 5 3 4" xfId="16454" xr:uid="{00000000-0005-0000-0000-00004D9B0000}"/>
    <cellStyle name="Normal 8 3 5 3 4 2" xfId="39097" xr:uid="{00000000-0005-0000-0000-00004E9B0000}"/>
    <cellStyle name="Normal 8 3 5 3 5" xfId="9014" xr:uid="{00000000-0005-0000-0000-00004F9B0000}"/>
    <cellStyle name="Normal 8 3 5 3 5 2" xfId="31657" xr:uid="{00000000-0005-0000-0000-0000509B0000}"/>
    <cellStyle name="Normal 8 3 5 3 6" xfId="24216" xr:uid="{00000000-0005-0000-0000-0000519B0000}"/>
    <cellStyle name="Normal 8 3 5 4" xfId="2489" xr:uid="{00000000-0005-0000-0000-0000529B0000}"/>
    <cellStyle name="Normal 8 3 5 4 2" xfId="6210" xr:uid="{00000000-0005-0000-0000-0000539B0000}"/>
    <cellStyle name="Normal 8 3 5 4 2 2" xfId="21094" xr:uid="{00000000-0005-0000-0000-0000549B0000}"/>
    <cellStyle name="Normal 8 3 5 4 2 2 2" xfId="43737" xr:uid="{00000000-0005-0000-0000-0000559B0000}"/>
    <cellStyle name="Normal 8 3 5 4 2 3" xfId="13654" xr:uid="{00000000-0005-0000-0000-0000569B0000}"/>
    <cellStyle name="Normal 8 3 5 4 2 3 2" xfId="36297" xr:uid="{00000000-0005-0000-0000-0000579B0000}"/>
    <cellStyle name="Normal 8 3 5 4 2 4" xfId="28856" xr:uid="{00000000-0005-0000-0000-0000589B0000}"/>
    <cellStyle name="Normal 8 3 5 4 3" xfId="17376" xr:uid="{00000000-0005-0000-0000-0000599B0000}"/>
    <cellStyle name="Normal 8 3 5 4 3 2" xfId="40019" xr:uid="{00000000-0005-0000-0000-00005A9B0000}"/>
    <cellStyle name="Normal 8 3 5 4 4" xfId="9936" xr:uid="{00000000-0005-0000-0000-00005B9B0000}"/>
    <cellStyle name="Normal 8 3 5 4 4 2" xfId="32579" xr:uid="{00000000-0005-0000-0000-00005C9B0000}"/>
    <cellStyle name="Normal 8 3 5 4 5" xfId="25138" xr:uid="{00000000-0005-0000-0000-00005D9B0000}"/>
    <cellStyle name="Normal 8 3 5 5" xfId="4363" xr:uid="{00000000-0005-0000-0000-00005E9B0000}"/>
    <cellStyle name="Normal 8 3 5 5 2" xfId="19247" xr:uid="{00000000-0005-0000-0000-00005F9B0000}"/>
    <cellStyle name="Normal 8 3 5 5 2 2" xfId="41890" xr:uid="{00000000-0005-0000-0000-0000609B0000}"/>
    <cellStyle name="Normal 8 3 5 5 3" xfId="11807" xr:uid="{00000000-0005-0000-0000-0000619B0000}"/>
    <cellStyle name="Normal 8 3 5 5 3 2" xfId="34450" xr:uid="{00000000-0005-0000-0000-0000629B0000}"/>
    <cellStyle name="Normal 8 3 5 5 4" xfId="27009" xr:uid="{00000000-0005-0000-0000-0000639B0000}"/>
    <cellStyle name="Normal 8 3 5 6" xfId="15529" xr:uid="{00000000-0005-0000-0000-0000649B0000}"/>
    <cellStyle name="Normal 8 3 5 6 2" xfId="38172" xr:uid="{00000000-0005-0000-0000-0000659B0000}"/>
    <cellStyle name="Normal 8 3 5 7" xfId="8089" xr:uid="{00000000-0005-0000-0000-0000669B0000}"/>
    <cellStyle name="Normal 8 3 5 7 2" xfId="30732" xr:uid="{00000000-0005-0000-0000-0000679B0000}"/>
    <cellStyle name="Normal 8 3 5 8" xfId="23291" xr:uid="{00000000-0005-0000-0000-0000689B0000}"/>
    <cellStyle name="Normal 8 3 6" xfId="887" xr:uid="{00000000-0005-0000-0000-0000699B0000}"/>
    <cellStyle name="Normal 8 3 6 2" xfId="1815" xr:uid="{00000000-0005-0000-0000-00006A9B0000}"/>
    <cellStyle name="Normal 8 3 6 2 2" xfId="3665" xr:uid="{00000000-0005-0000-0000-00006B9B0000}"/>
    <cellStyle name="Normal 8 3 6 2 2 2" xfId="7386" xr:uid="{00000000-0005-0000-0000-00006C9B0000}"/>
    <cellStyle name="Normal 8 3 6 2 2 2 2" xfId="22270" xr:uid="{00000000-0005-0000-0000-00006D9B0000}"/>
    <cellStyle name="Normal 8 3 6 2 2 2 2 2" xfId="44913" xr:uid="{00000000-0005-0000-0000-00006E9B0000}"/>
    <cellStyle name="Normal 8 3 6 2 2 2 3" xfId="14830" xr:uid="{00000000-0005-0000-0000-00006F9B0000}"/>
    <cellStyle name="Normal 8 3 6 2 2 2 3 2" xfId="37473" xr:uid="{00000000-0005-0000-0000-0000709B0000}"/>
    <cellStyle name="Normal 8 3 6 2 2 2 4" xfId="30032" xr:uid="{00000000-0005-0000-0000-0000719B0000}"/>
    <cellStyle name="Normal 8 3 6 2 2 3" xfId="18552" xr:uid="{00000000-0005-0000-0000-0000729B0000}"/>
    <cellStyle name="Normal 8 3 6 2 2 3 2" xfId="41195" xr:uid="{00000000-0005-0000-0000-0000739B0000}"/>
    <cellStyle name="Normal 8 3 6 2 2 4" xfId="11112" xr:uid="{00000000-0005-0000-0000-0000749B0000}"/>
    <cellStyle name="Normal 8 3 6 2 2 4 2" xfId="33755" xr:uid="{00000000-0005-0000-0000-0000759B0000}"/>
    <cellStyle name="Normal 8 3 6 2 2 5" xfId="26314" xr:uid="{00000000-0005-0000-0000-0000769B0000}"/>
    <cellStyle name="Normal 8 3 6 2 3" xfId="5539" xr:uid="{00000000-0005-0000-0000-0000779B0000}"/>
    <cellStyle name="Normal 8 3 6 2 3 2" xfId="20423" xr:uid="{00000000-0005-0000-0000-0000789B0000}"/>
    <cellStyle name="Normal 8 3 6 2 3 2 2" xfId="43066" xr:uid="{00000000-0005-0000-0000-0000799B0000}"/>
    <cellStyle name="Normal 8 3 6 2 3 3" xfId="12983" xr:uid="{00000000-0005-0000-0000-00007A9B0000}"/>
    <cellStyle name="Normal 8 3 6 2 3 3 2" xfId="35626" xr:uid="{00000000-0005-0000-0000-00007B9B0000}"/>
    <cellStyle name="Normal 8 3 6 2 3 4" xfId="28185" xr:uid="{00000000-0005-0000-0000-00007C9B0000}"/>
    <cellStyle name="Normal 8 3 6 2 4" xfId="16705" xr:uid="{00000000-0005-0000-0000-00007D9B0000}"/>
    <cellStyle name="Normal 8 3 6 2 4 2" xfId="39348" xr:uid="{00000000-0005-0000-0000-00007E9B0000}"/>
    <cellStyle name="Normal 8 3 6 2 5" xfId="9265" xr:uid="{00000000-0005-0000-0000-00007F9B0000}"/>
    <cellStyle name="Normal 8 3 6 2 5 2" xfId="31908" xr:uid="{00000000-0005-0000-0000-0000809B0000}"/>
    <cellStyle name="Normal 8 3 6 2 6" xfId="24467" xr:uid="{00000000-0005-0000-0000-0000819B0000}"/>
    <cellStyle name="Normal 8 3 6 3" xfId="2740" xr:uid="{00000000-0005-0000-0000-0000829B0000}"/>
    <cellStyle name="Normal 8 3 6 3 2" xfId="6461" xr:uid="{00000000-0005-0000-0000-0000839B0000}"/>
    <cellStyle name="Normal 8 3 6 3 2 2" xfId="21345" xr:uid="{00000000-0005-0000-0000-0000849B0000}"/>
    <cellStyle name="Normal 8 3 6 3 2 2 2" xfId="43988" xr:uid="{00000000-0005-0000-0000-0000859B0000}"/>
    <cellStyle name="Normal 8 3 6 3 2 3" xfId="13905" xr:uid="{00000000-0005-0000-0000-0000869B0000}"/>
    <cellStyle name="Normal 8 3 6 3 2 3 2" xfId="36548" xr:uid="{00000000-0005-0000-0000-0000879B0000}"/>
    <cellStyle name="Normal 8 3 6 3 2 4" xfId="29107" xr:uid="{00000000-0005-0000-0000-0000889B0000}"/>
    <cellStyle name="Normal 8 3 6 3 3" xfId="17627" xr:uid="{00000000-0005-0000-0000-0000899B0000}"/>
    <cellStyle name="Normal 8 3 6 3 3 2" xfId="40270" xr:uid="{00000000-0005-0000-0000-00008A9B0000}"/>
    <cellStyle name="Normal 8 3 6 3 4" xfId="10187" xr:uid="{00000000-0005-0000-0000-00008B9B0000}"/>
    <cellStyle name="Normal 8 3 6 3 4 2" xfId="32830" xr:uid="{00000000-0005-0000-0000-00008C9B0000}"/>
    <cellStyle name="Normal 8 3 6 3 5" xfId="25389" xr:uid="{00000000-0005-0000-0000-00008D9B0000}"/>
    <cellStyle name="Normal 8 3 6 4" xfId="4614" xr:uid="{00000000-0005-0000-0000-00008E9B0000}"/>
    <cellStyle name="Normal 8 3 6 4 2" xfId="19498" xr:uid="{00000000-0005-0000-0000-00008F9B0000}"/>
    <cellStyle name="Normal 8 3 6 4 2 2" xfId="42141" xr:uid="{00000000-0005-0000-0000-0000909B0000}"/>
    <cellStyle name="Normal 8 3 6 4 3" xfId="12058" xr:uid="{00000000-0005-0000-0000-0000919B0000}"/>
    <cellStyle name="Normal 8 3 6 4 3 2" xfId="34701" xr:uid="{00000000-0005-0000-0000-0000929B0000}"/>
    <cellStyle name="Normal 8 3 6 4 4" xfId="27260" xr:uid="{00000000-0005-0000-0000-0000939B0000}"/>
    <cellStyle name="Normal 8 3 6 5" xfId="15780" xr:uid="{00000000-0005-0000-0000-0000949B0000}"/>
    <cellStyle name="Normal 8 3 6 5 2" xfId="38423" xr:uid="{00000000-0005-0000-0000-0000959B0000}"/>
    <cellStyle name="Normal 8 3 6 6" xfId="8340" xr:uid="{00000000-0005-0000-0000-0000969B0000}"/>
    <cellStyle name="Normal 8 3 6 6 2" xfId="30983" xr:uid="{00000000-0005-0000-0000-0000979B0000}"/>
    <cellStyle name="Normal 8 3 6 7" xfId="23542" xr:uid="{00000000-0005-0000-0000-0000989B0000}"/>
    <cellStyle name="Normal 8 3 7" xfId="1353" xr:uid="{00000000-0005-0000-0000-0000999B0000}"/>
    <cellStyle name="Normal 8 3 7 2" xfId="3203" xr:uid="{00000000-0005-0000-0000-00009A9B0000}"/>
    <cellStyle name="Normal 8 3 7 2 2" xfId="6924" xr:uid="{00000000-0005-0000-0000-00009B9B0000}"/>
    <cellStyle name="Normal 8 3 7 2 2 2" xfId="21808" xr:uid="{00000000-0005-0000-0000-00009C9B0000}"/>
    <cellStyle name="Normal 8 3 7 2 2 2 2" xfId="44451" xr:uid="{00000000-0005-0000-0000-00009D9B0000}"/>
    <cellStyle name="Normal 8 3 7 2 2 3" xfId="14368" xr:uid="{00000000-0005-0000-0000-00009E9B0000}"/>
    <cellStyle name="Normal 8 3 7 2 2 3 2" xfId="37011" xr:uid="{00000000-0005-0000-0000-00009F9B0000}"/>
    <cellStyle name="Normal 8 3 7 2 2 4" xfId="29570" xr:uid="{00000000-0005-0000-0000-0000A09B0000}"/>
    <cellStyle name="Normal 8 3 7 2 3" xfId="18090" xr:uid="{00000000-0005-0000-0000-0000A19B0000}"/>
    <cellStyle name="Normal 8 3 7 2 3 2" xfId="40733" xr:uid="{00000000-0005-0000-0000-0000A29B0000}"/>
    <cellStyle name="Normal 8 3 7 2 4" xfId="10650" xr:uid="{00000000-0005-0000-0000-0000A39B0000}"/>
    <cellStyle name="Normal 8 3 7 2 4 2" xfId="33293" xr:uid="{00000000-0005-0000-0000-0000A49B0000}"/>
    <cellStyle name="Normal 8 3 7 2 5" xfId="25852" xr:uid="{00000000-0005-0000-0000-0000A59B0000}"/>
    <cellStyle name="Normal 8 3 7 3" xfId="5077" xr:uid="{00000000-0005-0000-0000-0000A69B0000}"/>
    <cellStyle name="Normal 8 3 7 3 2" xfId="19961" xr:uid="{00000000-0005-0000-0000-0000A79B0000}"/>
    <cellStyle name="Normal 8 3 7 3 2 2" xfId="42604" xr:uid="{00000000-0005-0000-0000-0000A89B0000}"/>
    <cellStyle name="Normal 8 3 7 3 3" xfId="12521" xr:uid="{00000000-0005-0000-0000-0000A99B0000}"/>
    <cellStyle name="Normal 8 3 7 3 3 2" xfId="35164" xr:uid="{00000000-0005-0000-0000-0000AA9B0000}"/>
    <cellStyle name="Normal 8 3 7 3 4" xfId="27723" xr:uid="{00000000-0005-0000-0000-0000AB9B0000}"/>
    <cellStyle name="Normal 8 3 7 4" xfId="16243" xr:uid="{00000000-0005-0000-0000-0000AC9B0000}"/>
    <cellStyle name="Normal 8 3 7 4 2" xfId="38886" xr:uid="{00000000-0005-0000-0000-0000AD9B0000}"/>
    <cellStyle name="Normal 8 3 7 5" xfId="8803" xr:uid="{00000000-0005-0000-0000-0000AE9B0000}"/>
    <cellStyle name="Normal 8 3 7 5 2" xfId="31446" xr:uid="{00000000-0005-0000-0000-0000AF9B0000}"/>
    <cellStyle name="Normal 8 3 7 6" xfId="24005" xr:uid="{00000000-0005-0000-0000-0000B09B0000}"/>
    <cellStyle name="Normal 8 3 8" xfId="2278" xr:uid="{00000000-0005-0000-0000-0000B19B0000}"/>
    <cellStyle name="Normal 8 3 8 2" xfId="5999" xr:uid="{00000000-0005-0000-0000-0000B29B0000}"/>
    <cellStyle name="Normal 8 3 8 2 2" xfId="20883" xr:uid="{00000000-0005-0000-0000-0000B39B0000}"/>
    <cellStyle name="Normal 8 3 8 2 2 2" xfId="43526" xr:uid="{00000000-0005-0000-0000-0000B49B0000}"/>
    <cellStyle name="Normal 8 3 8 2 3" xfId="13443" xr:uid="{00000000-0005-0000-0000-0000B59B0000}"/>
    <cellStyle name="Normal 8 3 8 2 3 2" xfId="36086" xr:uid="{00000000-0005-0000-0000-0000B69B0000}"/>
    <cellStyle name="Normal 8 3 8 2 4" xfId="28645" xr:uid="{00000000-0005-0000-0000-0000B79B0000}"/>
    <cellStyle name="Normal 8 3 8 3" xfId="17165" xr:uid="{00000000-0005-0000-0000-0000B89B0000}"/>
    <cellStyle name="Normal 8 3 8 3 2" xfId="39808" xr:uid="{00000000-0005-0000-0000-0000B99B0000}"/>
    <cellStyle name="Normal 8 3 8 4" xfId="9725" xr:uid="{00000000-0005-0000-0000-0000BA9B0000}"/>
    <cellStyle name="Normal 8 3 8 4 2" xfId="32368" xr:uid="{00000000-0005-0000-0000-0000BB9B0000}"/>
    <cellStyle name="Normal 8 3 8 5" xfId="24927" xr:uid="{00000000-0005-0000-0000-0000BC9B0000}"/>
    <cellStyle name="Normal 8 3 9" xfId="4152" xr:uid="{00000000-0005-0000-0000-0000BD9B0000}"/>
    <cellStyle name="Normal 8 3 9 2" xfId="19036" xr:uid="{00000000-0005-0000-0000-0000BE9B0000}"/>
    <cellStyle name="Normal 8 3 9 2 2" xfId="41679" xr:uid="{00000000-0005-0000-0000-0000BF9B0000}"/>
    <cellStyle name="Normal 8 3 9 3" xfId="11596" xr:uid="{00000000-0005-0000-0000-0000C09B0000}"/>
    <cellStyle name="Normal 8 3 9 3 2" xfId="34239" xr:uid="{00000000-0005-0000-0000-0000C19B0000}"/>
    <cellStyle name="Normal 8 3 9 4" xfId="26798" xr:uid="{00000000-0005-0000-0000-0000C29B0000}"/>
    <cellStyle name="Normal 8 4" xfId="391" xr:uid="{00000000-0005-0000-0000-0000C39B0000}"/>
    <cellStyle name="Normal 8 4 10" xfId="15317" xr:uid="{00000000-0005-0000-0000-0000C49B0000}"/>
    <cellStyle name="Normal 8 4 10 2" xfId="37960" xr:uid="{00000000-0005-0000-0000-0000C59B0000}"/>
    <cellStyle name="Normal 8 4 11" xfId="7877" xr:uid="{00000000-0005-0000-0000-0000C69B0000}"/>
    <cellStyle name="Normal 8 4 11 2" xfId="30520" xr:uid="{00000000-0005-0000-0000-0000C79B0000}"/>
    <cellStyle name="Normal 8 4 12" xfId="23080" xr:uid="{00000000-0005-0000-0000-0000C89B0000}"/>
    <cellStyle name="Normal 8 4 2" xfId="438" xr:uid="{00000000-0005-0000-0000-0000C99B0000}"/>
    <cellStyle name="Normal 8 4 2 10" xfId="7897" xr:uid="{00000000-0005-0000-0000-0000CA9B0000}"/>
    <cellStyle name="Normal 8 4 2 10 2" xfId="30540" xr:uid="{00000000-0005-0000-0000-0000CB9B0000}"/>
    <cellStyle name="Normal 8 4 2 11" xfId="23100" xr:uid="{00000000-0005-0000-0000-0000CC9B0000}"/>
    <cellStyle name="Normal 8 4 2 2" xfId="491" xr:uid="{00000000-0005-0000-0000-0000CD9B0000}"/>
    <cellStyle name="Normal 8 4 2 2 10" xfId="23152" xr:uid="{00000000-0005-0000-0000-0000CE9B0000}"/>
    <cellStyle name="Normal 8 4 2 2 2" xfId="597" xr:uid="{00000000-0005-0000-0000-0000CF9B0000}"/>
    <cellStyle name="Normal 8 4 2 2 2 2" xfId="809" xr:uid="{00000000-0005-0000-0000-0000D09B0000}"/>
    <cellStyle name="Normal 8 4 2 2 2 2 2" xfId="1274" xr:uid="{00000000-0005-0000-0000-0000D19B0000}"/>
    <cellStyle name="Normal 8 4 2 2 2 2 2 2" xfId="2202" xr:uid="{00000000-0005-0000-0000-0000D29B0000}"/>
    <cellStyle name="Normal 8 4 2 2 2 2 2 2 2" xfId="4052" xr:uid="{00000000-0005-0000-0000-0000D39B0000}"/>
    <cellStyle name="Normal 8 4 2 2 2 2 2 2 2 2" xfId="7773" xr:uid="{00000000-0005-0000-0000-0000D49B0000}"/>
    <cellStyle name="Normal 8 4 2 2 2 2 2 2 2 2 2" xfId="22657" xr:uid="{00000000-0005-0000-0000-0000D59B0000}"/>
    <cellStyle name="Normal 8 4 2 2 2 2 2 2 2 2 2 2" xfId="45300" xr:uid="{00000000-0005-0000-0000-0000D69B0000}"/>
    <cellStyle name="Normal 8 4 2 2 2 2 2 2 2 2 3" xfId="15217" xr:uid="{00000000-0005-0000-0000-0000D79B0000}"/>
    <cellStyle name="Normal 8 4 2 2 2 2 2 2 2 2 3 2" xfId="37860" xr:uid="{00000000-0005-0000-0000-0000D89B0000}"/>
    <cellStyle name="Normal 8 4 2 2 2 2 2 2 2 2 4" xfId="30419" xr:uid="{00000000-0005-0000-0000-0000D99B0000}"/>
    <cellStyle name="Normal 8 4 2 2 2 2 2 2 2 3" xfId="18939" xr:uid="{00000000-0005-0000-0000-0000DA9B0000}"/>
    <cellStyle name="Normal 8 4 2 2 2 2 2 2 2 3 2" xfId="41582" xr:uid="{00000000-0005-0000-0000-0000DB9B0000}"/>
    <cellStyle name="Normal 8 4 2 2 2 2 2 2 2 4" xfId="11499" xr:uid="{00000000-0005-0000-0000-0000DC9B0000}"/>
    <cellStyle name="Normal 8 4 2 2 2 2 2 2 2 4 2" xfId="34142" xr:uid="{00000000-0005-0000-0000-0000DD9B0000}"/>
    <cellStyle name="Normal 8 4 2 2 2 2 2 2 2 5" xfId="26701" xr:uid="{00000000-0005-0000-0000-0000DE9B0000}"/>
    <cellStyle name="Normal 8 4 2 2 2 2 2 2 3" xfId="5926" xr:uid="{00000000-0005-0000-0000-0000DF9B0000}"/>
    <cellStyle name="Normal 8 4 2 2 2 2 2 2 3 2" xfId="20810" xr:uid="{00000000-0005-0000-0000-0000E09B0000}"/>
    <cellStyle name="Normal 8 4 2 2 2 2 2 2 3 2 2" xfId="43453" xr:uid="{00000000-0005-0000-0000-0000E19B0000}"/>
    <cellStyle name="Normal 8 4 2 2 2 2 2 2 3 3" xfId="13370" xr:uid="{00000000-0005-0000-0000-0000E29B0000}"/>
    <cellStyle name="Normal 8 4 2 2 2 2 2 2 3 3 2" xfId="36013" xr:uid="{00000000-0005-0000-0000-0000E39B0000}"/>
    <cellStyle name="Normal 8 4 2 2 2 2 2 2 3 4" xfId="28572" xr:uid="{00000000-0005-0000-0000-0000E49B0000}"/>
    <cellStyle name="Normal 8 4 2 2 2 2 2 2 4" xfId="17092" xr:uid="{00000000-0005-0000-0000-0000E59B0000}"/>
    <cellStyle name="Normal 8 4 2 2 2 2 2 2 4 2" xfId="39735" xr:uid="{00000000-0005-0000-0000-0000E69B0000}"/>
    <cellStyle name="Normal 8 4 2 2 2 2 2 2 5" xfId="9652" xr:uid="{00000000-0005-0000-0000-0000E79B0000}"/>
    <cellStyle name="Normal 8 4 2 2 2 2 2 2 5 2" xfId="32295" xr:uid="{00000000-0005-0000-0000-0000E89B0000}"/>
    <cellStyle name="Normal 8 4 2 2 2 2 2 2 6" xfId="24854" xr:uid="{00000000-0005-0000-0000-0000E99B0000}"/>
    <cellStyle name="Normal 8 4 2 2 2 2 2 3" xfId="3127" xr:uid="{00000000-0005-0000-0000-0000EA9B0000}"/>
    <cellStyle name="Normal 8 4 2 2 2 2 2 3 2" xfId="6848" xr:uid="{00000000-0005-0000-0000-0000EB9B0000}"/>
    <cellStyle name="Normal 8 4 2 2 2 2 2 3 2 2" xfId="21732" xr:uid="{00000000-0005-0000-0000-0000EC9B0000}"/>
    <cellStyle name="Normal 8 4 2 2 2 2 2 3 2 2 2" xfId="44375" xr:uid="{00000000-0005-0000-0000-0000ED9B0000}"/>
    <cellStyle name="Normal 8 4 2 2 2 2 2 3 2 3" xfId="14292" xr:uid="{00000000-0005-0000-0000-0000EE9B0000}"/>
    <cellStyle name="Normal 8 4 2 2 2 2 2 3 2 3 2" xfId="36935" xr:uid="{00000000-0005-0000-0000-0000EF9B0000}"/>
    <cellStyle name="Normal 8 4 2 2 2 2 2 3 2 4" xfId="29494" xr:uid="{00000000-0005-0000-0000-0000F09B0000}"/>
    <cellStyle name="Normal 8 4 2 2 2 2 2 3 3" xfId="18014" xr:uid="{00000000-0005-0000-0000-0000F19B0000}"/>
    <cellStyle name="Normal 8 4 2 2 2 2 2 3 3 2" xfId="40657" xr:uid="{00000000-0005-0000-0000-0000F29B0000}"/>
    <cellStyle name="Normal 8 4 2 2 2 2 2 3 4" xfId="10574" xr:uid="{00000000-0005-0000-0000-0000F39B0000}"/>
    <cellStyle name="Normal 8 4 2 2 2 2 2 3 4 2" xfId="33217" xr:uid="{00000000-0005-0000-0000-0000F49B0000}"/>
    <cellStyle name="Normal 8 4 2 2 2 2 2 3 5" xfId="25776" xr:uid="{00000000-0005-0000-0000-0000F59B0000}"/>
    <cellStyle name="Normal 8 4 2 2 2 2 2 4" xfId="5001" xr:uid="{00000000-0005-0000-0000-0000F69B0000}"/>
    <cellStyle name="Normal 8 4 2 2 2 2 2 4 2" xfId="19885" xr:uid="{00000000-0005-0000-0000-0000F79B0000}"/>
    <cellStyle name="Normal 8 4 2 2 2 2 2 4 2 2" xfId="42528" xr:uid="{00000000-0005-0000-0000-0000F89B0000}"/>
    <cellStyle name="Normal 8 4 2 2 2 2 2 4 3" xfId="12445" xr:uid="{00000000-0005-0000-0000-0000F99B0000}"/>
    <cellStyle name="Normal 8 4 2 2 2 2 2 4 3 2" xfId="35088" xr:uid="{00000000-0005-0000-0000-0000FA9B0000}"/>
    <cellStyle name="Normal 8 4 2 2 2 2 2 4 4" xfId="27647" xr:uid="{00000000-0005-0000-0000-0000FB9B0000}"/>
    <cellStyle name="Normal 8 4 2 2 2 2 2 5" xfId="16167" xr:uid="{00000000-0005-0000-0000-0000FC9B0000}"/>
    <cellStyle name="Normal 8 4 2 2 2 2 2 5 2" xfId="38810" xr:uid="{00000000-0005-0000-0000-0000FD9B0000}"/>
    <cellStyle name="Normal 8 4 2 2 2 2 2 6" xfId="8727" xr:uid="{00000000-0005-0000-0000-0000FE9B0000}"/>
    <cellStyle name="Normal 8 4 2 2 2 2 2 6 2" xfId="31370" xr:uid="{00000000-0005-0000-0000-0000FF9B0000}"/>
    <cellStyle name="Normal 8 4 2 2 2 2 2 7" xfId="23929" xr:uid="{00000000-0005-0000-0000-0000009C0000}"/>
    <cellStyle name="Normal 8 4 2 2 2 2 3" xfId="1740" xr:uid="{00000000-0005-0000-0000-0000019C0000}"/>
    <cellStyle name="Normal 8 4 2 2 2 2 3 2" xfId="3590" xr:uid="{00000000-0005-0000-0000-0000029C0000}"/>
    <cellStyle name="Normal 8 4 2 2 2 2 3 2 2" xfId="7311" xr:uid="{00000000-0005-0000-0000-0000039C0000}"/>
    <cellStyle name="Normal 8 4 2 2 2 2 3 2 2 2" xfId="22195" xr:uid="{00000000-0005-0000-0000-0000049C0000}"/>
    <cellStyle name="Normal 8 4 2 2 2 2 3 2 2 2 2" xfId="44838" xr:uid="{00000000-0005-0000-0000-0000059C0000}"/>
    <cellStyle name="Normal 8 4 2 2 2 2 3 2 2 3" xfId="14755" xr:uid="{00000000-0005-0000-0000-0000069C0000}"/>
    <cellStyle name="Normal 8 4 2 2 2 2 3 2 2 3 2" xfId="37398" xr:uid="{00000000-0005-0000-0000-0000079C0000}"/>
    <cellStyle name="Normal 8 4 2 2 2 2 3 2 2 4" xfId="29957" xr:uid="{00000000-0005-0000-0000-0000089C0000}"/>
    <cellStyle name="Normal 8 4 2 2 2 2 3 2 3" xfId="18477" xr:uid="{00000000-0005-0000-0000-0000099C0000}"/>
    <cellStyle name="Normal 8 4 2 2 2 2 3 2 3 2" xfId="41120" xr:uid="{00000000-0005-0000-0000-00000A9C0000}"/>
    <cellStyle name="Normal 8 4 2 2 2 2 3 2 4" xfId="11037" xr:uid="{00000000-0005-0000-0000-00000B9C0000}"/>
    <cellStyle name="Normal 8 4 2 2 2 2 3 2 4 2" xfId="33680" xr:uid="{00000000-0005-0000-0000-00000C9C0000}"/>
    <cellStyle name="Normal 8 4 2 2 2 2 3 2 5" xfId="26239" xr:uid="{00000000-0005-0000-0000-00000D9C0000}"/>
    <cellStyle name="Normal 8 4 2 2 2 2 3 3" xfId="5464" xr:uid="{00000000-0005-0000-0000-00000E9C0000}"/>
    <cellStyle name="Normal 8 4 2 2 2 2 3 3 2" xfId="20348" xr:uid="{00000000-0005-0000-0000-00000F9C0000}"/>
    <cellStyle name="Normal 8 4 2 2 2 2 3 3 2 2" xfId="42991" xr:uid="{00000000-0005-0000-0000-0000109C0000}"/>
    <cellStyle name="Normal 8 4 2 2 2 2 3 3 3" xfId="12908" xr:uid="{00000000-0005-0000-0000-0000119C0000}"/>
    <cellStyle name="Normal 8 4 2 2 2 2 3 3 3 2" xfId="35551" xr:uid="{00000000-0005-0000-0000-0000129C0000}"/>
    <cellStyle name="Normal 8 4 2 2 2 2 3 3 4" xfId="28110" xr:uid="{00000000-0005-0000-0000-0000139C0000}"/>
    <cellStyle name="Normal 8 4 2 2 2 2 3 4" xfId="16630" xr:uid="{00000000-0005-0000-0000-0000149C0000}"/>
    <cellStyle name="Normal 8 4 2 2 2 2 3 4 2" xfId="39273" xr:uid="{00000000-0005-0000-0000-0000159C0000}"/>
    <cellStyle name="Normal 8 4 2 2 2 2 3 5" xfId="9190" xr:uid="{00000000-0005-0000-0000-0000169C0000}"/>
    <cellStyle name="Normal 8 4 2 2 2 2 3 5 2" xfId="31833" xr:uid="{00000000-0005-0000-0000-0000179C0000}"/>
    <cellStyle name="Normal 8 4 2 2 2 2 3 6" xfId="24392" xr:uid="{00000000-0005-0000-0000-0000189C0000}"/>
    <cellStyle name="Normal 8 4 2 2 2 2 4" xfId="2665" xr:uid="{00000000-0005-0000-0000-0000199C0000}"/>
    <cellStyle name="Normal 8 4 2 2 2 2 4 2" xfId="6386" xr:uid="{00000000-0005-0000-0000-00001A9C0000}"/>
    <cellStyle name="Normal 8 4 2 2 2 2 4 2 2" xfId="21270" xr:uid="{00000000-0005-0000-0000-00001B9C0000}"/>
    <cellStyle name="Normal 8 4 2 2 2 2 4 2 2 2" xfId="43913" xr:uid="{00000000-0005-0000-0000-00001C9C0000}"/>
    <cellStyle name="Normal 8 4 2 2 2 2 4 2 3" xfId="13830" xr:uid="{00000000-0005-0000-0000-00001D9C0000}"/>
    <cellStyle name="Normal 8 4 2 2 2 2 4 2 3 2" xfId="36473" xr:uid="{00000000-0005-0000-0000-00001E9C0000}"/>
    <cellStyle name="Normal 8 4 2 2 2 2 4 2 4" xfId="29032" xr:uid="{00000000-0005-0000-0000-00001F9C0000}"/>
    <cellStyle name="Normal 8 4 2 2 2 2 4 3" xfId="17552" xr:uid="{00000000-0005-0000-0000-0000209C0000}"/>
    <cellStyle name="Normal 8 4 2 2 2 2 4 3 2" xfId="40195" xr:uid="{00000000-0005-0000-0000-0000219C0000}"/>
    <cellStyle name="Normal 8 4 2 2 2 2 4 4" xfId="10112" xr:uid="{00000000-0005-0000-0000-0000229C0000}"/>
    <cellStyle name="Normal 8 4 2 2 2 2 4 4 2" xfId="32755" xr:uid="{00000000-0005-0000-0000-0000239C0000}"/>
    <cellStyle name="Normal 8 4 2 2 2 2 4 5" xfId="25314" xr:uid="{00000000-0005-0000-0000-0000249C0000}"/>
    <cellStyle name="Normal 8 4 2 2 2 2 5" xfId="4539" xr:uid="{00000000-0005-0000-0000-0000259C0000}"/>
    <cellStyle name="Normal 8 4 2 2 2 2 5 2" xfId="19423" xr:uid="{00000000-0005-0000-0000-0000269C0000}"/>
    <cellStyle name="Normal 8 4 2 2 2 2 5 2 2" xfId="42066" xr:uid="{00000000-0005-0000-0000-0000279C0000}"/>
    <cellStyle name="Normal 8 4 2 2 2 2 5 3" xfId="11983" xr:uid="{00000000-0005-0000-0000-0000289C0000}"/>
    <cellStyle name="Normal 8 4 2 2 2 2 5 3 2" xfId="34626" xr:uid="{00000000-0005-0000-0000-0000299C0000}"/>
    <cellStyle name="Normal 8 4 2 2 2 2 5 4" xfId="27185" xr:uid="{00000000-0005-0000-0000-00002A9C0000}"/>
    <cellStyle name="Normal 8 4 2 2 2 2 6" xfId="15705" xr:uid="{00000000-0005-0000-0000-00002B9C0000}"/>
    <cellStyle name="Normal 8 4 2 2 2 2 6 2" xfId="38348" xr:uid="{00000000-0005-0000-0000-00002C9C0000}"/>
    <cellStyle name="Normal 8 4 2 2 2 2 7" xfId="8265" xr:uid="{00000000-0005-0000-0000-00002D9C0000}"/>
    <cellStyle name="Normal 8 4 2 2 2 2 7 2" xfId="30908" xr:uid="{00000000-0005-0000-0000-00002E9C0000}"/>
    <cellStyle name="Normal 8 4 2 2 2 2 8" xfId="23467" xr:uid="{00000000-0005-0000-0000-00002F9C0000}"/>
    <cellStyle name="Normal 8 4 2 2 2 3" xfId="1063" xr:uid="{00000000-0005-0000-0000-0000309C0000}"/>
    <cellStyle name="Normal 8 4 2 2 2 3 2" xfId="1991" xr:uid="{00000000-0005-0000-0000-0000319C0000}"/>
    <cellStyle name="Normal 8 4 2 2 2 3 2 2" xfId="3841" xr:uid="{00000000-0005-0000-0000-0000329C0000}"/>
    <cellStyle name="Normal 8 4 2 2 2 3 2 2 2" xfId="7562" xr:uid="{00000000-0005-0000-0000-0000339C0000}"/>
    <cellStyle name="Normal 8 4 2 2 2 3 2 2 2 2" xfId="22446" xr:uid="{00000000-0005-0000-0000-0000349C0000}"/>
    <cellStyle name="Normal 8 4 2 2 2 3 2 2 2 2 2" xfId="45089" xr:uid="{00000000-0005-0000-0000-0000359C0000}"/>
    <cellStyle name="Normal 8 4 2 2 2 3 2 2 2 3" xfId="15006" xr:uid="{00000000-0005-0000-0000-0000369C0000}"/>
    <cellStyle name="Normal 8 4 2 2 2 3 2 2 2 3 2" xfId="37649" xr:uid="{00000000-0005-0000-0000-0000379C0000}"/>
    <cellStyle name="Normal 8 4 2 2 2 3 2 2 2 4" xfId="30208" xr:uid="{00000000-0005-0000-0000-0000389C0000}"/>
    <cellStyle name="Normal 8 4 2 2 2 3 2 2 3" xfId="18728" xr:uid="{00000000-0005-0000-0000-0000399C0000}"/>
    <cellStyle name="Normal 8 4 2 2 2 3 2 2 3 2" xfId="41371" xr:uid="{00000000-0005-0000-0000-00003A9C0000}"/>
    <cellStyle name="Normal 8 4 2 2 2 3 2 2 4" xfId="11288" xr:uid="{00000000-0005-0000-0000-00003B9C0000}"/>
    <cellStyle name="Normal 8 4 2 2 2 3 2 2 4 2" xfId="33931" xr:uid="{00000000-0005-0000-0000-00003C9C0000}"/>
    <cellStyle name="Normal 8 4 2 2 2 3 2 2 5" xfId="26490" xr:uid="{00000000-0005-0000-0000-00003D9C0000}"/>
    <cellStyle name="Normal 8 4 2 2 2 3 2 3" xfId="5715" xr:uid="{00000000-0005-0000-0000-00003E9C0000}"/>
    <cellStyle name="Normal 8 4 2 2 2 3 2 3 2" xfId="20599" xr:uid="{00000000-0005-0000-0000-00003F9C0000}"/>
    <cellStyle name="Normal 8 4 2 2 2 3 2 3 2 2" xfId="43242" xr:uid="{00000000-0005-0000-0000-0000409C0000}"/>
    <cellStyle name="Normal 8 4 2 2 2 3 2 3 3" xfId="13159" xr:uid="{00000000-0005-0000-0000-0000419C0000}"/>
    <cellStyle name="Normal 8 4 2 2 2 3 2 3 3 2" xfId="35802" xr:uid="{00000000-0005-0000-0000-0000429C0000}"/>
    <cellStyle name="Normal 8 4 2 2 2 3 2 3 4" xfId="28361" xr:uid="{00000000-0005-0000-0000-0000439C0000}"/>
    <cellStyle name="Normal 8 4 2 2 2 3 2 4" xfId="16881" xr:uid="{00000000-0005-0000-0000-0000449C0000}"/>
    <cellStyle name="Normal 8 4 2 2 2 3 2 4 2" xfId="39524" xr:uid="{00000000-0005-0000-0000-0000459C0000}"/>
    <cellStyle name="Normal 8 4 2 2 2 3 2 5" xfId="9441" xr:uid="{00000000-0005-0000-0000-0000469C0000}"/>
    <cellStyle name="Normal 8 4 2 2 2 3 2 5 2" xfId="32084" xr:uid="{00000000-0005-0000-0000-0000479C0000}"/>
    <cellStyle name="Normal 8 4 2 2 2 3 2 6" xfId="24643" xr:uid="{00000000-0005-0000-0000-0000489C0000}"/>
    <cellStyle name="Normal 8 4 2 2 2 3 3" xfId="2916" xr:uid="{00000000-0005-0000-0000-0000499C0000}"/>
    <cellStyle name="Normal 8 4 2 2 2 3 3 2" xfId="6637" xr:uid="{00000000-0005-0000-0000-00004A9C0000}"/>
    <cellStyle name="Normal 8 4 2 2 2 3 3 2 2" xfId="21521" xr:uid="{00000000-0005-0000-0000-00004B9C0000}"/>
    <cellStyle name="Normal 8 4 2 2 2 3 3 2 2 2" xfId="44164" xr:uid="{00000000-0005-0000-0000-00004C9C0000}"/>
    <cellStyle name="Normal 8 4 2 2 2 3 3 2 3" xfId="14081" xr:uid="{00000000-0005-0000-0000-00004D9C0000}"/>
    <cellStyle name="Normal 8 4 2 2 2 3 3 2 3 2" xfId="36724" xr:uid="{00000000-0005-0000-0000-00004E9C0000}"/>
    <cellStyle name="Normal 8 4 2 2 2 3 3 2 4" xfId="29283" xr:uid="{00000000-0005-0000-0000-00004F9C0000}"/>
    <cellStyle name="Normal 8 4 2 2 2 3 3 3" xfId="17803" xr:uid="{00000000-0005-0000-0000-0000509C0000}"/>
    <cellStyle name="Normal 8 4 2 2 2 3 3 3 2" xfId="40446" xr:uid="{00000000-0005-0000-0000-0000519C0000}"/>
    <cellStyle name="Normal 8 4 2 2 2 3 3 4" xfId="10363" xr:uid="{00000000-0005-0000-0000-0000529C0000}"/>
    <cellStyle name="Normal 8 4 2 2 2 3 3 4 2" xfId="33006" xr:uid="{00000000-0005-0000-0000-0000539C0000}"/>
    <cellStyle name="Normal 8 4 2 2 2 3 3 5" xfId="25565" xr:uid="{00000000-0005-0000-0000-0000549C0000}"/>
    <cellStyle name="Normal 8 4 2 2 2 3 4" xfId="4790" xr:uid="{00000000-0005-0000-0000-0000559C0000}"/>
    <cellStyle name="Normal 8 4 2 2 2 3 4 2" xfId="19674" xr:uid="{00000000-0005-0000-0000-0000569C0000}"/>
    <cellStyle name="Normal 8 4 2 2 2 3 4 2 2" xfId="42317" xr:uid="{00000000-0005-0000-0000-0000579C0000}"/>
    <cellStyle name="Normal 8 4 2 2 2 3 4 3" xfId="12234" xr:uid="{00000000-0005-0000-0000-0000589C0000}"/>
    <cellStyle name="Normal 8 4 2 2 2 3 4 3 2" xfId="34877" xr:uid="{00000000-0005-0000-0000-0000599C0000}"/>
    <cellStyle name="Normal 8 4 2 2 2 3 4 4" xfId="27436" xr:uid="{00000000-0005-0000-0000-00005A9C0000}"/>
    <cellStyle name="Normal 8 4 2 2 2 3 5" xfId="15956" xr:uid="{00000000-0005-0000-0000-00005B9C0000}"/>
    <cellStyle name="Normal 8 4 2 2 2 3 5 2" xfId="38599" xr:uid="{00000000-0005-0000-0000-00005C9C0000}"/>
    <cellStyle name="Normal 8 4 2 2 2 3 6" xfId="8516" xr:uid="{00000000-0005-0000-0000-00005D9C0000}"/>
    <cellStyle name="Normal 8 4 2 2 2 3 6 2" xfId="31159" xr:uid="{00000000-0005-0000-0000-00005E9C0000}"/>
    <cellStyle name="Normal 8 4 2 2 2 3 7" xfId="23718" xr:uid="{00000000-0005-0000-0000-00005F9C0000}"/>
    <cellStyle name="Normal 8 4 2 2 2 4" xfId="1529" xr:uid="{00000000-0005-0000-0000-0000609C0000}"/>
    <cellStyle name="Normal 8 4 2 2 2 4 2" xfId="3379" xr:uid="{00000000-0005-0000-0000-0000619C0000}"/>
    <cellStyle name="Normal 8 4 2 2 2 4 2 2" xfId="7100" xr:uid="{00000000-0005-0000-0000-0000629C0000}"/>
    <cellStyle name="Normal 8 4 2 2 2 4 2 2 2" xfId="21984" xr:uid="{00000000-0005-0000-0000-0000639C0000}"/>
    <cellStyle name="Normal 8 4 2 2 2 4 2 2 2 2" xfId="44627" xr:uid="{00000000-0005-0000-0000-0000649C0000}"/>
    <cellStyle name="Normal 8 4 2 2 2 4 2 2 3" xfId="14544" xr:uid="{00000000-0005-0000-0000-0000659C0000}"/>
    <cellStyle name="Normal 8 4 2 2 2 4 2 2 3 2" xfId="37187" xr:uid="{00000000-0005-0000-0000-0000669C0000}"/>
    <cellStyle name="Normal 8 4 2 2 2 4 2 2 4" xfId="29746" xr:uid="{00000000-0005-0000-0000-0000679C0000}"/>
    <cellStyle name="Normal 8 4 2 2 2 4 2 3" xfId="18266" xr:uid="{00000000-0005-0000-0000-0000689C0000}"/>
    <cellStyle name="Normal 8 4 2 2 2 4 2 3 2" xfId="40909" xr:uid="{00000000-0005-0000-0000-0000699C0000}"/>
    <cellStyle name="Normal 8 4 2 2 2 4 2 4" xfId="10826" xr:uid="{00000000-0005-0000-0000-00006A9C0000}"/>
    <cellStyle name="Normal 8 4 2 2 2 4 2 4 2" xfId="33469" xr:uid="{00000000-0005-0000-0000-00006B9C0000}"/>
    <cellStyle name="Normal 8 4 2 2 2 4 2 5" xfId="26028" xr:uid="{00000000-0005-0000-0000-00006C9C0000}"/>
    <cellStyle name="Normal 8 4 2 2 2 4 3" xfId="5253" xr:uid="{00000000-0005-0000-0000-00006D9C0000}"/>
    <cellStyle name="Normal 8 4 2 2 2 4 3 2" xfId="20137" xr:uid="{00000000-0005-0000-0000-00006E9C0000}"/>
    <cellStyle name="Normal 8 4 2 2 2 4 3 2 2" xfId="42780" xr:uid="{00000000-0005-0000-0000-00006F9C0000}"/>
    <cellStyle name="Normal 8 4 2 2 2 4 3 3" xfId="12697" xr:uid="{00000000-0005-0000-0000-0000709C0000}"/>
    <cellStyle name="Normal 8 4 2 2 2 4 3 3 2" xfId="35340" xr:uid="{00000000-0005-0000-0000-0000719C0000}"/>
    <cellStyle name="Normal 8 4 2 2 2 4 3 4" xfId="27899" xr:uid="{00000000-0005-0000-0000-0000729C0000}"/>
    <cellStyle name="Normal 8 4 2 2 2 4 4" xfId="16419" xr:uid="{00000000-0005-0000-0000-0000739C0000}"/>
    <cellStyle name="Normal 8 4 2 2 2 4 4 2" xfId="39062" xr:uid="{00000000-0005-0000-0000-0000749C0000}"/>
    <cellStyle name="Normal 8 4 2 2 2 4 5" xfId="8979" xr:uid="{00000000-0005-0000-0000-0000759C0000}"/>
    <cellStyle name="Normal 8 4 2 2 2 4 5 2" xfId="31622" xr:uid="{00000000-0005-0000-0000-0000769C0000}"/>
    <cellStyle name="Normal 8 4 2 2 2 4 6" xfId="24181" xr:uid="{00000000-0005-0000-0000-0000779C0000}"/>
    <cellStyle name="Normal 8 4 2 2 2 5" xfId="2454" xr:uid="{00000000-0005-0000-0000-0000789C0000}"/>
    <cellStyle name="Normal 8 4 2 2 2 5 2" xfId="6175" xr:uid="{00000000-0005-0000-0000-0000799C0000}"/>
    <cellStyle name="Normal 8 4 2 2 2 5 2 2" xfId="21059" xr:uid="{00000000-0005-0000-0000-00007A9C0000}"/>
    <cellStyle name="Normal 8 4 2 2 2 5 2 2 2" xfId="43702" xr:uid="{00000000-0005-0000-0000-00007B9C0000}"/>
    <cellStyle name="Normal 8 4 2 2 2 5 2 3" xfId="13619" xr:uid="{00000000-0005-0000-0000-00007C9C0000}"/>
    <cellStyle name="Normal 8 4 2 2 2 5 2 3 2" xfId="36262" xr:uid="{00000000-0005-0000-0000-00007D9C0000}"/>
    <cellStyle name="Normal 8 4 2 2 2 5 2 4" xfId="28821" xr:uid="{00000000-0005-0000-0000-00007E9C0000}"/>
    <cellStyle name="Normal 8 4 2 2 2 5 3" xfId="17341" xr:uid="{00000000-0005-0000-0000-00007F9C0000}"/>
    <cellStyle name="Normal 8 4 2 2 2 5 3 2" xfId="39984" xr:uid="{00000000-0005-0000-0000-0000809C0000}"/>
    <cellStyle name="Normal 8 4 2 2 2 5 4" xfId="9901" xr:uid="{00000000-0005-0000-0000-0000819C0000}"/>
    <cellStyle name="Normal 8 4 2 2 2 5 4 2" xfId="32544" xr:uid="{00000000-0005-0000-0000-0000829C0000}"/>
    <cellStyle name="Normal 8 4 2 2 2 5 5" xfId="25103" xr:uid="{00000000-0005-0000-0000-0000839C0000}"/>
    <cellStyle name="Normal 8 4 2 2 2 6" xfId="4328" xr:uid="{00000000-0005-0000-0000-0000849C0000}"/>
    <cellStyle name="Normal 8 4 2 2 2 6 2" xfId="19212" xr:uid="{00000000-0005-0000-0000-0000859C0000}"/>
    <cellStyle name="Normal 8 4 2 2 2 6 2 2" xfId="41855" xr:uid="{00000000-0005-0000-0000-0000869C0000}"/>
    <cellStyle name="Normal 8 4 2 2 2 6 3" xfId="11772" xr:uid="{00000000-0005-0000-0000-0000879C0000}"/>
    <cellStyle name="Normal 8 4 2 2 2 6 3 2" xfId="34415" xr:uid="{00000000-0005-0000-0000-0000889C0000}"/>
    <cellStyle name="Normal 8 4 2 2 2 6 4" xfId="26974" xr:uid="{00000000-0005-0000-0000-0000899C0000}"/>
    <cellStyle name="Normal 8 4 2 2 2 7" xfId="15494" xr:uid="{00000000-0005-0000-0000-00008A9C0000}"/>
    <cellStyle name="Normal 8 4 2 2 2 7 2" xfId="38137" xr:uid="{00000000-0005-0000-0000-00008B9C0000}"/>
    <cellStyle name="Normal 8 4 2 2 2 8" xfId="8054" xr:uid="{00000000-0005-0000-0000-00008C9C0000}"/>
    <cellStyle name="Normal 8 4 2 2 2 8 2" xfId="30697" xr:uid="{00000000-0005-0000-0000-00008D9C0000}"/>
    <cellStyle name="Normal 8 4 2 2 2 9" xfId="23257" xr:uid="{00000000-0005-0000-0000-00008E9C0000}"/>
    <cellStyle name="Normal 8 4 2 2 3" xfId="704" xr:uid="{00000000-0005-0000-0000-00008F9C0000}"/>
    <cellStyle name="Normal 8 4 2 2 3 2" xfId="1169" xr:uid="{00000000-0005-0000-0000-0000909C0000}"/>
    <cellStyle name="Normal 8 4 2 2 3 2 2" xfId="2097" xr:uid="{00000000-0005-0000-0000-0000919C0000}"/>
    <cellStyle name="Normal 8 4 2 2 3 2 2 2" xfId="3947" xr:uid="{00000000-0005-0000-0000-0000929C0000}"/>
    <cellStyle name="Normal 8 4 2 2 3 2 2 2 2" xfId="7668" xr:uid="{00000000-0005-0000-0000-0000939C0000}"/>
    <cellStyle name="Normal 8 4 2 2 3 2 2 2 2 2" xfId="22552" xr:uid="{00000000-0005-0000-0000-0000949C0000}"/>
    <cellStyle name="Normal 8 4 2 2 3 2 2 2 2 2 2" xfId="45195" xr:uid="{00000000-0005-0000-0000-0000959C0000}"/>
    <cellStyle name="Normal 8 4 2 2 3 2 2 2 2 3" xfId="15112" xr:uid="{00000000-0005-0000-0000-0000969C0000}"/>
    <cellStyle name="Normal 8 4 2 2 3 2 2 2 2 3 2" xfId="37755" xr:uid="{00000000-0005-0000-0000-0000979C0000}"/>
    <cellStyle name="Normal 8 4 2 2 3 2 2 2 2 4" xfId="30314" xr:uid="{00000000-0005-0000-0000-0000989C0000}"/>
    <cellStyle name="Normal 8 4 2 2 3 2 2 2 3" xfId="18834" xr:uid="{00000000-0005-0000-0000-0000999C0000}"/>
    <cellStyle name="Normal 8 4 2 2 3 2 2 2 3 2" xfId="41477" xr:uid="{00000000-0005-0000-0000-00009A9C0000}"/>
    <cellStyle name="Normal 8 4 2 2 3 2 2 2 4" xfId="11394" xr:uid="{00000000-0005-0000-0000-00009B9C0000}"/>
    <cellStyle name="Normal 8 4 2 2 3 2 2 2 4 2" xfId="34037" xr:uid="{00000000-0005-0000-0000-00009C9C0000}"/>
    <cellStyle name="Normal 8 4 2 2 3 2 2 2 5" xfId="26596" xr:uid="{00000000-0005-0000-0000-00009D9C0000}"/>
    <cellStyle name="Normal 8 4 2 2 3 2 2 3" xfId="5821" xr:uid="{00000000-0005-0000-0000-00009E9C0000}"/>
    <cellStyle name="Normal 8 4 2 2 3 2 2 3 2" xfId="20705" xr:uid="{00000000-0005-0000-0000-00009F9C0000}"/>
    <cellStyle name="Normal 8 4 2 2 3 2 2 3 2 2" xfId="43348" xr:uid="{00000000-0005-0000-0000-0000A09C0000}"/>
    <cellStyle name="Normal 8 4 2 2 3 2 2 3 3" xfId="13265" xr:uid="{00000000-0005-0000-0000-0000A19C0000}"/>
    <cellStyle name="Normal 8 4 2 2 3 2 2 3 3 2" xfId="35908" xr:uid="{00000000-0005-0000-0000-0000A29C0000}"/>
    <cellStyle name="Normal 8 4 2 2 3 2 2 3 4" xfId="28467" xr:uid="{00000000-0005-0000-0000-0000A39C0000}"/>
    <cellStyle name="Normal 8 4 2 2 3 2 2 4" xfId="16987" xr:uid="{00000000-0005-0000-0000-0000A49C0000}"/>
    <cellStyle name="Normal 8 4 2 2 3 2 2 4 2" xfId="39630" xr:uid="{00000000-0005-0000-0000-0000A59C0000}"/>
    <cellStyle name="Normal 8 4 2 2 3 2 2 5" xfId="9547" xr:uid="{00000000-0005-0000-0000-0000A69C0000}"/>
    <cellStyle name="Normal 8 4 2 2 3 2 2 5 2" xfId="32190" xr:uid="{00000000-0005-0000-0000-0000A79C0000}"/>
    <cellStyle name="Normal 8 4 2 2 3 2 2 6" xfId="24749" xr:uid="{00000000-0005-0000-0000-0000A89C0000}"/>
    <cellStyle name="Normal 8 4 2 2 3 2 3" xfId="3022" xr:uid="{00000000-0005-0000-0000-0000A99C0000}"/>
    <cellStyle name="Normal 8 4 2 2 3 2 3 2" xfId="6743" xr:uid="{00000000-0005-0000-0000-0000AA9C0000}"/>
    <cellStyle name="Normal 8 4 2 2 3 2 3 2 2" xfId="21627" xr:uid="{00000000-0005-0000-0000-0000AB9C0000}"/>
    <cellStyle name="Normal 8 4 2 2 3 2 3 2 2 2" xfId="44270" xr:uid="{00000000-0005-0000-0000-0000AC9C0000}"/>
    <cellStyle name="Normal 8 4 2 2 3 2 3 2 3" xfId="14187" xr:uid="{00000000-0005-0000-0000-0000AD9C0000}"/>
    <cellStyle name="Normal 8 4 2 2 3 2 3 2 3 2" xfId="36830" xr:uid="{00000000-0005-0000-0000-0000AE9C0000}"/>
    <cellStyle name="Normal 8 4 2 2 3 2 3 2 4" xfId="29389" xr:uid="{00000000-0005-0000-0000-0000AF9C0000}"/>
    <cellStyle name="Normal 8 4 2 2 3 2 3 3" xfId="17909" xr:uid="{00000000-0005-0000-0000-0000B09C0000}"/>
    <cellStyle name="Normal 8 4 2 2 3 2 3 3 2" xfId="40552" xr:uid="{00000000-0005-0000-0000-0000B19C0000}"/>
    <cellStyle name="Normal 8 4 2 2 3 2 3 4" xfId="10469" xr:uid="{00000000-0005-0000-0000-0000B29C0000}"/>
    <cellStyle name="Normal 8 4 2 2 3 2 3 4 2" xfId="33112" xr:uid="{00000000-0005-0000-0000-0000B39C0000}"/>
    <cellStyle name="Normal 8 4 2 2 3 2 3 5" xfId="25671" xr:uid="{00000000-0005-0000-0000-0000B49C0000}"/>
    <cellStyle name="Normal 8 4 2 2 3 2 4" xfId="4896" xr:uid="{00000000-0005-0000-0000-0000B59C0000}"/>
    <cellStyle name="Normal 8 4 2 2 3 2 4 2" xfId="19780" xr:uid="{00000000-0005-0000-0000-0000B69C0000}"/>
    <cellStyle name="Normal 8 4 2 2 3 2 4 2 2" xfId="42423" xr:uid="{00000000-0005-0000-0000-0000B79C0000}"/>
    <cellStyle name="Normal 8 4 2 2 3 2 4 3" xfId="12340" xr:uid="{00000000-0005-0000-0000-0000B89C0000}"/>
    <cellStyle name="Normal 8 4 2 2 3 2 4 3 2" xfId="34983" xr:uid="{00000000-0005-0000-0000-0000B99C0000}"/>
    <cellStyle name="Normal 8 4 2 2 3 2 4 4" xfId="27542" xr:uid="{00000000-0005-0000-0000-0000BA9C0000}"/>
    <cellStyle name="Normal 8 4 2 2 3 2 5" xfId="16062" xr:uid="{00000000-0005-0000-0000-0000BB9C0000}"/>
    <cellStyle name="Normal 8 4 2 2 3 2 5 2" xfId="38705" xr:uid="{00000000-0005-0000-0000-0000BC9C0000}"/>
    <cellStyle name="Normal 8 4 2 2 3 2 6" xfId="8622" xr:uid="{00000000-0005-0000-0000-0000BD9C0000}"/>
    <cellStyle name="Normal 8 4 2 2 3 2 6 2" xfId="31265" xr:uid="{00000000-0005-0000-0000-0000BE9C0000}"/>
    <cellStyle name="Normal 8 4 2 2 3 2 7" xfId="23824" xr:uid="{00000000-0005-0000-0000-0000BF9C0000}"/>
    <cellStyle name="Normal 8 4 2 2 3 3" xfId="1635" xr:uid="{00000000-0005-0000-0000-0000C09C0000}"/>
    <cellStyle name="Normal 8 4 2 2 3 3 2" xfId="3485" xr:uid="{00000000-0005-0000-0000-0000C19C0000}"/>
    <cellStyle name="Normal 8 4 2 2 3 3 2 2" xfId="7206" xr:uid="{00000000-0005-0000-0000-0000C29C0000}"/>
    <cellStyle name="Normal 8 4 2 2 3 3 2 2 2" xfId="22090" xr:uid="{00000000-0005-0000-0000-0000C39C0000}"/>
    <cellStyle name="Normal 8 4 2 2 3 3 2 2 2 2" xfId="44733" xr:uid="{00000000-0005-0000-0000-0000C49C0000}"/>
    <cellStyle name="Normal 8 4 2 2 3 3 2 2 3" xfId="14650" xr:uid="{00000000-0005-0000-0000-0000C59C0000}"/>
    <cellStyle name="Normal 8 4 2 2 3 3 2 2 3 2" xfId="37293" xr:uid="{00000000-0005-0000-0000-0000C69C0000}"/>
    <cellStyle name="Normal 8 4 2 2 3 3 2 2 4" xfId="29852" xr:uid="{00000000-0005-0000-0000-0000C79C0000}"/>
    <cellStyle name="Normal 8 4 2 2 3 3 2 3" xfId="18372" xr:uid="{00000000-0005-0000-0000-0000C89C0000}"/>
    <cellStyle name="Normal 8 4 2 2 3 3 2 3 2" xfId="41015" xr:uid="{00000000-0005-0000-0000-0000C99C0000}"/>
    <cellStyle name="Normal 8 4 2 2 3 3 2 4" xfId="10932" xr:uid="{00000000-0005-0000-0000-0000CA9C0000}"/>
    <cellStyle name="Normal 8 4 2 2 3 3 2 4 2" xfId="33575" xr:uid="{00000000-0005-0000-0000-0000CB9C0000}"/>
    <cellStyle name="Normal 8 4 2 2 3 3 2 5" xfId="26134" xr:uid="{00000000-0005-0000-0000-0000CC9C0000}"/>
    <cellStyle name="Normal 8 4 2 2 3 3 3" xfId="5359" xr:uid="{00000000-0005-0000-0000-0000CD9C0000}"/>
    <cellStyle name="Normal 8 4 2 2 3 3 3 2" xfId="20243" xr:uid="{00000000-0005-0000-0000-0000CE9C0000}"/>
    <cellStyle name="Normal 8 4 2 2 3 3 3 2 2" xfId="42886" xr:uid="{00000000-0005-0000-0000-0000CF9C0000}"/>
    <cellStyle name="Normal 8 4 2 2 3 3 3 3" xfId="12803" xr:uid="{00000000-0005-0000-0000-0000D09C0000}"/>
    <cellStyle name="Normal 8 4 2 2 3 3 3 3 2" xfId="35446" xr:uid="{00000000-0005-0000-0000-0000D19C0000}"/>
    <cellStyle name="Normal 8 4 2 2 3 3 3 4" xfId="28005" xr:uid="{00000000-0005-0000-0000-0000D29C0000}"/>
    <cellStyle name="Normal 8 4 2 2 3 3 4" xfId="16525" xr:uid="{00000000-0005-0000-0000-0000D39C0000}"/>
    <cellStyle name="Normal 8 4 2 2 3 3 4 2" xfId="39168" xr:uid="{00000000-0005-0000-0000-0000D49C0000}"/>
    <cellStyle name="Normal 8 4 2 2 3 3 5" xfId="9085" xr:uid="{00000000-0005-0000-0000-0000D59C0000}"/>
    <cellStyle name="Normal 8 4 2 2 3 3 5 2" xfId="31728" xr:uid="{00000000-0005-0000-0000-0000D69C0000}"/>
    <cellStyle name="Normal 8 4 2 2 3 3 6" xfId="24287" xr:uid="{00000000-0005-0000-0000-0000D79C0000}"/>
    <cellStyle name="Normal 8 4 2 2 3 4" xfId="2560" xr:uid="{00000000-0005-0000-0000-0000D89C0000}"/>
    <cellStyle name="Normal 8 4 2 2 3 4 2" xfId="6281" xr:uid="{00000000-0005-0000-0000-0000D99C0000}"/>
    <cellStyle name="Normal 8 4 2 2 3 4 2 2" xfId="21165" xr:uid="{00000000-0005-0000-0000-0000DA9C0000}"/>
    <cellStyle name="Normal 8 4 2 2 3 4 2 2 2" xfId="43808" xr:uid="{00000000-0005-0000-0000-0000DB9C0000}"/>
    <cellStyle name="Normal 8 4 2 2 3 4 2 3" xfId="13725" xr:uid="{00000000-0005-0000-0000-0000DC9C0000}"/>
    <cellStyle name="Normal 8 4 2 2 3 4 2 3 2" xfId="36368" xr:uid="{00000000-0005-0000-0000-0000DD9C0000}"/>
    <cellStyle name="Normal 8 4 2 2 3 4 2 4" xfId="28927" xr:uid="{00000000-0005-0000-0000-0000DE9C0000}"/>
    <cellStyle name="Normal 8 4 2 2 3 4 3" xfId="17447" xr:uid="{00000000-0005-0000-0000-0000DF9C0000}"/>
    <cellStyle name="Normal 8 4 2 2 3 4 3 2" xfId="40090" xr:uid="{00000000-0005-0000-0000-0000E09C0000}"/>
    <cellStyle name="Normal 8 4 2 2 3 4 4" xfId="10007" xr:uid="{00000000-0005-0000-0000-0000E19C0000}"/>
    <cellStyle name="Normal 8 4 2 2 3 4 4 2" xfId="32650" xr:uid="{00000000-0005-0000-0000-0000E29C0000}"/>
    <cellStyle name="Normal 8 4 2 2 3 4 5" xfId="25209" xr:uid="{00000000-0005-0000-0000-0000E39C0000}"/>
    <cellStyle name="Normal 8 4 2 2 3 5" xfId="4434" xr:uid="{00000000-0005-0000-0000-0000E49C0000}"/>
    <cellStyle name="Normal 8 4 2 2 3 5 2" xfId="19318" xr:uid="{00000000-0005-0000-0000-0000E59C0000}"/>
    <cellStyle name="Normal 8 4 2 2 3 5 2 2" xfId="41961" xr:uid="{00000000-0005-0000-0000-0000E69C0000}"/>
    <cellStyle name="Normal 8 4 2 2 3 5 3" xfId="11878" xr:uid="{00000000-0005-0000-0000-0000E79C0000}"/>
    <cellStyle name="Normal 8 4 2 2 3 5 3 2" xfId="34521" xr:uid="{00000000-0005-0000-0000-0000E89C0000}"/>
    <cellStyle name="Normal 8 4 2 2 3 5 4" xfId="27080" xr:uid="{00000000-0005-0000-0000-0000E99C0000}"/>
    <cellStyle name="Normal 8 4 2 2 3 6" xfId="15600" xr:uid="{00000000-0005-0000-0000-0000EA9C0000}"/>
    <cellStyle name="Normal 8 4 2 2 3 6 2" xfId="38243" xr:uid="{00000000-0005-0000-0000-0000EB9C0000}"/>
    <cellStyle name="Normal 8 4 2 2 3 7" xfId="8160" xr:uid="{00000000-0005-0000-0000-0000EC9C0000}"/>
    <cellStyle name="Normal 8 4 2 2 3 7 2" xfId="30803" xr:uid="{00000000-0005-0000-0000-0000ED9C0000}"/>
    <cellStyle name="Normal 8 4 2 2 3 8" xfId="23362" xr:uid="{00000000-0005-0000-0000-0000EE9C0000}"/>
    <cellStyle name="Normal 8 4 2 2 4" xfId="958" xr:uid="{00000000-0005-0000-0000-0000EF9C0000}"/>
    <cellStyle name="Normal 8 4 2 2 4 2" xfId="1886" xr:uid="{00000000-0005-0000-0000-0000F09C0000}"/>
    <cellStyle name="Normal 8 4 2 2 4 2 2" xfId="3736" xr:uid="{00000000-0005-0000-0000-0000F19C0000}"/>
    <cellStyle name="Normal 8 4 2 2 4 2 2 2" xfId="7457" xr:uid="{00000000-0005-0000-0000-0000F29C0000}"/>
    <cellStyle name="Normal 8 4 2 2 4 2 2 2 2" xfId="22341" xr:uid="{00000000-0005-0000-0000-0000F39C0000}"/>
    <cellStyle name="Normal 8 4 2 2 4 2 2 2 2 2" xfId="44984" xr:uid="{00000000-0005-0000-0000-0000F49C0000}"/>
    <cellStyle name="Normal 8 4 2 2 4 2 2 2 3" xfId="14901" xr:uid="{00000000-0005-0000-0000-0000F59C0000}"/>
    <cellStyle name="Normal 8 4 2 2 4 2 2 2 3 2" xfId="37544" xr:uid="{00000000-0005-0000-0000-0000F69C0000}"/>
    <cellStyle name="Normal 8 4 2 2 4 2 2 2 4" xfId="30103" xr:uid="{00000000-0005-0000-0000-0000F79C0000}"/>
    <cellStyle name="Normal 8 4 2 2 4 2 2 3" xfId="18623" xr:uid="{00000000-0005-0000-0000-0000F89C0000}"/>
    <cellStyle name="Normal 8 4 2 2 4 2 2 3 2" xfId="41266" xr:uid="{00000000-0005-0000-0000-0000F99C0000}"/>
    <cellStyle name="Normal 8 4 2 2 4 2 2 4" xfId="11183" xr:uid="{00000000-0005-0000-0000-0000FA9C0000}"/>
    <cellStyle name="Normal 8 4 2 2 4 2 2 4 2" xfId="33826" xr:uid="{00000000-0005-0000-0000-0000FB9C0000}"/>
    <cellStyle name="Normal 8 4 2 2 4 2 2 5" xfId="26385" xr:uid="{00000000-0005-0000-0000-0000FC9C0000}"/>
    <cellStyle name="Normal 8 4 2 2 4 2 3" xfId="5610" xr:uid="{00000000-0005-0000-0000-0000FD9C0000}"/>
    <cellStyle name="Normal 8 4 2 2 4 2 3 2" xfId="20494" xr:uid="{00000000-0005-0000-0000-0000FE9C0000}"/>
    <cellStyle name="Normal 8 4 2 2 4 2 3 2 2" xfId="43137" xr:uid="{00000000-0005-0000-0000-0000FF9C0000}"/>
    <cellStyle name="Normal 8 4 2 2 4 2 3 3" xfId="13054" xr:uid="{00000000-0005-0000-0000-0000009D0000}"/>
    <cellStyle name="Normal 8 4 2 2 4 2 3 3 2" xfId="35697" xr:uid="{00000000-0005-0000-0000-0000019D0000}"/>
    <cellStyle name="Normal 8 4 2 2 4 2 3 4" xfId="28256" xr:uid="{00000000-0005-0000-0000-0000029D0000}"/>
    <cellStyle name="Normal 8 4 2 2 4 2 4" xfId="16776" xr:uid="{00000000-0005-0000-0000-0000039D0000}"/>
    <cellStyle name="Normal 8 4 2 2 4 2 4 2" xfId="39419" xr:uid="{00000000-0005-0000-0000-0000049D0000}"/>
    <cellStyle name="Normal 8 4 2 2 4 2 5" xfId="9336" xr:uid="{00000000-0005-0000-0000-0000059D0000}"/>
    <cellStyle name="Normal 8 4 2 2 4 2 5 2" xfId="31979" xr:uid="{00000000-0005-0000-0000-0000069D0000}"/>
    <cellStyle name="Normal 8 4 2 2 4 2 6" xfId="24538" xr:uid="{00000000-0005-0000-0000-0000079D0000}"/>
    <cellStyle name="Normal 8 4 2 2 4 3" xfId="2811" xr:uid="{00000000-0005-0000-0000-0000089D0000}"/>
    <cellStyle name="Normal 8 4 2 2 4 3 2" xfId="6532" xr:uid="{00000000-0005-0000-0000-0000099D0000}"/>
    <cellStyle name="Normal 8 4 2 2 4 3 2 2" xfId="21416" xr:uid="{00000000-0005-0000-0000-00000A9D0000}"/>
    <cellStyle name="Normal 8 4 2 2 4 3 2 2 2" xfId="44059" xr:uid="{00000000-0005-0000-0000-00000B9D0000}"/>
    <cellStyle name="Normal 8 4 2 2 4 3 2 3" xfId="13976" xr:uid="{00000000-0005-0000-0000-00000C9D0000}"/>
    <cellStyle name="Normal 8 4 2 2 4 3 2 3 2" xfId="36619" xr:uid="{00000000-0005-0000-0000-00000D9D0000}"/>
    <cellStyle name="Normal 8 4 2 2 4 3 2 4" xfId="29178" xr:uid="{00000000-0005-0000-0000-00000E9D0000}"/>
    <cellStyle name="Normal 8 4 2 2 4 3 3" xfId="17698" xr:uid="{00000000-0005-0000-0000-00000F9D0000}"/>
    <cellStyle name="Normal 8 4 2 2 4 3 3 2" xfId="40341" xr:uid="{00000000-0005-0000-0000-0000109D0000}"/>
    <cellStyle name="Normal 8 4 2 2 4 3 4" xfId="10258" xr:uid="{00000000-0005-0000-0000-0000119D0000}"/>
    <cellStyle name="Normal 8 4 2 2 4 3 4 2" xfId="32901" xr:uid="{00000000-0005-0000-0000-0000129D0000}"/>
    <cellStyle name="Normal 8 4 2 2 4 3 5" xfId="25460" xr:uid="{00000000-0005-0000-0000-0000139D0000}"/>
    <cellStyle name="Normal 8 4 2 2 4 4" xfId="4685" xr:uid="{00000000-0005-0000-0000-0000149D0000}"/>
    <cellStyle name="Normal 8 4 2 2 4 4 2" xfId="19569" xr:uid="{00000000-0005-0000-0000-0000159D0000}"/>
    <cellStyle name="Normal 8 4 2 2 4 4 2 2" xfId="42212" xr:uid="{00000000-0005-0000-0000-0000169D0000}"/>
    <cellStyle name="Normal 8 4 2 2 4 4 3" xfId="12129" xr:uid="{00000000-0005-0000-0000-0000179D0000}"/>
    <cellStyle name="Normal 8 4 2 2 4 4 3 2" xfId="34772" xr:uid="{00000000-0005-0000-0000-0000189D0000}"/>
    <cellStyle name="Normal 8 4 2 2 4 4 4" xfId="27331" xr:uid="{00000000-0005-0000-0000-0000199D0000}"/>
    <cellStyle name="Normal 8 4 2 2 4 5" xfId="15851" xr:uid="{00000000-0005-0000-0000-00001A9D0000}"/>
    <cellStyle name="Normal 8 4 2 2 4 5 2" xfId="38494" xr:uid="{00000000-0005-0000-0000-00001B9D0000}"/>
    <cellStyle name="Normal 8 4 2 2 4 6" xfId="8411" xr:uid="{00000000-0005-0000-0000-00001C9D0000}"/>
    <cellStyle name="Normal 8 4 2 2 4 6 2" xfId="31054" xr:uid="{00000000-0005-0000-0000-00001D9D0000}"/>
    <cellStyle name="Normal 8 4 2 2 4 7" xfId="23613" xr:uid="{00000000-0005-0000-0000-00001E9D0000}"/>
    <cellStyle name="Normal 8 4 2 2 5" xfId="1424" xr:uid="{00000000-0005-0000-0000-00001F9D0000}"/>
    <cellStyle name="Normal 8 4 2 2 5 2" xfId="3274" xr:uid="{00000000-0005-0000-0000-0000209D0000}"/>
    <cellStyle name="Normal 8 4 2 2 5 2 2" xfId="6995" xr:uid="{00000000-0005-0000-0000-0000219D0000}"/>
    <cellStyle name="Normal 8 4 2 2 5 2 2 2" xfId="21879" xr:uid="{00000000-0005-0000-0000-0000229D0000}"/>
    <cellStyle name="Normal 8 4 2 2 5 2 2 2 2" xfId="44522" xr:uid="{00000000-0005-0000-0000-0000239D0000}"/>
    <cellStyle name="Normal 8 4 2 2 5 2 2 3" xfId="14439" xr:uid="{00000000-0005-0000-0000-0000249D0000}"/>
    <cellStyle name="Normal 8 4 2 2 5 2 2 3 2" xfId="37082" xr:uid="{00000000-0005-0000-0000-0000259D0000}"/>
    <cellStyle name="Normal 8 4 2 2 5 2 2 4" xfId="29641" xr:uid="{00000000-0005-0000-0000-0000269D0000}"/>
    <cellStyle name="Normal 8 4 2 2 5 2 3" xfId="18161" xr:uid="{00000000-0005-0000-0000-0000279D0000}"/>
    <cellStyle name="Normal 8 4 2 2 5 2 3 2" xfId="40804" xr:uid="{00000000-0005-0000-0000-0000289D0000}"/>
    <cellStyle name="Normal 8 4 2 2 5 2 4" xfId="10721" xr:uid="{00000000-0005-0000-0000-0000299D0000}"/>
    <cellStyle name="Normal 8 4 2 2 5 2 4 2" xfId="33364" xr:uid="{00000000-0005-0000-0000-00002A9D0000}"/>
    <cellStyle name="Normal 8 4 2 2 5 2 5" xfId="25923" xr:uid="{00000000-0005-0000-0000-00002B9D0000}"/>
    <cellStyle name="Normal 8 4 2 2 5 3" xfId="5148" xr:uid="{00000000-0005-0000-0000-00002C9D0000}"/>
    <cellStyle name="Normal 8 4 2 2 5 3 2" xfId="20032" xr:uid="{00000000-0005-0000-0000-00002D9D0000}"/>
    <cellStyle name="Normal 8 4 2 2 5 3 2 2" xfId="42675" xr:uid="{00000000-0005-0000-0000-00002E9D0000}"/>
    <cellStyle name="Normal 8 4 2 2 5 3 3" xfId="12592" xr:uid="{00000000-0005-0000-0000-00002F9D0000}"/>
    <cellStyle name="Normal 8 4 2 2 5 3 3 2" xfId="35235" xr:uid="{00000000-0005-0000-0000-0000309D0000}"/>
    <cellStyle name="Normal 8 4 2 2 5 3 4" xfId="27794" xr:uid="{00000000-0005-0000-0000-0000319D0000}"/>
    <cellStyle name="Normal 8 4 2 2 5 4" xfId="16314" xr:uid="{00000000-0005-0000-0000-0000329D0000}"/>
    <cellStyle name="Normal 8 4 2 2 5 4 2" xfId="38957" xr:uid="{00000000-0005-0000-0000-0000339D0000}"/>
    <cellStyle name="Normal 8 4 2 2 5 5" xfId="8874" xr:uid="{00000000-0005-0000-0000-0000349D0000}"/>
    <cellStyle name="Normal 8 4 2 2 5 5 2" xfId="31517" xr:uid="{00000000-0005-0000-0000-0000359D0000}"/>
    <cellStyle name="Normal 8 4 2 2 5 6" xfId="24076" xr:uid="{00000000-0005-0000-0000-0000369D0000}"/>
    <cellStyle name="Normal 8 4 2 2 6" xfId="2349" xr:uid="{00000000-0005-0000-0000-0000379D0000}"/>
    <cellStyle name="Normal 8 4 2 2 6 2" xfId="6070" xr:uid="{00000000-0005-0000-0000-0000389D0000}"/>
    <cellStyle name="Normal 8 4 2 2 6 2 2" xfId="20954" xr:uid="{00000000-0005-0000-0000-0000399D0000}"/>
    <cellStyle name="Normal 8 4 2 2 6 2 2 2" xfId="43597" xr:uid="{00000000-0005-0000-0000-00003A9D0000}"/>
    <cellStyle name="Normal 8 4 2 2 6 2 3" xfId="13514" xr:uid="{00000000-0005-0000-0000-00003B9D0000}"/>
    <cellStyle name="Normal 8 4 2 2 6 2 3 2" xfId="36157" xr:uid="{00000000-0005-0000-0000-00003C9D0000}"/>
    <cellStyle name="Normal 8 4 2 2 6 2 4" xfId="28716" xr:uid="{00000000-0005-0000-0000-00003D9D0000}"/>
    <cellStyle name="Normal 8 4 2 2 6 3" xfId="17236" xr:uid="{00000000-0005-0000-0000-00003E9D0000}"/>
    <cellStyle name="Normal 8 4 2 2 6 3 2" xfId="39879" xr:uid="{00000000-0005-0000-0000-00003F9D0000}"/>
    <cellStyle name="Normal 8 4 2 2 6 4" xfId="9796" xr:uid="{00000000-0005-0000-0000-0000409D0000}"/>
    <cellStyle name="Normal 8 4 2 2 6 4 2" xfId="32439" xr:uid="{00000000-0005-0000-0000-0000419D0000}"/>
    <cellStyle name="Normal 8 4 2 2 6 5" xfId="24998" xr:uid="{00000000-0005-0000-0000-0000429D0000}"/>
    <cellStyle name="Normal 8 4 2 2 7" xfId="4223" xr:uid="{00000000-0005-0000-0000-0000439D0000}"/>
    <cellStyle name="Normal 8 4 2 2 7 2" xfId="19107" xr:uid="{00000000-0005-0000-0000-0000449D0000}"/>
    <cellStyle name="Normal 8 4 2 2 7 2 2" xfId="41750" xr:uid="{00000000-0005-0000-0000-0000459D0000}"/>
    <cellStyle name="Normal 8 4 2 2 7 3" xfId="11667" xr:uid="{00000000-0005-0000-0000-0000469D0000}"/>
    <cellStyle name="Normal 8 4 2 2 7 3 2" xfId="34310" xr:uid="{00000000-0005-0000-0000-0000479D0000}"/>
    <cellStyle name="Normal 8 4 2 2 7 4" xfId="26869" xr:uid="{00000000-0005-0000-0000-0000489D0000}"/>
    <cellStyle name="Normal 8 4 2 2 8" xfId="15389" xr:uid="{00000000-0005-0000-0000-0000499D0000}"/>
    <cellStyle name="Normal 8 4 2 2 8 2" xfId="38032" xr:uid="{00000000-0005-0000-0000-00004A9D0000}"/>
    <cellStyle name="Normal 8 4 2 2 9" xfId="7949" xr:uid="{00000000-0005-0000-0000-00004B9D0000}"/>
    <cellStyle name="Normal 8 4 2 2 9 2" xfId="30592" xr:uid="{00000000-0005-0000-0000-00004C9D0000}"/>
    <cellStyle name="Normal 8 4 2 3" xfId="545" xr:uid="{00000000-0005-0000-0000-00004D9D0000}"/>
    <cellStyle name="Normal 8 4 2 3 2" xfId="757" xr:uid="{00000000-0005-0000-0000-00004E9D0000}"/>
    <cellStyle name="Normal 8 4 2 3 2 2" xfId="1222" xr:uid="{00000000-0005-0000-0000-00004F9D0000}"/>
    <cellStyle name="Normal 8 4 2 3 2 2 2" xfId="2150" xr:uid="{00000000-0005-0000-0000-0000509D0000}"/>
    <cellStyle name="Normal 8 4 2 3 2 2 2 2" xfId="4000" xr:uid="{00000000-0005-0000-0000-0000519D0000}"/>
    <cellStyle name="Normal 8 4 2 3 2 2 2 2 2" xfId="7721" xr:uid="{00000000-0005-0000-0000-0000529D0000}"/>
    <cellStyle name="Normal 8 4 2 3 2 2 2 2 2 2" xfId="22605" xr:uid="{00000000-0005-0000-0000-0000539D0000}"/>
    <cellStyle name="Normal 8 4 2 3 2 2 2 2 2 2 2" xfId="45248" xr:uid="{00000000-0005-0000-0000-0000549D0000}"/>
    <cellStyle name="Normal 8 4 2 3 2 2 2 2 2 3" xfId="15165" xr:uid="{00000000-0005-0000-0000-0000559D0000}"/>
    <cellStyle name="Normal 8 4 2 3 2 2 2 2 2 3 2" xfId="37808" xr:uid="{00000000-0005-0000-0000-0000569D0000}"/>
    <cellStyle name="Normal 8 4 2 3 2 2 2 2 2 4" xfId="30367" xr:uid="{00000000-0005-0000-0000-0000579D0000}"/>
    <cellStyle name="Normal 8 4 2 3 2 2 2 2 3" xfId="18887" xr:uid="{00000000-0005-0000-0000-0000589D0000}"/>
    <cellStyle name="Normal 8 4 2 3 2 2 2 2 3 2" xfId="41530" xr:uid="{00000000-0005-0000-0000-0000599D0000}"/>
    <cellStyle name="Normal 8 4 2 3 2 2 2 2 4" xfId="11447" xr:uid="{00000000-0005-0000-0000-00005A9D0000}"/>
    <cellStyle name="Normal 8 4 2 3 2 2 2 2 4 2" xfId="34090" xr:uid="{00000000-0005-0000-0000-00005B9D0000}"/>
    <cellStyle name="Normal 8 4 2 3 2 2 2 2 5" xfId="26649" xr:uid="{00000000-0005-0000-0000-00005C9D0000}"/>
    <cellStyle name="Normal 8 4 2 3 2 2 2 3" xfId="5874" xr:uid="{00000000-0005-0000-0000-00005D9D0000}"/>
    <cellStyle name="Normal 8 4 2 3 2 2 2 3 2" xfId="20758" xr:uid="{00000000-0005-0000-0000-00005E9D0000}"/>
    <cellStyle name="Normal 8 4 2 3 2 2 2 3 2 2" xfId="43401" xr:uid="{00000000-0005-0000-0000-00005F9D0000}"/>
    <cellStyle name="Normal 8 4 2 3 2 2 2 3 3" xfId="13318" xr:uid="{00000000-0005-0000-0000-0000609D0000}"/>
    <cellStyle name="Normal 8 4 2 3 2 2 2 3 3 2" xfId="35961" xr:uid="{00000000-0005-0000-0000-0000619D0000}"/>
    <cellStyle name="Normal 8 4 2 3 2 2 2 3 4" xfId="28520" xr:uid="{00000000-0005-0000-0000-0000629D0000}"/>
    <cellStyle name="Normal 8 4 2 3 2 2 2 4" xfId="17040" xr:uid="{00000000-0005-0000-0000-0000639D0000}"/>
    <cellStyle name="Normal 8 4 2 3 2 2 2 4 2" xfId="39683" xr:uid="{00000000-0005-0000-0000-0000649D0000}"/>
    <cellStyle name="Normal 8 4 2 3 2 2 2 5" xfId="9600" xr:uid="{00000000-0005-0000-0000-0000659D0000}"/>
    <cellStyle name="Normal 8 4 2 3 2 2 2 5 2" xfId="32243" xr:uid="{00000000-0005-0000-0000-0000669D0000}"/>
    <cellStyle name="Normal 8 4 2 3 2 2 2 6" xfId="24802" xr:uid="{00000000-0005-0000-0000-0000679D0000}"/>
    <cellStyle name="Normal 8 4 2 3 2 2 3" xfId="3075" xr:uid="{00000000-0005-0000-0000-0000689D0000}"/>
    <cellStyle name="Normal 8 4 2 3 2 2 3 2" xfId="6796" xr:uid="{00000000-0005-0000-0000-0000699D0000}"/>
    <cellStyle name="Normal 8 4 2 3 2 2 3 2 2" xfId="21680" xr:uid="{00000000-0005-0000-0000-00006A9D0000}"/>
    <cellStyle name="Normal 8 4 2 3 2 2 3 2 2 2" xfId="44323" xr:uid="{00000000-0005-0000-0000-00006B9D0000}"/>
    <cellStyle name="Normal 8 4 2 3 2 2 3 2 3" xfId="14240" xr:uid="{00000000-0005-0000-0000-00006C9D0000}"/>
    <cellStyle name="Normal 8 4 2 3 2 2 3 2 3 2" xfId="36883" xr:uid="{00000000-0005-0000-0000-00006D9D0000}"/>
    <cellStyle name="Normal 8 4 2 3 2 2 3 2 4" xfId="29442" xr:uid="{00000000-0005-0000-0000-00006E9D0000}"/>
    <cellStyle name="Normal 8 4 2 3 2 2 3 3" xfId="17962" xr:uid="{00000000-0005-0000-0000-00006F9D0000}"/>
    <cellStyle name="Normal 8 4 2 3 2 2 3 3 2" xfId="40605" xr:uid="{00000000-0005-0000-0000-0000709D0000}"/>
    <cellStyle name="Normal 8 4 2 3 2 2 3 4" xfId="10522" xr:uid="{00000000-0005-0000-0000-0000719D0000}"/>
    <cellStyle name="Normal 8 4 2 3 2 2 3 4 2" xfId="33165" xr:uid="{00000000-0005-0000-0000-0000729D0000}"/>
    <cellStyle name="Normal 8 4 2 3 2 2 3 5" xfId="25724" xr:uid="{00000000-0005-0000-0000-0000739D0000}"/>
    <cellStyle name="Normal 8 4 2 3 2 2 4" xfId="4949" xr:uid="{00000000-0005-0000-0000-0000749D0000}"/>
    <cellStyle name="Normal 8 4 2 3 2 2 4 2" xfId="19833" xr:uid="{00000000-0005-0000-0000-0000759D0000}"/>
    <cellStyle name="Normal 8 4 2 3 2 2 4 2 2" xfId="42476" xr:uid="{00000000-0005-0000-0000-0000769D0000}"/>
    <cellStyle name="Normal 8 4 2 3 2 2 4 3" xfId="12393" xr:uid="{00000000-0005-0000-0000-0000779D0000}"/>
    <cellStyle name="Normal 8 4 2 3 2 2 4 3 2" xfId="35036" xr:uid="{00000000-0005-0000-0000-0000789D0000}"/>
    <cellStyle name="Normal 8 4 2 3 2 2 4 4" xfId="27595" xr:uid="{00000000-0005-0000-0000-0000799D0000}"/>
    <cellStyle name="Normal 8 4 2 3 2 2 5" xfId="16115" xr:uid="{00000000-0005-0000-0000-00007A9D0000}"/>
    <cellStyle name="Normal 8 4 2 3 2 2 5 2" xfId="38758" xr:uid="{00000000-0005-0000-0000-00007B9D0000}"/>
    <cellStyle name="Normal 8 4 2 3 2 2 6" xfId="8675" xr:uid="{00000000-0005-0000-0000-00007C9D0000}"/>
    <cellStyle name="Normal 8 4 2 3 2 2 6 2" xfId="31318" xr:uid="{00000000-0005-0000-0000-00007D9D0000}"/>
    <cellStyle name="Normal 8 4 2 3 2 2 7" xfId="23877" xr:uid="{00000000-0005-0000-0000-00007E9D0000}"/>
    <cellStyle name="Normal 8 4 2 3 2 3" xfId="1688" xr:uid="{00000000-0005-0000-0000-00007F9D0000}"/>
    <cellStyle name="Normal 8 4 2 3 2 3 2" xfId="3538" xr:uid="{00000000-0005-0000-0000-0000809D0000}"/>
    <cellStyle name="Normal 8 4 2 3 2 3 2 2" xfId="7259" xr:uid="{00000000-0005-0000-0000-0000819D0000}"/>
    <cellStyle name="Normal 8 4 2 3 2 3 2 2 2" xfId="22143" xr:uid="{00000000-0005-0000-0000-0000829D0000}"/>
    <cellStyle name="Normal 8 4 2 3 2 3 2 2 2 2" xfId="44786" xr:uid="{00000000-0005-0000-0000-0000839D0000}"/>
    <cellStyle name="Normal 8 4 2 3 2 3 2 2 3" xfId="14703" xr:uid="{00000000-0005-0000-0000-0000849D0000}"/>
    <cellStyle name="Normal 8 4 2 3 2 3 2 2 3 2" xfId="37346" xr:uid="{00000000-0005-0000-0000-0000859D0000}"/>
    <cellStyle name="Normal 8 4 2 3 2 3 2 2 4" xfId="29905" xr:uid="{00000000-0005-0000-0000-0000869D0000}"/>
    <cellStyle name="Normal 8 4 2 3 2 3 2 3" xfId="18425" xr:uid="{00000000-0005-0000-0000-0000879D0000}"/>
    <cellStyle name="Normal 8 4 2 3 2 3 2 3 2" xfId="41068" xr:uid="{00000000-0005-0000-0000-0000889D0000}"/>
    <cellStyle name="Normal 8 4 2 3 2 3 2 4" xfId="10985" xr:uid="{00000000-0005-0000-0000-0000899D0000}"/>
    <cellStyle name="Normal 8 4 2 3 2 3 2 4 2" xfId="33628" xr:uid="{00000000-0005-0000-0000-00008A9D0000}"/>
    <cellStyle name="Normal 8 4 2 3 2 3 2 5" xfId="26187" xr:uid="{00000000-0005-0000-0000-00008B9D0000}"/>
    <cellStyle name="Normal 8 4 2 3 2 3 3" xfId="5412" xr:uid="{00000000-0005-0000-0000-00008C9D0000}"/>
    <cellStyle name="Normal 8 4 2 3 2 3 3 2" xfId="20296" xr:uid="{00000000-0005-0000-0000-00008D9D0000}"/>
    <cellStyle name="Normal 8 4 2 3 2 3 3 2 2" xfId="42939" xr:uid="{00000000-0005-0000-0000-00008E9D0000}"/>
    <cellStyle name="Normal 8 4 2 3 2 3 3 3" xfId="12856" xr:uid="{00000000-0005-0000-0000-00008F9D0000}"/>
    <cellStyle name="Normal 8 4 2 3 2 3 3 3 2" xfId="35499" xr:uid="{00000000-0005-0000-0000-0000909D0000}"/>
    <cellStyle name="Normal 8 4 2 3 2 3 3 4" xfId="28058" xr:uid="{00000000-0005-0000-0000-0000919D0000}"/>
    <cellStyle name="Normal 8 4 2 3 2 3 4" xfId="16578" xr:uid="{00000000-0005-0000-0000-0000929D0000}"/>
    <cellStyle name="Normal 8 4 2 3 2 3 4 2" xfId="39221" xr:uid="{00000000-0005-0000-0000-0000939D0000}"/>
    <cellStyle name="Normal 8 4 2 3 2 3 5" xfId="9138" xr:uid="{00000000-0005-0000-0000-0000949D0000}"/>
    <cellStyle name="Normal 8 4 2 3 2 3 5 2" xfId="31781" xr:uid="{00000000-0005-0000-0000-0000959D0000}"/>
    <cellStyle name="Normal 8 4 2 3 2 3 6" xfId="24340" xr:uid="{00000000-0005-0000-0000-0000969D0000}"/>
    <cellStyle name="Normal 8 4 2 3 2 4" xfId="2613" xr:uid="{00000000-0005-0000-0000-0000979D0000}"/>
    <cellStyle name="Normal 8 4 2 3 2 4 2" xfId="6334" xr:uid="{00000000-0005-0000-0000-0000989D0000}"/>
    <cellStyle name="Normal 8 4 2 3 2 4 2 2" xfId="21218" xr:uid="{00000000-0005-0000-0000-0000999D0000}"/>
    <cellStyle name="Normal 8 4 2 3 2 4 2 2 2" xfId="43861" xr:uid="{00000000-0005-0000-0000-00009A9D0000}"/>
    <cellStyle name="Normal 8 4 2 3 2 4 2 3" xfId="13778" xr:uid="{00000000-0005-0000-0000-00009B9D0000}"/>
    <cellStyle name="Normal 8 4 2 3 2 4 2 3 2" xfId="36421" xr:uid="{00000000-0005-0000-0000-00009C9D0000}"/>
    <cellStyle name="Normal 8 4 2 3 2 4 2 4" xfId="28980" xr:uid="{00000000-0005-0000-0000-00009D9D0000}"/>
    <cellStyle name="Normal 8 4 2 3 2 4 3" xfId="17500" xr:uid="{00000000-0005-0000-0000-00009E9D0000}"/>
    <cellStyle name="Normal 8 4 2 3 2 4 3 2" xfId="40143" xr:uid="{00000000-0005-0000-0000-00009F9D0000}"/>
    <cellStyle name="Normal 8 4 2 3 2 4 4" xfId="10060" xr:uid="{00000000-0005-0000-0000-0000A09D0000}"/>
    <cellStyle name="Normal 8 4 2 3 2 4 4 2" xfId="32703" xr:uid="{00000000-0005-0000-0000-0000A19D0000}"/>
    <cellStyle name="Normal 8 4 2 3 2 4 5" xfId="25262" xr:uid="{00000000-0005-0000-0000-0000A29D0000}"/>
    <cellStyle name="Normal 8 4 2 3 2 5" xfId="4487" xr:uid="{00000000-0005-0000-0000-0000A39D0000}"/>
    <cellStyle name="Normal 8 4 2 3 2 5 2" xfId="19371" xr:uid="{00000000-0005-0000-0000-0000A49D0000}"/>
    <cellStyle name="Normal 8 4 2 3 2 5 2 2" xfId="42014" xr:uid="{00000000-0005-0000-0000-0000A59D0000}"/>
    <cellStyle name="Normal 8 4 2 3 2 5 3" xfId="11931" xr:uid="{00000000-0005-0000-0000-0000A69D0000}"/>
    <cellStyle name="Normal 8 4 2 3 2 5 3 2" xfId="34574" xr:uid="{00000000-0005-0000-0000-0000A79D0000}"/>
    <cellStyle name="Normal 8 4 2 3 2 5 4" xfId="27133" xr:uid="{00000000-0005-0000-0000-0000A89D0000}"/>
    <cellStyle name="Normal 8 4 2 3 2 6" xfId="15653" xr:uid="{00000000-0005-0000-0000-0000A99D0000}"/>
    <cellStyle name="Normal 8 4 2 3 2 6 2" xfId="38296" xr:uid="{00000000-0005-0000-0000-0000AA9D0000}"/>
    <cellStyle name="Normal 8 4 2 3 2 7" xfId="8213" xr:uid="{00000000-0005-0000-0000-0000AB9D0000}"/>
    <cellStyle name="Normal 8 4 2 3 2 7 2" xfId="30856" xr:uid="{00000000-0005-0000-0000-0000AC9D0000}"/>
    <cellStyle name="Normal 8 4 2 3 2 8" xfId="23415" xr:uid="{00000000-0005-0000-0000-0000AD9D0000}"/>
    <cellStyle name="Normal 8 4 2 3 3" xfId="1011" xr:uid="{00000000-0005-0000-0000-0000AE9D0000}"/>
    <cellStyle name="Normal 8 4 2 3 3 2" xfId="1939" xr:uid="{00000000-0005-0000-0000-0000AF9D0000}"/>
    <cellStyle name="Normal 8 4 2 3 3 2 2" xfId="3789" xr:uid="{00000000-0005-0000-0000-0000B09D0000}"/>
    <cellStyle name="Normal 8 4 2 3 3 2 2 2" xfId="7510" xr:uid="{00000000-0005-0000-0000-0000B19D0000}"/>
    <cellStyle name="Normal 8 4 2 3 3 2 2 2 2" xfId="22394" xr:uid="{00000000-0005-0000-0000-0000B29D0000}"/>
    <cellStyle name="Normal 8 4 2 3 3 2 2 2 2 2" xfId="45037" xr:uid="{00000000-0005-0000-0000-0000B39D0000}"/>
    <cellStyle name="Normal 8 4 2 3 3 2 2 2 3" xfId="14954" xr:uid="{00000000-0005-0000-0000-0000B49D0000}"/>
    <cellStyle name="Normal 8 4 2 3 3 2 2 2 3 2" xfId="37597" xr:uid="{00000000-0005-0000-0000-0000B59D0000}"/>
    <cellStyle name="Normal 8 4 2 3 3 2 2 2 4" xfId="30156" xr:uid="{00000000-0005-0000-0000-0000B69D0000}"/>
    <cellStyle name="Normal 8 4 2 3 3 2 2 3" xfId="18676" xr:uid="{00000000-0005-0000-0000-0000B79D0000}"/>
    <cellStyle name="Normal 8 4 2 3 3 2 2 3 2" xfId="41319" xr:uid="{00000000-0005-0000-0000-0000B89D0000}"/>
    <cellStyle name="Normal 8 4 2 3 3 2 2 4" xfId="11236" xr:uid="{00000000-0005-0000-0000-0000B99D0000}"/>
    <cellStyle name="Normal 8 4 2 3 3 2 2 4 2" xfId="33879" xr:uid="{00000000-0005-0000-0000-0000BA9D0000}"/>
    <cellStyle name="Normal 8 4 2 3 3 2 2 5" xfId="26438" xr:uid="{00000000-0005-0000-0000-0000BB9D0000}"/>
    <cellStyle name="Normal 8 4 2 3 3 2 3" xfId="5663" xr:uid="{00000000-0005-0000-0000-0000BC9D0000}"/>
    <cellStyle name="Normal 8 4 2 3 3 2 3 2" xfId="20547" xr:uid="{00000000-0005-0000-0000-0000BD9D0000}"/>
    <cellStyle name="Normal 8 4 2 3 3 2 3 2 2" xfId="43190" xr:uid="{00000000-0005-0000-0000-0000BE9D0000}"/>
    <cellStyle name="Normal 8 4 2 3 3 2 3 3" xfId="13107" xr:uid="{00000000-0005-0000-0000-0000BF9D0000}"/>
    <cellStyle name="Normal 8 4 2 3 3 2 3 3 2" xfId="35750" xr:uid="{00000000-0005-0000-0000-0000C09D0000}"/>
    <cellStyle name="Normal 8 4 2 3 3 2 3 4" xfId="28309" xr:uid="{00000000-0005-0000-0000-0000C19D0000}"/>
    <cellStyle name="Normal 8 4 2 3 3 2 4" xfId="16829" xr:uid="{00000000-0005-0000-0000-0000C29D0000}"/>
    <cellStyle name="Normal 8 4 2 3 3 2 4 2" xfId="39472" xr:uid="{00000000-0005-0000-0000-0000C39D0000}"/>
    <cellStyle name="Normal 8 4 2 3 3 2 5" xfId="9389" xr:uid="{00000000-0005-0000-0000-0000C49D0000}"/>
    <cellStyle name="Normal 8 4 2 3 3 2 5 2" xfId="32032" xr:uid="{00000000-0005-0000-0000-0000C59D0000}"/>
    <cellStyle name="Normal 8 4 2 3 3 2 6" xfId="24591" xr:uid="{00000000-0005-0000-0000-0000C69D0000}"/>
    <cellStyle name="Normal 8 4 2 3 3 3" xfId="2864" xr:uid="{00000000-0005-0000-0000-0000C79D0000}"/>
    <cellStyle name="Normal 8 4 2 3 3 3 2" xfId="6585" xr:uid="{00000000-0005-0000-0000-0000C89D0000}"/>
    <cellStyle name="Normal 8 4 2 3 3 3 2 2" xfId="21469" xr:uid="{00000000-0005-0000-0000-0000C99D0000}"/>
    <cellStyle name="Normal 8 4 2 3 3 3 2 2 2" xfId="44112" xr:uid="{00000000-0005-0000-0000-0000CA9D0000}"/>
    <cellStyle name="Normal 8 4 2 3 3 3 2 3" xfId="14029" xr:uid="{00000000-0005-0000-0000-0000CB9D0000}"/>
    <cellStyle name="Normal 8 4 2 3 3 3 2 3 2" xfId="36672" xr:uid="{00000000-0005-0000-0000-0000CC9D0000}"/>
    <cellStyle name="Normal 8 4 2 3 3 3 2 4" xfId="29231" xr:uid="{00000000-0005-0000-0000-0000CD9D0000}"/>
    <cellStyle name="Normal 8 4 2 3 3 3 3" xfId="17751" xr:uid="{00000000-0005-0000-0000-0000CE9D0000}"/>
    <cellStyle name="Normal 8 4 2 3 3 3 3 2" xfId="40394" xr:uid="{00000000-0005-0000-0000-0000CF9D0000}"/>
    <cellStyle name="Normal 8 4 2 3 3 3 4" xfId="10311" xr:uid="{00000000-0005-0000-0000-0000D09D0000}"/>
    <cellStyle name="Normal 8 4 2 3 3 3 4 2" xfId="32954" xr:uid="{00000000-0005-0000-0000-0000D19D0000}"/>
    <cellStyle name="Normal 8 4 2 3 3 3 5" xfId="25513" xr:uid="{00000000-0005-0000-0000-0000D29D0000}"/>
    <cellStyle name="Normal 8 4 2 3 3 4" xfId="4738" xr:uid="{00000000-0005-0000-0000-0000D39D0000}"/>
    <cellStyle name="Normal 8 4 2 3 3 4 2" xfId="19622" xr:uid="{00000000-0005-0000-0000-0000D49D0000}"/>
    <cellStyle name="Normal 8 4 2 3 3 4 2 2" xfId="42265" xr:uid="{00000000-0005-0000-0000-0000D59D0000}"/>
    <cellStyle name="Normal 8 4 2 3 3 4 3" xfId="12182" xr:uid="{00000000-0005-0000-0000-0000D69D0000}"/>
    <cellStyle name="Normal 8 4 2 3 3 4 3 2" xfId="34825" xr:uid="{00000000-0005-0000-0000-0000D79D0000}"/>
    <cellStyle name="Normal 8 4 2 3 3 4 4" xfId="27384" xr:uid="{00000000-0005-0000-0000-0000D89D0000}"/>
    <cellStyle name="Normal 8 4 2 3 3 5" xfId="15904" xr:uid="{00000000-0005-0000-0000-0000D99D0000}"/>
    <cellStyle name="Normal 8 4 2 3 3 5 2" xfId="38547" xr:uid="{00000000-0005-0000-0000-0000DA9D0000}"/>
    <cellStyle name="Normal 8 4 2 3 3 6" xfId="8464" xr:uid="{00000000-0005-0000-0000-0000DB9D0000}"/>
    <cellStyle name="Normal 8 4 2 3 3 6 2" xfId="31107" xr:uid="{00000000-0005-0000-0000-0000DC9D0000}"/>
    <cellStyle name="Normal 8 4 2 3 3 7" xfId="23666" xr:uid="{00000000-0005-0000-0000-0000DD9D0000}"/>
    <cellStyle name="Normal 8 4 2 3 4" xfId="1477" xr:uid="{00000000-0005-0000-0000-0000DE9D0000}"/>
    <cellStyle name="Normal 8 4 2 3 4 2" xfId="3327" xr:uid="{00000000-0005-0000-0000-0000DF9D0000}"/>
    <cellStyle name="Normal 8 4 2 3 4 2 2" xfId="7048" xr:uid="{00000000-0005-0000-0000-0000E09D0000}"/>
    <cellStyle name="Normal 8 4 2 3 4 2 2 2" xfId="21932" xr:uid="{00000000-0005-0000-0000-0000E19D0000}"/>
    <cellStyle name="Normal 8 4 2 3 4 2 2 2 2" xfId="44575" xr:uid="{00000000-0005-0000-0000-0000E29D0000}"/>
    <cellStyle name="Normal 8 4 2 3 4 2 2 3" xfId="14492" xr:uid="{00000000-0005-0000-0000-0000E39D0000}"/>
    <cellStyle name="Normal 8 4 2 3 4 2 2 3 2" xfId="37135" xr:uid="{00000000-0005-0000-0000-0000E49D0000}"/>
    <cellStyle name="Normal 8 4 2 3 4 2 2 4" xfId="29694" xr:uid="{00000000-0005-0000-0000-0000E59D0000}"/>
    <cellStyle name="Normal 8 4 2 3 4 2 3" xfId="18214" xr:uid="{00000000-0005-0000-0000-0000E69D0000}"/>
    <cellStyle name="Normal 8 4 2 3 4 2 3 2" xfId="40857" xr:uid="{00000000-0005-0000-0000-0000E79D0000}"/>
    <cellStyle name="Normal 8 4 2 3 4 2 4" xfId="10774" xr:uid="{00000000-0005-0000-0000-0000E89D0000}"/>
    <cellStyle name="Normal 8 4 2 3 4 2 4 2" xfId="33417" xr:uid="{00000000-0005-0000-0000-0000E99D0000}"/>
    <cellStyle name="Normal 8 4 2 3 4 2 5" xfId="25976" xr:uid="{00000000-0005-0000-0000-0000EA9D0000}"/>
    <cellStyle name="Normal 8 4 2 3 4 3" xfId="5201" xr:uid="{00000000-0005-0000-0000-0000EB9D0000}"/>
    <cellStyle name="Normal 8 4 2 3 4 3 2" xfId="20085" xr:uid="{00000000-0005-0000-0000-0000EC9D0000}"/>
    <cellStyle name="Normal 8 4 2 3 4 3 2 2" xfId="42728" xr:uid="{00000000-0005-0000-0000-0000ED9D0000}"/>
    <cellStyle name="Normal 8 4 2 3 4 3 3" xfId="12645" xr:uid="{00000000-0005-0000-0000-0000EE9D0000}"/>
    <cellStyle name="Normal 8 4 2 3 4 3 3 2" xfId="35288" xr:uid="{00000000-0005-0000-0000-0000EF9D0000}"/>
    <cellStyle name="Normal 8 4 2 3 4 3 4" xfId="27847" xr:uid="{00000000-0005-0000-0000-0000F09D0000}"/>
    <cellStyle name="Normal 8 4 2 3 4 4" xfId="16367" xr:uid="{00000000-0005-0000-0000-0000F19D0000}"/>
    <cellStyle name="Normal 8 4 2 3 4 4 2" xfId="39010" xr:uid="{00000000-0005-0000-0000-0000F29D0000}"/>
    <cellStyle name="Normal 8 4 2 3 4 5" xfId="8927" xr:uid="{00000000-0005-0000-0000-0000F39D0000}"/>
    <cellStyle name="Normal 8 4 2 3 4 5 2" xfId="31570" xr:uid="{00000000-0005-0000-0000-0000F49D0000}"/>
    <cellStyle name="Normal 8 4 2 3 4 6" xfId="24129" xr:uid="{00000000-0005-0000-0000-0000F59D0000}"/>
    <cellStyle name="Normal 8 4 2 3 5" xfId="2402" xr:uid="{00000000-0005-0000-0000-0000F69D0000}"/>
    <cellStyle name="Normal 8 4 2 3 5 2" xfId="6123" xr:uid="{00000000-0005-0000-0000-0000F79D0000}"/>
    <cellStyle name="Normal 8 4 2 3 5 2 2" xfId="21007" xr:uid="{00000000-0005-0000-0000-0000F89D0000}"/>
    <cellStyle name="Normal 8 4 2 3 5 2 2 2" xfId="43650" xr:uid="{00000000-0005-0000-0000-0000F99D0000}"/>
    <cellStyle name="Normal 8 4 2 3 5 2 3" xfId="13567" xr:uid="{00000000-0005-0000-0000-0000FA9D0000}"/>
    <cellStyle name="Normal 8 4 2 3 5 2 3 2" xfId="36210" xr:uid="{00000000-0005-0000-0000-0000FB9D0000}"/>
    <cellStyle name="Normal 8 4 2 3 5 2 4" xfId="28769" xr:uid="{00000000-0005-0000-0000-0000FC9D0000}"/>
    <cellStyle name="Normal 8 4 2 3 5 3" xfId="17289" xr:uid="{00000000-0005-0000-0000-0000FD9D0000}"/>
    <cellStyle name="Normal 8 4 2 3 5 3 2" xfId="39932" xr:uid="{00000000-0005-0000-0000-0000FE9D0000}"/>
    <cellStyle name="Normal 8 4 2 3 5 4" xfId="9849" xr:uid="{00000000-0005-0000-0000-0000FF9D0000}"/>
    <cellStyle name="Normal 8 4 2 3 5 4 2" xfId="32492" xr:uid="{00000000-0005-0000-0000-0000009E0000}"/>
    <cellStyle name="Normal 8 4 2 3 5 5" xfId="25051" xr:uid="{00000000-0005-0000-0000-0000019E0000}"/>
    <cellStyle name="Normal 8 4 2 3 6" xfId="4276" xr:uid="{00000000-0005-0000-0000-0000029E0000}"/>
    <cellStyle name="Normal 8 4 2 3 6 2" xfId="19160" xr:uid="{00000000-0005-0000-0000-0000039E0000}"/>
    <cellStyle name="Normal 8 4 2 3 6 2 2" xfId="41803" xr:uid="{00000000-0005-0000-0000-0000049E0000}"/>
    <cellStyle name="Normal 8 4 2 3 6 3" xfId="11720" xr:uid="{00000000-0005-0000-0000-0000059E0000}"/>
    <cellStyle name="Normal 8 4 2 3 6 3 2" xfId="34363" xr:uid="{00000000-0005-0000-0000-0000069E0000}"/>
    <cellStyle name="Normal 8 4 2 3 6 4" xfId="26922" xr:uid="{00000000-0005-0000-0000-0000079E0000}"/>
    <cellStyle name="Normal 8 4 2 3 7" xfId="15442" xr:uid="{00000000-0005-0000-0000-0000089E0000}"/>
    <cellStyle name="Normal 8 4 2 3 7 2" xfId="38085" xr:uid="{00000000-0005-0000-0000-0000099E0000}"/>
    <cellStyle name="Normal 8 4 2 3 8" xfId="8002" xr:uid="{00000000-0005-0000-0000-00000A9E0000}"/>
    <cellStyle name="Normal 8 4 2 3 8 2" xfId="30645" xr:uid="{00000000-0005-0000-0000-00000B9E0000}"/>
    <cellStyle name="Normal 8 4 2 3 9" xfId="23205" xr:uid="{00000000-0005-0000-0000-00000C9E0000}"/>
    <cellStyle name="Normal 8 4 2 4" xfId="652" xr:uid="{00000000-0005-0000-0000-00000D9E0000}"/>
    <cellStyle name="Normal 8 4 2 4 2" xfId="1117" xr:uid="{00000000-0005-0000-0000-00000E9E0000}"/>
    <cellStyle name="Normal 8 4 2 4 2 2" xfId="2045" xr:uid="{00000000-0005-0000-0000-00000F9E0000}"/>
    <cellStyle name="Normal 8 4 2 4 2 2 2" xfId="3895" xr:uid="{00000000-0005-0000-0000-0000109E0000}"/>
    <cellStyle name="Normal 8 4 2 4 2 2 2 2" xfId="7616" xr:uid="{00000000-0005-0000-0000-0000119E0000}"/>
    <cellStyle name="Normal 8 4 2 4 2 2 2 2 2" xfId="22500" xr:uid="{00000000-0005-0000-0000-0000129E0000}"/>
    <cellStyle name="Normal 8 4 2 4 2 2 2 2 2 2" xfId="45143" xr:uid="{00000000-0005-0000-0000-0000139E0000}"/>
    <cellStyle name="Normal 8 4 2 4 2 2 2 2 3" xfId="15060" xr:uid="{00000000-0005-0000-0000-0000149E0000}"/>
    <cellStyle name="Normal 8 4 2 4 2 2 2 2 3 2" xfId="37703" xr:uid="{00000000-0005-0000-0000-0000159E0000}"/>
    <cellStyle name="Normal 8 4 2 4 2 2 2 2 4" xfId="30262" xr:uid="{00000000-0005-0000-0000-0000169E0000}"/>
    <cellStyle name="Normal 8 4 2 4 2 2 2 3" xfId="18782" xr:uid="{00000000-0005-0000-0000-0000179E0000}"/>
    <cellStyle name="Normal 8 4 2 4 2 2 2 3 2" xfId="41425" xr:uid="{00000000-0005-0000-0000-0000189E0000}"/>
    <cellStyle name="Normal 8 4 2 4 2 2 2 4" xfId="11342" xr:uid="{00000000-0005-0000-0000-0000199E0000}"/>
    <cellStyle name="Normal 8 4 2 4 2 2 2 4 2" xfId="33985" xr:uid="{00000000-0005-0000-0000-00001A9E0000}"/>
    <cellStyle name="Normal 8 4 2 4 2 2 2 5" xfId="26544" xr:uid="{00000000-0005-0000-0000-00001B9E0000}"/>
    <cellStyle name="Normal 8 4 2 4 2 2 3" xfId="5769" xr:uid="{00000000-0005-0000-0000-00001C9E0000}"/>
    <cellStyle name="Normal 8 4 2 4 2 2 3 2" xfId="20653" xr:uid="{00000000-0005-0000-0000-00001D9E0000}"/>
    <cellStyle name="Normal 8 4 2 4 2 2 3 2 2" xfId="43296" xr:uid="{00000000-0005-0000-0000-00001E9E0000}"/>
    <cellStyle name="Normal 8 4 2 4 2 2 3 3" xfId="13213" xr:uid="{00000000-0005-0000-0000-00001F9E0000}"/>
    <cellStyle name="Normal 8 4 2 4 2 2 3 3 2" xfId="35856" xr:uid="{00000000-0005-0000-0000-0000209E0000}"/>
    <cellStyle name="Normal 8 4 2 4 2 2 3 4" xfId="28415" xr:uid="{00000000-0005-0000-0000-0000219E0000}"/>
    <cellStyle name="Normal 8 4 2 4 2 2 4" xfId="16935" xr:uid="{00000000-0005-0000-0000-0000229E0000}"/>
    <cellStyle name="Normal 8 4 2 4 2 2 4 2" xfId="39578" xr:uid="{00000000-0005-0000-0000-0000239E0000}"/>
    <cellStyle name="Normal 8 4 2 4 2 2 5" xfId="9495" xr:uid="{00000000-0005-0000-0000-0000249E0000}"/>
    <cellStyle name="Normal 8 4 2 4 2 2 5 2" xfId="32138" xr:uid="{00000000-0005-0000-0000-0000259E0000}"/>
    <cellStyle name="Normal 8 4 2 4 2 2 6" xfId="24697" xr:uid="{00000000-0005-0000-0000-0000269E0000}"/>
    <cellStyle name="Normal 8 4 2 4 2 3" xfId="2970" xr:uid="{00000000-0005-0000-0000-0000279E0000}"/>
    <cellStyle name="Normal 8 4 2 4 2 3 2" xfId="6691" xr:uid="{00000000-0005-0000-0000-0000289E0000}"/>
    <cellStyle name="Normal 8 4 2 4 2 3 2 2" xfId="21575" xr:uid="{00000000-0005-0000-0000-0000299E0000}"/>
    <cellStyle name="Normal 8 4 2 4 2 3 2 2 2" xfId="44218" xr:uid="{00000000-0005-0000-0000-00002A9E0000}"/>
    <cellStyle name="Normal 8 4 2 4 2 3 2 3" xfId="14135" xr:uid="{00000000-0005-0000-0000-00002B9E0000}"/>
    <cellStyle name="Normal 8 4 2 4 2 3 2 3 2" xfId="36778" xr:uid="{00000000-0005-0000-0000-00002C9E0000}"/>
    <cellStyle name="Normal 8 4 2 4 2 3 2 4" xfId="29337" xr:uid="{00000000-0005-0000-0000-00002D9E0000}"/>
    <cellStyle name="Normal 8 4 2 4 2 3 3" xfId="17857" xr:uid="{00000000-0005-0000-0000-00002E9E0000}"/>
    <cellStyle name="Normal 8 4 2 4 2 3 3 2" xfId="40500" xr:uid="{00000000-0005-0000-0000-00002F9E0000}"/>
    <cellStyle name="Normal 8 4 2 4 2 3 4" xfId="10417" xr:uid="{00000000-0005-0000-0000-0000309E0000}"/>
    <cellStyle name="Normal 8 4 2 4 2 3 4 2" xfId="33060" xr:uid="{00000000-0005-0000-0000-0000319E0000}"/>
    <cellStyle name="Normal 8 4 2 4 2 3 5" xfId="25619" xr:uid="{00000000-0005-0000-0000-0000329E0000}"/>
    <cellStyle name="Normal 8 4 2 4 2 4" xfId="4844" xr:uid="{00000000-0005-0000-0000-0000339E0000}"/>
    <cellStyle name="Normal 8 4 2 4 2 4 2" xfId="19728" xr:uid="{00000000-0005-0000-0000-0000349E0000}"/>
    <cellStyle name="Normal 8 4 2 4 2 4 2 2" xfId="42371" xr:uid="{00000000-0005-0000-0000-0000359E0000}"/>
    <cellStyle name="Normal 8 4 2 4 2 4 3" xfId="12288" xr:uid="{00000000-0005-0000-0000-0000369E0000}"/>
    <cellStyle name="Normal 8 4 2 4 2 4 3 2" xfId="34931" xr:uid="{00000000-0005-0000-0000-0000379E0000}"/>
    <cellStyle name="Normal 8 4 2 4 2 4 4" xfId="27490" xr:uid="{00000000-0005-0000-0000-0000389E0000}"/>
    <cellStyle name="Normal 8 4 2 4 2 5" xfId="16010" xr:uid="{00000000-0005-0000-0000-0000399E0000}"/>
    <cellStyle name="Normal 8 4 2 4 2 5 2" xfId="38653" xr:uid="{00000000-0005-0000-0000-00003A9E0000}"/>
    <cellStyle name="Normal 8 4 2 4 2 6" xfId="8570" xr:uid="{00000000-0005-0000-0000-00003B9E0000}"/>
    <cellStyle name="Normal 8 4 2 4 2 6 2" xfId="31213" xr:uid="{00000000-0005-0000-0000-00003C9E0000}"/>
    <cellStyle name="Normal 8 4 2 4 2 7" xfId="23772" xr:uid="{00000000-0005-0000-0000-00003D9E0000}"/>
    <cellStyle name="Normal 8 4 2 4 3" xfId="1583" xr:uid="{00000000-0005-0000-0000-00003E9E0000}"/>
    <cellStyle name="Normal 8 4 2 4 3 2" xfId="3433" xr:uid="{00000000-0005-0000-0000-00003F9E0000}"/>
    <cellStyle name="Normal 8 4 2 4 3 2 2" xfId="7154" xr:uid="{00000000-0005-0000-0000-0000409E0000}"/>
    <cellStyle name="Normal 8 4 2 4 3 2 2 2" xfId="22038" xr:uid="{00000000-0005-0000-0000-0000419E0000}"/>
    <cellStyle name="Normal 8 4 2 4 3 2 2 2 2" xfId="44681" xr:uid="{00000000-0005-0000-0000-0000429E0000}"/>
    <cellStyle name="Normal 8 4 2 4 3 2 2 3" xfId="14598" xr:uid="{00000000-0005-0000-0000-0000439E0000}"/>
    <cellStyle name="Normal 8 4 2 4 3 2 2 3 2" xfId="37241" xr:uid="{00000000-0005-0000-0000-0000449E0000}"/>
    <cellStyle name="Normal 8 4 2 4 3 2 2 4" xfId="29800" xr:uid="{00000000-0005-0000-0000-0000459E0000}"/>
    <cellStyle name="Normal 8 4 2 4 3 2 3" xfId="18320" xr:uid="{00000000-0005-0000-0000-0000469E0000}"/>
    <cellStyle name="Normal 8 4 2 4 3 2 3 2" xfId="40963" xr:uid="{00000000-0005-0000-0000-0000479E0000}"/>
    <cellStyle name="Normal 8 4 2 4 3 2 4" xfId="10880" xr:uid="{00000000-0005-0000-0000-0000489E0000}"/>
    <cellStyle name="Normal 8 4 2 4 3 2 4 2" xfId="33523" xr:uid="{00000000-0005-0000-0000-0000499E0000}"/>
    <cellStyle name="Normal 8 4 2 4 3 2 5" xfId="26082" xr:uid="{00000000-0005-0000-0000-00004A9E0000}"/>
    <cellStyle name="Normal 8 4 2 4 3 3" xfId="5307" xr:uid="{00000000-0005-0000-0000-00004B9E0000}"/>
    <cellStyle name="Normal 8 4 2 4 3 3 2" xfId="20191" xr:uid="{00000000-0005-0000-0000-00004C9E0000}"/>
    <cellStyle name="Normal 8 4 2 4 3 3 2 2" xfId="42834" xr:uid="{00000000-0005-0000-0000-00004D9E0000}"/>
    <cellStyle name="Normal 8 4 2 4 3 3 3" xfId="12751" xr:uid="{00000000-0005-0000-0000-00004E9E0000}"/>
    <cellStyle name="Normal 8 4 2 4 3 3 3 2" xfId="35394" xr:uid="{00000000-0005-0000-0000-00004F9E0000}"/>
    <cellStyle name="Normal 8 4 2 4 3 3 4" xfId="27953" xr:uid="{00000000-0005-0000-0000-0000509E0000}"/>
    <cellStyle name="Normal 8 4 2 4 3 4" xfId="16473" xr:uid="{00000000-0005-0000-0000-0000519E0000}"/>
    <cellStyle name="Normal 8 4 2 4 3 4 2" xfId="39116" xr:uid="{00000000-0005-0000-0000-0000529E0000}"/>
    <cellStyle name="Normal 8 4 2 4 3 5" xfId="9033" xr:uid="{00000000-0005-0000-0000-0000539E0000}"/>
    <cellStyle name="Normal 8 4 2 4 3 5 2" xfId="31676" xr:uid="{00000000-0005-0000-0000-0000549E0000}"/>
    <cellStyle name="Normal 8 4 2 4 3 6" xfId="24235" xr:uid="{00000000-0005-0000-0000-0000559E0000}"/>
    <cellStyle name="Normal 8 4 2 4 4" xfId="2508" xr:uid="{00000000-0005-0000-0000-0000569E0000}"/>
    <cellStyle name="Normal 8 4 2 4 4 2" xfId="6229" xr:uid="{00000000-0005-0000-0000-0000579E0000}"/>
    <cellStyle name="Normal 8 4 2 4 4 2 2" xfId="21113" xr:uid="{00000000-0005-0000-0000-0000589E0000}"/>
    <cellStyle name="Normal 8 4 2 4 4 2 2 2" xfId="43756" xr:uid="{00000000-0005-0000-0000-0000599E0000}"/>
    <cellStyle name="Normal 8 4 2 4 4 2 3" xfId="13673" xr:uid="{00000000-0005-0000-0000-00005A9E0000}"/>
    <cellStyle name="Normal 8 4 2 4 4 2 3 2" xfId="36316" xr:uid="{00000000-0005-0000-0000-00005B9E0000}"/>
    <cellStyle name="Normal 8 4 2 4 4 2 4" xfId="28875" xr:uid="{00000000-0005-0000-0000-00005C9E0000}"/>
    <cellStyle name="Normal 8 4 2 4 4 3" xfId="17395" xr:uid="{00000000-0005-0000-0000-00005D9E0000}"/>
    <cellStyle name="Normal 8 4 2 4 4 3 2" xfId="40038" xr:uid="{00000000-0005-0000-0000-00005E9E0000}"/>
    <cellStyle name="Normal 8 4 2 4 4 4" xfId="9955" xr:uid="{00000000-0005-0000-0000-00005F9E0000}"/>
    <cellStyle name="Normal 8 4 2 4 4 4 2" xfId="32598" xr:uid="{00000000-0005-0000-0000-0000609E0000}"/>
    <cellStyle name="Normal 8 4 2 4 4 5" xfId="25157" xr:uid="{00000000-0005-0000-0000-0000619E0000}"/>
    <cellStyle name="Normal 8 4 2 4 5" xfId="4382" xr:uid="{00000000-0005-0000-0000-0000629E0000}"/>
    <cellStyle name="Normal 8 4 2 4 5 2" xfId="19266" xr:uid="{00000000-0005-0000-0000-0000639E0000}"/>
    <cellStyle name="Normal 8 4 2 4 5 2 2" xfId="41909" xr:uid="{00000000-0005-0000-0000-0000649E0000}"/>
    <cellStyle name="Normal 8 4 2 4 5 3" xfId="11826" xr:uid="{00000000-0005-0000-0000-0000659E0000}"/>
    <cellStyle name="Normal 8 4 2 4 5 3 2" xfId="34469" xr:uid="{00000000-0005-0000-0000-0000669E0000}"/>
    <cellStyle name="Normal 8 4 2 4 5 4" xfId="27028" xr:uid="{00000000-0005-0000-0000-0000679E0000}"/>
    <cellStyle name="Normal 8 4 2 4 6" xfId="15548" xr:uid="{00000000-0005-0000-0000-0000689E0000}"/>
    <cellStyle name="Normal 8 4 2 4 6 2" xfId="38191" xr:uid="{00000000-0005-0000-0000-0000699E0000}"/>
    <cellStyle name="Normal 8 4 2 4 7" xfId="8108" xr:uid="{00000000-0005-0000-0000-00006A9E0000}"/>
    <cellStyle name="Normal 8 4 2 4 7 2" xfId="30751" xr:uid="{00000000-0005-0000-0000-00006B9E0000}"/>
    <cellStyle name="Normal 8 4 2 4 8" xfId="23310" xr:uid="{00000000-0005-0000-0000-00006C9E0000}"/>
    <cellStyle name="Normal 8 4 2 5" xfId="906" xr:uid="{00000000-0005-0000-0000-00006D9E0000}"/>
    <cellStyle name="Normal 8 4 2 5 2" xfId="1834" xr:uid="{00000000-0005-0000-0000-00006E9E0000}"/>
    <cellStyle name="Normal 8 4 2 5 2 2" xfId="3684" xr:uid="{00000000-0005-0000-0000-00006F9E0000}"/>
    <cellStyle name="Normal 8 4 2 5 2 2 2" xfId="7405" xr:uid="{00000000-0005-0000-0000-0000709E0000}"/>
    <cellStyle name="Normal 8 4 2 5 2 2 2 2" xfId="22289" xr:uid="{00000000-0005-0000-0000-0000719E0000}"/>
    <cellStyle name="Normal 8 4 2 5 2 2 2 2 2" xfId="44932" xr:uid="{00000000-0005-0000-0000-0000729E0000}"/>
    <cellStyle name="Normal 8 4 2 5 2 2 2 3" xfId="14849" xr:uid="{00000000-0005-0000-0000-0000739E0000}"/>
    <cellStyle name="Normal 8 4 2 5 2 2 2 3 2" xfId="37492" xr:uid="{00000000-0005-0000-0000-0000749E0000}"/>
    <cellStyle name="Normal 8 4 2 5 2 2 2 4" xfId="30051" xr:uid="{00000000-0005-0000-0000-0000759E0000}"/>
    <cellStyle name="Normal 8 4 2 5 2 2 3" xfId="18571" xr:uid="{00000000-0005-0000-0000-0000769E0000}"/>
    <cellStyle name="Normal 8 4 2 5 2 2 3 2" xfId="41214" xr:uid="{00000000-0005-0000-0000-0000779E0000}"/>
    <cellStyle name="Normal 8 4 2 5 2 2 4" xfId="11131" xr:uid="{00000000-0005-0000-0000-0000789E0000}"/>
    <cellStyle name="Normal 8 4 2 5 2 2 4 2" xfId="33774" xr:uid="{00000000-0005-0000-0000-0000799E0000}"/>
    <cellStyle name="Normal 8 4 2 5 2 2 5" xfId="26333" xr:uid="{00000000-0005-0000-0000-00007A9E0000}"/>
    <cellStyle name="Normal 8 4 2 5 2 3" xfId="5558" xr:uid="{00000000-0005-0000-0000-00007B9E0000}"/>
    <cellStyle name="Normal 8 4 2 5 2 3 2" xfId="20442" xr:uid="{00000000-0005-0000-0000-00007C9E0000}"/>
    <cellStyle name="Normal 8 4 2 5 2 3 2 2" xfId="43085" xr:uid="{00000000-0005-0000-0000-00007D9E0000}"/>
    <cellStyle name="Normal 8 4 2 5 2 3 3" xfId="13002" xr:uid="{00000000-0005-0000-0000-00007E9E0000}"/>
    <cellStyle name="Normal 8 4 2 5 2 3 3 2" xfId="35645" xr:uid="{00000000-0005-0000-0000-00007F9E0000}"/>
    <cellStyle name="Normal 8 4 2 5 2 3 4" xfId="28204" xr:uid="{00000000-0005-0000-0000-0000809E0000}"/>
    <cellStyle name="Normal 8 4 2 5 2 4" xfId="16724" xr:uid="{00000000-0005-0000-0000-0000819E0000}"/>
    <cellStyle name="Normal 8 4 2 5 2 4 2" xfId="39367" xr:uid="{00000000-0005-0000-0000-0000829E0000}"/>
    <cellStyle name="Normal 8 4 2 5 2 5" xfId="9284" xr:uid="{00000000-0005-0000-0000-0000839E0000}"/>
    <cellStyle name="Normal 8 4 2 5 2 5 2" xfId="31927" xr:uid="{00000000-0005-0000-0000-0000849E0000}"/>
    <cellStyle name="Normal 8 4 2 5 2 6" xfId="24486" xr:uid="{00000000-0005-0000-0000-0000859E0000}"/>
    <cellStyle name="Normal 8 4 2 5 3" xfId="2759" xr:uid="{00000000-0005-0000-0000-0000869E0000}"/>
    <cellStyle name="Normal 8 4 2 5 3 2" xfId="6480" xr:uid="{00000000-0005-0000-0000-0000879E0000}"/>
    <cellStyle name="Normal 8 4 2 5 3 2 2" xfId="21364" xr:uid="{00000000-0005-0000-0000-0000889E0000}"/>
    <cellStyle name="Normal 8 4 2 5 3 2 2 2" xfId="44007" xr:uid="{00000000-0005-0000-0000-0000899E0000}"/>
    <cellStyle name="Normal 8 4 2 5 3 2 3" xfId="13924" xr:uid="{00000000-0005-0000-0000-00008A9E0000}"/>
    <cellStyle name="Normal 8 4 2 5 3 2 3 2" xfId="36567" xr:uid="{00000000-0005-0000-0000-00008B9E0000}"/>
    <cellStyle name="Normal 8 4 2 5 3 2 4" xfId="29126" xr:uid="{00000000-0005-0000-0000-00008C9E0000}"/>
    <cellStyle name="Normal 8 4 2 5 3 3" xfId="17646" xr:uid="{00000000-0005-0000-0000-00008D9E0000}"/>
    <cellStyle name="Normal 8 4 2 5 3 3 2" xfId="40289" xr:uid="{00000000-0005-0000-0000-00008E9E0000}"/>
    <cellStyle name="Normal 8 4 2 5 3 4" xfId="10206" xr:uid="{00000000-0005-0000-0000-00008F9E0000}"/>
    <cellStyle name="Normal 8 4 2 5 3 4 2" xfId="32849" xr:uid="{00000000-0005-0000-0000-0000909E0000}"/>
    <cellStyle name="Normal 8 4 2 5 3 5" xfId="25408" xr:uid="{00000000-0005-0000-0000-0000919E0000}"/>
    <cellStyle name="Normal 8 4 2 5 4" xfId="4633" xr:uid="{00000000-0005-0000-0000-0000929E0000}"/>
    <cellStyle name="Normal 8 4 2 5 4 2" xfId="19517" xr:uid="{00000000-0005-0000-0000-0000939E0000}"/>
    <cellStyle name="Normal 8 4 2 5 4 2 2" xfId="42160" xr:uid="{00000000-0005-0000-0000-0000949E0000}"/>
    <cellStyle name="Normal 8 4 2 5 4 3" xfId="12077" xr:uid="{00000000-0005-0000-0000-0000959E0000}"/>
    <cellStyle name="Normal 8 4 2 5 4 3 2" xfId="34720" xr:uid="{00000000-0005-0000-0000-0000969E0000}"/>
    <cellStyle name="Normal 8 4 2 5 4 4" xfId="27279" xr:uid="{00000000-0005-0000-0000-0000979E0000}"/>
    <cellStyle name="Normal 8 4 2 5 5" xfId="15799" xr:uid="{00000000-0005-0000-0000-0000989E0000}"/>
    <cellStyle name="Normal 8 4 2 5 5 2" xfId="38442" xr:uid="{00000000-0005-0000-0000-0000999E0000}"/>
    <cellStyle name="Normal 8 4 2 5 6" xfId="8359" xr:uid="{00000000-0005-0000-0000-00009A9E0000}"/>
    <cellStyle name="Normal 8 4 2 5 6 2" xfId="31002" xr:uid="{00000000-0005-0000-0000-00009B9E0000}"/>
    <cellStyle name="Normal 8 4 2 5 7" xfId="23561" xr:uid="{00000000-0005-0000-0000-00009C9E0000}"/>
    <cellStyle name="Normal 8 4 2 6" xfId="1372" xr:uid="{00000000-0005-0000-0000-00009D9E0000}"/>
    <cellStyle name="Normal 8 4 2 6 2" xfId="3222" xr:uid="{00000000-0005-0000-0000-00009E9E0000}"/>
    <cellStyle name="Normal 8 4 2 6 2 2" xfId="6943" xr:uid="{00000000-0005-0000-0000-00009F9E0000}"/>
    <cellStyle name="Normal 8 4 2 6 2 2 2" xfId="21827" xr:uid="{00000000-0005-0000-0000-0000A09E0000}"/>
    <cellStyle name="Normal 8 4 2 6 2 2 2 2" xfId="44470" xr:uid="{00000000-0005-0000-0000-0000A19E0000}"/>
    <cellStyle name="Normal 8 4 2 6 2 2 3" xfId="14387" xr:uid="{00000000-0005-0000-0000-0000A29E0000}"/>
    <cellStyle name="Normal 8 4 2 6 2 2 3 2" xfId="37030" xr:uid="{00000000-0005-0000-0000-0000A39E0000}"/>
    <cellStyle name="Normal 8 4 2 6 2 2 4" xfId="29589" xr:uid="{00000000-0005-0000-0000-0000A49E0000}"/>
    <cellStyle name="Normal 8 4 2 6 2 3" xfId="18109" xr:uid="{00000000-0005-0000-0000-0000A59E0000}"/>
    <cellStyle name="Normal 8 4 2 6 2 3 2" xfId="40752" xr:uid="{00000000-0005-0000-0000-0000A69E0000}"/>
    <cellStyle name="Normal 8 4 2 6 2 4" xfId="10669" xr:uid="{00000000-0005-0000-0000-0000A79E0000}"/>
    <cellStyle name="Normal 8 4 2 6 2 4 2" xfId="33312" xr:uid="{00000000-0005-0000-0000-0000A89E0000}"/>
    <cellStyle name="Normal 8 4 2 6 2 5" xfId="25871" xr:uid="{00000000-0005-0000-0000-0000A99E0000}"/>
    <cellStyle name="Normal 8 4 2 6 3" xfId="5096" xr:uid="{00000000-0005-0000-0000-0000AA9E0000}"/>
    <cellStyle name="Normal 8 4 2 6 3 2" xfId="19980" xr:uid="{00000000-0005-0000-0000-0000AB9E0000}"/>
    <cellStyle name="Normal 8 4 2 6 3 2 2" xfId="42623" xr:uid="{00000000-0005-0000-0000-0000AC9E0000}"/>
    <cellStyle name="Normal 8 4 2 6 3 3" xfId="12540" xr:uid="{00000000-0005-0000-0000-0000AD9E0000}"/>
    <cellStyle name="Normal 8 4 2 6 3 3 2" xfId="35183" xr:uid="{00000000-0005-0000-0000-0000AE9E0000}"/>
    <cellStyle name="Normal 8 4 2 6 3 4" xfId="27742" xr:uid="{00000000-0005-0000-0000-0000AF9E0000}"/>
    <cellStyle name="Normal 8 4 2 6 4" xfId="16262" xr:uid="{00000000-0005-0000-0000-0000B09E0000}"/>
    <cellStyle name="Normal 8 4 2 6 4 2" xfId="38905" xr:uid="{00000000-0005-0000-0000-0000B19E0000}"/>
    <cellStyle name="Normal 8 4 2 6 5" xfId="8822" xr:uid="{00000000-0005-0000-0000-0000B29E0000}"/>
    <cellStyle name="Normal 8 4 2 6 5 2" xfId="31465" xr:uid="{00000000-0005-0000-0000-0000B39E0000}"/>
    <cellStyle name="Normal 8 4 2 6 6" xfId="24024" xr:uid="{00000000-0005-0000-0000-0000B49E0000}"/>
    <cellStyle name="Normal 8 4 2 7" xfId="2297" xr:uid="{00000000-0005-0000-0000-0000B59E0000}"/>
    <cellStyle name="Normal 8 4 2 7 2" xfId="6018" xr:uid="{00000000-0005-0000-0000-0000B69E0000}"/>
    <cellStyle name="Normal 8 4 2 7 2 2" xfId="20902" xr:uid="{00000000-0005-0000-0000-0000B79E0000}"/>
    <cellStyle name="Normal 8 4 2 7 2 2 2" xfId="43545" xr:uid="{00000000-0005-0000-0000-0000B89E0000}"/>
    <cellStyle name="Normal 8 4 2 7 2 3" xfId="13462" xr:uid="{00000000-0005-0000-0000-0000B99E0000}"/>
    <cellStyle name="Normal 8 4 2 7 2 3 2" xfId="36105" xr:uid="{00000000-0005-0000-0000-0000BA9E0000}"/>
    <cellStyle name="Normal 8 4 2 7 2 4" xfId="28664" xr:uid="{00000000-0005-0000-0000-0000BB9E0000}"/>
    <cellStyle name="Normal 8 4 2 7 3" xfId="17184" xr:uid="{00000000-0005-0000-0000-0000BC9E0000}"/>
    <cellStyle name="Normal 8 4 2 7 3 2" xfId="39827" xr:uid="{00000000-0005-0000-0000-0000BD9E0000}"/>
    <cellStyle name="Normal 8 4 2 7 4" xfId="9744" xr:uid="{00000000-0005-0000-0000-0000BE9E0000}"/>
    <cellStyle name="Normal 8 4 2 7 4 2" xfId="32387" xr:uid="{00000000-0005-0000-0000-0000BF9E0000}"/>
    <cellStyle name="Normal 8 4 2 7 5" xfId="24946" xr:uid="{00000000-0005-0000-0000-0000C09E0000}"/>
    <cellStyle name="Normal 8 4 2 8" xfId="4171" xr:uid="{00000000-0005-0000-0000-0000C19E0000}"/>
    <cellStyle name="Normal 8 4 2 8 2" xfId="19055" xr:uid="{00000000-0005-0000-0000-0000C29E0000}"/>
    <cellStyle name="Normal 8 4 2 8 2 2" xfId="41698" xr:uid="{00000000-0005-0000-0000-0000C39E0000}"/>
    <cellStyle name="Normal 8 4 2 8 3" xfId="11615" xr:uid="{00000000-0005-0000-0000-0000C49E0000}"/>
    <cellStyle name="Normal 8 4 2 8 3 2" xfId="34258" xr:uid="{00000000-0005-0000-0000-0000C59E0000}"/>
    <cellStyle name="Normal 8 4 2 8 4" xfId="26817" xr:uid="{00000000-0005-0000-0000-0000C69E0000}"/>
    <cellStyle name="Normal 8 4 2 9" xfId="15337" xr:uid="{00000000-0005-0000-0000-0000C79E0000}"/>
    <cellStyle name="Normal 8 4 2 9 2" xfId="37980" xr:uid="{00000000-0005-0000-0000-0000C89E0000}"/>
    <cellStyle name="Normal 8 4 3" xfId="471" xr:uid="{00000000-0005-0000-0000-0000C99E0000}"/>
    <cellStyle name="Normal 8 4 3 10" xfId="23132" xr:uid="{00000000-0005-0000-0000-0000CA9E0000}"/>
    <cellStyle name="Normal 8 4 3 2" xfId="577" xr:uid="{00000000-0005-0000-0000-0000CB9E0000}"/>
    <cellStyle name="Normal 8 4 3 2 2" xfId="789" xr:uid="{00000000-0005-0000-0000-0000CC9E0000}"/>
    <cellStyle name="Normal 8 4 3 2 2 2" xfId="1254" xr:uid="{00000000-0005-0000-0000-0000CD9E0000}"/>
    <cellStyle name="Normal 8 4 3 2 2 2 2" xfId="2182" xr:uid="{00000000-0005-0000-0000-0000CE9E0000}"/>
    <cellStyle name="Normal 8 4 3 2 2 2 2 2" xfId="4032" xr:uid="{00000000-0005-0000-0000-0000CF9E0000}"/>
    <cellStyle name="Normal 8 4 3 2 2 2 2 2 2" xfId="7753" xr:uid="{00000000-0005-0000-0000-0000D09E0000}"/>
    <cellStyle name="Normal 8 4 3 2 2 2 2 2 2 2" xfId="22637" xr:uid="{00000000-0005-0000-0000-0000D19E0000}"/>
    <cellStyle name="Normal 8 4 3 2 2 2 2 2 2 2 2" xfId="45280" xr:uid="{00000000-0005-0000-0000-0000D29E0000}"/>
    <cellStyle name="Normal 8 4 3 2 2 2 2 2 2 3" xfId="15197" xr:uid="{00000000-0005-0000-0000-0000D39E0000}"/>
    <cellStyle name="Normal 8 4 3 2 2 2 2 2 2 3 2" xfId="37840" xr:uid="{00000000-0005-0000-0000-0000D49E0000}"/>
    <cellStyle name="Normal 8 4 3 2 2 2 2 2 2 4" xfId="30399" xr:uid="{00000000-0005-0000-0000-0000D59E0000}"/>
    <cellStyle name="Normal 8 4 3 2 2 2 2 2 3" xfId="18919" xr:uid="{00000000-0005-0000-0000-0000D69E0000}"/>
    <cellStyle name="Normal 8 4 3 2 2 2 2 2 3 2" xfId="41562" xr:uid="{00000000-0005-0000-0000-0000D79E0000}"/>
    <cellStyle name="Normal 8 4 3 2 2 2 2 2 4" xfId="11479" xr:uid="{00000000-0005-0000-0000-0000D89E0000}"/>
    <cellStyle name="Normal 8 4 3 2 2 2 2 2 4 2" xfId="34122" xr:uid="{00000000-0005-0000-0000-0000D99E0000}"/>
    <cellStyle name="Normal 8 4 3 2 2 2 2 2 5" xfId="26681" xr:uid="{00000000-0005-0000-0000-0000DA9E0000}"/>
    <cellStyle name="Normal 8 4 3 2 2 2 2 3" xfId="5906" xr:uid="{00000000-0005-0000-0000-0000DB9E0000}"/>
    <cellStyle name="Normal 8 4 3 2 2 2 2 3 2" xfId="20790" xr:uid="{00000000-0005-0000-0000-0000DC9E0000}"/>
    <cellStyle name="Normal 8 4 3 2 2 2 2 3 2 2" xfId="43433" xr:uid="{00000000-0005-0000-0000-0000DD9E0000}"/>
    <cellStyle name="Normal 8 4 3 2 2 2 2 3 3" xfId="13350" xr:uid="{00000000-0005-0000-0000-0000DE9E0000}"/>
    <cellStyle name="Normal 8 4 3 2 2 2 2 3 3 2" xfId="35993" xr:uid="{00000000-0005-0000-0000-0000DF9E0000}"/>
    <cellStyle name="Normal 8 4 3 2 2 2 2 3 4" xfId="28552" xr:uid="{00000000-0005-0000-0000-0000E09E0000}"/>
    <cellStyle name="Normal 8 4 3 2 2 2 2 4" xfId="17072" xr:uid="{00000000-0005-0000-0000-0000E19E0000}"/>
    <cellStyle name="Normal 8 4 3 2 2 2 2 4 2" xfId="39715" xr:uid="{00000000-0005-0000-0000-0000E29E0000}"/>
    <cellStyle name="Normal 8 4 3 2 2 2 2 5" xfId="9632" xr:uid="{00000000-0005-0000-0000-0000E39E0000}"/>
    <cellStyle name="Normal 8 4 3 2 2 2 2 5 2" xfId="32275" xr:uid="{00000000-0005-0000-0000-0000E49E0000}"/>
    <cellStyle name="Normal 8 4 3 2 2 2 2 6" xfId="24834" xr:uid="{00000000-0005-0000-0000-0000E59E0000}"/>
    <cellStyle name="Normal 8 4 3 2 2 2 3" xfId="3107" xr:uid="{00000000-0005-0000-0000-0000E69E0000}"/>
    <cellStyle name="Normal 8 4 3 2 2 2 3 2" xfId="6828" xr:uid="{00000000-0005-0000-0000-0000E79E0000}"/>
    <cellStyle name="Normal 8 4 3 2 2 2 3 2 2" xfId="21712" xr:uid="{00000000-0005-0000-0000-0000E89E0000}"/>
    <cellStyle name="Normal 8 4 3 2 2 2 3 2 2 2" xfId="44355" xr:uid="{00000000-0005-0000-0000-0000E99E0000}"/>
    <cellStyle name="Normal 8 4 3 2 2 2 3 2 3" xfId="14272" xr:uid="{00000000-0005-0000-0000-0000EA9E0000}"/>
    <cellStyle name="Normal 8 4 3 2 2 2 3 2 3 2" xfId="36915" xr:uid="{00000000-0005-0000-0000-0000EB9E0000}"/>
    <cellStyle name="Normal 8 4 3 2 2 2 3 2 4" xfId="29474" xr:uid="{00000000-0005-0000-0000-0000EC9E0000}"/>
    <cellStyle name="Normal 8 4 3 2 2 2 3 3" xfId="17994" xr:uid="{00000000-0005-0000-0000-0000ED9E0000}"/>
    <cellStyle name="Normal 8 4 3 2 2 2 3 3 2" xfId="40637" xr:uid="{00000000-0005-0000-0000-0000EE9E0000}"/>
    <cellStyle name="Normal 8 4 3 2 2 2 3 4" xfId="10554" xr:uid="{00000000-0005-0000-0000-0000EF9E0000}"/>
    <cellStyle name="Normal 8 4 3 2 2 2 3 4 2" xfId="33197" xr:uid="{00000000-0005-0000-0000-0000F09E0000}"/>
    <cellStyle name="Normal 8 4 3 2 2 2 3 5" xfId="25756" xr:uid="{00000000-0005-0000-0000-0000F19E0000}"/>
    <cellStyle name="Normal 8 4 3 2 2 2 4" xfId="4981" xr:uid="{00000000-0005-0000-0000-0000F29E0000}"/>
    <cellStyle name="Normal 8 4 3 2 2 2 4 2" xfId="19865" xr:uid="{00000000-0005-0000-0000-0000F39E0000}"/>
    <cellStyle name="Normal 8 4 3 2 2 2 4 2 2" xfId="42508" xr:uid="{00000000-0005-0000-0000-0000F49E0000}"/>
    <cellStyle name="Normal 8 4 3 2 2 2 4 3" xfId="12425" xr:uid="{00000000-0005-0000-0000-0000F59E0000}"/>
    <cellStyle name="Normal 8 4 3 2 2 2 4 3 2" xfId="35068" xr:uid="{00000000-0005-0000-0000-0000F69E0000}"/>
    <cellStyle name="Normal 8 4 3 2 2 2 4 4" xfId="27627" xr:uid="{00000000-0005-0000-0000-0000F79E0000}"/>
    <cellStyle name="Normal 8 4 3 2 2 2 5" xfId="16147" xr:uid="{00000000-0005-0000-0000-0000F89E0000}"/>
    <cellStyle name="Normal 8 4 3 2 2 2 5 2" xfId="38790" xr:uid="{00000000-0005-0000-0000-0000F99E0000}"/>
    <cellStyle name="Normal 8 4 3 2 2 2 6" xfId="8707" xr:uid="{00000000-0005-0000-0000-0000FA9E0000}"/>
    <cellStyle name="Normal 8 4 3 2 2 2 6 2" xfId="31350" xr:uid="{00000000-0005-0000-0000-0000FB9E0000}"/>
    <cellStyle name="Normal 8 4 3 2 2 2 7" xfId="23909" xr:uid="{00000000-0005-0000-0000-0000FC9E0000}"/>
    <cellStyle name="Normal 8 4 3 2 2 3" xfId="1720" xr:uid="{00000000-0005-0000-0000-0000FD9E0000}"/>
    <cellStyle name="Normal 8 4 3 2 2 3 2" xfId="3570" xr:uid="{00000000-0005-0000-0000-0000FE9E0000}"/>
    <cellStyle name="Normal 8 4 3 2 2 3 2 2" xfId="7291" xr:uid="{00000000-0005-0000-0000-0000FF9E0000}"/>
    <cellStyle name="Normal 8 4 3 2 2 3 2 2 2" xfId="22175" xr:uid="{00000000-0005-0000-0000-0000009F0000}"/>
    <cellStyle name="Normal 8 4 3 2 2 3 2 2 2 2" xfId="44818" xr:uid="{00000000-0005-0000-0000-0000019F0000}"/>
    <cellStyle name="Normal 8 4 3 2 2 3 2 2 3" xfId="14735" xr:uid="{00000000-0005-0000-0000-0000029F0000}"/>
    <cellStyle name="Normal 8 4 3 2 2 3 2 2 3 2" xfId="37378" xr:uid="{00000000-0005-0000-0000-0000039F0000}"/>
    <cellStyle name="Normal 8 4 3 2 2 3 2 2 4" xfId="29937" xr:uid="{00000000-0005-0000-0000-0000049F0000}"/>
    <cellStyle name="Normal 8 4 3 2 2 3 2 3" xfId="18457" xr:uid="{00000000-0005-0000-0000-0000059F0000}"/>
    <cellStyle name="Normal 8 4 3 2 2 3 2 3 2" xfId="41100" xr:uid="{00000000-0005-0000-0000-0000069F0000}"/>
    <cellStyle name="Normal 8 4 3 2 2 3 2 4" xfId="11017" xr:uid="{00000000-0005-0000-0000-0000079F0000}"/>
    <cellStyle name="Normal 8 4 3 2 2 3 2 4 2" xfId="33660" xr:uid="{00000000-0005-0000-0000-0000089F0000}"/>
    <cellStyle name="Normal 8 4 3 2 2 3 2 5" xfId="26219" xr:uid="{00000000-0005-0000-0000-0000099F0000}"/>
    <cellStyle name="Normal 8 4 3 2 2 3 3" xfId="5444" xr:uid="{00000000-0005-0000-0000-00000A9F0000}"/>
    <cellStyle name="Normal 8 4 3 2 2 3 3 2" xfId="20328" xr:uid="{00000000-0005-0000-0000-00000B9F0000}"/>
    <cellStyle name="Normal 8 4 3 2 2 3 3 2 2" xfId="42971" xr:uid="{00000000-0005-0000-0000-00000C9F0000}"/>
    <cellStyle name="Normal 8 4 3 2 2 3 3 3" xfId="12888" xr:uid="{00000000-0005-0000-0000-00000D9F0000}"/>
    <cellStyle name="Normal 8 4 3 2 2 3 3 3 2" xfId="35531" xr:uid="{00000000-0005-0000-0000-00000E9F0000}"/>
    <cellStyle name="Normal 8 4 3 2 2 3 3 4" xfId="28090" xr:uid="{00000000-0005-0000-0000-00000F9F0000}"/>
    <cellStyle name="Normal 8 4 3 2 2 3 4" xfId="16610" xr:uid="{00000000-0005-0000-0000-0000109F0000}"/>
    <cellStyle name="Normal 8 4 3 2 2 3 4 2" xfId="39253" xr:uid="{00000000-0005-0000-0000-0000119F0000}"/>
    <cellStyle name="Normal 8 4 3 2 2 3 5" xfId="9170" xr:uid="{00000000-0005-0000-0000-0000129F0000}"/>
    <cellStyle name="Normal 8 4 3 2 2 3 5 2" xfId="31813" xr:uid="{00000000-0005-0000-0000-0000139F0000}"/>
    <cellStyle name="Normal 8 4 3 2 2 3 6" xfId="24372" xr:uid="{00000000-0005-0000-0000-0000149F0000}"/>
    <cellStyle name="Normal 8 4 3 2 2 4" xfId="2645" xr:uid="{00000000-0005-0000-0000-0000159F0000}"/>
    <cellStyle name="Normal 8 4 3 2 2 4 2" xfId="6366" xr:uid="{00000000-0005-0000-0000-0000169F0000}"/>
    <cellStyle name="Normal 8 4 3 2 2 4 2 2" xfId="21250" xr:uid="{00000000-0005-0000-0000-0000179F0000}"/>
    <cellStyle name="Normal 8 4 3 2 2 4 2 2 2" xfId="43893" xr:uid="{00000000-0005-0000-0000-0000189F0000}"/>
    <cellStyle name="Normal 8 4 3 2 2 4 2 3" xfId="13810" xr:uid="{00000000-0005-0000-0000-0000199F0000}"/>
    <cellStyle name="Normal 8 4 3 2 2 4 2 3 2" xfId="36453" xr:uid="{00000000-0005-0000-0000-00001A9F0000}"/>
    <cellStyle name="Normal 8 4 3 2 2 4 2 4" xfId="29012" xr:uid="{00000000-0005-0000-0000-00001B9F0000}"/>
    <cellStyle name="Normal 8 4 3 2 2 4 3" xfId="17532" xr:uid="{00000000-0005-0000-0000-00001C9F0000}"/>
    <cellStyle name="Normal 8 4 3 2 2 4 3 2" xfId="40175" xr:uid="{00000000-0005-0000-0000-00001D9F0000}"/>
    <cellStyle name="Normal 8 4 3 2 2 4 4" xfId="10092" xr:uid="{00000000-0005-0000-0000-00001E9F0000}"/>
    <cellStyle name="Normal 8 4 3 2 2 4 4 2" xfId="32735" xr:uid="{00000000-0005-0000-0000-00001F9F0000}"/>
    <cellStyle name="Normal 8 4 3 2 2 4 5" xfId="25294" xr:uid="{00000000-0005-0000-0000-0000209F0000}"/>
    <cellStyle name="Normal 8 4 3 2 2 5" xfId="4519" xr:uid="{00000000-0005-0000-0000-0000219F0000}"/>
    <cellStyle name="Normal 8 4 3 2 2 5 2" xfId="19403" xr:uid="{00000000-0005-0000-0000-0000229F0000}"/>
    <cellStyle name="Normal 8 4 3 2 2 5 2 2" xfId="42046" xr:uid="{00000000-0005-0000-0000-0000239F0000}"/>
    <cellStyle name="Normal 8 4 3 2 2 5 3" xfId="11963" xr:uid="{00000000-0005-0000-0000-0000249F0000}"/>
    <cellStyle name="Normal 8 4 3 2 2 5 3 2" xfId="34606" xr:uid="{00000000-0005-0000-0000-0000259F0000}"/>
    <cellStyle name="Normal 8 4 3 2 2 5 4" xfId="27165" xr:uid="{00000000-0005-0000-0000-0000269F0000}"/>
    <cellStyle name="Normal 8 4 3 2 2 6" xfId="15685" xr:uid="{00000000-0005-0000-0000-0000279F0000}"/>
    <cellStyle name="Normal 8 4 3 2 2 6 2" xfId="38328" xr:uid="{00000000-0005-0000-0000-0000289F0000}"/>
    <cellStyle name="Normal 8 4 3 2 2 7" xfId="8245" xr:uid="{00000000-0005-0000-0000-0000299F0000}"/>
    <cellStyle name="Normal 8 4 3 2 2 7 2" xfId="30888" xr:uid="{00000000-0005-0000-0000-00002A9F0000}"/>
    <cellStyle name="Normal 8 4 3 2 2 8" xfId="23447" xr:uid="{00000000-0005-0000-0000-00002B9F0000}"/>
    <cellStyle name="Normal 8 4 3 2 3" xfId="1043" xr:uid="{00000000-0005-0000-0000-00002C9F0000}"/>
    <cellStyle name="Normal 8 4 3 2 3 2" xfId="1971" xr:uid="{00000000-0005-0000-0000-00002D9F0000}"/>
    <cellStyle name="Normal 8 4 3 2 3 2 2" xfId="3821" xr:uid="{00000000-0005-0000-0000-00002E9F0000}"/>
    <cellStyle name="Normal 8 4 3 2 3 2 2 2" xfId="7542" xr:uid="{00000000-0005-0000-0000-00002F9F0000}"/>
    <cellStyle name="Normal 8 4 3 2 3 2 2 2 2" xfId="22426" xr:uid="{00000000-0005-0000-0000-0000309F0000}"/>
    <cellStyle name="Normal 8 4 3 2 3 2 2 2 2 2" xfId="45069" xr:uid="{00000000-0005-0000-0000-0000319F0000}"/>
    <cellStyle name="Normal 8 4 3 2 3 2 2 2 3" xfId="14986" xr:uid="{00000000-0005-0000-0000-0000329F0000}"/>
    <cellStyle name="Normal 8 4 3 2 3 2 2 2 3 2" xfId="37629" xr:uid="{00000000-0005-0000-0000-0000339F0000}"/>
    <cellStyle name="Normal 8 4 3 2 3 2 2 2 4" xfId="30188" xr:uid="{00000000-0005-0000-0000-0000349F0000}"/>
    <cellStyle name="Normal 8 4 3 2 3 2 2 3" xfId="18708" xr:uid="{00000000-0005-0000-0000-0000359F0000}"/>
    <cellStyle name="Normal 8 4 3 2 3 2 2 3 2" xfId="41351" xr:uid="{00000000-0005-0000-0000-0000369F0000}"/>
    <cellStyle name="Normal 8 4 3 2 3 2 2 4" xfId="11268" xr:uid="{00000000-0005-0000-0000-0000379F0000}"/>
    <cellStyle name="Normal 8 4 3 2 3 2 2 4 2" xfId="33911" xr:uid="{00000000-0005-0000-0000-0000389F0000}"/>
    <cellStyle name="Normal 8 4 3 2 3 2 2 5" xfId="26470" xr:uid="{00000000-0005-0000-0000-0000399F0000}"/>
    <cellStyle name="Normal 8 4 3 2 3 2 3" xfId="5695" xr:uid="{00000000-0005-0000-0000-00003A9F0000}"/>
    <cellStyle name="Normal 8 4 3 2 3 2 3 2" xfId="20579" xr:uid="{00000000-0005-0000-0000-00003B9F0000}"/>
    <cellStyle name="Normal 8 4 3 2 3 2 3 2 2" xfId="43222" xr:uid="{00000000-0005-0000-0000-00003C9F0000}"/>
    <cellStyle name="Normal 8 4 3 2 3 2 3 3" xfId="13139" xr:uid="{00000000-0005-0000-0000-00003D9F0000}"/>
    <cellStyle name="Normal 8 4 3 2 3 2 3 3 2" xfId="35782" xr:uid="{00000000-0005-0000-0000-00003E9F0000}"/>
    <cellStyle name="Normal 8 4 3 2 3 2 3 4" xfId="28341" xr:uid="{00000000-0005-0000-0000-00003F9F0000}"/>
    <cellStyle name="Normal 8 4 3 2 3 2 4" xfId="16861" xr:uid="{00000000-0005-0000-0000-0000409F0000}"/>
    <cellStyle name="Normal 8 4 3 2 3 2 4 2" xfId="39504" xr:uid="{00000000-0005-0000-0000-0000419F0000}"/>
    <cellStyle name="Normal 8 4 3 2 3 2 5" xfId="9421" xr:uid="{00000000-0005-0000-0000-0000429F0000}"/>
    <cellStyle name="Normal 8 4 3 2 3 2 5 2" xfId="32064" xr:uid="{00000000-0005-0000-0000-0000439F0000}"/>
    <cellStyle name="Normal 8 4 3 2 3 2 6" xfId="24623" xr:uid="{00000000-0005-0000-0000-0000449F0000}"/>
    <cellStyle name="Normal 8 4 3 2 3 3" xfId="2896" xr:uid="{00000000-0005-0000-0000-0000459F0000}"/>
    <cellStyle name="Normal 8 4 3 2 3 3 2" xfId="6617" xr:uid="{00000000-0005-0000-0000-0000469F0000}"/>
    <cellStyle name="Normal 8 4 3 2 3 3 2 2" xfId="21501" xr:uid="{00000000-0005-0000-0000-0000479F0000}"/>
    <cellStyle name="Normal 8 4 3 2 3 3 2 2 2" xfId="44144" xr:uid="{00000000-0005-0000-0000-0000489F0000}"/>
    <cellStyle name="Normal 8 4 3 2 3 3 2 3" xfId="14061" xr:uid="{00000000-0005-0000-0000-0000499F0000}"/>
    <cellStyle name="Normal 8 4 3 2 3 3 2 3 2" xfId="36704" xr:uid="{00000000-0005-0000-0000-00004A9F0000}"/>
    <cellStyle name="Normal 8 4 3 2 3 3 2 4" xfId="29263" xr:uid="{00000000-0005-0000-0000-00004B9F0000}"/>
    <cellStyle name="Normal 8 4 3 2 3 3 3" xfId="17783" xr:uid="{00000000-0005-0000-0000-00004C9F0000}"/>
    <cellStyle name="Normal 8 4 3 2 3 3 3 2" xfId="40426" xr:uid="{00000000-0005-0000-0000-00004D9F0000}"/>
    <cellStyle name="Normal 8 4 3 2 3 3 4" xfId="10343" xr:uid="{00000000-0005-0000-0000-00004E9F0000}"/>
    <cellStyle name="Normal 8 4 3 2 3 3 4 2" xfId="32986" xr:uid="{00000000-0005-0000-0000-00004F9F0000}"/>
    <cellStyle name="Normal 8 4 3 2 3 3 5" xfId="25545" xr:uid="{00000000-0005-0000-0000-0000509F0000}"/>
    <cellStyle name="Normal 8 4 3 2 3 4" xfId="4770" xr:uid="{00000000-0005-0000-0000-0000519F0000}"/>
    <cellStyle name="Normal 8 4 3 2 3 4 2" xfId="19654" xr:uid="{00000000-0005-0000-0000-0000529F0000}"/>
    <cellStyle name="Normal 8 4 3 2 3 4 2 2" xfId="42297" xr:uid="{00000000-0005-0000-0000-0000539F0000}"/>
    <cellStyle name="Normal 8 4 3 2 3 4 3" xfId="12214" xr:uid="{00000000-0005-0000-0000-0000549F0000}"/>
    <cellStyle name="Normal 8 4 3 2 3 4 3 2" xfId="34857" xr:uid="{00000000-0005-0000-0000-0000559F0000}"/>
    <cellStyle name="Normal 8 4 3 2 3 4 4" xfId="27416" xr:uid="{00000000-0005-0000-0000-0000569F0000}"/>
    <cellStyle name="Normal 8 4 3 2 3 5" xfId="15936" xr:uid="{00000000-0005-0000-0000-0000579F0000}"/>
    <cellStyle name="Normal 8 4 3 2 3 5 2" xfId="38579" xr:uid="{00000000-0005-0000-0000-0000589F0000}"/>
    <cellStyle name="Normal 8 4 3 2 3 6" xfId="8496" xr:uid="{00000000-0005-0000-0000-0000599F0000}"/>
    <cellStyle name="Normal 8 4 3 2 3 6 2" xfId="31139" xr:uid="{00000000-0005-0000-0000-00005A9F0000}"/>
    <cellStyle name="Normal 8 4 3 2 3 7" xfId="23698" xr:uid="{00000000-0005-0000-0000-00005B9F0000}"/>
    <cellStyle name="Normal 8 4 3 2 4" xfId="1509" xr:uid="{00000000-0005-0000-0000-00005C9F0000}"/>
    <cellStyle name="Normal 8 4 3 2 4 2" xfId="3359" xr:uid="{00000000-0005-0000-0000-00005D9F0000}"/>
    <cellStyle name="Normal 8 4 3 2 4 2 2" xfId="7080" xr:uid="{00000000-0005-0000-0000-00005E9F0000}"/>
    <cellStyle name="Normal 8 4 3 2 4 2 2 2" xfId="21964" xr:uid="{00000000-0005-0000-0000-00005F9F0000}"/>
    <cellStyle name="Normal 8 4 3 2 4 2 2 2 2" xfId="44607" xr:uid="{00000000-0005-0000-0000-0000609F0000}"/>
    <cellStyle name="Normal 8 4 3 2 4 2 2 3" xfId="14524" xr:uid="{00000000-0005-0000-0000-0000619F0000}"/>
    <cellStyle name="Normal 8 4 3 2 4 2 2 3 2" xfId="37167" xr:uid="{00000000-0005-0000-0000-0000629F0000}"/>
    <cellStyle name="Normal 8 4 3 2 4 2 2 4" xfId="29726" xr:uid="{00000000-0005-0000-0000-0000639F0000}"/>
    <cellStyle name="Normal 8 4 3 2 4 2 3" xfId="18246" xr:uid="{00000000-0005-0000-0000-0000649F0000}"/>
    <cellStyle name="Normal 8 4 3 2 4 2 3 2" xfId="40889" xr:uid="{00000000-0005-0000-0000-0000659F0000}"/>
    <cellStyle name="Normal 8 4 3 2 4 2 4" xfId="10806" xr:uid="{00000000-0005-0000-0000-0000669F0000}"/>
    <cellStyle name="Normal 8 4 3 2 4 2 4 2" xfId="33449" xr:uid="{00000000-0005-0000-0000-0000679F0000}"/>
    <cellStyle name="Normal 8 4 3 2 4 2 5" xfId="26008" xr:uid="{00000000-0005-0000-0000-0000689F0000}"/>
    <cellStyle name="Normal 8 4 3 2 4 3" xfId="5233" xr:uid="{00000000-0005-0000-0000-0000699F0000}"/>
    <cellStyle name="Normal 8 4 3 2 4 3 2" xfId="20117" xr:uid="{00000000-0005-0000-0000-00006A9F0000}"/>
    <cellStyle name="Normal 8 4 3 2 4 3 2 2" xfId="42760" xr:uid="{00000000-0005-0000-0000-00006B9F0000}"/>
    <cellStyle name="Normal 8 4 3 2 4 3 3" xfId="12677" xr:uid="{00000000-0005-0000-0000-00006C9F0000}"/>
    <cellStyle name="Normal 8 4 3 2 4 3 3 2" xfId="35320" xr:uid="{00000000-0005-0000-0000-00006D9F0000}"/>
    <cellStyle name="Normal 8 4 3 2 4 3 4" xfId="27879" xr:uid="{00000000-0005-0000-0000-00006E9F0000}"/>
    <cellStyle name="Normal 8 4 3 2 4 4" xfId="16399" xr:uid="{00000000-0005-0000-0000-00006F9F0000}"/>
    <cellStyle name="Normal 8 4 3 2 4 4 2" xfId="39042" xr:uid="{00000000-0005-0000-0000-0000709F0000}"/>
    <cellStyle name="Normal 8 4 3 2 4 5" xfId="8959" xr:uid="{00000000-0005-0000-0000-0000719F0000}"/>
    <cellStyle name="Normal 8 4 3 2 4 5 2" xfId="31602" xr:uid="{00000000-0005-0000-0000-0000729F0000}"/>
    <cellStyle name="Normal 8 4 3 2 4 6" xfId="24161" xr:uid="{00000000-0005-0000-0000-0000739F0000}"/>
    <cellStyle name="Normal 8 4 3 2 5" xfId="2434" xr:uid="{00000000-0005-0000-0000-0000749F0000}"/>
    <cellStyle name="Normal 8 4 3 2 5 2" xfId="6155" xr:uid="{00000000-0005-0000-0000-0000759F0000}"/>
    <cellStyle name="Normal 8 4 3 2 5 2 2" xfId="21039" xr:uid="{00000000-0005-0000-0000-0000769F0000}"/>
    <cellStyle name="Normal 8 4 3 2 5 2 2 2" xfId="43682" xr:uid="{00000000-0005-0000-0000-0000779F0000}"/>
    <cellStyle name="Normal 8 4 3 2 5 2 3" xfId="13599" xr:uid="{00000000-0005-0000-0000-0000789F0000}"/>
    <cellStyle name="Normal 8 4 3 2 5 2 3 2" xfId="36242" xr:uid="{00000000-0005-0000-0000-0000799F0000}"/>
    <cellStyle name="Normal 8 4 3 2 5 2 4" xfId="28801" xr:uid="{00000000-0005-0000-0000-00007A9F0000}"/>
    <cellStyle name="Normal 8 4 3 2 5 3" xfId="17321" xr:uid="{00000000-0005-0000-0000-00007B9F0000}"/>
    <cellStyle name="Normal 8 4 3 2 5 3 2" xfId="39964" xr:uid="{00000000-0005-0000-0000-00007C9F0000}"/>
    <cellStyle name="Normal 8 4 3 2 5 4" xfId="9881" xr:uid="{00000000-0005-0000-0000-00007D9F0000}"/>
    <cellStyle name="Normal 8 4 3 2 5 4 2" xfId="32524" xr:uid="{00000000-0005-0000-0000-00007E9F0000}"/>
    <cellStyle name="Normal 8 4 3 2 5 5" xfId="25083" xr:uid="{00000000-0005-0000-0000-00007F9F0000}"/>
    <cellStyle name="Normal 8 4 3 2 6" xfId="4308" xr:uid="{00000000-0005-0000-0000-0000809F0000}"/>
    <cellStyle name="Normal 8 4 3 2 6 2" xfId="19192" xr:uid="{00000000-0005-0000-0000-0000819F0000}"/>
    <cellStyle name="Normal 8 4 3 2 6 2 2" xfId="41835" xr:uid="{00000000-0005-0000-0000-0000829F0000}"/>
    <cellStyle name="Normal 8 4 3 2 6 3" xfId="11752" xr:uid="{00000000-0005-0000-0000-0000839F0000}"/>
    <cellStyle name="Normal 8 4 3 2 6 3 2" xfId="34395" xr:uid="{00000000-0005-0000-0000-0000849F0000}"/>
    <cellStyle name="Normal 8 4 3 2 6 4" xfId="26954" xr:uid="{00000000-0005-0000-0000-0000859F0000}"/>
    <cellStyle name="Normal 8 4 3 2 7" xfId="15474" xr:uid="{00000000-0005-0000-0000-0000869F0000}"/>
    <cellStyle name="Normal 8 4 3 2 7 2" xfId="38117" xr:uid="{00000000-0005-0000-0000-0000879F0000}"/>
    <cellStyle name="Normal 8 4 3 2 8" xfId="8034" xr:uid="{00000000-0005-0000-0000-0000889F0000}"/>
    <cellStyle name="Normal 8 4 3 2 8 2" xfId="30677" xr:uid="{00000000-0005-0000-0000-0000899F0000}"/>
    <cellStyle name="Normal 8 4 3 2 9" xfId="23237" xr:uid="{00000000-0005-0000-0000-00008A9F0000}"/>
    <cellStyle name="Normal 8 4 3 3" xfId="684" xr:uid="{00000000-0005-0000-0000-00008B9F0000}"/>
    <cellStyle name="Normal 8 4 3 3 2" xfId="1149" xr:uid="{00000000-0005-0000-0000-00008C9F0000}"/>
    <cellStyle name="Normal 8 4 3 3 2 2" xfId="2077" xr:uid="{00000000-0005-0000-0000-00008D9F0000}"/>
    <cellStyle name="Normal 8 4 3 3 2 2 2" xfId="3927" xr:uid="{00000000-0005-0000-0000-00008E9F0000}"/>
    <cellStyle name="Normal 8 4 3 3 2 2 2 2" xfId="7648" xr:uid="{00000000-0005-0000-0000-00008F9F0000}"/>
    <cellStyle name="Normal 8 4 3 3 2 2 2 2 2" xfId="22532" xr:uid="{00000000-0005-0000-0000-0000909F0000}"/>
    <cellStyle name="Normal 8 4 3 3 2 2 2 2 2 2" xfId="45175" xr:uid="{00000000-0005-0000-0000-0000919F0000}"/>
    <cellStyle name="Normal 8 4 3 3 2 2 2 2 3" xfId="15092" xr:uid="{00000000-0005-0000-0000-0000929F0000}"/>
    <cellStyle name="Normal 8 4 3 3 2 2 2 2 3 2" xfId="37735" xr:uid="{00000000-0005-0000-0000-0000939F0000}"/>
    <cellStyle name="Normal 8 4 3 3 2 2 2 2 4" xfId="30294" xr:uid="{00000000-0005-0000-0000-0000949F0000}"/>
    <cellStyle name="Normal 8 4 3 3 2 2 2 3" xfId="18814" xr:uid="{00000000-0005-0000-0000-0000959F0000}"/>
    <cellStyle name="Normal 8 4 3 3 2 2 2 3 2" xfId="41457" xr:uid="{00000000-0005-0000-0000-0000969F0000}"/>
    <cellStyle name="Normal 8 4 3 3 2 2 2 4" xfId="11374" xr:uid="{00000000-0005-0000-0000-0000979F0000}"/>
    <cellStyle name="Normal 8 4 3 3 2 2 2 4 2" xfId="34017" xr:uid="{00000000-0005-0000-0000-0000989F0000}"/>
    <cellStyle name="Normal 8 4 3 3 2 2 2 5" xfId="26576" xr:uid="{00000000-0005-0000-0000-0000999F0000}"/>
    <cellStyle name="Normal 8 4 3 3 2 2 3" xfId="5801" xr:uid="{00000000-0005-0000-0000-00009A9F0000}"/>
    <cellStyle name="Normal 8 4 3 3 2 2 3 2" xfId="20685" xr:uid="{00000000-0005-0000-0000-00009B9F0000}"/>
    <cellStyle name="Normal 8 4 3 3 2 2 3 2 2" xfId="43328" xr:uid="{00000000-0005-0000-0000-00009C9F0000}"/>
    <cellStyle name="Normal 8 4 3 3 2 2 3 3" xfId="13245" xr:uid="{00000000-0005-0000-0000-00009D9F0000}"/>
    <cellStyle name="Normal 8 4 3 3 2 2 3 3 2" xfId="35888" xr:uid="{00000000-0005-0000-0000-00009E9F0000}"/>
    <cellStyle name="Normal 8 4 3 3 2 2 3 4" xfId="28447" xr:uid="{00000000-0005-0000-0000-00009F9F0000}"/>
    <cellStyle name="Normal 8 4 3 3 2 2 4" xfId="16967" xr:uid="{00000000-0005-0000-0000-0000A09F0000}"/>
    <cellStyle name="Normal 8 4 3 3 2 2 4 2" xfId="39610" xr:uid="{00000000-0005-0000-0000-0000A19F0000}"/>
    <cellStyle name="Normal 8 4 3 3 2 2 5" xfId="9527" xr:uid="{00000000-0005-0000-0000-0000A29F0000}"/>
    <cellStyle name="Normal 8 4 3 3 2 2 5 2" xfId="32170" xr:uid="{00000000-0005-0000-0000-0000A39F0000}"/>
    <cellStyle name="Normal 8 4 3 3 2 2 6" xfId="24729" xr:uid="{00000000-0005-0000-0000-0000A49F0000}"/>
    <cellStyle name="Normal 8 4 3 3 2 3" xfId="3002" xr:uid="{00000000-0005-0000-0000-0000A59F0000}"/>
    <cellStyle name="Normal 8 4 3 3 2 3 2" xfId="6723" xr:uid="{00000000-0005-0000-0000-0000A69F0000}"/>
    <cellStyle name="Normal 8 4 3 3 2 3 2 2" xfId="21607" xr:uid="{00000000-0005-0000-0000-0000A79F0000}"/>
    <cellStyle name="Normal 8 4 3 3 2 3 2 2 2" xfId="44250" xr:uid="{00000000-0005-0000-0000-0000A89F0000}"/>
    <cellStyle name="Normal 8 4 3 3 2 3 2 3" xfId="14167" xr:uid="{00000000-0005-0000-0000-0000A99F0000}"/>
    <cellStyle name="Normal 8 4 3 3 2 3 2 3 2" xfId="36810" xr:uid="{00000000-0005-0000-0000-0000AA9F0000}"/>
    <cellStyle name="Normal 8 4 3 3 2 3 2 4" xfId="29369" xr:uid="{00000000-0005-0000-0000-0000AB9F0000}"/>
    <cellStyle name="Normal 8 4 3 3 2 3 3" xfId="17889" xr:uid="{00000000-0005-0000-0000-0000AC9F0000}"/>
    <cellStyle name="Normal 8 4 3 3 2 3 3 2" xfId="40532" xr:uid="{00000000-0005-0000-0000-0000AD9F0000}"/>
    <cellStyle name="Normal 8 4 3 3 2 3 4" xfId="10449" xr:uid="{00000000-0005-0000-0000-0000AE9F0000}"/>
    <cellStyle name="Normal 8 4 3 3 2 3 4 2" xfId="33092" xr:uid="{00000000-0005-0000-0000-0000AF9F0000}"/>
    <cellStyle name="Normal 8 4 3 3 2 3 5" xfId="25651" xr:uid="{00000000-0005-0000-0000-0000B09F0000}"/>
    <cellStyle name="Normal 8 4 3 3 2 4" xfId="4876" xr:uid="{00000000-0005-0000-0000-0000B19F0000}"/>
    <cellStyle name="Normal 8 4 3 3 2 4 2" xfId="19760" xr:uid="{00000000-0005-0000-0000-0000B29F0000}"/>
    <cellStyle name="Normal 8 4 3 3 2 4 2 2" xfId="42403" xr:uid="{00000000-0005-0000-0000-0000B39F0000}"/>
    <cellStyle name="Normal 8 4 3 3 2 4 3" xfId="12320" xr:uid="{00000000-0005-0000-0000-0000B49F0000}"/>
    <cellStyle name="Normal 8 4 3 3 2 4 3 2" xfId="34963" xr:uid="{00000000-0005-0000-0000-0000B59F0000}"/>
    <cellStyle name="Normal 8 4 3 3 2 4 4" xfId="27522" xr:uid="{00000000-0005-0000-0000-0000B69F0000}"/>
    <cellStyle name="Normal 8 4 3 3 2 5" xfId="16042" xr:uid="{00000000-0005-0000-0000-0000B79F0000}"/>
    <cellStyle name="Normal 8 4 3 3 2 5 2" xfId="38685" xr:uid="{00000000-0005-0000-0000-0000B89F0000}"/>
    <cellStyle name="Normal 8 4 3 3 2 6" xfId="8602" xr:uid="{00000000-0005-0000-0000-0000B99F0000}"/>
    <cellStyle name="Normal 8 4 3 3 2 6 2" xfId="31245" xr:uid="{00000000-0005-0000-0000-0000BA9F0000}"/>
    <cellStyle name="Normal 8 4 3 3 2 7" xfId="23804" xr:uid="{00000000-0005-0000-0000-0000BB9F0000}"/>
    <cellStyle name="Normal 8 4 3 3 3" xfId="1615" xr:uid="{00000000-0005-0000-0000-0000BC9F0000}"/>
    <cellStyle name="Normal 8 4 3 3 3 2" xfId="3465" xr:uid="{00000000-0005-0000-0000-0000BD9F0000}"/>
    <cellStyle name="Normal 8 4 3 3 3 2 2" xfId="7186" xr:uid="{00000000-0005-0000-0000-0000BE9F0000}"/>
    <cellStyle name="Normal 8 4 3 3 3 2 2 2" xfId="22070" xr:uid="{00000000-0005-0000-0000-0000BF9F0000}"/>
    <cellStyle name="Normal 8 4 3 3 3 2 2 2 2" xfId="44713" xr:uid="{00000000-0005-0000-0000-0000C09F0000}"/>
    <cellStyle name="Normal 8 4 3 3 3 2 2 3" xfId="14630" xr:uid="{00000000-0005-0000-0000-0000C19F0000}"/>
    <cellStyle name="Normal 8 4 3 3 3 2 2 3 2" xfId="37273" xr:uid="{00000000-0005-0000-0000-0000C29F0000}"/>
    <cellStyle name="Normal 8 4 3 3 3 2 2 4" xfId="29832" xr:uid="{00000000-0005-0000-0000-0000C39F0000}"/>
    <cellStyle name="Normal 8 4 3 3 3 2 3" xfId="18352" xr:uid="{00000000-0005-0000-0000-0000C49F0000}"/>
    <cellStyle name="Normal 8 4 3 3 3 2 3 2" xfId="40995" xr:uid="{00000000-0005-0000-0000-0000C59F0000}"/>
    <cellStyle name="Normal 8 4 3 3 3 2 4" xfId="10912" xr:uid="{00000000-0005-0000-0000-0000C69F0000}"/>
    <cellStyle name="Normal 8 4 3 3 3 2 4 2" xfId="33555" xr:uid="{00000000-0005-0000-0000-0000C79F0000}"/>
    <cellStyle name="Normal 8 4 3 3 3 2 5" xfId="26114" xr:uid="{00000000-0005-0000-0000-0000C89F0000}"/>
    <cellStyle name="Normal 8 4 3 3 3 3" xfId="5339" xr:uid="{00000000-0005-0000-0000-0000C99F0000}"/>
    <cellStyle name="Normal 8 4 3 3 3 3 2" xfId="20223" xr:uid="{00000000-0005-0000-0000-0000CA9F0000}"/>
    <cellStyle name="Normal 8 4 3 3 3 3 2 2" xfId="42866" xr:uid="{00000000-0005-0000-0000-0000CB9F0000}"/>
    <cellStyle name="Normal 8 4 3 3 3 3 3" xfId="12783" xr:uid="{00000000-0005-0000-0000-0000CC9F0000}"/>
    <cellStyle name="Normal 8 4 3 3 3 3 3 2" xfId="35426" xr:uid="{00000000-0005-0000-0000-0000CD9F0000}"/>
    <cellStyle name="Normal 8 4 3 3 3 3 4" xfId="27985" xr:uid="{00000000-0005-0000-0000-0000CE9F0000}"/>
    <cellStyle name="Normal 8 4 3 3 3 4" xfId="16505" xr:uid="{00000000-0005-0000-0000-0000CF9F0000}"/>
    <cellStyle name="Normal 8 4 3 3 3 4 2" xfId="39148" xr:uid="{00000000-0005-0000-0000-0000D09F0000}"/>
    <cellStyle name="Normal 8 4 3 3 3 5" xfId="9065" xr:uid="{00000000-0005-0000-0000-0000D19F0000}"/>
    <cellStyle name="Normal 8 4 3 3 3 5 2" xfId="31708" xr:uid="{00000000-0005-0000-0000-0000D29F0000}"/>
    <cellStyle name="Normal 8 4 3 3 3 6" xfId="24267" xr:uid="{00000000-0005-0000-0000-0000D39F0000}"/>
    <cellStyle name="Normal 8 4 3 3 4" xfId="2540" xr:uid="{00000000-0005-0000-0000-0000D49F0000}"/>
    <cellStyle name="Normal 8 4 3 3 4 2" xfId="6261" xr:uid="{00000000-0005-0000-0000-0000D59F0000}"/>
    <cellStyle name="Normal 8 4 3 3 4 2 2" xfId="21145" xr:uid="{00000000-0005-0000-0000-0000D69F0000}"/>
    <cellStyle name="Normal 8 4 3 3 4 2 2 2" xfId="43788" xr:uid="{00000000-0005-0000-0000-0000D79F0000}"/>
    <cellStyle name="Normal 8 4 3 3 4 2 3" xfId="13705" xr:uid="{00000000-0005-0000-0000-0000D89F0000}"/>
    <cellStyle name="Normal 8 4 3 3 4 2 3 2" xfId="36348" xr:uid="{00000000-0005-0000-0000-0000D99F0000}"/>
    <cellStyle name="Normal 8 4 3 3 4 2 4" xfId="28907" xr:uid="{00000000-0005-0000-0000-0000DA9F0000}"/>
    <cellStyle name="Normal 8 4 3 3 4 3" xfId="17427" xr:uid="{00000000-0005-0000-0000-0000DB9F0000}"/>
    <cellStyle name="Normal 8 4 3 3 4 3 2" xfId="40070" xr:uid="{00000000-0005-0000-0000-0000DC9F0000}"/>
    <cellStyle name="Normal 8 4 3 3 4 4" xfId="9987" xr:uid="{00000000-0005-0000-0000-0000DD9F0000}"/>
    <cellStyle name="Normal 8 4 3 3 4 4 2" xfId="32630" xr:uid="{00000000-0005-0000-0000-0000DE9F0000}"/>
    <cellStyle name="Normal 8 4 3 3 4 5" xfId="25189" xr:uid="{00000000-0005-0000-0000-0000DF9F0000}"/>
    <cellStyle name="Normal 8 4 3 3 5" xfId="4414" xr:uid="{00000000-0005-0000-0000-0000E09F0000}"/>
    <cellStyle name="Normal 8 4 3 3 5 2" xfId="19298" xr:uid="{00000000-0005-0000-0000-0000E19F0000}"/>
    <cellStyle name="Normal 8 4 3 3 5 2 2" xfId="41941" xr:uid="{00000000-0005-0000-0000-0000E29F0000}"/>
    <cellStyle name="Normal 8 4 3 3 5 3" xfId="11858" xr:uid="{00000000-0005-0000-0000-0000E39F0000}"/>
    <cellStyle name="Normal 8 4 3 3 5 3 2" xfId="34501" xr:uid="{00000000-0005-0000-0000-0000E49F0000}"/>
    <cellStyle name="Normal 8 4 3 3 5 4" xfId="27060" xr:uid="{00000000-0005-0000-0000-0000E59F0000}"/>
    <cellStyle name="Normal 8 4 3 3 6" xfId="15580" xr:uid="{00000000-0005-0000-0000-0000E69F0000}"/>
    <cellStyle name="Normal 8 4 3 3 6 2" xfId="38223" xr:uid="{00000000-0005-0000-0000-0000E79F0000}"/>
    <cellStyle name="Normal 8 4 3 3 7" xfId="8140" xr:uid="{00000000-0005-0000-0000-0000E89F0000}"/>
    <cellStyle name="Normal 8 4 3 3 7 2" xfId="30783" xr:uid="{00000000-0005-0000-0000-0000E99F0000}"/>
    <cellStyle name="Normal 8 4 3 3 8" xfId="23342" xr:uid="{00000000-0005-0000-0000-0000EA9F0000}"/>
    <cellStyle name="Normal 8 4 3 4" xfId="938" xr:uid="{00000000-0005-0000-0000-0000EB9F0000}"/>
    <cellStyle name="Normal 8 4 3 4 2" xfId="1866" xr:uid="{00000000-0005-0000-0000-0000EC9F0000}"/>
    <cellStyle name="Normal 8 4 3 4 2 2" xfId="3716" xr:uid="{00000000-0005-0000-0000-0000ED9F0000}"/>
    <cellStyle name="Normal 8 4 3 4 2 2 2" xfId="7437" xr:uid="{00000000-0005-0000-0000-0000EE9F0000}"/>
    <cellStyle name="Normal 8 4 3 4 2 2 2 2" xfId="22321" xr:uid="{00000000-0005-0000-0000-0000EF9F0000}"/>
    <cellStyle name="Normal 8 4 3 4 2 2 2 2 2" xfId="44964" xr:uid="{00000000-0005-0000-0000-0000F09F0000}"/>
    <cellStyle name="Normal 8 4 3 4 2 2 2 3" xfId="14881" xr:uid="{00000000-0005-0000-0000-0000F19F0000}"/>
    <cellStyle name="Normal 8 4 3 4 2 2 2 3 2" xfId="37524" xr:uid="{00000000-0005-0000-0000-0000F29F0000}"/>
    <cellStyle name="Normal 8 4 3 4 2 2 2 4" xfId="30083" xr:uid="{00000000-0005-0000-0000-0000F39F0000}"/>
    <cellStyle name="Normal 8 4 3 4 2 2 3" xfId="18603" xr:uid="{00000000-0005-0000-0000-0000F49F0000}"/>
    <cellStyle name="Normal 8 4 3 4 2 2 3 2" xfId="41246" xr:uid="{00000000-0005-0000-0000-0000F59F0000}"/>
    <cellStyle name="Normal 8 4 3 4 2 2 4" xfId="11163" xr:uid="{00000000-0005-0000-0000-0000F69F0000}"/>
    <cellStyle name="Normal 8 4 3 4 2 2 4 2" xfId="33806" xr:uid="{00000000-0005-0000-0000-0000F79F0000}"/>
    <cellStyle name="Normal 8 4 3 4 2 2 5" xfId="26365" xr:uid="{00000000-0005-0000-0000-0000F89F0000}"/>
    <cellStyle name="Normal 8 4 3 4 2 3" xfId="5590" xr:uid="{00000000-0005-0000-0000-0000F99F0000}"/>
    <cellStyle name="Normal 8 4 3 4 2 3 2" xfId="20474" xr:uid="{00000000-0005-0000-0000-0000FA9F0000}"/>
    <cellStyle name="Normal 8 4 3 4 2 3 2 2" xfId="43117" xr:uid="{00000000-0005-0000-0000-0000FB9F0000}"/>
    <cellStyle name="Normal 8 4 3 4 2 3 3" xfId="13034" xr:uid="{00000000-0005-0000-0000-0000FC9F0000}"/>
    <cellStyle name="Normal 8 4 3 4 2 3 3 2" xfId="35677" xr:uid="{00000000-0005-0000-0000-0000FD9F0000}"/>
    <cellStyle name="Normal 8 4 3 4 2 3 4" xfId="28236" xr:uid="{00000000-0005-0000-0000-0000FE9F0000}"/>
    <cellStyle name="Normal 8 4 3 4 2 4" xfId="16756" xr:uid="{00000000-0005-0000-0000-0000FF9F0000}"/>
    <cellStyle name="Normal 8 4 3 4 2 4 2" xfId="39399" xr:uid="{00000000-0005-0000-0000-000000A00000}"/>
    <cellStyle name="Normal 8 4 3 4 2 5" xfId="9316" xr:uid="{00000000-0005-0000-0000-000001A00000}"/>
    <cellStyle name="Normal 8 4 3 4 2 5 2" xfId="31959" xr:uid="{00000000-0005-0000-0000-000002A00000}"/>
    <cellStyle name="Normal 8 4 3 4 2 6" xfId="24518" xr:uid="{00000000-0005-0000-0000-000003A00000}"/>
    <cellStyle name="Normal 8 4 3 4 3" xfId="2791" xr:uid="{00000000-0005-0000-0000-000004A00000}"/>
    <cellStyle name="Normal 8 4 3 4 3 2" xfId="6512" xr:uid="{00000000-0005-0000-0000-000005A00000}"/>
    <cellStyle name="Normal 8 4 3 4 3 2 2" xfId="21396" xr:uid="{00000000-0005-0000-0000-000006A00000}"/>
    <cellStyle name="Normal 8 4 3 4 3 2 2 2" xfId="44039" xr:uid="{00000000-0005-0000-0000-000007A00000}"/>
    <cellStyle name="Normal 8 4 3 4 3 2 3" xfId="13956" xr:uid="{00000000-0005-0000-0000-000008A00000}"/>
    <cellStyle name="Normal 8 4 3 4 3 2 3 2" xfId="36599" xr:uid="{00000000-0005-0000-0000-000009A00000}"/>
    <cellStyle name="Normal 8 4 3 4 3 2 4" xfId="29158" xr:uid="{00000000-0005-0000-0000-00000AA00000}"/>
    <cellStyle name="Normal 8 4 3 4 3 3" xfId="17678" xr:uid="{00000000-0005-0000-0000-00000BA00000}"/>
    <cellStyle name="Normal 8 4 3 4 3 3 2" xfId="40321" xr:uid="{00000000-0005-0000-0000-00000CA00000}"/>
    <cellStyle name="Normal 8 4 3 4 3 4" xfId="10238" xr:uid="{00000000-0005-0000-0000-00000DA00000}"/>
    <cellStyle name="Normal 8 4 3 4 3 4 2" xfId="32881" xr:uid="{00000000-0005-0000-0000-00000EA00000}"/>
    <cellStyle name="Normal 8 4 3 4 3 5" xfId="25440" xr:uid="{00000000-0005-0000-0000-00000FA00000}"/>
    <cellStyle name="Normal 8 4 3 4 4" xfId="4665" xr:uid="{00000000-0005-0000-0000-000010A00000}"/>
    <cellStyle name="Normal 8 4 3 4 4 2" xfId="19549" xr:uid="{00000000-0005-0000-0000-000011A00000}"/>
    <cellStyle name="Normal 8 4 3 4 4 2 2" xfId="42192" xr:uid="{00000000-0005-0000-0000-000012A00000}"/>
    <cellStyle name="Normal 8 4 3 4 4 3" xfId="12109" xr:uid="{00000000-0005-0000-0000-000013A00000}"/>
    <cellStyle name="Normal 8 4 3 4 4 3 2" xfId="34752" xr:uid="{00000000-0005-0000-0000-000014A00000}"/>
    <cellStyle name="Normal 8 4 3 4 4 4" xfId="27311" xr:uid="{00000000-0005-0000-0000-000015A00000}"/>
    <cellStyle name="Normal 8 4 3 4 5" xfId="15831" xr:uid="{00000000-0005-0000-0000-000016A00000}"/>
    <cellStyle name="Normal 8 4 3 4 5 2" xfId="38474" xr:uid="{00000000-0005-0000-0000-000017A00000}"/>
    <cellStyle name="Normal 8 4 3 4 6" xfId="8391" xr:uid="{00000000-0005-0000-0000-000018A00000}"/>
    <cellStyle name="Normal 8 4 3 4 6 2" xfId="31034" xr:uid="{00000000-0005-0000-0000-000019A00000}"/>
    <cellStyle name="Normal 8 4 3 4 7" xfId="23593" xr:uid="{00000000-0005-0000-0000-00001AA00000}"/>
    <cellStyle name="Normal 8 4 3 5" xfId="1404" xr:uid="{00000000-0005-0000-0000-00001BA00000}"/>
    <cellStyle name="Normal 8 4 3 5 2" xfId="3254" xr:uid="{00000000-0005-0000-0000-00001CA00000}"/>
    <cellStyle name="Normal 8 4 3 5 2 2" xfId="6975" xr:uid="{00000000-0005-0000-0000-00001DA00000}"/>
    <cellStyle name="Normal 8 4 3 5 2 2 2" xfId="21859" xr:uid="{00000000-0005-0000-0000-00001EA00000}"/>
    <cellStyle name="Normal 8 4 3 5 2 2 2 2" xfId="44502" xr:uid="{00000000-0005-0000-0000-00001FA00000}"/>
    <cellStyle name="Normal 8 4 3 5 2 2 3" xfId="14419" xr:uid="{00000000-0005-0000-0000-000020A00000}"/>
    <cellStyle name="Normal 8 4 3 5 2 2 3 2" xfId="37062" xr:uid="{00000000-0005-0000-0000-000021A00000}"/>
    <cellStyle name="Normal 8 4 3 5 2 2 4" xfId="29621" xr:uid="{00000000-0005-0000-0000-000022A00000}"/>
    <cellStyle name="Normal 8 4 3 5 2 3" xfId="18141" xr:uid="{00000000-0005-0000-0000-000023A00000}"/>
    <cellStyle name="Normal 8 4 3 5 2 3 2" xfId="40784" xr:uid="{00000000-0005-0000-0000-000024A00000}"/>
    <cellStyle name="Normal 8 4 3 5 2 4" xfId="10701" xr:uid="{00000000-0005-0000-0000-000025A00000}"/>
    <cellStyle name="Normal 8 4 3 5 2 4 2" xfId="33344" xr:uid="{00000000-0005-0000-0000-000026A00000}"/>
    <cellStyle name="Normal 8 4 3 5 2 5" xfId="25903" xr:uid="{00000000-0005-0000-0000-000027A00000}"/>
    <cellStyle name="Normal 8 4 3 5 3" xfId="5128" xr:uid="{00000000-0005-0000-0000-000028A00000}"/>
    <cellStyle name="Normal 8 4 3 5 3 2" xfId="20012" xr:uid="{00000000-0005-0000-0000-000029A00000}"/>
    <cellStyle name="Normal 8 4 3 5 3 2 2" xfId="42655" xr:uid="{00000000-0005-0000-0000-00002AA00000}"/>
    <cellStyle name="Normal 8 4 3 5 3 3" xfId="12572" xr:uid="{00000000-0005-0000-0000-00002BA00000}"/>
    <cellStyle name="Normal 8 4 3 5 3 3 2" xfId="35215" xr:uid="{00000000-0005-0000-0000-00002CA00000}"/>
    <cellStyle name="Normal 8 4 3 5 3 4" xfId="27774" xr:uid="{00000000-0005-0000-0000-00002DA00000}"/>
    <cellStyle name="Normal 8 4 3 5 4" xfId="16294" xr:uid="{00000000-0005-0000-0000-00002EA00000}"/>
    <cellStyle name="Normal 8 4 3 5 4 2" xfId="38937" xr:uid="{00000000-0005-0000-0000-00002FA00000}"/>
    <cellStyle name="Normal 8 4 3 5 5" xfId="8854" xr:uid="{00000000-0005-0000-0000-000030A00000}"/>
    <cellStyle name="Normal 8 4 3 5 5 2" xfId="31497" xr:uid="{00000000-0005-0000-0000-000031A00000}"/>
    <cellStyle name="Normal 8 4 3 5 6" xfId="24056" xr:uid="{00000000-0005-0000-0000-000032A00000}"/>
    <cellStyle name="Normal 8 4 3 6" xfId="2329" xr:uid="{00000000-0005-0000-0000-000033A00000}"/>
    <cellStyle name="Normal 8 4 3 6 2" xfId="6050" xr:uid="{00000000-0005-0000-0000-000034A00000}"/>
    <cellStyle name="Normal 8 4 3 6 2 2" xfId="20934" xr:uid="{00000000-0005-0000-0000-000035A00000}"/>
    <cellStyle name="Normal 8 4 3 6 2 2 2" xfId="43577" xr:uid="{00000000-0005-0000-0000-000036A00000}"/>
    <cellStyle name="Normal 8 4 3 6 2 3" xfId="13494" xr:uid="{00000000-0005-0000-0000-000037A00000}"/>
    <cellStyle name="Normal 8 4 3 6 2 3 2" xfId="36137" xr:uid="{00000000-0005-0000-0000-000038A00000}"/>
    <cellStyle name="Normal 8 4 3 6 2 4" xfId="28696" xr:uid="{00000000-0005-0000-0000-000039A00000}"/>
    <cellStyle name="Normal 8 4 3 6 3" xfId="17216" xr:uid="{00000000-0005-0000-0000-00003AA00000}"/>
    <cellStyle name="Normal 8 4 3 6 3 2" xfId="39859" xr:uid="{00000000-0005-0000-0000-00003BA00000}"/>
    <cellStyle name="Normal 8 4 3 6 4" xfId="9776" xr:uid="{00000000-0005-0000-0000-00003CA00000}"/>
    <cellStyle name="Normal 8 4 3 6 4 2" xfId="32419" xr:uid="{00000000-0005-0000-0000-00003DA00000}"/>
    <cellStyle name="Normal 8 4 3 6 5" xfId="24978" xr:uid="{00000000-0005-0000-0000-00003EA00000}"/>
    <cellStyle name="Normal 8 4 3 7" xfId="4203" xr:uid="{00000000-0005-0000-0000-00003FA00000}"/>
    <cellStyle name="Normal 8 4 3 7 2" xfId="19087" xr:uid="{00000000-0005-0000-0000-000040A00000}"/>
    <cellStyle name="Normal 8 4 3 7 2 2" xfId="41730" xr:uid="{00000000-0005-0000-0000-000041A00000}"/>
    <cellStyle name="Normal 8 4 3 7 3" xfId="11647" xr:uid="{00000000-0005-0000-0000-000042A00000}"/>
    <cellStyle name="Normal 8 4 3 7 3 2" xfId="34290" xr:uid="{00000000-0005-0000-0000-000043A00000}"/>
    <cellStyle name="Normal 8 4 3 7 4" xfId="26849" xr:uid="{00000000-0005-0000-0000-000044A00000}"/>
    <cellStyle name="Normal 8 4 3 8" xfId="15369" xr:uid="{00000000-0005-0000-0000-000045A00000}"/>
    <cellStyle name="Normal 8 4 3 8 2" xfId="38012" xr:uid="{00000000-0005-0000-0000-000046A00000}"/>
    <cellStyle name="Normal 8 4 3 9" xfId="7929" xr:uid="{00000000-0005-0000-0000-000047A00000}"/>
    <cellStyle name="Normal 8 4 3 9 2" xfId="30572" xr:uid="{00000000-0005-0000-0000-000048A00000}"/>
    <cellStyle name="Normal 8 4 4" xfId="525" xr:uid="{00000000-0005-0000-0000-000049A00000}"/>
    <cellStyle name="Normal 8 4 4 2" xfId="737" xr:uid="{00000000-0005-0000-0000-00004AA00000}"/>
    <cellStyle name="Normal 8 4 4 2 2" xfId="1202" xr:uid="{00000000-0005-0000-0000-00004BA00000}"/>
    <cellStyle name="Normal 8 4 4 2 2 2" xfId="2130" xr:uid="{00000000-0005-0000-0000-00004CA00000}"/>
    <cellStyle name="Normal 8 4 4 2 2 2 2" xfId="3980" xr:uid="{00000000-0005-0000-0000-00004DA00000}"/>
    <cellStyle name="Normal 8 4 4 2 2 2 2 2" xfId="7701" xr:uid="{00000000-0005-0000-0000-00004EA00000}"/>
    <cellStyle name="Normal 8 4 4 2 2 2 2 2 2" xfId="22585" xr:uid="{00000000-0005-0000-0000-00004FA00000}"/>
    <cellStyle name="Normal 8 4 4 2 2 2 2 2 2 2" xfId="45228" xr:uid="{00000000-0005-0000-0000-000050A00000}"/>
    <cellStyle name="Normal 8 4 4 2 2 2 2 2 3" xfId="15145" xr:uid="{00000000-0005-0000-0000-000051A00000}"/>
    <cellStyle name="Normal 8 4 4 2 2 2 2 2 3 2" xfId="37788" xr:uid="{00000000-0005-0000-0000-000052A00000}"/>
    <cellStyle name="Normal 8 4 4 2 2 2 2 2 4" xfId="30347" xr:uid="{00000000-0005-0000-0000-000053A00000}"/>
    <cellStyle name="Normal 8 4 4 2 2 2 2 3" xfId="18867" xr:uid="{00000000-0005-0000-0000-000054A00000}"/>
    <cellStyle name="Normal 8 4 4 2 2 2 2 3 2" xfId="41510" xr:uid="{00000000-0005-0000-0000-000055A00000}"/>
    <cellStyle name="Normal 8 4 4 2 2 2 2 4" xfId="11427" xr:uid="{00000000-0005-0000-0000-000056A00000}"/>
    <cellStyle name="Normal 8 4 4 2 2 2 2 4 2" xfId="34070" xr:uid="{00000000-0005-0000-0000-000057A00000}"/>
    <cellStyle name="Normal 8 4 4 2 2 2 2 5" xfId="26629" xr:uid="{00000000-0005-0000-0000-000058A00000}"/>
    <cellStyle name="Normal 8 4 4 2 2 2 3" xfId="5854" xr:uid="{00000000-0005-0000-0000-000059A00000}"/>
    <cellStyle name="Normal 8 4 4 2 2 2 3 2" xfId="20738" xr:uid="{00000000-0005-0000-0000-00005AA00000}"/>
    <cellStyle name="Normal 8 4 4 2 2 2 3 2 2" xfId="43381" xr:uid="{00000000-0005-0000-0000-00005BA00000}"/>
    <cellStyle name="Normal 8 4 4 2 2 2 3 3" xfId="13298" xr:uid="{00000000-0005-0000-0000-00005CA00000}"/>
    <cellStyle name="Normal 8 4 4 2 2 2 3 3 2" xfId="35941" xr:uid="{00000000-0005-0000-0000-00005DA00000}"/>
    <cellStyle name="Normal 8 4 4 2 2 2 3 4" xfId="28500" xr:uid="{00000000-0005-0000-0000-00005EA00000}"/>
    <cellStyle name="Normal 8 4 4 2 2 2 4" xfId="17020" xr:uid="{00000000-0005-0000-0000-00005FA00000}"/>
    <cellStyle name="Normal 8 4 4 2 2 2 4 2" xfId="39663" xr:uid="{00000000-0005-0000-0000-000060A00000}"/>
    <cellStyle name="Normal 8 4 4 2 2 2 5" xfId="9580" xr:uid="{00000000-0005-0000-0000-000061A00000}"/>
    <cellStyle name="Normal 8 4 4 2 2 2 5 2" xfId="32223" xr:uid="{00000000-0005-0000-0000-000062A00000}"/>
    <cellStyle name="Normal 8 4 4 2 2 2 6" xfId="24782" xr:uid="{00000000-0005-0000-0000-000063A00000}"/>
    <cellStyle name="Normal 8 4 4 2 2 3" xfId="3055" xr:uid="{00000000-0005-0000-0000-000064A00000}"/>
    <cellStyle name="Normal 8 4 4 2 2 3 2" xfId="6776" xr:uid="{00000000-0005-0000-0000-000065A00000}"/>
    <cellStyle name="Normal 8 4 4 2 2 3 2 2" xfId="21660" xr:uid="{00000000-0005-0000-0000-000066A00000}"/>
    <cellStyle name="Normal 8 4 4 2 2 3 2 2 2" xfId="44303" xr:uid="{00000000-0005-0000-0000-000067A00000}"/>
    <cellStyle name="Normal 8 4 4 2 2 3 2 3" xfId="14220" xr:uid="{00000000-0005-0000-0000-000068A00000}"/>
    <cellStyle name="Normal 8 4 4 2 2 3 2 3 2" xfId="36863" xr:uid="{00000000-0005-0000-0000-000069A00000}"/>
    <cellStyle name="Normal 8 4 4 2 2 3 2 4" xfId="29422" xr:uid="{00000000-0005-0000-0000-00006AA00000}"/>
    <cellStyle name="Normal 8 4 4 2 2 3 3" xfId="17942" xr:uid="{00000000-0005-0000-0000-00006BA00000}"/>
    <cellStyle name="Normal 8 4 4 2 2 3 3 2" xfId="40585" xr:uid="{00000000-0005-0000-0000-00006CA00000}"/>
    <cellStyle name="Normal 8 4 4 2 2 3 4" xfId="10502" xr:uid="{00000000-0005-0000-0000-00006DA00000}"/>
    <cellStyle name="Normal 8 4 4 2 2 3 4 2" xfId="33145" xr:uid="{00000000-0005-0000-0000-00006EA00000}"/>
    <cellStyle name="Normal 8 4 4 2 2 3 5" xfId="25704" xr:uid="{00000000-0005-0000-0000-00006FA00000}"/>
    <cellStyle name="Normal 8 4 4 2 2 4" xfId="4929" xr:uid="{00000000-0005-0000-0000-000070A00000}"/>
    <cellStyle name="Normal 8 4 4 2 2 4 2" xfId="19813" xr:uid="{00000000-0005-0000-0000-000071A00000}"/>
    <cellStyle name="Normal 8 4 4 2 2 4 2 2" xfId="42456" xr:uid="{00000000-0005-0000-0000-000072A00000}"/>
    <cellStyle name="Normal 8 4 4 2 2 4 3" xfId="12373" xr:uid="{00000000-0005-0000-0000-000073A00000}"/>
    <cellStyle name="Normal 8 4 4 2 2 4 3 2" xfId="35016" xr:uid="{00000000-0005-0000-0000-000074A00000}"/>
    <cellStyle name="Normal 8 4 4 2 2 4 4" xfId="27575" xr:uid="{00000000-0005-0000-0000-000075A00000}"/>
    <cellStyle name="Normal 8 4 4 2 2 5" xfId="16095" xr:uid="{00000000-0005-0000-0000-000076A00000}"/>
    <cellStyle name="Normal 8 4 4 2 2 5 2" xfId="38738" xr:uid="{00000000-0005-0000-0000-000077A00000}"/>
    <cellStyle name="Normal 8 4 4 2 2 6" xfId="8655" xr:uid="{00000000-0005-0000-0000-000078A00000}"/>
    <cellStyle name="Normal 8 4 4 2 2 6 2" xfId="31298" xr:uid="{00000000-0005-0000-0000-000079A00000}"/>
    <cellStyle name="Normal 8 4 4 2 2 7" xfId="23857" xr:uid="{00000000-0005-0000-0000-00007AA00000}"/>
    <cellStyle name="Normal 8 4 4 2 3" xfId="1668" xr:uid="{00000000-0005-0000-0000-00007BA00000}"/>
    <cellStyle name="Normal 8 4 4 2 3 2" xfId="3518" xr:uid="{00000000-0005-0000-0000-00007CA00000}"/>
    <cellStyle name="Normal 8 4 4 2 3 2 2" xfId="7239" xr:uid="{00000000-0005-0000-0000-00007DA00000}"/>
    <cellStyle name="Normal 8 4 4 2 3 2 2 2" xfId="22123" xr:uid="{00000000-0005-0000-0000-00007EA00000}"/>
    <cellStyle name="Normal 8 4 4 2 3 2 2 2 2" xfId="44766" xr:uid="{00000000-0005-0000-0000-00007FA00000}"/>
    <cellStyle name="Normal 8 4 4 2 3 2 2 3" xfId="14683" xr:uid="{00000000-0005-0000-0000-000080A00000}"/>
    <cellStyle name="Normal 8 4 4 2 3 2 2 3 2" xfId="37326" xr:uid="{00000000-0005-0000-0000-000081A00000}"/>
    <cellStyle name="Normal 8 4 4 2 3 2 2 4" xfId="29885" xr:uid="{00000000-0005-0000-0000-000082A00000}"/>
    <cellStyle name="Normal 8 4 4 2 3 2 3" xfId="18405" xr:uid="{00000000-0005-0000-0000-000083A00000}"/>
    <cellStyle name="Normal 8 4 4 2 3 2 3 2" xfId="41048" xr:uid="{00000000-0005-0000-0000-000084A00000}"/>
    <cellStyle name="Normal 8 4 4 2 3 2 4" xfId="10965" xr:uid="{00000000-0005-0000-0000-000085A00000}"/>
    <cellStyle name="Normal 8 4 4 2 3 2 4 2" xfId="33608" xr:uid="{00000000-0005-0000-0000-000086A00000}"/>
    <cellStyle name="Normal 8 4 4 2 3 2 5" xfId="26167" xr:uid="{00000000-0005-0000-0000-000087A00000}"/>
    <cellStyle name="Normal 8 4 4 2 3 3" xfId="5392" xr:uid="{00000000-0005-0000-0000-000088A00000}"/>
    <cellStyle name="Normal 8 4 4 2 3 3 2" xfId="20276" xr:uid="{00000000-0005-0000-0000-000089A00000}"/>
    <cellStyle name="Normal 8 4 4 2 3 3 2 2" xfId="42919" xr:uid="{00000000-0005-0000-0000-00008AA00000}"/>
    <cellStyle name="Normal 8 4 4 2 3 3 3" xfId="12836" xr:uid="{00000000-0005-0000-0000-00008BA00000}"/>
    <cellStyle name="Normal 8 4 4 2 3 3 3 2" xfId="35479" xr:uid="{00000000-0005-0000-0000-00008CA00000}"/>
    <cellStyle name="Normal 8 4 4 2 3 3 4" xfId="28038" xr:uid="{00000000-0005-0000-0000-00008DA00000}"/>
    <cellStyle name="Normal 8 4 4 2 3 4" xfId="16558" xr:uid="{00000000-0005-0000-0000-00008EA00000}"/>
    <cellStyle name="Normal 8 4 4 2 3 4 2" xfId="39201" xr:uid="{00000000-0005-0000-0000-00008FA00000}"/>
    <cellStyle name="Normal 8 4 4 2 3 5" xfId="9118" xr:uid="{00000000-0005-0000-0000-000090A00000}"/>
    <cellStyle name="Normal 8 4 4 2 3 5 2" xfId="31761" xr:uid="{00000000-0005-0000-0000-000091A00000}"/>
    <cellStyle name="Normal 8 4 4 2 3 6" xfId="24320" xr:uid="{00000000-0005-0000-0000-000092A00000}"/>
    <cellStyle name="Normal 8 4 4 2 4" xfId="2593" xr:uid="{00000000-0005-0000-0000-000093A00000}"/>
    <cellStyle name="Normal 8 4 4 2 4 2" xfId="6314" xr:uid="{00000000-0005-0000-0000-000094A00000}"/>
    <cellStyle name="Normal 8 4 4 2 4 2 2" xfId="21198" xr:uid="{00000000-0005-0000-0000-000095A00000}"/>
    <cellStyle name="Normal 8 4 4 2 4 2 2 2" xfId="43841" xr:uid="{00000000-0005-0000-0000-000096A00000}"/>
    <cellStyle name="Normal 8 4 4 2 4 2 3" xfId="13758" xr:uid="{00000000-0005-0000-0000-000097A00000}"/>
    <cellStyle name="Normal 8 4 4 2 4 2 3 2" xfId="36401" xr:uid="{00000000-0005-0000-0000-000098A00000}"/>
    <cellStyle name="Normal 8 4 4 2 4 2 4" xfId="28960" xr:uid="{00000000-0005-0000-0000-000099A00000}"/>
    <cellStyle name="Normal 8 4 4 2 4 3" xfId="17480" xr:uid="{00000000-0005-0000-0000-00009AA00000}"/>
    <cellStyle name="Normal 8 4 4 2 4 3 2" xfId="40123" xr:uid="{00000000-0005-0000-0000-00009BA00000}"/>
    <cellStyle name="Normal 8 4 4 2 4 4" xfId="10040" xr:uid="{00000000-0005-0000-0000-00009CA00000}"/>
    <cellStyle name="Normal 8 4 4 2 4 4 2" xfId="32683" xr:uid="{00000000-0005-0000-0000-00009DA00000}"/>
    <cellStyle name="Normal 8 4 4 2 4 5" xfId="25242" xr:uid="{00000000-0005-0000-0000-00009EA00000}"/>
    <cellStyle name="Normal 8 4 4 2 5" xfId="4467" xr:uid="{00000000-0005-0000-0000-00009FA00000}"/>
    <cellStyle name="Normal 8 4 4 2 5 2" xfId="19351" xr:uid="{00000000-0005-0000-0000-0000A0A00000}"/>
    <cellStyle name="Normal 8 4 4 2 5 2 2" xfId="41994" xr:uid="{00000000-0005-0000-0000-0000A1A00000}"/>
    <cellStyle name="Normal 8 4 4 2 5 3" xfId="11911" xr:uid="{00000000-0005-0000-0000-0000A2A00000}"/>
    <cellStyle name="Normal 8 4 4 2 5 3 2" xfId="34554" xr:uid="{00000000-0005-0000-0000-0000A3A00000}"/>
    <cellStyle name="Normal 8 4 4 2 5 4" xfId="27113" xr:uid="{00000000-0005-0000-0000-0000A4A00000}"/>
    <cellStyle name="Normal 8 4 4 2 6" xfId="15633" xr:uid="{00000000-0005-0000-0000-0000A5A00000}"/>
    <cellStyle name="Normal 8 4 4 2 6 2" xfId="38276" xr:uid="{00000000-0005-0000-0000-0000A6A00000}"/>
    <cellStyle name="Normal 8 4 4 2 7" xfId="8193" xr:uid="{00000000-0005-0000-0000-0000A7A00000}"/>
    <cellStyle name="Normal 8 4 4 2 7 2" xfId="30836" xr:uid="{00000000-0005-0000-0000-0000A8A00000}"/>
    <cellStyle name="Normal 8 4 4 2 8" xfId="23395" xr:uid="{00000000-0005-0000-0000-0000A9A00000}"/>
    <cellStyle name="Normal 8 4 4 3" xfId="991" xr:uid="{00000000-0005-0000-0000-0000AAA00000}"/>
    <cellStyle name="Normal 8 4 4 3 2" xfId="1919" xr:uid="{00000000-0005-0000-0000-0000ABA00000}"/>
    <cellStyle name="Normal 8 4 4 3 2 2" xfId="3769" xr:uid="{00000000-0005-0000-0000-0000ACA00000}"/>
    <cellStyle name="Normal 8 4 4 3 2 2 2" xfId="7490" xr:uid="{00000000-0005-0000-0000-0000ADA00000}"/>
    <cellStyle name="Normal 8 4 4 3 2 2 2 2" xfId="22374" xr:uid="{00000000-0005-0000-0000-0000AEA00000}"/>
    <cellStyle name="Normal 8 4 4 3 2 2 2 2 2" xfId="45017" xr:uid="{00000000-0005-0000-0000-0000AFA00000}"/>
    <cellStyle name="Normal 8 4 4 3 2 2 2 3" xfId="14934" xr:uid="{00000000-0005-0000-0000-0000B0A00000}"/>
    <cellStyle name="Normal 8 4 4 3 2 2 2 3 2" xfId="37577" xr:uid="{00000000-0005-0000-0000-0000B1A00000}"/>
    <cellStyle name="Normal 8 4 4 3 2 2 2 4" xfId="30136" xr:uid="{00000000-0005-0000-0000-0000B2A00000}"/>
    <cellStyle name="Normal 8 4 4 3 2 2 3" xfId="18656" xr:uid="{00000000-0005-0000-0000-0000B3A00000}"/>
    <cellStyle name="Normal 8 4 4 3 2 2 3 2" xfId="41299" xr:uid="{00000000-0005-0000-0000-0000B4A00000}"/>
    <cellStyle name="Normal 8 4 4 3 2 2 4" xfId="11216" xr:uid="{00000000-0005-0000-0000-0000B5A00000}"/>
    <cellStyle name="Normal 8 4 4 3 2 2 4 2" xfId="33859" xr:uid="{00000000-0005-0000-0000-0000B6A00000}"/>
    <cellStyle name="Normal 8 4 4 3 2 2 5" xfId="26418" xr:uid="{00000000-0005-0000-0000-0000B7A00000}"/>
    <cellStyle name="Normal 8 4 4 3 2 3" xfId="5643" xr:uid="{00000000-0005-0000-0000-0000B8A00000}"/>
    <cellStyle name="Normal 8 4 4 3 2 3 2" xfId="20527" xr:uid="{00000000-0005-0000-0000-0000B9A00000}"/>
    <cellStyle name="Normal 8 4 4 3 2 3 2 2" xfId="43170" xr:uid="{00000000-0005-0000-0000-0000BAA00000}"/>
    <cellStyle name="Normal 8 4 4 3 2 3 3" xfId="13087" xr:uid="{00000000-0005-0000-0000-0000BBA00000}"/>
    <cellStyle name="Normal 8 4 4 3 2 3 3 2" xfId="35730" xr:uid="{00000000-0005-0000-0000-0000BCA00000}"/>
    <cellStyle name="Normal 8 4 4 3 2 3 4" xfId="28289" xr:uid="{00000000-0005-0000-0000-0000BDA00000}"/>
    <cellStyle name="Normal 8 4 4 3 2 4" xfId="16809" xr:uid="{00000000-0005-0000-0000-0000BEA00000}"/>
    <cellStyle name="Normal 8 4 4 3 2 4 2" xfId="39452" xr:uid="{00000000-0005-0000-0000-0000BFA00000}"/>
    <cellStyle name="Normal 8 4 4 3 2 5" xfId="9369" xr:uid="{00000000-0005-0000-0000-0000C0A00000}"/>
    <cellStyle name="Normal 8 4 4 3 2 5 2" xfId="32012" xr:uid="{00000000-0005-0000-0000-0000C1A00000}"/>
    <cellStyle name="Normal 8 4 4 3 2 6" xfId="24571" xr:uid="{00000000-0005-0000-0000-0000C2A00000}"/>
    <cellStyle name="Normal 8 4 4 3 3" xfId="2844" xr:uid="{00000000-0005-0000-0000-0000C3A00000}"/>
    <cellStyle name="Normal 8 4 4 3 3 2" xfId="6565" xr:uid="{00000000-0005-0000-0000-0000C4A00000}"/>
    <cellStyle name="Normal 8 4 4 3 3 2 2" xfId="21449" xr:uid="{00000000-0005-0000-0000-0000C5A00000}"/>
    <cellStyle name="Normal 8 4 4 3 3 2 2 2" xfId="44092" xr:uid="{00000000-0005-0000-0000-0000C6A00000}"/>
    <cellStyle name="Normal 8 4 4 3 3 2 3" xfId="14009" xr:uid="{00000000-0005-0000-0000-0000C7A00000}"/>
    <cellStyle name="Normal 8 4 4 3 3 2 3 2" xfId="36652" xr:uid="{00000000-0005-0000-0000-0000C8A00000}"/>
    <cellStyle name="Normal 8 4 4 3 3 2 4" xfId="29211" xr:uid="{00000000-0005-0000-0000-0000C9A00000}"/>
    <cellStyle name="Normal 8 4 4 3 3 3" xfId="17731" xr:uid="{00000000-0005-0000-0000-0000CAA00000}"/>
    <cellStyle name="Normal 8 4 4 3 3 3 2" xfId="40374" xr:uid="{00000000-0005-0000-0000-0000CBA00000}"/>
    <cellStyle name="Normal 8 4 4 3 3 4" xfId="10291" xr:uid="{00000000-0005-0000-0000-0000CCA00000}"/>
    <cellStyle name="Normal 8 4 4 3 3 4 2" xfId="32934" xr:uid="{00000000-0005-0000-0000-0000CDA00000}"/>
    <cellStyle name="Normal 8 4 4 3 3 5" xfId="25493" xr:uid="{00000000-0005-0000-0000-0000CEA00000}"/>
    <cellStyle name="Normal 8 4 4 3 4" xfId="4718" xr:uid="{00000000-0005-0000-0000-0000CFA00000}"/>
    <cellStyle name="Normal 8 4 4 3 4 2" xfId="19602" xr:uid="{00000000-0005-0000-0000-0000D0A00000}"/>
    <cellStyle name="Normal 8 4 4 3 4 2 2" xfId="42245" xr:uid="{00000000-0005-0000-0000-0000D1A00000}"/>
    <cellStyle name="Normal 8 4 4 3 4 3" xfId="12162" xr:uid="{00000000-0005-0000-0000-0000D2A00000}"/>
    <cellStyle name="Normal 8 4 4 3 4 3 2" xfId="34805" xr:uid="{00000000-0005-0000-0000-0000D3A00000}"/>
    <cellStyle name="Normal 8 4 4 3 4 4" xfId="27364" xr:uid="{00000000-0005-0000-0000-0000D4A00000}"/>
    <cellStyle name="Normal 8 4 4 3 5" xfId="15884" xr:uid="{00000000-0005-0000-0000-0000D5A00000}"/>
    <cellStyle name="Normal 8 4 4 3 5 2" xfId="38527" xr:uid="{00000000-0005-0000-0000-0000D6A00000}"/>
    <cellStyle name="Normal 8 4 4 3 6" xfId="8444" xr:uid="{00000000-0005-0000-0000-0000D7A00000}"/>
    <cellStyle name="Normal 8 4 4 3 6 2" xfId="31087" xr:uid="{00000000-0005-0000-0000-0000D8A00000}"/>
    <cellStyle name="Normal 8 4 4 3 7" xfId="23646" xr:uid="{00000000-0005-0000-0000-0000D9A00000}"/>
    <cellStyle name="Normal 8 4 4 4" xfId="1457" xr:uid="{00000000-0005-0000-0000-0000DAA00000}"/>
    <cellStyle name="Normal 8 4 4 4 2" xfId="3307" xr:uid="{00000000-0005-0000-0000-0000DBA00000}"/>
    <cellStyle name="Normal 8 4 4 4 2 2" xfId="7028" xr:uid="{00000000-0005-0000-0000-0000DCA00000}"/>
    <cellStyle name="Normal 8 4 4 4 2 2 2" xfId="21912" xr:uid="{00000000-0005-0000-0000-0000DDA00000}"/>
    <cellStyle name="Normal 8 4 4 4 2 2 2 2" xfId="44555" xr:uid="{00000000-0005-0000-0000-0000DEA00000}"/>
    <cellStyle name="Normal 8 4 4 4 2 2 3" xfId="14472" xr:uid="{00000000-0005-0000-0000-0000DFA00000}"/>
    <cellStyle name="Normal 8 4 4 4 2 2 3 2" xfId="37115" xr:uid="{00000000-0005-0000-0000-0000E0A00000}"/>
    <cellStyle name="Normal 8 4 4 4 2 2 4" xfId="29674" xr:uid="{00000000-0005-0000-0000-0000E1A00000}"/>
    <cellStyle name="Normal 8 4 4 4 2 3" xfId="18194" xr:uid="{00000000-0005-0000-0000-0000E2A00000}"/>
    <cellStyle name="Normal 8 4 4 4 2 3 2" xfId="40837" xr:uid="{00000000-0005-0000-0000-0000E3A00000}"/>
    <cellStyle name="Normal 8 4 4 4 2 4" xfId="10754" xr:uid="{00000000-0005-0000-0000-0000E4A00000}"/>
    <cellStyle name="Normal 8 4 4 4 2 4 2" xfId="33397" xr:uid="{00000000-0005-0000-0000-0000E5A00000}"/>
    <cellStyle name="Normal 8 4 4 4 2 5" xfId="25956" xr:uid="{00000000-0005-0000-0000-0000E6A00000}"/>
    <cellStyle name="Normal 8 4 4 4 3" xfId="5181" xr:uid="{00000000-0005-0000-0000-0000E7A00000}"/>
    <cellStyle name="Normal 8 4 4 4 3 2" xfId="20065" xr:uid="{00000000-0005-0000-0000-0000E8A00000}"/>
    <cellStyle name="Normal 8 4 4 4 3 2 2" xfId="42708" xr:uid="{00000000-0005-0000-0000-0000E9A00000}"/>
    <cellStyle name="Normal 8 4 4 4 3 3" xfId="12625" xr:uid="{00000000-0005-0000-0000-0000EAA00000}"/>
    <cellStyle name="Normal 8 4 4 4 3 3 2" xfId="35268" xr:uid="{00000000-0005-0000-0000-0000EBA00000}"/>
    <cellStyle name="Normal 8 4 4 4 3 4" xfId="27827" xr:uid="{00000000-0005-0000-0000-0000ECA00000}"/>
    <cellStyle name="Normal 8 4 4 4 4" xfId="16347" xr:uid="{00000000-0005-0000-0000-0000EDA00000}"/>
    <cellStyle name="Normal 8 4 4 4 4 2" xfId="38990" xr:uid="{00000000-0005-0000-0000-0000EEA00000}"/>
    <cellStyle name="Normal 8 4 4 4 5" xfId="8907" xr:uid="{00000000-0005-0000-0000-0000EFA00000}"/>
    <cellStyle name="Normal 8 4 4 4 5 2" xfId="31550" xr:uid="{00000000-0005-0000-0000-0000F0A00000}"/>
    <cellStyle name="Normal 8 4 4 4 6" xfId="24109" xr:uid="{00000000-0005-0000-0000-0000F1A00000}"/>
    <cellStyle name="Normal 8 4 4 5" xfId="2382" xr:uid="{00000000-0005-0000-0000-0000F2A00000}"/>
    <cellStyle name="Normal 8 4 4 5 2" xfId="6103" xr:uid="{00000000-0005-0000-0000-0000F3A00000}"/>
    <cellStyle name="Normal 8 4 4 5 2 2" xfId="20987" xr:uid="{00000000-0005-0000-0000-0000F4A00000}"/>
    <cellStyle name="Normal 8 4 4 5 2 2 2" xfId="43630" xr:uid="{00000000-0005-0000-0000-0000F5A00000}"/>
    <cellStyle name="Normal 8 4 4 5 2 3" xfId="13547" xr:uid="{00000000-0005-0000-0000-0000F6A00000}"/>
    <cellStyle name="Normal 8 4 4 5 2 3 2" xfId="36190" xr:uid="{00000000-0005-0000-0000-0000F7A00000}"/>
    <cellStyle name="Normal 8 4 4 5 2 4" xfId="28749" xr:uid="{00000000-0005-0000-0000-0000F8A00000}"/>
    <cellStyle name="Normal 8 4 4 5 3" xfId="17269" xr:uid="{00000000-0005-0000-0000-0000F9A00000}"/>
    <cellStyle name="Normal 8 4 4 5 3 2" xfId="39912" xr:uid="{00000000-0005-0000-0000-0000FAA00000}"/>
    <cellStyle name="Normal 8 4 4 5 4" xfId="9829" xr:uid="{00000000-0005-0000-0000-0000FBA00000}"/>
    <cellStyle name="Normal 8 4 4 5 4 2" xfId="32472" xr:uid="{00000000-0005-0000-0000-0000FCA00000}"/>
    <cellStyle name="Normal 8 4 4 5 5" xfId="25031" xr:uid="{00000000-0005-0000-0000-0000FDA00000}"/>
    <cellStyle name="Normal 8 4 4 6" xfId="4256" xr:uid="{00000000-0005-0000-0000-0000FEA00000}"/>
    <cellStyle name="Normal 8 4 4 6 2" xfId="19140" xr:uid="{00000000-0005-0000-0000-0000FFA00000}"/>
    <cellStyle name="Normal 8 4 4 6 2 2" xfId="41783" xr:uid="{00000000-0005-0000-0000-000000A10000}"/>
    <cellStyle name="Normal 8 4 4 6 3" xfId="11700" xr:uid="{00000000-0005-0000-0000-000001A10000}"/>
    <cellStyle name="Normal 8 4 4 6 3 2" xfId="34343" xr:uid="{00000000-0005-0000-0000-000002A10000}"/>
    <cellStyle name="Normal 8 4 4 6 4" xfId="26902" xr:uid="{00000000-0005-0000-0000-000003A10000}"/>
    <cellStyle name="Normal 8 4 4 7" xfId="15422" xr:uid="{00000000-0005-0000-0000-000004A10000}"/>
    <cellStyle name="Normal 8 4 4 7 2" xfId="38065" xr:uid="{00000000-0005-0000-0000-000005A10000}"/>
    <cellStyle name="Normal 8 4 4 8" xfId="7982" xr:uid="{00000000-0005-0000-0000-000006A10000}"/>
    <cellStyle name="Normal 8 4 4 8 2" xfId="30625" xr:uid="{00000000-0005-0000-0000-000007A10000}"/>
    <cellStyle name="Normal 8 4 4 9" xfId="23185" xr:uid="{00000000-0005-0000-0000-000008A10000}"/>
    <cellStyle name="Normal 8 4 5" xfId="631" xr:uid="{00000000-0005-0000-0000-000009A10000}"/>
    <cellStyle name="Normal 8 4 5 2" xfId="1097" xr:uid="{00000000-0005-0000-0000-00000AA10000}"/>
    <cellStyle name="Normal 8 4 5 2 2" xfId="2025" xr:uid="{00000000-0005-0000-0000-00000BA10000}"/>
    <cellStyle name="Normal 8 4 5 2 2 2" xfId="3875" xr:uid="{00000000-0005-0000-0000-00000CA10000}"/>
    <cellStyle name="Normal 8 4 5 2 2 2 2" xfId="7596" xr:uid="{00000000-0005-0000-0000-00000DA10000}"/>
    <cellStyle name="Normal 8 4 5 2 2 2 2 2" xfId="22480" xr:uid="{00000000-0005-0000-0000-00000EA10000}"/>
    <cellStyle name="Normal 8 4 5 2 2 2 2 2 2" xfId="45123" xr:uid="{00000000-0005-0000-0000-00000FA10000}"/>
    <cellStyle name="Normal 8 4 5 2 2 2 2 3" xfId="15040" xr:uid="{00000000-0005-0000-0000-000010A10000}"/>
    <cellStyle name="Normal 8 4 5 2 2 2 2 3 2" xfId="37683" xr:uid="{00000000-0005-0000-0000-000011A10000}"/>
    <cellStyle name="Normal 8 4 5 2 2 2 2 4" xfId="30242" xr:uid="{00000000-0005-0000-0000-000012A10000}"/>
    <cellStyle name="Normal 8 4 5 2 2 2 3" xfId="18762" xr:uid="{00000000-0005-0000-0000-000013A10000}"/>
    <cellStyle name="Normal 8 4 5 2 2 2 3 2" xfId="41405" xr:uid="{00000000-0005-0000-0000-000014A10000}"/>
    <cellStyle name="Normal 8 4 5 2 2 2 4" xfId="11322" xr:uid="{00000000-0005-0000-0000-000015A10000}"/>
    <cellStyle name="Normal 8 4 5 2 2 2 4 2" xfId="33965" xr:uid="{00000000-0005-0000-0000-000016A10000}"/>
    <cellStyle name="Normal 8 4 5 2 2 2 5" xfId="26524" xr:uid="{00000000-0005-0000-0000-000017A10000}"/>
    <cellStyle name="Normal 8 4 5 2 2 3" xfId="5749" xr:uid="{00000000-0005-0000-0000-000018A10000}"/>
    <cellStyle name="Normal 8 4 5 2 2 3 2" xfId="20633" xr:uid="{00000000-0005-0000-0000-000019A10000}"/>
    <cellStyle name="Normal 8 4 5 2 2 3 2 2" xfId="43276" xr:uid="{00000000-0005-0000-0000-00001AA10000}"/>
    <cellStyle name="Normal 8 4 5 2 2 3 3" xfId="13193" xr:uid="{00000000-0005-0000-0000-00001BA10000}"/>
    <cellStyle name="Normal 8 4 5 2 2 3 3 2" xfId="35836" xr:uid="{00000000-0005-0000-0000-00001CA10000}"/>
    <cellStyle name="Normal 8 4 5 2 2 3 4" xfId="28395" xr:uid="{00000000-0005-0000-0000-00001DA10000}"/>
    <cellStyle name="Normal 8 4 5 2 2 4" xfId="16915" xr:uid="{00000000-0005-0000-0000-00001EA10000}"/>
    <cellStyle name="Normal 8 4 5 2 2 4 2" xfId="39558" xr:uid="{00000000-0005-0000-0000-00001FA10000}"/>
    <cellStyle name="Normal 8 4 5 2 2 5" xfId="9475" xr:uid="{00000000-0005-0000-0000-000020A10000}"/>
    <cellStyle name="Normal 8 4 5 2 2 5 2" xfId="32118" xr:uid="{00000000-0005-0000-0000-000021A10000}"/>
    <cellStyle name="Normal 8 4 5 2 2 6" xfId="24677" xr:uid="{00000000-0005-0000-0000-000022A10000}"/>
    <cellStyle name="Normal 8 4 5 2 3" xfId="2950" xr:uid="{00000000-0005-0000-0000-000023A10000}"/>
    <cellStyle name="Normal 8 4 5 2 3 2" xfId="6671" xr:uid="{00000000-0005-0000-0000-000024A10000}"/>
    <cellStyle name="Normal 8 4 5 2 3 2 2" xfId="21555" xr:uid="{00000000-0005-0000-0000-000025A10000}"/>
    <cellStyle name="Normal 8 4 5 2 3 2 2 2" xfId="44198" xr:uid="{00000000-0005-0000-0000-000026A10000}"/>
    <cellStyle name="Normal 8 4 5 2 3 2 3" xfId="14115" xr:uid="{00000000-0005-0000-0000-000027A10000}"/>
    <cellStyle name="Normal 8 4 5 2 3 2 3 2" xfId="36758" xr:uid="{00000000-0005-0000-0000-000028A10000}"/>
    <cellStyle name="Normal 8 4 5 2 3 2 4" xfId="29317" xr:uid="{00000000-0005-0000-0000-000029A10000}"/>
    <cellStyle name="Normal 8 4 5 2 3 3" xfId="17837" xr:uid="{00000000-0005-0000-0000-00002AA10000}"/>
    <cellStyle name="Normal 8 4 5 2 3 3 2" xfId="40480" xr:uid="{00000000-0005-0000-0000-00002BA10000}"/>
    <cellStyle name="Normal 8 4 5 2 3 4" xfId="10397" xr:uid="{00000000-0005-0000-0000-00002CA10000}"/>
    <cellStyle name="Normal 8 4 5 2 3 4 2" xfId="33040" xr:uid="{00000000-0005-0000-0000-00002DA10000}"/>
    <cellStyle name="Normal 8 4 5 2 3 5" xfId="25599" xr:uid="{00000000-0005-0000-0000-00002EA10000}"/>
    <cellStyle name="Normal 8 4 5 2 4" xfId="4824" xr:uid="{00000000-0005-0000-0000-00002FA10000}"/>
    <cellStyle name="Normal 8 4 5 2 4 2" xfId="19708" xr:uid="{00000000-0005-0000-0000-000030A10000}"/>
    <cellStyle name="Normal 8 4 5 2 4 2 2" xfId="42351" xr:uid="{00000000-0005-0000-0000-000031A10000}"/>
    <cellStyle name="Normal 8 4 5 2 4 3" xfId="12268" xr:uid="{00000000-0005-0000-0000-000032A10000}"/>
    <cellStyle name="Normal 8 4 5 2 4 3 2" xfId="34911" xr:uid="{00000000-0005-0000-0000-000033A10000}"/>
    <cellStyle name="Normal 8 4 5 2 4 4" xfId="27470" xr:uid="{00000000-0005-0000-0000-000034A10000}"/>
    <cellStyle name="Normal 8 4 5 2 5" xfId="15990" xr:uid="{00000000-0005-0000-0000-000035A10000}"/>
    <cellStyle name="Normal 8 4 5 2 5 2" xfId="38633" xr:uid="{00000000-0005-0000-0000-000036A10000}"/>
    <cellStyle name="Normal 8 4 5 2 6" xfId="8550" xr:uid="{00000000-0005-0000-0000-000037A10000}"/>
    <cellStyle name="Normal 8 4 5 2 6 2" xfId="31193" xr:uid="{00000000-0005-0000-0000-000038A10000}"/>
    <cellStyle name="Normal 8 4 5 2 7" xfId="23752" xr:uid="{00000000-0005-0000-0000-000039A10000}"/>
    <cellStyle name="Normal 8 4 5 3" xfId="1563" xr:uid="{00000000-0005-0000-0000-00003AA10000}"/>
    <cellStyle name="Normal 8 4 5 3 2" xfId="3413" xr:uid="{00000000-0005-0000-0000-00003BA10000}"/>
    <cellStyle name="Normal 8 4 5 3 2 2" xfId="7134" xr:uid="{00000000-0005-0000-0000-00003CA10000}"/>
    <cellStyle name="Normal 8 4 5 3 2 2 2" xfId="22018" xr:uid="{00000000-0005-0000-0000-00003DA10000}"/>
    <cellStyle name="Normal 8 4 5 3 2 2 2 2" xfId="44661" xr:uid="{00000000-0005-0000-0000-00003EA10000}"/>
    <cellStyle name="Normal 8 4 5 3 2 2 3" xfId="14578" xr:uid="{00000000-0005-0000-0000-00003FA10000}"/>
    <cellStyle name="Normal 8 4 5 3 2 2 3 2" xfId="37221" xr:uid="{00000000-0005-0000-0000-000040A10000}"/>
    <cellStyle name="Normal 8 4 5 3 2 2 4" xfId="29780" xr:uid="{00000000-0005-0000-0000-000041A10000}"/>
    <cellStyle name="Normal 8 4 5 3 2 3" xfId="18300" xr:uid="{00000000-0005-0000-0000-000042A10000}"/>
    <cellStyle name="Normal 8 4 5 3 2 3 2" xfId="40943" xr:uid="{00000000-0005-0000-0000-000043A10000}"/>
    <cellStyle name="Normal 8 4 5 3 2 4" xfId="10860" xr:uid="{00000000-0005-0000-0000-000044A10000}"/>
    <cellStyle name="Normal 8 4 5 3 2 4 2" xfId="33503" xr:uid="{00000000-0005-0000-0000-000045A10000}"/>
    <cellStyle name="Normal 8 4 5 3 2 5" xfId="26062" xr:uid="{00000000-0005-0000-0000-000046A10000}"/>
    <cellStyle name="Normal 8 4 5 3 3" xfId="5287" xr:uid="{00000000-0005-0000-0000-000047A10000}"/>
    <cellStyle name="Normal 8 4 5 3 3 2" xfId="20171" xr:uid="{00000000-0005-0000-0000-000048A10000}"/>
    <cellStyle name="Normal 8 4 5 3 3 2 2" xfId="42814" xr:uid="{00000000-0005-0000-0000-000049A10000}"/>
    <cellStyle name="Normal 8 4 5 3 3 3" xfId="12731" xr:uid="{00000000-0005-0000-0000-00004AA10000}"/>
    <cellStyle name="Normal 8 4 5 3 3 3 2" xfId="35374" xr:uid="{00000000-0005-0000-0000-00004BA10000}"/>
    <cellStyle name="Normal 8 4 5 3 3 4" xfId="27933" xr:uid="{00000000-0005-0000-0000-00004CA10000}"/>
    <cellStyle name="Normal 8 4 5 3 4" xfId="16453" xr:uid="{00000000-0005-0000-0000-00004DA10000}"/>
    <cellStyle name="Normal 8 4 5 3 4 2" xfId="39096" xr:uid="{00000000-0005-0000-0000-00004EA10000}"/>
    <cellStyle name="Normal 8 4 5 3 5" xfId="9013" xr:uid="{00000000-0005-0000-0000-00004FA10000}"/>
    <cellStyle name="Normal 8 4 5 3 5 2" xfId="31656" xr:uid="{00000000-0005-0000-0000-000050A10000}"/>
    <cellStyle name="Normal 8 4 5 3 6" xfId="24215" xr:uid="{00000000-0005-0000-0000-000051A10000}"/>
    <cellStyle name="Normal 8 4 5 4" xfId="2488" xr:uid="{00000000-0005-0000-0000-000052A10000}"/>
    <cellStyle name="Normal 8 4 5 4 2" xfId="6209" xr:uid="{00000000-0005-0000-0000-000053A10000}"/>
    <cellStyle name="Normal 8 4 5 4 2 2" xfId="21093" xr:uid="{00000000-0005-0000-0000-000054A10000}"/>
    <cellStyle name="Normal 8 4 5 4 2 2 2" xfId="43736" xr:uid="{00000000-0005-0000-0000-000055A10000}"/>
    <cellStyle name="Normal 8 4 5 4 2 3" xfId="13653" xr:uid="{00000000-0005-0000-0000-000056A10000}"/>
    <cellStyle name="Normal 8 4 5 4 2 3 2" xfId="36296" xr:uid="{00000000-0005-0000-0000-000057A10000}"/>
    <cellStyle name="Normal 8 4 5 4 2 4" xfId="28855" xr:uid="{00000000-0005-0000-0000-000058A10000}"/>
    <cellStyle name="Normal 8 4 5 4 3" xfId="17375" xr:uid="{00000000-0005-0000-0000-000059A10000}"/>
    <cellStyle name="Normal 8 4 5 4 3 2" xfId="40018" xr:uid="{00000000-0005-0000-0000-00005AA10000}"/>
    <cellStyle name="Normal 8 4 5 4 4" xfId="9935" xr:uid="{00000000-0005-0000-0000-00005BA10000}"/>
    <cellStyle name="Normal 8 4 5 4 4 2" xfId="32578" xr:uid="{00000000-0005-0000-0000-00005CA10000}"/>
    <cellStyle name="Normal 8 4 5 4 5" xfId="25137" xr:uid="{00000000-0005-0000-0000-00005DA10000}"/>
    <cellStyle name="Normal 8 4 5 5" xfId="4362" xr:uid="{00000000-0005-0000-0000-00005EA10000}"/>
    <cellStyle name="Normal 8 4 5 5 2" xfId="19246" xr:uid="{00000000-0005-0000-0000-00005FA10000}"/>
    <cellStyle name="Normal 8 4 5 5 2 2" xfId="41889" xr:uid="{00000000-0005-0000-0000-000060A10000}"/>
    <cellStyle name="Normal 8 4 5 5 3" xfId="11806" xr:uid="{00000000-0005-0000-0000-000061A10000}"/>
    <cellStyle name="Normal 8 4 5 5 3 2" xfId="34449" xr:uid="{00000000-0005-0000-0000-000062A10000}"/>
    <cellStyle name="Normal 8 4 5 5 4" xfId="27008" xr:uid="{00000000-0005-0000-0000-000063A10000}"/>
    <cellStyle name="Normal 8 4 5 6" xfId="15528" xr:uid="{00000000-0005-0000-0000-000064A10000}"/>
    <cellStyle name="Normal 8 4 5 6 2" xfId="38171" xr:uid="{00000000-0005-0000-0000-000065A10000}"/>
    <cellStyle name="Normal 8 4 5 7" xfId="8088" xr:uid="{00000000-0005-0000-0000-000066A10000}"/>
    <cellStyle name="Normal 8 4 5 7 2" xfId="30731" xr:uid="{00000000-0005-0000-0000-000067A10000}"/>
    <cellStyle name="Normal 8 4 5 8" xfId="23290" xr:uid="{00000000-0005-0000-0000-000068A10000}"/>
    <cellStyle name="Normal 8 4 6" xfId="886" xr:uid="{00000000-0005-0000-0000-000069A10000}"/>
    <cellStyle name="Normal 8 4 6 2" xfId="1814" xr:uid="{00000000-0005-0000-0000-00006AA10000}"/>
    <cellStyle name="Normal 8 4 6 2 2" xfId="3664" xr:uid="{00000000-0005-0000-0000-00006BA10000}"/>
    <cellStyle name="Normal 8 4 6 2 2 2" xfId="7385" xr:uid="{00000000-0005-0000-0000-00006CA10000}"/>
    <cellStyle name="Normal 8 4 6 2 2 2 2" xfId="22269" xr:uid="{00000000-0005-0000-0000-00006DA10000}"/>
    <cellStyle name="Normal 8 4 6 2 2 2 2 2" xfId="44912" xr:uid="{00000000-0005-0000-0000-00006EA10000}"/>
    <cellStyle name="Normal 8 4 6 2 2 2 3" xfId="14829" xr:uid="{00000000-0005-0000-0000-00006FA10000}"/>
    <cellStyle name="Normal 8 4 6 2 2 2 3 2" xfId="37472" xr:uid="{00000000-0005-0000-0000-000070A10000}"/>
    <cellStyle name="Normal 8 4 6 2 2 2 4" xfId="30031" xr:uid="{00000000-0005-0000-0000-000071A10000}"/>
    <cellStyle name="Normal 8 4 6 2 2 3" xfId="18551" xr:uid="{00000000-0005-0000-0000-000072A10000}"/>
    <cellStyle name="Normal 8 4 6 2 2 3 2" xfId="41194" xr:uid="{00000000-0005-0000-0000-000073A10000}"/>
    <cellStyle name="Normal 8 4 6 2 2 4" xfId="11111" xr:uid="{00000000-0005-0000-0000-000074A10000}"/>
    <cellStyle name="Normal 8 4 6 2 2 4 2" xfId="33754" xr:uid="{00000000-0005-0000-0000-000075A10000}"/>
    <cellStyle name="Normal 8 4 6 2 2 5" xfId="26313" xr:uid="{00000000-0005-0000-0000-000076A10000}"/>
    <cellStyle name="Normal 8 4 6 2 3" xfId="5538" xr:uid="{00000000-0005-0000-0000-000077A10000}"/>
    <cellStyle name="Normal 8 4 6 2 3 2" xfId="20422" xr:uid="{00000000-0005-0000-0000-000078A10000}"/>
    <cellStyle name="Normal 8 4 6 2 3 2 2" xfId="43065" xr:uid="{00000000-0005-0000-0000-000079A10000}"/>
    <cellStyle name="Normal 8 4 6 2 3 3" xfId="12982" xr:uid="{00000000-0005-0000-0000-00007AA10000}"/>
    <cellStyle name="Normal 8 4 6 2 3 3 2" xfId="35625" xr:uid="{00000000-0005-0000-0000-00007BA10000}"/>
    <cellStyle name="Normal 8 4 6 2 3 4" xfId="28184" xr:uid="{00000000-0005-0000-0000-00007CA10000}"/>
    <cellStyle name="Normal 8 4 6 2 4" xfId="16704" xr:uid="{00000000-0005-0000-0000-00007DA10000}"/>
    <cellStyle name="Normal 8 4 6 2 4 2" xfId="39347" xr:uid="{00000000-0005-0000-0000-00007EA10000}"/>
    <cellStyle name="Normal 8 4 6 2 5" xfId="9264" xr:uid="{00000000-0005-0000-0000-00007FA10000}"/>
    <cellStyle name="Normal 8 4 6 2 5 2" xfId="31907" xr:uid="{00000000-0005-0000-0000-000080A10000}"/>
    <cellStyle name="Normal 8 4 6 2 6" xfId="24466" xr:uid="{00000000-0005-0000-0000-000081A10000}"/>
    <cellStyle name="Normal 8 4 6 3" xfId="2739" xr:uid="{00000000-0005-0000-0000-000082A10000}"/>
    <cellStyle name="Normal 8 4 6 3 2" xfId="6460" xr:uid="{00000000-0005-0000-0000-000083A10000}"/>
    <cellStyle name="Normal 8 4 6 3 2 2" xfId="21344" xr:uid="{00000000-0005-0000-0000-000084A10000}"/>
    <cellStyle name="Normal 8 4 6 3 2 2 2" xfId="43987" xr:uid="{00000000-0005-0000-0000-000085A10000}"/>
    <cellStyle name="Normal 8 4 6 3 2 3" xfId="13904" xr:uid="{00000000-0005-0000-0000-000086A10000}"/>
    <cellStyle name="Normal 8 4 6 3 2 3 2" xfId="36547" xr:uid="{00000000-0005-0000-0000-000087A10000}"/>
    <cellStyle name="Normal 8 4 6 3 2 4" xfId="29106" xr:uid="{00000000-0005-0000-0000-000088A10000}"/>
    <cellStyle name="Normal 8 4 6 3 3" xfId="17626" xr:uid="{00000000-0005-0000-0000-000089A10000}"/>
    <cellStyle name="Normal 8 4 6 3 3 2" xfId="40269" xr:uid="{00000000-0005-0000-0000-00008AA10000}"/>
    <cellStyle name="Normal 8 4 6 3 4" xfId="10186" xr:uid="{00000000-0005-0000-0000-00008BA10000}"/>
    <cellStyle name="Normal 8 4 6 3 4 2" xfId="32829" xr:uid="{00000000-0005-0000-0000-00008CA10000}"/>
    <cellStyle name="Normal 8 4 6 3 5" xfId="25388" xr:uid="{00000000-0005-0000-0000-00008DA10000}"/>
    <cellStyle name="Normal 8 4 6 4" xfId="4613" xr:uid="{00000000-0005-0000-0000-00008EA10000}"/>
    <cellStyle name="Normal 8 4 6 4 2" xfId="19497" xr:uid="{00000000-0005-0000-0000-00008FA10000}"/>
    <cellStyle name="Normal 8 4 6 4 2 2" xfId="42140" xr:uid="{00000000-0005-0000-0000-000090A10000}"/>
    <cellStyle name="Normal 8 4 6 4 3" xfId="12057" xr:uid="{00000000-0005-0000-0000-000091A10000}"/>
    <cellStyle name="Normal 8 4 6 4 3 2" xfId="34700" xr:uid="{00000000-0005-0000-0000-000092A10000}"/>
    <cellStyle name="Normal 8 4 6 4 4" xfId="27259" xr:uid="{00000000-0005-0000-0000-000093A10000}"/>
    <cellStyle name="Normal 8 4 6 5" xfId="15779" xr:uid="{00000000-0005-0000-0000-000094A10000}"/>
    <cellStyle name="Normal 8 4 6 5 2" xfId="38422" xr:uid="{00000000-0005-0000-0000-000095A10000}"/>
    <cellStyle name="Normal 8 4 6 6" xfId="8339" xr:uid="{00000000-0005-0000-0000-000096A10000}"/>
    <cellStyle name="Normal 8 4 6 6 2" xfId="30982" xr:uid="{00000000-0005-0000-0000-000097A10000}"/>
    <cellStyle name="Normal 8 4 6 7" xfId="23541" xr:uid="{00000000-0005-0000-0000-000098A10000}"/>
    <cellStyle name="Normal 8 4 7" xfId="1352" xr:uid="{00000000-0005-0000-0000-000099A10000}"/>
    <cellStyle name="Normal 8 4 7 2" xfId="3202" xr:uid="{00000000-0005-0000-0000-00009AA10000}"/>
    <cellStyle name="Normal 8 4 7 2 2" xfId="6923" xr:uid="{00000000-0005-0000-0000-00009BA10000}"/>
    <cellStyle name="Normal 8 4 7 2 2 2" xfId="21807" xr:uid="{00000000-0005-0000-0000-00009CA10000}"/>
    <cellStyle name="Normal 8 4 7 2 2 2 2" xfId="44450" xr:uid="{00000000-0005-0000-0000-00009DA10000}"/>
    <cellStyle name="Normal 8 4 7 2 2 3" xfId="14367" xr:uid="{00000000-0005-0000-0000-00009EA10000}"/>
    <cellStyle name="Normal 8 4 7 2 2 3 2" xfId="37010" xr:uid="{00000000-0005-0000-0000-00009FA10000}"/>
    <cellStyle name="Normal 8 4 7 2 2 4" xfId="29569" xr:uid="{00000000-0005-0000-0000-0000A0A10000}"/>
    <cellStyle name="Normal 8 4 7 2 3" xfId="18089" xr:uid="{00000000-0005-0000-0000-0000A1A10000}"/>
    <cellStyle name="Normal 8 4 7 2 3 2" xfId="40732" xr:uid="{00000000-0005-0000-0000-0000A2A10000}"/>
    <cellStyle name="Normal 8 4 7 2 4" xfId="10649" xr:uid="{00000000-0005-0000-0000-0000A3A10000}"/>
    <cellStyle name="Normal 8 4 7 2 4 2" xfId="33292" xr:uid="{00000000-0005-0000-0000-0000A4A10000}"/>
    <cellStyle name="Normal 8 4 7 2 5" xfId="25851" xr:uid="{00000000-0005-0000-0000-0000A5A10000}"/>
    <cellStyle name="Normal 8 4 7 3" xfId="5076" xr:uid="{00000000-0005-0000-0000-0000A6A10000}"/>
    <cellStyle name="Normal 8 4 7 3 2" xfId="19960" xr:uid="{00000000-0005-0000-0000-0000A7A10000}"/>
    <cellStyle name="Normal 8 4 7 3 2 2" xfId="42603" xr:uid="{00000000-0005-0000-0000-0000A8A10000}"/>
    <cellStyle name="Normal 8 4 7 3 3" xfId="12520" xr:uid="{00000000-0005-0000-0000-0000A9A10000}"/>
    <cellStyle name="Normal 8 4 7 3 3 2" xfId="35163" xr:uid="{00000000-0005-0000-0000-0000AAA10000}"/>
    <cellStyle name="Normal 8 4 7 3 4" xfId="27722" xr:uid="{00000000-0005-0000-0000-0000ABA10000}"/>
    <cellStyle name="Normal 8 4 7 4" xfId="16242" xr:uid="{00000000-0005-0000-0000-0000ACA10000}"/>
    <cellStyle name="Normal 8 4 7 4 2" xfId="38885" xr:uid="{00000000-0005-0000-0000-0000ADA10000}"/>
    <cellStyle name="Normal 8 4 7 5" xfId="8802" xr:uid="{00000000-0005-0000-0000-0000AEA10000}"/>
    <cellStyle name="Normal 8 4 7 5 2" xfId="31445" xr:uid="{00000000-0005-0000-0000-0000AFA10000}"/>
    <cellStyle name="Normal 8 4 7 6" xfId="24004" xr:uid="{00000000-0005-0000-0000-0000B0A10000}"/>
    <cellStyle name="Normal 8 4 8" xfId="2277" xr:uid="{00000000-0005-0000-0000-0000B1A10000}"/>
    <cellStyle name="Normal 8 4 8 2" xfId="5998" xr:uid="{00000000-0005-0000-0000-0000B2A10000}"/>
    <cellStyle name="Normal 8 4 8 2 2" xfId="20882" xr:uid="{00000000-0005-0000-0000-0000B3A10000}"/>
    <cellStyle name="Normal 8 4 8 2 2 2" xfId="43525" xr:uid="{00000000-0005-0000-0000-0000B4A10000}"/>
    <cellStyle name="Normal 8 4 8 2 3" xfId="13442" xr:uid="{00000000-0005-0000-0000-0000B5A10000}"/>
    <cellStyle name="Normal 8 4 8 2 3 2" xfId="36085" xr:uid="{00000000-0005-0000-0000-0000B6A10000}"/>
    <cellStyle name="Normal 8 4 8 2 4" xfId="28644" xr:uid="{00000000-0005-0000-0000-0000B7A10000}"/>
    <cellStyle name="Normal 8 4 8 3" xfId="17164" xr:uid="{00000000-0005-0000-0000-0000B8A10000}"/>
    <cellStyle name="Normal 8 4 8 3 2" xfId="39807" xr:uid="{00000000-0005-0000-0000-0000B9A10000}"/>
    <cellStyle name="Normal 8 4 8 4" xfId="9724" xr:uid="{00000000-0005-0000-0000-0000BAA10000}"/>
    <cellStyle name="Normal 8 4 8 4 2" xfId="32367" xr:uid="{00000000-0005-0000-0000-0000BBA10000}"/>
    <cellStyle name="Normal 8 4 8 5" xfId="24926" xr:uid="{00000000-0005-0000-0000-0000BCA10000}"/>
    <cellStyle name="Normal 8 4 9" xfId="4151" xr:uid="{00000000-0005-0000-0000-0000BDA10000}"/>
    <cellStyle name="Normal 8 4 9 2" xfId="19035" xr:uid="{00000000-0005-0000-0000-0000BEA10000}"/>
    <cellStyle name="Normal 8 4 9 2 2" xfId="41678" xr:uid="{00000000-0005-0000-0000-0000BFA10000}"/>
    <cellStyle name="Normal 8 4 9 3" xfId="11595" xr:uid="{00000000-0005-0000-0000-0000C0A10000}"/>
    <cellStyle name="Normal 8 4 9 3 2" xfId="34238" xr:uid="{00000000-0005-0000-0000-0000C1A10000}"/>
    <cellStyle name="Normal 8 4 9 4" xfId="26797" xr:uid="{00000000-0005-0000-0000-0000C2A10000}"/>
    <cellStyle name="Normal 8 5" xfId="436" xr:uid="{00000000-0005-0000-0000-0000C3A10000}"/>
    <cellStyle name="Normal 8 5 10" xfId="7895" xr:uid="{00000000-0005-0000-0000-0000C4A10000}"/>
    <cellStyle name="Normal 8 5 10 2" xfId="30538" xr:uid="{00000000-0005-0000-0000-0000C5A10000}"/>
    <cellStyle name="Normal 8 5 11" xfId="23098" xr:uid="{00000000-0005-0000-0000-0000C6A10000}"/>
    <cellStyle name="Normal 8 5 2" xfId="489" xr:uid="{00000000-0005-0000-0000-0000C7A10000}"/>
    <cellStyle name="Normal 8 5 2 10" xfId="23150" xr:uid="{00000000-0005-0000-0000-0000C8A10000}"/>
    <cellStyle name="Normal 8 5 2 2" xfId="595" xr:uid="{00000000-0005-0000-0000-0000C9A10000}"/>
    <cellStyle name="Normal 8 5 2 2 2" xfId="807" xr:uid="{00000000-0005-0000-0000-0000CAA10000}"/>
    <cellStyle name="Normal 8 5 2 2 2 2" xfId="1272" xr:uid="{00000000-0005-0000-0000-0000CBA10000}"/>
    <cellStyle name="Normal 8 5 2 2 2 2 2" xfId="2200" xr:uid="{00000000-0005-0000-0000-0000CCA10000}"/>
    <cellStyle name="Normal 8 5 2 2 2 2 2 2" xfId="4050" xr:uid="{00000000-0005-0000-0000-0000CDA10000}"/>
    <cellStyle name="Normal 8 5 2 2 2 2 2 2 2" xfId="7771" xr:uid="{00000000-0005-0000-0000-0000CEA10000}"/>
    <cellStyle name="Normal 8 5 2 2 2 2 2 2 2 2" xfId="22655" xr:uid="{00000000-0005-0000-0000-0000CFA10000}"/>
    <cellStyle name="Normal 8 5 2 2 2 2 2 2 2 2 2" xfId="45298" xr:uid="{00000000-0005-0000-0000-0000D0A10000}"/>
    <cellStyle name="Normal 8 5 2 2 2 2 2 2 2 3" xfId="15215" xr:uid="{00000000-0005-0000-0000-0000D1A10000}"/>
    <cellStyle name="Normal 8 5 2 2 2 2 2 2 2 3 2" xfId="37858" xr:uid="{00000000-0005-0000-0000-0000D2A10000}"/>
    <cellStyle name="Normal 8 5 2 2 2 2 2 2 2 4" xfId="30417" xr:uid="{00000000-0005-0000-0000-0000D3A10000}"/>
    <cellStyle name="Normal 8 5 2 2 2 2 2 2 3" xfId="18937" xr:uid="{00000000-0005-0000-0000-0000D4A10000}"/>
    <cellStyle name="Normal 8 5 2 2 2 2 2 2 3 2" xfId="41580" xr:uid="{00000000-0005-0000-0000-0000D5A10000}"/>
    <cellStyle name="Normal 8 5 2 2 2 2 2 2 4" xfId="11497" xr:uid="{00000000-0005-0000-0000-0000D6A10000}"/>
    <cellStyle name="Normal 8 5 2 2 2 2 2 2 4 2" xfId="34140" xr:uid="{00000000-0005-0000-0000-0000D7A10000}"/>
    <cellStyle name="Normal 8 5 2 2 2 2 2 2 5" xfId="26699" xr:uid="{00000000-0005-0000-0000-0000D8A10000}"/>
    <cellStyle name="Normal 8 5 2 2 2 2 2 3" xfId="5924" xr:uid="{00000000-0005-0000-0000-0000D9A10000}"/>
    <cellStyle name="Normal 8 5 2 2 2 2 2 3 2" xfId="20808" xr:uid="{00000000-0005-0000-0000-0000DAA10000}"/>
    <cellStyle name="Normal 8 5 2 2 2 2 2 3 2 2" xfId="43451" xr:uid="{00000000-0005-0000-0000-0000DBA10000}"/>
    <cellStyle name="Normal 8 5 2 2 2 2 2 3 3" xfId="13368" xr:uid="{00000000-0005-0000-0000-0000DCA10000}"/>
    <cellStyle name="Normal 8 5 2 2 2 2 2 3 3 2" xfId="36011" xr:uid="{00000000-0005-0000-0000-0000DDA10000}"/>
    <cellStyle name="Normal 8 5 2 2 2 2 2 3 4" xfId="28570" xr:uid="{00000000-0005-0000-0000-0000DEA10000}"/>
    <cellStyle name="Normal 8 5 2 2 2 2 2 4" xfId="17090" xr:uid="{00000000-0005-0000-0000-0000DFA10000}"/>
    <cellStyle name="Normal 8 5 2 2 2 2 2 4 2" xfId="39733" xr:uid="{00000000-0005-0000-0000-0000E0A10000}"/>
    <cellStyle name="Normal 8 5 2 2 2 2 2 5" xfId="9650" xr:uid="{00000000-0005-0000-0000-0000E1A10000}"/>
    <cellStyle name="Normal 8 5 2 2 2 2 2 5 2" xfId="32293" xr:uid="{00000000-0005-0000-0000-0000E2A10000}"/>
    <cellStyle name="Normal 8 5 2 2 2 2 2 6" xfId="24852" xr:uid="{00000000-0005-0000-0000-0000E3A10000}"/>
    <cellStyle name="Normal 8 5 2 2 2 2 3" xfId="3125" xr:uid="{00000000-0005-0000-0000-0000E4A10000}"/>
    <cellStyle name="Normal 8 5 2 2 2 2 3 2" xfId="6846" xr:uid="{00000000-0005-0000-0000-0000E5A10000}"/>
    <cellStyle name="Normal 8 5 2 2 2 2 3 2 2" xfId="21730" xr:uid="{00000000-0005-0000-0000-0000E6A10000}"/>
    <cellStyle name="Normal 8 5 2 2 2 2 3 2 2 2" xfId="44373" xr:uid="{00000000-0005-0000-0000-0000E7A10000}"/>
    <cellStyle name="Normal 8 5 2 2 2 2 3 2 3" xfId="14290" xr:uid="{00000000-0005-0000-0000-0000E8A10000}"/>
    <cellStyle name="Normal 8 5 2 2 2 2 3 2 3 2" xfId="36933" xr:uid="{00000000-0005-0000-0000-0000E9A10000}"/>
    <cellStyle name="Normal 8 5 2 2 2 2 3 2 4" xfId="29492" xr:uid="{00000000-0005-0000-0000-0000EAA10000}"/>
    <cellStyle name="Normal 8 5 2 2 2 2 3 3" xfId="18012" xr:uid="{00000000-0005-0000-0000-0000EBA10000}"/>
    <cellStyle name="Normal 8 5 2 2 2 2 3 3 2" xfId="40655" xr:uid="{00000000-0005-0000-0000-0000ECA10000}"/>
    <cellStyle name="Normal 8 5 2 2 2 2 3 4" xfId="10572" xr:uid="{00000000-0005-0000-0000-0000EDA10000}"/>
    <cellStyle name="Normal 8 5 2 2 2 2 3 4 2" xfId="33215" xr:uid="{00000000-0005-0000-0000-0000EEA10000}"/>
    <cellStyle name="Normal 8 5 2 2 2 2 3 5" xfId="25774" xr:uid="{00000000-0005-0000-0000-0000EFA10000}"/>
    <cellStyle name="Normal 8 5 2 2 2 2 4" xfId="4999" xr:uid="{00000000-0005-0000-0000-0000F0A10000}"/>
    <cellStyle name="Normal 8 5 2 2 2 2 4 2" xfId="19883" xr:uid="{00000000-0005-0000-0000-0000F1A10000}"/>
    <cellStyle name="Normal 8 5 2 2 2 2 4 2 2" xfId="42526" xr:uid="{00000000-0005-0000-0000-0000F2A10000}"/>
    <cellStyle name="Normal 8 5 2 2 2 2 4 3" xfId="12443" xr:uid="{00000000-0005-0000-0000-0000F3A10000}"/>
    <cellStyle name="Normal 8 5 2 2 2 2 4 3 2" xfId="35086" xr:uid="{00000000-0005-0000-0000-0000F4A10000}"/>
    <cellStyle name="Normal 8 5 2 2 2 2 4 4" xfId="27645" xr:uid="{00000000-0005-0000-0000-0000F5A10000}"/>
    <cellStyle name="Normal 8 5 2 2 2 2 5" xfId="16165" xr:uid="{00000000-0005-0000-0000-0000F6A10000}"/>
    <cellStyle name="Normal 8 5 2 2 2 2 5 2" xfId="38808" xr:uid="{00000000-0005-0000-0000-0000F7A10000}"/>
    <cellStyle name="Normal 8 5 2 2 2 2 6" xfId="8725" xr:uid="{00000000-0005-0000-0000-0000F8A10000}"/>
    <cellStyle name="Normal 8 5 2 2 2 2 6 2" xfId="31368" xr:uid="{00000000-0005-0000-0000-0000F9A10000}"/>
    <cellStyle name="Normal 8 5 2 2 2 2 7" xfId="23927" xr:uid="{00000000-0005-0000-0000-0000FAA10000}"/>
    <cellStyle name="Normal 8 5 2 2 2 3" xfId="1738" xr:uid="{00000000-0005-0000-0000-0000FBA10000}"/>
    <cellStyle name="Normal 8 5 2 2 2 3 2" xfId="3588" xr:uid="{00000000-0005-0000-0000-0000FCA10000}"/>
    <cellStyle name="Normal 8 5 2 2 2 3 2 2" xfId="7309" xr:uid="{00000000-0005-0000-0000-0000FDA10000}"/>
    <cellStyle name="Normal 8 5 2 2 2 3 2 2 2" xfId="22193" xr:uid="{00000000-0005-0000-0000-0000FEA10000}"/>
    <cellStyle name="Normal 8 5 2 2 2 3 2 2 2 2" xfId="44836" xr:uid="{00000000-0005-0000-0000-0000FFA10000}"/>
    <cellStyle name="Normal 8 5 2 2 2 3 2 2 3" xfId="14753" xr:uid="{00000000-0005-0000-0000-000000A20000}"/>
    <cellStyle name="Normal 8 5 2 2 2 3 2 2 3 2" xfId="37396" xr:uid="{00000000-0005-0000-0000-000001A20000}"/>
    <cellStyle name="Normal 8 5 2 2 2 3 2 2 4" xfId="29955" xr:uid="{00000000-0005-0000-0000-000002A20000}"/>
    <cellStyle name="Normal 8 5 2 2 2 3 2 3" xfId="18475" xr:uid="{00000000-0005-0000-0000-000003A20000}"/>
    <cellStyle name="Normal 8 5 2 2 2 3 2 3 2" xfId="41118" xr:uid="{00000000-0005-0000-0000-000004A20000}"/>
    <cellStyle name="Normal 8 5 2 2 2 3 2 4" xfId="11035" xr:uid="{00000000-0005-0000-0000-000005A20000}"/>
    <cellStyle name="Normal 8 5 2 2 2 3 2 4 2" xfId="33678" xr:uid="{00000000-0005-0000-0000-000006A20000}"/>
    <cellStyle name="Normal 8 5 2 2 2 3 2 5" xfId="26237" xr:uid="{00000000-0005-0000-0000-000007A20000}"/>
    <cellStyle name="Normal 8 5 2 2 2 3 3" xfId="5462" xr:uid="{00000000-0005-0000-0000-000008A20000}"/>
    <cellStyle name="Normal 8 5 2 2 2 3 3 2" xfId="20346" xr:uid="{00000000-0005-0000-0000-000009A20000}"/>
    <cellStyle name="Normal 8 5 2 2 2 3 3 2 2" xfId="42989" xr:uid="{00000000-0005-0000-0000-00000AA20000}"/>
    <cellStyle name="Normal 8 5 2 2 2 3 3 3" xfId="12906" xr:uid="{00000000-0005-0000-0000-00000BA20000}"/>
    <cellStyle name="Normal 8 5 2 2 2 3 3 3 2" xfId="35549" xr:uid="{00000000-0005-0000-0000-00000CA20000}"/>
    <cellStyle name="Normal 8 5 2 2 2 3 3 4" xfId="28108" xr:uid="{00000000-0005-0000-0000-00000DA20000}"/>
    <cellStyle name="Normal 8 5 2 2 2 3 4" xfId="16628" xr:uid="{00000000-0005-0000-0000-00000EA20000}"/>
    <cellStyle name="Normal 8 5 2 2 2 3 4 2" xfId="39271" xr:uid="{00000000-0005-0000-0000-00000FA20000}"/>
    <cellStyle name="Normal 8 5 2 2 2 3 5" xfId="9188" xr:uid="{00000000-0005-0000-0000-000010A20000}"/>
    <cellStyle name="Normal 8 5 2 2 2 3 5 2" xfId="31831" xr:uid="{00000000-0005-0000-0000-000011A20000}"/>
    <cellStyle name="Normal 8 5 2 2 2 3 6" xfId="24390" xr:uid="{00000000-0005-0000-0000-000012A20000}"/>
    <cellStyle name="Normal 8 5 2 2 2 4" xfId="2663" xr:uid="{00000000-0005-0000-0000-000013A20000}"/>
    <cellStyle name="Normal 8 5 2 2 2 4 2" xfId="6384" xr:uid="{00000000-0005-0000-0000-000014A20000}"/>
    <cellStyle name="Normal 8 5 2 2 2 4 2 2" xfId="21268" xr:uid="{00000000-0005-0000-0000-000015A20000}"/>
    <cellStyle name="Normal 8 5 2 2 2 4 2 2 2" xfId="43911" xr:uid="{00000000-0005-0000-0000-000016A20000}"/>
    <cellStyle name="Normal 8 5 2 2 2 4 2 3" xfId="13828" xr:uid="{00000000-0005-0000-0000-000017A20000}"/>
    <cellStyle name="Normal 8 5 2 2 2 4 2 3 2" xfId="36471" xr:uid="{00000000-0005-0000-0000-000018A20000}"/>
    <cellStyle name="Normal 8 5 2 2 2 4 2 4" xfId="29030" xr:uid="{00000000-0005-0000-0000-000019A20000}"/>
    <cellStyle name="Normal 8 5 2 2 2 4 3" xfId="17550" xr:uid="{00000000-0005-0000-0000-00001AA20000}"/>
    <cellStyle name="Normal 8 5 2 2 2 4 3 2" xfId="40193" xr:uid="{00000000-0005-0000-0000-00001BA20000}"/>
    <cellStyle name="Normal 8 5 2 2 2 4 4" xfId="10110" xr:uid="{00000000-0005-0000-0000-00001CA20000}"/>
    <cellStyle name="Normal 8 5 2 2 2 4 4 2" xfId="32753" xr:uid="{00000000-0005-0000-0000-00001DA20000}"/>
    <cellStyle name="Normal 8 5 2 2 2 4 5" xfId="25312" xr:uid="{00000000-0005-0000-0000-00001EA20000}"/>
    <cellStyle name="Normal 8 5 2 2 2 5" xfId="4537" xr:uid="{00000000-0005-0000-0000-00001FA20000}"/>
    <cellStyle name="Normal 8 5 2 2 2 5 2" xfId="19421" xr:uid="{00000000-0005-0000-0000-000020A20000}"/>
    <cellStyle name="Normal 8 5 2 2 2 5 2 2" xfId="42064" xr:uid="{00000000-0005-0000-0000-000021A20000}"/>
    <cellStyle name="Normal 8 5 2 2 2 5 3" xfId="11981" xr:uid="{00000000-0005-0000-0000-000022A20000}"/>
    <cellStyle name="Normal 8 5 2 2 2 5 3 2" xfId="34624" xr:uid="{00000000-0005-0000-0000-000023A20000}"/>
    <cellStyle name="Normal 8 5 2 2 2 5 4" xfId="27183" xr:uid="{00000000-0005-0000-0000-000024A20000}"/>
    <cellStyle name="Normal 8 5 2 2 2 6" xfId="15703" xr:uid="{00000000-0005-0000-0000-000025A20000}"/>
    <cellStyle name="Normal 8 5 2 2 2 6 2" xfId="38346" xr:uid="{00000000-0005-0000-0000-000026A20000}"/>
    <cellStyle name="Normal 8 5 2 2 2 7" xfId="8263" xr:uid="{00000000-0005-0000-0000-000027A20000}"/>
    <cellStyle name="Normal 8 5 2 2 2 7 2" xfId="30906" xr:uid="{00000000-0005-0000-0000-000028A20000}"/>
    <cellStyle name="Normal 8 5 2 2 2 8" xfId="23465" xr:uid="{00000000-0005-0000-0000-000029A20000}"/>
    <cellStyle name="Normal 8 5 2 2 3" xfId="1061" xr:uid="{00000000-0005-0000-0000-00002AA20000}"/>
    <cellStyle name="Normal 8 5 2 2 3 2" xfId="1989" xr:uid="{00000000-0005-0000-0000-00002BA20000}"/>
    <cellStyle name="Normal 8 5 2 2 3 2 2" xfId="3839" xr:uid="{00000000-0005-0000-0000-00002CA20000}"/>
    <cellStyle name="Normal 8 5 2 2 3 2 2 2" xfId="7560" xr:uid="{00000000-0005-0000-0000-00002DA20000}"/>
    <cellStyle name="Normal 8 5 2 2 3 2 2 2 2" xfId="22444" xr:uid="{00000000-0005-0000-0000-00002EA20000}"/>
    <cellStyle name="Normal 8 5 2 2 3 2 2 2 2 2" xfId="45087" xr:uid="{00000000-0005-0000-0000-00002FA20000}"/>
    <cellStyle name="Normal 8 5 2 2 3 2 2 2 3" xfId="15004" xr:uid="{00000000-0005-0000-0000-000030A20000}"/>
    <cellStyle name="Normal 8 5 2 2 3 2 2 2 3 2" xfId="37647" xr:uid="{00000000-0005-0000-0000-000031A20000}"/>
    <cellStyle name="Normal 8 5 2 2 3 2 2 2 4" xfId="30206" xr:uid="{00000000-0005-0000-0000-000032A20000}"/>
    <cellStyle name="Normal 8 5 2 2 3 2 2 3" xfId="18726" xr:uid="{00000000-0005-0000-0000-000033A20000}"/>
    <cellStyle name="Normal 8 5 2 2 3 2 2 3 2" xfId="41369" xr:uid="{00000000-0005-0000-0000-000034A20000}"/>
    <cellStyle name="Normal 8 5 2 2 3 2 2 4" xfId="11286" xr:uid="{00000000-0005-0000-0000-000035A20000}"/>
    <cellStyle name="Normal 8 5 2 2 3 2 2 4 2" xfId="33929" xr:uid="{00000000-0005-0000-0000-000036A20000}"/>
    <cellStyle name="Normal 8 5 2 2 3 2 2 5" xfId="26488" xr:uid="{00000000-0005-0000-0000-000037A20000}"/>
    <cellStyle name="Normal 8 5 2 2 3 2 3" xfId="5713" xr:uid="{00000000-0005-0000-0000-000038A20000}"/>
    <cellStyle name="Normal 8 5 2 2 3 2 3 2" xfId="20597" xr:uid="{00000000-0005-0000-0000-000039A20000}"/>
    <cellStyle name="Normal 8 5 2 2 3 2 3 2 2" xfId="43240" xr:uid="{00000000-0005-0000-0000-00003AA20000}"/>
    <cellStyle name="Normal 8 5 2 2 3 2 3 3" xfId="13157" xr:uid="{00000000-0005-0000-0000-00003BA20000}"/>
    <cellStyle name="Normal 8 5 2 2 3 2 3 3 2" xfId="35800" xr:uid="{00000000-0005-0000-0000-00003CA20000}"/>
    <cellStyle name="Normal 8 5 2 2 3 2 3 4" xfId="28359" xr:uid="{00000000-0005-0000-0000-00003DA20000}"/>
    <cellStyle name="Normal 8 5 2 2 3 2 4" xfId="16879" xr:uid="{00000000-0005-0000-0000-00003EA20000}"/>
    <cellStyle name="Normal 8 5 2 2 3 2 4 2" xfId="39522" xr:uid="{00000000-0005-0000-0000-00003FA20000}"/>
    <cellStyle name="Normal 8 5 2 2 3 2 5" xfId="9439" xr:uid="{00000000-0005-0000-0000-000040A20000}"/>
    <cellStyle name="Normal 8 5 2 2 3 2 5 2" xfId="32082" xr:uid="{00000000-0005-0000-0000-000041A20000}"/>
    <cellStyle name="Normal 8 5 2 2 3 2 6" xfId="24641" xr:uid="{00000000-0005-0000-0000-000042A20000}"/>
    <cellStyle name="Normal 8 5 2 2 3 3" xfId="2914" xr:uid="{00000000-0005-0000-0000-000043A20000}"/>
    <cellStyle name="Normal 8 5 2 2 3 3 2" xfId="6635" xr:uid="{00000000-0005-0000-0000-000044A20000}"/>
    <cellStyle name="Normal 8 5 2 2 3 3 2 2" xfId="21519" xr:uid="{00000000-0005-0000-0000-000045A20000}"/>
    <cellStyle name="Normal 8 5 2 2 3 3 2 2 2" xfId="44162" xr:uid="{00000000-0005-0000-0000-000046A20000}"/>
    <cellStyle name="Normal 8 5 2 2 3 3 2 3" xfId="14079" xr:uid="{00000000-0005-0000-0000-000047A20000}"/>
    <cellStyle name="Normal 8 5 2 2 3 3 2 3 2" xfId="36722" xr:uid="{00000000-0005-0000-0000-000048A20000}"/>
    <cellStyle name="Normal 8 5 2 2 3 3 2 4" xfId="29281" xr:uid="{00000000-0005-0000-0000-000049A20000}"/>
    <cellStyle name="Normal 8 5 2 2 3 3 3" xfId="17801" xr:uid="{00000000-0005-0000-0000-00004AA20000}"/>
    <cellStyle name="Normal 8 5 2 2 3 3 3 2" xfId="40444" xr:uid="{00000000-0005-0000-0000-00004BA20000}"/>
    <cellStyle name="Normal 8 5 2 2 3 3 4" xfId="10361" xr:uid="{00000000-0005-0000-0000-00004CA20000}"/>
    <cellStyle name="Normal 8 5 2 2 3 3 4 2" xfId="33004" xr:uid="{00000000-0005-0000-0000-00004DA20000}"/>
    <cellStyle name="Normal 8 5 2 2 3 3 5" xfId="25563" xr:uid="{00000000-0005-0000-0000-00004EA20000}"/>
    <cellStyle name="Normal 8 5 2 2 3 4" xfId="4788" xr:uid="{00000000-0005-0000-0000-00004FA20000}"/>
    <cellStyle name="Normal 8 5 2 2 3 4 2" xfId="19672" xr:uid="{00000000-0005-0000-0000-000050A20000}"/>
    <cellStyle name="Normal 8 5 2 2 3 4 2 2" xfId="42315" xr:uid="{00000000-0005-0000-0000-000051A20000}"/>
    <cellStyle name="Normal 8 5 2 2 3 4 3" xfId="12232" xr:uid="{00000000-0005-0000-0000-000052A20000}"/>
    <cellStyle name="Normal 8 5 2 2 3 4 3 2" xfId="34875" xr:uid="{00000000-0005-0000-0000-000053A20000}"/>
    <cellStyle name="Normal 8 5 2 2 3 4 4" xfId="27434" xr:uid="{00000000-0005-0000-0000-000054A20000}"/>
    <cellStyle name="Normal 8 5 2 2 3 5" xfId="15954" xr:uid="{00000000-0005-0000-0000-000055A20000}"/>
    <cellStyle name="Normal 8 5 2 2 3 5 2" xfId="38597" xr:uid="{00000000-0005-0000-0000-000056A20000}"/>
    <cellStyle name="Normal 8 5 2 2 3 6" xfId="8514" xr:uid="{00000000-0005-0000-0000-000057A20000}"/>
    <cellStyle name="Normal 8 5 2 2 3 6 2" xfId="31157" xr:uid="{00000000-0005-0000-0000-000058A20000}"/>
    <cellStyle name="Normal 8 5 2 2 3 7" xfId="23716" xr:uid="{00000000-0005-0000-0000-000059A20000}"/>
    <cellStyle name="Normal 8 5 2 2 4" xfId="1527" xr:uid="{00000000-0005-0000-0000-00005AA20000}"/>
    <cellStyle name="Normal 8 5 2 2 4 2" xfId="3377" xr:uid="{00000000-0005-0000-0000-00005BA20000}"/>
    <cellStyle name="Normal 8 5 2 2 4 2 2" xfId="7098" xr:uid="{00000000-0005-0000-0000-00005CA20000}"/>
    <cellStyle name="Normal 8 5 2 2 4 2 2 2" xfId="21982" xr:uid="{00000000-0005-0000-0000-00005DA20000}"/>
    <cellStyle name="Normal 8 5 2 2 4 2 2 2 2" xfId="44625" xr:uid="{00000000-0005-0000-0000-00005EA20000}"/>
    <cellStyle name="Normal 8 5 2 2 4 2 2 3" xfId="14542" xr:uid="{00000000-0005-0000-0000-00005FA20000}"/>
    <cellStyle name="Normal 8 5 2 2 4 2 2 3 2" xfId="37185" xr:uid="{00000000-0005-0000-0000-000060A20000}"/>
    <cellStyle name="Normal 8 5 2 2 4 2 2 4" xfId="29744" xr:uid="{00000000-0005-0000-0000-000061A20000}"/>
    <cellStyle name="Normal 8 5 2 2 4 2 3" xfId="18264" xr:uid="{00000000-0005-0000-0000-000062A20000}"/>
    <cellStyle name="Normal 8 5 2 2 4 2 3 2" xfId="40907" xr:uid="{00000000-0005-0000-0000-000063A20000}"/>
    <cellStyle name="Normal 8 5 2 2 4 2 4" xfId="10824" xr:uid="{00000000-0005-0000-0000-000064A20000}"/>
    <cellStyle name="Normal 8 5 2 2 4 2 4 2" xfId="33467" xr:uid="{00000000-0005-0000-0000-000065A20000}"/>
    <cellStyle name="Normal 8 5 2 2 4 2 5" xfId="26026" xr:uid="{00000000-0005-0000-0000-000066A20000}"/>
    <cellStyle name="Normal 8 5 2 2 4 3" xfId="5251" xr:uid="{00000000-0005-0000-0000-000067A20000}"/>
    <cellStyle name="Normal 8 5 2 2 4 3 2" xfId="20135" xr:uid="{00000000-0005-0000-0000-000068A20000}"/>
    <cellStyle name="Normal 8 5 2 2 4 3 2 2" xfId="42778" xr:uid="{00000000-0005-0000-0000-000069A20000}"/>
    <cellStyle name="Normal 8 5 2 2 4 3 3" xfId="12695" xr:uid="{00000000-0005-0000-0000-00006AA20000}"/>
    <cellStyle name="Normal 8 5 2 2 4 3 3 2" xfId="35338" xr:uid="{00000000-0005-0000-0000-00006BA20000}"/>
    <cellStyle name="Normal 8 5 2 2 4 3 4" xfId="27897" xr:uid="{00000000-0005-0000-0000-00006CA20000}"/>
    <cellStyle name="Normal 8 5 2 2 4 4" xfId="16417" xr:uid="{00000000-0005-0000-0000-00006DA20000}"/>
    <cellStyle name="Normal 8 5 2 2 4 4 2" xfId="39060" xr:uid="{00000000-0005-0000-0000-00006EA20000}"/>
    <cellStyle name="Normal 8 5 2 2 4 5" xfId="8977" xr:uid="{00000000-0005-0000-0000-00006FA20000}"/>
    <cellStyle name="Normal 8 5 2 2 4 5 2" xfId="31620" xr:uid="{00000000-0005-0000-0000-000070A20000}"/>
    <cellStyle name="Normal 8 5 2 2 4 6" xfId="24179" xr:uid="{00000000-0005-0000-0000-000071A20000}"/>
    <cellStyle name="Normal 8 5 2 2 5" xfId="2452" xr:uid="{00000000-0005-0000-0000-000072A20000}"/>
    <cellStyle name="Normal 8 5 2 2 5 2" xfId="6173" xr:uid="{00000000-0005-0000-0000-000073A20000}"/>
    <cellStyle name="Normal 8 5 2 2 5 2 2" xfId="21057" xr:uid="{00000000-0005-0000-0000-000074A20000}"/>
    <cellStyle name="Normal 8 5 2 2 5 2 2 2" xfId="43700" xr:uid="{00000000-0005-0000-0000-000075A20000}"/>
    <cellStyle name="Normal 8 5 2 2 5 2 3" xfId="13617" xr:uid="{00000000-0005-0000-0000-000076A20000}"/>
    <cellStyle name="Normal 8 5 2 2 5 2 3 2" xfId="36260" xr:uid="{00000000-0005-0000-0000-000077A20000}"/>
    <cellStyle name="Normal 8 5 2 2 5 2 4" xfId="28819" xr:uid="{00000000-0005-0000-0000-000078A20000}"/>
    <cellStyle name="Normal 8 5 2 2 5 3" xfId="17339" xr:uid="{00000000-0005-0000-0000-000079A20000}"/>
    <cellStyle name="Normal 8 5 2 2 5 3 2" xfId="39982" xr:uid="{00000000-0005-0000-0000-00007AA20000}"/>
    <cellStyle name="Normal 8 5 2 2 5 4" xfId="9899" xr:uid="{00000000-0005-0000-0000-00007BA20000}"/>
    <cellStyle name="Normal 8 5 2 2 5 4 2" xfId="32542" xr:uid="{00000000-0005-0000-0000-00007CA20000}"/>
    <cellStyle name="Normal 8 5 2 2 5 5" xfId="25101" xr:uid="{00000000-0005-0000-0000-00007DA20000}"/>
    <cellStyle name="Normal 8 5 2 2 6" xfId="4326" xr:uid="{00000000-0005-0000-0000-00007EA20000}"/>
    <cellStyle name="Normal 8 5 2 2 6 2" xfId="19210" xr:uid="{00000000-0005-0000-0000-00007FA20000}"/>
    <cellStyle name="Normal 8 5 2 2 6 2 2" xfId="41853" xr:uid="{00000000-0005-0000-0000-000080A20000}"/>
    <cellStyle name="Normal 8 5 2 2 6 3" xfId="11770" xr:uid="{00000000-0005-0000-0000-000081A20000}"/>
    <cellStyle name="Normal 8 5 2 2 6 3 2" xfId="34413" xr:uid="{00000000-0005-0000-0000-000082A20000}"/>
    <cellStyle name="Normal 8 5 2 2 6 4" xfId="26972" xr:uid="{00000000-0005-0000-0000-000083A20000}"/>
    <cellStyle name="Normal 8 5 2 2 7" xfId="15492" xr:uid="{00000000-0005-0000-0000-000084A20000}"/>
    <cellStyle name="Normal 8 5 2 2 7 2" xfId="38135" xr:uid="{00000000-0005-0000-0000-000085A20000}"/>
    <cellStyle name="Normal 8 5 2 2 8" xfId="8052" xr:uid="{00000000-0005-0000-0000-000086A20000}"/>
    <cellStyle name="Normal 8 5 2 2 8 2" xfId="30695" xr:uid="{00000000-0005-0000-0000-000087A20000}"/>
    <cellStyle name="Normal 8 5 2 2 9" xfId="23255" xr:uid="{00000000-0005-0000-0000-000088A20000}"/>
    <cellStyle name="Normal 8 5 2 3" xfId="702" xr:uid="{00000000-0005-0000-0000-000089A20000}"/>
    <cellStyle name="Normal 8 5 2 3 2" xfId="1167" xr:uid="{00000000-0005-0000-0000-00008AA20000}"/>
    <cellStyle name="Normal 8 5 2 3 2 2" xfId="2095" xr:uid="{00000000-0005-0000-0000-00008BA20000}"/>
    <cellStyle name="Normal 8 5 2 3 2 2 2" xfId="3945" xr:uid="{00000000-0005-0000-0000-00008CA20000}"/>
    <cellStyle name="Normal 8 5 2 3 2 2 2 2" xfId="7666" xr:uid="{00000000-0005-0000-0000-00008DA20000}"/>
    <cellStyle name="Normal 8 5 2 3 2 2 2 2 2" xfId="22550" xr:uid="{00000000-0005-0000-0000-00008EA20000}"/>
    <cellStyle name="Normal 8 5 2 3 2 2 2 2 2 2" xfId="45193" xr:uid="{00000000-0005-0000-0000-00008FA20000}"/>
    <cellStyle name="Normal 8 5 2 3 2 2 2 2 3" xfId="15110" xr:uid="{00000000-0005-0000-0000-000090A20000}"/>
    <cellStyle name="Normal 8 5 2 3 2 2 2 2 3 2" xfId="37753" xr:uid="{00000000-0005-0000-0000-000091A20000}"/>
    <cellStyle name="Normal 8 5 2 3 2 2 2 2 4" xfId="30312" xr:uid="{00000000-0005-0000-0000-000092A20000}"/>
    <cellStyle name="Normal 8 5 2 3 2 2 2 3" xfId="18832" xr:uid="{00000000-0005-0000-0000-000093A20000}"/>
    <cellStyle name="Normal 8 5 2 3 2 2 2 3 2" xfId="41475" xr:uid="{00000000-0005-0000-0000-000094A20000}"/>
    <cellStyle name="Normal 8 5 2 3 2 2 2 4" xfId="11392" xr:uid="{00000000-0005-0000-0000-000095A20000}"/>
    <cellStyle name="Normal 8 5 2 3 2 2 2 4 2" xfId="34035" xr:uid="{00000000-0005-0000-0000-000096A20000}"/>
    <cellStyle name="Normal 8 5 2 3 2 2 2 5" xfId="26594" xr:uid="{00000000-0005-0000-0000-000097A20000}"/>
    <cellStyle name="Normal 8 5 2 3 2 2 3" xfId="5819" xr:uid="{00000000-0005-0000-0000-000098A20000}"/>
    <cellStyle name="Normal 8 5 2 3 2 2 3 2" xfId="20703" xr:uid="{00000000-0005-0000-0000-000099A20000}"/>
    <cellStyle name="Normal 8 5 2 3 2 2 3 2 2" xfId="43346" xr:uid="{00000000-0005-0000-0000-00009AA20000}"/>
    <cellStyle name="Normal 8 5 2 3 2 2 3 3" xfId="13263" xr:uid="{00000000-0005-0000-0000-00009BA20000}"/>
    <cellStyle name="Normal 8 5 2 3 2 2 3 3 2" xfId="35906" xr:uid="{00000000-0005-0000-0000-00009CA20000}"/>
    <cellStyle name="Normal 8 5 2 3 2 2 3 4" xfId="28465" xr:uid="{00000000-0005-0000-0000-00009DA20000}"/>
    <cellStyle name="Normal 8 5 2 3 2 2 4" xfId="16985" xr:uid="{00000000-0005-0000-0000-00009EA20000}"/>
    <cellStyle name="Normal 8 5 2 3 2 2 4 2" xfId="39628" xr:uid="{00000000-0005-0000-0000-00009FA20000}"/>
    <cellStyle name="Normal 8 5 2 3 2 2 5" xfId="9545" xr:uid="{00000000-0005-0000-0000-0000A0A20000}"/>
    <cellStyle name="Normal 8 5 2 3 2 2 5 2" xfId="32188" xr:uid="{00000000-0005-0000-0000-0000A1A20000}"/>
    <cellStyle name="Normal 8 5 2 3 2 2 6" xfId="24747" xr:uid="{00000000-0005-0000-0000-0000A2A20000}"/>
    <cellStyle name="Normal 8 5 2 3 2 3" xfId="3020" xr:uid="{00000000-0005-0000-0000-0000A3A20000}"/>
    <cellStyle name="Normal 8 5 2 3 2 3 2" xfId="6741" xr:uid="{00000000-0005-0000-0000-0000A4A20000}"/>
    <cellStyle name="Normal 8 5 2 3 2 3 2 2" xfId="21625" xr:uid="{00000000-0005-0000-0000-0000A5A20000}"/>
    <cellStyle name="Normal 8 5 2 3 2 3 2 2 2" xfId="44268" xr:uid="{00000000-0005-0000-0000-0000A6A20000}"/>
    <cellStyle name="Normal 8 5 2 3 2 3 2 3" xfId="14185" xr:uid="{00000000-0005-0000-0000-0000A7A20000}"/>
    <cellStyle name="Normal 8 5 2 3 2 3 2 3 2" xfId="36828" xr:uid="{00000000-0005-0000-0000-0000A8A20000}"/>
    <cellStyle name="Normal 8 5 2 3 2 3 2 4" xfId="29387" xr:uid="{00000000-0005-0000-0000-0000A9A20000}"/>
    <cellStyle name="Normal 8 5 2 3 2 3 3" xfId="17907" xr:uid="{00000000-0005-0000-0000-0000AAA20000}"/>
    <cellStyle name="Normal 8 5 2 3 2 3 3 2" xfId="40550" xr:uid="{00000000-0005-0000-0000-0000ABA20000}"/>
    <cellStyle name="Normal 8 5 2 3 2 3 4" xfId="10467" xr:uid="{00000000-0005-0000-0000-0000ACA20000}"/>
    <cellStyle name="Normal 8 5 2 3 2 3 4 2" xfId="33110" xr:uid="{00000000-0005-0000-0000-0000ADA20000}"/>
    <cellStyle name="Normal 8 5 2 3 2 3 5" xfId="25669" xr:uid="{00000000-0005-0000-0000-0000AEA20000}"/>
    <cellStyle name="Normal 8 5 2 3 2 4" xfId="4894" xr:uid="{00000000-0005-0000-0000-0000AFA20000}"/>
    <cellStyle name="Normal 8 5 2 3 2 4 2" xfId="19778" xr:uid="{00000000-0005-0000-0000-0000B0A20000}"/>
    <cellStyle name="Normal 8 5 2 3 2 4 2 2" xfId="42421" xr:uid="{00000000-0005-0000-0000-0000B1A20000}"/>
    <cellStyle name="Normal 8 5 2 3 2 4 3" xfId="12338" xr:uid="{00000000-0005-0000-0000-0000B2A20000}"/>
    <cellStyle name="Normal 8 5 2 3 2 4 3 2" xfId="34981" xr:uid="{00000000-0005-0000-0000-0000B3A20000}"/>
    <cellStyle name="Normal 8 5 2 3 2 4 4" xfId="27540" xr:uid="{00000000-0005-0000-0000-0000B4A20000}"/>
    <cellStyle name="Normal 8 5 2 3 2 5" xfId="16060" xr:uid="{00000000-0005-0000-0000-0000B5A20000}"/>
    <cellStyle name="Normal 8 5 2 3 2 5 2" xfId="38703" xr:uid="{00000000-0005-0000-0000-0000B6A20000}"/>
    <cellStyle name="Normal 8 5 2 3 2 6" xfId="8620" xr:uid="{00000000-0005-0000-0000-0000B7A20000}"/>
    <cellStyle name="Normal 8 5 2 3 2 6 2" xfId="31263" xr:uid="{00000000-0005-0000-0000-0000B8A20000}"/>
    <cellStyle name="Normal 8 5 2 3 2 7" xfId="23822" xr:uid="{00000000-0005-0000-0000-0000B9A20000}"/>
    <cellStyle name="Normal 8 5 2 3 3" xfId="1633" xr:uid="{00000000-0005-0000-0000-0000BAA20000}"/>
    <cellStyle name="Normal 8 5 2 3 3 2" xfId="3483" xr:uid="{00000000-0005-0000-0000-0000BBA20000}"/>
    <cellStyle name="Normal 8 5 2 3 3 2 2" xfId="7204" xr:uid="{00000000-0005-0000-0000-0000BCA20000}"/>
    <cellStyle name="Normal 8 5 2 3 3 2 2 2" xfId="22088" xr:uid="{00000000-0005-0000-0000-0000BDA20000}"/>
    <cellStyle name="Normal 8 5 2 3 3 2 2 2 2" xfId="44731" xr:uid="{00000000-0005-0000-0000-0000BEA20000}"/>
    <cellStyle name="Normal 8 5 2 3 3 2 2 3" xfId="14648" xr:uid="{00000000-0005-0000-0000-0000BFA20000}"/>
    <cellStyle name="Normal 8 5 2 3 3 2 2 3 2" xfId="37291" xr:uid="{00000000-0005-0000-0000-0000C0A20000}"/>
    <cellStyle name="Normal 8 5 2 3 3 2 2 4" xfId="29850" xr:uid="{00000000-0005-0000-0000-0000C1A20000}"/>
    <cellStyle name="Normal 8 5 2 3 3 2 3" xfId="18370" xr:uid="{00000000-0005-0000-0000-0000C2A20000}"/>
    <cellStyle name="Normal 8 5 2 3 3 2 3 2" xfId="41013" xr:uid="{00000000-0005-0000-0000-0000C3A20000}"/>
    <cellStyle name="Normal 8 5 2 3 3 2 4" xfId="10930" xr:uid="{00000000-0005-0000-0000-0000C4A20000}"/>
    <cellStyle name="Normal 8 5 2 3 3 2 4 2" xfId="33573" xr:uid="{00000000-0005-0000-0000-0000C5A20000}"/>
    <cellStyle name="Normal 8 5 2 3 3 2 5" xfId="26132" xr:uid="{00000000-0005-0000-0000-0000C6A20000}"/>
    <cellStyle name="Normal 8 5 2 3 3 3" xfId="5357" xr:uid="{00000000-0005-0000-0000-0000C7A20000}"/>
    <cellStyle name="Normal 8 5 2 3 3 3 2" xfId="20241" xr:uid="{00000000-0005-0000-0000-0000C8A20000}"/>
    <cellStyle name="Normal 8 5 2 3 3 3 2 2" xfId="42884" xr:uid="{00000000-0005-0000-0000-0000C9A20000}"/>
    <cellStyle name="Normal 8 5 2 3 3 3 3" xfId="12801" xr:uid="{00000000-0005-0000-0000-0000CAA20000}"/>
    <cellStyle name="Normal 8 5 2 3 3 3 3 2" xfId="35444" xr:uid="{00000000-0005-0000-0000-0000CBA20000}"/>
    <cellStyle name="Normal 8 5 2 3 3 3 4" xfId="28003" xr:uid="{00000000-0005-0000-0000-0000CCA20000}"/>
    <cellStyle name="Normal 8 5 2 3 3 4" xfId="16523" xr:uid="{00000000-0005-0000-0000-0000CDA20000}"/>
    <cellStyle name="Normal 8 5 2 3 3 4 2" xfId="39166" xr:uid="{00000000-0005-0000-0000-0000CEA20000}"/>
    <cellStyle name="Normal 8 5 2 3 3 5" xfId="9083" xr:uid="{00000000-0005-0000-0000-0000CFA20000}"/>
    <cellStyle name="Normal 8 5 2 3 3 5 2" xfId="31726" xr:uid="{00000000-0005-0000-0000-0000D0A20000}"/>
    <cellStyle name="Normal 8 5 2 3 3 6" xfId="24285" xr:uid="{00000000-0005-0000-0000-0000D1A20000}"/>
    <cellStyle name="Normal 8 5 2 3 4" xfId="2558" xr:uid="{00000000-0005-0000-0000-0000D2A20000}"/>
    <cellStyle name="Normal 8 5 2 3 4 2" xfId="6279" xr:uid="{00000000-0005-0000-0000-0000D3A20000}"/>
    <cellStyle name="Normal 8 5 2 3 4 2 2" xfId="21163" xr:uid="{00000000-0005-0000-0000-0000D4A20000}"/>
    <cellStyle name="Normal 8 5 2 3 4 2 2 2" xfId="43806" xr:uid="{00000000-0005-0000-0000-0000D5A20000}"/>
    <cellStyle name="Normal 8 5 2 3 4 2 3" xfId="13723" xr:uid="{00000000-0005-0000-0000-0000D6A20000}"/>
    <cellStyle name="Normal 8 5 2 3 4 2 3 2" xfId="36366" xr:uid="{00000000-0005-0000-0000-0000D7A20000}"/>
    <cellStyle name="Normal 8 5 2 3 4 2 4" xfId="28925" xr:uid="{00000000-0005-0000-0000-0000D8A20000}"/>
    <cellStyle name="Normal 8 5 2 3 4 3" xfId="17445" xr:uid="{00000000-0005-0000-0000-0000D9A20000}"/>
    <cellStyle name="Normal 8 5 2 3 4 3 2" xfId="40088" xr:uid="{00000000-0005-0000-0000-0000DAA20000}"/>
    <cellStyle name="Normal 8 5 2 3 4 4" xfId="10005" xr:uid="{00000000-0005-0000-0000-0000DBA20000}"/>
    <cellStyle name="Normal 8 5 2 3 4 4 2" xfId="32648" xr:uid="{00000000-0005-0000-0000-0000DCA20000}"/>
    <cellStyle name="Normal 8 5 2 3 4 5" xfId="25207" xr:uid="{00000000-0005-0000-0000-0000DDA20000}"/>
    <cellStyle name="Normal 8 5 2 3 5" xfId="4432" xr:uid="{00000000-0005-0000-0000-0000DEA20000}"/>
    <cellStyle name="Normal 8 5 2 3 5 2" xfId="19316" xr:uid="{00000000-0005-0000-0000-0000DFA20000}"/>
    <cellStyle name="Normal 8 5 2 3 5 2 2" xfId="41959" xr:uid="{00000000-0005-0000-0000-0000E0A20000}"/>
    <cellStyle name="Normal 8 5 2 3 5 3" xfId="11876" xr:uid="{00000000-0005-0000-0000-0000E1A20000}"/>
    <cellStyle name="Normal 8 5 2 3 5 3 2" xfId="34519" xr:uid="{00000000-0005-0000-0000-0000E2A20000}"/>
    <cellStyle name="Normal 8 5 2 3 5 4" xfId="27078" xr:uid="{00000000-0005-0000-0000-0000E3A20000}"/>
    <cellStyle name="Normal 8 5 2 3 6" xfId="15598" xr:uid="{00000000-0005-0000-0000-0000E4A20000}"/>
    <cellStyle name="Normal 8 5 2 3 6 2" xfId="38241" xr:uid="{00000000-0005-0000-0000-0000E5A20000}"/>
    <cellStyle name="Normal 8 5 2 3 7" xfId="8158" xr:uid="{00000000-0005-0000-0000-0000E6A20000}"/>
    <cellStyle name="Normal 8 5 2 3 7 2" xfId="30801" xr:uid="{00000000-0005-0000-0000-0000E7A20000}"/>
    <cellStyle name="Normal 8 5 2 3 8" xfId="23360" xr:uid="{00000000-0005-0000-0000-0000E8A20000}"/>
    <cellStyle name="Normal 8 5 2 4" xfId="956" xr:uid="{00000000-0005-0000-0000-0000E9A20000}"/>
    <cellStyle name="Normal 8 5 2 4 2" xfId="1884" xr:uid="{00000000-0005-0000-0000-0000EAA20000}"/>
    <cellStyle name="Normal 8 5 2 4 2 2" xfId="3734" xr:uid="{00000000-0005-0000-0000-0000EBA20000}"/>
    <cellStyle name="Normal 8 5 2 4 2 2 2" xfId="7455" xr:uid="{00000000-0005-0000-0000-0000ECA20000}"/>
    <cellStyle name="Normal 8 5 2 4 2 2 2 2" xfId="22339" xr:uid="{00000000-0005-0000-0000-0000EDA20000}"/>
    <cellStyle name="Normal 8 5 2 4 2 2 2 2 2" xfId="44982" xr:uid="{00000000-0005-0000-0000-0000EEA20000}"/>
    <cellStyle name="Normal 8 5 2 4 2 2 2 3" xfId="14899" xr:uid="{00000000-0005-0000-0000-0000EFA20000}"/>
    <cellStyle name="Normal 8 5 2 4 2 2 2 3 2" xfId="37542" xr:uid="{00000000-0005-0000-0000-0000F0A20000}"/>
    <cellStyle name="Normal 8 5 2 4 2 2 2 4" xfId="30101" xr:uid="{00000000-0005-0000-0000-0000F1A20000}"/>
    <cellStyle name="Normal 8 5 2 4 2 2 3" xfId="18621" xr:uid="{00000000-0005-0000-0000-0000F2A20000}"/>
    <cellStyle name="Normal 8 5 2 4 2 2 3 2" xfId="41264" xr:uid="{00000000-0005-0000-0000-0000F3A20000}"/>
    <cellStyle name="Normal 8 5 2 4 2 2 4" xfId="11181" xr:uid="{00000000-0005-0000-0000-0000F4A20000}"/>
    <cellStyle name="Normal 8 5 2 4 2 2 4 2" xfId="33824" xr:uid="{00000000-0005-0000-0000-0000F5A20000}"/>
    <cellStyle name="Normal 8 5 2 4 2 2 5" xfId="26383" xr:uid="{00000000-0005-0000-0000-0000F6A20000}"/>
    <cellStyle name="Normal 8 5 2 4 2 3" xfId="5608" xr:uid="{00000000-0005-0000-0000-0000F7A20000}"/>
    <cellStyle name="Normal 8 5 2 4 2 3 2" xfId="20492" xr:uid="{00000000-0005-0000-0000-0000F8A20000}"/>
    <cellStyle name="Normal 8 5 2 4 2 3 2 2" xfId="43135" xr:uid="{00000000-0005-0000-0000-0000F9A20000}"/>
    <cellStyle name="Normal 8 5 2 4 2 3 3" xfId="13052" xr:uid="{00000000-0005-0000-0000-0000FAA20000}"/>
    <cellStyle name="Normal 8 5 2 4 2 3 3 2" xfId="35695" xr:uid="{00000000-0005-0000-0000-0000FBA20000}"/>
    <cellStyle name="Normal 8 5 2 4 2 3 4" xfId="28254" xr:uid="{00000000-0005-0000-0000-0000FCA20000}"/>
    <cellStyle name="Normal 8 5 2 4 2 4" xfId="16774" xr:uid="{00000000-0005-0000-0000-0000FDA20000}"/>
    <cellStyle name="Normal 8 5 2 4 2 4 2" xfId="39417" xr:uid="{00000000-0005-0000-0000-0000FEA20000}"/>
    <cellStyle name="Normal 8 5 2 4 2 5" xfId="9334" xr:uid="{00000000-0005-0000-0000-0000FFA20000}"/>
    <cellStyle name="Normal 8 5 2 4 2 5 2" xfId="31977" xr:uid="{00000000-0005-0000-0000-000000A30000}"/>
    <cellStyle name="Normal 8 5 2 4 2 6" xfId="24536" xr:uid="{00000000-0005-0000-0000-000001A30000}"/>
    <cellStyle name="Normal 8 5 2 4 3" xfId="2809" xr:uid="{00000000-0005-0000-0000-000002A30000}"/>
    <cellStyle name="Normal 8 5 2 4 3 2" xfId="6530" xr:uid="{00000000-0005-0000-0000-000003A30000}"/>
    <cellStyle name="Normal 8 5 2 4 3 2 2" xfId="21414" xr:uid="{00000000-0005-0000-0000-000004A30000}"/>
    <cellStyle name="Normal 8 5 2 4 3 2 2 2" xfId="44057" xr:uid="{00000000-0005-0000-0000-000005A30000}"/>
    <cellStyle name="Normal 8 5 2 4 3 2 3" xfId="13974" xr:uid="{00000000-0005-0000-0000-000006A30000}"/>
    <cellStyle name="Normal 8 5 2 4 3 2 3 2" xfId="36617" xr:uid="{00000000-0005-0000-0000-000007A30000}"/>
    <cellStyle name="Normal 8 5 2 4 3 2 4" xfId="29176" xr:uid="{00000000-0005-0000-0000-000008A30000}"/>
    <cellStyle name="Normal 8 5 2 4 3 3" xfId="17696" xr:uid="{00000000-0005-0000-0000-000009A30000}"/>
    <cellStyle name="Normal 8 5 2 4 3 3 2" xfId="40339" xr:uid="{00000000-0005-0000-0000-00000AA30000}"/>
    <cellStyle name="Normal 8 5 2 4 3 4" xfId="10256" xr:uid="{00000000-0005-0000-0000-00000BA30000}"/>
    <cellStyle name="Normal 8 5 2 4 3 4 2" xfId="32899" xr:uid="{00000000-0005-0000-0000-00000CA30000}"/>
    <cellStyle name="Normal 8 5 2 4 3 5" xfId="25458" xr:uid="{00000000-0005-0000-0000-00000DA30000}"/>
    <cellStyle name="Normal 8 5 2 4 4" xfId="4683" xr:uid="{00000000-0005-0000-0000-00000EA30000}"/>
    <cellStyle name="Normal 8 5 2 4 4 2" xfId="19567" xr:uid="{00000000-0005-0000-0000-00000FA30000}"/>
    <cellStyle name="Normal 8 5 2 4 4 2 2" xfId="42210" xr:uid="{00000000-0005-0000-0000-000010A30000}"/>
    <cellStyle name="Normal 8 5 2 4 4 3" xfId="12127" xr:uid="{00000000-0005-0000-0000-000011A30000}"/>
    <cellStyle name="Normal 8 5 2 4 4 3 2" xfId="34770" xr:uid="{00000000-0005-0000-0000-000012A30000}"/>
    <cellStyle name="Normal 8 5 2 4 4 4" xfId="27329" xr:uid="{00000000-0005-0000-0000-000013A30000}"/>
    <cellStyle name="Normal 8 5 2 4 5" xfId="15849" xr:uid="{00000000-0005-0000-0000-000014A30000}"/>
    <cellStyle name="Normal 8 5 2 4 5 2" xfId="38492" xr:uid="{00000000-0005-0000-0000-000015A30000}"/>
    <cellStyle name="Normal 8 5 2 4 6" xfId="8409" xr:uid="{00000000-0005-0000-0000-000016A30000}"/>
    <cellStyle name="Normal 8 5 2 4 6 2" xfId="31052" xr:uid="{00000000-0005-0000-0000-000017A30000}"/>
    <cellStyle name="Normal 8 5 2 4 7" xfId="23611" xr:uid="{00000000-0005-0000-0000-000018A30000}"/>
    <cellStyle name="Normal 8 5 2 5" xfId="1422" xr:uid="{00000000-0005-0000-0000-000019A30000}"/>
    <cellStyle name="Normal 8 5 2 5 2" xfId="3272" xr:uid="{00000000-0005-0000-0000-00001AA30000}"/>
    <cellStyle name="Normal 8 5 2 5 2 2" xfId="6993" xr:uid="{00000000-0005-0000-0000-00001BA30000}"/>
    <cellStyle name="Normal 8 5 2 5 2 2 2" xfId="21877" xr:uid="{00000000-0005-0000-0000-00001CA30000}"/>
    <cellStyle name="Normal 8 5 2 5 2 2 2 2" xfId="44520" xr:uid="{00000000-0005-0000-0000-00001DA30000}"/>
    <cellStyle name="Normal 8 5 2 5 2 2 3" xfId="14437" xr:uid="{00000000-0005-0000-0000-00001EA30000}"/>
    <cellStyle name="Normal 8 5 2 5 2 2 3 2" xfId="37080" xr:uid="{00000000-0005-0000-0000-00001FA30000}"/>
    <cellStyle name="Normal 8 5 2 5 2 2 4" xfId="29639" xr:uid="{00000000-0005-0000-0000-000020A30000}"/>
    <cellStyle name="Normal 8 5 2 5 2 3" xfId="18159" xr:uid="{00000000-0005-0000-0000-000021A30000}"/>
    <cellStyle name="Normal 8 5 2 5 2 3 2" xfId="40802" xr:uid="{00000000-0005-0000-0000-000022A30000}"/>
    <cellStyle name="Normal 8 5 2 5 2 4" xfId="10719" xr:uid="{00000000-0005-0000-0000-000023A30000}"/>
    <cellStyle name="Normal 8 5 2 5 2 4 2" xfId="33362" xr:uid="{00000000-0005-0000-0000-000024A30000}"/>
    <cellStyle name="Normal 8 5 2 5 2 5" xfId="25921" xr:uid="{00000000-0005-0000-0000-000025A30000}"/>
    <cellStyle name="Normal 8 5 2 5 3" xfId="5146" xr:uid="{00000000-0005-0000-0000-000026A30000}"/>
    <cellStyle name="Normal 8 5 2 5 3 2" xfId="20030" xr:uid="{00000000-0005-0000-0000-000027A30000}"/>
    <cellStyle name="Normal 8 5 2 5 3 2 2" xfId="42673" xr:uid="{00000000-0005-0000-0000-000028A30000}"/>
    <cellStyle name="Normal 8 5 2 5 3 3" xfId="12590" xr:uid="{00000000-0005-0000-0000-000029A30000}"/>
    <cellStyle name="Normal 8 5 2 5 3 3 2" xfId="35233" xr:uid="{00000000-0005-0000-0000-00002AA30000}"/>
    <cellStyle name="Normal 8 5 2 5 3 4" xfId="27792" xr:uid="{00000000-0005-0000-0000-00002BA30000}"/>
    <cellStyle name="Normal 8 5 2 5 4" xfId="16312" xr:uid="{00000000-0005-0000-0000-00002CA30000}"/>
    <cellStyle name="Normal 8 5 2 5 4 2" xfId="38955" xr:uid="{00000000-0005-0000-0000-00002DA30000}"/>
    <cellStyle name="Normal 8 5 2 5 5" xfId="8872" xr:uid="{00000000-0005-0000-0000-00002EA30000}"/>
    <cellStyle name="Normal 8 5 2 5 5 2" xfId="31515" xr:uid="{00000000-0005-0000-0000-00002FA30000}"/>
    <cellStyle name="Normal 8 5 2 5 6" xfId="24074" xr:uid="{00000000-0005-0000-0000-000030A30000}"/>
    <cellStyle name="Normal 8 5 2 6" xfId="2347" xr:uid="{00000000-0005-0000-0000-000031A30000}"/>
    <cellStyle name="Normal 8 5 2 6 2" xfId="6068" xr:uid="{00000000-0005-0000-0000-000032A30000}"/>
    <cellStyle name="Normal 8 5 2 6 2 2" xfId="20952" xr:uid="{00000000-0005-0000-0000-000033A30000}"/>
    <cellStyle name="Normal 8 5 2 6 2 2 2" xfId="43595" xr:uid="{00000000-0005-0000-0000-000034A30000}"/>
    <cellStyle name="Normal 8 5 2 6 2 3" xfId="13512" xr:uid="{00000000-0005-0000-0000-000035A30000}"/>
    <cellStyle name="Normal 8 5 2 6 2 3 2" xfId="36155" xr:uid="{00000000-0005-0000-0000-000036A30000}"/>
    <cellStyle name="Normal 8 5 2 6 2 4" xfId="28714" xr:uid="{00000000-0005-0000-0000-000037A30000}"/>
    <cellStyle name="Normal 8 5 2 6 3" xfId="17234" xr:uid="{00000000-0005-0000-0000-000038A30000}"/>
    <cellStyle name="Normal 8 5 2 6 3 2" xfId="39877" xr:uid="{00000000-0005-0000-0000-000039A30000}"/>
    <cellStyle name="Normal 8 5 2 6 4" xfId="9794" xr:uid="{00000000-0005-0000-0000-00003AA30000}"/>
    <cellStyle name="Normal 8 5 2 6 4 2" xfId="32437" xr:uid="{00000000-0005-0000-0000-00003BA30000}"/>
    <cellStyle name="Normal 8 5 2 6 5" xfId="24996" xr:uid="{00000000-0005-0000-0000-00003CA30000}"/>
    <cellStyle name="Normal 8 5 2 7" xfId="4221" xr:uid="{00000000-0005-0000-0000-00003DA30000}"/>
    <cellStyle name="Normal 8 5 2 7 2" xfId="19105" xr:uid="{00000000-0005-0000-0000-00003EA30000}"/>
    <cellStyle name="Normal 8 5 2 7 2 2" xfId="41748" xr:uid="{00000000-0005-0000-0000-00003FA30000}"/>
    <cellStyle name="Normal 8 5 2 7 3" xfId="11665" xr:uid="{00000000-0005-0000-0000-000040A30000}"/>
    <cellStyle name="Normal 8 5 2 7 3 2" xfId="34308" xr:uid="{00000000-0005-0000-0000-000041A30000}"/>
    <cellStyle name="Normal 8 5 2 7 4" xfId="26867" xr:uid="{00000000-0005-0000-0000-000042A30000}"/>
    <cellStyle name="Normal 8 5 2 8" xfId="15387" xr:uid="{00000000-0005-0000-0000-000043A30000}"/>
    <cellStyle name="Normal 8 5 2 8 2" xfId="38030" xr:uid="{00000000-0005-0000-0000-000044A30000}"/>
    <cellStyle name="Normal 8 5 2 9" xfId="7947" xr:uid="{00000000-0005-0000-0000-000045A30000}"/>
    <cellStyle name="Normal 8 5 2 9 2" xfId="30590" xr:uid="{00000000-0005-0000-0000-000046A30000}"/>
    <cellStyle name="Normal 8 5 3" xfId="543" xr:uid="{00000000-0005-0000-0000-000047A30000}"/>
    <cellStyle name="Normal 8 5 3 2" xfId="755" xr:uid="{00000000-0005-0000-0000-000048A30000}"/>
    <cellStyle name="Normal 8 5 3 2 2" xfId="1220" xr:uid="{00000000-0005-0000-0000-000049A30000}"/>
    <cellStyle name="Normal 8 5 3 2 2 2" xfId="2148" xr:uid="{00000000-0005-0000-0000-00004AA30000}"/>
    <cellStyle name="Normal 8 5 3 2 2 2 2" xfId="3998" xr:uid="{00000000-0005-0000-0000-00004BA30000}"/>
    <cellStyle name="Normal 8 5 3 2 2 2 2 2" xfId="7719" xr:uid="{00000000-0005-0000-0000-00004CA30000}"/>
    <cellStyle name="Normal 8 5 3 2 2 2 2 2 2" xfId="22603" xr:uid="{00000000-0005-0000-0000-00004DA30000}"/>
    <cellStyle name="Normal 8 5 3 2 2 2 2 2 2 2" xfId="45246" xr:uid="{00000000-0005-0000-0000-00004EA30000}"/>
    <cellStyle name="Normal 8 5 3 2 2 2 2 2 3" xfId="15163" xr:uid="{00000000-0005-0000-0000-00004FA30000}"/>
    <cellStyle name="Normal 8 5 3 2 2 2 2 2 3 2" xfId="37806" xr:uid="{00000000-0005-0000-0000-000050A30000}"/>
    <cellStyle name="Normal 8 5 3 2 2 2 2 2 4" xfId="30365" xr:uid="{00000000-0005-0000-0000-000051A30000}"/>
    <cellStyle name="Normal 8 5 3 2 2 2 2 3" xfId="18885" xr:uid="{00000000-0005-0000-0000-000052A30000}"/>
    <cellStyle name="Normal 8 5 3 2 2 2 2 3 2" xfId="41528" xr:uid="{00000000-0005-0000-0000-000053A30000}"/>
    <cellStyle name="Normal 8 5 3 2 2 2 2 4" xfId="11445" xr:uid="{00000000-0005-0000-0000-000054A30000}"/>
    <cellStyle name="Normal 8 5 3 2 2 2 2 4 2" xfId="34088" xr:uid="{00000000-0005-0000-0000-000055A30000}"/>
    <cellStyle name="Normal 8 5 3 2 2 2 2 5" xfId="26647" xr:uid="{00000000-0005-0000-0000-000056A30000}"/>
    <cellStyle name="Normal 8 5 3 2 2 2 3" xfId="5872" xr:uid="{00000000-0005-0000-0000-000057A30000}"/>
    <cellStyle name="Normal 8 5 3 2 2 2 3 2" xfId="20756" xr:uid="{00000000-0005-0000-0000-000058A30000}"/>
    <cellStyle name="Normal 8 5 3 2 2 2 3 2 2" xfId="43399" xr:uid="{00000000-0005-0000-0000-000059A30000}"/>
    <cellStyle name="Normal 8 5 3 2 2 2 3 3" xfId="13316" xr:uid="{00000000-0005-0000-0000-00005AA30000}"/>
    <cellStyle name="Normal 8 5 3 2 2 2 3 3 2" xfId="35959" xr:uid="{00000000-0005-0000-0000-00005BA30000}"/>
    <cellStyle name="Normal 8 5 3 2 2 2 3 4" xfId="28518" xr:uid="{00000000-0005-0000-0000-00005CA30000}"/>
    <cellStyle name="Normal 8 5 3 2 2 2 4" xfId="17038" xr:uid="{00000000-0005-0000-0000-00005DA30000}"/>
    <cellStyle name="Normal 8 5 3 2 2 2 4 2" xfId="39681" xr:uid="{00000000-0005-0000-0000-00005EA30000}"/>
    <cellStyle name="Normal 8 5 3 2 2 2 5" xfId="9598" xr:uid="{00000000-0005-0000-0000-00005FA30000}"/>
    <cellStyle name="Normal 8 5 3 2 2 2 5 2" xfId="32241" xr:uid="{00000000-0005-0000-0000-000060A30000}"/>
    <cellStyle name="Normal 8 5 3 2 2 2 6" xfId="24800" xr:uid="{00000000-0005-0000-0000-000061A30000}"/>
    <cellStyle name="Normal 8 5 3 2 2 3" xfId="3073" xr:uid="{00000000-0005-0000-0000-000062A30000}"/>
    <cellStyle name="Normal 8 5 3 2 2 3 2" xfId="6794" xr:uid="{00000000-0005-0000-0000-000063A30000}"/>
    <cellStyle name="Normal 8 5 3 2 2 3 2 2" xfId="21678" xr:uid="{00000000-0005-0000-0000-000064A30000}"/>
    <cellStyle name="Normal 8 5 3 2 2 3 2 2 2" xfId="44321" xr:uid="{00000000-0005-0000-0000-000065A30000}"/>
    <cellStyle name="Normal 8 5 3 2 2 3 2 3" xfId="14238" xr:uid="{00000000-0005-0000-0000-000066A30000}"/>
    <cellStyle name="Normal 8 5 3 2 2 3 2 3 2" xfId="36881" xr:uid="{00000000-0005-0000-0000-000067A30000}"/>
    <cellStyle name="Normal 8 5 3 2 2 3 2 4" xfId="29440" xr:uid="{00000000-0005-0000-0000-000068A30000}"/>
    <cellStyle name="Normal 8 5 3 2 2 3 3" xfId="17960" xr:uid="{00000000-0005-0000-0000-000069A30000}"/>
    <cellStyle name="Normal 8 5 3 2 2 3 3 2" xfId="40603" xr:uid="{00000000-0005-0000-0000-00006AA30000}"/>
    <cellStyle name="Normal 8 5 3 2 2 3 4" xfId="10520" xr:uid="{00000000-0005-0000-0000-00006BA30000}"/>
    <cellStyle name="Normal 8 5 3 2 2 3 4 2" xfId="33163" xr:uid="{00000000-0005-0000-0000-00006CA30000}"/>
    <cellStyle name="Normal 8 5 3 2 2 3 5" xfId="25722" xr:uid="{00000000-0005-0000-0000-00006DA30000}"/>
    <cellStyle name="Normal 8 5 3 2 2 4" xfId="4947" xr:uid="{00000000-0005-0000-0000-00006EA30000}"/>
    <cellStyle name="Normal 8 5 3 2 2 4 2" xfId="19831" xr:uid="{00000000-0005-0000-0000-00006FA30000}"/>
    <cellStyle name="Normal 8 5 3 2 2 4 2 2" xfId="42474" xr:uid="{00000000-0005-0000-0000-000070A30000}"/>
    <cellStyle name="Normal 8 5 3 2 2 4 3" xfId="12391" xr:uid="{00000000-0005-0000-0000-000071A30000}"/>
    <cellStyle name="Normal 8 5 3 2 2 4 3 2" xfId="35034" xr:uid="{00000000-0005-0000-0000-000072A30000}"/>
    <cellStyle name="Normal 8 5 3 2 2 4 4" xfId="27593" xr:uid="{00000000-0005-0000-0000-000073A30000}"/>
    <cellStyle name="Normal 8 5 3 2 2 5" xfId="16113" xr:uid="{00000000-0005-0000-0000-000074A30000}"/>
    <cellStyle name="Normal 8 5 3 2 2 5 2" xfId="38756" xr:uid="{00000000-0005-0000-0000-000075A30000}"/>
    <cellStyle name="Normal 8 5 3 2 2 6" xfId="8673" xr:uid="{00000000-0005-0000-0000-000076A30000}"/>
    <cellStyle name="Normal 8 5 3 2 2 6 2" xfId="31316" xr:uid="{00000000-0005-0000-0000-000077A30000}"/>
    <cellStyle name="Normal 8 5 3 2 2 7" xfId="23875" xr:uid="{00000000-0005-0000-0000-000078A30000}"/>
    <cellStyle name="Normal 8 5 3 2 3" xfId="1686" xr:uid="{00000000-0005-0000-0000-000079A30000}"/>
    <cellStyle name="Normal 8 5 3 2 3 2" xfId="3536" xr:uid="{00000000-0005-0000-0000-00007AA30000}"/>
    <cellStyle name="Normal 8 5 3 2 3 2 2" xfId="7257" xr:uid="{00000000-0005-0000-0000-00007BA30000}"/>
    <cellStyle name="Normal 8 5 3 2 3 2 2 2" xfId="22141" xr:uid="{00000000-0005-0000-0000-00007CA30000}"/>
    <cellStyle name="Normal 8 5 3 2 3 2 2 2 2" xfId="44784" xr:uid="{00000000-0005-0000-0000-00007DA30000}"/>
    <cellStyle name="Normal 8 5 3 2 3 2 2 3" xfId="14701" xr:uid="{00000000-0005-0000-0000-00007EA30000}"/>
    <cellStyle name="Normal 8 5 3 2 3 2 2 3 2" xfId="37344" xr:uid="{00000000-0005-0000-0000-00007FA30000}"/>
    <cellStyle name="Normal 8 5 3 2 3 2 2 4" xfId="29903" xr:uid="{00000000-0005-0000-0000-000080A30000}"/>
    <cellStyle name="Normal 8 5 3 2 3 2 3" xfId="18423" xr:uid="{00000000-0005-0000-0000-000081A30000}"/>
    <cellStyle name="Normal 8 5 3 2 3 2 3 2" xfId="41066" xr:uid="{00000000-0005-0000-0000-000082A30000}"/>
    <cellStyle name="Normal 8 5 3 2 3 2 4" xfId="10983" xr:uid="{00000000-0005-0000-0000-000083A30000}"/>
    <cellStyle name="Normal 8 5 3 2 3 2 4 2" xfId="33626" xr:uid="{00000000-0005-0000-0000-000084A30000}"/>
    <cellStyle name="Normal 8 5 3 2 3 2 5" xfId="26185" xr:uid="{00000000-0005-0000-0000-000085A30000}"/>
    <cellStyle name="Normal 8 5 3 2 3 3" xfId="5410" xr:uid="{00000000-0005-0000-0000-000086A30000}"/>
    <cellStyle name="Normal 8 5 3 2 3 3 2" xfId="20294" xr:uid="{00000000-0005-0000-0000-000087A30000}"/>
    <cellStyle name="Normal 8 5 3 2 3 3 2 2" xfId="42937" xr:uid="{00000000-0005-0000-0000-000088A30000}"/>
    <cellStyle name="Normal 8 5 3 2 3 3 3" xfId="12854" xr:uid="{00000000-0005-0000-0000-000089A30000}"/>
    <cellStyle name="Normal 8 5 3 2 3 3 3 2" xfId="35497" xr:uid="{00000000-0005-0000-0000-00008AA30000}"/>
    <cellStyle name="Normal 8 5 3 2 3 3 4" xfId="28056" xr:uid="{00000000-0005-0000-0000-00008BA30000}"/>
    <cellStyle name="Normal 8 5 3 2 3 4" xfId="16576" xr:uid="{00000000-0005-0000-0000-00008CA30000}"/>
    <cellStyle name="Normal 8 5 3 2 3 4 2" xfId="39219" xr:uid="{00000000-0005-0000-0000-00008DA30000}"/>
    <cellStyle name="Normal 8 5 3 2 3 5" xfId="9136" xr:uid="{00000000-0005-0000-0000-00008EA30000}"/>
    <cellStyle name="Normal 8 5 3 2 3 5 2" xfId="31779" xr:uid="{00000000-0005-0000-0000-00008FA30000}"/>
    <cellStyle name="Normal 8 5 3 2 3 6" xfId="24338" xr:uid="{00000000-0005-0000-0000-000090A30000}"/>
    <cellStyle name="Normal 8 5 3 2 4" xfId="2611" xr:uid="{00000000-0005-0000-0000-000091A30000}"/>
    <cellStyle name="Normal 8 5 3 2 4 2" xfId="6332" xr:uid="{00000000-0005-0000-0000-000092A30000}"/>
    <cellStyle name="Normal 8 5 3 2 4 2 2" xfId="21216" xr:uid="{00000000-0005-0000-0000-000093A30000}"/>
    <cellStyle name="Normal 8 5 3 2 4 2 2 2" xfId="43859" xr:uid="{00000000-0005-0000-0000-000094A30000}"/>
    <cellStyle name="Normal 8 5 3 2 4 2 3" xfId="13776" xr:uid="{00000000-0005-0000-0000-000095A30000}"/>
    <cellStyle name="Normal 8 5 3 2 4 2 3 2" xfId="36419" xr:uid="{00000000-0005-0000-0000-000096A30000}"/>
    <cellStyle name="Normal 8 5 3 2 4 2 4" xfId="28978" xr:uid="{00000000-0005-0000-0000-000097A30000}"/>
    <cellStyle name="Normal 8 5 3 2 4 3" xfId="17498" xr:uid="{00000000-0005-0000-0000-000098A30000}"/>
    <cellStyle name="Normal 8 5 3 2 4 3 2" xfId="40141" xr:uid="{00000000-0005-0000-0000-000099A30000}"/>
    <cellStyle name="Normal 8 5 3 2 4 4" xfId="10058" xr:uid="{00000000-0005-0000-0000-00009AA30000}"/>
    <cellStyle name="Normal 8 5 3 2 4 4 2" xfId="32701" xr:uid="{00000000-0005-0000-0000-00009BA30000}"/>
    <cellStyle name="Normal 8 5 3 2 4 5" xfId="25260" xr:uid="{00000000-0005-0000-0000-00009CA30000}"/>
    <cellStyle name="Normal 8 5 3 2 5" xfId="4485" xr:uid="{00000000-0005-0000-0000-00009DA30000}"/>
    <cellStyle name="Normal 8 5 3 2 5 2" xfId="19369" xr:uid="{00000000-0005-0000-0000-00009EA30000}"/>
    <cellStyle name="Normal 8 5 3 2 5 2 2" xfId="42012" xr:uid="{00000000-0005-0000-0000-00009FA30000}"/>
    <cellStyle name="Normal 8 5 3 2 5 3" xfId="11929" xr:uid="{00000000-0005-0000-0000-0000A0A30000}"/>
    <cellStyle name="Normal 8 5 3 2 5 3 2" xfId="34572" xr:uid="{00000000-0005-0000-0000-0000A1A30000}"/>
    <cellStyle name="Normal 8 5 3 2 5 4" xfId="27131" xr:uid="{00000000-0005-0000-0000-0000A2A30000}"/>
    <cellStyle name="Normal 8 5 3 2 6" xfId="15651" xr:uid="{00000000-0005-0000-0000-0000A3A30000}"/>
    <cellStyle name="Normal 8 5 3 2 6 2" xfId="38294" xr:uid="{00000000-0005-0000-0000-0000A4A30000}"/>
    <cellStyle name="Normal 8 5 3 2 7" xfId="8211" xr:uid="{00000000-0005-0000-0000-0000A5A30000}"/>
    <cellStyle name="Normal 8 5 3 2 7 2" xfId="30854" xr:uid="{00000000-0005-0000-0000-0000A6A30000}"/>
    <cellStyle name="Normal 8 5 3 2 8" xfId="23413" xr:uid="{00000000-0005-0000-0000-0000A7A30000}"/>
    <cellStyle name="Normal 8 5 3 3" xfId="1009" xr:uid="{00000000-0005-0000-0000-0000A8A30000}"/>
    <cellStyle name="Normal 8 5 3 3 2" xfId="1937" xr:uid="{00000000-0005-0000-0000-0000A9A30000}"/>
    <cellStyle name="Normal 8 5 3 3 2 2" xfId="3787" xr:uid="{00000000-0005-0000-0000-0000AAA30000}"/>
    <cellStyle name="Normal 8 5 3 3 2 2 2" xfId="7508" xr:uid="{00000000-0005-0000-0000-0000ABA30000}"/>
    <cellStyle name="Normal 8 5 3 3 2 2 2 2" xfId="22392" xr:uid="{00000000-0005-0000-0000-0000ACA30000}"/>
    <cellStyle name="Normal 8 5 3 3 2 2 2 2 2" xfId="45035" xr:uid="{00000000-0005-0000-0000-0000ADA30000}"/>
    <cellStyle name="Normal 8 5 3 3 2 2 2 3" xfId="14952" xr:uid="{00000000-0005-0000-0000-0000AEA30000}"/>
    <cellStyle name="Normal 8 5 3 3 2 2 2 3 2" xfId="37595" xr:uid="{00000000-0005-0000-0000-0000AFA30000}"/>
    <cellStyle name="Normal 8 5 3 3 2 2 2 4" xfId="30154" xr:uid="{00000000-0005-0000-0000-0000B0A30000}"/>
    <cellStyle name="Normal 8 5 3 3 2 2 3" xfId="18674" xr:uid="{00000000-0005-0000-0000-0000B1A30000}"/>
    <cellStyle name="Normal 8 5 3 3 2 2 3 2" xfId="41317" xr:uid="{00000000-0005-0000-0000-0000B2A30000}"/>
    <cellStyle name="Normal 8 5 3 3 2 2 4" xfId="11234" xr:uid="{00000000-0005-0000-0000-0000B3A30000}"/>
    <cellStyle name="Normal 8 5 3 3 2 2 4 2" xfId="33877" xr:uid="{00000000-0005-0000-0000-0000B4A30000}"/>
    <cellStyle name="Normal 8 5 3 3 2 2 5" xfId="26436" xr:uid="{00000000-0005-0000-0000-0000B5A30000}"/>
    <cellStyle name="Normal 8 5 3 3 2 3" xfId="5661" xr:uid="{00000000-0005-0000-0000-0000B6A30000}"/>
    <cellStyle name="Normal 8 5 3 3 2 3 2" xfId="20545" xr:uid="{00000000-0005-0000-0000-0000B7A30000}"/>
    <cellStyle name="Normal 8 5 3 3 2 3 2 2" xfId="43188" xr:uid="{00000000-0005-0000-0000-0000B8A30000}"/>
    <cellStyle name="Normal 8 5 3 3 2 3 3" xfId="13105" xr:uid="{00000000-0005-0000-0000-0000B9A30000}"/>
    <cellStyle name="Normal 8 5 3 3 2 3 3 2" xfId="35748" xr:uid="{00000000-0005-0000-0000-0000BAA30000}"/>
    <cellStyle name="Normal 8 5 3 3 2 3 4" xfId="28307" xr:uid="{00000000-0005-0000-0000-0000BBA30000}"/>
    <cellStyle name="Normal 8 5 3 3 2 4" xfId="16827" xr:uid="{00000000-0005-0000-0000-0000BCA30000}"/>
    <cellStyle name="Normal 8 5 3 3 2 4 2" xfId="39470" xr:uid="{00000000-0005-0000-0000-0000BDA30000}"/>
    <cellStyle name="Normal 8 5 3 3 2 5" xfId="9387" xr:uid="{00000000-0005-0000-0000-0000BEA30000}"/>
    <cellStyle name="Normal 8 5 3 3 2 5 2" xfId="32030" xr:uid="{00000000-0005-0000-0000-0000BFA30000}"/>
    <cellStyle name="Normal 8 5 3 3 2 6" xfId="24589" xr:uid="{00000000-0005-0000-0000-0000C0A30000}"/>
    <cellStyle name="Normal 8 5 3 3 3" xfId="2862" xr:uid="{00000000-0005-0000-0000-0000C1A30000}"/>
    <cellStyle name="Normal 8 5 3 3 3 2" xfId="6583" xr:uid="{00000000-0005-0000-0000-0000C2A30000}"/>
    <cellStyle name="Normal 8 5 3 3 3 2 2" xfId="21467" xr:uid="{00000000-0005-0000-0000-0000C3A30000}"/>
    <cellStyle name="Normal 8 5 3 3 3 2 2 2" xfId="44110" xr:uid="{00000000-0005-0000-0000-0000C4A30000}"/>
    <cellStyle name="Normal 8 5 3 3 3 2 3" xfId="14027" xr:uid="{00000000-0005-0000-0000-0000C5A30000}"/>
    <cellStyle name="Normal 8 5 3 3 3 2 3 2" xfId="36670" xr:uid="{00000000-0005-0000-0000-0000C6A30000}"/>
    <cellStyle name="Normal 8 5 3 3 3 2 4" xfId="29229" xr:uid="{00000000-0005-0000-0000-0000C7A30000}"/>
    <cellStyle name="Normal 8 5 3 3 3 3" xfId="17749" xr:uid="{00000000-0005-0000-0000-0000C8A30000}"/>
    <cellStyle name="Normal 8 5 3 3 3 3 2" xfId="40392" xr:uid="{00000000-0005-0000-0000-0000C9A30000}"/>
    <cellStyle name="Normal 8 5 3 3 3 4" xfId="10309" xr:uid="{00000000-0005-0000-0000-0000CAA30000}"/>
    <cellStyle name="Normal 8 5 3 3 3 4 2" xfId="32952" xr:uid="{00000000-0005-0000-0000-0000CBA30000}"/>
    <cellStyle name="Normal 8 5 3 3 3 5" xfId="25511" xr:uid="{00000000-0005-0000-0000-0000CCA30000}"/>
    <cellStyle name="Normal 8 5 3 3 4" xfId="4736" xr:uid="{00000000-0005-0000-0000-0000CDA30000}"/>
    <cellStyle name="Normal 8 5 3 3 4 2" xfId="19620" xr:uid="{00000000-0005-0000-0000-0000CEA30000}"/>
    <cellStyle name="Normal 8 5 3 3 4 2 2" xfId="42263" xr:uid="{00000000-0005-0000-0000-0000CFA30000}"/>
    <cellStyle name="Normal 8 5 3 3 4 3" xfId="12180" xr:uid="{00000000-0005-0000-0000-0000D0A30000}"/>
    <cellStyle name="Normal 8 5 3 3 4 3 2" xfId="34823" xr:uid="{00000000-0005-0000-0000-0000D1A30000}"/>
    <cellStyle name="Normal 8 5 3 3 4 4" xfId="27382" xr:uid="{00000000-0005-0000-0000-0000D2A30000}"/>
    <cellStyle name="Normal 8 5 3 3 5" xfId="15902" xr:uid="{00000000-0005-0000-0000-0000D3A30000}"/>
    <cellStyle name="Normal 8 5 3 3 5 2" xfId="38545" xr:uid="{00000000-0005-0000-0000-0000D4A30000}"/>
    <cellStyle name="Normal 8 5 3 3 6" xfId="8462" xr:uid="{00000000-0005-0000-0000-0000D5A30000}"/>
    <cellStyle name="Normal 8 5 3 3 6 2" xfId="31105" xr:uid="{00000000-0005-0000-0000-0000D6A30000}"/>
    <cellStyle name="Normal 8 5 3 3 7" xfId="23664" xr:uid="{00000000-0005-0000-0000-0000D7A30000}"/>
    <cellStyle name="Normal 8 5 3 4" xfId="1475" xr:uid="{00000000-0005-0000-0000-0000D8A30000}"/>
    <cellStyle name="Normal 8 5 3 4 2" xfId="3325" xr:uid="{00000000-0005-0000-0000-0000D9A30000}"/>
    <cellStyle name="Normal 8 5 3 4 2 2" xfId="7046" xr:uid="{00000000-0005-0000-0000-0000DAA30000}"/>
    <cellStyle name="Normal 8 5 3 4 2 2 2" xfId="21930" xr:uid="{00000000-0005-0000-0000-0000DBA30000}"/>
    <cellStyle name="Normal 8 5 3 4 2 2 2 2" xfId="44573" xr:uid="{00000000-0005-0000-0000-0000DCA30000}"/>
    <cellStyle name="Normal 8 5 3 4 2 2 3" xfId="14490" xr:uid="{00000000-0005-0000-0000-0000DDA30000}"/>
    <cellStyle name="Normal 8 5 3 4 2 2 3 2" xfId="37133" xr:uid="{00000000-0005-0000-0000-0000DEA30000}"/>
    <cellStyle name="Normal 8 5 3 4 2 2 4" xfId="29692" xr:uid="{00000000-0005-0000-0000-0000DFA30000}"/>
    <cellStyle name="Normal 8 5 3 4 2 3" xfId="18212" xr:uid="{00000000-0005-0000-0000-0000E0A30000}"/>
    <cellStyle name="Normal 8 5 3 4 2 3 2" xfId="40855" xr:uid="{00000000-0005-0000-0000-0000E1A30000}"/>
    <cellStyle name="Normal 8 5 3 4 2 4" xfId="10772" xr:uid="{00000000-0005-0000-0000-0000E2A30000}"/>
    <cellStyle name="Normal 8 5 3 4 2 4 2" xfId="33415" xr:uid="{00000000-0005-0000-0000-0000E3A30000}"/>
    <cellStyle name="Normal 8 5 3 4 2 5" xfId="25974" xr:uid="{00000000-0005-0000-0000-0000E4A30000}"/>
    <cellStyle name="Normal 8 5 3 4 3" xfId="5199" xr:uid="{00000000-0005-0000-0000-0000E5A30000}"/>
    <cellStyle name="Normal 8 5 3 4 3 2" xfId="20083" xr:uid="{00000000-0005-0000-0000-0000E6A30000}"/>
    <cellStyle name="Normal 8 5 3 4 3 2 2" xfId="42726" xr:uid="{00000000-0005-0000-0000-0000E7A30000}"/>
    <cellStyle name="Normal 8 5 3 4 3 3" xfId="12643" xr:uid="{00000000-0005-0000-0000-0000E8A30000}"/>
    <cellStyle name="Normal 8 5 3 4 3 3 2" xfId="35286" xr:uid="{00000000-0005-0000-0000-0000E9A30000}"/>
    <cellStyle name="Normal 8 5 3 4 3 4" xfId="27845" xr:uid="{00000000-0005-0000-0000-0000EAA30000}"/>
    <cellStyle name="Normal 8 5 3 4 4" xfId="16365" xr:uid="{00000000-0005-0000-0000-0000EBA30000}"/>
    <cellStyle name="Normal 8 5 3 4 4 2" xfId="39008" xr:uid="{00000000-0005-0000-0000-0000ECA30000}"/>
    <cellStyle name="Normal 8 5 3 4 5" xfId="8925" xr:uid="{00000000-0005-0000-0000-0000EDA30000}"/>
    <cellStyle name="Normal 8 5 3 4 5 2" xfId="31568" xr:uid="{00000000-0005-0000-0000-0000EEA30000}"/>
    <cellStyle name="Normal 8 5 3 4 6" xfId="24127" xr:uid="{00000000-0005-0000-0000-0000EFA30000}"/>
    <cellStyle name="Normal 8 5 3 5" xfId="2400" xr:uid="{00000000-0005-0000-0000-0000F0A30000}"/>
    <cellStyle name="Normal 8 5 3 5 2" xfId="6121" xr:uid="{00000000-0005-0000-0000-0000F1A30000}"/>
    <cellStyle name="Normal 8 5 3 5 2 2" xfId="21005" xr:uid="{00000000-0005-0000-0000-0000F2A30000}"/>
    <cellStyle name="Normal 8 5 3 5 2 2 2" xfId="43648" xr:uid="{00000000-0005-0000-0000-0000F3A30000}"/>
    <cellStyle name="Normal 8 5 3 5 2 3" xfId="13565" xr:uid="{00000000-0005-0000-0000-0000F4A30000}"/>
    <cellStyle name="Normal 8 5 3 5 2 3 2" xfId="36208" xr:uid="{00000000-0005-0000-0000-0000F5A30000}"/>
    <cellStyle name="Normal 8 5 3 5 2 4" xfId="28767" xr:uid="{00000000-0005-0000-0000-0000F6A30000}"/>
    <cellStyle name="Normal 8 5 3 5 3" xfId="17287" xr:uid="{00000000-0005-0000-0000-0000F7A30000}"/>
    <cellStyle name="Normal 8 5 3 5 3 2" xfId="39930" xr:uid="{00000000-0005-0000-0000-0000F8A30000}"/>
    <cellStyle name="Normal 8 5 3 5 4" xfId="9847" xr:uid="{00000000-0005-0000-0000-0000F9A30000}"/>
    <cellStyle name="Normal 8 5 3 5 4 2" xfId="32490" xr:uid="{00000000-0005-0000-0000-0000FAA30000}"/>
    <cellStyle name="Normal 8 5 3 5 5" xfId="25049" xr:uid="{00000000-0005-0000-0000-0000FBA30000}"/>
    <cellStyle name="Normal 8 5 3 6" xfId="4274" xr:uid="{00000000-0005-0000-0000-0000FCA30000}"/>
    <cellStyle name="Normal 8 5 3 6 2" xfId="19158" xr:uid="{00000000-0005-0000-0000-0000FDA30000}"/>
    <cellStyle name="Normal 8 5 3 6 2 2" xfId="41801" xr:uid="{00000000-0005-0000-0000-0000FEA30000}"/>
    <cellStyle name="Normal 8 5 3 6 3" xfId="11718" xr:uid="{00000000-0005-0000-0000-0000FFA30000}"/>
    <cellStyle name="Normal 8 5 3 6 3 2" xfId="34361" xr:uid="{00000000-0005-0000-0000-000000A40000}"/>
    <cellStyle name="Normal 8 5 3 6 4" xfId="26920" xr:uid="{00000000-0005-0000-0000-000001A40000}"/>
    <cellStyle name="Normal 8 5 3 7" xfId="15440" xr:uid="{00000000-0005-0000-0000-000002A40000}"/>
    <cellStyle name="Normal 8 5 3 7 2" xfId="38083" xr:uid="{00000000-0005-0000-0000-000003A40000}"/>
    <cellStyle name="Normal 8 5 3 8" xfId="8000" xr:uid="{00000000-0005-0000-0000-000004A40000}"/>
    <cellStyle name="Normal 8 5 3 8 2" xfId="30643" xr:uid="{00000000-0005-0000-0000-000005A40000}"/>
    <cellStyle name="Normal 8 5 3 9" xfId="23203" xr:uid="{00000000-0005-0000-0000-000006A40000}"/>
    <cellStyle name="Normal 8 5 4" xfId="650" xr:uid="{00000000-0005-0000-0000-000007A40000}"/>
    <cellStyle name="Normal 8 5 4 2" xfId="1115" xr:uid="{00000000-0005-0000-0000-000008A40000}"/>
    <cellStyle name="Normal 8 5 4 2 2" xfId="2043" xr:uid="{00000000-0005-0000-0000-000009A40000}"/>
    <cellStyle name="Normal 8 5 4 2 2 2" xfId="3893" xr:uid="{00000000-0005-0000-0000-00000AA40000}"/>
    <cellStyle name="Normal 8 5 4 2 2 2 2" xfId="7614" xr:uid="{00000000-0005-0000-0000-00000BA40000}"/>
    <cellStyle name="Normal 8 5 4 2 2 2 2 2" xfId="22498" xr:uid="{00000000-0005-0000-0000-00000CA40000}"/>
    <cellStyle name="Normal 8 5 4 2 2 2 2 2 2" xfId="45141" xr:uid="{00000000-0005-0000-0000-00000DA40000}"/>
    <cellStyle name="Normal 8 5 4 2 2 2 2 3" xfId="15058" xr:uid="{00000000-0005-0000-0000-00000EA40000}"/>
    <cellStyle name="Normal 8 5 4 2 2 2 2 3 2" xfId="37701" xr:uid="{00000000-0005-0000-0000-00000FA40000}"/>
    <cellStyle name="Normal 8 5 4 2 2 2 2 4" xfId="30260" xr:uid="{00000000-0005-0000-0000-000010A40000}"/>
    <cellStyle name="Normal 8 5 4 2 2 2 3" xfId="18780" xr:uid="{00000000-0005-0000-0000-000011A40000}"/>
    <cellStyle name="Normal 8 5 4 2 2 2 3 2" xfId="41423" xr:uid="{00000000-0005-0000-0000-000012A40000}"/>
    <cellStyle name="Normal 8 5 4 2 2 2 4" xfId="11340" xr:uid="{00000000-0005-0000-0000-000013A40000}"/>
    <cellStyle name="Normal 8 5 4 2 2 2 4 2" xfId="33983" xr:uid="{00000000-0005-0000-0000-000014A40000}"/>
    <cellStyle name="Normal 8 5 4 2 2 2 5" xfId="26542" xr:uid="{00000000-0005-0000-0000-000015A40000}"/>
    <cellStyle name="Normal 8 5 4 2 2 3" xfId="5767" xr:uid="{00000000-0005-0000-0000-000016A40000}"/>
    <cellStyle name="Normal 8 5 4 2 2 3 2" xfId="20651" xr:uid="{00000000-0005-0000-0000-000017A40000}"/>
    <cellStyle name="Normal 8 5 4 2 2 3 2 2" xfId="43294" xr:uid="{00000000-0005-0000-0000-000018A40000}"/>
    <cellStyle name="Normal 8 5 4 2 2 3 3" xfId="13211" xr:uid="{00000000-0005-0000-0000-000019A40000}"/>
    <cellStyle name="Normal 8 5 4 2 2 3 3 2" xfId="35854" xr:uid="{00000000-0005-0000-0000-00001AA40000}"/>
    <cellStyle name="Normal 8 5 4 2 2 3 4" xfId="28413" xr:uid="{00000000-0005-0000-0000-00001BA40000}"/>
    <cellStyle name="Normal 8 5 4 2 2 4" xfId="16933" xr:uid="{00000000-0005-0000-0000-00001CA40000}"/>
    <cellStyle name="Normal 8 5 4 2 2 4 2" xfId="39576" xr:uid="{00000000-0005-0000-0000-00001DA40000}"/>
    <cellStyle name="Normal 8 5 4 2 2 5" xfId="9493" xr:uid="{00000000-0005-0000-0000-00001EA40000}"/>
    <cellStyle name="Normal 8 5 4 2 2 5 2" xfId="32136" xr:uid="{00000000-0005-0000-0000-00001FA40000}"/>
    <cellStyle name="Normal 8 5 4 2 2 6" xfId="24695" xr:uid="{00000000-0005-0000-0000-000020A40000}"/>
    <cellStyle name="Normal 8 5 4 2 3" xfId="2968" xr:uid="{00000000-0005-0000-0000-000021A40000}"/>
    <cellStyle name="Normal 8 5 4 2 3 2" xfId="6689" xr:uid="{00000000-0005-0000-0000-000022A40000}"/>
    <cellStyle name="Normal 8 5 4 2 3 2 2" xfId="21573" xr:uid="{00000000-0005-0000-0000-000023A40000}"/>
    <cellStyle name="Normal 8 5 4 2 3 2 2 2" xfId="44216" xr:uid="{00000000-0005-0000-0000-000024A40000}"/>
    <cellStyle name="Normal 8 5 4 2 3 2 3" xfId="14133" xr:uid="{00000000-0005-0000-0000-000025A40000}"/>
    <cellStyle name="Normal 8 5 4 2 3 2 3 2" xfId="36776" xr:uid="{00000000-0005-0000-0000-000026A40000}"/>
    <cellStyle name="Normal 8 5 4 2 3 2 4" xfId="29335" xr:uid="{00000000-0005-0000-0000-000027A40000}"/>
    <cellStyle name="Normal 8 5 4 2 3 3" xfId="17855" xr:uid="{00000000-0005-0000-0000-000028A40000}"/>
    <cellStyle name="Normal 8 5 4 2 3 3 2" xfId="40498" xr:uid="{00000000-0005-0000-0000-000029A40000}"/>
    <cellStyle name="Normal 8 5 4 2 3 4" xfId="10415" xr:uid="{00000000-0005-0000-0000-00002AA40000}"/>
    <cellStyle name="Normal 8 5 4 2 3 4 2" xfId="33058" xr:uid="{00000000-0005-0000-0000-00002BA40000}"/>
    <cellStyle name="Normal 8 5 4 2 3 5" xfId="25617" xr:uid="{00000000-0005-0000-0000-00002CA40000}"/>
    <cellStyle name="Normal 8 5 4 2 4" xfId="4842" xr:uid="{00000000-0005-0000-0000-00002DA40000}"/>
    <cellStyle name="Normal 8 5 4 2 4 2" xfId="19726" xr:uid="{00000000-0005-0000-0000-00002EA40000}"/>
    <cellStyle name="Normal 8 5 4 2 4 2 2" xfId="42369" xr:uid="{00000000-0005-0000-0000-00002FA40000}"/>
    <cellStyle name="Normal 8 5 4 2 4 3" xfId="12286" xr:uid="{00000000-0005-0000-0000-000030A40000}"/>
    <cellStyle name="Normal 8 5 4 2 4 3 2" xfId="34929" xr:uid="{00000000-0005-0000-0000-000031A40000}"/>
    <cellStyle name="Normal 8 5 4 2 4 4" xfId="27488" xr:uid="{00000000-0005-0000-0000-000032A40000}"/>
    <cellStyle name="Normal 8 5 4 2 5" xfId="16008" xr:uid="{00000000-0005-0000-0000-000033A40000}"/>
    <cellStyle name="Normal 8 5 4 2 5 2" xfId="38651" xr:uid="{00000000-0005-0000-0000-000034A40000}"/>
    <cellStyle name="Normal 8 5 4 2 6" xfId="8568" xr:uid="{00000000-0005-0000-0000-000035A40000}"/>
    <cellStyle name="Normal 8 5 4 2 6 2" xfId="31211" xr:uid="{00000000-0005-0000-0000-000036A40000}"/>
    <cellStyle name="Normal 8 5 4 2 7" xfId="23770" xr:uid="{00000000-0005-0000-0000-000037A40000}"/>
    <cellStyle name="Normal 8 5 4 3" xfId="1581" xr:uid="{00000000-0005-0000-0000-000038A40000}"/>
    <cellStyle name="Normal 8 5 4 3 2" xfId="3431" xr:uid="{00000000-0005-0000-0000-000039A40000}"/>
    <cellStyle name="Normal 8 5 4 3 2 2" xfId="7152" xr:uid="{00000000-0005-0000-0000-00003AA40000}"/>
    <cellStyle name="Normal 8 5 4 3 2 2 2" xfId="22036" xr:uid="{00000000-0005-0000-0000-00003BA40000}"/>
    <cellStyle name="Normal 8 5 4 3 2 2 2 2" xfId="44679" xr:uid="{00000000-0005-0000-0000-00003CA40000}"/>
    <cellStyle name="Normal 8 5 4 3 2 2 3" xfId="14596" xr:uid="{00000000-0005-0000-0000-00003DA40000}"/>
    <cellStyle name="Normal 8 5 4 3 2 2 3 2" xfId="37239" xr:uid="{00000000-0005-0000-0000-00003EA40000}"/>
    <cellStyle name="Normal 8 5 4 3 2 2 4" xfId="29798" xr:uid="{00000000-0005-0000-0000-00003FA40000}"/>
    <cellStyle name="Normal 8 5 4 3 2 3" xfId="18318" xr:uid="{00000000-0005-0000-0000-000040A40000}"/>
    <cellStyle name="Normal 8 5 4 3 2 3 2" xfId="40961" xr:uid="{00000000-0005-0000-0000-000041A40000}"/>
    <cellStyle name="Normal 8 5 4 3 2 4" xfId="10878" xr:uid="{00000000-0005-0000-0000-000042A40000}"/>
    <cellStyle name="Normal 8 5 4 3 2 4 2" xfId="33521" xr:uid="{00000000-0005-0000-0000-000043A40000}"/>
    <cellStyle name="Normal 8 5 4 3 2 5" xfId="26080" xr:uid="{00000000-0005-0000-0000-000044A40000}"/>
    <cellStyle name="Normal 8 5 4 3 3" xfId="5305" xr:uid="{00000000-0005-0000-0000-000045A40000}"/>
    <cellStyle name="Normal 8 5 4 3 3 2" xfId="20189" xr:uid="{00000000-0005-0000-0000-000046A40000}"/>
    <cellStyle name="Normal 8 5 4 3 3 2 2" xfId="42832" xr:uid="{00000000-0005-0000-0000-000047A40000}"/>
    <cellStyle name="Normal 8 5 4 3 3 3" xfId="12749" xr:uid="{00000000-0005-0000-0000-000048A40000}"/>
    <cellStyle name="Normal 8 5 4 3 3 3 2" xfId="35392" xr:uid="{00000000-0005-0000-0000-000049A40000}"/>
    <cellStyle name="Normal 8 5 4 3 3 4" xfId="27951" xr:uid="{00000000-0005-0000-0000-00004AA40000}"/>
    <cellStyle name="Normal 8 5 4 3 4" xfId="16471" xr:uid="{00000000-0005-0000-0000-00004BA40000}"/>
    <cellStyle name="Normal 8 5 4 3 4 2" xfId="39114" xr:uid="{00000000-0005-0000-0000-00004CA40000}"/>
    <cellStyle name="Normal 8 5 4 3 5" xfId="9031" xr:uid="{00000000-0005-0000-0000-00004DA40000}"/>
    <cellStyle name="Normal 8 5 4 3 5 2" xfId="31674" xr:uid="{00000000-0005-0000-0000-00004EA40000}"/>
    <cellStyle name="Normal 8 5 4 3 6" xfId="24233" xr:uid="{00000000-0005-0000-0000-00004FA40000}"/>
    <cellStyle name="Normal 8 5 4 4" xfId="2506" xr:uid="{00000000-0005-0000-0000-000050A40000}"/>
    <cellStyle name="Normal 8 5 4 4 2" xfId="6227" xr:uid="{00000000-0005-0000-0000-000051A40000}"/>
    <cellStyle name="Normal 8 5 4 4 2 2" xfId="21111" xr:uid="{00000000-0005-0000-0000-000052A40000}"/>
    <cellStyle name="Normal 8 5 4 4 2 2 2" xfId="43754" xr:uid="{00000000-0005-0000-0000-000053A40000}"/>
    <cellStyle name="Normal 8 5 4 4 2 3" xfId="13671" xr:uid="{00000000-0005-0000-0000-000054A40000}"/>
    <cellStyle name="Normal 8 5 4 4 2 3 2" xfId="36314" xr:uid="{00000000-0005-0000-0000-000055A40000}"/>
    <cellStyle name="Normal 8 5 4 4 2 4" xfId="28873" xr:uid="{00000000-0005-0000-0000-000056A40000}"/>
    <cellStyle name="Normal 8 5 4 4 3" xfId="17393" xr:uid="{00000000-0005-0000-0000-000057A40000}"/>
    <cellStyle name="Normal 8 5 4 4 3 2" xfId="40036" xr:uid="{00000000-0005-0000-0000-000058A40000}"/>
    <cellStyle name="Normal 8 5 4 4 4" xfId="9953" xr:uid="{00000000-0005-0000-0000-000059A40000}"/>
    <cellStyle name="Normal 8 5 4 4 4 2" xfId="32596" xr:uid="{00000000-0005-0000-0000-00005AA40000}"/>
    <cellStyle name="Normal 8 5 4 4 5" xfId="25155" xr:uid="{00000000-0005-0000-0000-00005BA40000}"/>
    <cellStyle name="Normal 8 5 4 5" xfId="4380" xr:uid="{00000000-0005-0000-0000-00005CA40000}"/>
    <cellStyle name="Normal 8 5 4 5 2" xfId="19264" xr:uid="{00000000-0005-0000-0000-00005DA40000}"/>
    <cellStyle name="Normal 8 5 4 5 2 2" xfId="41907" xr:uid="{00000000-0005-0000-0000-00005EA40000}"/>
    <cellStyle name="Normal 8 5 4 5 3" xfId="11824" xr:uid="{00000000-0005-0000-0000-00005FA40000}"/>
    <cellStyle name="Normal 8 5 4 5 3 2" xfId="34467" xr:uid="{00000000-0005-0000-0000-000060A40000}"/>
    <cellStyle name="Normal 8 5 4 5 4" xfId="27026" xr:uid="{00000000-0005-0000-0000-000061A40000}"/>
    <cellStyle name="Normal 8 5 4 6" xfId="15546" xr:uid="{00000000-0005-0000-0000-000062A40000}"/>
    <cellStyle name="Normal 8 5 4 6 2" xfId="38189" xr:uid="{00000000-0005-0000-0000-000063A40000}"/>
    <cellStyle name="Normal 8 5 4 7" xfId="8106" xr:uid="{00000000-0005-0000-0000-000064A40000}"/>
    <cellStyle name="Normal 8 5 4 7 2" xfId="30749" xr:uid="{00000000-0005-0000-0000-000065A40000}"/>
    <cellStyle name="Normal 8 5 4 8" xfId="23308" xr:uid="{00000000-0005-0000-0000-000066A40000}"/>
    <cellStyle name="Normal 8 5 5" xfId="904" xr:uid="{00000000-0005-0000-0000-000067A40000}"/>
    <cellStyle name="Normal 8 5 5 2" xfId="1832" xr:uid="{00000000-0005-0000-0000-000068A40000}"/>
    <cellStyle name="Normal 8 5 5 2 2" xfId="3682" xr:uid="{00000000-0005-0000-0000-000069A40000}"/>
    <cellStyle name="Normal 8 5 5 2 2 2" xfId="7403" xr:uid="{00000000-0005-0000-0000-00006AA40000}"/>
    <cellStyle name="Normal 8 5 5 2 2 2 2" xfId="22287" xr:uid="{00000000-0005-0000-0000-00006BA40000}"/>
    <cellStyle name="Normal 8 5 5 2 2 2 2 2" xfId="44930" xr:uid="{00000000-0005-0000-0000-00006CA40000}"/>
    <cellStyle name="Normal 8 5 5 2 2 2 3" xfId="14847" xr:uid="{00000000-0005-0000-0000-00006DA40000}"/>
    <cellStyle name="Normal 8 5 5 2 2 2 3 2" xfId="37490" xr:uid="{00000000-0005-0000-0000-00006EA40000}"/>
    <cellStyle name="Normal 8 5 5 2 2 2 4" xfId="30049" xr:uid="{00000000-0005-0000-0000-00006FA40000}"/>
    <cellStyle name="Normal 8 5 5 2 2 3" xfId="18569" xr:uid="{00000000-0005-0000-0000-000070A40000}"/>
    <cellStyle name="Normal 8 5 5 2 2 3 2" xfId="41212" xr:uid="{00000000-0005-0000-0000-000071A40000}"/>
    <cellStyle name="Normal 8 5 5 2 2 4" xfId="11129" xr:uid="{00000000-0005-0000-0000-000072A40000}"/>
    <cellStyle name="Normal 8 5 5 2 2 4 2" xfId="33772" xr:uid="{00000000-0005-0000-0000-000073A40000}"/>
    <cellStyle name="Normal 8 5 5 2 2 5" xfId="26331" xr:uid="{00000000-0005-0000-0000-000074A40000}"/>
    <cellStyle name="Normal 8 5 5 2 3" xfId="5556" xr:uid="{00000000-0005-0000-0000-000075A40000}"/>
    <cellStyle name="Normal 8 5 5 2 3 2" xfId="20440" xr:uid="{00000000-0005-0000-0000-000076A40000}"/>
    <cellStyle name="Normal 8 5 5 2 3 2 2" xfId="43083" xr:uid="{00000000-0005-0000-0000-000077A40000}"/>
    <cellStyle name="Normal 8 5 5 2 3 3" xfId="13000" xr:uid="{00000000-0005-0000-0000-000078A40000}"/>
    <cellStyle name="Normal 8 5 5 2 3 3 2" xfId="35643" xr:uid="{00000000-0005-0000-0000-000079A40000}"/>
    <cellStyle name="Normal 8 5 5 2 3 4" xfId="28202" xr:uid="{00000000-0005-0000-0000-00007AA40000}"/>
    <cellStyle name="Normal 8 5 5 2 4" xfId="16722" xr:uid="{00000000-0005-0000-0000-00007BA40000}"/>
    <cellStyle name="Normal 8 5 5 2 4 2" xfId="39365" xr:uid="{00000000-0005-0000-0000-00007CA40000}"/>
    <cellStyle name="Normal 8 5 5 2 5" xfId="9282" xr:uid="{00000000-0005-0000-0000-00007DA40000}"/>
    <cellStyle name="Normal 8 5 5 2 5 2" xfId="31925" xr:uid="{00000000-0005-0000-0000-00007EA40000}"/>
    <cellStyle name="Normal 8 5 5 2 6" xfId="24484" xr:uid="{00000000-0005-0000-0000-00007FA40000}"/>
    <cellStyle name="Normal 8 5 5 3" xfId="2757" xr:uid="{00000000-0005-0000-0000-000080A40000}"/>
    <cellStyle name="Normal 8 5 5 3 2" xfId="6478" xr:uid="{00000000-0005-0000-0000-000081A40000}"/>
    <cellStyle name="Normal 8 5 5 3 2 2" xfId="21362" xr:uid="{00000000-0005-0000-0000-000082A40000}"/>
    <cellStyle name="Normal 8 5 5 3 2 2 2" xfId="44005" xr:uid="{00000000-0005-0000-0000-000083A40000}"/>
    <cellStyle name="Normal 8 5 5 3 2 3" xfId="13922" xr:uid="{00000000-0005-0000-0000-000084A40000}"/>
    <cellStyle name="Normal 8 5 5 3 2 3 2" xfId="36565" xr:uid="{00000000-0005-0000-0000-000085A40000}"/>
    <cellStyle name="Normal 8 5 5 3 2 4" xfId="29124" xr:uid="{00000000-0005-0000-0000-000086A40000}"/>
    <cellStyle name="Normal 8 5 5 3 3" xfId="17644" xr:uid="{00000000-0005-0000-0000-000087A40000}"/>
    <cellStyle name="Normal 8 5 5 3 3 2" xfId="40287" xr:uid="{00000000-0005-0000-0000-000088A40000}"/>
    <cellStyle name="Normal 8 5 5 3 4" xfId="10204" xr:uid="{00000000-0005-0000-0000-000089A40000}"/>
    <cellStyle name="Normal 8 5 5 3 4 2" xfId="32847" xr:uid="{00000000-0005-0000-0000-00008AA40000}"/>
    <cellStyle name="Normal 8 5 5 3 5" xfId="25406" xr:uid="{00000000-0005-0000-0000-00008BA40000}"/>
    <cellStyle name="Normal 8 5 5 4" xfId="4631" xr:uid="{00000000-0005-0000-0000-00008CA40000}"/>
    <cellStyle name="Normal 8 5 5 4 2" xfId="19515" xr:uid="{00000000-0005-0000-0000-00008DA40000}"/>
    <cellStyle name="Normal 8 5 5 4 2 2" xfId="42158" xr:uid="{00000000-0005-0000-0000-00008EA40000}"/>
    <cellStyle name="Normal 8 5 5 4 3" xfId="12075" xr:uid="{00000000-0005-0000-0000-00008FA40000}"/>
    <cellStyle name="Normal 8 5 5 4 3 2" xfId="34718" xr:uid="{00000000-0005-0000-0000-000090A40000}"/>
    <cellStyle name="Normal 8 5 5 4 4" xfId="27277" xr:uid="{00000000-0005-0000-0000-000091A40000}"/>
    <cellStyle name="Normal 8 5 5 5" xfId="15797" xr:uid="{00000000-0005-0000-0000-000092A40000}"/>
    <cellStyle name="Normal 8 5 5 5 2" xfId="38440" xr:uid="{00000000-0005-0000-0000-000093A40000}"/>
    <cellStyle name="Normal 8 5 5 6" xfId="8357" xr:uid="{00000000-0005-0000-0000-000094A40000}"/>
    <cellStyle name="Normal 8 5 5 6 2" xfId="31000" xr:uid="{00000000-0005-0000-0000-000095A40000}"/>
    <cellStyle name="Normal 8 5 5 7" xfId="23559" xr:uid="{00000000-0005-0000-0000-000096A40000}"/>
    <cellStyle name="Normal 8 5 6" xfId="1370" xr:uid="{00000000-0005-0000-0000-000097A40000}"/>
    <cellStyle name="Normal 8 5 6 2" xfId="3220" xr:uid="{00000000-0005-0000-0000-000098A40000}"/>
    <cellStyle name="Normal 8 5 6 2 2" xfId="6941" xr:uid="{00000000-0005-0000-0000-000099A40000}"/>
    <cellStyle name="Normal 8 5 6 2 2 2" xfId="21825" xr:uid="{00000000-0005-0000-0000-00009AA40000}"/>
    <cellStyle name="Normal 8 5 6 2 2 2 2" xfId="44468" xr:uid="{00000000-0005-0000-0000-00009BA40000}"/>
    <cellStyle name="Normal 8 5 6 2 2 3" xfId="14385" xr:uid="{00000000-0005-0000-0000-00009CA40000}"/>
    <cellStyle name="Normal 8 5 6 2 2 3 2" xfId="37028" xr:uid="{00000000-0005-0000-0000-00009DA40000}"/>
    <cellStyle name="Normal 8 5 6 2 2 4" xfId="29587" xr:uid="{00000000-0005-0000-0000-00009EA40000}"/>
    <cellStyle name="Normal 8 5 6 2 3" xfId="18107" xr:uid="{00000000-0005-0000-0000-00009FA40000}"/>
    <cellStyle name="Normal 8 5 6 2 3 2" xfId="40750" xr:uid="{00000000-0005-0000-0000-0000A0A40000}"/>
    <cellStyle name="Normal 8 5 6 2 4" xfId="10667" xr:uid="{00000000-0005-0000-0000-0000A1A40000}"/>
    <cellStyle name="Normal 8 5 6 2 4 2" xfId="33310" xr:uid="{00000000-0005-0000-0000-0000A2A40000}"/>
    <cellStyle name="Normal 8 5 6 2 5" xfId="25869" xr:uid="{00000000-0005-0000-0000-0000A3A40000}"/>
    <cellStyle name="Normal 8 5 6 3" xfId="5094" xr:uid="{00000000-0005-0000-0000-0000A4A40000}"/>
    <cellStyle name="Normal 8 5 6 3 2" xfId="19978" xr:uid="{00000000-0005-0000-0000-0000A5A40000}"/>
    <cellStyle name="Normal 8 5 6 3 2 2" xfId="42621" xr:uid="{00000000-0005-0000-0000-0000A6A40000}"/>
    <cellStyle name="Normal 8 5 6 3 3" xfId="12538" xr:uid="{00000000-0005-0000-0000-0000A7A40000}"/>
    <cellStyle name="Normal 8 5 6 3 3 2" xfId="35181" xr:uid="{00000000-0005-0000-0000-0000A8A40000}"/>
    <cellStyle name="Normal 8 5 6 3 4" xfId="27740" xr:uid="{00000000-0005-0000-0000-0000A9A40000}"/>
    <cellStyle name="Normal 8 5 6 4" xfId="16260" xr:uid="{00000000-0005-0000-0000-0000AAA40000}"/>
    <cellStyle name="Normal 8 5 6 4 2" xfId="38903" xr:uid="{00000000-0005-0000-0000-0000ABA40000}"/>
    <cellStyle name="Normal 8 5 6 5" xfId="8820" xr:uid="{00000000-0005-0000-0000-0000ACA40000}"/>
    <cellStyle name="Normal 8 5 6 5 2" xfId="31463" xr:uid="{00000000-0005-0000-0000-0000ADA40000}"/>
    <cellStyle name="Normal 8 5 6 6" xfId="24022" xr:uid="{00000000-0005-0000-0000-0000AEA40000}"/>
    <cellStyle name="Normal 8 5 7" xfId="2295" xr:uid="{00000000-0005-0000-0000-0000AFA40000}"/>
    <cellStyle name="Normal 8 5 7 2" xfId="6016" xr:uid="{00000000-0005-0000-0000-0000B0A40000}"/>
    <cellStyle name="Normal 8 5 7 2 2" xfId="20900" xr:uid="{00000000-0005-0000-0000-0000B1A40000}"/>
    <cellStyle name="Normal 8 5 7 2 2 2" xfId="43543" xr:uid="{00000000-0005-0000-0000-0000B2A40000}"/>
    <cellStyle name="Normal 8 5 7 2 3" xfId="13460" xr:uid="{00000000-0005-0000-0000-0000B3A40000}"/>
    <cellStyle name="Normal 8 5 7 2 3 2" xfId="36103" xr:uid="{00000000-0005-0000-0000-0000B4A40000}"/>
    <cellStyle name="Normal 8 5 7 2 4" xfId="28662" xr:uid="{00000000-0005-0000-0000-0000B5A40000}"/>
    <cellStyle name="Normal 8 5 7 3" xfId="17182" xr:uid="{00000000-0005-0000-0000-0000B6A40000}"/>
    <cellStyle name="Normal 8 5 7 3 2" xfId="39825" xr:uid="{00000000-0005-0000-0000-0000B7A40000}"/>
    <cellStyle name="Normal 8 5 7 4" xfId="9742" xr:uid="{00000000-0005-0000-0000-0000B8A40000}"/>
    <cellStyle name="Normal 8 5 7 4 2" xfId="32385" xr:uid="{00000000-0005-0000-0000-0000B9A40000}"/>
    <cellStyle name="Normal 8 5 7 5" xfId="24944" xr:uid="{00000000-0005-0000-0000-0000BAA40000}"/>
    <cellStyle name="Normal 8 5 8" xfId="4169" xr:uid="{00000000-0005-0000-0000-0000BBA40000}"/>
    <cellStyle name="Normal 8 5 8 2" xfId="19053" xr:uid="{00000000-0005-0000-0000-0000BCA40000}"/>
    <cellStyle name="Normal 8 5 8 2 2" xfId="41696" xr:uid="{00000000-0005-0000-0000-0000BDA40000}"/>
    <cellStyle name="Normal 8 5 8 3" xfId="11613" xr:uid="{00000000-0005-0000-0000-0000BEA40000}"/>
    <cellStyle name="Normal 8 5 8 3 2" xfId="34256" xr:uid="{00000000-0005-0000-0000-0000BFA40000}"/>
    <cellStyle name="Normal 8 5 8 4" xfId="26815" xr:uid="{00000000-0005-0000-0000-0000C0A40000}"/>
    <cellStyle name="Normal 8 5 9" xfId="15335" xr:uid="{00000000-0005-0000-0000-0000C1A40000}"/>
    <cellStyle name="Normal 8 5 9 2" xfId="37978" xr:uid="{00000000-0005-0000-0000-0000C2A40000}"/>
    <cellStyle name="Normal 8 6" xfId="469" xr:uid="{00000000-0005-0000-0000-0000C3A40000}"/>
    <cellStyle name="Normal 8 6 10" xfId="23130" xr:uid="{00000000-0005-0000-0000-0000C4A40000}"/>
    <cellStyle name="Normal 8 6 2" xfId="575" xr:uid="{00000000-0005-0000-0000-0000C5A40000}"/>
    <cellStyle name="Normal 8 6 2 2" xfId="787" xr:uid="{00000000-0005-0000-0000-0000C6A40000}"/>
    <cellStyle name="Normal 8 6 2 2 2" xfId="1252" xr:uid="{00000000-0005-0000-0000-0000C7A40000}"/>
    <cellStyle name="Normal 8 6 2 2 2 2" xfId="2180" xr:uid="{00000000-0005-0000-0000-0000C8A40000}"/>
    <cellStyle name="Normal 8 6 2 2 2 2 2" xfId="4030" xr:uid="{00000000-0005-0000-0000-0000C9A40000}"/>
    <cellStyle name="Normal 8 6 2 2 2 2 2 2" xfId="7751" xr:uid="{00000000-0005-0000-0000-0000CAA40000}"/>
    <cellStyle name="Normal 8 6 2 2 2 2 2 2 2" xfId="22635" xr:uid="{00000000-0005-0000-0000-0000CBA40000}"/>
    <cellStyle name="Normal 8 6 2 2 2 2 2 2 2 2" xfId="45278" xr:uid="{00000000-0005-0000-0000-0000CCA40000}"/>
    <cellStyle name="Normal 8 6 2 2 2 2 2 2 3" xfId="15195" xr:uid="{00000000-0005-0000-0000-0000CDA40000}"/>
    <cellStyle name="Normal 8 6 2 2 2 2 2 2 3 2" xfId="37838" xr:uid="{00000000-0005-0000-0000-0000CEA40000}"/>
    <cellStyle name="Normal 8 6 2 2 2 2 2 2 4" xfId="30397" xr:uid="{00000000-0005-0000-0000-0000CFA40000}"/>
    <cellStyle name="Normal 8 6 2 2 2 2 2 3" xfId="18917" xr:uid="{00000000-0005-0000-0000-0000D0A40000}"/>
    <cellStyle name="Normal 8 6 2 2 2 2 2 3 2" xfId="41560" xr:uid="{00000000-0005-0000-0000-0000D1A40000}"/>
    <cellStyle name="Normal 8 6 2 2 2 2 2 4" xfId="11477" xr:uid="{00000000-0005-0000-0000-0000D2A40000}"/>
    <cellStyle name="Normal 8 6 2 2 2 2 2 4 2" xfId="34120" xr:uid="{00000000-0005-0000-0000-0000D3A40000}"/>
    <cellStyle name="Normal 8 6 2 2 2 2 2 5" xfId="26679" xr:uid="{00000000-0005-0000-0000-0000D4A40000}"/>
    <cellStyle name="Normal 8 6 2 2 2 2 3" xfId="5904" xr:uid="{00000000-0005-0000-0000-0000D5A40000}"/>
    <cellStyle name="Normal 8 6 2 2 2 2 3 2" xfId="20788" xr:uid="{00000000-0005-0000-0000-0000D6A40000}"/>
    <cellStyle name="Normal 8 6 2 2 2 2 3 2 2" xfId="43431" xr:uid="{00000000-0005-0000-0000-0000D7A40000}"/>
    <cellStyle name="Normal 8 6 2 2 2 2 3 3" xfId="13348" xr:uid="{00000000-0005-0000-0000-0000D8A40000}"/>
    <cellStyle name="Normal 8 6 2 2 2 2 3 3 2" xfId="35991" xr:uid="{00000000-0005-0000-0000-0000D9A40000}"/>
    <cellStyle name="Normal 8 6 2 2 2 2 3 4" xfId="28550" xr:uid="{00000000-0005-0000-0000-0000DAA40000}"/>
    <cellStyle name="Normal 8 6 2 2 2 2 4" xfId="17070" xr:uid="{00000000-0005-0000-0000-0000DBA40000}"/>
    <cellStyle name="Normal 8 6 2 2 2 2 4 2" xfId="39713" xr:uid="{00000000-0005-0000-0000-0000DCA40000}"/>
    <cellStyle name="Normal 8 6 2 2 2 2 5" xfId="9630" xr:uid="{00000000-0005-0000-0000-0000DDA40000}"/>
    <cellStyle name="Normal 8 6 2 2 2 2 5 2" xfId="32273" xr:uid="{00000000-0005-0000-0000-0000DEA40000}"/>
    <cellStyle name="Normal 8 6 2 2 2 2 6" xfId="24832" xr:uid="{00000000-0005-0000-0000-0000DFA40000}"/>
    <cellStyle name="Normal 8 6 2 2 2 3" xfId="3105" xr:uid="{00000000-0005-0000-0000-0000E0A40000}"/>
    <cellStyle name="Normal 8 6 2 2 2 3 2" xfId="6826" xr:uid="{00000000-0005-0000-0000-0000E1A40000}"/>
    <cellStyle name="Normal 8 6 2 2 2 3 2 2" xfId="21710" xr:uid="{00000000-0005-0000-0000-0000E2A40000}"/>
    <cellStyle name="Normal 8 6 2 2 2 3 2 2 2" xfId="44353" xr:uid="{00000000-0005-0000-0000-0000E3A40000}"/>
    <cellStyle name="Normal 8 6 2 2 2 3 2 3" xfId="14270" xr:uid="{00000000-0005-0000-0000-0000E4A40000}"/>
    <cellStyle name="Normal 8 6 2 2 2 3 2 3 2" xfId="36913" xr:uid="{00000000-0005-0000-0000-0000E5A40000}"/>
    <cellStyle name="Normal 8 6 2 2 2 3 2 4" xfId="29472" xr:uid="{00000000-0005-0000-0000-0000E6A40000}"/>
    <cellStyle name="Normal 8 6 2 2 2 3 3" xfId="17992" xr:uid="{00000000-0005-0000-0000-0000E7A40000}"/>
    <cellStyle name="Normal 8 6 2 2 2 3 3 2" xfId="40635" xr:uid="{00000000-0005-0000-0000-0000E8A40000}"/>
    <cellStyle name="Normal 8 6 2 2 2 3 4" xfId="10552" xr:uid="{00000000-0005-0000-0000-0000E9A40000}"/>
    <cellStyle name="Normal 8 6 2 2 2 3 4 2" xfId="33195" xr:uid="{00000000-0005-0000-0000-0000EAA40000}"/>
    <cellStyle name="Normal 8 6 2 2 2 3 5" xfId="25754" xr:uid="{00000000-0005-0000-0000-0000EBA40000}"/>
    <cellStyle name="Normal 8 6 2 2 2 4" xfId="4979" xr:uid="{00000000-0005-0000-0000-0000ECA40000}"/>
    <cellStyle name="Normal 8 6 2 2 2 4 2" xfId="19863" xr:uid="{00000000-0005-0000-0000-0000EDA40000}"/>
    <cellStyle name="Normal 8 6 2 2 2 4 2 2" xfId="42506" xr:uid="{00000000-0005-0000-0000-0000EEA40000}"/>
    <cellStyle name="Normal 8 6 2 2 2 4 3" xfId="12423" xr:uid="{00000000-0005-0000-0000-0000EFA40000}"/>
    <cellStyle name="Normal 8 6 2 2 2 4 3 2" xfId="35066" xr:uid="{00000000-0005-0000-0000-0000F0A40000}"/>
    <cellStyle name="Normal 8 6 2 2 2 4 4" xfId="27625" xr:uid="{00000000-0005-0000-0000-0000F1A40000}"/>
    <cellStyle name="Normal 8 6 2 2 2 5" xfId="16145" xr:uid="{00000000-0005-0000-0000-0000F2A40000}"/>
    <cellStyle name="Normal 8 6 2 2 2 5 2" xfId="38788" xr:uid="{00000000-0005-0000-0000-0000F3A40000}"/>
    <cellStyle name="Normal 8 6 2 2 2 6" xfId="8705" xr:uid="{00000000-0005-0000-0000-0000F4A40000}"/>
    <cellStyle name="Normal 8 6 2 2 2 6 2" xfId="31348" xr:uid="{00000000-0005-0000-0000-0000F5A40000}"/>
    <cellStyle name="Normal 8 6 2 2 2 7" xfId="23907" xr:uid="{00000000-0005-0000-0000-0000F6A40000}"/>
    <cellStyle name="Normal 8 6 2 2 3" xfId="1718" xr:uid="{00000000-0005-0000-0000-0000F7A40000}"/>
    <cellStyle name="Normal 8 6 2 2 3 2" xfId="3568" xr:uid="{00000000-0005-0000-0000-0000F8A40000}"/>
    <cellStyle name="Normal 8 6 2 2 3 2 2" xfId="7289" xr:uid="{00000000-0005-0000-0000-0000F9A40000}"/>
    <cellStyle name="Normal 8 6 2 2 3 2 2 2" xfId="22173" xr:uid="{00000000-0005-0000-0000-0000FAA40000}"/>
    <cellStyle name="Normal 8 6 2 2 3 2 2 2 2" xfId="44816" xr:uid="{00000000-0005-0000-0000-0000FBA40000}"/>
    <cellStyle name="Normal 8 6 2 2 3 2 2 3" xfId="14733" xr:uid="{00000000-0005-0000-0000-0000FCA40000}"/>
    <cellStyle name="Normal 8 6 2 2 3 2 2 3 2" xfId="37376" xr:uid="{00000000-0005-0000-0000-0000FDA40000}"/>
    <cellStyle name="Normal 8 6 2 2 3 2 2 4" xfId="29935" xr:uid="{00000000-0005-0000-0000-0000FEA40000}"/>
    <cellStyle name="Normal 8 6 2 2 3 2 3" xfId="18455" xr:uid="{00000000-0005-0000-0000-0000FFA40000}"/>
    <cellStyle name="Normal 8 6 2 2 3 2 3 2" xfId="41098" xr:uid="{00000000-0005-0000-0000-000000A50000}"/>
    <cellStyle name="Normal 8 6 2 2 3 2 4" xfId="11015" xr:uid="{00000000-0005-0000-0000-000001A50000}"/>
    <cellStyle name="Normal 8 6 2 2 3 2 4 2" xfId="33658" xr:uid="{00000000-0005-0000-0000-000002A50000}"/>
    <cellStyle name="Normal 8 6 2 2 3 2 5" xfId="26217" xr:uid="{00000000-0005-0000-0000-000003A50000}"/>
    <cellStyle name="Normal 8 6 2 2 3 3" xfId="5442" xr:uid="{00000000-0005-0000-0000-000004A50000}"/>
    <cellStyle name="Normal 8 6 2 2 3 3 2" xfId="20326" xr:uid="{00000000-0005-0000-0000-000005A50000}"/>
    <cellStyle name="Normal 8 6 2 2 3 3 2 2" xfId="42969" xr:uid="{00000000-0005-0000-0000-000006A50000}"/>
    <cellStyle name="Normal 8 6 2 2 3 3 3" xfId="12886" xr:uid="{00000000-0005-0000-0000-000007A50000}"/>
    <cellStyle name="Normal 8 6 2 2 3 3 3 2" xfId="35529" xr:uid="{00000000-0005-0000-0000-000008A50000}"/>
    <cellStyle name="Normal 8 6 2 2 3 3 4" xfId="28088" xr:uid="{00000000-0005-0000-0000-000009A50000}"/>
    <cellStyle name="Normal 8 6 2 2 3 4" xfId="16608" xr:uid="{00000000-0005-0000-0000-00000AA50000}"/>
    <cellStyle name="Normal 8 6 2 2 3 4 2" xfId="39251" xr:uid="{00000000-0005-0000-0000-00000BA50000}"/>
    <cellStyle name="Normal 8 6 2 2 3 5" xfId="9168" xr:uid="{00000000-0005-0000-0000-00000CA50000}"/>
    <cellStyle name="Normal 8 6 2 2 3 5 2" xfId="31811" xr:uid="{00000000-0005-0000-0000-00000DA50000}"/>
    <cellStyle name="Normal 8 6 2 2 3 6" xfId="24370" xr:uid="{00000000-0005-0000-0000-00000EA50000}"/>
    <cellStyle name="Normal 8 6 2 2 4" xfId="2643" xr:uid="{00000000-0005-0000-0000-00000FA50000}"/>
    <cellStyle name="Normal 8 6 2 2 4 2" xfId="6364" xr:uid="{00000000-0005-0000-0000-000010A50000}"/>
    <cellStyle name="Normal 8 6 2 2 4 2 2" xfId="21248" xr:uid="{00000000-0005-0000-0000-000011A50000}"/>
    <cellStyle name="Normal 8 6 2 2 4 2 2 2" xfId="43891" xr:uid="{00000000-0005-0000-0000-000012A50000}"/>
    <cellStyle name="Normal 8 6 2 2 4 2 3" xfId="13808" xr:uid="{00000000-0005-0000-0000-000013A50000}"/>
    <cellStyle name="Normal 8 6 2 2 4 2 3 2" xfId="36451" xr:uid="{00000000-0005-0000-0000-000014A50000}"/>
    <cellStyle name="Normal 8 6 2 2 4 2 4" xfId="29010" xr:uid="{00000000-0005-0000-0000-000015A50000}"/>
    <cellStyle name="Normal 8 6 2 2 4 3" xfId="17530" xr:uid="{00000000-0005-0000-0000-000016A50000}"/>
    <cellStyle name="Normal 8 6 2 2 4 3 2" xfId="40173" xr:uid="{00000000-0005-0000-0000-000017A50000}"/>
    <cellStyle name="Normal 8 6 2 2 4 4" xfId="10090" xr:uid="{00000000-0005-0000-0000-000018A50000}"/>
    <cellStyle name="Normal 8 6 2 2 4 4 2" xfId="32733" xr:uid="{00000000-0005-0000-0000-000019A50000}"/>
    <cellStyle name="Normal 8 6 2 2 4 5" xfId="25292" xr:uid="{00000000-0005-0000-0000-00001AA50000}"/>
    <cellStyle name="Normal 8 6 2 2 5" xfId="4517" xr:uid="{00000000-0005-0000-0000-00001BA50000}"/>
    <cellStyle name="Normal 8 6 2 2 5 2" xfId="19401" xr:uid="{00000000-0005-0000-0000-00001CA50000}"/>
    <cellStyle name="Normal 8 6 2 2 5 2 2" xfId="42044" xr:uid="{00000000-0005-0000-0000-00001DA50000}"/>
    <cellStyle name="Normal 8 6 2 2 5 3" xfId="11961" xr:uid="{00000000-0005-0000-0000-00001EA50000}"/>
    <cellStyle name="Normal 8 6 2 2 5 3 2" xfId="34604" xr:uid="{00000000-0005-0000-0000-00001FA50000}"/>
    <cellStyle name="Normal 8 6 2 2 5 4" xfId="27163" xr:uid="{00000000-0005-0000-0000-000020A50000}"/>
    <cellStyle name="Normal 8 6 2 2 6" xfId="15683" xr:uid="{00000000-0005-0000-0000-000021A50000}"/>
    <cellStyle name="Normal 8 6 2 2 6 2" xfId="38326" xr:uid="{00000000-0005-0000-0000-000022A50000}"/>
    <cellStyle name="Normal 8 6 2 2 7" xfId="8243" xr:uid="{00000000-0005-0000-0000-000023A50000}"/>
    <cellStyle name="Normal 8 6 2 2 7 2" xfId="30886" xr:uid="{00000000-0005-0000-0000-000024A50000}"/>
    <cellStyle name="Normal 8 6 2 2 8" xfId="23445" xr:uid="{00000000-0005-0000-0000-000025A50000}"/>
    <cellStyle name="Normal 8 6 2 3" xfId="1041" xr:uid="{00000000-0005-0000-0000-000026A50000}"/>
    <cellStyle name="Normal 8 6 2 3 2" xfId="1969" xr:uid="{00000000-0005-0000-0000-000027A50000}"/>
    <cellStyle name="Normal 8 6 2 3 2 2" xfId="3819" xr:uid="{00000000-0005-0000-0000-000028A50000}"/>
    <cellStyle name="Normal 8 6 2 3 2 2 2" xfId="7540" xr:uid="{00000000-0005-0000-0000-000029A50000}"/>
    <cellStyle name="Normal 8 6 2 3 2 2 2 2" xfId="22424" xr:uid="{00000000-0005-0000-0000-00002AA50000}"/>
    <cellStyle name="Normal 8 6 2 3 2 2 2 2 2" xfId="45067" xr:uid="{00000000-0005-0000-0000-00002BA50000}"/>
    <cellStyle name="Normal 8 6 2 3 2 2 2 3" xfId="14984" xr:uid="{00000000-0005-0000-0000-00002CA50000}"/>
    <cellStyle name="Normal 8 6 2 3 2 2 2 3 2" xfId="37627" xr:uid="{00000000-0005-0000-0000-00002DA50000}"/>
    <cellStyle name="Normal 8 6 2 3 2 2 2 4" xfId="30186" xr:uid="{00000000-0005-0000-0000-00002EA50000}"/>
    <cellStyle name="Normal 8 6 2 3 2 2 3" xfId="18706" xr:uid="{00000000-0005-0000-0000-00002FA50000}"/>
    <cellStyle name="Normal 8 6 2 3 2 2 3 2" xfId="41349" xr:uid="{00000000-0005-0000-0000-000030A50000}"/>
    <cellStyle name="Normal 8 6 2 3 2 2 4" xfId="11266" xr:uid="{00000000-0005-0000-0000-000031A50000}"/>
    <cellStyle name="Normal 8 6 2 3 2 2 4 2" xfId="33909" xr:uid="{00000000-0005-0000-0000-000032A50000}"/>
    <cellStyle name="Normal 8 6 2 3 2 2 5" xfId="26468" xr:uid="{00000000-0005-0000-0000-000033A50000}"/>
    <cellStyle name="Normal 8 6 2 3 2 3" xfId="5693" xr:uid="{00000000-0005-0000-0000-000034A50000}"/>
    <cellStyle name="Normal 8 6 2 3 2 3 2" xfId="20577" xr:uid="{00000000-0005-0000-0000-000035A50000}"/>
    <cellStyle name="Normal 8 6 2 3 2 3 2 2" xfId="43220" xr:uid="{00000000-0005-0000-0000-000036A50000}"/>
    <cellStyle name="Normal 8 6 2 3 2 3 3" xfId="13137" xr:uid="{00000000-0005-0000-0000-000037A50000}"/>
    <cellStyle name="Normal 8 6 2 3 2 3 3 2" xfId="35780" xr:uid="{00000000-0005-0000-0000-000038A50000}"/>
    <cellStyle name="Normal 8 6 2 3 2 3 4" xfId="28339" xr:uid="{00000000-0005-0000-0000-000039A50000}"/>
    <cellStyle name="Normal 8 6 2 3 2 4" xfId="16859" xr:uid="{00000000-0005-0000-0000-00003AA50000}"/>
    <cellStyle name="Normal 8 6 2 3 2 4 2" xfId="39502" xr:uid="{00000000-0005-0000-0000-00003BA50000}"/>
    <cellStyle name="Normal 8 6 2 3 2 5" xfId="9419" xr:uid="{00000000-0005-0000-0000-00003CA50000}"/>
    <cellStyle name="Normal 8 6 2 3 2 5 2" xfId="32062" xr:uid="{00000000-0005-0000-0000-00003DA50000}"/>
    <cellStyle name="Normal 8 6 2 3 2 6" xfId="24621" xr:uid="{00000000-0005-0000-0000-00003EA50000}"/>
    <cellStyle name="Normal 8 6 2 3 3" xfId="2894" xr:uid="{00000000-0005-0000-0000-00003FA50000}"/>
    <cellStyle name="Normal 8 6 2 3 3 2" xfId="6615" xr:uid="{00000000-0005-0000-0000-000040A50000}"/>
    <cellStyle name="Normal 8 6 2 3 3 2 2" xfId="21499" xr:uid="{00000000-0005-0000-0000-000041A50000}"/>
    <cellStyle name="Normal 8 6 2 3 3 2 2 2" xfId="44142" xr:uid="{00000000-0005-0000-0000-000042A50000}"/>
    <cellStyle name="Normal 8 6 2 3 3 2 3" xfId="14059" xr:uid="{00000000-0005-0000-0000-000043A50000}"/>
    <cellStyle name="Normal 8 6 2 3 3 2 3 2" xfId="36702" xr:uid="{00000000-0005-0000-0000-000044A50000}"/>
    <cellStyle name="Normal 8 6 2 3 3 2 4" xfId="29261" xr:uid="{00000000-0005-0000-0000-000045A50000}"/>
    <cellStyle name="Normal 8 6 2 3 3 3" xfId="17781" xr:uid="{00000000-0005-0000-0000-000046A50000}"/>
    <cellStyle name="Normal 8 6 2 3 3 3 2" xfId="40424" xr:uid="{00000000-0005-0000-0000-000047A50000}"/>
    <cellStyle name="Normal 8 6 2 3 3 4" xfId="10341" xr:uid="{00000000-0005-0000-0000-000048A50000}"/>
    <cellStyle name="Normal 8 6 2 3 3 4 2" xfId="32984" xr:uid="{00000000-0005-0000-0000-000049A50000}"/>
    <cellStyle name="Normal 8 6 2 3 3 5" xfId="25543" xr:uid="{00000000-0005-0000-0000-00004AA50000}"/>
    <cellStyle name="Normal 8 6 2 3 4" xfId="4768" xr:uid="{00000000-0005-0000-0000-00004BA50000}"/>
    <cellStyle name="Normal 8 6 2 3 4 2" xfId="19652" xr:uid="{00000000-0005-0000-0000-00004CA50000}"/>
    <cellStyle name="Normal 8 6 2 3 4 2 2" xfId="42295" xr:uid="{00000000-0005-0000-0000-00004DA50000}"/>
    <cellStyle name="Normal 8 6 2 3 4 3" xfId="12212" xr:uid="{00000000-0005-0000-0000-00004EA50000}"/>
    <cellStyle name="Normal 8 6 2 3 4 3 2" xfId="34855" xr:uid="{00000000-0005-0000-0000-00004FA50000}"/>
    <cellStyle name="Normal 8 6 2 3 4 4" xfId="27414" xr:uid="{00000000-0005-0000-0000-000050A50000}"/>
    <cellStyle name="Normal 8 6 2 3 5" xfId="15934" xr:uid="{00000000-0005-0000-0000-000051A50000}"/>
    <cellStyle name="Normal 8 6 2 3 5 2" xfId="38577" xr:uid="{00000000-0005-0000-0000-000052A50000}"/>
    <cellStyle name="Normal 8 6 2 3 6" xfId="8494" xr:uid="{00000000-0005-0000-0000-000053A50000}"/>
    <cellStyle name="Normal 8 6 2 3 6 2" xfId="31137" xr:uid="{00000000-0005-0000-0000-000054A50000}"/>
    <cellStyle name="Normal 8 6 2 3 7" xfId="23696" xr:uid="{00000000-0005-0000-0000-000055A50000}"/>
    <cellStyle name="Normal 8 6 2 4" xfId="1507" xr:uid="{00000000-0005-0000-0000-000056A50000}"/>
    <cellStyle name="Normal 8 6 2 4 2" xfId="3357" xr:uid="{00000000-0005-0000-0000-000057A50000}"/>
    <cellStyle name="Normal 8 6 2 4 2 2" xfId="7078" xr:uid="{00000000-0005-0000-0000-000058A50000}"/>
    <cellStyle name="Normal 8 6 2 4 2 2 2" xfId="21962" xr:uid="{00000000-0005-0000-0000-000059A50000}"/>
    <cellStyle name="Normal 8 6 2 4 2 2 2 2" xfId="44605" xr:uid="{00000000-0005-0000-0000-00005AA50000}"/>
    <cellStyle name="Normal 8 6 2 4 2 2 3" xfId="14522" xr:uid="{00000000-0005-0000-0000-00005BA50000}"/>
    <cellStyle name="Normal 8 6 2 4 2 2 3 2" xfId="37165" xr:uid="{00000000-0005-0000-0000-00005CA50000}"/>
    <cellStyle name="Normal 8 6 2 4 2 2 4" xfId="29724" xr:uid="{00000000-0005-0000-0000-00005DA50000}"/>
    <cellStyle name="Normal 8 6 2 4 2 3" xfId="18244" xr:uid="{00000000-0005-0000-0000-00005EA50000}"/>
    <cellStyle name="Normal 8 6 2 4 2 3 2" xfId="40887" xr:uid="{00000000-0005-0000-0000-00005FA50000}"/>
    <cellStyle name="Normal 8 6 2 4 2 4" xfId="10804" xr:uid="{00000000-0005-0000-0000-000060A50000}"/>
    <cellStyle name="Normal 8 6 2 4 2 4 2" xfId="33447" xr:uid="{00000000-0005-0000-0000-000061A50000}"/>
    <cellStyle name="Normal 8 6 2 4 2 5" xfId="26006" xr:uid="{00000000-0005-0000-0000-000062A50000}"/>
    <cellStyle name="Normal 8 6 2 4 3" xfId="5231" xr:uid="{00000000-0005-0000-0000-000063A50000}"/>
    <cellStyle name="Normal 8 6 2 4 3 2" xfId="20115" xr:uid="{00000000-0005-0000-0000-000064A50000}"/>
    <cellStyle name="Normal 8 6 2 4 3 2 2" xfId="42758" xr:uid="{00000000-0005-0000-0000-000065A50000}"/>
    <cellStyle name="Normal 8 6 2 4 3 3" xfId="12675" xr:uid="{00000000-0005-0000-0000-000066A50000}"/>
    <cellStyle name="Normal 8 6 2 4 3 3 2" xfId="35318" xr:uid="{00000000-0005-0000-0000-000067A50000}"/>
    <cellStyle name="Normal 8 6 2 4 3 4" xfId="27877" xr:uid="{00000000-0005-0000-0000-000068A50000}"/>
    <cellStyle name="Normal 8 6 2 4 4" xfId="16397" xr:uid="{00000000-0005-0000-0000-000069A50000}"/>
    <cellStyle name="Normal 8 6 2 4 4 2" xfId="39040" xr:uid="{00000000-0005-0000-0000-00006AA50000}"/>
    <cellStyle name="Normal 8 6 2 4 5" xfId="8957" xr:uid="{00000000-0005-0000-0000-00006BA50000}"/>
    <cellStyle name="Normal 8 6 2 4 5 2" xfId="31600" xr:uid="{00000000-0005-0000-0000-00006CA50000}"/>
    <cellStyle name="Normal 8 6 2 4 6" xfId="24159" xr:uid="{00000000-0005-0000-0000-00006DA50000}"/>
    <cellStyle name="Normal 8 6 2 5" xfId="2432" xr:uid="{00000000-0005-0000-0000-00006EA50000}"/>
    <cellStyle name="Normal 8 6 2 5 2" xfId="6153" xr:uid="{00000000-0005-0000-0000-00006FA50000}"/>
    <cellStyle name="Normal 8 6 2 5 2 2" xfId="21037" xr:uid="{00000000-0005-0000-0000-000070A50000}"/>
    <cellStyle name="Normal 8 6 2 5 2 2 2" xfId="43680" xr:uid="{00000000-0005-0000-0000-000071A50000}"/>
    <cellStyle name="Normal 8 6 2 5 2 3" xfId="13597" xr:uid="{00000000-0005-0000-0000-000072A50000}"/>
    <cellStyle name="Normal 8 6 2 5 2 3 2" xfId="36240" xr:uid="{00000000-0005-0000-0000-000073A50000}"/>
    <cellStyle name="Normal 8 6 2 5 2 4" xfId="28799" xr:uid="{00000000-0005-0000-0000-000074A50000}"/>
    <cellStyle name="Normal 8 6 2 5 3" xfId="17319" xr:uid="{00000000-0005-0000-0000-000075A50000}"/>
    <cellStyle name="Normal 8 6 2 5 3 2" xfId="39962" xr:uid="{00000000-0005-0000-0000-000076A50000}"/>
    <cellStyle name="Normal 8 6 2 5 4" xfId="9879" xr:uid="{00000000-0005-0000-0000-000077A50000}"/>
    <cellStyle name="Normal 8 6 2 5 4 2" xfId="32522" xr:uid="{00000000-0005-0000-0000-000078A50000}"/>
    <cellStyle name="Normal 8 6 2 5 5" xfId="25081" xr:uid="{00000000-0005-0000-0000-000079A50000}"/>
    <cellStyle name="Normal 8 6 2 6" xfId="4306" xr:uid="{00000000-0005-0000-0000-00007AA50000}"/>
    <cellStyle name="Normal 8 6 2 6 2" xfId="19190" xr:uid="{00000000-0005-0000-0000-00007BA50000}"/>
    <cellStyle name="Normal 8 6 2 6 2 2" xfId="41833" xr:uid="{00000000-0005-0000-0000-00007CA50000}"/>
    <cellStyle name="Normal 8 6 2 6 3" xfId="11750" xr:uid="{00000000-0005-0000-0000-00007DA50000}"/>
    <cellStyle name="Normal 8 6 2 6 3 2" xfId="34393" xr:uid="{00000000-0005-0000-0000-00007EA50000}"/>
    <cellStyle name="Normal 8 6 2 6 4" xfId="26952" xr:uid="{00000000-0005-0000-0000-00007FA50000}"/>
    <cellStyle name="Normal 8 6 2 7" xfId="15472" xr:uid="{00000000-0005-0000-0000-000080A50000}"/>
    <cellStyle name="Normal 8 6 2 7 2" xfId="38115" xr:uid="{00000000-0005-0000-0000-000081A50000}"/>
    <cellStyle name="Normal 8 6 2 8" xfId="8032" xr:uid="{00000000-0005-0000-0000-000082A50000}"/>
    <cellStyle name="Normal 8 6 2 8 2" xfId="30675" xr:uid="{00000000-0005-0000-0000-000083A50000}"/>
    <cellStyle name="Normal 8 6 2 9" xfId="23235" xr:uid="{00000000-0005-0000-0000-000084A50000}"/>
    <cellStyle name="Normal 8 6 3" xfId="682" xr:uid="{00000000-0005-0000-0000-000085A50000}"/>
    <cellStyle name="Normal 8 6 3 2" xfId="1147" xr:uid="{00000000-0005-0000-0000-000086A50000}"/>
    <cellStyle name="Normal 8 6 3 2 2" xfId="2075" xr:uid="{00000000-0005-0000-0000-000087A50000}"/>
    <cellStyle name="Normal 8 6 3 2 2 2" xfId="3925" xr:uid="{00000000-0005-0000-0000-000088A50000}"/>
    <cellStyle name="Normal 8 6 3 2 2 2 2" xfId="7646" xr:uid="{00000000-0005-0000-0000-000089A50000}"/>
    <cellStyle name="Normal 8 6 3 2 2 2 2 2" xfId="22530" xr:uid="{00000000-0005-0000-0000-00008AA50000}"/>
    <cellStyle name="Normal 8 6 3 2 2 2 2 2 2" xfId="45173" xr:uid="{00000000-0005-0000-0000-00008BA50000}"/>
    <cellStyle name="Normal 8 6 3 2 2 2 2 3" xfId="15090" xr:uid="{00000000-0005-0000-0000-00008CA50000}"/>
    <cellStyle name="Normal 8 6 3 2 2 2 2 3 2" xfId="37733" xr:uid="{00000000-0005-0000-0000-00008DA50000}"/>
    <cellStyle name="Normal 8 6 3 2 2 2 2 4" xfId="30292" xr:uid="{00000000-0005-0000-0000-00008EA50000}"/>
    <cellStyle name="Normal 8 6 3 2 2 2 3" xfId="18812" xr:uid="{00000000-0005-0000-0000-00008FA50000}"/>
    <cellStyle name="Normal 8 6 3 2 2 2 3 2" xfId="41455" xr:uid="{00000000-0005-0000-0000-000090A50000}"/>
    <cellStyle name="Normal 8 6 3 2 2 2 4" xfId="11372" xr:uid="{00000000-0005-0000-0000-000091A50000}"/>
    <cellStyle name="Normal 8 6 3 2 2 2 4 2" xfId="34015" xr:uid="{00000000-0005-0000-0000-000092A50000}"/>
    <cellStyle name="Normal 8 6 3 2 2 2 5" xfId="26574" xr:uid="{00000000-0005-0000-0000-000093A50000}"/>
    <cellStyle name="Normal 8 6 3 2 2 3" xfId="5799" xr:uid="{00000000-0005-0000-0000-000094A50000}"/>
    <cellStyle name="Normal 8 6 3 2 2 3 2" xfId="20683" xr:uid="{00000000-0005-0000-0000-000095A50000}"/>
    <cellStyle name="Normal 8 6 3 2 2 3 2 2" xfId="43326" xr:uid="{00000000-0005-0000-0000-000096A50000}"/>
    <cellStyle name="Normal 8 6 3 2 2 3 3" xfId="13243" xr:uid="{00000000-0005-0000-0000-000097A50000}"/>
    <cellStyle name="Normal 8 6 3 2 2 3 3 2" xfId="35886" xr:uid="{00000000-0005-0000-0000-000098A50000}"/>
    <cellStyle name="Normal 8 6 3 2 2 3 4" xfId="28445" xr:uid="{00000000-0005-0000-0000-000099A50000}"/>
    <cellStyle name="Normal 8 6 3 2 2 4" xfId="16965" xr:uid="{00000000-0005-0000-0000-00009AA50000}"/>
    <cellStyle name="Normal 8 6 3 2 2 4 2" xfId="39608" xr:uid="{00000000-0005-0000-0000-00009BA50000}"/>
    <cellStyle name="Normal 8 6 3 2 2 5" xfId="9525" xr:uid="{00000000-0005-0000-0000-00009CA50000}"/>
    <cellStyle name="Normal 8 6 3 2 2 5 2" xfId="32168" xr:uid="{00000000-0005-0000-0000-00009DA50000}"/>
    <cellStyle name="Normal 8 6 3 2 2 6" xfId="24727" xr:uid="{00000000-0005-0000-0000-00009EA50000}"/>
    <cellStyle name="Normal 8 6 3 2 3" xfId="3000" xr:uid="{00000000-0005-0000-0000-00009FA50000}"/>
    <cellStyle name="Normal 8 6 3 2 3 2" xfId="6721" xr:uid="{00000000-0005-0000-0000-0000A0A50000}"/>
    <cellStyle name="Normal 8 6 3 2 3 2 2" xfId="21605" xr:uid="{00000000-0005-0000-0000-0000A1A50000}"/>
    <cellStyle name="Normal 8 6 3 2 3 2 2 2" xfId="44248" xr:uid="{00000000-0005-0000-0000-0000A2A50000}"/>
    <cellStyle name="Normal 8 6 3 2 3 2 3" xfId="14165" xr:uid="{00000000-0005-0000-0000-0000A3A50000}"/>
    <cellStyle name="Normal 8 6 3 2 3 2 3 2" xfId="36808" xr:uid="{00000000-0005-0000-0000-0000A4A50000}"/>
    <cellStyle name="Normal 8 6 3 2 3 2 4" xfId="29367" xr:uid="{00000000-0005-0000-0000-0000A5A50000}"/>
    <cellStyle name="Normal 8 6 3 2 3 3" xfId="17887" xr:uid="{00000000-0005-0000-0000-0000A6A50000}"/>
    <cellStyle name="Normal 8 6 3 2 3 3 2" xfId="40530" xr:uid="{00000000-0005-0000-0000-0000A7A50000}"/>
    <cellStyle name="Normal 8 6 3 2 3 4" xfId="10447" xr:uid="{00000000-0005-0000-0000-0000A8A50000}"/>
    <cellStyle name="Normal 8 6 3 2 3 4 2" xfId="33090" xr:uid="{00000000-0005-0000-0000-0000A9A50000}"/>
    <cellStyle name="Normal 8 6 3 2 3 5" xfId="25649" xr:uid="{00000000-0005-0000-0000-0000AAA50000}"/>
    <cellStyle name="Normal 8 6 3 2 4" xfId="4874" xr:uid="{00000000-0005-0000-0000-0000ABA50000}"/>
    <cellStyle name="Normal 8 6 3 2 4 2" xfId="19758" xr:uid="{00000000-0005-0000-0000-0000ACA50000}"/>
    <cellStyle name="Normal 8 6 3 2 4 2 2" xfId="42401" xr:uid="{00000000-0005-0000-0000-0000ADA50000}"/>
    <cellStyle name="Normal 8 6 3 2 4 3" xfId="12318" xr:uid="{00000000-0005-0000-0000-0000AEA50000}"/>
    <cellStyle name="Normal 8 6 3 2 4 3 2" xfId="34961" xr:uid="{00000000-0005-0000-0000-0000AFA50000}"/>
    <cellStyle name="Normal 8 6 3 2 4 4" xfId="27520" xr:uid="{00000000-0005-0000-0000-0000B0A50000}"/>
    <cellStyle name="Normal 8 6 3 2 5" xfId="16040" xr:uid="{00000000-0005-0000-0000-0000B1A50000}"/>
    <cellStyle name="Normal 8 6 3 2 5 2" xfId="38683" xr:uid="{00000000-0005-0000-0000-0000B2A50000}"/>
    <cellStyle name="Normal 8 6 3 2 6" xfId="8600" xr:uid="{00000000-0005-0000-0000-0000B3A50000}"/>
    <cellStyle name="Normal 8 6 3 2 6 2" xfId="31243" xr:uid="{00000000-0005-0000-0000-0000B4A50000}"/>
    <cellStyle name="Normal 8 6 3 2 7" xfId="23802" xr:uid="{00000000-0005-0000-0000-0000B5A50000}"/>
    <cellStyle name="Normal 8 6 3 3" xfId="1613" xr:uid="{00000000-0005-0000-0000-0000B6A50000}"/>
    <cellStyle name="Normal 8 6 3 3 2" xfId="3463" xr:uid="{00000000-0005-0000-0000-0000B7A50000}"/>
    <cellStyle name="Normal 8 6 3 3 2 2" xfId="7184" xr:uid="{00000000-0005-0000-0000-0000B8A50000}"/>
    <cellStyle name="Normal 8 6 3 3 2 2 2" xfId="22068" xr:uid="{00000000-0005-0000-0000-0000B9A50000}"/>
    <cellStyle name="Normal 8 6 3 3 2 2 2 2" xfId="44711" xr:uid="{00000000-0005-0000-0000-0000BAA50000}"/>
    <cellStyle name="Normal 8 6 3 3 2 2 3" xfId="14628" xr:uid="{00000000-0005-0000-0000-0000BBA50000}"/>
    <cellStyle name="Normal 8 6 3 3 2 2 3 2" xfId="37271" xr:uid="{00000000-0005-0000-0000-0000BCA50000}"/>
    <cellStyle name="Normal 8 6 3 3 2 2 4" xfId="29830" xr:uid="{00000000-0005-0000-0000-0000BDA50000}"/>
    <cellStyle name="Normal 8 6 3 3 2 3" xfId="18350" xr:uid="{00000000-0005-0000-0000-0000BEA50000}"/>
    <cellStyle name="Normal 8 6 3 3 2 3 2" xfId="40993" xr:uid="{00000000-0005-0000-0000-0000BFA50000}"/>
    <cellStyle name="Normal 8 6 3 3 2 4" xfId="10910" xr:uid="{00000000-0005-0000-0000-0000C0A50000}"/>
    <cellStyle name="Normal 8 6 3 3 2 4 2" xfId="33553" xr:uid="{00000000-0005-0000-0000-0000C1A50000}"/>
    <cellStyle name="Normal 8 6 3 3 2 5" xfId="26112" xr:uid="{00000000-0005-0000-0000-0000C2A50000}"/>
    <cellStyle name="Normal 8 6 3 3 3" xfId="5337" xr:uid="{00000000-0005-0000-0000-0000C3A50000}"/>
    <cellStyle name="Normal 8 6 3 3 3 2" xfId="20221" xr:uid="{00000000-0005-0000-0000-0000C4A50000}"/>
    <cellStyle name="Normal 8 6 3 3 3 2 2" xfId="42864" xr:uid="{00000000-0005-0000-0000-0000C5A50000}"/>
    <cellStyle name="Normal 8 6 3 3 3 3" xfId="12781" xr:uid="{00000000-0005-0000-0000-0000C6A50000}"/>
    <cellStyle name="Normal 8 6 3 3 3 3 2" xfId="35424" xr:uid="{00000000-0005-0000-0000-0000C7A50000}"/>
    <cellStyle name="Normal 8 6 3 3 3 4" xfId="27983" xr:uid="{00000000-0005-0000-0000-0000C8A50000}"/>
    <cellStyle name="Normal 8 6 3 3 4" xfId="16503" xr:uid="{00000000-0005-0000-0000-0000C9A50000}"/>
    <cellStyle name="Normal 8 6 3 3 4 2" xfId="39146" xr:uid="{00000000-0005-0000-0000-0000CAA50000}"/>
    <cellStyle name="Normal 8 6 3 3 5" xfId="9063" xr:uid="{00000000-0005-0000-0000-0000CBA50000}"/>
    <cellStyle name="Normal 8 6 3 3 5 2" xfId="31706" xr:uid="{00000000-0005-0000-0000-0000CCA50000}"/>
    <cellStyle name="Normal 8 6 3 3 6" xfId="24265" xr:uid="{00000000-0005-0000-0000-0000CDA50000}"/>
    <cellStyle name="Normal 8 6 3 4" xfId="2538" xr:uid="{00000000-0005-0000-0000-0000CEA50000}"/>
    <cellStyle name="Normal 8 6 3 4 2" xfId="6259" xr:uid="{00000000-0005-0000-0000-0000CFA50000}"/>
    <cellStyle name="Normal 8 6 3 4 2 2" xfId="21143" xr:uid="{00000000-0005-0000-0000-0000D0A50000}"/>
    <cellStyle name="Normal 8 6 3 4 2 2 2" xfId="43786" xr:uid="{00000000-0005-0000-0000-0000D1A50000}"/>
    <cellStyle name="Normal 8 6 3 4 2 3" xfId="13703" xr:uid="{00000000-0005-0000-0000-0000D2A50000}"/>
    <cellStyle name="Normal 8 6 3 4 2 3 2" xfId="36346" xr:uid="{00000000-0005-0000-0000-0000D3A50000}"/>
    <cellStyle name="Normal 8 6 3 4 2 4" xfId="28905" xr:uid="{00000000-0005-0000-0000-0000D4A50000}"/>
    <cellStyle name="Normal 8 6 3 4 3" xfId="17425" xr:uid="{00000000-0005-0000-0000-0000D5A50000}"/>
    <cellStyle name="Normal 8 6 3 4 3 2" xfId="40068" xr:uid="{00000000-0005-0000-0000-0000D6A50000}"/>
    <cellStyle name="Normal 8 6 3 4 4" xfId="9985" xr:uid="{00000000-0005-0000-0000-0000D7A50000}"/>
    <cellStyle name="Normal 8 6 3 4 4 2" xfId="32628" xr:uid="{00000000-0005-0000-0000-0000D8A50000}"/>
    <cellStyle name="Normal 8 6 3 4 5" xfId="25187" xr:uid="{00000000-0005-0000-0000-0000D9A50000}"/>
    <cellStyle name="Normal 8 6 3 5" xfId="4412" xr:uid="{00000000-0005-0000-0000-0000DAA50000}"/>
    <cellStyle name="Normal 8 6 3 5 2" xfId="19296" xr:uid="{00000000-0005-0000-0000-0000DBA50000}"/>
    <cellStyle name="Normal 8 6 3 5 2 2" xfId="41939" xr:uid="{00000000-0005-0000-0000-0000DCA50000}"/>
    <cellStyle name="Normal 8 6 3 5 3" xfId="11856" xr:uid="{00000000-0005-0000-0000-0000DDA50000}"/>
    <cellStyle name="Normal 8 6 3 5 3 2" xfId="34499" xr:uid="{00000000-0005-0000-0000-0000DEA50000}"/>
    <cellStyle name="Normal 8 6 3 5 4" xfId="27058" xr:uid="{00000000-0005-0000-0000-0000DFA50000}"/>
    <cellStyle name="Normal 8 6 3 6" xfId="15578" xr:uid="{00000000-0005-0000-0000-0000E0A50000}"/>
    <cellStyle name="Normal 8 6 3 6 2" xfId="38221" xr:uid="{00000000-0005-0000-0000-0000E1A50000}"/>
    <cellStyle name="Normal 8 6 3 7" xfId="8138" xr:uid="{00000000-0005-0000-0000-0000E2A50000}"/>
    <cellStyle name="Normal 8 6 3 7 2" xfId="30781" xr:uid="{00000000-0005-0000-0000-0000E3A50000}"/>
    <cellStyle name="Normal 8 6 3 8" xfId="23340" xr:uid="{00000000-0005-0000-0000-0000E4A50000}"/>
    <cellStyle name="Normal 8 6 4" xfId="936" xr:uid="{00000000-0005-0000-0000-0000E5A50000}"/>
    <cellStyle name="Normal 8 6 4 2" xfId="1864" xr:uid="{00000000-0005-0000-0000-0000E6A50000}"/>
    <cellStyle name="Normal 8 6 4 2 2" xfId="3714" xr:uid="{00000000-0005-0000-0000-0000E7A50000}"/>
    <cellStyle name="Normal 8 6 4 2 2 2" xfId="7435" xr:uid="{00000000-0005-0000-0000-0000E8A50000}"/>
    <cellStyle name="Normal 8 6 4 2 2 2 2" xfId="22319" xr:uid="{00000000-0005-0000-0000-0000E9A50000}"/>
    <cellStyle name="Normal 8 6 4 2 2 2 2 2" xfId="44962" xr:uid="{00000000-0005-0000-0000-0000EAA50000}"/>
    <cellStyle name="Normal 8 6 4 2 2 2 3" xfId="14879" xr:uid="{00000000-0005-0000-0000-0000EBA50000}"/>
    <cellStyle name="Normal 8 6 4 2 2 2 3 2" xfId="37522" xr:uid="{00000000-0005-0000-0000-0000ECA50000}"/>
    <cellStyle name="Normal 8 6 4 2 2 2 4" xfId="30081" xr:uid="{00000000-0005-0000-0000-0000EDA50000}"/>
    <cellStyle name="Normal 8 6 4 2 2 3" xfId="18601" xr:uid="{00000000-0005-0000-0000-0000EEA50000}"/>
    <cellStyle name="Normal 8 6 4 2 2 3 2" xfId="41244" xr:uid="{00000000-0005-0000-0000-0000EFA50000}"/>
    <cellStyle name="Normal 8 6 4 2 2 4" xfId="11161" xr:uid="{00000000-0005-0000-0000-0000F0A50000}"/>
    <cellStyle name="Normal 8 6 4 2 2 4 2" xfId="33804" xr:uid="{00000000-0005-0000-0000-0000F1A50000}"/>
    <cellStyle name="Normal 8 6 4 2 2 5" xfId="26363" xr:uid="{00000000-0005-0000-0000-0000F2A50000}"/>
    <cellStyle name="Normal 8 6 4 2 3" xfId="5588" xr:uid="{00000000-0005-0000-0000-0000F3A50000}"/>
    <cellStyle name="Normal 8 6 4 2 3 2" xfId="20472" xr:uid="{00000000-0005-0000-0000-0000F4A50000}"/>
    <cellStyle name="Normal 8 6 4 2 3 2 2" xfId="43115" xr:uid="{00000000-0005-0000-0000-0000F5A50000}"/>
    <cellStyle name="Normal 8 6 4 2 3 3" xfId="13032" xr:uid="{00000000-0005-0000-0000-0000F6A50000}"/>
    <cellStyle name="Normal 8 6 4 2 3 3 2" xfId="35675" xr:uid="{00000000-0005-0000-0000-0000F7A50000}"/>
    <cellStyle name="Normal 8 6 4 2 3 4" xfId="28234" xr:uid="{00000000-0005-0000-0000-0000F8A50000}"/>
    <cellStyle name="Normal 8 6 4 2 4" xfId="16754" xr:uid="{00000000-0005-0000-0000-0000F9A50000}"/>
    <cellStyle name="Normal 8 6 4 2 4 2" xfId="39397" xr:uid="{00000000-0005-0000-0000-0000FAA50000}"/>
    <cellStyle name="Normal 8 6 4 2 5" xfId="9314" xr:uid="{00000000-0005-0000-0000-0000FBA50000}"/>
    <cellStyle name="Normal 8 6 4 2 5 2" xfId="31957" xr:uid="{00000000-0005-0000-0000-0000FCA50000}"/>
    <cellStyle name="Normal 8 6 4 2 6" xfId="24516" xr:uid="{00000000-0005-0000-0000-0000FDA50000}"/>
    <cellStyle name="Normal 8 6 4 3" xfId="2789" xr:uid="{00000000-0005-0000-0000-0000FEA50000}"/>
    <cellStyle name="Normal 8 6 4 3 2" xfId="6510" xr:uid="{00000000-0005-0000-0000-0000FFA50000}"/>
    <cellStyle name="Normal 8 6 4 3 2 2" xfId="21394" xr:uid="{00000000-0005-0000-0000-000000A60000}"/>
    <cellStyle name="Normal 8 6 4 3 2 2 2" xfId="44037" xr:uid="{00000000-0005-0000-0000-000001A60000}"/>
    <cellStyle name="Normal 8 6 4 3 2 3" xfId="13954" xr:uid="{00000000-0005-0000-0000-000002A60000}"/>
    <cellStyle name="Normal 8 6 4 3 2 3 2" xfId="36597" xr:uid="{00000000-0005-0000-0000-000003A60000}"/>
    <cellStyle name="Normal 8 6 4 3 2 4" xfId="29156" xr:uid="{00000000-0005-0000-0000-000004A60000}"/>
    <cellStyle name="Normal 8 6 4 3 3" xfId="17676" xr:uid="{00000000-0005-0000-0000-000005A60000}"/>
    <cellStyle name="Normal 8 6 4 3 3 2" xfId="40319" xr:uid="{00000000-0005-0000-0000-000006A60000}"/>
    <cellStyle name="Normal 8 6 4 3 4" xfId="10236" xr:uid="{00000000-0005-0000-0000-000007A60000}"/>
    <cellStyle name="Normal 8 6 4 3 4 2" xfId="32879" xr:uid="{00000000-0005-0000-0000-000008A60000}"/>
    <cellStyle name="Normal 8 6 4 3 5" xfId="25438" xr:uid="{00000000-0005-0000-0000-000009A60000}"/>
    <cellStyle name="Normal 8 6 4 4" xfId="4663" xr:uid="{00000000-0005-0000-0000-00000AA60000}"/>
    <cellStyle name="Normal 8 6 4 4 2" xfId="19547" xr:uid="{00000000-0005-0000-0000-00000BA60000}"/>
    <cellStyle name="Normal 8 6 4 4 2 2" xfId="42190" xr:uid="{00000000-0005-0000-0000-00000CA60000}"/>
    <cellStyle name="Normal 8 6 4 4 3" xfId="12107" xr:uid="{00000000-0005-0000-0000-00000DA60000}"/>
    <cellStyle name="Normal 8 6 4 4 3 2" xfId="34750" xr:uid="{00000000-0005-0000-0000-00000EA60000}"/>
    <cellStyle name="Normal 8 6 4 4 4" xfId="27309" xr:uid="{00000000-0005-0000-0000-00000FA60000}"/>
    <cellStyle name="Normal 8 6 4 5" xfId="15829" xr:uid="{00000000-0005-0000-0000-000010A60000}"/>
    <cellStyle name="Normal 8 6 4 5 2" xfId="38472" xr:uid="{00000000-0005-0000-0000-000011A60000}"/>
    <cellStyle name="Normal 8 6 4 6" xfId="8389" xr:uid="{00000000-0005-0000-0000-000012A60000}"/>
    <cellStyle name="Normal 8 6 4 6 2" xfId="31032" xr:uid="{00000000-0005-0000-0000-000013A60000}"/>
    <cellStyle name="Normal 8 6 4 7" xfId="23591" xr:uid="{00000000-0005-0000-0000-000014A60000}"/>
    <cellStyle name="Normal 8 6 5" xfId="1402" xr:uid="{00000000-0005-0000-0000-000015A60000}"/>
    <cellStyle name="Normal 8 6 5 2" xfId="3252" xr:uid="{00000000-0005-0000-0000-000016A60000}"/>
    <cellStyle name="Normal 8 6 5 2 2" xfId="6973" xr:uid="{00000000-0005-0000-0000-000017A60000}"/>
    <cellStyle name="Normal 8 6 5 2 2 2" xfId="21857" xr:uid="{00000000-0005-0000-0000-000018A60000}"/>
    <cellStyle name="Normal 8 6 5 2 2 2 2" xfId="44500" xr:uid="{00000000-0005-0000-0000-000019A60000}"/>
    <cellStyle name="Normal 8 6 5 2 2 3" xfId="14417" xr:uid="{00000000-0005-0000-0000-00001AA60000}"/>
    <cellStyle name="Normal 8 6 5 2 2 3 2" xfId="37060" xr:uid="{00000000-0005-0000-0000-00001BA60000}"/>
    <cellStyle name="Normal 8 6 5 2 2 4" xfId="29619" xr:uid="{00000000-0005-0000-0000-00001CA60000}"/>
    <cellStyle name="Normal 8 6 5 2 3" xfId="18139" xr:uid="{00000000-0005-0000-0000-00001DA60000}"/>
    <cellStyle name="Normal 8 6 5 2 3 2" xfId="40782" xr:uid="{00000000-0005-0000-0000-00001EA60000}"/>
    <cellStyle name="Normal 8 6 5 2 4" xfId="10699" xr:uid="{00000000-0005-0000-0000-00001FA60000}"/>
    <cellStyle name="Normal 8 6 5 2 4 2" xfId="33342" xr:uid="{00000000-0005-0000-0000-000020A60000}"/>
    <cellStyle name="Normal 8 6 5 2 5" xfId="25901" xr:uid="{00000000-0005-0000-0000-000021A60000}"/>
    <cellStyle name="Normal 8 6 5 3" xfId="5126" xr:uid="{00000000-0005-0000-0000-000022A60000}"/>
    <cellStyle name="Normal 8 6 5 3 2" xfId="20010" xr:uid="{00000000-0005-0000-0000-000023A60000}"/>
    <cellStyle name="Normal 8 6 5 3 2 2" xfId="42653" xr:uid="{00000000-0005-0000-0000-000024A60000}"/>
    <cellStyle name="Normal 8 6 5 3 3" xfId="12570" xr:uid="{00000000-0005-0000-0000-000025A60000}"/>
    <cellStyle name="Normal 8 6 5 3 3 2" xfId="35213" xr:uid="{00000000-0005-0000-0000-000026A60000}"/>
    <cellStyle name="Normal 8 6 5 3 4" xfId="27772" xr:uid="{00000000-0005-0000-0000-000027A60000}"/>
    <cellStyle name="Normal 8 6 5 4" xfId="16292" xr:uid="{00000000-0005-0000-0000-000028A60000}"/>
    <cellStyle name="Normal 8 6 5 4 2" xfId="38935" xr:uid="{00000000-0005-0000-0000-000029A60000}"/>
    <cellStyle name="Normal 8 6 5 5" xfId="8852" xr:uid="{00000000-0005-0000-0000-00002AA60000}"/>
    <cellStyle name="Normal 8 6 5 5 2" xfId="31495" xr:uid="{00000000-0005-0000-0000-00002BA60000}"/>
    <cellStyle name="Normal 8 6 5 6" xfId="24054" xr:uid="{00000000-0005-0000-0000-00002CA60000}"/>
    <cellStyle name="Normal 8 6 6" xfId="2327" xr:uid="{00000000-0005-0000-0000-00002DA60000}"/>
    <cellStyle name="Normal 8 6 6 2" xfId="6048" xr:uid="{00000000-0005-0000-0000-00002EA60000}"/>
    <cellStyle name="Normal 8 6 6 2 2" xfId="20932" xr:uid="{00000000-0005-0000-0000-00002FA60000}"/>
    <cellStyle name="Normal 8 6 6 2 2 2" xfId="43575" xr:uid="{00000000-0005-0000-0000-000030A60000}"/>
    <cellStyle name="Normal 8 6 6 2 3" xfId="13492" xr:uid="{00000000-0005-0000-0000-000031A60000}"/>
    <cellStyle name="Normal 8 6 6 2 3 2" xfId="36135" xr:uid="{00000000-0005-0000-0000-000032A60000}"/>
    <cellStyle name="Normal 8 6 6 2 4" xfId="28694" xr:uid="{00000000-0005-0000-0000-000033A60000}"/>
    <cellStyle name="Normal 8 6 6 3" xfId="17214" xr:uid="{00000000-0005-0000-0000-000034A60000}"/>
    <cellStyle name="Normal 8 6 6 3 2" xfId="39857" xr:uid="{00000000-0005-0000-0000-000035A60000}"/>
    <cellStyle name="Normal 8 6 6 4" xfId="9774" xr:uid="{00000000-0005-0000-0000-000036A60000}"/>
    <cellStyle name="Normal 8 6 6 4 2" xfId="32417" xr:uid="{00000000-0005-0000-0000-000037A60000}"/>
    <cellStyle name="Normal 8 6 6 5" xfId="24976" xr:uid="{00000000-0005-0000-0000-000038A60000}"/>
    <cellStyle name="Normal 8 6 7" xfId="4201" xr:uid="{00000000-0005-0000-0000-000039A60000}"/>
    <cellStyle name="Normal 8 6 7 2" xfId="19085" xr:uid="{00000000-0005-0000-0000-00003AA60000}"/>
    <cellStyle name="Normal 8 6 7 2 2" xfId="41728" xr:uid="{00000000-0005-0000-0000-00003BA60000}"/>
    <cellStyle name="Normal 8 6 7 3" xfId="11645" xr:uid="{00000000-0005-0000-0000-00003CA60000}"/>
    <cellStyle name="Normal 8 6 7 3 2" xfId="34288" xr:uid="{00000000-0005-0000-0000-00003DA60000}"/>
    <cellStyle name="Normal 8 6 7 4" xfId="26847" xr:uid="{00000000-0005-0000-0000-00003EA60000}"/>
    <cellStyle name="Normal 8 6 8" xfId="15367" xr:uid="{00000000-0005-0000-0000-00003FA60000}"/>
    <cellStyle name="Normal 8 6 8 2" xfId="38010" xr:uid="{00000000-0005-0000-0000-000040A60000}"/>
    <cellStyle name="Normal 8 6 9" xfId="7927" xr:uid="{00000000-0005-0000-0000-000041A60000}"/>
    <cellStyle name="Normal 8 6 9 2" xfId="30570" xr:uid="{00000000-0005-0000-0000-000042A60000}"/>
    <cellStyle name="Normal 8 7" xfId="523" xr:uid="{00000000-0005-0000-0000-000043A60000}"/>
    <cellStyle name="Normal 8 7 2" xfId="735" xr:uid="{00000000-0005-0000-0000-000044A60000}"/>
    <cellStyle name="Normal 8 7 2 2" xfId="1200" xr:uid="{00000000-0005-0000-0000-000045A60000}"/>
    <cellStyle name="Normal 8 7 2 2 2" xfId="2128" xr:uid="{00000000-0005-0000-0000-000046A60000}"/>
    <cellStyle name="Normal 8 7 2 2 2 2" xfId="3978" xr:uid="{00000000-0005-0000-0000-000047A60000}"/>
    <cellStyle name="Normal 8 7 2 2 2 2 2" xfId="7699" xr:uid="{00000000-0005-0000-0000-000048A60000}"/>
    <cellStyle name="Normal 8 7 2 2 2 2 2 2" xfId="22583" xr:uid="{00000000-0005-0000-0000-000049A60000}"/>
    <cellStyle name="Normal 8 7 2 2 2 2 2 2 2" xfId="45226" xr:uid="{00000000-0005-0000-0000-00004AA60000}"/>
    <cellStyle name="Normal 8 7 2 2 2 2 2 3" xfId="15143" xr:uid="{00000000-0005-0000-0000-00004BA60000}"/>
    <cellStyle name="Normal 8 7 2 2 2 2 2 3 2" xfId="37786" xr:uid="{00000000-0005-0000-0000-00004CA60000}"/>
    <cellStyle name="Normal 8 7 2 2 2 2 2 4" xfId="30345" xr:uid="{00000000-0005-0000-0000-00004DA60000}"/>
    <cellStyle name="Normal 8 7 2 2 2 2 3" xfId="18865" xr:uid="{00000000-0005-0000-0000-00004EA60000}"/>
    <cellStyle name="Normal 8 7 2 2 2 2 3 2" xfId="41508" xr:uid="{00000000-0005-0000-0000-00004FA60000}"/>
    <cellStyle name="Normal 8 7 2 2 2 2 4" xfId="11425" xr:uid="{00000000-0005-0000-0000-000050A60000}"/>
    <cellStyle name="Normal 8 7 2 2 2 2 4 2" xfId="34068" xr:uid="{00000000-0005-0000-0000-000051A60000}"/>
    <cellStyle name="Normal 8 7 2 2 2 2 5" xfId="26627" xr:uid="{00000000-0005-0000-0000-000052A60000}"/>
    <cellStyle name="Normal 8 7 2 2 2 3" xfId="5852" xr:uid="{00000000-0005-0000-0000-000053A60000}"/>
    <cellStyle name="Normal 8 7 2 2 2 3 2" xfId="20736" xr:uid="{00000000-0005-0000-0000-000054A60000}"/>
    <cellStyle name="Normal 8 7 2 2 2 3 2 2" xfId="43379" xr:uid="{00000000-0005-0000-0000-000055A60000}"/>
    <cellStyle name="Normal 8 7 2 2 2 3 3" xfId="13296" xr:uid="{00000000-0005-0000-0000-000056A60000}"/>
    <cellStyle name="Normal 8 7 2 2 2 3 3 2" xfId="35939" xr:uid="{00000000-0005-0000-0000-000057A60000}"/>
    <cellStyle name="Normal 8 7 2 2 2 3 4" xfId="28498" xr:uid="{00000000-0005-0000-0000-000058A60000}"/>
    <cellStyle name="Normal 8 7 2 2 2 4" xfId="17018" xr:uid="{00000000-0005-0000-0000-000059A60000}"/>
    <cellStyle name="Normal 8 7 2 2 2 4 2" xfId="39661" xr:uid="{00000000-0005-0000-0000-00005AA60000}"/>
    <cellStyle name="Normal 8 7 2 2 2 5" xfId="9578" xr:uid="{00000000-0005-0000-0000-00005BA60000}"/>
    <cellStyle name="Normal 8 7 2 2 2 5 2" xfId="32221" xr:uid="{00000000-0005-0000-0000-00005CA60000}"/>
    <cellStyle name="Normal 8 7 2 2 2 6" xfId="24780" xr:uid="{00000000-0005-0000-0000-00005DA60000}"/>
    <cellStyle name="Normal 8 7 2 2 3" xfId="3053" xr:uid="{00000000-0005-0000-0000-00005EA60000}"/>
    <cellStyle name="Normal 8 7 2 2 3 2" xfId="6774" xr:uid="{00000000-0005-0000-0000-00005FA60000}"/>
    <cellStyle name="Normal 8 7 2 2 3 2 2" xfId="21658" xr:uid="{00000000-0005-0000-0000-000060A60000}"/>
    <cellStyle name="Normal 8 7 2 2 3 2 2 2" xfId="44301" xr:uid="{00000000-0005-0000-0000-000061A60000}"/>
    <cellStyle name="Normal 8 7 2 2 3 2 3" xfId="14218" xr:uid="{00000000-0005-0000-0000-000062A60000}"/>
    <cellStyle name="Normal 8 7 2 2 3 2 3 2" xfId="36861" xr:uid="{00000000-0005-0000-0000-000063A60000}"/>
    <cellStyle name="Normal 8 7 2 2 3 2 4" xfId="29420" xr:uid="{00000000-0005-0000-0000-000064A60000}"/>
    <cellStyle name="Normal 8 7 2 2 3 3" xfId="17940" xr:uid="{00000000-0005-0000-0000-000065A60000}"/>
    <cellStyle name="Normal 8 7 2 2 3 3 2" xfId="40583" xr:uid="{00000000-0005-0000-0000-000066A60000}"/>
    <cellStyle name="Normal 8 7 2 2 3 4" xfId="10500" xr:uid="{00000000-0005-0000-0000-000067A60000}"/>
    <cellStyle name="Normal 8 7 2 2 3 4 2" xfId="33143" xr:uid="{00000000-0005-0000-0000-000068A60000}"/>
    <cellStyle name="Normal 8 7 2 2 3 5" xfId="25702" xr:uid="{00000000-0005-0000-0000-000069A60000}"/>
    <cellStyle name="Normal 8 7 2 2 4" xfId="4927" xr:uid="{00000000-0005-0000-0000-00006AA60000}"/>
    <cellStyle name="Normal 8 7 2 2 4 2" xfId="19811" xr:uid="{00000000-0005-0000-0000-00006BA60000}"/>
    <cellStyle name="Normal 8 7 2 2 4 2 2" xfId="42454" xr:uid="{00000000-0005-0000-0000-00006CA60000}"/>
    <cellStyle name="Normal 8 7 2 2 4 3" xfId="12371" xr:uid="{00000000-0005-0000-0000-00006DA60000}"/>
    <cellStyle name="Normal 8 7 2 2 4 3 2" xfId="35014" xr:uid="{00000000-0005-0000-0000-00006EA60000}"/>
    <cellStyle name="Normal 8 7 2 2 4 4" xfId="27573" xr:uid="{00000000-0005-0000-0000-00006FA60000}"/>
    <cellStyle name="Normal 8 7 2 2 5" xfId="16093" xr:uid="{00000000-0005-0000-0000-000070A60000}"/>
    <cellStyle name="Normal 8 7 2 2 5 2" xfId="38736" xr:uid="{00000000-0005-0000-0000-000071A60000}"/>
    <cellStyle name="Normal 8 7 2 2 6" xfId="8653" xr:uid="{00000000-0005-0000-0000-000072A60000}"/>
    <cellStyle name="Normal 8 7 2 2 6 2" xfId="31296" xr:uid="{00000000-0005-0000-0000-000073A60000}"/>
    <cellStyle name="Normal 8 7 2 2 7" xfId="23855" xr:uid="{00000000-0005-0000-0000-000074A60000}"/>
    <cellStyle name="Normal 8 7 2 3" xfId="1666" xr:uid="{00000000-0005-0000-0000-000075A60000}"/>
    <cellStyle name="Normal 8 7 2 3 2" xfId="3516" xr:uid="{00000000-0005-0000-0000-000076A60000}"/>
    <cellStyle name="Normal 8 7 2 3 2 2" xfId="7237" xr:uid="{00000000-0005-0000-0000-000077A60000}"/>
    <cellStyle name="Normal 8 7 2 3 2 2 2" xfId="22121" xr:uid="{00000000-0005-0000-0000-000078A60000}"/>
    <cellStyle name="Normal 8 7 2 3 2 2 2 2" xfId="44764" xr:uid="{00000000-0005-0000-0000-000079A60000}"/>
    <cellStyle name="Normal 8 7 2 3 2 2 3" xfId="14681" xr:uid="{00000000-0005-0000-0000-00007AA60000}"/>
    <cellStyle name="Normal 8 7 2 3 2 2 3 2" xfId="37324" xr:uid="{00000000-0005-0000-0000-00007BA60000}"/>
    <cellStyle name="Normal 8 7 2 3 2 2 4" xfId="29883" xr:uid="{00000000-0005-0000-0000-00007CA60000}"/>
    <cellStyle name="Normal 8 7 2 3 2 3" xfId="18403" xr:uid="{00000000-0005-0000-0000-00007DA60000}"/>
    <cellStyle name="Normal 8 7 2 3 2 3 2" xfId="41046" xr:uid="{00000000-0005-0000-0000-00007EA60000}"/>
    <cellStyle name="Normal 8 7 2 3 2 4" xfId="10963" xr:uid="{00000000-0005-0000-0000-00007FA60000}"/>
    <cellStyle name="Normal 8 7 2 3 2 4 2" xfId="33606" xr:uid="{00000000-0005-0000-0000-000080A60000}"/>
    <cellStyle name="Normal 8 7 2 3 2 5" xfId="26165" xr:uid="{00000000-0005-0000-0000-000081A60000}"/>
    <cellStyle name="Normal 8 7 2 3 3" xfId="5390" xr:uid="{00000000-0005-0000-0000-000082A60000}"/>
    <cellStyle name="Normal 8 7 2 3 3 2" xfId="20274" xr:uid="{00000000-0005-0000-0000-000083A60000}"/>
    <cellStyle name="Normal 8 7 2 3 3 2 2" xfId="42917" xr:uid="{00000000-0005-0000-0000-000084A60000}"/>
    <cellStyle name="Normal 8 7 2 3 3 3" xfId="12834" xr:uid="{00000000-0005-0000-0000-000085A60000}"/>
    <cellStyle name="Normal 8 7 2 3 3 3 2" xfId="35477" xr:uid="{00000000-0005-0000-0000-000086A60000}"/>
    <cellStyle name="Normal 8 7 2 3 3 4" xfId="28036" xr:uid="{00000000-0005-0000-0000-000087A60000}"/>
    <cellStyle name="Normal 8 7 2 3 4" xfId="16556" xr:uid="{00000000-0005-0000-0000-000088A60000}"/>
    <cellStyle name="Normal 8 7 2 3 4 2" xfId="39199" xr:uid="{00000000-0005-0000-0000-000089A60000}"/>
    <cellStyle name="Normal 8 7 2 3 5" xfId="9116" xr:uid="{00000000-0005-0000-0000-00008AA60000}"/>
    <cellStyle name="Normal 8 7 2 3 5 2" xfId="31759" xr:uid="{00000000-0005-0000-0000-00008BA60000}"/>
    <cellStyle name="Normal 8 7 2 3 6" xfId="24318" xr:uid="{00000000-0005-0000-0000-00008CA60000}"/>
    <cellStyle name="Normal 8 7 2 4" xfId="2591" xr:uid="{00000000-0005-0000-0000-00008DA60000}"/>
    <cellStyle name="Normal 8 7 2 4 2" xfId="6312" xr:uid="{00000000-0005-0000-0000-00008EA60000}"/>
    <cellStyle name="Normal 8 7 2 4 2 2" xfId="21196" xr:uid="{00000000-0005-0000-0000-00008FA60000}"/>
    <cellStyle name="Normal 8 7 2 4 2 2 2" xfId="43839" xr:uid="{00000000-0005-0000-0000-000090A60000}"/>
    <cellStyle name="Normal 8 7 2 4 2 3" xfId="13756" xr:uid="{00000000-0005-0000-0000-000091A60000}"/>
    <cellStyle name="Normal 8 7 2 4 2 3 2" xfId="36399" xr:uid="{00000000-0005-0000-0000-000092A60000}"/>
    <cellStyle name="Normal 8 7 2 4 2 4" xfId="28958" xr:uid="{00000000-0005-0000-0000-000093A60000}"/>
    <cellStyle name="Normal 8 7 2 4 3" xfId="17478" xr:uid="{00000000-0005-0000-0000-000094A60000}"/>
    <cellStyle name="Normal 8 7 2 4 3 2" xfId="40121" xr:uid="{00000000-0005-0000-0000-000095A60000}"/>
    <cellStyle name="Normal 8 7 2 4 4" xfId="10038" xr:uid="{00000000-0005-0000-0000-000096A60000}"/>
    <cellStyle name="Normal 8 7 2 4 4 2" xfId="32681" xr:uid="{00000000-0005-0000-0000-000097A60000}"/>
    <cellStyle name="Normal 8 7 2 4 5" xfId="25240" xr:uid="{00000000-0005-0000-0000-000098A60000}"/>
    <cellStyle name="Normal 8 7 2 5" xfId="4465" xr:uid="{00000000-0005-0000-0000-000099A60000}"/>
    <cellStyle name="Normal 8 7 2 5 2" xfId="19349" xr:uid="{00000000-0005-0000-0000-00009AA60000}"/>
    <cellStyle name="Normal 8 7 2 5 2 2" xfId="41992" xr:uid="{00000000-0005-0000-0000-00009BA60000}"/>
    <cellStyle name="Normal 8 7 2 5 3" xfId="11909" xr:uid="{00000000-0005-0000-0000-00009CA60000}"/>
    <cellStyle name="Normal 8 7 2 5 3 2" xfId="34552" xr:uid="{00000000-0005-0000-0000-00009DA60000}"/>
    <cellStyle name="Normal 8 7 2 5 4" xfId="27111" xr:uid="{00000000-0005-0000-0000-00009EA60000}"/>
    <cellStyle name="Normal 8 7 2 6" xfId="15631" xr:uid="{00000000-0005-0000-0000-00009FA60000}"/>
    <cellStyle name="Normal 8 7 2 6 2" xfId="38274" xr:uid="{00000000-0005-0000-0000-0000A0A60000}"/>
    <cellStyle name="Normal 8 7 2 7" xfId="8191" xr:uid="{00000000-0005-0000-0000-0000A1A60000}"/>
    <cellStyle name="Normal 8 7 2 7 2" xfId="30834" xr:uid="{00000000-0005-0000-0000-0000A2A60000}"/>
    <cellStyle name="Normal 8 7 2 8" xfId="23393" xr:uid="{00000000-0005-0000-0000-0000A3A60000}"/>
    <cellStyle name="Normal 8 7 3" xfId="989" xr:uid="{00000000-0005-0000-0000-0000A4A60000}"/>
    <cellStyle name="Normal 8 7 3 2" xfId="1917" xr:uid="{00000000-0005-0000-0000-0000A5A60000}"/>
    <cellStyle name="Normal 8 7 3 2 2" xfId="3767" xr:uid="{00000000-0005-0000-0000-0000A6A60000}"/>
    <cellStyle name="Normal 8 7 3 2 2 2" xfId="7488" xr:uid="{00000000-0005-0000-0000-0000A7A60000}"/>
    <cellStyle name="Normal 8 7 3 2 2 2 2" xfId="22372" xr:uid="{00000000-0005-0000-0000-0000A8A60000}"/>
    <cellStyle name="Normal 8 7 3 2 2 2 2 2" xfId="45015" xr:uid="{00000000-0005-0000-0000-0000A9A60000}"/>
    <cellStyle name="Normal 8 7 3 2 2 2 3" xfId="14932" xr:uid="{00000000-0005-0000-0000-0000AAA60000}"/>
    <cellStyle name="Normal 8 7 3 2 2 2 3 2" xfId="37575" xr:uid="{00000000-0005-0000-0000-0000ABA60000}"/>
    <cellStyle name="Normal 8 7 3 2 2 2 4" xfId="30134" xr:uid="{00000000-0005-0000-0000-0000ACA60000}"/>
    <cellStyle name="Normal 8 7 3 2 2 3" xfId="18654" xr:uid="{00000000-0005-0000-0000-0000ADA60000}"/>
    <cellStyle name="Normal 8 7 3 2 2 3 2" xfId="41297" xr:uid="{00000000-0005-0000-0000-0000AEA60000}"/>
    <cellStyle name="Normal 8 7 3 2 2 4" xfId="11214" xr:uid="{00000000-0005-0000-0000-0000AFA60000}"/>
    <cellStyle name="Normal 8 7 3 2 2 4 2" xfId="33857" xr:uid="{00000000-0005-0000-0000-0000B0A60000}"/>
    <cellStyle name="Normal 8 7 3 2 2 5" xfId="26416" xr:uid="{00000000-0005-0000-0000-0000B1A60000}"/>
    <cellStyle name="Normal 8 7 3 2 3" xfId="5641" xr:uid="{00000000-0005-0000-0000-0000B2A60000}"/>
    <cellStyle name="Normal 8 7 3 2 3 2" xfId="20525" xr:uid="{00000000-0005-0000-0000-0000B3A60000}"/>
    <cellStyle name="Normal 8 7 3 2 3 2 2" xfId="43168" xr:uid="{00000000-0005-0000-0000-0000B4A60000}"/>
    <cellStyle name="Normal 8 7 3 2 3 3" xfId="13085" xr:uid="{00000000-0005-0000-0000-0000B5A60000}"/>
    <cellStyle name="Normal 8 7 3 2 3 3 2" xfId="35728" xr:uid="{00000000-0005-0000-0000-0000B6A60000}"/>
    <cellStyle name="Normal 8 7 3 2 3 4" xfId="28287" xr:uid="{00000000-0005-0000-0000-0000B7A60000}"/>
    <cellStyle name="Normal 8 7 3 2 4" xfId="16807" xr:uid="{00000000-0005-0000-0000-0000B8A60000}"/>
    <cellStyle name="Normal 8 7 3 2 4 2" xfId="39450" xr:uid="{00000000-0005-0000-0000-0000B9A60000}"/>
    <cellStyle name="Normal 8 7 3 2 5" xfId="9367" xr:uid="{00000000-0005-0000-0000-0000BAA60000}"/>
    <cellStyle name="Normal 8 7 3 2 5 2" xfId="32010" xr:uid="{00000000-0005-0000-0000-0000BBA60000}"/>
    <cellStyle name="Normal 8 7 3 2 6" xfId="24569" xr:uid="{00000000-0005-0000-0000-0000BCA60000}"/>
    <cellStyle name="Normal 8 7 3 3" xfId="2842" xr:uid="{00000000-0005-0000-0000-0000BDA60000}"/>
    <cellStyle name="Normal 8 7 3 3 2" xfId="6563" xr:uid="{00000000-0005-0000-0000-0000BEA60000}"/>
    <cellStyle name="Normal 8 7 3 3 2 2" xfId="21447" xr:uid="{00000000-0005-0000-0000-0000BFA60000}"/>
    <cellStyle name="Normal 8 7 3 3 2 2 2" xfId="44090" xr:uid="{00000000-0005-0000-0000-0000C0A60000}"/>
    <cellStyle name="Normal 8 7 3 3 2 3" xfId="14007" xr:uid="{00000000-0005-0000-0000-0000C1A60000}"/>
    <cellStyle name="Normal 8 7 3 3 2 3 2" xfId="36650" xr:uid="{00000000-0005-0000-0000-0000C2A60000}"/>
    <cellStyle name="Normal 8 7 3 3 2 4" xfId="29209" xr:uid="{00000000-0005-0000-0000-0000C3A60000}"/>
    <cellStyle name="Normal 8 7 3 3 3" xfId="17729" xr:uid="{00000000-0005-0000-0000-0000C4A60000}"/>
    <cellStyle name="Normal 8 7 3 3 3 2" xfId="40372" xr:uid="{00000000-0005-0000-0000-0000C5A60000}"/>
    <cellStyle name="Normal 8 7 3 3 4" xfId="10289" xr:uid="{00000000-0005-0000-0000-0000C6A60000}"/>
    <cellStyle name="Normal 8 7 3 3 4 2" xfId="32932" xr:uid="{00000000-0005-0000-0000-0000C7A60000}"/>
    <cellStyle name="Normal 8 7 3 3 5" xfId="25491" xr:uid="{00000000-0005-0000-0000-0000C8A60000}"/>
    <cellStyle name="Normal 8 7 3 4" xfId="4716" xr:uid="{00000000-0005-0000-0000-0000C9A60000}"/>
    <cellStyle name="Normal 8 7 3 4 2" xfId="19600" xr:uid="{00000000-0005-0000-0000-0000CAA60000}"/>
    <cellStyle name="Normal 8 7 3 4 2 2" xfId="42243" xr:uid="{00000000-0005-0000-0000-0000CBA60000}"/>
    <cellStyle name="Normal 8 7 3 4 3" xfId="12160" xr:uid="{00000000-0005-0000-0000-0000CCA60000}"/>
    <cellStyle name="Normal 8 7 3 4 3 2" xfId="34803" xr:uid="{00000000-0005-0000-0000-0000CDA60000}"/>
    <cellStyle name="Normal 8 7 3 4 4" xfId="27362" xr:uid="{00000000-0005-0000-0000-0000CEA60000}"/>
    <cellStyle name="Normal 8 7 3 5" xfId="15882" xr:uid="{00000000-0005-0000-0000-0000CFA60000}"/>
    <cellStyle name="Normal 8 7 3 5 2" xfId="38525" xr:uid="{00000000-0005-0000-0000-0000D0A60000}"/>
    <cellStyle name="Normal 8 7 3 6" xfId="8442" xr:uid="{00000000-0005-0000-0000-0000D1A60000}"/>
    <cellStyle name="Normal 8 7 3 6 2" xfId="31085" xr:uid="{00000000-0005-0000-0000-0000D2A60000}"/>
    <cellStyle name="Normal 8 7 3 7" xfId="23644" xr:uid="{00000000-0005-0000-0000-0000D3A60000}"/>
    <cellStyle name="Normal 8 7 4" xfId="1455" xr:uid="{00000000-0005-0000-0000-0000D4A60000}"/>
    <cellStyle name="Normal 8 7 4 2" xfId="3305" xr:uid="{00000000-0005-0000-0000-0000D5A60000}"/>
    <cellStyle name="Normal 8 7 4 2 2" xfId="7026" xr:uid="{00000000-0005-0000-0000-0000D6A60000}"/>
    <cellStyle name="Normal 8 7 4 2 2 2" xfId="21910" xr:uid="{00000000-0005-0000-0000-0000D7A60000}"/>
    <cellStyle name="Normal 8 7 4 2 2 2 2" xfId="44553" xr:uid="{00000000-0005-0000-0000-0000D8A60000}"/>
    <cellStyle name="Normal 8 7 4 2 2 3" xfId="14470" xr:uid="{00000000-0005-0000-0000-0000D9A60000}"/>
    <cellStyle name="Normal 8 7 4 2 2 3 2" xfId="37113" xr:uid="{00000000-0005-0000-0000-0000DAA60000}"/>
    <cellStyle name="Normal 8 7 4 2 2 4" xfId="29672" xr:uid="{00000000-0005-0000-0000-0000DBA60000}"/>
    <cellStyle name="Normal 8 7 4 2 3" xfId="18192" xr:uid="{00000000-0005-0000-0000-0000DCA60000}"/>
    <cellStyle name="Normal 8 7 4 2 3 2" xfId="40835" xr:uid="{00000000-0005-0000-0000-0000DDA60000}"/>
    <cellStyle name="Normal 8 7 4 2 4" xfId="10752" xr:uid="{00000000-0005-0000-0000-0000DEA60000}"/>
    <cellStyle name="Normal 8 7 4 2 4 2" xfId="33395" xr:uid="{00000000-0005-0000-0000-0000DFA60000}"/>
    <cellStyle name="Normal 8 7 4 2 5" xfId="25954" xr:uid="{00000000-0005-0000-0000-0000E0A60000}"/>
    <cellStyle name="Normal 8 7 4 3" xfId="5179" xr:uid="{00000000-0005-0000-0000-0000E1A60000}"/>
    <cellStyle name="Normal 8 7 4 3 2" xfId="20063" xr:uid="{00000000-0005-0000-0000-0000E2A60000}"/>
    <cellStyle name="Normal 8 7 4 3 2 2" xfId="42706" xr:uid="{00000000-0005-0000-0000-0000E3A60000}"/>
    <cellStyle name="Normal 8 7 4 3 3" xfId="12623" xr:uid="{00000000-0005-0000-0000-0000E4A60000}"/>
    <cellStyle name="Normal 8 7 4 3 3 2" xfId="35266" xr:uid="{00000000-0005-0000-0000-0000E5A60000}"/>
    <cellStyle name="Normal 8 7 4 3 4" xfId="27825" xr:uid="{00000000-0005-0000-0000-0000E6A60000}"/>
    <cellStyle name="Normal 8 7 4 4" xfId="16345" xr:uid="{00000000-0005-0000-0000-0000E7A60000}"/>
    <cellStyle name="Normal 8 7 4 4 2" xfId="38988" xr:uid="{00000000-0005-0000-0000-0000E8A60000}"/>
    <cellStyle name="Normal 8 7 4 5" xfId="8905" xr:uid="{00000000-0005-0000-0000-0000E9A60000}"/>
    <cellStyle name="Normal 8 7 4 5 2" xfId="31548" xr:uid="{00000000-0005-0000-0000-0000EAA60000}"/>
    <cellStyle name="Normal 8 7 4 6" xfId="24107" xr:uid="{00000000-0005-0000-0000-0000EBA60000}"/>
    <cellStyle name="Normal 8 7 5" xfId="2380" xr:uid="{00000000-0005-0000-0000-0000ECA60000}"/>
    <cellStyle name="Normal 8 7 5 2" xfId="6101" xr:uid="{00000000-0005-0000-0000-0000EDA60000}"/>
    <cellStyle name="Normal 8 7 5 2 2" xfId="20985" xr:uid="{00000000-0005-0000-0000-0000EEA60000}"/>
    <cellStyle name="Normal 8 7 5 2 2 2" xfId="43628" xr:uid="{00000000-0005-0000-0000-0000EFA60000}"/>
    <cellStyle name="Normal 8 7 5 2 3" xfId="13545" xr:uid="{00000000-0005-0000-0000-0000F0A60000}"/>
    <cellStyle name="Normal 8 7 5 2 3 2" xfId="36188" xr:uid="{00000000-0005-0000-0000-0000F1A60000}"/>
    <cellStyle name="Normal 8 7 5 2 4" xfId="28747" xr:uid="{00000000-0005-0000-0000-0000F2A60000}"/>
    <cellStyle name="Normal 8 7 5 3" xfId="17267" xr:uid="{00000000-0005-0000-0000-0000F3A60000}"/>
    <cellStyle name="Normal 8 7 5 3 2" xfId="39910" xr:uid="{00000000-0005-0000-0000-0000F4A60000}"/>
    <cellStyle name="Normal 8 7 5 4" xfId="9827" xr:uid="{00000000-0005-0000-0000-0000F5A60000}"/>
    <cellStyle name="Normal 8 7 5 4 2" xfId="32470" xr:uid="{00000000-0005-0000-0000-0000F6A60000}"/>
    <cellStyle name="Normal 8 7 5 5" xfId="25029" xr:uid="{00000000-0005-0000-0000-0000F7A60000}"/>
    <cellStyle name="Normal 8 7 6" xfId="4254" xr:uid="{00000000-0005-0000-0000-0000F8A60000}"/>
    <cellStyle name="Normal 8 7 6 2" xfId="19138" xr:uid="{00000000-0005-0000-0000-0000F9A60000}"/>
    <cellStyle name="Normal 8 7 6 2 2" xfId="41781" xr:uid="{00000000-0005-0000-0000-0000FAA60000}"/>
    <cellStyle name="Normal 8 7 6 3" xfId="11698" xr:uid="{00000000-0005-0000-0000-0000FBA60000}"/>
    <cellStyle name="Normal 8 7 6 3 2" xfId="34341" xr:uid="{00000000-0005-0000-0000-0000FCA60000}"/>
    <cellStyle name="Normal 8 7 6 4" xfId="26900" xr:uid="{00000000-0005-0000-0000-0000FDA60000}"/>
    <cellStyle name="Normal 8 7 7" xfId="15420" xr:uid="{00000000-0005-0000-0000-0000FEA60000}"/>
    <cellStyle name="Normal 8 7 7 2" xfId="38063" xr:uid="{00000000-0005-0000-0000-0000FFA60000}"/>
    <cellStyle name="Normal 8 7 8" xfId="7980" xr:uid="{00000000-0005-0000-0000-000000A70000}"/>
    <cellStyle name="Normal 8 7 8 2" xfId="30623" xr:uid="{00000000-0005-0000-0000-000001A70000}"/>
    <cellStyle name="Normal 8 7 9" xfId="23183" xr:uid="{00000000-0005-0000-0000-000002A70000}"/>
    <cellStyle name="Normal 8 8" xfId="629" xr:uid="{00000000-0005-0000-0000-000003A70000}"/>
    <cellStyle name="Normal 8 8 2" xfId="1095" xr:uid="{00000000-0005-0000-0000-000004A70000}"/>
    <cellStyle name="Normal 8 8 2 2" xfId="2023" xr:uid="{00000000-0005-0000-0000-000005A70000}"/>
    <cellStyle name="Normal 8 8 2 2 2" xfId="3873" xr:uid="{00000000-0005-0000-0000-000006A70000}"/>
    <cellStyle name="Normal 8 8 2 2 2 2" xfId="7594" xr:uid="{00000000-0005-0000-0000-000007A70000}"/>
    <cellStyle name="Normal 8 8 2 2 2 2 2" xfId="22478" xr:uid="{00000000-0005-0000-0000-000008A70000}"/>
    <cellStyle name="Normal 8 8 2 2 2 2 2 2" xfId="45121" xr:uid="{00000000-0005-0000-0000-000009A70000}"/>
    <cellStyle name="Normal 8 8 2 2 2 2 3" xfId="15038" xr:uid="{00000000-0005-0000-0000-00000AA70000}"/>
    <cellStyle name="Normal 8 8 2 2 2 2 3 2" xfId="37681" xr:uid="{00000000-0005-0000-0000-00000BA70000}"/>
    <cellStyle name="Normal 8 8 2 2 2 2 4" xfId="30240" xr:uid="{00000000-0005-0000-0000-00000CA70000}"/>
    <cellStyle name="Normal 8 8 2 2 2 3" xfId="18760" xr:uid="{00000000-0005-0000-0000-00000DA70000}"/>
    <cellStyle name="Normal 8 8 2 2 2 3 2" xfId="41403" xr:uid="{00000000-0005-0000-0000-00000EA70000}"/>
    <cellStyle name="Normal 8 8 2 2 2 4" xfId="11320" xr:uid="{00000000-0005-0000-0000-00000FA70000}"/>
    <cellStyle name="Normal 8 8 2 2 2 4 2" xfId="33963" xr:uid="{00000000-0005-0000-0000-000010A70000}"/>
    <cellStyle name="Normal 8 8 2 2 2 5" xfId="26522" xr:uid="{00000000-0005-0000-0000-000011A70000}"/>
    <cellStyle name="Normal 8 8 2 2 3" xfId="5747" xr:uid="{00000000-0005-0000-0000-000012A70000}"/>
    <cellStyle name="Normal 8 8 2 2 3 2" xfId="20631" xr:uid="{00000000-0005-0000-0000-000013A70000}"/>
    <cellStyle name="Normal 8 8 2 2 3 2 2" xfId="43274" xr:uid="{00000000-0005-0000-0000-000014A70000}"/>
    <cellStyle name="Normal 8 8 2 2 3 3" xfId="13191" xr:uid="{00000000-0005-0000-0000-000015A70000}"/>
    <cellStyle name="Normal 8 8 2 2 3 3 2" xfId="35834" xr:uid="{00000000-0005-0000-0000-000016A70000}"/>
    <cellStyle name="Normal 8 8 2 2 3 4" xfId="28393" xr:uid="{00000000-0005-0000-0000-000017A70000}"/>
    <cellStyle name="Normal 8 8 2 2 4" xfId="16913" xr:uid="{00000000-0005-0000-0000-000018A70000}"/>
    <cellStyle name="Normal 8 8 2 2 4 2" xfId="39556" xr:uid="{00000000-0005-0000-0000-000019A70000}"/>
    <cellStyle name="Normal 8 8 2 2 5" xfId="9473" xr:uid="{00000000-0005-0000-0000-00001AA70000}"/>
    <cellStyle name="Normal 8 8 2 2 5 2" xfId="32116" xr:uid="{00000000-0005-0000-0000-00001BA70000}"/>
    <cellStyle name="Normal 8 8 2 2 6" xfId="24675" xr:uid="{00000000-0005-0000-0000-00001CA70000}"/>
    <cellStyle name="Normal 8 8 2 3" xfId="2948" xr:uid="{00000000-0005-0000-0000-00001DA70000}"/>
    <cellStyle name="Normal 8 8 2 3 2" xfId="6669" xr:uid="{00000000-0005-0000-0000-00001EA70000}"/>
    <cellStyle name="Normal 8 8 2 3 2 2" xfId="21553" xr:uid="{00000000-0005-0000-0000-00001FA70000}"/>
    <cellStyle name="Normal 8 8 2 3 2 2 2" xfId="44196" xr:uid="{00000000-0005-0000-0000-000020A70000}"/>
    <cellStyle name="Normal 8 8 2 3 2 3" xfId="14113" xr:uid="{00000000-0005-0000-0000-000021A70000}"/>
    <cellStyle name="Normal 8 8 2 3 2 3 2" xfId="36756" xr:uid="{00000000-0005-0000-0000-000022A70000}"/>
    <cellStyle name="Normal 8 8 2 3 2 4" xfId="29315" xr:uid="{00000000-0005-0000-0000-000023A70000}"/>
    <cellStyle name="Normal 8 8 2 3 3" xfId="17835" xr:uid="{00000000-0005-0000-0000-000024A70000}"/>
    <cellStyle name="Normal 8 8 2 3 3 2" xfId="40478" xr:uid="{00000000-0005-0000-0000-000025A70000}"/>
    <cellStyle name="Normal 8 8 2 3 4" xfId="10395" xr:uid="{00000000-0005-0000-0000-000026A70000}"/>
    <cellStyle name="Normal 8 8 2 3 4 2" xfId="33038" xr:uid="{00000000-0005-0000-0000-000027A70000}"/>
    <cellStyle name="Normal 8 8 2 3 5" xfId="25597" xr:uid="{00000000-0005-0000-0000-000028A70000}"/>
    <cellStyle name="Normal 8 8 2 4" xfId="4822" xr:uid="{00000000-0005-0000-0000-000029A70000}"/>
    <cellStyle name="Normal 8 8 2 4 2" xfId="19706" xr:uid="{00000000-0005-0000-0000-00002AA70000}"/>
    <cellStyle name="Normal 8 8 2 4 2 2" xfId="42349" xr:uid="{00000000-0005-0000-0000-00002BA70000}"/>
    <cellStyle name="Normal 8 8 2 4 3" xfId="12266" xr:uid="{00000000-0005-0000-0000-00002CA70000}"/>
    <cellStyle name="Normal 8 8 2 4 3 2" xfId="34909" xr:uid="{00000000-0005-0000-0000-00002DA70000}"/>
    <cellStyle name="Normal 8 8 2 4 4" xfId="27468" xr:uid="{00000000-0005-0000-0000-00002EA70000}"/>
    <cellStyle name="Normal 8 8 2 5" xfId="15988" xr:uid="{00000000-0005-0000-0000-00002FA70000}"/>
    <cellStyle name="Normal 8 8 2 5 2" xfId="38631" xr:uid="{00000000-0005-0000-0000-000030A70000}"/>
    <cellStyle name="Normal 8 8 2 6" xfId="8548" xr:uid="{00000000-0005-0000-0000-000031A70000}"/>
    <cellStyle name="Normal 8 8 2 6 2" xfId="31191" xr:uid="{00000000-0005-0000-0000-000032A70000}"/>
    <cellStyle name="Normal 8 8 2 7" xfId="23750" xr:uid="{00000000-0005-0000-0000-000033A70000}"/>
    <cellStyle name="Normal 8 8 3" xfId="1561" xr:uid="{00000000-0005-0000-0000-000034A70000}"/>
    <cellStyle name="Normal 8 8 3 2" xfId="3411" xr:uid="{00000000-0005-0000-0000-000035A70000}"/>
    <cellStyle name="Normal 8 8 3 2 2" xfId="7132" xr:uid="{00000000-0005-0000-0000-000036A70000}"/>
    <cellStyle name="Normal 8 8 3 2 2 2" xfId="22016" xr:uid="{00000000-0005-0000-0000-000037A70000}"/>
    <cellStyle name="Normal 8 8 3 2 2 2 2" xfId="44659" xr:uid="{00000000-0005-0000-0000-000038A70000}"/>
    <cellStyle name="Normal 8 8 3 2 2 3" xfId="14576" xr:uid="{00000000-0005-0000-0000-000039A70000}"/>
    <cellStyle name="Normal 8 8 3 2 2 3 2" xfId="37219" xr:uid="{00000000-0005-0000-0000-00003AA70000}"/>
    <cellStyle name="Normal 8 8 3 2 2 4" xfId="29778" xr:uid="{00000000-0005-0000-0000-00003BA70000}"/>
    <cellStyle name="Normal 8 8 3 2 3" xfId="18298" xr:uid="{00000000-0005-0000-0000-00003CA70000}"/>
    <cellStyle name="Normal 8 8 3 2 3 2" xfId="40941" xr:uid="{00000000-0005-0000-0000-00003DA70000}"/>
    <cellStyle name="Normal 8 8 3 2 4" xfId="10858" xr:uid="{00000000-0005-0000-0000-00003EA70000}"/>
    <cellStyle name="Normal 8 8 3 2 4 2" xfId="33501" xr:uid="{00000000-0005-0000-0000-00003FA70000}"/>
    <cellStyle name="Normal 8 8 3 2 5" xfId="26060" xr:uid="{00000000-0005-0000-0000-000040A70000}"/>
    <cellStyle name="Normal 8 8 3 3" xfId="5285" xr:uid="{00000000-0005-0000-0000-000041A70000}"/>
    <cellStyle name="Normal 8 8 3 3 2" xfId="20169" xr:uid="{00000000-0005-0000-0000-000042A70000}"/>
    <cellStyle name="Normal 8 8 3 3 2 2" xfId="42812" xr:uid="{00000000-0005-0000-0000-000043A70000}"/>
    <cellStyle name="Normal 8 8 3 3 3" xfId="12729" xr:uid="{00000000-0005-0000-0000-000044A70000}"/>
    <cellStyle name="Normal 8 8 3 3 3 2" xfId="35372" xr:uid="{00000000-0005-0000-0000-000045A70000}"/>
    <cellStyle name="Normal 8 8 3 3 4" xfId="27931" xr:uid="{00000000-0005-0000-0000-000046A70000}"/>
    <cellStyle name="Normal 8 8 3 4" xfId="16451" xr:uid="{00000000-0005-0000-0000-000047A70000}"/>
    <cellStyle name="Normal 8 8 3 4 2" xfId="39094" xr:uid="{00000000-0005-0000-0000-000048A70000}"/>
    <cellStyle name="Normal 8 8 3 5" xfId="9011" xr:uid="{00000000-0005-0000-0000-000049A70000}"/>
    <cellStyle name="Normal 8 8 3 5 2" xfId="31654" xr:uid="{00000000-0005-0000-0000-00004AA70000}"/>
    <cellStyle name="Normal 8 8 3 6" xfId="24213" xr:uid="{00000000-0005-0000-0000-00004BA70000}"/>
    <cellStyle name="Normal 8 8 4" xfId="2486" xr:uid="{00000000-0005-0000-0000-00004CA70000}"/>
    <cellStyle name="Normal 8 8 4 2" xfId="6207" xr:uid="{00000000-0005-0000-0000-00004DA70000}"/>
    <cellStyle name="Normal 8 8 4 2 2" xfId="21091" xr:uid="{00000000-0005-0000-0000-00004EA70000}"/>
    <cellStyle name="Normal 8 8 4 2 2 2" xfId="43734" xr:uid="{00000000-0005-0000-0000-00004FA70000}"/>
    <cellStyle name="Normal 8 8 4 2 3" xfId="13651" xr:uid="{00000000-0005-0000-0000-000050A70000}"/>
    <cellStyle name="Normal 8 8 4 2 3 2" xfId="36294" xr:uid="{00000000-0005-0000-0000-000051A70000}"/>
    <cellStyle name="Normal 8 8 4 2 4" xfId="28853" xr:uid="{00000000-0005-0000-0000-000052A70000}"/>
    <cellStyle name="Normal 8 8 4 3" xfId="17373" xr:uid="{00000000-0005-0000-0000-000053A70000}"/>
    <cellStyle name="Normal 8 8 4 3 2" xfId="40016" xr:uid="{00000000-0005-0000-0000-000054A70000}"/>
    <cellStyle name="Normal 8 8 4 4" xfId="9933" xr:uid="{00000000-0005-0000-0000-000055A70000}"/>
    <cellStyle name="Normal 8 8 4 4 2" xfId="32576" xr:uid="{00000000-0005-0000-0000-000056A70000}"/>
    <cellStyle name="Normal 8 8 4 5" xfId="25135" xr:uid="{00000000-0005-0000-0000-000057A70000}"/>
    <cellStyle name="Normal 8 8 5" xfId="4360" xr:uid="{00000000-0005-0000-0000-000058A70000}"/>
    <cellStyle name="Normal 8 8 5 2" xfId="19244" xr:uid="{00000000-0005-0000-0000-000059A70000}"/>
    <cellStyle name="Normal 8 8 5 2 2" xfId="41887" xr:uid="{00000000-0005-0000-0000-00005AA70000}"/>
    <cellStyle name="Normal 8 8 5 3" xfId="11804" xr:uid="{00000000-0005-0000-0000-00005BA70000}"/>
    <cellStyle name="Normal 8 8 5 3 2" xfId="34447" xr:uid="{00000000-0005-0000-0000-00005CA70000}"/>
    <cellStyle name="Normal 8 8 5 4" xfId="27006" xr:uid="{00000000-0005-0000-0000-00005DA70000}"/>
    <cellStyle name="Normal 8 8 6" xfId="15526" xr:uid="{00000000-0005-0000-0000-00005EA70000}"/>
    <cellStyle name="Normal 8 8 6 2" xfId="38169" xr:uid="{00000000-0005-0000-0000-00005FA70000}"/>
    <cellStyle name="Normal 8 8 7" xfId="8086" xr:uid="{00000000-0005-0000-0000-000060A70000}"/>
    <cellStyle name="Normal 8 8 7 2" xfId="30729" xr:uid="{00000000-0005-0000-0000-000061A70000}"/>
    <cellStyle name="Normal 8 8 8" xfId="23288" xr:uid="{00000000-0005-0000-0000-000062A70000}"/>
    <cellStyle name="Normal 8 9" xfId="884" xr:uid="{00000000-0005-0000-0000-000063A70000}"/>
    <cellStyle name="Normal 8 9 2" xfId="1812" xr:uid="{00000000-0005-0000-0000-000064A70000}"/>
    <cellStyle name="Normal 8 9 2 2" xfId="3662" xr:uid="{00000000-0005-0000-0000-000065A70000}"/>
    <cellStyle name="Normal 8 9 2 2 2" xfId="7383" xr:uid="{00000000-0005-0000-0000-000066A70000}"/>
    <cellStyle name="Normal 8 9 2 2 2 2" xfId="22267" xr:uid="{00000000-0005-0000-0000-000067A70000}"/>
    <cellStyle name="Normal 8 9 2 2 2 2 2" xfId="44910" xr:uid="{00000000-0005-0000-0000-000068A70000}"/>
    <cellStyle name="Normal 8 9 2 2 2 3" xfId="14827" xr:uid="{00000000-0005-0000-0000-000069A70000}"/>
    <cellStyle name="Normal 8 9 2 2 2 3 2" xfId="37470" xr:uid="{00000000-0005-0000-0000-00006AA70000}"/>
    <cellStyle name="Normal 8 9 2 2 2 4" xfId="30029" xr:uid="{00000000-0005-0000-0000-00006BA70000}"/>
    <cellStyle name="Normal 8 9 2 2 3" xfId="18549" xr:uid="{00000000-0005-0000-0000-00006CA70000}"/>
    <cellStyle name="Normal 8 9 2 2 3 2" xfId="41192" xr:uid="{00000000-0005-0000-0000-00006DA70000}"/>
    <cellStyle name="Normal 8 9 2 2 4" xfId="11109" xr:uid="{00000000-0005-0000-0000-00006EA70000}"/>
    <cellStyle name="Normal 8 9 2 2 4 2" xfId="33752" xr:uid="{00000000-0005-0000-0000-00006FA70000}"/>
    <cellStyle name="Normal 8 9 2 2 5" xfId="26311" xr:uid="{00000000-0005-0000-0000-000070A70000}"/>
    <cellStyle name="Normal 8 9 2 3" xfId="5536" xr:uid="{00000000-0005-0000-0000-000071A70000}"/>
    <cellStyle name="Normal 8 9 2 3 2" xfId="20420" xr:uid="{00000000-0005-0000-0000-000072A70000}"/>
    <cellStyle name="Normal 8 9 2 3 2 2" xfId="43063" xr:uid="{00000000-0005-0000-0000-000073A70000}"/>
    <cellStyle name="Normal 8 9 2 3 3" xfId="12980" xr:uid="{00000000-0005-0000-0000-000074A70000}"/>
    <cellStyle name="Normal 8 9 2 3 3 2" xfId="35623" xr:uid="{00000000-0005-0000-0000-000075A70000}"/>
    <cellStyle name="Normal 8 9 2 3 4" xfId="28182" xr:uid="{00000000-0005-0000-0000-000076A70000}"/>
    <cellStyle name="Normal 8 9 2 4" xfId="16702" xr:uid="{00000000-0005-0000-0000-000077A70000}"/>
    <cellStyle name="Normal 8 9 2 4 2" xfId="39345" xr:uid="{00000000-0005-0000-0000-000078A70000}"/>
    <cellStyle name="Normal 8 9 2 5" xfId="9262" xr:uid="{00000000-0005-0000-0000-000079A70000}"/>
    <cellStyle name="Normal 8 9 2 5 2" xfId="31905" xr:uid="{00000000-0005-0000-0000-00007AA70000}"/>
    <cellStyle name="Normal 8 9 2 6" xfId="24464" xr:uid="{00000000-0005-0000-0000-00007BA70000}"/>
    <cellStyle name="Normal 8 9 3" xfId="2737" xr:uid="{00000000-0005-0000-0000-00007CA70000}"/>
    <cellStyle name="Normal 8 9 3 2" xfId="6458" xr:uid="{00000000-0005-0000-0000-00007DA70000}"/>
    <cellStyle name="Normal 8 9 3 2 2" xfId="21342" xr:uid="{00000000-0005-0000-0000-00007EA70000}"/>
    <cellStyle name="Normal 8 9 3 2 2 2" xfId="43985" xr:uid="{00000000-0005-0000-0000-00007FA70000}"/>
    <cellStyle name="Normal 8 9 3 2 3" xfId="13902" xr:uid="{00000000-0005-0000-0000-000080A70000}"/>
    <cellStyle name="Normal 8 9 3 2 3 2" xfId="36545" xr:uid="{00000000-0005-0000-0000-000081A70000}"/>
    <cellStyle name="Normal 8 9 3 2 4" xfId="29104" xr:uid="{00000000-0005-0000-0000-000082A70000}"/>
    <cellStyle name="Normal 8 9 3 3" xfId="17624" xr:uid="{00000000-0005-0000-0000-000083A70000}"/>
    <cellStyle name="Normal 8 9 3 3 2" xfId="40267" xr:uid="{00000000-0005-0000-0000-000084A70000}"/>
    <cellStyle name="Normal 8 9 3 4" xfId="10184" xr:uid="{00000000-0005-0000-0000-000085A70000}"/>
    <cellStyle name="Normal 8 9 3 4 2" xfId="32827" xr:uid="{00000000-0005-0000-0000-000086A70000}"/>
    <cellStyle name="Normal 8 9 3 5" xfId="25386" xr:uid="{00000000-0005-0000-0000-000087A70000}"/>
    <cellStyle name="Normal 8 9 4" xfId="4611" xr:uid="{00000000-0005-0000-0000-000088A70000}"/>
    <cellStyle name="Normal 8 9 4 2" xfId="19495" xr:uid="{00000000-0005-0000-0000-000089A70000}"/>
    <cellStyle name="Normal 8 9 4 2 2" xfId="42138" xr:uid="{00000000-0005-0000-0000-00008AA70000}"/>
    <cellStyle name="Normal 8 9 4 3" xfId="12055" xr:uid="{00000000-0005-0000-0000-00008BA70000}"/>
    <cellStyle name="Normal 8 9 4 3 2" xfId="34698" xr:uid="{00000000-0005-0000-0000-00008CA70000}"/>
    <cellStyle name="Normal 8 9 4 4" xfId="27257" xr:uid="{00000000-0005-0000-0000-00008DA70000}"/>
    <cellStyle name="Normal 8 9 5" xfId="15777" xr:uid="{00000000-0005-0000-0000-00008EA70000}"/>
    <cellStyle name="Normal 8 9 5 2" xfId="38420" xr:uid="{00000000-0005-0000-0000-00008FA70000}"/>
    <cellStyle name="Normal 8 9 6" xfId="8337" xr:uid="{00000000-0005-0000-0000-000090A70000}"/>
    <cellStyle name="Normal 8 9 6 2" xfId="30980" xr:uid="{00000000-0005-0000-0000-000091A70000}"/>
    <cellStyle name="Normal 8 9 7" xfId="23539" xr:uid="{00000000-0005-0000-0000-000092A70000}"/>
    <cellStyle name="Normal 8_CALCULOS" xfId="429" xr:uid="{00000000-0005-0000-0000-000093A70000}"/>
    <cellStyle name="Normal 80" xfId="4120" xr:uid="{00000000-0005-0000-0000-000094A70000}"/>
    <cellStyle name="Normal 80 2" xfId="7841" xr:uid="{00000000-0005-0000-0000-000095A70000}"/>
    <cellStyle name="Normal 80 2 2" xfId="22725" xr:uid="{00000000-0005-0000-0000-000096A70000}"/>
    <cellStyle name="Normal 80 2 2 2" xfId="45368" xr:uid="{00000000-0005-0000-0000-000097A70000}"/>
    <cellStyle name="Normal 80 2 3" xfId="15285" xr:uid="{00000000-0005-0000-0000-000098A70000}"/>
    <cellStyle name="Normal 80 2 3 2" xfId="37928" xr:uid="{00000000-0005-0000-0000-000099A70000}"/>
    <cellStyle name="Normal 80 2 4" xfId="30487" xr:uid="{00000000-0005-0000-0000-00009AA70000}"/>
    <cellStyle name="Normal 80 3" xfId="19007" xr:uid="{00000000-0005-0000-0000-00009BA70000}"/>
    <cellStyle name="Normal 80 3 2" xfId="41650" xr:uid="{00000000-0005-0000-0000-00009CA70000}"/>
    <cellStyle name="Normal 80 4" xfId="11567" xr:uid="{00000000-0005-0000-0000-00009DA70000}"/>
    <cellStyle name="Normal 80 4 2" xfId="34210" xr:uid="{00000000-0005-0000-0000-00009EA70000}"/>
    <cellStyle name="Normal 80 5" xfId="26769" xr:uid="{00000000-0005-0000-0000-00009FA70000}"/>
    <cellStyle name="Normal 81" xfId="4121" xr:uid="{00000000-0005-0000-0000-0000A0A70000}"/>
    <cellStyle name="Normal 81 2" xfId="7842" xr:uid="{00000000-0005-0000-0000-0000A1A70000}"/>
    <cellStyle name="Normal 81 2 2" xfId="22726" xr:uid="{00000000-0005-0000-0000-0000A2A70000}"/>
    <cellStyle name="Normal 81 2 2 2" xfId="45369" xr:uid="{00000000-0005-0000-0000-0000A3A70000}"/>
    <cellStyle name="Normal 81 2 3" xfId="15286" xr:uid="{00000000-0005-0000-0000-0000A4A70000}"/>
    <cellStyle name="Normal 81 2 3 2" xfId="37929" xr:uid="{00000000-0005-0000-0000-0000A5A70000}"/>
    <cellStyle name="Normal 81 2 4" xfId="30488" xr:uid="{00000000-0005-0000-0000-0000A6A70000}"/>
    <cellStyle name="Normal 81 3" xfId="19008" xr:uid="{00000000-0005-0000-0000-0000A7A70000}"/>
    <cellStyle name="Normal 81 3 2" xfId="41651" xr:uid="{00000000-0005-0000-0000-0000A8A70000}"/>
    <cellStyle name="Normal 81 4" xfId="11568" xr:uid="{00000000-0005-0000-0000-0000A9A70000}"/>
    <cellStyle name="Normal 81 4 2" xfId="34211" xr:uid="{00000000-0005-0000-0000-0000AAA70000}"/>
    <cellStyle name="Normal 81 5" xfId="26770" xr:uid="{00000000-0005-0000-0000-0000ABA70000}"/>
    <cellStyle name="Normal 82" xfId="4122" xr:uid="{00000000-0005-0000-0000-0000ACA70000}"/>
    <cellStyle name="Normal 82 2" xfId="7843" xr:uid="{00000000-0005-0000-0000-0000ADA70000}"/>
    <cellStyle name="Normal 82 2 2" xfId="22727" xr:uid="{00000000-0005-0000-0000-0000AEA70000}"/>
    <cellStyle name="Normal 82 2 2 2" xfId="45370" xr:uid="{00000000-0005-0000-0000-0000AFA70000}"/>
    <cellStyle name="Normal 82 2 3" xfId="15287" xr:uid="{00000000-0005-0000-0000-0000B0A70000}"/>
    <cellStyle name="Normal 82 2 3 2" xfId="37930" xr:uid="{00000000-0005-0000-0000-0000B1A70000}"/>
    <cellStyle name="Normal 82 2 4" xfId="30489" xr:uid="{00000000-0005-0000-0000-0000B2A70000}"/>
    <cellStyle name="Normal 82 3" xfId="19009" xr:uid="{00000000-0005-0000-0000-0000B3A70000}"/>
    <cellStyle name="Normal 82 3 2" xfId="41652" xr:uid="{00000000-0005-0000-0000-0000B4A70000}"/>
    <cellStyle name="Normal 82 4" xfId="11569" xr:uid="{00000000-0005-0000-0000-0000B5A70000}"/>
    <cellStyle name="Normal 82 4 2" xfId="34212" xr:uid="{00000000-0005-0000-0000-0000B6A70000}"/>
    <cellStyle name="Normal 82 5" xfId="26771" xr:uid="{00000000-0005-0000-0000-0000B7A70000}"/>
    <cellStyle name="Normal 83" xfId="4123" xr:uid="{00000000-0005-0000-0000-0000B8A70000}"/>
    <cellStyle name="Normal 83 2" xfId="7844" xr:uid="{00000000-0005-0000-0000-0000B9A70000}"/>
    <cellStyle name="Normal 83 2 2" xfId="22728" xr:uid="{00000000-0005-0000-0000-0000BAA70000}"/>
    <cellStyle name="Normal 83 2 2 2" xfId="45371" xr:uid="{00000000-0005-0000-0000-0000BBA70000}"/>
    <cellStyle name="Normal 83 2 3" xfId="15288" xr:uid="{00000000-0005-0000-0000-0000BCA70000}"/>
    <cellStyle name="Normal 83 2 3 2" xfId="37931" xr:uid="{00000000-0005-0000-0000-0000BDA70000}"/>
    <cellStyle name="Normal 83 2 4" xfId="30490" xr:uid="{00000000-0005-0000-0000-0000BEA70000}"/>
    <cellStyle name="Normal 83 3" xfId="19010" xr:uid="{00000000-0005-0000-0000-0000BFA70000}"/>
    <cellStyle name="Normal 83 3 2" xfId="41653" xr:uid="{00000000-0005-0000-0000-0000C0A70000}"/>
    <cellStyle name="Normal 83 4" xfId="11570" xr:uid="{00000000-0005-0000-0000-0000C1A70000}"/>
    <cellStyle name="Normal 83 4 2" xfId="34213" xr:uid="{00000000-0005-0000-0000-0000C2A70000}"/>
    <cellStyle name="Normal 83 5" xfId="26772" xr:uid="{00000000-0005-0000-0000-0000C3A70000}"/>
    <cellStyle name="Normal 84" xfId="4124" xr:uid="{00000000-0005-0000-0000-0000C4A70000}"/>
    <cellStyle name="Normal 84 2" xfId="7845" xr:uid="{00000000-0005-0000-0000-0000C5A70000}"/>
    <cellStyle name="Normal 84 2 2" xfId="22729" xr:uid="{00000000-0005-0000-0000-0000C6A70000}"/>
    <cellStyle name="Normal 84 2 2 2" xfId="45372" xr:uid="{00000000-0005-0000-0000-0000C7A70000}"/>
    <cellStyle name="Normal 84 2 3" xfId="15289" xr:uid="{00000000-0005-0000-0000-0000C8A70000}"/>
    <cellStyle name="Normal 84 2 3 2" xfId="37932" xr:uid="{00000000-0005-0000-0000-0000C9A70000}"/>
    <cellStyle name="Normal 84 2 4" xfId="30491" xr:uid="{00000000-0005-0000-0000-0000CAA70000}"/>
    <cellStyle name="Normal 84 3" xfId="19011" xr:uid="{00000000-0005-0000-0000-0000CBA70000}"/>
    <cellStyle name="Normal 84 3 2" xfId="41654" xr:uid="{00000000-0005-0000-0000-0000CCA70000}"/>
    <cellStyle name="Normal 84 4" xfId="11571" xr:uid="{00000000-0005-0000-0000-0000CDA70000}"/>
    <cellStyle name="Normal 84 4 2" xfId="34214" xr:uid="{00000000-0005-0000-0000-0000CEA70000}"/>
    <cellStyle name="Normal 84 5" xfId="26773" xr:uid="{00000000-0005-0000-0000-0000CFA70000}"/>
    <cellStyle name="Normal 85" xfId="4125" xr:uid="{00000000-0005-0000-0000-0000D0A70000}"/>
    <cellStyle name="Normal 85 2" xfId="7846" xr:uid="{00000000-0005-0000-0000-0000D1A70000}"/>
    <cellStyle name="Normal 85 2 2" xfId="22730" xr:uid="{00000000-0005-0000-0000-0000D2A70000}"/>
    <cellStyle name="Normal 85 2 2 2" xfId="45373" xr:uid="{00000000-0005-0000-0000-0000D3A70000}"/>
    <cellStyle name="Normal 85 2 3" xfId="15290" xr:uid="{00000000-0005-0000-0000-0000D4A70000}"/>
    <cellStyle name="Normal 85 2 3 2" xfId="37933" xr:uid="{00000000-0005-0000-0000-0000D5A70000}"/>
    <cellStyle name="Normal 85 2 4" xfId="30492" xr:uid="{00000000-0005-0000-0000-0000D6A70000}"/>
    <cellStyle name="Normal 85 3" xfId="19012" xr:uid="{00000000-0005-0000-0000-0000D7A70000}"/>
    <cellStyle name="Normal 85 3 2" xfId="41655" xr:uid="{00000000-0005-0000-0000-0000D8A70000}"/>
    <cellStyle name="Normal 85 4" xfId="11572" xr:uid="{00000000-0005-0000-0000-0000D9A70000}"/>
    <cellStyle name="Normal 85 4 2" xfId="34215" xr:uid="{00000000-0005-0000-0000-0000DAA70000}"/>
    <cellStyle name="Normal 85 5" xfId="26774" xr:uid="{00000000-0005-0000-0000-0000DBA70000}"/>
    <cellStyle name="Normal 86" xfId="4126" xr:uid="{00000000-0005-0000-0000-0000DCA70000}"/>
    <cellStyle name="Normal 86 2" xfId="7847" xr:uid="{00000000-0005-0000-0000-0000DDA70000}"/>
    <cellStyle name="Normal 86 2 2" xfId="22731" xr:uid="{00000000-0005-0000-0000-0000DEA70000}"/>
    <cellStyle name="Normal 86 2 2 2" xfId="45374" xr:uid="{00000000-0005-0000-0000-0000DFA70000}"/>
    <cellStyle name="Normal 86 2 3" xfId="15291" xr:uid="{00000000-0005-0000-0000-0000E0A70000}"/>
    <cellStyle name="Normal 86 2 3 2" xfId="37934" xr:uid="{00000000-0005-0000-0000-0000E1A70000}"/>
    <cellStyle name="Normal 86 2 4" xfId="30493" xr:uid="{00000000-0005-0000-0000-0000E2A70000}"/>
    <cellStyle name="Normal 86 3" xfId="19013" xr:uid="{00000000-0005-0000-0000-0000E3A70000}"/>
    <cellStyle name="Normal 86 3 2" xfId="41656" xr:uid="{00000000-0005-0000-0000-0000E4A70000}"/>
    <cellStyle name="Normal 86 4" xfId="11573" xr:uid="{00000000-0005-0000-0000-0000E5A70000}"/>
    <cellStyle name="Normal 86 4 2" xfId="34216" xr:uid="{00000000-0005-0000-0000-0000E6A70000}"/>
    <cellStyle name="Normal 86 5" xfId="26775" xr:uid="{00000000-0005-0000-0000-0000E7A70000}"/>
    <cellStyle name="Normal 87" xfId="4127" xr:uid="{00000000-0005-0000-0000-0000E8A70000}"/>
    <cellStyle name="Normal 87 2" xfId="7848" xr:uid="{00000000-0005-0000-0000-0000E9A70000}"/>
    <cellStyle name="Normal 87 2 2" xfId="22732" xr:uid="{00000000-0005-0000-0000-0000EAA70000}"/>
    <cellStyle name="Normal 87 2 2 2" xfId="45375" xr:uid="{00000000-0005-0000-0000-0000EBA70000}"/>
    <cellStyle name="Normal 87 2 3" xfId="15292" xr:uid="{00000000-0005-0000-0000-0000ECA70000}"/>
    <cellStyle name="Normal 87 2 3 2" xfId="37935" xr:uid="{00000000-0005-0000-0000-0000EDA70000}"/>
    <cellStyle name="Normal 87 2 4" xfId="30494" xr:uid="{00000000-0005-0000-0000-0000EEA70000}"/>
    <cellStyle name="Normal 87 3" xfId="19014" xr:uid="{00000000-0005-0000-0000-0000EFA70000}"/>
    <cellStyle name="Normal 87 3 2" xfId="41657" xr:uid="{00000000-0005-0000-0000-0000F0A70000}"/>
    <cellStyle name="Normal 87 4" xfId="11574" xr:uid="{00000000-0005-0000-0000-0000F1A70000}"/>
    <cellStyle name="Normal 87 4 2" xfId="34217" xr:uid="{00000000-0005-0000-0000-0000F2A70000}"/>
    <cellStyle name="Normal 87 5" xfId="26776" xr:uid="{00000000-0005-0000-0000-0000F3A70000}"/>
    <cellStyle name="Normal 88" xfId="4128" xr:uid="{00000000-0005-0000-0000-0000F4A70000}"/>
    <cellStyle name="Normal 88 2" xfId="7849" xr:uid="{00000000-0005-0000-0000-0000F5A70000}"/>
    <cellStyle name="Normal 88 2 2" xfId="22733" xr:uid="{00000000-0005-0000-0000-0000F6A70000}"/>
    <cellStyle name="Normal 88 2 2 2" xfId="45376" xr:uid="{00000000-0005-0000-0000-0000F7A70000}"/>
    <cellStyle name="Normal 88 2 3" xfId="15293" xr:uid="{00000000-0005-0000-0000-0000F8A70000}"/>
    <cellStyle name="Normal 88 2 3 2" xfId="37936" xr:uid="{00000000-0005-0000-0000-0000F9A70000}"/>
    <cellStyle name="Normal 88 2 4" xfId="30495" xr:uid="{00000000-0005-0000-0000-0000FAA70000}"/>
    <cellStyle name="Normal 88 3" xfId="19015" xr:uid="{00000000-0005-0000-0000-0000FBA70000}"/>
    <cellStyle name="Normal 88 3 2" xfId="41658" xr:uid="{00000000-0005-0000-0000-0000FCA70000}"/>
    <cellStyle name="Normal 88 4" xfId="11575" xr:uid="{00000000-0005-0000-0000-0000FDA70000}"/>
    <cellStyle name="Normal 88 4 2" xfId="34218" xr:uid="{00000000-0005-0000-0000-0000FEA70000}"/>
    <cellStyle name="Normal 88 5" xfId="26777" xr:uid="{00000000-0005-0000-0000-0000FFA70000}"/>
    <cellStyle name="Normal 89" xfId="4129" xr:uid="{00000000-0005-0000-0000-000000A80000}"/>
    <cellStyle name="Normal 89 2" xfId="7850" xr:uid="{00000000-0005-0000-0000-000001A80000}"/>
    <cellStyle name="Normal 89 2 2" xfId="22734" xr:uid="{00000000-0005-0000-0000-000002A80000}"/>
    <cellStyle name="Normal 89 2 2 2" xfId="45377" xr:uid="{00000000-0005-0000-0000-000003A80000}"/>
    <cellStyle name="Normal 89 2 3" xfId="15294" xr:uid="{00000000-0005-0000-0000-000004A80000}"/>
    <cellStyle name="Normal 89 2 3 2" xfId="37937" xr:uid="{00000000-0005-0000-0000-000005A80000}"/>
    <cellStyle name="Normal 89 2 4" xfId="30496" xr:uid="{00000000-0005-0000-0000-000006A80000}"/>
    <cellStyle name="Normal 89 3" xfId="19016" xr:uid="{00000000-0005-0000-0000-000007A80000}"/>
    <cellStyle name="Normal 89 3 2" xfId="41659" xr:uid="{00000000-0005-0000-0000-000008A80000}"/>
    <cellStyle name="Normal 89 4" xfId="11576" xr:uid="{00000000-0005-0000-0000-000009A80000}"/>
    <cellStyle name="Normal 89 4 2" xfId="34219" xr:uid="{00000000-0005-0000-0000-00000AA80000}"/>
    <cellStyle name="Normal 89 5" xfId="26778" xr:uid="{00000000-0005-0000-0000-00000BA80000}"/>
    <cellStyle name="Normal 9" xfId="70" xr:uid="{00000000-0005-0000-0000-00000CA80000}"/>
    <cellStyle name="Normal 9 10" xfId="428" xr:uid="{00000000-0005-0000-0000-00000DA80000}"/>
    <cellStyle name="Normal 9 10 2" xfId="15331" xr:uid="{00000000-0005-0000-0000-00000EA80000}"/>
    <cellStyle name="Normal 9 10 2 2" xfId="37974" xr:uid="{00000000-0005-0000-0000-00000FA80000}"/>
    <cellStyle name="Normal 9 10 3" xfId="23094" xr:uid="{00000000-0005-0000-0000-000010A80000}"/>
    <cellStyle name="Normal 9 11" xfId="7891" xr:uid="{00000000-0005-0000-0000-000011A80000}"/>
    <cellStyle name="Normal 9 11 2" xfId="30534" xr:uid="{00000000-0005-0000-0000-000012A80000}"/>
    <cellStyle name="Normal 9 2" xfId="452" xr:uid="{00000000-0005-0000-0000-000013A80000}"/>
    <cellStyle name="Normal 9 2 10" xfId="7911" xr:uid="{00000000-0005-0000-0000-000014A80000}"/>
    <cellStyle name="Normal 9 2 10 2" xfId="30554" xr:uid="{00000000-0005-0000-0000-000015A80000}"/>
    <cellStyle name="Normal 9 2 11" xfId="23114" xr:uid="{00000000-0005-0000-0000-000016A80000}"/>
    <cellStyle name="Normal 9 2 2" xfId="505" xr:uid="{00000000-0005-0000-0000-000017A80000}"/>
    <cellStyle name="Normal 9 2 2 10" xfId="23166" xr:uid="{00000000-0005-0000-0000-000018A80000}"/>
    <cellStyle name="Normal 9 2 2 2" xfId="611" xr:uid="{00000000-0005-0000-0000-000019A80000}"/>
    <cellStyle name="Normal 9 2 2 2 2" xfId="823" xr:uid="{00000000-0005-0000-0000-00001AA80000}"/>
    <cellStyle name="Normal 9 2 2 2 2 2" xfId="1288" xr:uid="{00000000-0005-0000-0000-00001BA80000}"/>
    <cellStyle name="Normal 9 2 2 2 2 2 2" xfId="2216" xr:uid="{00000000-0005-0000-0000-00001CA80000}"/>
    <cellStyle name="Normal 9 2 2 2 2 2 2 2" xfId="4066" xr:uid="{00000000-0005-0000-0000-00001DA80000}"/>
    <cellStyle name="Normal 9 2 2 2 2 2 2 2 2" xfId="7787" xr:uid="{00000000-0005-0000-0000-00001EA80000}"/>
    <cellStyle name="Normal 9 2 2 2 2 2 2 2 2 2" xfId="22671" xr:uid="{00000000-0005-0000-0000-00001FA80000}"/>
    <cellStyle name="Normal 9 2 2 2 2 2 2 2 2 2 2" xfId="45314" xr:uid="{00000000-0005-0000-0000-000020A80000}"/>
    <cellStyle name="Normal 9 2 2 2 2 2 2 2 2 3" xfId="15231" xr:uid="{00000000-0005-0000-0000-000021A80000}"/>
    <cellStyle name="Normal 9 2 2 2 2 2 2 2 2 3 2" xfId="37874" xr:uid="{00000000-0005-0000-0000-000022A80000}"/>
    <cellStyle name="Normal 9 2 2 2 2 2 2 2 2 4" xfId="30433" xr:uid="{00000000-0005-0000-0000-000023A80000}"/>
    <cellStyle name="Normal 9 2 2 2 2 2 2 2 3" xfId="18953" xr:uid="{00000000-0005-0000-0000-000024A80000}"/>
    <cellStyle name="Normal 9 2 2 2 2 2 2 2 3 2" xfId="41596" xr:uid="{00000000-0005-0000-0000-000025A80000}"/>
    <cellStyle name="Normal 9 2 2 2 2 2 2 2 4" xfId="11513" xr:uid="{00000000-0005-0000-0000-000026A80000}"/>
    <cellStyle name="Normal 9 2 2 2 2 2 2 2 4 2" xfId="34156" xr:uid="{00000000-0005-0000-0000-000027A80000}"/>
    <cellStyle name="Normal 9 2 2 2 2 2 2 2 5" xfId="26715" xr:uid="{00000000-0005-0000-0000-000028A80000}"/>
    <cellStyle name="Normal 9 2 2 2 2 2 2 3" xfId="5940" xr:uid="{00000000-0005-0000-0000-000029A80000}"/>
    <cellStyle name="Normal 9 2 2 2 2 2 2 3 2" xfId="20824" xr:uid="{00000000-0005-0000-0000-00002AA80000}"/>
    <cellStyle name="Normal 9 2 2 2 2 2 2 3 2 2" xfId="43467" xr:uid="{00000000-0005-0000-0000-00002BA80000}"/>
    <cellStyle name="Normal 9 2 2 2 2 2 2 3 3" xfId="13384" xr:uid="{00000000-0005-0000-0000-00002CA80000}"/>
    <cellStyle name="Normal 9 2 2 2 2 2 2 3 3 2" xfId="36027" xr:uid="{00000000-0005-0000-0000-00002DA80000}"/>
    <cellStyle name="Normal 9 2 2 2 2 2 2 3 4" xfId="28586" xr:uid="{00000000-0005-0000-0000-00002EA80000}"/>
    <cellStyle name="Normal 9 2 2 2 2 2 2 4" xfId="17106" xr:uid="{00000000-0005-0000-0000-00002FA80000}"/>
    <cellStyle name="Normal 9 2 2 2 2 2 2 4 2" xfId="39749" xr:uid="{00000000-0005-0000-0000-000030A80000}"/>
    <cellStyle name="Normal 9 2 2 2 2 2 2 5" xfId="9666" xr:uid="{00000000-0005-0000-0000-000031A80000}"/>
    <cellStyle name="Normal 9 2 2 2 2 2 2 5 2" xfId="32309" xr:uid="{00000000-0005-0000-0000-000032A80000}"/>
    <cellStyle name="Normal 9 2 2 2 2 2 2 6" xfId="24868" xr:uid="{00000000-0005-0000-0000-000033A80000}"/>
    <cellStyle name="Normal 9 2 2 2 2 2 3" xfId="3141" xr:uid="{00000000-0005-0000-0000-000034A80000}"/>
    <cellStyle name="Normal 9 2 2 2 2 2 3 2" xfId="6862" xr:uid="{00000000-0005-0000-0000-000035A80000}"/>
    <cellStyle name="Normal 9 2 2 2 2 2 3 2 2" xfId="21746" xr:uid="{00000000-0005-0000-0000-000036A80000}"/>
    <cellStyle name="Normal 9 2 2 2 2 2 3 2 2 2" xfId="44389" xr:uid="{00000000-0005-0000-0000-000037A80000}"/>
    <cellStyle name="Normal 9 2 2 2 2 2 3 2 3" xfId="14306" xr:uid="{00000000-0005-0000-0000-000038A80000}"/>
    <cellStyle name="Normal 9 2 2 2 2 2 3 2 3 2" xfId="36949" xr:uid="{00000000-0005-0000-0000-000039A80000}"/>
    <cellStyle name="Normal 9 2 2 2 2 2 3 2 4" xfId="29508" xr:uid="{00000000-0005-0000-0000-00003AA80000}"/>
    <cellStyle name="Normal 9 2 2 2 2 2 3 3" xfId="18028" xr:uid="{00000000-0005-0000-0000-00003BA80000}"/>
    <cellStyle name="Normal 9 2 2 2 2 2 3 3 2" xfId="40671" xr:uid="{00000000-0005-0000-0000-00003CA80000}"/>
    <cellStyle name="Normal 9 2 2 2 2 2 3 4" xfId="10588" xr:uid="{00000000-0005-0000-0000-00003DA80000}"/>
    <cellStyle name="Normal 9 2 2 2 2 2 3 4 2" xfId="33231" xr:uid="{00000000-0005-0000-0000-00003EA80000}"/>
    <cellStyle name="Normal 9 2 2 2 2 2 3 5" xfId="25790" xr:uid="{00000000-0005-0000-0000-00003FA80000}"/>
    <cellStyle name="Normal 9 2 2 2 2 2 4" xfId="5015" xr:uid="{00000000-0005-0000-0000-000040A80000}"/>
    <cellStyle name="Normal 9 2 2 2 2 2 4 2" xfId="19899" xr:uid="{00000000-0005-0000-0000-000041A80000}"/>
    <cellStyle name="Normal 9 2 2 2 2 2 4 2 2" xfId="42542" xr:uid="{00000000-0005-0000-0000-000042A80000}"/>
    <cellStyle name="Normal 9 2 2 2 2 2 4 3" xfId="12459" xr:uid="{00000000-0005-0000-0000-000043A80000}"/>
    <cellStyle name="Normal 9 2 2 2 2 2 4 3 2" xfId="35102" xr:uid="{00000000-0005-0000-0000-000044A80000}"/>
    <cellStyle name="Normal 9 2 2 2 2 2 4 4" xfId="27661" xr:uid="{00000000-0005-0000-0000-000045A80000}"/>
    <cellStyle name="Normal 9 2 2 2 2 2 5" xfId="16181" xr:uid="{00000000-0005-0000-0000-000046A80000}"/>
    <cellStyle name="Normal 9 2 2 2 2 2 5 2" xfId="38824" xr:uid="{00000000-0005-0000-0000-000047A80000}"/>
    <cellStyle name="Normal 9 2 2 2 2 2 6" xfId="8741" xr:uid="{00000000-0005-0000-0000-000048A80000}"/>
    <cellStyle name="Normal 9 2 2 2 2 2 6 2" xfId="31384" xr:uid="{00000000-0005-0000-0000-000049A80000}"/>
    <cellStyle name="Normal 9 2 2 2 2 2 7" xfId="23943" xr:uid="{00000000-0005-0000-0000-00004AA80000}"/>
    <cellStyle name="Normal 9 2 2 2 2 3" xfId="1754" xr:uid="{00000000-0005-0000-0000-00004BA80000}"/>
    <cellStyle name="Normal 9 2 2 2 2 3 2" xfId="3604" xr:uid="{00000000-0005-0000-0000-00004CA80000}"/>
    <cellStyle name="Normal 9 2 2 2 2 3 2 2" xfId="7325" xr:uid="{00000000-0005-0000-0000-00004DA80000}"/>
    <cellStyle name="Normal 9 2 2 2 2 3 2 2 2" xfId="22209" xr:uid="{00000000-0005-0000-0000-00004EA80000}"/>
    <cellStyle name="Normal 9 2 2 2 2 3 2 2 2 2" xfId="44852" xr:uid="{00000000-0005-0000-0000-00004FA80000}"/>
    <cellStyle name="Normal 9 2 2 2 2 3 2 2 3" xfId="14769" xr:uid="{00000000-0005-0000-0000-000050A80000}"/>
    <cellStyle name="Normal 9 2 2 2 2 3 2 2 3 2" xfId="37412" xr:uid="{00000000-0005-0000-0000-000051A80000}"/>
    <cellStyle name="Normal 9 2 2 2 2 3 2 2 4" xfId="29971" xr:uid="{00000000-0005-0000-0000-000052A80000}"/>
    <cellStyle name="Normal 9 2 2 2 2 3 2 3" xfId="18491" xr:uid="{00000000-0005-0000-0000-000053A80000}"/>
    <cellStyle name="Normal 9 2 2 2 2 3 2 3 2" xfId="41134" xr:uid="{00000000-0005-0000-0000-000054A80000}"/>
    <cellStyle name="Normal 9 2 2 2 2 3 2 4" xfId="11051" xr:uid="{00000000-0005-0000-0000-000055A80000}"/>
    <cellStyle name="Normal 9 2 2 2 2 3 2 4 2" xfId="33694" xr:uid="{00000000-0005-0000-0000-000056A80000}"/>
    <cellStyle name="Normal 9 2 2 2 2 3 2 5" xfId="26253" xr:uid="{00000000-0005-0000-0000-000057A80000}"/>
    <cellStyle name="Normal 9 2 2 2 2 3 3" xfId="5478" xr:uid="{00000000-0005-0000-0000-000058A80000}"/>
    <cellStyle name="Normal 9 2 2 2 2 3 3 2" xfId="20362" xr:uid="{00000000-0005-0000-0000-000059A80000}"/>
    <cellStyle name="Normal 9 2 2 2 2 3 3 2 2" xfId="43005" xr:uid="{00000000-0005-0000-0000-00005AA80000}"/>
    <cellStyle name="Normal 9 2 2 2 2 3 3 3" xfId="12922" xr:uid="{00000000-0005-0000-0000-00005BA80000}"/>
    <cellStyle name="Normal 9 2 2 2 2 3 3 3 2" xfId="35565" xr:uid="{00000000-0005-0000-0000-00005CA80000}"/>
    <cellStyle name="Normal 9 2 2 2 2 3 3 4" xfId="28124" xr:uid="{00000000-0005-0000-0000-00005DA80000}"/>
    <cellStyle name="Normal 9 2 2 2 2 3 4" xfId="16644" xr:uid="{00000000-0005-0000-0000-00005EA80000}"/>
    <cellStyle name="Normal 9 2 2 2 2 3 4 2" xfId="39287" xr:uid="{00000000-0005-0000-0000-00005FA80000}"/>
    <cellStyle name="Normal 9 2 2 2 2 3 5" xfId="9204" xr:uid="{00000000-0005-0000-0000-000060A80000}"/>
    <cellStyle name="Normal 9 2 2 2 2 3 5 2" xfId="31847" xr:uid="{00000000-0005-0000-0000-000061A80000}"/>
    <cellStyle name="Normal 9 2 2 2 2 3 6" xfId="24406" xr:uid="{00000000-0005-0000-0000-000062A80000}"/>
    <cellStyle name="Normal 9 2 2 2 2 4" xfId="2679" xr:uid="{00000000-0005-0000-0000-000063A80000}"/>
    <cellStyle name="Normal 9 2 2 2 2 4 2" xfId="6400" xr:uid="{00000000-0005-0000-0000-000064A80000}"/>
    <cellStyle name="Normal 9 2 2 2 2 4 2 2" xfId="21284" xr:uid="{00000000-0005-0000-0000-000065A80000}"/>
    <cellStyle name="Normal 9 2 2 2 2 4 2 2 2" xfId="43927" xr:uid="{00000000-0005-0000-0000-000066A80000}"/>
    <cellStyle name="Normal 9 2 2 2 2 4 2 3" xfId="13844" xr:uid="{00000000-0005-0000-0000-000067A80000}"/>
    <cellStyle name="Normal 9 2 2 2 2 4 2 3 2" xfId="36487" xr:uid="{00000000-0005-0000-0000-000068A80000}"/>
    <cellStyle name="Normal 9 2 2 2 2 4 2 4" xfId="29046" xr:uid="{00000000-0005-0000-0000-000069A80000}"/>
    <cellStyle name="Normal 9 2 2 2 2 4 3" xfId="17566" xr:uid="{00000000-0005-0000-0000-00006AA80000}"/>
    <cellStyle name="Normal 9 2 2 2 2 4 3 2" xfId="40209" xr:uid="{00000000-0005-0000-0000-00006BA80000}"/>
    <cellStyle name="Normal 9 2 2 2 2 4 4" xfId="10126" xr:uid="{00000000-0005-0000-0000-00006CA80000}"/>
    <cellStyle name="Normal 9 2 2 2 2 4 4 2" xfId="32769" xr:uid="{00000000-0005-0000-0000-00006DA80000}"/>
    <cellStyle name="Normal 9 2 2 2 2 4 5" xfId="25328" xr:uid="{00000000-0005-0000-0000-00006EA80000}"/>
    <cellStyle name="Normal 9 2 2 2 2 5" xfId="4553" xr:uid="{00000000-0005-0000-0000-00006FA80000}"/>
    <cellStyle name="Normal 9 2 2 2 2 5 2" xfId="19437" xr:uid="{00000000-0005-0000-0000-000070A80000}"/>
    <cellStyle name="Normal 9 2 2 2 2 5 2 2" xfId="42080" xr:uid="{00000000-0005-0000-0000-000071A80000}"/>
    <cellStyle name="Normal 9 2 2 2 2 5 3" xfId="11997" xr:uid="{00000000-0005-0000-0000-000072A80000}"/>
    <cellStyle name="Normal 9 2 2 2 2 5 3 2" xfId="34640" xr:uid="{00000000-0005-0000-0000-000073A80000}"/>
    <cellStyle name="Normal 9 2 2 2 2 5 4" xfId="27199" xr:uid="{00000000-0005-0000-0000-000074A80000}"/>
    <cellStyle name="Normal 9 2 2 2 2 6" xfId="15719" xr:uid="{00000000-0005-0000-0000-000075A80000}"/>
    <cellStyle name="Normal 9 2 2 2 2 6 2" xfId="38362" xr:uid="{00000000-0005-0000-0000-000076A80000}"/>
    <cellStyle name="Normal 9 2 2 2 2 7" xfId="8279" xr:uid="{00000000-0005-0000-0000-000077A80000}"/>
    <cellStyle name="Normal 9 2 2 2 2 7 2" xfId="30922" xr:uid="{00000000-0005-0000-0000-000078A80000}"/>
    <cellStyle name="Normal 9 2 2 2 2 8" xfId="23481" xr:uid="{00000000-0005-0000-0000-000079A80000}"/>
    <cellStyle name="Normal 9 2 2 2 3" xfId="1077" xr:uid="{00000000-0005-0000-0000-00007AA80000}"/>
    <cellStyle name="Normal 9 2 2 2 3 2" xfId="2005" xr:uid="{00000000-0005-0000-0000-00007BA80000}"/>
    <cellStyle name="Normal 9 2 2 2 3 2 2" xfId="3855" xr:uid="{00000000-0005-0000-0000-00007CA80000}"/>
    <cellStyle name="Normal 9 2 2 2 3 2 2 2" xfId="7576" xr:uid="{00000000-0005-0000-0000-00007DA80000}"/>
    <cellStyle name="Normal 9 2 2 2 3 2 2 2 2" xfId="22460" xr:uid="{00000000-0005-0000-0000-00007EA80000}"/>
    <cellStyle name="Normal 9 2 2 2 3 2 2 2 2 2" xfId="45103" xr:uid="{00000000-0005-0000-0000-00007FA80000}"/>
    <cellStyle name="Normal 9 2 2 2 3 2 2 2 3" xfId="15020" xr:uid="{00000000-0005-0000-0000-000080A80000}"/>
    <cellStyle name="Normal 9 2 2 2 3 2 2 2 3 2" xfId="37663" xr:uid="{00000000-0005-0000-0000-000081A80000}"/>
    <cellStyle name="Normal 9 2 2 2 3 2 2 2 4" xfId="30222" xr:uid="{00000000-0005-0000-0000-000082A80000}"/>
    <cellStyle name="Normal 9 2 2 2 3 2 2 3" xfId="18742" xr:uid="{00000000-0005-0000-0000-000083A80000}"/>
    <cellStyle name="Normal 9 2 2 2 3 2 2 3 2" xfId="41385" xr:uid="{00000000-0005-0000-0000-000084A80000}"/>
    <cellStyle name="Normal 9 2 2 2 3 2 2 4" xfId="11302" xr:uid="{00000000-0005-0000-0000-000085A80000}"/>
    <cellStyle name="Normal 9 2 2 2 3 2 2 4 2" xfId="33945" xr:uid="{00000000-0005-0000-0000-000086A80000}"/>
    <cellStyle name="Normal 9 2 2 2 3 2 2 5" xfId="26504" xr:uid="{00000000-0005-0000-0000-000087A80000}"/>
    <cellStyle name="Normal 9 2 2 2 3 2 3" xfId="5729" xr:uid="{00000000-0005-0000-0000-000088A80000}"/>
    <cellStyle name="Normal 9 2 2 2 3 2 3 2" xfId="20613" xr:uid="{00000000-0005-0000-0000-000089A80000}"/>
    <cellStyle name="Normal 9 2 2 2 3 2 3 2 2" xfId="43256" xr:uid="{00000000-0005-0000-0000-00008AA80000}"/>
    <cellStyle name="Normal 9 2 2 2 3 2 3 3" xfId="13173" xr:uid="{00000000-0005-0000-0000-00008BA80000}"/>
    <cellStyle name="Normal 9 2 2 2 3 2 3 3 2" xfId="35816" xr:uid="{00000000-0005-0000-0000-00008CA80000}"/>
    <cellStyle name="Normal 9 2 2 2 3 2 3 4" xfId="28375" xr:uid="{00000000-0005-0000-0000-00008DA80000}"/>
    <cellStyle name="Normal 9 2 2 2 3 2 4" xfId="16895" xr:uid="{00000000-0005-0000-0000-00008EA80000}"/>
    <cellStyle name="Normal 9 2 2 2 3 2 4 2" xfId="39538" xr:uid="{00000000-0005-0000-0000-00008FA80000}"/>
    <cellStyle name="Normal 9 2 2 2 3 2 5" xfId="9455" xr:uid="{00000000-0005-0000-0000-000090A80000}"/>
    <cellStyle name="Normal 9 2 2 2 3 2 5 2" xfId="32098" xr:uid="{00000000-0005-0000-0000-000091A80000}"/>
    <cellStyle name="Normal 9 2 2 2 3 2 6" xfId="24657" xr:uid="{00000000-0005-0000-0000-000092A80000}"/>
    <cellStyle name="Normal 9 2 2 2 3 3" xfId="2930" xr:uid="{00000000-0005-0000-0000-000093A80000}"/>
    <cellStyle name="Normal 9 2 2 2 3 3 2" xfId="6651" xr:uid="{00000000-0005-0000-0000-000094A80000}"/>
    <cellStyle name="Normal 9 2 2 2 3 3 2 2" xfId="21535" xr:uid="{00000000-0005-0000-0000-000095A80000}"/>
    <cellStyle name="Normal 9 2 2 2 3 3 2 2 2" xfId="44178" xr:uid="{00000000-0005-0000-0000-000096A80000}"/>
    <cellStyle name="Normal 9 2 2 2 3 3 2 3" xfId="14095" xr:uid="{00000000-0005-0000-0000-000097A80000}"/>
    <cellStyle name="Normal 9 2 2 2 3 3 2 3 2" xfId="36738" xr:uid="{00000000-0005-0000-0000-000098A80000}"/>
    <cellStyle name="Normal 9 2 2 2 3 3 2 4" xfId="29297" xr:uid="{00000000-0005-0000-0000-000099A80000}"/>
    <cellStyle name="Normal 9 2 2 2 3 3 3" xfId="17817" xr:uid="{00000000-0005-0000-0000-00009AA80000}"/>
    <cellStyle name="Normal 9 2 2 2 3 3 3 2" xfId="40460" xr:uid="{00000000-0005-0000-0000-00009BA80000}"/>
    <cellStyle name="Normal 9 2 2 2 3 3 4" xfId="10377" xr:uid="{00000000-0005-0000-0000-00009CA80000}"/>
    <cellStyle name="Normal 9 2 2 2 3 3 4 2" xfId="33020" xr:uid="{00000000-0005-0000-0000-00009DA80000}"/>
    <cellStyle name="Normal 9 2 2 2 3 3 5" xfId="25579" xr:uid="{00000000-0005-0000-0000-00009EA80000}"/>
    <cellStyle name="Normal 9 2 2 2 3 4" xfId="4804" xr:uid="{00000000-0005-0000-0000-00009FA80000}"/>
    <cellStyle name="Normal 9 2 2 2 3 4 2" xfId="19688" xr:uid="{00000000-0005-0000-0000-0000A0A80000}"/>
    <cellStyle name="Normal 9 2 2 2 3 4 2 2" xfId="42331" xr:uid="{00000000-0005-0000-0000-0000A1A80000}"/>
    <cellStyle name="Normal 9 2 2 2 3 4 3" xfId="12248" xr:uid="{00000000-0005-0000-0000-0000A2A80000}"/>
    <cellStyle name="Normal 9 2 2 2 3 4 3 2" xfId="34891" xr:uid="{00000000-0005-0000-0000-0000A3A80000}"/>
    <cellStyle name="Normal 9 2 2 2 3 4 4" xfId="27450" xr:uid="{00000000-0005-0000-0000-0000A4A80000}"/>
    <cellStyle name="Normal 9 2 2 2 3 5" xfId="15970" xr:uid="{00000000-0005-0000-0000-0000A5A80000}"/>
    <cellStyle name="Normal 9 2 2 2 3 5 2" xfId="38613" xr:uid="{00000000-0005-0000-0000-0000A6A80000}"/>
    <cellStyle name="Normal 9 2 2 2 3 6" xfId="8530" xr:uid="{00000000-0005-0000-0000-0000A7A80000}"/>
    <cellStyle name="Normal 9 2 2 2 3 6 2" xfId="31173" xr:uid="{00000000-0005-0000-0000-0000A8A80000}"/>
    <cellStyle name="Normal 9 2 2 2 3 7" xfId="23732" xr:uid="{00000000-0005-0000-0000-0000A9A80000}"/>
    <cellStyle name="Normal 9 2 2 2 4" xfId="1543" xr:uid="{00000000-0005-0000-0000-0000AAA80000}"/>
    <cellStyle name="Normal 9 2 2 2 4 2" xfId="3393" xr:uid="{00000000-0005-0000-0000-0000ABA80000}"/>
    <cellStyle name="Normal 9 2 2 2 4 2 2" xfId="7114" xr:uid="{00000000-0005-0000-0000-0000ACA80000}"/>
    <cellStyle name="Normal 9 2 2 2 4 2 2 2" xfId="21998" xr:uid="{00000000-0005-0000-0000-0000ADA80000}"/>
    <cellStyle name="Normal 9 2 2 2 4 2 2 2 2" xfId="44641" xr:uid="{00000000-0005-0000-0000-0000AEA80000}"/>
    <cellStyle name="Normal 9 2 2 2 4 2 2 3" xfId="14558" xr:uid="{00000000-0005-0000-0000-0000AFA80000}"/>
    <cellStyle name="Normal 9 2 2 2 4 2 2 3 2" xfId="37201" xr:uid="{00000000-0005-0000-0000-0000B0A80000}"/>
    <cellStyle name="Normal 9 2 2 2 4 2 2 4" xfId="29760" xr:uid="{00000000-0005-0000-0000-0000B1A80000}"/>
    <cellStyle name="Normal 9 2 2 2 4 2 3" xfId="18280" xr:uid="{00000000-0005-0000-0000-0000B2A80000}"/>
    <cellStyle name="Normal 9 2 2 2 4 2 3 2" xfId="40923" xr:uid="{00000000-0005-0000-0000-0000B3A80000}"/>
    <cellStyle name="Normal 9 2 2 2 4 2 4" xfId="10840" xr:uid="{00000000-0005-0000-0000-0000B4A80000}"/>
    <cellStyle name="Normal 9 2 2 2 4 2 4 2" xfId="33483" xr:uid="{00000000-0005-0000-0000-0000B5A80000}"/>
    <cellStyle name="Normal 9 2 2 2 4 2 5" xfId="26042" xr:uid="{00000000-0005-0000-0000-0000B6A80000}"/>
    <cellStyle name="Normal 9 2 2 2 4 3" xfId="5267" xr:uid="{00000000-0005-0000-0000-0000B7A80000}"/>
    <cellStyle name="Normal 9 2 2 2 4 3 2" xfId="20151" xr:uid="{00000000-0005-0000-0000-0000B8A80000}"/>
    <cellStyle name="Normal 9 2 2 2 4 3 2 2" xfId="42794" xr:uid="{00000000-0005-0000-0000-0000B9A80000}"/>
    <cellStyle name="Normal 9 2 2 2 4 3 3" xfId="12711" xr:uid="{00000000-0005-0000-0000-0000BAA80000}"/>
    <cellStyle name="Normal 9 2 2 2 4 3 3 2" xfId="35354" xr:uid="{00000000-0005-0000-0000-0000BBA80000}"/>
    <cellStyle name="Normal 9 2 2 2 4 3 4" xfId="27913" xr:uid="{00000000-0005-0000-0000-0000BCA80000}"/>
    <cellStyle name="Normal 9 2 2 2 4 4" xfId="16433" xr:uid="{00000000-0005-0000-0000-0000BDA80000}"/>
    <cellStyle name="Normal 9 2 2 2 4 4 2" xfId="39076" xr:uid="{00000000-0005-0000-0000-0000BEA80000}"/>
    <cellStyle name="Normal 9 2 2 2 4 5" xfId="8993" xr:uid="{00000000-0005-0000-0000-0000BFA80000}"/>
    <cellStyle name="Normal 9 2 2 2 4 5 2" xfId="31636" xr:uid="{00000000-0005-0000-0000-0000C0A80000}"/>
    <cellStyle name="Normal 9 2 2 2 4 6" xfId="24195" xr:uid="{00000000-0005-0000-0000-0000C1A80000}"/>
    <cellStyle name="Normal 9 2 2 2 5" xfId="2468" xr:uid="{00000000-0005-0000-0000-0000C2A80000}"/>
    <cellStyle name="Normal 9 2 2 2 5 2" xfId="6189" xr:uid="{00000000-0005-0000-0000-0000C3A80000}"/>
    <cellStyle name="Normal 9 2 2 2 5 2 2" xfId="21073" xr:uid="{00000000-0005-0000-0000-0000C4A80000}"/>
    <cellStyle name="Normal 9 2 2 2 5 2 2 2" xfId="43716" xr:uid="{00000000-0005-0000-0000-0000C5A80000}"/>
    <cellStyle name="Normal 9 2 2 2 5 2 3" xfId="13633" xr:uid="{00000000-0005-0000-0000-0000C6A80000}"/>
    <cellStyle name="Normal 9 2 2 2 5 2 3 2" xfId="36276" xr:uid="{00000000-0005-0000-0000-0000C7A80000}"/>
    <cellStyle name="Normal 9 2 2 2 5 2 4" xfId="28835" xr:uid="{00000000-0005-0000-0000-0000C8A80000}"/>
    <cellStyle name="Normal 9 2 2 2 5 3" xfId="17355" xr:uid="{00000000-0005-0000-0000-0000C9A80000}"/>
    <cellStyle name="Normal 9 2 2 2 5 3 2" xfId="39998" xr:uid="{00000000-0005-0000-0000-0000CAA80000}"/>
    <cellStyle name="Normal 9 2 2 2 5 4" xfId="9915" xr:uid="{00000000-0005-0000-0000-0000CBA80000}"/>
    <cellStyle name="Normal 9 2 2 2 5 4 2" xfId="32558" xr:uid="{00000000-0005-0000-0000-0000CCA80000}"/>
    <cellStyle name="Normal 9 2 2 2 5 5" xfId="25117" xr:uid="{00000000-0005-0000-0000-0000CDA80000}"/>
    <cellStyle name="Normal 9 2 2 2 6" xfId="4342" xr:uid="{00000000-0005-0000-0000-0000CEA80000}"/>
    <cellStyle name="Normal 9 2 2 2 6 2" xfId="19226" xr:uid="{00000000-0005-0000-0000-0000CFA80000}"/>
    <cellStyle name="Normal 9 2 2 2 6 2 2" xfId="41869" xr:uid="{00000000-0005-0000-0000-0000D0A80000}"/>
    <cellStyle name="Normal 9 2 2 2 6 3" xfId="11786" xr:uid="{00000000-0005-0000-0000-0000D1A80000}"/>
    <cellStyle name="Normal 9 2 2 2 6 3 2" xfId="34429" xr:uid="{00000000-0005-0000-0000-0000D2A80000}"/>
    <cellStyle name="Normal 9 2 2 2 6 4" xfId="26988" xr:uid="{00000000-0005-0000-0000-0000D3A80000}"/>
    <cellStyle name="Normal 9 2 2 2 7" xfId="15508" xr:uid="{00000000-0005-0000-0000-0000D4A80000}"/>
    <cellStyle name="Normal 9 2 2 2 7 2" xfId="38151" xr:uid="{00000000-0005-0000-0000-0000D5A80000}"/>
    <cellStyle name="Normal 9 2 2 2 8" xfId="8068" xr:uid="{00000000-0005-0000-0000-0000D6A80000}"/>
    <cellStyle name="Normal 9 2 2 2 8 2" xfId="30711" xr:uid="{00000000-0005-0000-0000-0000D7A80000}"/>
    <cellStyle name="Normal 9 2 2 2 9" xfId="23271" xr:uid="{00000000-0005-0000-0000-0000D8A80000}"/>
    <cellStyle name="Normal 9 2 2 3" xfId="718" xr:uid="{00000000-0005-0000-0000-0000D9A80000}"/>
    <cellStyle name="Normal 9 2 2 3 2" xfId="1183" xr:uid="{00000000-0005-0000-0000-0000DAA80000}"/>
    <cellStyle name="Normal 9 2 2 3 2 2" xfId="2111" xr:uid="{00000000-0005-0000-0000-0000DBA80000}"/>
    <cellStyle name="Normal 9 2 2 3 2 2 2" xfId="3961" xr:uid="{00000000-0005-0000-0000-0000DCA80000}"/>
    <cellStyle name="Normal 9 2 2 3 2 2 2 2" xfId="7682" xr:uid="{00000000-0005-0000-0000-0000DDA80000}"/>
    <cellStyle name="Normal 9 2 2 3 2 2 2 2 2" xfId="22566" xr:uid="{00000000-0005-0000-0000-0000DEA80000}"/>
    <cellStyle name="Normal 9 2 2 3 2 2 2 2 2 2" xfId="45209" xr:uid="{00000000-0005-0000-0000-0000DFA80000}"/>
    <cellStyle name="Normal 9 2 2 3 2 2 2 2 3" xfId="15126" xr:uid="{00000000-0005-0000-0000-0000E0A80000}"/>
    <cellStyle name="Normal 9 2 2 3 2 2 2 2 3 2" xfId="37769" xr:uid="{00000000-0005-0000-0000-0000E1A80000}"/>
    <cellStyle name="Normal 9 2 2 3 2 2 2 2 4" xfId="30328" xr:uid="{00000000-0005-0000-0000-0000E2A80000}"/>
    <cellStyle name="Normal 9 2 2 3 2 2 2 3" xfId="18848" xr:uid="{00000000-0005-0000-0000-0000E3A80000}"/>
    <cellStyle name="Normal 9 2 2 3 2 2 2 3 2" xfId="41491" xr:uid="{00000000-0005-0000-0000-0000E4A80000}"/>
    <cellStyle name="Normal 9 2 2 3 2 2 2 4" xfId="11408" xr:uid="{00000000-0005-0000-0000-0000E5A80000}"/>
    <cellStyle name="Normal 9 2 2 3 2 2 2 4 2" xfId="34051" xr:uid="{00000000-0005-0000-0000-0000E6A80000}"/>
    <cellStyle name="Normal 9 2 2 3 2 2 2 5" xfId="26610" xr:uid="{00000000-0005-0000-0000-0000E7A80000}"/>
    <cellStyle name="Normal 9 2 2 3 2 2 3" xfId="5835" xr:uid="{00000000-0005-0000-0000-0000E8A80000}"/>
    <cellStyle name="Normal 9 2 2 3 2 2 3 2" xfId="20719" xr:uid="{00000000-0005-0000-0000-0000E9A80000}"/>
    <cellStyle name="Normal 9 2 2 3 2 2 3 2 2" xfId="43362" xr:uid="{00000000-0005-0000-0000-0000EAA80000}"/>
    <cellStyle name="Normal 9 2 2 3 2 2 3 3" xfId="13279" xr:uid="{00000000-0005-0000-0000-0000EBA80000}"/>
    <cellStyle name="Normal 9 2 2 3 2 2 3 3 2" xfId="35922" xr:uid="{00000000-0005-0000-0000-0000ECA80000}"/>
    <cellStyle name="Normal 9 2 2 3 2 2 3 4" xfId="28481" xr:uid="{00000000-0005-0000-0000-0000EDA80000}"/>
    <cellStyle name="Normal 9 2 2 3 2 2 4" xfId="17001" xr:uid="{00000000-0005-0000-0000-0000EEA80000}"/>
    <cellStyle name="Normal 9 2 2 3 2 2 4 2" xfId="39644" xr:uid="{00000000-0005-0000-0000-0000EFA80000}"/>
    <cellStyle name="Normal 9 2 2 3 2 2 5" xfId="9561" xr:uid="{00000000-0005-0000-0000-0000F0A80000}"/>
    <cellStyle name="Normal 9 2 2 3 2 2 5 2" xfId="32204" xr:uid="{00000000-0005-0000-0000-0000F1A80000}"/>
    <cellStyle name="Normal 9 2 2 3 2 2 6" xfId="24763" xr:uid="{00000000-0005-0000-0000-0000F2A80000}"/>
    <cellStyle name="Normal 9 2 2 3 2 3" xfId="3036" xr:uid="{00000000-0005-0000-0000-0000F3A80000}"/>
    <cellStyle name="Normal 9 2 2 3 2 3 2" xfId="6757" xr:uid="{00000000-0005-0000-0000-0000F4A80000}"/>
    <cellStyle name="Normal 9 2 2 3 2 3 2 2" xfId="21641" xr:uid="{00000000-0005-0000-0000-0000F5A80000}"/>
    <cellStyle name="Normal 9 2 2 3 2 3 2 2 2" xfId="44284" xr:uid="{00000000-0005-0000-0000-0000F6A80000}"/>
    <cellStyle name="Normal 9 2 2 3 2 3 2 3" xfId="14201" xr:uid="{00000000-0005-0000-0000-0000F7A80000}"/>
    <cellStyle name="Normal 9 2 2 3 2 3 2 3 2" xfId="36844" xr:uid="{00000000-0005-0000-0000-0000F8A80000}"/>
    <cellStyle name="Normal 9 2 2 3 2 3 2 4" xfId="29403" xr:uid="{00000000-0005-0000-0000-0000F9A80000}"/>
    <cellStyle name="Normal 9 2 2 3 2 3 3" xfId="17923" xr:uid="{00000000-0005-0000-0000-0000FAA80000}"/>
    <cellStyle name="Normal 9 2 2 3 2 3 3 2" xfId="40566" xr:uid="{00000000-0005-0000-0000-0000FBA80000}"/>
    <cellStyle name="Normal 9 2 2 3 2 3 4" xfId="10483" xr:uid="{00000000-0005-0000-0000-0000FCA80000}"/>
    <cellStyle name="Normal 9 2 2 3 2 3 4 2" xfId="33126" xr:uid="{00000000-0005-0000-0000-0000FDA80000}"/>
    <cellStyle name="Normal 9 2 2 3 2 3 5" xfId="25685" xr:uid="{00000000-0005-0000-0000-0000FEA80000}"/>
    <cellStyle name="Normal 9 2 2 3 2 4" xfId="4910" xr:uid="{00000000-0005-0000-0000-0000FFA80000}"/>
    <cellStyle name="Normal 9 2 2 3 2 4 2" xfId="19794" xr:uid="{00000000-0005-0000-0000-000000A90000}"/>
    <cellStyle name="Normal 9 2 2 3 2 4 2 2" xfId="42437" xr:uid="{00000000-0005-0000-0000-000001A90000}"/>
    <cellStyle name="Normal 9 2 2 3 2 4 3" xfId="12354" xr:uid="{00000000-0005-0000-0000-000002A90000}"/>
    <cellStyle name="Normal 9 2 2 3 2 4 3 2" xfId="34997" xr:uid="{00000000-0005-0000-0000-000003A90000}"/>
    <cellStyle name="Normal 9 2 2 3 2 4 4" xfId="27556" xr:uid="{00000000-0005-0000-0000-000004A90000}"/>
    <cellStyle name="Normal 9 2 2 3 2 5" xfId="16076" xr:uid="{00000000-0005-0000-0000-000005A90000}"/>
    <cellStyle name="Normal 9 2 2 3 2 5 2" xfId="38719" xr:uid="{00000000-0005-0000-0000-000006A90000}"/>
    <cellStyle name="Normal 9 2 2 3 2 6" xfId="8636" xr:uid="{00000000-0005-0000-0000-000007A90000}"/>
    <cellStyle name="Normal 9 2 2 3 2 6 2" xfId="31279" xr:uid="{00000000-0005-0000-0000-000008A90000}"/>
    <cellStyle name="Normal 9 2 2 3 2 7" xfId="23838" xr:uid="{00000000-0005-0000-0000-000009A90000}"/>
    <cellStyle name="Normal 9 2 2 3 3" xfId="1649" xr:uid="{00000000-0005-0000-0000-00000AA90000}"/>
    <cellStyle name="Normal 9 2 2 3 3 2" xfId="3499" xr:uid="{00000000-0005-0000-0000-00000BA90000}"/>
    <cellStyle name="Normal 9 2 2 3 3 2 2" xfId="7220" xr:uid="{00000000-0005-0000-0000-00000CA90000}"/>
    <cellStyle name="Normal 9 2 2 3 3 2 2 2" xfId="22104" xr:uid="{00000000-0005-0000-0000-00000DA90000}"/>
    <cellStyle name="Normal 9 2 2 3 3 2 2 2 2" xfId="44747" xr:uid="{00000000-0005-0000-0000-00000EA90000}"/>
    <cellStyle name="Normal 9 2 2 3 3 2 2 3" xfId="14664" xr:uid="{00000000-0005-0000-0000-00000FA90000}"/>
    <cellStyle name="Normal 9 2 2 3 3 2 2 3 2" xfId="37307" xr:uid="{00000000-0005-0000-0000-000010A90000}"/>
    <cellStyle name="Normal 9 2 2 3 3 2 2 4" xfId="29866" xr:uid="{00000000-0005-0000-0000-000011A90000}"/>
    <cellStyle name="Normal 9 2 2 3 3 2 3" xfId="18386" xr:uid="{00000000-0005-0000-0000-000012A90000}"/>
    <cellStyle name="Normal 9 2 2 3 3 2 3 2" xfId="41029" xr:uid="{00000000-0005-0000-0000-000013A90000}"/>
    <cellStyle name="Normal 9 2 2 3 3 2 4" xfId="10946" xr:uid="{00000000-0005-0000-0000-000014A90000}"/>
    <cellStyle name="Normal 9 2 2 3 3 2 4 2" xfId="33589" xr:uid="{00000000-0005-0000-0000-000015A90000}"/>
    <cellStyle name="Normal 9 2 2 3 3 2 5" xfId="26148" xr:uid="{00000000-0005-0000-0000-000016A90000}"/>
    <cellStyle name="Normal 9 2 2 3 3 3" xfId="5373" xr:uid="{00000000-0005-0000-0000-000017A90000}"/>
    <cellStyle name="Normal 9 2 2 3 3 3 2" xfId="20257" xr:uid="{00000000-0005-0000-0000-000018A90000}"/>
    <cellStyle name="Normal 9 2 2 3 3 3 2 2" xfId="42900" xr:uid="{00000000-0005-0000-0000-000019A90000}"/>
    <cellStyle name="Normal 9 2 2 3 3 3 3" xfId="12817" xr:uid="{00000000-0005-0000-0000-00001AA90000}"/>
    <cellStyle name="Normal 9 2 2 3 3 3 3 2" xfId="35460" xr:uid="{00000000-0005-0000-0000-00001BA90000}"/>
    <cellStyle name="Normal 9 2 2 3 3 3 4" xfId="28019" xr:uid="{00000000-0005-0000-0000-00001CA90000}"/>
    <cellStyle name="Normal 9 2 2 3 3 4" xfId="16539" xr:uid="{00000000-0005-0000-0000-00001DA90000}"/>
    <cellStyle name="Normal 9 2 2 3 3 4 2" xfId="39182" xr:uid="{00000000-0005-0000-0000-00001EA90000}"/>
    <cellStyle name="Normal 9 2 2 3 3 5" xfId="9099" xr:uid="{00000000-0005-0000-0000-00001FA90000}"/>
    <cellStyle name="Normal 9 2 2 3 3 5 2" xfId="31742" xr:uid="{00000000-0005-0000-0000-000020A90000}"/>
    <cellStyle name="Normal 9 2 2 3 3 6" xfId="24301" xr:uid="{00000000-0005-0000-0000-000021A90000}"/>
    <cellStyle name="Normal 9 2 2 3 4" xfId="2574" xr:uid="{00000000-0005-0000-0000-000022A90000}"/>
    <cellStyle name="Normal 9 2 2 3 4 2" xfId="6295" xr:uid="{00000000-0005-0000-0000-000023A90000}"/>
    <cellStyle name="Normal 9 2 2 3 4 2 2" xfId="21179" xr:uid="{00000000-0005-0000-0000-000024A90000}"/>
    <cellStyle name="Normal 9 2 2 3 4 2 2 2" xfId="43822" xr:uid="{00000000-0005-0000-0000-000025A90000}"/>
    <cellStyle name="Normal 9 2 2 3 4 2 3" xfId="13739" xr:uid="{00000000-0005-0000-0000-000026A90000}"/>
    <cellStyle name="Normal 9 2 2 3 4 2 3 2" xfId="36382" xr:uid="{00000000-0005-0000-0000-000027A90000}"/>
    <cellStyle name="Normal 9 2 2 3 4 2 4" xfId="28941" xr:uid="{00000000-0005-0000-0000-000028A90000}"/>
    <cellStyle name="Normal 9 2 2 3 4 3" xfId="17461" xr:uid="{00000000-0005-0000-0000-000029A90000}"/>
    <cellStyle name="Normal 9 2 2 3 4 3 2" xfId="40104" xr:uid="{00000000-0005-0000-0000-00002AA90000}"/>
    <cellStyle name="Normal 9 2 2 3 4 4" xfId="10021" xr:uid="{00000000-0005-0000-0000-00002BA90000}"/>
    <cellStyle name="Normal 9 2 2 3 4 4 2" xfId="32664" xr:uid="{00000000-0005-0000-0000-00002CA90000}"/>
    <cellStyle name="Normal 9 2 2 3 4 5" xfId="25223" xr:uid="{00000000-0005-0000-0000-00002DA90000}"/>
    <cellStyle name="Normal 9 2 2 3 5" xfId="4448" xr:uid="{00000000-0005-0000-0000-00002EA90000}"/>
    <cellStyle name="Normal 9 2 2 3 5 2" xfId="19332" xr:uid="{00000000-0005-0000-0000-00002FA90000}"/>
    <cellStyle name="Normal 9 2 2 3 5 2 2" xfId="41975" xr:uid="{00000000-0005-0000-0000-000030A90000}"/>
    <cellStyle name="Normal 9 2 2 3 5 3" xfId="11892" xr:uid="{00000000-0005-0000-0000-000031A90000}"/>
    <cellStyle name="Normal 9 2 2 3 5 3 2" xfId="34535" xr:uid="{00000000-0005-0000-0000-000032A90000}"/>
    <cellStyle name="Normal 9 2 2 3 5 4" xfId="27094" xr:uid="{00000000-0005-0000-0000-000033A90000}"/>
    <cellStyle name="Normal 9 2 2 3 6" xfId="15614" xr:uid="{00000000-0005-0000-0000-000034A90000}"/>
    <cellStyle name="Normal 9 2 2 3 6 2" xfId="38257" xr:uid="{00000000-0005-0000-0000-000035A90000}"/>
    <cellStyle name="Normal 9 2 2 3 7" xfId="8174" xr:uid="{00000000-0005-0000-0000-000036A90000}"/>
    <cellStyle name="Normal 9 2 2 3 7 2" xfId="30817" xr:uid="{00000000-0005-0000-0000-000037A90000}"/>
    <cellStyle name="Normal 9 2 2 3 8" xfId="23376" xr:uid="{00000000-0005-0000-0000-000038A90000}"/>
    <cellStyle name="Normal 9 2 2 4" xfId="972" xr:uid="{00000000-0005-0000-0000-000039A90000}"/>
    <cellStyle name="Normal 9 2 2 4 2" xfId="1900" xr:uid="{00000000-0005-0000-0000-00003AA90000}"/>
    <cellStyle name="Normal 9 2 2 4 2 2" xfId="3750" xr:uid="{00000000-0005-0000-0000-00003BA90000}"/>
    <cellStyle name="Normal 9 2 2 4 2 2 2" xfId="7471" xr:uid="{00000000-0005-0000-0000-00003CA90000}"/>
    <cellStyle name="Normal 9 2 2 4 2 2 2 2" xfId="22355" xr:uid="{00000000-0005-0000-0000-00003DA90000}"/>
    <cellStyle name="Normal 9 2 2 4 2 2 2 2 2" xfId="44998" xr:uid="{00000000-0005-0000-0000-00003EA90000}"/>
    <cellStyle name="Normal 9 2 2 4 2 2 2 3" xfId="14915" xr:uid="{00000000-0005-0000-0000-00003FA90000}"/>
    <cellStyle name="Normal 9 2 2 4 2 2 2 3 2" xfId="37558" xr:uid="{00000000-0005-0000-0000-000040A90000}"/>
    <cellStyle name="Normal 9 2 2 4 2 2 2 4" xfId="30117" xr:uid="{00000000-0005-0000-0000-000041A90000}"/>
    <cellStyle name="Normal 9 2 2 4 2 2 3" xfId="18637" xr:uid="{00000000-0005-0000-0000-000042A90000}"/>
    <cellStyle name="Normal 9 2 2 4 2 2 3 2" xfId="41280" xr:uid="{00000000-0005-0000-0000-000043A90000}"/>
    <cellStyle name="Normal 9 2 2 4 2 2 4" xfId="11197" xr:uid="{00000000-0005-0000-0000-000044A90000}"/>
    <cellStyle name="Normal 9 2 2 4 2 2 4 2" xfId="33840" xr:uid="{00000000-0005-0000-0000-000045A90000}"/>
    <cellStyle name="Normal 9 2 2 4 2 2 5" xfId="26399" xr:uid="{00000000-0005-0000-0000-000046A90000}"/>
    <cellStyle name="Normal 9 2 2 4 2 3" xfId="5624" xr:uid="{00000000-0005-0000-0000-000047A90000}"/>
    <cellStyle name="Normal 9 2 2 4 2 3 2" xfId="20508" xr:uid="{00000000-0005-0000-0000-000048A90000}"/>
    <cellStyle name="Normal 9 2 2 4 2 3 2 2" xfId="43151" xr:uid="{00000000-0005-0000-0000-000049A90000}"/>
    <cellStyle name="Normal 9 2 2 4 2 3 3" xfId="13068" xr:uid="{00000000-0005-0000-0000-00004AA90000}"/>
    <cellStyle name="Normal 9 2 2 4 2 3 3 2" xfId="35711" xr:uid="{00000000-0005-0000-0000-00004BA90000}"/>
    <cellStyle name="Normal 9 2 2 4 2 3 4" xfId="28270" xr:uid="{00000000-0005-0000-0000-00004CA90000}"/>
    <cellStyle name="Normal 9 2 2 4 2 4" xfId="16790" xr:uid="{00000000-0005-0000-0000-00004DA90000}"/>
    <cellStyle name="Normal 9 2 2 4 2 4 2" xfId="39433" xr:uid="{00000000-0005-0000-0000-00004EA90000}"/>
    <cellStyle name="Normal 9 2 2 4 2 5" xfId="9350" xr:uid="{00000000-0005-0000-0000-00004FA90000}"/>
    <cellStyle name="Normal 9 2 2 4 2 5 2" xfId="31993" xr:uid="{00000000-0005-0000-0000-000050A90000}"/>
    <cellStyle name="Normal 9 2 2 4 2 6" xfId="24552" xr:uid="{00000000-0005-0000-0000-000051A90000}"/>
    <cellStyle name="Normal 9 2 2 4 3" xfId="2825" xr:uid="{00000000-0005-0000-0000-000052A90000}"/>
    <cellStyle name="Normal 9 2 2 4 3 2" xfId="6546" xr:uid="{00000000-0005-0000-0000-000053A90000}"/>
    <cellStyle name="Normal 9 2 2 4 3 2 2" xfId="21430" xr:uid="{00000000-0005-0000-0000-000054A90000}"/>
    <cellStyle name="Normal 9 2 2 4 3 2 2 2" xfId="44073" xr:uid="{00000000-0005-0000-0000-000055A90000}"/>
    <cellStyle name="Normal 9 2 2 4 3 2 3" xfId="13990" xr:uid="{00000000-0005-0000-0000-000056A90000}"/>
    <cellStyle name="Normal 9 2 2 4 3 2 3 2" xfId="36633" xr:uid="{00000000-0005-0000-0000-000057A90000}"/>
    <cellStyle name="Normal 9 2 2 4 3 2 4" xfId="29192" xr:uid="{00000000-0005-0000-0000-000058A90000}"/>
    <cellStyle name="Normal 9 2 2 4 3 3" xfId="17712" xr:uid="{00000000-0005-0000-0000-000059A90000}"/>
    <cellStyle name="Normal 9 2 2 4 3 3 2" xfId="40355" xr:uid="{00000000-0005-0000-0000-00005AA90000}"/>
    <cellStyle name="Normal 9 2 2 4 3 4" xfId="10272" xr:uid="{00000000-0005-0000-0000-00005BA90000}"/>
    <cellStyle name="Normal 9 2 2 4 3 4 2" xfId="32915" xr:uid="{00000000-0005-0000-0000-00005CA90000}"/>
    <cellStyle name="Normal 9 2 2 4 3 5" xfId="25474" xr:uid="{00000000-0005-0000-0000-00005DA90000}"/>
    <cellStyle name="Normal 9 2 2 4 4" xfId="4699" xr:uid="{00000000-0005-0000-0000-00005EA90000}"/>
    <cellStyle name="Normal 9 2 2 4 4 2" xfId="19583" xr:uid="{00000000-0005-0000-0000-00005FA90000}"/>
    <cellStyle name="Normal 9 2 2 4 4 2 2" xfId="42226" xr:uid="{00000000-0005-0000-0000-000060A90000}"/>
    <cellStyle name="Normal 9 2 2 4 4 3" xfId="12143" xr:uid="{00000000-0005-0000-0000-000061A90000}"/>
    <cellStyle name="Normal 9 2 2 4 4 3 2" xfId="34786" xr:uid="{00000000-0005-0000-0000-000062A90000}"/>
    <cellStyle name="Normal 9 2 2 4 4 4" xfId="27345" xr:uid="{00000000-0005-0000-0000-000063A90000}"/>
    <cellStyle name="Normal 9 2 2 4 5" xfId="15865" xr:uid="{00000000-0005-0000-0000-000064A90000}"/>
    <cellStyle name="Normal 9 2 2 4 5 2" xfId="38508" xr:uid="{00000000-0005-0000-0000-000065A90000}"/>
    <cellStyle name="Normal 9 2 2 4 6" xfId="8425" xr:uid="{00000000-0005-0000-0000-000066A90000}"/>
    <cellStyle name="Normal 9 2 2 4 6 2" xfId="31068" xr:uid="{00000000-0005-0000-0000-000067A90000}"/>
    <cellStyle name="Normal 9 2 2 4 7" xfId="23627" xr:uid="{00000000-0005-0000-0000-000068A90000}"/>
    <cellStyle name="Normal 9 2 2 5" xfId="1438" xr:uid="{00000000-0005-0000-0000-000069A90000}"/>
    <cellStyle name="Normal 9 2 2 5 2" xfId="3288" xr:uid="{00000000-0005-0000-0000-00006AA90000}"/>
    <cellStyle name="Normal 9 2 2 5 2 2" xfId="7009" xr:uid="{00000000-0005-0000-0000-00006BA90000}"/>
    <cellStyle name="Normal 9 2 2 5 2 2 2" xfId="21893" xr:uid="{00000000-0005-0000-0000-00006CA90000}"/>
    <cellStyle name="Normal 9 2 2 5 2 2 2 2" xfId="44536" xr:uid="{00000000-0005-0000-0000-00006DA90000}"/>
    <cellStyle name="Normal 9 2 2 5 2 2 3" xfId="14453" xr:uid="{00000000-0005-0000-0000-00006EA90000}"/>
    <cellStyle name="Normal 9 2 2 5 2 2 3 2" xfId="37096" xr:uid="{00000000-0005-0000-0000-00006FA90000}"/>
    <cellStyle name="Normal 9 2 2 5 2 2 4" xfId="29655" xr:uid="{00000000-0005-0000-0000-000070A90000}"/>
    <cellStyle name="Normal 9 2 2 5 2 3" xfId="18175" xr:uid="{00000000-0005-0000-0000-000071A90000}"/>
    <cellStyle name="Normal 9 2 2 5 2 3 2" xfId="40818" xr:uid="{00000000-0005-0000-0000-000072A90000}"/>
    <cellStyle name="Normal 9 2 2 5 2 4" xfId="10735" xr:uid="{00000000-0005-0000-0000-000073A90000}"/>
    <cellStyle name="Normal 9 2 2 5 2 4 2" xfId="33378" xr:uid="{00000000-0005-0000-0000-000074A90000}"/>
    <cellStyle name="Normal 9 2 2 5 2 5" xfId="25937" xr:uid="{00000000-0005-0000-0000-000075A90000}"/>
    <cellStyle name="Normal 9 2 2 5 3" xfId="5162" xr:uid="{00000000-0005-0000-0000-000076A90000}"/>
    <cellStyle name="Normal 9 2 2 5 3 2" xfId="20046" xr:uid="{00000000-0005-0000-0000-000077A90000}"/>
    <cellStyle name="Normal 9 2 2 5 3 2 2" xfId="42689" xr:uid="{00000000-0005-0000-0000-000078A90000}"/>
    <cellStyle name="Normal 9 2 2 5 3 3" xfId="12606" xr:uid="{00000000-0005-0000-0000-000079A90000}"/>
    <cellStyle name="Normal 9 2 2 5 3 3 2" xfId="35249" xr:uid="{00000000-0005-0000-0000-00007AA90000}"/>
    <cellStyle name="Normal 9 2 2 5 3 4" xfId="27808" xr:uid="{00000000-0005-0000-0000-00007BA90000}"/>
    <cellStyle name="Normal 9 2 2 5 4" xfId="16328" xr:uid="{00000000-0005-0000-0000-00007CA90000}"/>
    <cellStyle name="Normal 9 2 2 5 4 2" xfId="38971" xr:uid="{00000000-0005-0000-0000-00007DA90000}"/>
    <cellStyle name="Normal 9 2 2 5 5" xfId="8888" xr:uid="{00000000-0005-0000-0000-00007EA90000}"/>
    <cellStyle name="Normal 9 2 2 5 5 2" xfId="31531" xr:uid="{00000000-0005-0000-0000-00007FA90000}"/>
    <cellStyle name="Normal 9 2 2 5 6" xfId="24090" xr:uid="{00000000-0005-0000-0000-000080A90000}"/>
    <cellStyle name="Normal 9 2 2 6" xfId="2363" xr:uid="{00000000-0005-0000-0000-000081A90000}"/>
    <cellStyle name="Normal 9 2 2 6 2" xfId="6084" xr:uid="{00000000-0005-0000-0000-000082A90000}"/>
    <cellStyle name="Normal 9 2 2 6 2 2" xfId="20968" xr:uid="{00000000-0005-0000-0000-000083A90000}"/>
    <cellStyle name="Normal 9 2 2 6 2 2 2" xfId="43611" xr:uid="{00000000-0005-0000-0000-000084A90000}"/>
    <cellStyle name="Normal 9 2 2 6 2 3" xfId="13528" xr:uid="{00000000-0005-0000-0000-000085A90000}"/>
    <cellStyle name="Normal 9 2 2 6 2 3 2" xfId="36171" xr:uid="{00000000-0005-0000-0000-000086A90000}"/>
    <cellStyle name="Normal 9 2 2 6 2 4" xfId="28730" xr:uid="{00000000-0005-0000-0000-000087A90000}"/>
    <cellStyle name="Normal 9 2 2 6 3" xfId="17250" xr:uid="{00000000-0005-0000-0000-000088A90000}"/>
    <cellStyle name="Normal 9 2 2 6 3 2" xfId="39893" xr:uid="{00000000-0005-0000-0000-000089A90000}"/>
    <cellStyle name="Normal 9 2 2 6 4" xfId="9810" xr:uid="{00000000-0005-0000-0000-00008AA90000}"/>
    <cellStyle name="Normal 9 2 2 6 4 2" xfId="32453" xr:uid="{00000000-0005-0000-0000-00008BA90000}"/>
    <cellStyle name="Normal 9 2 2 6 5" xfId="25012" xr:uid="{00000000-0005-0000-0000-00008CA90000}"/>
    <cellStyle name="Normal 9 2 2 7" xfId="4237" xr:uid="{00000000-0005-0000-0000-00008DA90000}"/>
    <cellStyle name="Normal 9 2 2 7 2" xfId="19121" xr:uid="{00000000-0005-0000-0000-00008EA90000}"/>
    <cellStyle name="Normal 9 2 2 7 2 2" xfId="41764" xr:uid="{00000000-0005-0000-0000-00008FA90000}"/>
    <cellStyle name="Normal 9 2 2 7 3" xfId="11681" xr:uid="{00000000-0005-0000-0000-000090A90000}"/>
    <cellStyle name="Normal 9 2 2 7 3 2" xfId="34324" xr:uid="{00000000-0005-0000-0000-000091A90000}"/>
    <cellStyle name="Normal 9 2 2 7 4" xfId="26883" xr:uid="{00000000-0005-0000-0000-000092A90000}"/>
    <cellStyle name="Normal 9 2 2 8" xfId="15403" xr:uid="{00000000-0005-0000-0000-000093A90000}"/>
    <cellStyle name="Normal 9 2 2 8 2" xfId="38046" xr:uid="{00000000-0005-0000-0000-000094A90000}"/>
    <cellStyle name="Normal 9 2 2 9" xfId="7963" xr:uid="{00000000-0005-0000-0000-000095A90000}"/>
    <cellStyle name="Normal 9 2 2 9 2" xfId="30606" xr:uid="{00000000-0005-0000-0000-000096A90000}"/>
    <cellStyle name="Normal 9 2 3" xfId="559" xr:uid="{00000000-0005-0000-0000-000097A90000}"/>
    <cellStyle name="Normal 9 2 3 2" xfId="771" xr:uid="{00000000-0005-0000-0000-000098A90000}"/>
    <cellStyle name="Normal 9 2 3 2 2" xfId="1236" xr:uid="{00000000-0005-0000-0000-000099A90000}"/>
    <cellStyle name="Normal 9 2 3 2 2 2" xfId="2164" xr:uid="{00000000-0005-0000-0000-00009AA90000}"/>
    <cellStyle name="Normal 9 2 3 2 2 2 2" xfId="4014" xr:uid="{00000000-0005-0000-0000-00009BA90000}"/>
    <cellStyle name="Normal 9 2 3 2 2 2 2 2" xfId="7735" xr:uid="{00000000-0005-0000-0000-00009CA90000}"/>
    <cellStyle name="Normal 9 2 3 2 2 2 2 2 2" xfId="22619" xr:uid="{00000000-0005-0000-0000-00009DA90000}"/>
    <cellStyle name="Normal 9 2 3 2 2 2 2 2 2 2" xfId="45262" xr:uid="{00000000-0005-0000-0000-00009EA90000}"/>
    <cellStyle name="Normal 9 2 3 2 2 2 2 2 3" xfId="15179" xr:uid="{00000000-0005-0000-0000-00009FA90000}"/>
    <cellStyle name="Normal 9 2 3 2 2 2 2 2 3 2" xfId="37822" xr:uid="{00000000-0005-0000-0000-0000A0A90000}"/>
    <cellStyle name="Normal 9 2 3 2 2 2 2 2 4" xfId="30381" xr:uid="{00000000-0005-0000-0000-0000A1A90000}"/>
    <cellStyle name="Normal 9 2 3 2 2 2 2 3" xfId="18901" xr:uid="{00000000-0005-0000-0000-0000A2A90000}"/>
    <cellStyle name="Normal 9 2 3 2 2 2 2 3 2" xfId="41544" xr:uid="{00000000-0005-0000-0000-0000A3A90000}"/>
    <cellStyle name="Normal 9 2 3 2 2 2 2 4" xfId="11461" xr:uid="{00000000-0005-0000-0000-0000A4A90000}"/>
    <cellStyle name="Normal 9 2 3 2 2 2 2 4 2" xfId="34104" xr:uid="{00000000-0005-0000-0000-0000A5A90000}"/>
    <cellStyle name="Normal 9 2 3 2 2 2 2 5" xfId="26663" xr:uid="{00000000-0005-0000-0000-0000A6A90000}"/>
    <cellStyle name="Normal 9 2 3 2 2 2 3" xfId="5888" xr:uid="{00000000-0005-0000-0000-0000A7A90000}"/>
    <cellStyle name="Normal 9 2 3 2 2 2 3 2" xfId="20772" xr:uid="{00000000-0005-0000-0000-0000A8A90000}"/>
    <cellStyle name="Normal 9 2 3 2 2 2 3 2 2" xfId="43415" xr:uid="{00000000-0005-0000-0000-0000A9A90000}"/>
    <cellStyle name="Normal 9 2 3 2 2 2 3 3" xfId="13332" xr:uid="{00000000-0005-0000-0000-0000AAA90000}"/>
    <cellStyle name="Normal 9 2 3 2 2 2 3 3 2" xfId="35975" xr:uid="{00000000-0005-0000-0000-0000ABA90000}"/>
    <cellStyle name="Normal 9 2 3 2 2 2 3 4" xfId="28534" xr:uid="{00000000-0005-0000-0000-0000ACA90000}"/>
    <cellStyle name="Normal 9 2 3 2 2 2 4" xfId="17054" xr:uid="{00000000-0005-0000-0000-0000ADA90000}"/>
    <cellStyle name="Normal 9 2 3 2 2 2 4 2" xfId="39697" xr:uid="{00000000-0005-0000-0000-0000AEA90000}"/>
    <cellStyle name="Normal 9 2 3 2 2 2 5" xfId="9614" xr:uid="{00000000-0005-0000-0000-0000AFA90000}"/>
    <cellStyle name="Normal 9 2 3 2 2 2 5 2" xfId="32257" xr:uid="{00000000-0005-0000-0000-0000B0A90000}"/>
    <cellStyle name="Normal 9 2 3 2 2 2 6" xfId="24816" xr:uid="{00000000-0005-0000-0000-0000B1A90000}"/>
    <cellStyle name="Normal 9 2 3 2 2 3" xfId="3089" xr:uid="{00000000-0005-0000-0000-0000B2A90000}"/>
    <cellStyle name="Normal 9 2 3 2 2 3 2" xfId="6810" xr:uid="{00000000-0005-0000-0000-0000B3A90000}"/>
    <cellStyle name="Normal 9 2 3 2 2 3 2 2" xfId="21694" xr:uid="{00000000-0005-0000-0000-0000B4A90000}"/>
    <cellStyle name="Normal 9 2 3 2 2 3 2 2 2" xfId="44337" xr:uid="{00000000-0005-0000-0000-0000B5A90000}"/>
    <cellStyle name="Normal 9 2 3 2 2 3 2 3" xfId="14254" xr:uid="{00000000-0005-0000-0000-0000B6A90000}"/>
    <cellStyle name="Normal 9 2 3 2 2 3 2 3 2" xfId="36897" xr:uid="{00000000-0005-0000-0000-0000B7A90000}"/>
    <cellStyle name="Normal 9 2 3 2 2 3 2 4" xfId="29456" xr:uid="{00000000-0005-0000-0000-0000B8A90000}"/>
    <cellStyle name="Normal 9 2 3 2 2 3 3" xfId="17976" xr:uid="{00000000-0005-0000-0000-0000B9A90000}"/>
    <cellStyle name="Normal 9 2 3 2 2 3 3 2" xfId="40619" xr:uid="{00000000-0005-0000-0000-0000BAA90000}"/>
    <cellStyle name="Normal 9 2 3 2 2 3 4" xfId="10536" xr:uid="{00000000-0005-0000-0000-0000BBA90000}"/>
    <cellStyle name="Normal 9 2 3 2 2 3 4 2" xfId="33179" xr:uid="{00000000-0005-0000-0000-0000BCA90000}"/>
    <cellStyle name="Normal 9 2 3 2 2 3 5" xfId="25738" xr:uid="{00000000-0005-0000-0000-0000BDA90000}"/>
    <cellStyle name="Normal 9 2 3 2 2 4" xfId="4963" xr:uid="{00000000-0005-0000-0000-0000BEA90000}"/>
    <cellStyle name="Normal 9 2 3 2 2 4 2" xfId="19847" xr:uid="{00000000-0005-0000-0000-0000BFA90000}"/>
    <cellStyle name="Normal 9 2 3 2 2 4 2 2" xfId="42490" xr:uid="{00000000-0005-0000-0000-0000C0A90000}"/>
    <cellStyle name="Normal 9 2 3 2 2 4 3" xfId="12407" xr:uid="{00000000-0005-0000-0000-0000C1A90000}"/>
    <cellStyle name="Normal 9 2 3 2 2 4 3 2" xfId="35050" xr:uid="{00000000-0005-0000-0000-0000C2A90000}"/>
    <cellStyle name="Normal 9 2 3 2 2 4 4" xfId="27609" xr:uid="{00000000-0005-0000-0000-0000C3A90000}"/>
    <cellStyle name="Normal 9 2 3 2 2 5" xfId="16129" xr:uid="{00000000-0005-0000-0000-0000C4A90000}"/>
    <cellStyle name="Normal 9 2 3 2 2 5 2" xfId="38772" xr:uid="{00000000-0005-0000-0000-0000C5A90000}"/>
    <cellStyle name="Normal 9 2 3 2 2 6" xfId="8689" xr:uid="{00000000-0005-0000-0000-0000C6A90000}"/>
    <cellStyle name="Normal 9 2 3 2 2 6 2" xfId="31332" xr:uid="{00000000-0005-0000-0000-0000C7A90000}"/>
    <cellStyle name="Normal 9 2 3 2 2 7" xfId="23891" xr:uid="{00000000-0005-0000-0000-0000C8A90000}"/>
    <cellStyle name="Normal 9 2 3 2 3" xfId="1702" xr:uid="{00000000-0005-0000-0000-0000C9A90000}"/>
    <cellStyle name="Normal 9 2 3 2 3 2" xfId="3552" xr:uid="{00000000-0005-0000-0000-0000CAA90000}"/>
    <cellStyle name="Normal 9 2 3 2 3 2 2" xfId="7273" xr:uid="{00000000-0005-0000-0000-0000CBA90000}"/>
    <cellStyle name="Normal 9 2 3 2 3 2 2 2" xfId="22157" xr:uid="{00000000-0005-0000-0000-0000CCA90000}"/>
    <cellStyle name="Normal 9 2 3 2 3 2 2 2 2" xfId="44800" xr:uid="{00000000-0005-0000-0000-0000CDA90000}"/>
    <cellStyle name="Normal 9 2 3 2 3 2 2 3" xfId="14717" xr:uid="{00000000-0005-0000-0000-0000CEA90000}"/>
    <cellStyle name="Normal 9 2 3 2 3 2 2 3 2" xfId="37360" xr:uid="{00000000-0005-0000-0000-0000CFA90000}"/>
    <cellStyle name="Normal 9 2 3 2 3 2 2 4" xfId="29919" xr:uid="{00000000-0005-0000-0000-0000D0A90000}"/>
    <cellStyle name="Normal 9 2 3 2 3 2 3" xfId="18439" xr:uid="{00000000-0005-0000-0000-0000D1A90000}"/>
    <cellStyle name="Normal 9 2 3 2 3 2 3 2" xfId="41082" xr:uid="{00000000-0005-0000-0000-0000D2A90000}"/>
    <cellStyle name="Normal 9 2 3 2 3 2 4" xfId="10999" xr:uid="{00000000-0005-0000-0000-0000D3A90000}"/>
    <cellStyle name="Normal 9 2 3 2 3 2 4 2" xfId="33642" xr:uid="{00000000-0005-0000-0000-0000D4A90000}"/>
    <cellStyle name="Normal 9 2 3 2 3 2 5" xfId="26201" xr:uid="{00000000-0005-0000-0000-0000D5A90000}"/>
    <cellStyle name="Normal 9 2 3 2 3 3" xfId="5426" xr:uid="{00000000-0005-0000-0000-0000D6A90000}"/>
    <cellStyle name="Normal 9 2 3 2 3 3 2" xfId="20310" xr:uid="{00000000-0005-0000-0000-0000D7A90000}"/>
    <cellStyle name="Normal 9 2 3 2 3 3 2 2" xfId="42953" xr:uid="{00000000-0005-0000-0000-0000D8A90000}"/>
    <cellStyle name="Normal 9 2 3 2 3 3 3" xfId="12870" xr:uid="{00000000-0005-0000-0000-0000D9A90000}"/>
    <cellStyle name="Normal 9 2 3 2 3 3 3 2" xfId="35513" xr:uid="{00000000-0005-0000-0000-0000DAA90000}"/>
    <cellStyle name="Normal 9 2 3 2 3 3 4" xfId="28072" xr:uid="{00000000-0005-0000-0000-0000DBA90000}"/>
    <cellStyle name="Normal 9 2 3 2 3 4" xfId="16592" xr:uid="{00000000-0005-0000-0000-0000DCA90000}"/>
    <cellStyle name="Normal 9 2 3 2 3 4 2" xfId="39235" xr:uid="{00000000-0005-0000-0000-0000DDA90000}"/>
    <cellStyle name="Normal 9 2 3 2 3 5" xfId="9152" xr:uid="{00000000-0005-0000-0000-0000DEA90000}"/>
    <cellStyle name="Normal 9 2 3 2 3 5 2" xfId="31795" xr:uid="{00000000-0005-0000-0000-0000DFA90000}"/>
    <cellStyle name="Normal 9 2 3 2 3 6" xfId="24354" xr:uid="{00000000-0005-0000-0000-0000E0A90000}"/>
    <cellStyle name="Normal 9 2 3 2 4" xfId="2627" xr:uid="{00000000-0005-0000-0000-0000E1A90000}"/>
    <cellStyle name="Normal 9 2 3 2 4 2" xfId="6348" xr:uid="{00000000-0005-0000-0000-0000E2A90000}"/>
    <cellStyle name="Normal 9 2 3 2 4 2 2" xfId="21232" xr:uid="{00000000-0005-0000-0000-0000E3A90000}"/>
    <cellStyle name="Normal 9 2 3 2 4 2 2 2" xfId="43875" xr:uid="{00000000-0005-0000-0000-0000E4A90000}"/>
    <cellStyle name="Normal 9 2 3 2 4 2 3" xfId="13792" xr:uid="{00000000-0005-0000-0000-0000E5A90000}"/>
    <cellStyle name="Normal 9 2 3 2 4 2 3 2" xfId="36435" xr:uid="{00000000-0005-0000-0000-0000E6A90000}"/>
    <cellStyle name="Normal 9 2 3 2 4 2 4" xfId="28994" xr:uid="{00000000-0005-0000-0000-0000E7A90000}"/>
    <cellStyle name="Normal 9 2 3 2 4 3" xfId="17514" xr:uid="{00000000-0005-0000-0000-0000E8A90000}"/>
    <cellStyle name="Normal 9 2 3 2 4 3 2" xfId="40157" xr:uid="{00000000-0005-0000-0000-0000E9A90000}"/>
    <cellStyle name="Normal 9 2 3 2 4 4" xfId="10074" xr:uid="{00000000-0005-0000-0000-0000EAA90000}"/>
    <cellStyle name="Normal 9 2 3 2 4 4 2" xfId="32717" xr:uid="{00000000-0005-0000-0000-0000EBA90000}"/>
    <cellStyle name="Normal 9 2 3 2 4 5" xfId="25276" xr:uid="{00000000-0005-0000-0000-0000ECA90000}"/>
    <cellStyle name="Normal 9 2 3 2 5" xfId="4501" xr:uid="{00000000-0005-0000-0000-0000EDA90000}"/>
    <cellStyle name="Normal 9 2 3 2 5 2" xfId="19385" xr:uid="{00000000-0005-0000-0000-0000EEA90000}"/>
    <cellStyle name="Normal 9 2 3 2 5 2 2" xfId="42028" xr:uid="{00000000-0005-0000-0000-0000EFA90000}"/>
    <cellStyle name="Normal 9 2 3 2 5 3" xfId="11945" xr:uid="{00000000-0005-0000-0000-0000F0A90000}"/>
    <cellStyle name="Normal 9 2 3 2 5 3 2" xfId="34588" xr:uid="{00000000-0005-0000-0000-0000F1A90000}"/>
    <cellStyle name="Normal 9 2 3 2 5 4" xfId="27147" xr:uid="{00000000-0005-0000-0000-0000F2A90000}"/>
    <cellStyle name="Normal 9 2 3 2 6" xfId="15667" xr:uid="{00000000-0005-0000-0000-0000F3A90000}"/>
    <cellStyle name="Normal 9 2 3 2 6 2" xfId="38310" xr:uid="{00000000-0005-0000-0000-0000F4A90000}"/>
    <cellStyle name="Normal 9 2 3 2 7" xfId="8227" xr:uid="{00000000-0005-0000-0000-0000F5A90000}"/>
    <cellStyle name="Normal 9 2 3 2 7 2" xfId="30870" xr:uid="{00000000-0005-0000-0000-0000F6A90000}"/>
    <cellStyle name="Normal 9 2 3 2 8" xfId="23429" xr:uid="{00000000-0005-0000-0000-0000F7A90000}"/>
    <cellStyle name="Normal 9 2 3 3" xfId="1025" xr:uid="{00000000-0005-0000-0000-0000F8A90000}"/>
    <cellStyle name="Normal 9 2 3 3 2" xfId="1953" xr:uid="{00000000-0005-0000-0000-0000F9A90000}"/>
    <cellStyle name="Normal 9 2 3 3 2 2" xfId="3803" xr:uid="{00000000-0005-0000-0000-0000FAA90000}"/>
    <cellStyle name="Normal 9 2 3 3 2 2 2" xfId="7524" xr:uid="{00000000-0005-0000-0000-0000FBA90000}"/>
    <cellStyle name="Normal 9 2 3 3 2 2 2 2" xfId="22408" xr:uid="{00000000-0005-0000-0000-0000FCA90000}"/>
    <cellStyle name="Normal 9 2 3 3 2 2 2 2 2" xfId="45051" xr:uid="{00000000-0005-0000-0000-0000FDA90000}"/>
    <cellStyle name="Normal 9 2 3 3 2 2 2 3" xfId="14968" xr:uid="{00000000-0005-0000-0000-0000FEA90000}"/>
    <cellStyle name="Normal 9 2 3 3 2 2 2 3 2" xfId="37611" xr:uid="{00000000-0005-0000-0000-0000FFA90000}"/>
    <cellStyle name="Normal 9 2 3 3 2 2 2 4" xfId="30170" xr:uid="{00000000-0005-0000-0000-000000AA0000}"/>
    <cellStyle name="Normal 9 2 3 3 2 2 3" xfId="18690" xr:uid="{00000000-0005-0000-0000-000001AA0000}"/>
    <cellStyle name="Normal 9 2 3 3 2 2 3 2" xfId="41333" xr:uid="{00000000-0005-0000-0000-000002AA0000}"/>
    <cellStyle name="Normal 9 2 3 3 2 2 4" xfId="11250" xr:uid="{00000000-0005-0000-0000-000003AA0000}"/>
    <cellStyle name="Normal 9 2 3 3 2 2 4 2" xfId="33893" xr:uid="{00000000-0005-0000-0000-000004AA0000}"/>
    <cellStyle name="Normal 9 2 3 3 2 2 5" xfId="26452" xr:uid="{00000000-0005-0000-0000-000005AA0000}"/>
    <cellStyle name="Normal 9 2 3 3 2 3" xfId="5677" xr:uid="{00000000-0005-0000-0000-000006AA0000}"/>
    <cellStyle name="Normal 9 2 3 3 2 3 2" xfId="20561" xr:uid="{00000000-0005-0000-0000-000007AA0000}"/>
    <cellStyle name="Normal 9 2 3 3 2 3 2 2" xfId="43204" xr:uid="{00000000-0005-0000-0000-000008AA0000}"/>
    <cellStyle name="Normal 9 2 3 3 2 3 3" xfId="13121" xr:uid="{00000000-0005-0000-0000-000009AA0000}"/>
    <cellStyle name="Normal 9 2 3 3 2 3 3 2" xfId="35764" xr:uid="{00000000-0005-0000-0000-00000AAA0000}"/>
    <cellStyle name="Normal 9 2 3 3 2 3 4" xfId="28323" xr:uid="{00000000-0005-0000-0000-00000BAA0000}"/>
    <cellStyle name="Normal 9 2 3 3 2 4" xfId="16843" xr:uid="{00000000-0005-0000-0000-00000CAA0000}"/>
    <cellStyle name="Normal 9 2 3 3 2 4 2" xfId="39486" xr:uid="{00000000-0005-0000-0000-00000DAA0000}"/>
    <cellStyle name="Normal 9 2 3 3 2 5" xfId="9403" xr:uid="{00000000-0005-0000-0000-00000EAA0000}"/>
    <cellStyle name="Normal 9 2 3 3 2 5 2" xfId="32046" xr:uid="{00000000-0005-0000-0000-00000FAA0000}"/>
    <cellStyle name="Normal 9 2 3 3 2 6" xfId="24605" xr:uid="{00000000-0005-0000-0000-000010AA0000}"/>
    <cellStyle name="Normal 9 2 3 3 3" xfId="2878" xr:uid="{00000000-0005-0000-0000-000011AA0000}"/>
    <cellStyle name="Normal 9 2 3 3 3 2" xfId="6599" xr:uid="{00000000-0005-0000-0000-000012AA0000}"/>
    <cellStyle name="Normal 9 2 3 3 3 2 2" xfId="21483" xr:uid="{00000000-0005-0000-0000-000013AA0000}"/>
    <cellStyle name="Normal 9 2 3 3 3 2 2 2" xfId="44126" xr:uid="{00000000-0005-0000-0000-000014AA0000}"/>
    <cellStyle name="Normal 9 2 3 3 3 2 3" xfId="14043" xr:uid="{00000000-0005-0000-0000-000015AA0000}"/>
    <cellStyle name="Normal 9 2 3 3 3 2 3 2" xfId="36686" xr:uid="{00000000-0005-0000-0000-000016AA0000}"/>
    <cellStyle name="Normal 9 2 3 3 3 2 4" xfId="29245" xr:uid="{00000000-0005-0000-0000-000017AA0000}"/>
    <cellStyle name="Normal 9 2 3 3 3 3" xfId="17765" xr:uid="{00000000-0005-0000-0000-000018AA0000}"/>
    <cellStyle name="Normal 9 2 3 3 3 3 2" xfId="40408" xr:uid="{00000000-0005-0000-0000-000019AA0000}"/>
    <cellStyle name="Normal 9 2 3 3 3 4" xfId="10325" xr:uid="{00000000-0005-0000-0000-00001AAA0000}"/>
    <cellStyle name="Normal 9 2 3 3 3 4 2" xfId="32968" xr:uid="{00000000-0005-0000-0000-00001BAA0000}"/>
    <cellStyle name="Normal 9 2 3 3 3 5" xfId="25527" xr:uid="{00000000-0005-0000-0000-00001CAA0000}"/>
    <cellStyle name="Normal 9 2 3 3 4" xfId="4752" xr:uid="{00000000-0005-0000-0000-00001DAA0000}"/>
    <cellStyle name="Normal 9 2 3 3 4 2" xfId="19636" xr:uid="{00000000-0005-0000-0000-00001EAA0000}"/>
    <cellStyle name="Normal 9 2 3 3 4 2 2" xfId="42279" xr:uid="{00000000-0005-0000-0000-00001FAA0000}"/>
    <cellStyle name="Normal 9 2 3 3 4 3" xfId="12196" xr:uid="{00000000-0005-0000-0000-000020AA0000}"/>
    <cellStyle name="Normal 9 2 3 3 4 3 2" xfId="34839" xr:uid="{00000000-0005-0000-0000-000021AA0000}"/>
    <cellStyle name="Normal 9 2 3 3 4 4" xfId="27398" xr:uid="{00000000-0005-0000-0000-000022AA0000}"/>
    <cellStyle name="Normal 9 2 3 3 5" xfId="15918" xr:uid="{00000000-0005-0000-0000-000023AA0000}"/>
    <cellStyle name="Normal 9 2 3 3 5 2" xfId="38561" xr:uid="{00000000-0005-0000-0000-000024AA0000}"/>
    <cellStyle name="Normal 9 2 3 3 6" xfId="8478" xr:uid="{00000000-0005-0000-0000-000025AA0000}"/>
    <cellStyle name="Normal 9 2 3 3 6 2" xfId="31121" xr:uid="{00000000-0005-0000-0000-000026AA0000}"/>
    <cellStyle name="Normal 9 2 3 3 7" xfId="23680" xr:uid="{00000000-0005-0000-0000-000027AA0000}"/>
    <cellStyle name="Normal 9 2 3 4" xfId="1491" xr:uid="{00000000-0005-0000-0000-000028AA0000}"/>
    <cellStyle name="Normal 9 2 3 4 2" xfId="3341" xr:uid="{00000000-0005-0000-0000-000029AA0000}"/>
    <cellStyle name="Normal 9 2 3 4 2 2" xfId="7062" xr:uid="{00000000-0005-0000-0000-00002AAA0000}"/>
    <cellStyle name="Normal 9 2 3 4 2 2 2" xfId="21946" xr:uid="{00000000-0005-0000-0000-00002BAA0000}"/>
    <cellStyle name="Normal 9 2 3 4 2 2 2 2" xfId="44589" xr:uid="{00000000-0005-0000-0000-00002CAA0000}"/>
    <cellStyle name="Normal 9 2 3 4 2 2 3" xfId="14506" xr:uid="{00000000-0005-0000-0000-00002DAA0000}"/>
    <cellStyle name="Normal 9 2 3 4 2 2 3 2" xfId="37149" xr:uid="{00000000-0005-0000-0000-00002EAA0000}"/>
    <cellStyle name="Normal 9 2 3 4 2 2 4" xfId="29708" xr:uid="{00000000-0005-0000-0000-00002FAA0000}"/>
    <cellStyle name="Normal 9 2 3 4 2 3" xfId="18228" xr:uid="{00000000-0005-0000-0000-000030AA0000}"/>
    <cellStyle name="Normal 9 2 3 4 2 3 2" xfId="40871" xr:uid="{00000000-0005-0000-0000-000031AA0000}"/>
    <cellStyle name="Normal 9 2 3 4 2 4" xfId="10788" xr:uid="{00000000-0005-0000-0000-000032AA0000}"/>
    <cellStyle name="Normal 9 2 3 4 2 4 2" xfId="33431" xr:uid="{00000000-0005-0000-0000-000033AA0000}"/>
    <cellStyle name="Normal 9 2 3 4 2 5" xfId="25990" xr:uid="{00000000-0005-0000-0000-000034AA0000}"/>
    <cellStyle name="Normal 9 2 3 4 3" xfId="5215" xr:uid="{00000000-0005-0000-0000-000035AA0000}"/>
    <cellStyle name="Normal 9 2 3 4 3 2" xfId="20099" xr:uid="{00000000-0005-0000-0000-000036AA0000}"/>
    <cellStyle name="Normal 9 2 3 4 3 2 2" xfId="42742" xr:uid="{00000000-0005-0000-0000-000037AA0000}"/>
    <cellStyle name="Normal 9 2 3 4 3 3" xfId="12659" xr:uid="{00000000-0005-0000-0000-000038AA0000}"/>
    <cellStyle name="Normal 9 2 3 4 3 3 2" xfId="35302" xr:uid="{00000000-0005-0000-0000-000039AA0000}"/>
    <cellStyle name="Normal 9 2 3 4 3 4" xfId="27861" xr:uid="{00000000-0005-0000-0000-00003AAA0000}"/>
    <cellStyle name="Normal 9 2 3 4 4" xfId="16381" xr:uid="{00000000-0005-0000-0000-00003BAA0000}"/>
    <cellStyle name="Normal 9 2 3 4 4 2" xfId="39024" xr:uid="{00000000-0005-0000-0000-00003CAA0000}"/>
    <cellStyle name="Normal 9 2 3 4 5" xfId="8941" xr:uid="{00000000-0005-0000-0000-00003DAA0000}"/>
    <cellStyle name="Normal 9 2 3 4 5 2" xfId="31584" xr:uid="{00000000-0005-0000-0000-00003EAA0000}"/>
    <cellStyle name="Normal 9 2 3 4 6" xfId="24143" xr:uid="{00000000-0005-0000-0000-00003FAA0000}"/>
    <cellStyle name="Normal 9 2 3 5" xfId="2416" xr:uid="{00000000-0005-0000-0000-000040AA0000}"/>
    <cellStyle name="Normal 9 2 3 5 2" xfId="6137" xr:uid="{00000000-0005-0000-0000-000041AA0000}"/>
    <cellStyle name="Normal 9 2 3 5 2 2" xfId="21021" xr:uid="{00000000-0005-0000-0000-000042AA0000}"/>
    <cellStyle name="Normal 9 2 3 5 2 2 2" xfId="43664" xr:uid="{00000000-0005-0000-0000-000043AA0000}"/>
    <cellStyle name="Normal 9 2 3 5 2 3" xfId="13581" xr:uid="{00000000-0005-0000-0000-000044AA0000}"/>
    <cellStyle name="Normal 9 2 3 5 2 3 2" xfId="36224" xr:uid="{00000000-0005-0000-0000-000045AA0000}"/>
    <cellStyle name="Normal 9 2 3 5 2 4" xfId="28783" xr:uid="{00000000-0005-0000-0000-000046AA0000}"/>
    <cellStyle name="Normal 9 2 3 5 3" xfId="17303" xr:uid="{00000000-0005-0000-0000-000047AA0000}"/>
    <cellStyle name="Normal 9 2 3 5 3 2" xfId="39946" xr:uid="{00000000-0005-0000-0000-000048AA0000}"/>
    <cellStyle name="Normal 9 2 3 5 4" xfId="9863" xr:uid="{00000000-0005-0000-0000-000049AA0000}"/>
    <cellStyle name="Normal 9 2 3 5 4 2" xfId="32506" xr:uid="{00000000-0005-0000-0000-00004AAA0000}"/>
    <cellStyle name="Normal 9 2 3 5 5" xfId="25065" xr:uid="{00000000-0005-0000-0000-00004BAA0000}"/>
    <cellStyle name="Normal 9 2 3 6" xfId="4290" xr:uid="{00000000-0005-0000-0000-00004CAA0000}"/>
    <cellStyle name="Normal 9 2 3 6 2" xfId="19174" xr:uid="{00000000-0005-0000-0000-00004DAA0000}"/>
    <cellStyle name="Normal 9 2 3 6 2 2" xfId="41817" xr:uid="{00000000-0005-0000-0000-00004EAA0000}"/>
    <cellStyle name="Normal 9 2 3 6 3" xfId="11734" xr:uid="{00000000-0005-0000-0000-00004FAA0000}"/>
    <cellStyle name="Normal 9 2 3 6 3 2" xfId="34377" xr:uid="{00000000-0005-0000-0000-000050AA0000}"/>
    <cellStyle name="Normal 9 2 3 6 4" xfId="26936" xr:uid="{00000000-0005-0000-0000-000051AA0000}"/>
    <cellStyle name="Normal 9 2 3 7" xfId="15456" xr:uid="{00000000-0005-0000-0000-000052AA0000}"/>
    <cellStyle name="Normal 9 2 3 7 2" xfId="38099" xr:uid="{00000000-0005-0000-0000-000053AA0000}"/>
    <cellStyle name="Normal 9 2 3 8" xfId="8016" xr:uid="{00000000-0005-0000-0000-000054AA0000}"/>
    <cellStyle name="Normal 9 2 3 8 2" xfId="30659" xr:uid="{00000000-0005-0000-0000-000055AA0000}"/>
    <cellStyle name="Normal 9 2 3 9" xfId="23219" xr:uid="{00000000-0005-0000-0000-000056AA0000}"/>
    <cellStyle name="Normal 9 2 4" xfId="666" xr:uid="{00000000-0005-0000-0000-000057AA0000}"/>
    <cellStyle name="Normal 9 2 4 2" xfId="1131" xr:uid="{00000000-0005-0000-0000-000058AA0000}"/>
    <cellStyle name="Normal 9 2 4 2 2" xfId="2059" xr:uid="{00000000-0005-0000-0000-000059AA0000}"/>
    <cellStyle name="Normal 9 2 4 2 2 2" xfId="3909" xr:uid="{00000000-0005-0000-0000-00005AAA0000}"/>
    <cellStyle name="Normal 9 2 4 2 2 2 2" xfId="7630" xr:uid="{00000000-0005-0000-0000-00005BAA0000}"/>
    <cellStyle name="Normal 9 2 4 2 2 2 2 2" xfId="22514" xr:uid="{00000000-0005-0000-0000-00005CAA0000}"/>
    <cellStyle name="Normal 9 2 4 2 2 2 2 2 2" xfId="45157" xr:uid="{00000000-0005-0000-0000-00005DAA0000}"/>
    <cellStyle name="Normal 9 2 4 2 2 2 2 3" xfId="15074" xr:uid="{00000000-0005-0000-0000-00005EAA0000}"/>
    <cellStyle name="Normal 9 2 4 2 2 2 2 3 2" xfId="37717" xr:uid="{00000000-0005-0000-0000-00005FAA0000}"/>
    <cellStyle name="Normal 9 2 4 2 2 2 2 4" xfId="30276" xr:uid="{00000000-0005-0000-0000-000060AA0000}"/>
    <cellStyle name="Normal 9 2 4 2 2 2 3" xfId="18796" xr:uid="{00000000-0005-0000-0000-000061AA0000}"/>
    <cellStyle name="Normal 9 2 4 2 2 2 3 2" xfId="41439" xr:uid="{00000000-0005-0000-0000-000062AA0000}"/>
    <cellStyle name="Normal 9 2 4 2 2 2 4" xfId="11356" xr:uid="{00000000-0005-0000-0000-000063AA0000}"/>
    <cellStyle name="Normal 9 2 4 2 2 2 4 2" xfId="33999" xr:uid="{00000000-0005-0000-0000-000064AA0000}"/>
    <cellStyle name="Normal 9 2 4 2 2 2 5" xfId="26558" xr:uid="{00000000-0005-0000-0000-000065AA0000}"/>
    <cellStyle name="Normal 9 2 4 2 2 3" xfId="5783" xr:uid="{00000000-0005-0000-0000-000066AA0000}"/>
    <cellStyle name="Normal 9 2 4 2 2 3 2" xfId="20667" xr:uid="{00000000-0005-0000-0000-000067AA0000}"/>
    <cellStyle name="Normal 9 2 4 2 2 3 2 2" xfId="43310" xr:uid="{00000000-0005-0000-0000-000068AA0000}"/>
    <cellStyle name="Normal 9 2 4 2 2 3 3" xfId="13227" xr:uid="{00000000-0005-0000-0000-000069AA0000}"/>
    <cellStyle name="Normal 9 2 4 2 2 3 3 2" xfId="35870" xr:uid="{00000000-0005-0000-0000-00006AAA0000}"/>
    <cellStyle name="Normal 9 2 4 2 2 3 4" xfId="28429" xr:uid="{00000000-0005-0000-0000-00006BAA0000}"/>
    <cellStyle name="Normal 9 2 4 2 2 4" xfId="16949" xr:uid="{00000000-0005-0000-0000-00006CAA0000}"/>
    <cellStyle name="Normal 9 2 4 2 2 4 2" xfId="39592" xr:uid="{00000000-0005-0000-0000-00006DAA0000}"/>
    <cellStyle name="Normal 9 2 4 2 2 5" xfId="9509" xr:uid="{00000000-0005-0000-0000-00006EAA0000}"/>
    <cellStyle name="Normal 9 2 4 2 2 5 2" xfId="32152" xr:uid="{00000000-0005-0000-0000-00006FAA0000}"/>
    <cellStyle name="Normal 9 2 4 2 2 6" xfId="24711" xr:uid="{00000000-0005-0000-0000-000070AA0000}"/>
    <cellStyle name="Normal 9 2 4 2 3" xfId="2984" xr:uid="{00000000-0005-0000-0000-000071AA0000}"/>
    <cellStyle name="Normal 9 2 4 2 3 2" xfId="6705" xr:uid="{00000000-0005-0000-0000-000072AA0000}"/>
    <cellStyle name="Normal 9 2 4 2 3 2 2" xfId="21589" xr:uid="{00000000-0005-0000-0000-000073AA0000}"/>
    <cellStyle name="Normal 9 2 4 2 3 2 2 2" xfId="44232" xr:uid="{00000000-0005-0000-0000-000074AA0000}"/>
    <cellStyle name="Normal 9 2 4 2 3 2 3" xfId="14149" xr:uid="{00000000-0005-0000-0000-000075AA0000}"/>
    <cellStyle name="Normal 9 2 4 2 3 2 3 2" xfId="36792" xr:uid="{00000000-0005-0000-0000-000076AA0000}"/>
    <cellStyle name="Normal 9 2 4 2 3 2 4" xfId="29351" xr:uid="{00000000-0005-0000-0000-000077AA0000}"/>
    <cellStyle name="Normal 9 2 4 2 3 3" xfId="17871" xr:uid="{00000000-0005-0000-0000-000078AA0000}"/>
    <cellStyle name="Normal 9 2 4 2 3 3 2" xfId="40514" xr:uid="{00000000-0005-0000-0000-000079AA0000}"/>
    <cellStyle name="Normal 9 2 4 2 3 4" xfId="10431" xr:uid="{00000000-0005-0000-0000-00007AAA0000}"/>
    <cellStyle name="Normal 9 2 4 2 3 4 2" xfId="33074" xr:uid="{00000000-0005-0000-0000-00007BAA0000}"/>
    <cellStyle name="Normal 9 2 4 2 3 5" xfId="25633" xr:uid="{00000000-0005-0000-0000-00007CAA0000}"/>
    <cellStyle name="Normal 9 2 4 2 4" xfId="4858" xr:uid="{00000000-0005-0000-0000-00007DAA0000}"/>
    <cellStyle name="Normal 9 2 4 2 4 2" xfId="19742" xr:uid="{00000000-0005-0000-0000-00007EAA0000}"/>
    <cellStyle name="Normal 9 2 4 2 4 2 2" xfId="42385" xr:uid="{00000000-0005-0000-0000-00007FAA0000}"/>
    <cellStyle name="Normal 9 2 4 2 4 3" xfId="12302" xr:uid="{00000000-0005-0000-0000-000080AA0000}"/>
    <cellStyle name="Normal 9 2 4 2 4 3 2" xfId="34945" xr:uid="{00000000-0005-0000-0000-000081AA0000}"/>
    <cellStyle name="Normal 9 2 4 2 4 4" xfId="27504" xr:uid="{00000000-0005-0000-0000-000082AA0000}"/>
    <cellStyle name="Normal 9 2 4 2 5" xfId="16024" xr:uid="{00000000-0005-0000-0000-000083AA0000}"/>
    <cellStyle name="Normal 9 2 4 2 5 2" xfId="38667" xr:uid="{00000000-0005-0000-0000-000084AA0000}"/>
    <cellStyle name="Normal 9 2 4 2 6" xfId="8584" xr:uid="{00000000-0005-0000-0000-000085AA0000}"/>
    <cellStyle name="Normal 9 2 4 2 6 2" xfId="31227" xr:uid="{00000000-0005-0000-0000-000086AA0000}"/>
    <cellStyle name="Normal 9 2 4 2 7" xfId="23786" xr:uid="{00000000-0005-0000-0000-000087AA0000}"/>
    <cellStyle name="Normal 9 2 4 3" xfId="1597" xr:uid="{00000000-0005-0000-0000-000088AA0000}"/>
    <cellStyle name="Normal 9 2 4 3 2" xfId="3447" xr:uid="{00000000-0005-0000-0000-000089AA0000}"/>
    <cellStyle name="Normal 9 2 4 3 2 2" xfId="7168" xr:uid="{00000000-0005-0000-0000-00008AAA0000}"/>
    <cellStyle name="Normal 9 2 4 3 2 2 2" xfId="22052" xr:uid="{00000000-0005-0000-0000-00008BAA0000}"/>
    <cellStyle name="Normal 9 2 4 3 2 2 2 2" xfId="44695" xr:uid="{00000000-0005-0000-0000-00008CAA0000}"/>
    <cellStyle name="Normal 9 2 4 3 2 2 3" xfId="14612" xr:uid="{00000000-0005-0000-0000-00008DAA0000}"/>
    <cellStyle name="Normal 9 2 4 3 2 2 3 2" xfId="37255" xr:uid="{00000000-0005-0000-0000-00008EAA0000}"/>
    <cellStyle name="Normal 9 2 4 3 2 2 4" xfId="29814" xr:uid="{00000000-0005-0000-0000-00008FAA0000}"/>
    <cellStyle name="Normal 9 2 4 3 2 3" xfId="18334" xr:uid="{00000000-0005-0000-0000-000090AA0000}"/>
    <cellStyle name="Normal 9 2 4 3 2 3 2" xfId="40977" xr:uid="{00000000-0005-0000-0000-000091AA0000}"/>
    <cellStyle name="Normal 9 2 4 3 2 4" xfId="10894" xr:uid="{00000000-0005-0000-0000-000092AA0000}"/>
    <cellStyle name="Normal 9 2 4 3 2 4 2" xfId="33537" xr:uid="{00000000-0005-0000-0000-000093AA0000}"/>
    <cellStyle name="Normal 9 2 4 3 2 5" xfId="26096" xr:uid="{00000000-0005-0000-0000-000094AA0000}"/>
    <cellStyle name="Normal 9 2 4 3 3" xfId="5321" xr:uid="{00000000-0005-0000-0000-000095AA0000}"/>
    <cellStyle name="Normal 9 2 4 3 3 2" xfId="20205" xr:uid="{00000000-0005-0000-0000-000096AA0000}"/>
    <cellStyle name="Normal 9 2 4 3 3 2 2" xfId="42848" xr:uid="{00000000-0005-0000-0000-000097AA0000}"/>
    <cellStyle name="Normal 9 2 4 3 3 3" xfId="12765" xr:uid="{00000000-0005-0000-0000-000098AA0000}"/>
    <cellStyle name="Normal 9 2 4 3 3 3 2" xfId="35408" xr:uid="{00000000-0005-0000-0000-000099AA0000}"/>
    <cellStyle name="Normal 9 2 4 3 3 4" xfId="27967" xr:uid="{00000000-0005-0000-0000-00009AAA0000}"/>
    <cellStyle name="Normal 9 2 4 3 4" xfId="16487" xr:uid="{00000000-0005-0000-0000-00009BAA0000}"/>
    <cellStyle name="Normal 9 2 4 3 4 2" xfId="39130" xr:uid="{00000000-0005-0000-0000-00009CAA0000}"/>
    <cellStyle name="Normal 9 2 4 3 5" xfId="9047" xr:uid="{00000000-0005-0000-0000-00009DAA0000}"/>
    <cellStyle name="Normal 9 2 4 3 5 2" xfId="31690" xr:uid="{00000000-0005-0000-0000-00009EAA0000}"/>
    <cellStyle name="Normal 9 2 4 3 6" xfId="24249" xr:uid="{00000000-0005-0000-0000-00009FAA0000}"/>
    <cellStyle name="Normal 9 2 4 4" xfId="2522" xr:uid="{00000000-0005-0000-0000-0000A0AA0000}"/>
    <cellStyle name="Normal 9 2 4 4 2" xfId="6243" xr:uid="{00000000-0005-0000-0000-0000A1AA0000}"/>
    <cellStyle name="Normal 9 2 4 4 2 2" xfId="21127" xr:uid="{00000000-0005-0000-0000-0000A2AA0000}"/>
    <cellStyle name="Normal 9 2 4 4 2 2 2" xfId="43770" xr:uid="{00000000-0005-0000-0000-0000A3AA0000}"/>
    <cellStyle name="Normal 9 2 4 4 2 3" xfId="13687" xr:uid="{00000000-0005-0000-0000-0000A4AA0000}"/>
    <cellStyle name="Normal 9 2 4 4 2 3 2" xfId="36330" xr:uid="{00000000-0005-0000-0000-0000A5AA0000}"/>
    <cellStyle name="Normal 9 2 4 4 2 4" xfId="28889" xr:uid="{00000000-0005-0000-0000-0000A6AA0000}"/>
    <cellStyle name="Normal 9 2 4 4 3" xfId="17409" xr:uid="{00000000-0005-0000-0000-0000A7AA0000}"/>
    <cellStyle name="Normal 9 2 4 4 3 2" xfId="40052" xr:uid="{00000000-0005-0000-0000-0000A8AA0000}"/>
    <cellStyle name="Normal 9 2 4 4 4" xfId="9969" xr:uid="{00000000-0005-0000-0000-0000A9AA0000}"/>
    <cellStyle name="Normal 9 2 4 4 4 2" xfId="32612" xr:uid="{00000000-0005-0000-0000-0000AAAA0000}"/>
    <cellStyle name="Normal 9 2 4 4 5" xfId="25171" xr:uid="{00000000-0005-0000-0000-0000ABAA0000}"/>
    <cellStyle name="Normal 9 2 4 5" xfId="4396" xr:uid="{00000000-0005-0000-0000-0000ACAA0000}"/>
    <cellStyle name="Normal 9 2 4 5 2" xfId="19280" xr:uid="{00000000-0005-0000-0000-0000ADAA0000}"/>
    <cellStyle name="Normal 9 2 4 5 2 2" xfId="41923" xr:uid="{00000000-0005-0000-0000-0000AEAA0000}"/>
    <cellStyle name="Normal 9 2 4 5 3" xfId="11840" xr:uid="{00000000-0005-0000-0000-0000AFAA0000}"/>
    <cellStyle name="Normal 9 2 4 5 3 2" xfId="34483" xr:uid="{00000000-0005-0000-0000-0000B0AA0000}"/>
    <cellStyle name="Normal 9 2 4 5 4" xfId="27042" xr:uid="{00000000-0005-0000-0000-0000B1AA0000}"/>
    <cellStyle name="Normal 9 2 4 6" xfId="15562" xr:uid="{00000000-0005-0000-0000-0000B2AA0000}"/>
    <cellStyle name="Normal 9 2 4 6 2" xfId="38205" xr:uid="{00000000-0005-0000-0000-0000B3AA0000}"/>
    <cellStyle name="Normal 9 2 4 7" xfId="8122" xr:uid="{00000000-0005-0000-0000-0000B4AA0000}"/>
    <cellStyle name="Normal 9 2 4 7 2" xfId="30765" xr:uid="{00000000-0005-0000-0000-0000B5AA0000}"/>
    <cellStyle name="Normal 9 2 4 8" xfId="23324" xr:uid="{00000000-0005-0000-0000-0000B6AA0000}"/>
    <cellStyle name="Normal 9 2 5" xfId="920" xr:uid="{00000000-0005-0000-0000-0000B7AA0000}"/>
    <cellStyle name="Normal 9 2 5 2" xfId="1848" xr:uid="{00000000-0005-0000-0000-0000B8AA0000}"/>
    <cellStyle name="Normal 9 2 5 2 2" xfId="3698" xr:uid="{00000000-0005-0000-0000-0000B9AA0000}"/>
    <cellStyle name="Normal 9 2 5 2 2 2" xfId="7419" xr:uid="{00000000-0005-0000-0000-0000BAAA0000}"/>
    <cellStyle name="Normal 9 2 5 2 2 2 2" xfId="22303" xr:uid="{00000000-0005-0000-0000-0000BBAA0000}"/>
    <cellStyle name="Normal 9 2 5 2 2 2 2 2" xfId="44946" xr:uid="{00000000-0005-0000-0000-0000BCAA0000}"/>
    <cellStyle name="Normal 9 2 5 2 2 2 3" xfId="14863" xr:uid="{00000000-0005-0000-0000-0000BDAA0000}"/>
    <cellStyle name="Normal 9 2 5 2 2 2 3 2" xfId="37506" xr:uid="{00000000-0005-0000-0000-0000BEAA0000}"/>
    <cellStyle name="Normal 9 2 5 2 2 2 4" xfId="30065" xr:uid="{00000000-0005-0000-0000-0000BFAA0000}"/>
    <cellStyle name="Normal 9 2 5 2 2 3" xfId="18585" xr:uid="{00000000-0005-0000-0000-0000C0AA0000}"/>
    <cellStyle name="Normal 9 2 5 2 2 3 2" xfId="41228" xr:uid="{00000000-0005-0000-0000-0000C1AA0000}"/>
    <cellStyle name="Normal 9 2 5 2 2 4" xfId="11145" xr:uid="{00000000-0005-0000-0000-0000C2AA0000}"/>
    <cellStyle name="Normal 9 2 5 2 2 4 2" xfId="33788" xr:uid="{00000000-0005-0000-0000-0000C3AA0000}"/>
    <cellStyle name="Normal 9 2 5 2 2 5" xfId="26347" xr:uid="{00000000-0005-0000-0000-0000C4AA0000}"/>
    <cellStyle name="Normal 9 2 5 2 3" xfId="5572" xr:uid="{00000000-0005-0000-0000-0000C5AA0000}"/>
    <cellStyle name="Normal 9 2 5 2 3 2" xfId="20456" xr:uid="{00000000-0005-0000-0000-0000C6AA0000}"/>
    <cellStyle name="Normal 9 2 5 2 3 2 2" xfId="43099" xr:uid="{00000000-0005-0000-0000-0000C7AA0000}"/>
    <cellStyle name="Normal 9 2 5 2 3 3" xfId="13016" xr:uid="{00000000-0005-0000-0000-0000C8AA0000}"/>
    <cellStyle name="Normal 9 2 5 2 3 3 2" xfId="35659" xr:uid="{00000000-0005-0000-0000-0000C9AA0000}"/>
    <cellStyle name="Normal 9 2 5 2 3 4" xfId="28218" xr:uid="{00000000-0005-0000-0000-0000CAAA0000}"/>
    <cellStyle name="Normal 9 2 5 2 4" xfId="16738" xr:uid="{00000000-0005-0000-0000-0000CBAA0000}"/>
    <cellStyle name="Normal 9 2 5 2 4 2" xfId="39381" xr:uid="{00000000-0005-0000-0000-0000CCAA0000}"/>
    <cellStyle name="Normal 9 2 5 2 5" xfId="9298" xr:uid="{00000000-0005-0000-0000-0000CDAA0000}"/>
    <cellStyle name="Normal 9 2 5 2 5 2" xfId="31941" xr:uid="{00000000-0005-0000-0000-0000CEAA0000}"/>
    <cellStyle name="Normal 9 2 5 2 6" xfId="24500" xr:uid="{00000000-0005-0000-0000-0000CFAA0000}"/>
    <cellStyle name="Normal 9 2 5 3" xfId="2773" xr:uid="{00000000-0005-0000-0000-0000D0AA0000}"/>
    <cellStyle name="Normal 9 2 5 3 2" xfId="6494" xr:uid="{00000000-0005-0000-0000-0000D1AA0000}"/>
    <cellStyle name="Normal 9 2 5 3 2 2" xfId="21378" xr:uid="{00000000-0005-0000-0000-0000D2AA0000}"/>
    <cellStyle name="Normal 9 2 5 3 2 2 2" xfId="44021" xr:uid="{00000000-0005-0000-0000-0000D3AA0000}"/>
    <cellStyle name="Normal 9 2 5 3 2 3" xfId="13938" xr:uid="{00000000-0005-0000-0000-0000D4AA0000}"/>
    <cellStyle name="Normal 9 2 5 3 2 3 2" xfId="36581" xr:uid="{00000000-0005-0000-0000-0000D5AA0000}"/>
    <cellStyle name="Normal 9 2 5 3 2 4" xfId="29140" xr:uid="{00000000-0005-0000-0000-0000D6AA0000}"/>
    <cellStyle name="Normal 9 2 5 3 3" xfId="17660" xr:uid="{00000000-0005-0000-0000-0000D7AA0000}"/>
    <cellStyle name="Normal 9 2 5 3 3 2" xfId="40303" xr:uid="{00000000-0005-0000-0000-0000D8AA0000}"/>
    <cellStyle name="Normal 9 2 5 3 4" xfId="10220" xr:uid="{00000000-0005-0000-0000-0000D9AA0000}"/>
    <cellStyle name="Normal 9 2 5 3 4 2" xfId="32863" xr:uid="{00000000-0005-0000-0000-0000DAAA0000}"/>
    <cellStyle name="Normal 9 2 5 3 5" xfId="25422" xr:uid="{00000000-0005-0000-0000-0000DBAA0000}"/>
    <cellStyle name="Normal 9 2 5 4" xfId="4647" xr:uid="{00000000-0005-0000-0000-0000DCAA0000}"/>
    <cellStyle name="Normal 9 2 5 4 2" xfId="19531" xr:uid="{00000000-0005-0000-0000-0000DDAA0000}"/>
    <cellStyle name="Normal 9 2 5 4 2 2" xfId="42174" xr:uid="{00000000-0005-0000-0000-0000DEAA0000}"/>
    <cellStyle name="Normal 9 2 5 4 3" xfId="12091" xr:uid="{00000000-0005-0000-0000-0000DFAA0000}"/>
    <cellStyle name="Normal 9 2 5 4 3 2" xfId="34734" xr:uid="{00000000-0005-0000-0000-0000E0AA0000}"/>
    <cellStyle name="Normal 9 2 5 4 4" xfId="27293" xr:uid="{00000000-0005-0000-0000-0000E1AA0000}"/>
    <cellStyle name="Normal 9 2 5 5" xfId="15813" xr:uid="{00000000-0005-0000-0000-0000E2AA0000}"/>
    <cellStyle name="Normal 9 2 5 5 2" xfId="38456" xr:uid="{00000000-0005-0000-0000-0000E3AA0000}"/>
    <cellStyle name="Normal 9 2 5 6" xfId="8373" xr:uid="{00000000-0005-0000-0000-0000E4AA0000}"/>
    <cellStyle name="Normal 9 2 5 6 2" xfId="31016" xr:uid="{00000000-0005-0000-0000-0000E5AA0000}"/>
    <cellStyle name="Normal 9 2 5 7" xfId="23575" xr:uid="{00000000-0005-0000-0000-0000E6AA0000}"/>
    <cellStyle name="Normal 9 2 6" xfId="1386" xr:uid="{00000000-0005-0000-0000-0000E7AA0000}"/>
    <cellStyle name="Normal 9 2 6 2" xfId="3236" xr:uid="{00000000-0005-0000-0000-0000E8AA0000}"/>
    <cellStyle name="Normal 9 2 6 2 2" xfId="6957" xr:uid="{00000000-0005-0000-0000-0000E9AA0000}"/>
    <cellStyle name="Normal 9 2 6 2 2 2" xfId="21841" xr:uid="{00000000-0005-0000-0000-0000EAAA0000}"/>
    <cellStyle name="Normal 9 2 6 2 2 2 2" xfId="44484" xr:uid="{00000000-0005-0000-0000-0000EBAA0000}"/>
    <cellStyle name="Normal 9 2 6 2 2 3" xfId="14401" xr:uid="{00000000-0005-0000-0000-0000ECAA0000}"/>
    <cellStyle name="Normal 9 2 6 2 2 3 2" xfId="37044" xr:uid="{00000000-0005-0000-0000-0000EDAA0000}"/>
    <cellStyle name="Normal 9 2 6 2 2 4" xfId="29603" xr:uid="{00000000-0005-0000-0000-0000EEAA0000}"/>
    <cellStyle name="Normal 9 2 6 2 3" xfId="18123" xr:uid="{00000000-0005-0000-0000-0000EFAA0000}"/>
    <cellStyle name="Normal 9 2 6 2 3 2" xfId="40766" xr:uid="{00000000-0005-0000-0000-0000F0AA0000}"/>
    <cellStyle name="Normal 9 2 6 2 4" xfId="10683" xr:uid="{00000000-0005-0000-0000-0000F1AA0000}"/>
    <cellStyle name="Normal 9 2 6 2 4 2" xfId="33326" xr:uid="{00000000-0005-0000-0000-0000F2AA0000}"/>
    <cellStyle name="Normal 9 2 6 2 5" xfId="25885" xr:uid="{00000000-0005-0000-0000-0000F3AA0000}"/>
    <cellStyle name="Normal 9 2 6 3" xfId="5110" xr:uid="{00000000-0005-0000-0000-0000F4AA0000}"/>
    <cellStyle name="Normal 9 2 6 3 2" xfId="19994" xr:uid="{00000000-0005-0000-0000-0000F5AA0000}"/>
    <cellStyle name="Normal 9 2 6 3 2 2" xfId="42637" xr:uid="{00000000-0005-0000-0000-0000F6AA0000}"/>
    <cellStyle name="Normal 9 2 6 3 3" xfId="12554" xr:uid="{00000000-0005-0000-0000-0000F7AA0000}"/>
    <cellStyle name="Normal 9 2 6 3 3 2" xfId="35197" xr:uid="{00000000-0005-0000-0000-0000F8AA0000}"/>
    <cellStyle name="Normal 9 2 6 3 4" xfId="27756" xr:uid="{00000000-0005-0000-0000-0000F9AA0000}"/>
    <cellStyle name="Normal 9 2 6 4" xfId="16276" xr:uid="{00000000-0005-0000-0000-0000FAAA0000}"/>
    <cellStyle name="Normal 9 2 6 4 2" xfId="38919" xr:uid="{00000000-0005-0000-0000-0000FBAA0000}"/>
    <cellStyle name="Normal 9 2 6 5" xfId="8836" xr:uid="{00000000-0005-0000-0000-0000FCAA0000}"/>
    <cellStyle name="Normal 9 2 6 5 2" xfId="31479" xr:uid="{00000000-0005-0000-0000-0000FDAA0000}"/>
    <cellStyle name="Normal 9 2 6 6" xfId="24038" xr:uid="{00000000-0005-0000-0000-0000FEAA0000}"/>
    <cellStyle name="Normal 9 2 7" xfId="2311" xr:uid="{00000000-0005-0000-0000-0000FFAA0000}"/>
    <cellStyle name="Normal 9 2 7 2" xfId="6032" xr:uid="{00000000-0005-0000-0000-000000AB0000}"/>
    <cellStyle name="Normal 9 2 7 2 2" xfId="20916" xr:uid="{00000000-0005-0000-0000-000001AB0000}"/>
    <cellStyle name="Normal 9 2 7 2 2 2" xfId="43559" xr:uid="{00000000-0005-0000-0000-000002AB0000}"/>
    <cellStyle name="Normal 9 2 7 2 3" xfId="13476" xr:uid="{00000000-0005-0000-0000-000003AB0000}"/>
    <cellStyle name="Normal 9 2 7 2 3 2" xfId="36119" xr:uid="{00000000-0005-0000-0000-000004AB0000}"/>
    <cellStyle name="Normal 9 2 7 2 4" xfId="28678" xr:uid="{00000000-0005-0000-0000-000005AB0000}"/>
    <cellStyle name="Normal 9 2 7 3" xfId="17198" xr:uid="{00000000-0005-0000-0000-000006AB0000}"/>
    <cellStyle name="Normal 9 2 7 3 2" xfId="39841" xr:uid="{00000000-0005-0000-0000-000007AB0000}"/>
    <cellStyle name="Normal 9 2 7 4" xfId="9758" xr:uid="{00000000-0005-0000-0000-000008AB0000}"/>
    <cellStyle name="Normal 9 2 7 4 2" xfId="32401" xr:uid="{00000000-0005-0000-0000-000009AB0000}"/>
    <cellStyle name="Normal 9 2 7 5" xfId="24960" xr:uid="{00000000-0005-0000-0000-00000AAB0000}"/>
    <cellStyle name="Normal 9 2 8" xfId="4185" xr:uid="{00000000-0005-0000-0000-00000BAB0000}"/>
    <cellStyle name="Normal 9 2 8 2" xfId="19069" xr:uid="{00000000-0005-0000-0000-00000CAB0000}"/>
    <cellStyle name="Normal 9 2 8 2 2" xfId="41712" xr:uid="{00000000-0005-0000-0000-00000DAB0000}"/>
    <cellStyle name="Normal 9 2 8 3" xfId="11629" xr:uid="{00000000-0005-0000-0000-00000EAB0000}"/>
    <cellStyle name="Normal 9 2 8 3 2" xfId="34272" xr:uid="{00000000-0005-0000-0000-00000FAB0000}"/>
    <cellStyle name="Normal 9 2 8 4" xfId="26831" xr:uid="{00000000-0005-0000-0000-000010AB0000}"/>
    <cellStyle name="Normal 9 2 9" xfId="15351" xr:uid="{00000000-0005-0000-0000-000011AB0000}"/>
    <cellStyle name="Normal 9 2 9 2" xfId="37994" xr:uid="{00000000-0005-0000-0000-000012AB0000}"/>
    <cellStyle name="Normal 9 3" xfId="485" xr:uid="{00000000-0005-0000-0000-000013AB0000}"/>
    <cellStyle name="Normal 9 3 10" xfId="23146" xr:uid="{00000000-0005-0000-0000-000014AB0000}"/>
    <cellStyle name="Normal 9 3 2" xfId="591" xr:uid="{00000000-0005-0000-0000-000015AB0000}"/>
    <cellStyle name="Normal 9 3 2 2" xfId="803" xr:uid="{00000000-0005-0000-0000-000016AB0000}"/>
    <cellStyle name="Normal 9 3 2 2 2" xfId="1268" xr:uid="{00000000-0005-0000-0000-000017AB0000}"/>
    <cellStyle name="Normal 9 3 2 2 2 2" xfId="2196" xr:uid="{00000000-0005-0000-0000-000018AB0000}"/>
    <cellStyle name="Normal 9 3 2 2 2 2 2" xfId="4046" xr:uid="{00000000-0005-0000-0000-000019AB0000}"/>
    <cellStyle name="Normal 9 3 2 2 2 2 2 2" xfId="7767" xr:uid="{00000000-0005-0000-0000-00001AAB0000}"/>
    <cellStyle name="Normal 9 3 2 2 2 2 2 2 2" xfId="22651" xr:uid="{00000000-0005-0000-0000-00001BAB0000}"/>
    <cellStyle name="Normal 9 3 2 2 2 2 2 2 2 2" xfId="45294" xr:uid="{00000000-0005-0000-0000-00001CAB0000}"/>
    <cellStyle name="Normal 9 3 2 2 2 2 2 2 3" xfId="15211" xr:uid="{00000000-0005-0000-0000-00001DAB0000}"/>
    <cellStyle name="Normal 9 3 2 2 2 2 2 2 3 2" xfId="37854" xr:uid="{00000000-0005-0000-0000-00001EAB0000}"/>
    <cellStyle name="Normal 9 3 2 2 2 2 2 2 4" xfId="30413" xr:uid="{00000000-0005-0000-0000-00001FAB0000}"/>
    <cellStyle name="Normal 9 3 2 2 2 2 2 3" xfId="18933" xr:uid="{00000000-0005-0000-0000-000020AB0000}"/>
    <cellStyle name="Normal 9 3 2 2 2 2 2 3 2" xfId="41576" xr:uid="{00000000-0005-0000-0000-000021AB0000}"/>
    <cellStyle name="Normal 9 3 2 2 2 2 2 4" xfId="11493" xr:uid="{00000000-0005-0000-0000-000022AB0000}"/>
    <cellStyle name="Normal 9 3 2 2 2 2 2 4 2" xfId="34136" xr:uid="{00000000-0005-0000-0000-000023AB0000}"/>
    <cellStyle name="Normal 9 3 2 2 2 2 2 5" xfId="26695" xr:uid="{00000000-0005-0000-0000-000024AB0000}"/>
    <cellStyle name="Normal 9 3 2 2 2 2 3" xfId="5920" xr:uid="{00000000-0005-0000-0000-000025AB0000}"/>
    <cellStyle name="Normal 9 3 2 2 2 2 3 2" xfId="20804" xr:uid="{00000000-0005-0000-0000-000026AB0000}"/>
    <cellStyle name="Normal 9 3 2 2 2 2 3 2 2" xfId="43447" xr:uid="{00000000-0005-0000-0000-000027AB0000}"/>
    <cellStyle name="Normal 9 3 2 2 2 2 3 3" xfId="13364" xr:uid="{00000000-0005-0000-0000-000028AB0000}"/>
    <cellStyle name="Normal 9 3 2 2 2 2 3 3 2" xfId="36007" xr:uid="{00000000-0005-0000-0000-000029AB0000}"/>
    <cellStyle name="Normal 9 3 2 2 2 2 3 4" xfId="28566" xr:uid="{00000000-0005-0000-0000-00002AAB0000}"/>
    <cellStyle name="Normal 9 3 2 2 2 2 4" xfId="17086" xr:uid="{00000000-0005-0000-0000-00002BAB0000}"/>
    <cellStyle name="Normal 9 3 2 2 2 2 4 2" xfId="39729" xr:uid="{00000000-0005-0000-0000-00002CAB0000}"/>
    <cellStyle name="Normal 9 3 2 2 2 2 5" xfId="9646" xr:uid="{00000000-0005-0000-0000-00002DAB0000}"/>
    <cellStyle name="Normal 9 3 2 2 2 2 5 2" xfId="32289" xr:uid="{00000000-0005-0000-0000-00002EAB0000}"/>
    <cellStyle name="Normal 9 3 2 2 2 2 6" xfId="24848" xr:uid="{00000000-0005-0000-0000-00002FAB0000}"/>
    <cellStyle name="Normal 9 3 2 2 2 3" xfId="3121" xr:uid="{00000000-0005-0000-0000-000030AB0000}"/>
    <cellStyle name="Normal 9 3 2 2 2 3 2" xfId="6842" xr:uid="{00000000-0005-0000-0000-000031AB0000}"/>
    <cellStyle name="Normal 9 3 2 2 2 3 2 2" xfId="21726" xr:uid="{00000000-0005-0000-0000-000032AB0000}"/>
    <cellStyle name="Normal 9 3 2 2 2 3 2 2 2" xfId="44369" xr:uid="{00000000-0005-0000-0000-000033AB0000}"/>
    <cellStyle name="Normal 9 3 2 2 2 3 2 3" xfId="14286" xr:uid="{00000000-0005-0000-0000-000034AB0000}"/>
    <cellStyle name="Normal 9 3 2 2 2 3 2 3 2" xfId="36929" xr:uid="{00000000-0005-0000-0000-000035AB0000}"/>
    <cellStyle name="Normal 9 3 2 2 2 3 2 4" xfId="29488" xr:uid="{00000000-0005-0000-0000-000036AB0000}"/>
    <cellStyle name="Normal 9 3 2 2 2 3 3" xfId="18008" xr:uid="{00000000-0005-0000-0000-000037AB0000}"/>
    <cellStyle name="Normal 9 3 2 2 2 3 3 2" xfId="40651" xr:uid="{00000000-0005-0000-0000-000038AB0000}"/>
    <cellStyle name="Normal 9 3 2 2 2 3 4" xfId="10568" xr:uid="{00000000-0005-0000-0000-000039AB0000}"/>
    <cellStyle name="Normal 9 3 2 2 2 3 4 2" xfId="33211" xr:uid="{00000000-0005-0000-0000-00003AAB0000}"/>
    <cellStyle name="Normal 9 3 2 2 2 3 5" xfId="25770" xr:uid="{00000000-0005-0000-0000-00003BAB0000}"/>
    <cellStyle name="Normal 9 3 2 2 2 4" xfId="4995" xr:uid="{00000000-0005-0000-0000-00003CAB0000}"/>
    <cellStyle name="Normal 9 3 2 2 2 4 2" xfId="19879" xr:uid="{00000000-0005-0000-0000-00003DAB0000}"/>
    <cellStyle name="Normal 9 3 2 2 2 4 2 2" xfId="42522" xr:uid="{00000000-0005-0000-0000-00003EAB0000}"/>
    <cellStyle name="Normal 9 3 2 2 2 4 3" xfId="12439" xr:uid="{00000000-0005-0000-0000-00003FAB0000}"/>
    <cellStyle name="Normal 9 3 2 2 2 4 3 2" xfId="35082" xr:uid="{00000000-0005-0000-0000-000040AB0000}"/>
    <cellStyle name="Normal 9 3 2 2 2 4 4" xfId="27641" xr:uid="{00000000-0005-0000-0000-000041AB0000}"/>
    <cellStyle name="Normal 9 3 2 2 2 5" xfId="16161" xr:uid="{00000000-0005-0000-0000-000042AB0000}"/>
    <cellStyle name="Normal 9 3 2 2 2 5 2" xfId="38804" xr:uid="{00000000-0005-0000-0000-000043AB0000}"/>
    <cellStyle name="Normal 9 3 2 2 2 6" xfId="8721" xr:uid="{00000000-0005-0000-0000-000044AB0000}"/>
    <cellStyle name="Normal 9 3 2 2 2 6 2" xfId="31364" xr:uid="{00000000-0005-0000-0000-000045AB0000}"/>
    <cellStyle name="Normal 9 3 2 2 2 7" xfId="23923" xr:uid="{00000000-0005-0000-0000-000046AB0000}"/>
    <cellStyle name="Normal 9 3 2 2 3" xfId="1734" xr:uid="{00000000-0005-0000-0000-000047AB0000}"/>
    <cellStyle name="Normal 9 3 2 2 3 2" xfId="3584" xr:uid="{00000000-0005-0000-0000-000048AB0000}"/>
    <cellStyle name="Normal 9 3 2 2 3 2 2" xfId="7305" xr:uid="{00000000-0005-0000-0000-000049AB0000}"/>
    <cellStyle name="Normal 9 3 2 2 3 2 2 2" xfId="22189" xr:uid="{00000000-0005-0000-0000-00004AAB0000}"/>
    <cellStyle name="Normal 9 3 2 2 3 2 2 2 2" xfId="44832" xr:uid="{00000000-0005-0000-0000-00004BAB0000}"/>
    <cellStyle name="Normal 9 3 2 2 3 2 2 3" xfId="14749" xr:uid="{00000000-0005-0000-0000-00004CAB0000}"/>
    <cellStyle name="Normal 9 3 2 2 3 2 2 3 2" xfId="37392" xr:uid="{00000000-0005-0000-0000-00004DAB0000}"/>
    <cellStyle name="Normal 9 3 2 2 3 2 2 4" xfId="29951" xr:uid="{00000000-0005-0000-0000-00004EAB0000}"/>
    <cellStyle name="Normal 9 3 2 2 3 2 3" xfId="18471" xr:uid="{00000000-0005-0000-0000-00004FAB0000}"/>
    <cellStyle name="Normal 9 3 2 2 3 2 3 2" xfId="41114" xr:uid="{00000000-0005-0000-0000-000050AB0000}"/>
    <cellStyle name="Normal 9 3 2 2 3 2 4" xfId="11031" xr:uid="{00000000-0005-0000-0000-000051AB0000}"/>
    <cellStyle name="Normal 9 3 2 2 3 2 4 2" xfId="33674" xr:uid="{00000000-0005-0000-0000-000052AB0000}"/>
    <cellStyle name="Normal 9 3 2 2 3 2 5" xfId="26233" xr:uid="{00000000-0005-0000-0000-000053AB0000}"/>
    <cellStyle name="Normal 9 3 2 2 3 3" xfId="5458" xr:uid="{00000000-0005-0000-0000-000054AB0000}"/>
    <cellStyle name="Normal 9 3 2 2 3 3 2" xfId="20342" xr:uid="{00000000-0005-0000-0000-000055AB0000}"/>
    <cellStyle name="Normal 9 3 2 2 3 3 2 2" xfId="42985" xr:uid="{00000000-0005-0000-0000-000056AB0000}"/>
    <cellStyle name="Normal 9 3 2 2 3 3 3" xfId="12902" xr:uid="{00000000-0005-0000-0000-000057AB0000}"/>
    <cellStyle name="Normal 9 3 2 2 3 3 3 2" xfId="35545" xr:uid="{00000000-0005-0000-0000-000058AB0000}"/>
    <cellStyle name="Normal 9 3 2 2 3 3 4" xfId="28104" xr:uid="{00000000-0005-0000-0000-000059AB0000}"/>
    <cellStyle name="Normal 9 3 2 2 3 4" xfId="16624" xr:uid="{00000000-0005-0000-0000-00005AAB0000}"/>
    <cellStyle name="Normal 9 3 2 2 3 4 2" xfId="39267" xr:uid="{00000000-0005-0000-0000-00005BAB0000}"/>
    <cellStyle name="Normal 9 3 2 2 3 5" xfId="9184" xr:uid="{00000000-0005-0000-0000-00005CAB0000}"/>
    <cellStyle name="Normal 9 3 2 2 3 5 2" xfId="31827" xr:uid="{00000000-0005-0000-0000-00005DAB0000}"/>
    <cellStyle name="Normal 9 3 2 2 3 6" xfId="24386" xr:uid="{00000000-0005-0000-0000-00005EAB0000}"/>
    <cellStyle name="Normal 9 3 2 2 4" xfId="2659" xr:uid="{00000000-0005-0000-0000-00005FAB0000}"/>
    <cellStyle name="Normal 9 3 2 2 4 2" xfId="6380" xr:uid="{00000000-0005-0000-0000-000060AB0000}"/>
    <cellStyle name="Normal 9 3 2 2 4 2 2" xfId="21264" xr:uid="{00000000-0005-0000-0000-000061AB0000}"/>
    <cellStyle name="Normal 9 3 2 2 4 2 2 2" xfId="43907" xr:uid="{00000000-0005-0000-0000-000062AB0000}"/>
    <cellStyle name="Normal 9 3 2 2 4 2 3" xfId="13824" xr:uid="{00000000-0005-0000-0000-000063AB0000}"/>
    <cellStyle name="Normal 9 3 2 2 4 2 3 2" xfId="36467" xr:uid="{00000000-0005-0000-0000-000064AB0000}"/>
    <cellStyle name="Normal 9 3 2 2 4 2 4" xfId="29026" xr:uid="{00000000-0005-0000-0000-000065AB0000}"/>
    <cellStyle name="Normal 9 3 2 2 4 3" xfId="17546" xr:uid="{00000000-0005-0000-0000-000066AB0000}"/>
    <cellStyle name="Normal 9 3 2 2 4 3 2" xfId="40189" xr:uid="{00000000-0005-0000-0000-000067AB0000}"/>
    <cellStyle name="Normal 9 3 2 2 4 4" xfId="10106" xr:uid="{00000000-0005-0000-0000-000068AB0000}"/>
    <cellStyle name="Normal 9 3 2 2 4 4 2" xfId="32749" xr:uid="{00000000-0005-0000-0000-000069AB0000}"/>
    <cellStyle name="Normal 9 3 2 2 4 5" xfId="25308" xr:uid="{00000000-0005-0000-0000-00006AAB0000}"/>
    <cellStyle name="Normal 9 3 2 2 5" xfId="4533" xr:uid="{00000000-0005-0000-0000-00006BAB0000}"/>
    <cellStyle name="Normal 9 3 2 2 5 2" xfId="19417" xr:uid="{00000000-0005-0000-0000-00006CAB0000}"/>
    <cellStyle name="Normal 9 3 2 2 5 2 2" xfId="42060" xr:uid="{00000000-0005-0000-0000-00006DAB0000}"/>
    <cellStyle name="Normal 9 3 2 2 5 3" xfId="11977" xr:uid="{00000000-0005-0000-0000-00006EAB0000}"/>
    <cellStyle name="Normal 9 3 2 2 5 3 2" xfId="34620" xr:uid="{00000000-0005-0000-0000-00006FAB0000}"/>
    <cellStyle name="Normal 9 3 2 2 5 4" xfId="27179" xr:uid="{00000000-0005-0000-0000-000070AB0000}"/>
    <cellStyle name="Normal 9 3 2 2 6" xfId="15699" xr:uid="{00000000-0005-0000-0000-000071AB0000}"/>
    <cellStyle name="Normal 9 3 2 2 6 2" xfId="38342" xr:uid="{00000000-0005-0000-0000-000072AB0000}"/>
    <cellStyle name="Normal 9 3 2 2 7" xfId="8259" xr:uid="{00000000-0005-0000-0000-000073AB0000}"/>
    <cellStyle name="Normal 9 3 2 2 7 2" xfId="30902" xr:uid="{00000000-0005-0000-0000-000074AB0000}"/>
    <cellStyle name="Normal 9 3 2 2 8" xfId="23461" xr:uid="{00000000-0005-0000-0000-000075AB0000}"/>
    <cellStyle name="Normal 9 3 2 3" xfId="1057" xr:uid="{00000000-0005-0000-0000-000076AB0000}"/>
    <cellStyle name="Normal 9 3 2 3 2" xfId="1985" xr:uid="{00000000-0005-0000-0000-000077AB0000}"/>
    <cellStyle name="Normal 9 3 2 3 2 2" xfId="3835" xr:uid="{00000000-0005-0000-0000-000078AB0000}"/>
    <cellStyle name="Normal 9 3 2 3 2 2 2" xfId="7556" xr:uid="{00000000-0005-0000-0000-000079AB0000}"/>
    <cellStyle name="Normal 9 3 2 3 2 2 2 2" xfId="22440" xr:uid="{00000000-0005-0000-0000-00007AAB0000}"/>
    <cellStyle name="Normal 9 3 2 3 2 2 2 2 2" xfId="45083" xr:uid="{00000000-0005-0000-0000-00007BAB0000}"/>
    <cellStyle name="Normal 9 3 2 3 2 2 2 3" xfId="15000" xr:uid="{00000000-0005-0000-0000-00007CAB0000}"/>
    <cellStyle name="Normal 9 3 2 3 2 2 2 3 2" xfId="37643" xr:uid="{00000000-0005-0000-0000-00007DAB0000}"/>
    <cellStyle name="Normal 9 3 2 3 2 2 2 4" xfId="30202" xr:uid="{00000000-0005-0000-0000-00007EAB0000}"/>
    <cellStyle name="Normal 9 3 2 3 2 2 3" xfId="18722" xr:uid="{00000000-0005-0000-0000-00007FAB0000}"/>
    <cellStyle name="Normal 9 3 2 3 2 2 3 2" xfId="41365" xr:uid="{00000000-0005-0000-0000-000080AB0000}"/>
    <cellStyle name="Normal 9 3 2 3 2 2 4" xfId="11282" xr:uid="{00000000-0005-0000-0000-000081AB0000}"/>
    <cellStyle name="Normal 9 3 2 3 2 2 4 2" xfId="33925" xr:uid="{00000000-0005-0000-0000-000082AB0000}"/>
    <cellStyle name="Normal 9 3 2 3 2 2 5" xfId="26484" xr:uid="{00000000-0005-0000-0000-000083AB0000}"/>
    <cellStyle name="Normal 9 3 2 3 2 3" xfId="5709" xr:uid="{00000000-0005-0000-0000-000084AB0000}"/>
    <cellStyle name="Normal 9 3 2 3 2 3 2" xfId="20593" xr:uid="{00000000-0005-0000-0000-000085AB0000}"/>
    <cellStyle name="Normal 9 3 2 3 2 3 2 2" xfId="43236" xr:uid="{00000000-0005-0000-0000-000086AB0000}"/>
    <cellStyle name="Normal 9 3 2 3 2 3 3" xfId="13153" xr:uid="{00000000-0005-0000-0000-000087AB0000}"/>
    <cellStyle name="Normal 9 3 2 3 2 3 3 2" xfId="35796" xr:uid="{00000000-0005-0000-0000-000088AB0000}"/>
    <cellStyle name="Normal 9 3 2 3 2 3 4" xfId="28355" xr:uid="{00000000-0005-0000-0000-000089AB0000}"/>
    <cellStyle name="Normal 9 3 2 3 2 4" xfId="16875" xr:uid="{00000000-0005-0000-0000-00008AAB0000}"/>
    <cellStyle name="Normal 9 3 2 3 2 4 2" xfId="39518" xr:uid="{00000000-0005-0000-0000-00008BAB0000}"/>
    <cellStyle name="Normal 9 3 2 3 2 5" xfId="9435" xr:uid="{00000000-0005-0000-0000-00008CAB0000}"/>
    <cellStyle name="Normal 9 3 2 3 2 5 2" xfId="32078" xr:uid="{00000000-0005-0000-0000-00008DAB0000}"/>
    <cellStyle name="Normal 9 3 2 3 2 6" xfId="24637" xr:uid="{00000000-0005-0000-0000-00008EAB0000}"/>
    <cellStyle name="Normal 9 3 2 3 3" xfId="2910" xr:uid="{00000000-0005-0000-0000-00008FAB0000}"/>
    <cellStyle name="Normal 9 3 2 3 3 2" xfId="6631" xr:uid="{00000000-0005-0000-0000-000090AB0000}"/>
    <cellStyle name="Normal 9 3 2 3 3 2 2" xfId="21515" xr:uid="{00000000-0005-0000-0000-000091AB0000}"/>
    <cellStyle name="Normal 9 3 2 3 3 2 2 2" xfId="44158" xr:uid="{00000000-0005-0000-0000-000092AB0000}"/>
    <cellStyle name="Normal 9 3 2 3 3 2 3" xfId="14075" xr:uid="{00000000-0005-0000-0000-000093AB0000}"/>
    <cellStyle name="Normal 9 3 2 3 3 2 3 2" xfId="36718" xr:uid="{00000000-0005-0000-0000-000094AB0000}"/>
    <cellStyle name="Normal 9 3 2 3 3 2 4" xfId="29277" xr:uid="{00000000-0005-0000-0000-000095AB0000}"/>
    <cellStyle name="Normal 9 3 2 3 3 3" xfId="17797" xr:uid="{00000000-0005-0000-0000-000096AB0000}"/>
    <cellStyle name="Normal 9 3 2 3 3 3 2" xfId="40440" xr:uid="{00000000-0005-0000-0000-000097AB0000}"/>
    <cellStyle name="Normal 9 3 2 3 3 4" xfId="10357" xr:uid="{00000000-0005-0000-0000-000098AB0000}"/>
    <cellStyle name="Normal 9 3 2 3 3 4 2" xfId="33000" xr:uid="{00000000-0005-0000-0000-000099AB0000}"/>
    <cellStyle name="Normal 9 3 2 3 3 5" xfId="25559" xr:uid="{00000000-0005-0000-0000-00009AAB0000}"/>
    <cellStyle name="Normal 9 3 2 3 4" xfId="4784" xr:uid="{00000000-0005-0000-0000-00009BAB0000}"/>
    <cellStyle name="Normal 9 3 2 3 4 2" xfId="19668" xr:uid="{00000000-0005-0000-0000-00009CAB0000}"/>
    <cellStyle name="Normal 9 3 2 3 4 2 2" xfId="42311" xr:uid="{00000000-0005-0000-0000-00009DAB0000}"/>
    <cellStyle name="Normal 9 3 2 3 4 3" xfId="12228" xr:uid="{00000000-0005-0000-0000-00009EAB0000}"/>
    <cellStyle name="Normal 9 3 2 3 4 3 2" xfId="34871" xr:uid="{00000000-0005-0000-0000-00009FAB0000}"/>
    <cellStyle name="Normal 9 3 2 3 4 4" xfId="27430" xr:uid="{00000000-0005-0000-0000-0000A0AB0000}"/>
    <cellStyle name="Normal 9 3 2 3 5" xfId="15950" xr:uid="{00000000-0005-0000-0000-0000A1AB0000}"/>
    <cellStyle name="Normal 9 3 2 3 5 2" xfId="38593" xr:uid="{00000000-0005-0000-0000-0000A2AB0000}"/>
    <cellStyle name="Normal 9 3 2 3 6" xfId="8510" xr:uid="{00000000-0005-0000-0000-0000A3AB0000}"/>
    <cellStyle name="Normal 9 3 2 3 6 2" xfId="31153" xr:uid="{00000000-0005-0000-0000-0000A4AB0000}"/>
    <cellStyle name="Normal 9 3 2 3 7" xfId="23712" xr:uid="{00000000-0005-0000-0000-0000A5AB0000}"/>
    <cellStyle name="Normal 9 3 2 4" xfId="1523" xr:uid="{00000000-0005-0000-0000-0000A6AB0000}"/>
    <cellStyle name="Normal 9 3 2 4 2" xfId="3373" xr:uid="{00000000-0005-0000-0000-0000A7AB0000}"/>
    <cellStyle name="Normal 9 3 2 4 2 2" xfId="7094" xr:uid="{00000000-0005-0000-0000-0000A8AB0000}"/>
    <cellStyle name="Normal 9 3 2 4 2 2 2" xfId="21978" xr:uid="{00000000-0005-0000-0000-0000A9AB0000}"/>
    <cellStyle name="Normal 9 3 2 4 2 2 2 2" xfId="44621" xr:uid="{00000000-0005-0000-0000-0000AAAB0000}"/>
    <cellStyle name="Normal 9 3 2 4 2 2 3" xfId="14538" xr:uid="{00000000-0005-0000-0000-0000ABAB0000}"/>
    <cellStyle name="Normal 9 3 2 4 2 2 3 2" xfId="37181" xr:uid="{00000000-0005-0000-0000-0000ACAB0000}"/>
    <cellStyle name="Normal 9 3 2 4 2 2 4" xfId="29740" xr:uid="{00000000-0005-0000-0000-0000ADAB0000}"/>
    <cellStyle name="Normal 9 3 2 4 2 3" xfId="18260" xr:uid="{00000000-0005-0000-0000-0000AEAB0000}"/>
    <cellStyle name="Normal 9 3 2 4 2 3 2" xfId="40903" xr:uid="{00000000-0005-0000-0000-0000AFAB0000}"/>
    <cellStyle name="Normal 9 3 2 4 2 4" xfId="10820" xr:uid="{00000000-0005-0000-0000-0000B0AB0000}"/>
    <cellStyle name="Normal 9 3 2 4 2 4 2" xfId="33463" xr:uid="{00000000-0005-0000-0000-0000B1AB0000}"/>
    <cellStyle name="Normal 9 3 2 4 2 5" xfId="26022" xr:uid="{00000000-0005-0000-0000-0000B2AB0000}"/>
    <cellStyle name="Normal 9 3 2 4 3" xfId="5247" xr:uid="{00000000-0005-0000-0000-0000B3AB0000}"/>
    <cellStyle name="Normal 9 3 2 4 3 2" xfId="20131" xr:uid="{00000000-0005-0000-0000-0000B4AB0000}"/>
    <cellStyle name="Normal 9 3 2 4 3 2 2" xfId="42774" xr:uid="{00000000-0005-0000-0000-0000B5AB0000}"/>
    <cellStyle name="Normal 9 3 2 4 3 3" xfId="12691" xr:uid="{00000000-0005-0000-0000-0000B6AB0000}"/>
    <cellStyle name="Normal 9 3 2 4 3 3 2" xfId="35334" xr:uid="{00000000-0005-0000-0000-0000B7AB0000}"/>
    <cellStyle name="Normal 9 3 2 4 3 4" xfId="27893" xr:uid="{00000000-0005-0000-0000-0000B8AB0000}"/>
    <cellStyle name="Normal 9 3 2 4 4" xfId="16413" xr:uid="{00000000-0005-0000-0000-0000B9AB0000}"/>
    <cellStyle name="Normal 9 3 2 4 4 2" xfId="39056" xr:uid="{00000000-0005-0000-0000-0000BAAB0000}"/>
    <cellStyle name="Normal 9 3 2 4 5" xfId="8973" xr:uid="{00000000-0005-0000-0000-0000BBAB0000}"/>
    <cellStyle name="Normal 9 3 2 4 5 2" xfId="31616" xr:uid="{00000000-0005-0000-0000-0000BCAB0000}"/>
    <cellStyle name="Normal 9 3 2 4 6" xfId="24175" xr:uid="{00000000-0005-0000-0000-0000BDAB0000}"/>
    <cellStyle name="Normal 9 3 2 5" xfId="2448" xr:uid="{00000000-0005-0000-0000-0000BEAB0000}"/>
    <cellStyle name="Normal 9 3 2 5 2" xfId="6169" xr:uid="{00000000-0005-0000-0000-0000BFAB0000}"/>
    <cellStyle name="Normal 9 3 2 5 2 2" xfId="21053" xr:uid="{00000000-0005-0000-0000-0000C0AB0000}"/>
    <cellStyle name="Normal 9 3 2 5 2 2 2" xfId="43696" xr:uid="{00000000-0005-0000-0000-0000C1AB0000}"/>
    <cellStyle name="Normal 9 3 2 5 2 3" xfId="13613" xr:uid="{00000000-0005-0000-0000-0000C2AB0000}"/>
    <cellStyle name="Normal 9 3 2 5 2 3 2" xfId="36256" xr:uid="{00000000-0005-0000-0000-0000C3AB0000}"/>
    <cellStyle name="Normal 9 3 2 5 2 4" xfId="28815" xr:uid="{00000000-0005-0000-0000-0000C4AB0000}"/>
    <cellStyle name="Normal 9 3 2 5 3" xfId="17335" xr:uid="{00000000-0005-0000-0000-0000C5AB0000}"/>
    <cellStyle name="Normal 9 3 2 5 3 2" xfId="39978" xr:uid="{00000000-0005-0000-0000-0000C6AB0000}"/>
    <cellStyle name="Normal 9 3 2 5 4" xfId="9895" xr:uid="{00000000-0005-0000-0000-0000C7AB0000}"/>
    <cellStyle name="Normal 9 3 2 5 4 2" xfId="32538" xr:uid="{00000000-0005-0000-0000-0000C8AB0000}"/>
    <cellStyle name="Normal 9 3 2 5 5" xfId="25097" xr:uid="{00000000-0005-0000-0000-0000C9AB0000}"/>
    <cellStyle name="Normal 9 3 2 6" xfId="4322" xr:uid="{00000000-0005-0000-0000-0000CAAB0000}"/>
    <cellStyle name="Normal 9 3 2 6 2" xfId="19206" xr:uid="{00000000-0005-0000-0000-0000CBAB0000}"/>
    <cellStyle name="Normal 9 3 2 6 2 2" xfId="41849" xr:uid="{00000000-0005-0000-0000-0000CCAB0000}"/>
    <cellStyle name="Normal 9 3 2 6 3" xfId="11766" xr:uid="{00000000-0005-0000-0000-0000CDAB0000}"/>
    <cellStyle name="Normal 9 3 2 6 3 2" xfId="34409" xr:uid="{00000000-0005-0000-0000-0000CEAB0000}"/>
    <cellStyle name="Normal 9 3 2 6 4" xfId="26968" xr:uid="{00000000-0005-0000-0000-0000CFAB0000}"/>
    <cellStyle name="Normal 9 3 2 7" xfId="15488" xr:uid="{00000000-0005-0000-0000-0000D0AB0000}"/>
    <cellStyle name="Normal 9 3 2 7 2" xfId="38131" xr:uid="{00000000-0005-0000-0000-0000D1AB0000}"/>
    <cellStyle name="Normal 9 3 2 8" xfId="8048" xr:uid="{00000000-0005-0000-0000-0000D2AB0000}"/>
    <cellStyle name="Normal 9 3 2 8 2" xfId="30691" xr:uid="{00000000-0005-0000-0000-0000D3AB0000}"/>
    <cellStyle name="Normal 9 3 2 9" xfId="23251" xr:uid="{00000000-0005-0000-0000-0000D4AB0000}"/>
    <cellStyle name="Normal 9 3 3" xfId="698" xr:uid="{00000000-0005-0000-0000-0000D5AB0000}"/>
    <cellStyle name="Normal 9 3 3 2" xfId="1163" xr:uid="{00000000-0005-0000-0000-0000D6AB0000}"/>
    <cellStyle name="Normal 9 3 3 2 2" xfId="2091" xr:uid="{00000000-0005-0000-0000-0000D7AB0000}"/>
    <cellStyle name="Normal 9 3 3 2 2 2" xfId="3941" xr:uid="{00000000-0005-0000-0000-0000D8AB0000}"/>
    <cellStyle name="Normal 9 3 3 2 2 2 2" xfId="7662" xr:uid="{00000000-0005-0000-0000-0000D9AB0000}"/>
    <cellStyle name="Normal 9 3 3 2 2 2 2 2" xfId="22546" xr:uid="{00000000-0005-0000-0000-0000DAAB0000}"/>
    <cellStyle name="Normal 9 3 3 2 2 2 2 2 2" xfId="45189" xr:uid="{00000000-0005-0000-0000-0000DBAB0000}"/>
    <cellStyle name="Normal 9 3 3 2 2 2 2 3" xfId="15106" xr:uid="{00000000-0005-0000-0000-0000DCAB0000}"/>
    <cellStyle name="Normal 9 3 3 2 2 2 2 3 2" xfId="37749" xr:uid="{00000000-0005-0000-0000-0000DDAB0000}"/>
    <cellStyle name="Normal 9 3 3 2 2 2 2 4" xfId="30308" xr:uid="{00000000-0005-0000-0000-0000DEAB0000}"/>
    <cellStyle name="Normal 9 3 3 2 2 2 3" xfId="18828" xr:uid="{00000000-0005-0000-0000-0000DFAB0000}"/>
    <cellStyle name="Normal 9 3 3 2 2 2 3 2" xfId="41471" xr:uid="{00000000-0005-0000-0000-0000E0AB0000}"/>
    <cellStyle name="Normal 9 3 3 2 2 2 4" xfId="11388" xr:uid="{00000000-0005-0000-0000-0000E1AB0000}"/>
    <cellStyle name="Normal 9 3 3 2 2 2 4 2" xfId="34031" xr:uid="{00000000-0005-0000-0000-0000E2AB0000}"/>
    <cellStyle name="Normal 9 3 3 2 2 2 5" xfId="26590" xr:uid="{00000000-0005-0000-0000-0000E3AB0000}"/>
    <cellStyle name="Normal 9 3 3 2 2 3" xfId="5815" xr:uid="{00000000-0005-0000-0000-0000E4AB0000}"/>
    <cellStyle name="Normal 9 3 3 2 2 3 2" xfId="20699" xr:uid="{00000000-0005-0000-0000-0000E5AB0000}"/>
    <cellStyle name="Normal 9 3 3 2 2 3 2 2" xfId="43342" xr:uid="{00000000-0005-0000-0000-0000E6AB0000}"/>
    <cellStyle name="Normal 9 3 3 2 2 3 3" xfId="13259" xr:uid="{00000000-0005-0000-0000-0000E7AB0000}"/>
    <cellStyle name="Normal 9 3 3 2 2 3 3 2" xfId="35902" xr:uid="{00000000-0005-0000-0000-0000E8AB0000}"/>
    <cellStyle name="Normal 9 3 3 2 2 3 4" xfId="28461" xr:uid="{00000000-0005-0000-0000-0000E9AB0000}"/>
    <cellStyle name="Normal 9 3 3 2 2 4" xfId="16981" xr:uid="{00000000-0005-0000-0000-0000EAAB0000}"/>
    <cellStyle name="Normal 9 3 3 2 2 4 2" xfId="39624" xr:uid="{00000000-0005-0000-0000-0000EBAB0000}"/>
    <cellStyle name="Normal 9 3 3 2 2 5" xfId="9541" xr:uid="{00000000-0005-0000-0000-0000ECAB0000}"/>
    <cellStyle name="Normal 9 3 3 2 2 5 2" xfId="32184" xr:uid="{00000000-0005-0000-0000-0000EDAB0000}"/>
    <cellStyle name="Normal 9 3 3 2 2 6" xfId="24743" xr:uid="{00000000-0005-0000-0000-0000EEAB0000}"/>
    <cellStyle name="Normal 9 3 3 2 3" xfId="3016" xr:uid="{00000000-0005-0000-0000-0000EFAB0000}"/>
    <cellStyle name="Normal 9 3 3 2 3 2" xfId="6737" xr:uid="{00000000-0005-0000-0000-0000F0AB0000}"/>
    <cellStyle name="Normal 9 3 3 2 3 2 2" xfId="21621" xr:uid="{00000000-0005-0000-0000-0000F1AB0000}"/>
    <cellStyle name="Normal 9 3 3 2 3 2 2 2" xfId="44264" xr:uid="{00000000-0005-0000-0000-0000F2AB0000}"/>
    <cellStyle name="Normal 9 3 3 2 3 2 3" xfId="14181" xr:uid="{00000000-0005-0000-0000-0000F3AB0000}"/>
    <cellStyle name="Normal 9 3 3 2 3 2 3 2" xfId="36824" xr:uid="{00000000-0005-0000-0000-0000F4AB0000}"/>
    <cellStyle name="Normal 9 3 3 2 3 2 4" xfId="29383" xr:uid="{00000000-0005-0000-0000-0000F5AB0000}"/>
    <cellStyle name="Normal 9 3 3 2 3 3" xfId="17903" xr:uid="{00000000-0005-0000-0000-0000F6AB0000}"/>
    <cellStyle name="Normal 9 3 3 2 3 3 2" xfId="40546" xr:uid="{00000000-0005-0000-0000-0000F7AB0000}"/>
    <cellStyle name="Normal 9 3 3 2 3 4" xfId="10463" xr:uid="{00000000-0005-0000-0000-0000F8AB0000}"/>
    <cellStyle name="Normal 9 3 3 2 3 4 2" xfId="33106" xr:uid="{00000000-0005-0000-0000-0000F9AB0000}"/>
    <cellStyle name="Normal 9 3 3 2 3 5" xfId="25665" xr:uid="{00000000-0005-0000-0000-0000FAAB0000}"/>
    <cellStyle name="Normal 9 3 3 2 4" xfId="4890" xr:uid="{00000000-0005-0000-0000-0000FBAB0000}"/>
    <cellStyle name="Normal 9 3 3 2 4 2" xfId="19774" xr:uid="{00000000-0005-0000-0000-0000FCAB0000}"/>
    <cellStyle name="Normal 9 3 3 2 4 2 2" xfId="42417" xr:uid="{00000000-0005-0000-0000-0000FDAB0000}"/>
    <cellStyle name="Normal 9 3 3 2 4 3" xfId="12334" xr:uid="{00000000-0005-0000-0000-0000FEAB0000}"/>
    <cellStyle name="Normal 9 3 3 2 4 3 2" xfId="34977" xr:uid="{00000000-0005-0000-0000-0000FFAB0000}"/>
    <cellStyle name="Normal 9 3 3 2 4 4" xfId="27536" xr:uid="{00000000-0005-0000-0000-000000AC0000}"/>
    <cellStyle name="Normal 9 3 3 2 5" xfId="16056" xr:uid="{00000000-0005-0000-0000-000001AC0000}"/>
    <cellStyle name="Normal 9 3 3 2 5 2" xfId="38699" xr:uid="{00000000-0005-0000-0000-000002AC0000}"/>
    <cellStyle name="Normal 9 3 3 2 6" xfId="8616" xr:uid="{00000000-0005-0000-0000-000003AC0000}"/>
    <cellStyle name="Normal 9 3 3 2 6 2" xfId="31259" xr:uid="{00000000-0005-0000-0000-000004AC0000}"/>
    <cellStyle name="Normal 9 3 3 2 7" xfId="23818" xr:uid="{00000000-0005-0000-0000-000005AC0000}"/>
    <cellStyle name="Normal 9 3 3 3" xfId="1629" xr:uid="{00000000-0005-0000-0000-000006AC0000}"/>
    <cellStyle name="Normal 9 3 3 3 2" xfId="3479" xr:uid="{00000000-0005-0000-0000-000007AC0000}"/>
    <cellStyle name="Normal 9 3 3 3 2 2" xfId="7200" xr:uid="{00000000-0005-0000-0000-000008AC0000}"/>
    <cellStyle name="Normal 9 3 3 3 2 2 2" xfId="22084" xr:uid="{00000000-0005-0000-0000-000009AC0000}"/>
    <cellStyle name="Normal 9 3 3 3 2 2 2 2" xfId="44727" xr:uid="{00000000-0005-0000-0000-00000AAC0000}"/>
    <cellStyle name="Normal 9 3 3 3 2 2 3" xfId="14644" xr:uid="{00000000-0005-0000-0000-00000BAC0000}"/>
    <cellStyle name="Normal 9 3 3 3 2 2 3 2" xfId="37287" xr:uid="{00000000-0005-0000-0000-00000CAC0000}"/>
    <cellStyle name="Normal 9 3 3 3 2 2 4" xfId="29846" xr:uid="{00000000-0005-0000-0000-00000DAC0000}"/>
    <cellStyle name="Normal 9 3 3 3 2 3" xfId="18366" xr:uid="{00000000-0005-0000-0000-00000EAC0000}"/>
    <cellStyle name="Normal 9 3 3 3 2 3 2" xfId="41009" xr:uid="{00000000-0005-0000-0000-00000FAC0000}"/>
    <cellStyle name="Normal 9 3 3 3 2 4" xfId="10926" xr:uid="{00000000-0005-0000-0000-000010AC0000}"/>
    <cellStyle name="Normal 9 3 3 3 2 4 2" xfId="33569" xr:uid="{00000000-0005-0000-0000-000011AC0000}"/>
    <cellStyle name="Normal 9 3 3 3 2 5" xfId="26128" xr:uid="{00000000-0005-0000-0000-000012AC0000}"/>
    <cellStyle name="Normal 9 3 3 3 3" xfId="5353" xr:uid="{00000000-0005-0000-0000-000013AC0000}"/>
    <cellStyle name="Normal 9 3 3 3 3 2" xfId="20237" xr:uid="{00000000-0005-0000-0000-000014AC0000}"/>
    <cellStyle name="Normal 9 3 3 3 3 2 2" xfId="42880" xr:uid="{00000000-0005-0000-0000-000015AC0000}"/>
    <cellStyle name="Normal 9 3 3 3 3 3" xfId="12797" xr:uid="{00000000-0005-0000-0000-000016AC0000}"/>
    <cellStyle name="Normal 9 3 3 3 3 3 2" xfId="35440" xr:uid="{00000000-0005-0000-0000-000017AC0000}"/>
    <cellStyle name="Normal 9 3 3 3 3 4" xfId="27999" xr:uid="{00000000-0005-0000-0000-000018AC0000}"/>
    <cellStyle name="Normal 9 3 3 3 4" xfId="16519" xr:uid="{00000000-0005-0000-0000-000019AC0000}"/>
    <cellStyle name="Normal 9 3 3 3 4 2" xfId="39162" xr:uid="{00000000-0005-0000-0000-00001AAC0000}"/>
    <cellStyle name="Normal 9 3 3 3 5" xfId="9079" xr:uid="{00000000-0005-0000-0000-00001BAC0000}"/>
    <cellStyle name="Normal 9 3 3 3 5 2" xfId="31722" xr:uid="{00000000-0005-0000-0000-00001CAC0000}"/>
    <cellStyle name="Normal 9 3 3 3 6" xfId="24281" xr:uid="{00000000-0005-0000-0000-00001DAC0000}"/>
    <cellStyle name="Normal 9 3 3 4" xfId="2554" xr:uid="{00000000-0005-0000-0000-00001EAC0000}"/>
    <cellStyle name="Normal 9 3 3 4 2" xfId="6275" xr:uid="{00000000-0005-0000-0000-00001FAC0000}"/>
    <cellStyle name="Normal 9 3 3 4 2 2" xfId="21159" xr:uid="{00000000-0005-0000-0000-000020AC0000}"/>
    <cellStyle name="Normal 9 3 3 4 2 2 2" xfId="43802" xr:uid="{00000000-0005-0000-0000-000021AC0000}"/>
    <cellStyle name="Normal 9 3 3 4 2 3" xfId="13719" xr:uid="{00000000-0005-0000-0000-000022AC0000}"/>
    <cellStyle name="Normal 9 3 3 4 2 3 2" xfId="36362" xr:uid="{00000000-0005-0000-0000-000023AC0000}"/>
    <cellStyle name="Normal 9 3 3 4 2 4" xfId="28921" xr:uid="{00000000-0005-0000-0000-000024AC0000}"/>
    <cellStyle name="Normal 9 3 3 4 3" xfId="17441" xr:uid="{00000000-0005-0000-0000-000025AC0000}"/>
    <cellStyle name="Normal 9 3 3 4 3 2" xfId="40084" xr:uid="{00000000-0005-0000-0000-000026AC0000}"/>
    <cellStyle name="Normal 9 3 3 4 4" xfId="10001" xr:uid="{00000000-0005-0000-0000-000027AC0000}"/>
    <cellStyle name="Normal 9 3 3 4 4 2" xfId="32644" xr:uid="{00000000-0005-0000-0000-000028AC0000}"/>
    <cellStyle name="Normal 9 3 3 4 5" xfId="25203" xr:uid="{00000000-0005-0000-0000-000029AC0000}"/>
    <cellStyle name="Normal 9 3 3 5" xfId="4428" xr:uid="{00000000-0005-0000-0000-00002AAC0000}"/>
    <cellStyle name="Normal 9 3 3 5 2" xfId="19312" xr:uid="{00000000-0005-0000-0000-00002BAC0000}"/>
    <cellStyle name="Normal 9 3 3 5 2 2" xfId="41955" xr:uid="{00000000-0005-0000-0000-00002CAC0000}"/>
    <cellStyle name="Normal 9 3 3 5 3" xfId="11872" xr:uid="{00000000-0005-0000-0000-00002DAC0000}"/>
    <cellStyle name="Normal 9 3 3 5 3 2" xfId="34515" xr:uid="{00000000-0005-0000-0000-00002EAC0000}"/>
    <cellStyle name="Normal 9 3 3 5 4" xfId="27074" xr:uid="{00000000-0005-0000-0000-00002FAC0000}"/>
    <cellStyle name="Normal 9 3 3 6" xfId="15594" xr:uid="{00000000-0005-0000-0000-000030AC0000}"/>
    <cellStyle name="Normal 9 3 3 6 2" xfId="38237" xr:uid="{00000000-0005-0000-0000-000031AC0000}"/>
    <cellStyle name="Normal 9 3 3 7" xfId="8154" xr:uid="{00000000-0005-0000-0000-000032AC0000}"/>
    <cellStyle name="Normal 9 3 3 7 2" xfId="30797" xr:uid="{00000000-0005-0000-0000-000033AC0000}"/>
    <cellStyle name="Normal 9 3 3 8" xfId="23356" xr:uid="{00000000-0005-0000-0000-000034AC0000}"/>
    <cellStyle name="Normal 9 3 4" xfId="952" xr:uid="{00000000-0005-0000-0000-000035AC0000}"/>
    <cellStyle name="Normal 9 3 4 2" xfId="1880" xr:uid="{00000000-0005-0000-0000-000036AC0000}"/>
    <cellStyle name="Normal 9 3 4 2 2" xfId="3730" xr:uid="{00000000-0005-0000-0000-000037AC0000}"/>
    <cellStyle name="Normal 9 3 4 2 2 2" xfId="7451" xr:uid="{00000000-0005-0000-0000-000038AC0000}"/>
    <cellStyle name="Normal 9 3 4 2 2 2 2" xfId="22335" xr:uid="{00000000-0005-0000-0000-000039AC0000}"/>
    <cellStyle name="Normal 9 3 4 2 2 2 2 2" xfId="44978" xr:uid="{00000000-0005-0000-0000-00003AAC0000}"/>
    <cellStyle name="Normal 9 3 4 2 2 2 3" xfId="14895" xr:uid="{00000000-0005-0000-0000-00003BAC0000}"/>
    <cellStyle name="Normal 9 3 4 2 2 2 3 2" xfId="37538" xr:uid="{00000000-0005-0000-0000-00003CAC0000}"/>
    <cellStyle name="Normal 9 3 4 2 2 2 4" xfId="30097" xr:uid="{00000000-0005-0000-0000-00003DAC0000}"/>
    <cellStyle name="Normal 9 3 4 2 2 3" xfId="18617" xr:uid="{00000000-0005-0000-0000-00003EAC0000}"/>
    <cellStyle name="Normal 9 3 4 2 2 3 2" xfId="41260" xr:uid="{00000000-0005-0000-0000-00003FAC0000}"/>
    <cellStyle name="Normal 9 3 4 2 2 4" xfId="11177" xr:uid="{00000000-0005-0000-0000-000040AC0000}"/>
    <cellStyle name="Normal 9 3 4 2 2 4 2" xfId="33820" xr:uid="{00000000-0005-0000-0000-000041AC0000}"/>
    <cellStyle name="Normal 9 3 4 2 2 5" xfId="26379" xr:uid="{00000000-0005-0000-0000-000042AC0000}"/>
    <cellStyle name="Normal 9 3 4 2 3" xfId="5604" xr:uid="{00000000-0005-0000-0000-000043AC0000}"/>
    <cellStyle name="Normal 9 3 4 2 3 2" xfId="20488" xr:uid="{00000000-0005-0000-0000-000044AC0000}"/>
    <cellStyle name="Normal 9 3 4 2 3 2 2" xfId="43131" xr:uid="{00000000-0005-0000-0000-000045AC0000}"/>
    <cellStyle name="Normal 9 3 4 2 3 3" xfId="13048" xr:uid="{00000000-0005-0000-0000-000046AC0000}"/>
    <cellStyle name="Normal 9 3 4 2 3 3 2" xfId="35691" xr:uid="{00000000-0005-0000-0000-000047AC0000}"/>
    <cellStyle name="Normal 9 3 4 2 3 4" xfId="28250" xr:uid="{00000000-0005-0000-0000-000048AC0000}"/>
    <cellStyle name="Normal 9 3 4 2 4" xfId="16770" xr:uid="{00000000-0005-0000-0000-000049AC0000}"/>
    <cellStyle name="Normal 9 3 4 2 4 2" xfId="39413" xr:uid="{00000000-0005-0000-0000-00004AAC0000}"/>
    <cellStyle name="Normal 9 3 4 2 5" xfId="9330" xr:uid="{00000000-0005-0000-0000-00004BAC0000}"/>
    <cellStyle name="Normal 9 3 4 2 5 2" xfId="31973" xr:uid="{00000000-0005-0000-0000-00004CAC0000}"/>
    <cellStyle name="Normal 9 3 4 2 6" xfId="24532" xr:uid="{00000000-0005-0000-0000-00004DAC0000}"/>
    <cellStyle name="Normal 9 3 4 3" xfId="2805" xr:uid="{00000000-0005-0000-0000-00004EAC0000}"/>
    <cellStyle name="Normal 9 3 4 3 2" xfId="6526" xr:uid="{00000000-0005-0000-0000-00004FAC0000}"/>
    <cellStyle name="Normal 9 3 4 3 2 2" xfId="21410" xr:uid="{00000000-0005-0000-0000-000050AC0000}"/>
    <cellStyle name="Normal 9 3 4 3 2 2 2" xfId="44053" xr:uid="{00000000-0005-0000-0000-000051AC0000}"/>
    <cellStyle name="Normal 9 3 4 3 2 3" xfId="13970" xr:uid="{00000000-0005-0000-0000-000052AC0000}"/>
    <cellStyle name="Normal 9 3 4 3 2 3 2" xfId="36613" xr:uid="{00000000-0005-0000-0000-000053AC0000}"/>
    <cellStyle name="Normal 9 3 4 3 2 4" xfId="29172" xr:uid="{00000000-0005-0000-0000-000054AC0000}"/>
    <cellStyle name="Normal 9 3 4 3 3" xfId="17692" xr:uid="{00000000-0005-0000-0000-000055AC0000}"/>
    <cellStyle name="Normal 9 3 4 3 3 2" xfId="40335" xr:uid="{00000000-0005-0000-0000-000056AC0000}"/>
    <cellStyle name="Normal 9 3 4 3 4" xfId="10252" xr:uid="{00000000-0005-0000-0000-000057AC0000}"/>
    <cellStyle name="Normal 9 3 4 3 4 2" xfId="32895" xr:uid="{00000000-0005-0000-0000-000058AC0000}"/>
    <cellStyle name="Normal 9 3 4 3 5" xfId="25454" xr:uid="{00000000-0005-0000-0000-000059AC0000}"/>
    <cellStyle name="Normal 9 3 4 4" xfId="4679" xr:uid="{00000000-0005-0000-0000-00005AAC0000}"/>
    <cellStyle name="Normal 9 3 4 4 2" xfId="19563" xr:uid="{00000000-0005-0000-0000-00005BAC0000}"/>
    <cellStyle name="Normal 9 3 4 4 2 2" xfId="42206" xr:uid="{00000000-0005-0000-0000-00005CAC0000}"/>
    <cellStyle name="Normal 9 3 4 4 3" xfId="12123" xr:uid="{00000000-0005-0000-0000-00005DAC0000}"/>
    <cellStyle name="Normal 9 3 4 4 3 2" xfId="34766" xr:uid="{00000000-0005-0000-0000-00005EAC0000}"/>
    <cellStyle name="Normal 9 3 4 4 4" xfId="27325" xr:uid="{00000000-0005-0000-0000-00005FAC0000}"/>
    <cellStyle name="Normal 9 3 4 5" xfId="15845" xr:uid="{00000000-0005-0000-0000-000060AC0000}"/>
    <cellStyle name="Normal 9 3 4 5 2" xfId="38488" xr:uid="{00000000-0005-0000-0000-000061AC0000}"/>
    <cellStyle name="Normal 9 3 4 6" xfId="8405" xr:uid="{00000000-0005-0000-0000-000062AC0000}"/>
    <cellStyle name="Normal 9 3 4 6 2" xfId="31048" xr:uid="{00000000-0005-0000-0000-000063AC0000}"/>
    <cellStyle name="Normal 9 3 4 7" xfId="23607" xr:uid="{00000000-0005-0000-0000-000064AC0000}"/>
    <cellStyle name="Normal 9 3 5" xfId="1418" xr:uid="{00000000-0005-0000-0000-000065AC0000}"/>
    <cellStyle name="Normal 9 3 5 2" xfId="3268" xr:uid="{00000000-0005-0000-0000-000066AC0000}"/>
    <cellStyle name="Normal 9 3 5 2 2" xfId="6989" xr:uid="{00000000-0005-0000-0000-000067AC0000}"/>
    <cellStyle name="Normal 9 3 5 2 2 2" xfId="21873" xr:uid="{00000000-0005-0000-0000-000068AC0000}"/>
    <cellStyle name="Normal 9 3 5 2 2 2 2" xfId="44516" xr:uid="{00000000-0005-0000-0000-000069AC0000}"/>
    <cellStyle name="Normal 9 3 5 2 2 3" xfId="14433" xr:uid="{00000000-0005-0000-0000-00006AAC0000}"/>
    <cellStyle name="Normal 9 3 5 2 2 3 2" xfId="37076" xr:uid="{00000000-0005-0000-0000-00006BAC0000}"/>
    <cellStyle name="Normal 9 3 5 2 2 4" xfId="29635" xr:uid="{00000000-0005-0000-0000-00006CAC0000}"/>
    <cellStyle name="Normal 9 3 5 2 3" xfId="18155" xr:uid="{00000000-0005-0000-0000-00006DAC0000}"/>
    <cellStyle name="Normal 9 3 5 2 3 2" xfId="40798" xr:uid="{00000000-0005-0000-0000-00006EAC0000}"/>
    <cellStyle name="Normal 9 3 5 2 4" xfId="10715" xr:uid="{00000000-0005-0000-0000-00006FAC0000}"/>
    <cellStyle name="Normal 9 3 5 2 4 2" xfId="33358" xr:uid="{00000000-0005-0000-0000-000070AC0000}"/>
    <cellStyle name="Normal 9 3 5 2 5" xfId="25917" xr:uid="{00000000-0005-0000-0000-000071AC0000}"/>
    <cellStyle name="Normal 9 3 5 3" xfId="5142" xr:uid="{00000000-0005-0000-0000-000072AC0000}"/>
    <cellStyle name="Normal 9 3 5 3 2" xfId="20026" xr:uid="{00000000-0005-0000-0000-000073AC0000}"/>
    <cellStyle name="Normal 9 3 5 3 2 2" xfId="42669" xr:uid="{00000000-0005-0000-0000-000074AC0000}"/>
    <cellStyle name="Normal 9 3 5 3 3" xfId="12586" xr:uid="{00000000-0005-0000-0000-000075AC0000}"/>
    <cellStyle name="Normal 9 3 5 3 3 2" xfId="35229" xr:uid="{00000000-0005-0000-0000-000076AC0000}"/>
    <cellStyle name="Normal 9 3 5 3 4" xfId="27788" xr:uid="{00000000-0005-0000-0000-000077AC0000}"/>
    <cellStyle name="Normal 9 3 5 4" xfId="16308" xr:uid="{00000000-0005-0000-0000-000078AC0000}"/>
    <cellStyle name="Normal 9 3 5 4 2" xfId="38951" xr:uid="{00000000-0005-0000-0000-000079AC0000}"/>
    <cellStyle name="Normal 9 3 5 5" xfId="8868" xr:uid="{00000000-0005-0000-0000-00007AAC0000}"/>
    <cellStyle name="Normal 9 3 5 5 2" xfId="31511" xr:uid="{00000000-0005-0000-0000-00007BAC0000}"/>
    <cellStyle name="Normal 9 3 5 6" xfId="24070" xr:uid="{00000000-0005-0000-0000-00007CAC0000}"/>
    <cellStyle name="Normal 9 3 6" xfId="2343" xr:uid="{00000000-0005-0000-0000-00007DAC0000}"/>
    <cellStyle name="Normal 9 3 6 2" xfId="6064" xr:uid="{00000000-0005-0000-0000-00007EAC0000}"/>
    <cellStyle name="Normal 9 3 6 2 2" xfId="20948" xr:uid="{00000000-0005-0000-0000-00007FAC0000}"/>
    <cellStyle name="Normal 9 3 6 2 2 2" xfId="43591" xr:uid="{00000000-0005-0000-0000-000080AC0000}"/>
    <cellStyle name="Normal 9 3 6 2 3" xfId="13508" xr:uid="{00000000-0005-0000-0000-000081AC0000}"/>
    <cellStyle name="Normal 9 3 6 2 3 2" xfId="36151" xr:uid="{00000000-0005-0000-0000-000082AC0000}"/>
    <cellStyle name="Normal 9 3 6 2 4" xfId="28710" xr:uid="{00000000-0005-0000-0000-000083AC0000}"/>
    <cellStyle name="Normal 9 3 6 3" xfId="17230" xr:uid="{00000000-0005-0000-0000-000084AC0000}"/>
    <cellStyle name="Normal 9 3 6 3 2" xfId="39873" xr:uid="{00000000-0005-0000-0000-000085AC0000}"/>
    <cellStyle name="Normal 9 3 6 4" xfId="9790" xr:uid="{00000000-0005-0000-0000-000086AC0000}"/>
    <cellStyle name="Normal 9 3 6 4 2" xfId="32433" xr:uid="{00000000-0005-0000-0000-000087AC0000}"/>
    <cellStyle name="Normal 9 3 6 5" xfId="24992" xr:uid="{00000000-0005-0000-0000-000088AC0000}"/>
    <cellStyle name="Normal 9 3 7" xfId="4217" xr:uid="{00000000-0005-0000-0000-000089AC0000}"/>
    <cellStyle name="Normal 9 3 7 2" xfId="19101" xr:uid="{00000000-0005-0000-0000-00008AAC0000}"/>
    <cellStyle name="Normal 9 3 7 2 2" xfId="41744" xr:uid="{00000000-0005-0000-0000-00008BAC0000}"/>
    <cellStyle name="Normal 9 3 7 3" xfId="11661" xr:uid="{00000000-0005-0000-0000-00008CAC0000}"/>
    <cellStyle name="Normal 9 3 7 3 2" xfId="34304" xr:uid="{00000000-0005-0000-0000-00008DAC0000}"/>
    <cellStyle name="Normal 9 3 7 4" xfId="26863" xr:uid="{00000000-0005-0000-0000-00008EAC0000}"/>
    <cellStyle name="Normal 9 3 8" xfId="15383" xr:uid="{00000000-0005-0000-0000-00008FAC0000}"/>
    <cellStyle name="Normal 9 3 8 2" xfId="38026" xr:uid="{00000000-0005-0000-0000-000090AC0000}"/>
    <cellStyle name="Normal 9 3 9" xfId="7943" xr:uid="{00000000-0005-0000-0000-000091AC0000}"/>
    <cellStyle name="Normal 9 3 9 2" xfId="30586" xr:uid="{00000000-0005-0000-0000-000092AC0000}"/>
    <cellStyle name="Normal 9 4" xfId="539" xr:uid="{00000000-0005-0000-0000-000093AC0000}"/>
    <cellStyle name="Normal 9 4 2" xfId="751" xr:uid="{00000000-0005-0000-0000-000094AC0000}"/>
    <cellStyle name="Normal 9 4 2 2" xfId="1216" xr:uid="{00000000-0005-0000-0000-000095AC0000}"/>
    <cellStyle name="Normal 9 4 2 2 2" xfId="2144" xr:uid="{00000000-0005-0000-0000-000096AC0000}"/>
    <cellStyle name="Normal 9 4 2 2 2 2" xfId="3994" xr:uid="{00000000-0005-0000-0000-000097AC0000}"/>
    <cellStyle name="Normal 9 4 2 2 2 2 2" xfId="7715" xr:uid="{00000000-0005-0000-0000-000098AC0000}"/>
    <cellStyle name="Normal 9 4 2 2 2 2 2 2" xfId="22599" xr:uid="{00000000-0005-0000-0000-000099AC0000}"/>
    <cellStyle name="Normal 9 4 2 2 2 2 2 2 2" xfId="45242" xr:uid="{00000000-0005-0000-0000-00009AAC0000}"/>
    <cellStyle name="Normal 9 4 2 2 2 2 2 3" xfId="15159" xr:uid="{00000000-0005-0000-0000-00009BAC0000}"/>
    <cellStyle name="Normal 9 4 2 2 2 2 2 3 2" xfId="37802" xr:uid="{00000000-0005-0000-0000-00009CAC0000}"/>
    <cellStyle name="Normal 9 4 2 2 2 2 2 4" xfId="30361" xr:uid="{00000000-0005-0000-0000-00009DAC0000}"/>
    <cellStyle name="Normal 9 4 2 2 2 2 3" xfId="18881" xr:uid="{00000000-0005-0000-0000-00009EAC0000}"/>
    <cellStyle name="Normal 9 4 2 2 2 2 3 2" xfId="41524" xr:uid="{00000000-0005-0000-0000-00009FAC0000}"/>
    <cellStyle name="Normal 9 4 2 2 2 2 4" xfId="11441" xr:uid="{00000000-0005-0000-0000-0000A0AC0000}"/>
    <cellStyle name="Normal 9 4 2 2 2 2 4 2" xfId="34084" xr:uid="{00000000-0005-0000-0000-0000A1AC0000}"/>
    <cellStyle name="Normal 9 4 2 2 2 2 5" xfId="26643" xr:uid="{00000000-0005-0000-0000-0000A2AC0000}"/>
    <cellStyle name="Normal 9 4 2 2 2 3" xfId="5868" xr:uid="{00000000-0005-0000-0000-0000A3AC0000}"/>
    <cellStyle name="Normal 9 4 2 2 2 3 2" xfId="20752" xr:uid="{00000000-0005-0000-0000-0000A4AC0000}"/>
    <cellStyle name="Normal 9 4 2 2 2 3 2 2" xfId="43395" xr:uid="{00000000-0005-0000-0000-0000A5AC0000}"/>
    <cellStyle name="Normal 9 4 2 2 2 3 3" xfId="13312" xr:uid="{00000000-0005-0000-0000-0000A6AC0000}"/>
    <cellStyle name="Normal 9 4 2 2 2 3 3 2" xfId="35955" xr:uid="{00000000-0005-0000-0000-0000A7AC0000}"/>
    <cellStyle name="Normal 9 4 2 2 2 3 4" xfId="28514" xr:uid="{00000000-0005-0000-0000-0000A8AC0000}"/>
    <cellStyle name="Normal 9 4 2 2 2 4" xfId="17034" xr:uid="{00000000-0005-0000-0000-0000A9AC0000}"/>
    <cellStyle name="Normal 9 4 2 2 2 4 2" xfId="39677" xr:uid="{00000000-0005-0000-0000-0000AAAC0000}"/>
    <cellStyle name="Normal 9 4 2 2 2 5" xfId="9594" xr:uid="{00000000-0005-0000-0000-0000ABAC0000}"/>
    <cellStyle name="Normal 9 4 2 2 2 5 2" xfId="32237" xr:uid="{00000000-0005-0000-0000-0000ACAC0000}"/>
    <cellStyle name="Normal 9 4 2 2 2 6" xfId="24796" xr:uid="{00000000-0005-0000-0000-0000ADAC0000}"/>
    <cellStyle name="Normal 9 4 2 2 3" xfId="3069" xr:uid="{00000000-0005-0000-0000-0000AEAC0000}"/>
    <cellStyle name="Normal 9 4 2 2 3 2" xfId="6790" xr:uid="{00000000-0005-0000-0000-0000AFAC0000}"/>
    <cellStyle name="Normal 9 4 2 2 3 2 2" xfId="21674" xr:uid="{00000000-0005-0000-0000-0000B0AC0000}"/>
    <cellStyle name="Normal 9 4 2 2 3 2 2 2" xfId="44317" xr:uid="{00000000-0005-0000-0000-0000B1AC0000}"/>
    <cellStyle name="Normal 9 4 2 2 3 2 3" xfId="14234" xr:uid="{00000000-0005-0000-0000-0000B2AC0000}"/>
    <cellStyle name="Normal 9 4 2 2 3 2 3 2" xfId="36877" xr:uid="{00000000-0005-0000-0000-0000B3AC0000}"/>
    <cellStyle name="Normal 9 4 2 2 3 2 4" xfId="29436" xr:uid="{00000000-0005-0000-0000-0000B4AC0000}"/>
    <cellStyle name="Normal 9 4 2 2 3 3" xfId="17956" xr:uid="{00000000-0005-0000-0000-0000B5AC0000}"/>
    <cellStyle name="Normal 9 4 2 2 3 3 2" xfId="40599" xr:uid="{00000000-0005-0000-0000-0000B6AC0000}"/>
    <cellStyle name="Normal 9 4 2 2 3 4" xfId="10516" xr:uid="{00000000-0005-0000-0000-0000B7AC0000}"/>
    <cellStyle name="Normal 9 4 2 2 3 4 2" xfId="33159" xr:uid="{00000000-0005-0000-0000-0000B8AC0000}"/>
    <cellStyle name="Normal 9 4 2 2 3 5" xfId="25718" xr:uid="{00000000-0005-0000-0000-0000B9AC0000}"/>
    <cellStyle name="Normal 9 4 2 2 4" xfId="4943" xr:uid="{00000000-0005-0000-0000-0000BAAC0000}"/>
    <cellStyle name="Normal 9 4 2 2 4 2" xfId="19827" xr:uid="{00000000-0005-0000-0000-0000BBAC0000}"/>
    <cellStyle name="Normal 9 4 2 2 4 2 2" xfId="42470" xr:uid="{00000000-0005-0000-0000-0000BCAC0000}"/>
    <cellStyle name="Normal 9 4 2 2 4 3" xfId="12387" xr:uid="{00000000-0005-0000-0000-0000BDAC0000}"/>
    <cellStyle name="Normal 9 4 2 2 4 3 2" xfId="35030" xr:uid="{00000000-0005-0000-0000-0000BEAC0000}"/>
    <cellStyle name="Normal 9 4 2 2 4 4" xfId="27589" xr:uid="{00000000-0005-0000-0000-0000BFAC0000}"/>
    <cellStyle name="Normal 9 4 2 2 5" xfId="16109" xr:uid="{00000000-0005-0000-0000-0000C0AC0000}"/>
    <cellStyle name="Normal 9 4 2 2 5 2" xfId="38752" xr:uid="{00000000-0005-0000-0000-0000C1AC0000}"/>
    <cellStyle name="Normal 9 4 2 2 6" xfId="8669" xr:uid="{00000000-0005-0000-0000-0000C2AC0000}"/>
    <cellStyle name="Normal 9 4 2 2 6 2" xfId="31312" xr:uid="{00000000-0005-0000-0000-0000C3AC0000}"/>
    <cellStyle name="Normal 9 4 2 2 7" xfId="23871" xr:uid="{00000000-0005-0000-0000-0000C4AC0000}"/>
    <cellStyle name="Normal 9 4 2 3" xfId="1682" xr:uid="{00000000-0005-0000-0000-0000C5AC0000}"/>
    <cellStyle name="Normal 9 4 2 3 2" xfId="3532" xr:uid="{00000000-0005-0000-0000-0000C6AC0000}"/>
    <cellStyle name="Normal 9 4 2 3 2 2" xfId="7253" xr:uid="{00000000-0005-0000-0000-0000C7AC0000}"/>
    <cellStyle name="Normal 9 4 2 3 2 2 2" xfId="22137" xr:uid="{00000000-0005-0000-0000-0000C8AC0000}"/>
    <cellStyle name="Normal 9 4 2 3 2 2 2 2" xfId="44780" xr:uid="{00000000-0005-0000-0000-0000C9AC0000}"/>
    <cellStyle name="Normal 9 4 2 3 2 2 3" xfId="14697" xr:uid="{00000000-0005-0000-0000-0000CAAC0000}"/>
    <cellStyle name="Normal 9 4 2 3 2 2 3 2" xfId="37340" xr:uid="{00000000-0005-0000-0000-0000CBAC0000}"/>
    <cellStyle name="Normal 9 4 2 3 2 2 4" xfId="29899" xr:uid="{00000000-0005-0000-0000-0000CCAC0000}"/>
    <cellStyle name="Normal 9 4 2 3 2 3" xfId="18419" xr:uid="{00000000-0005-0000-0000-0000CDAC0000}"/>
    <cellStyle name="Normal 9 4 2 3 2 3 2" xfId="41062" xr:uid="{00000000-0005-0000-0000-0000CEAC0000}"/>
    <cellStyle name="Normal 9 4 2 3 2 4" xfId="10979" xr:uid="{00000000-0005-0000-0000-0000CFAC0000}"/>
    <cellStyle name="Normal 9 4 2 3 2 4 2" xfId="33622" xr:uid="{00000000-0005-0000-0000-0000D0AC0000}"/>
    <cellStyle name="Normal 9 4 2 3 2 5" xfId="26181" xr:uid="{00000000-0005-0000-0000-0000D1AC0000}"/>
    <cellStyle name="Normal 9 4 2 3 3" xfId="5406" xr:uid="{00000000-0005-0000-0000-0000D2AC0000}"/>
    <cellStyle name="Normal 9 4 2 3 3 2" xfId="20290" xr:uid="{00000000-0005-0000-0000-0000D3AC0000}"/>
    <cellStyle name="Normal 9 4 2 3 3 2 2" xfId="42933" xr:uid="{00000000-0005-0000-0000-0000D4AC0000}"/>
    <cellStyle name="Normal 9 4 2 3 3 3" xfId="12850" xr:uid="{00000000-0005-0000-0000-0000D5AC0000}"/>
    <cellStyle name="Normal 9 4 2 3 3 3 2" xfId="35493" xr:uid="{00000000-0005-0000-0000-0000D6AC0000}"/>
    <cellStyle name="Normal 9 4 2 3 3 4" xfId="28052" xr:uid="{00000000-0005-0000-0000-0000D7AC0000}"/>
    <cellStyle name="Normal 9 4 2 3 4" xfId="16572" xr:uid="{00000000-0005-0000-0000-0000D8AC0000}"/>
    <cellStyle name="Normal 9 4 2 3 4 2" xfId="39215" xr:uid="{00000000-0005-0000-0000-0000D9AC0000}"/>
    <cellStyle name="Normal 9 4 2 3 5" xfId="9132" xr:uid="{00000000-0005-0000-0000-0000DAAC0000}"/>
    <cellStyle name="Normal 9 4 2 3 5 2" xfId="31775" xr:uid="{00000000-0005-0000-0000-0000DBAC0000}"/>
    <cellStyle name="Normal 9 4 2 3 6" xfId="24334" xr:uid="{00000000-0005-0000-0000-0000DCAC0000}"/>
    <cellStyle name="Normal 9 4 2 4" xfId="2607" xr:uid="{00000000-0005-0000-0000-0000DDAC0000}"/>
    <cellStyle name="Normal 9 4 2 4 2" xfId="6328" xr:uid="{00000000-0005-0000-0000-0000DEAC0000}"/>
    <cellStyle name="Normal 9 4 2 4 2 2" xfId="21212" xr:uid="{00000000-0005-0000-0000-0000DFAC0000}"/>
    <cellStyle name="Normal 9 4 2 4 2 2 2" xfId="43855" xr:uid="{00000000-0005-0000-0000-0000E0AC0000}"/>
    <cellStyle name="Normal 9 4 2 4 2 3" xfId="13772" xr:uid="{00000000-0005-0000-0000-0000E1AC0000}"/>
    <cellStyle name="Normal 9 4 2 4 2 3 2" xfId="36415" xr:uid="{00000000-0005-0000-0000-0000E2AC0000}"/>
    <cellStyle name="Normal 9 4 2 4 2 4" xfId="28974" xr:uid="{00000000-0005-0000-0000-0000E3AC0000}"/>
    <cellStyle name="Normal 9 4 2 4 3" xfId="17494" xr:uid="{00000000-0005-0000-0000-0000E4AC0000}"/>
    <cellStyle name="Normal 9 4 2 4 3 2" xfId="40137" xr:uid="{00000000-0005-0000-0000-0000E5AC0000}"/>
    <cellStyle name="Normal 9 4 2 4 4" xfId="10054" xr:uid="{00000000-0005-0000-0000-0000E6AC0000}"/>
    <cellStyle name="Normal 9 4 2 4 4 2" xfId="32697" xr:uid="{00000000-0005-0000-0000-0000E7AC0000}"/>
    <cellStyle name="Normal 9 4 2 4 5" xfId="25256" xr:uid="{00000000-0005-0000-0000-0000E8AC0000}"/>
    <cellStyle name="Normal 9 4 2 5" xfId="4481" xr:uid="{00000000-0005-0000-0000-0000E9AC0000}"/>
    <cellStyle name="Normal 9 4 2 5 2" xfId="19365" xr:uid="{00000000-0005-0000-0000-0000EAAC0000}"/>
    <cellStyle name="Normal 9 4 2 5 2 2" xfId="42008" xr:uid="{00000000-0005-0000-0000-0000EBAC0000}"/>
    <cellStyle name="Normal 9 4 2 5 3" xfId="11925" xr:uid="{00000000-0005-0000-0000-0000ECAC0000}"/>
    <cellStyle name="Normal 9 4 2 5 3 2" xfId="34568" xr:uid="{00000000-0005-0000-0000-0000EDAC0000}"/>
    <cellStyle name="Normal 9 4 2 5 4" xfId="27127" xr:uid="{00000000-0005-0000-0000-0000EEAC0000}"/>
    <cellStyle name="Normal 9 4 2 6" xfId="15647" xr:uid="{00000000-0005-0000-0000-0000EFAC0000}"/>
    <cellStyle name="Normal 9 4 2 6 2" xfId="38290" xr:uid="{00000000-0005-0000-0000-0000F0AC0000}"/>
    <cellStyle name="Normal 9 4 2 7" xfId="8207" xr:uid="{00000000-0005-0000-0000-0000F1AC0000}"/>
    <cellStyle name="Normal 9 4 2 7 2" xfId="30850" xr:uid="{00000000-0005-0000-0000-0000F2AC0000}"/>
    <cellStyle name="Normal 9 4 2 8" xfId="23409" xr:uid="{00000000-0005-0000-0000-0000F3AC0000}"/>
    <cellStyle name="Normal 9 4 3" xfId="1005" xr:uid="{00000000-0005-0000-0000-0000F4AC0000}"/>
    <cellStyle name="Normal 9 4 3 2" xfId="1933" xr:uid="{00000000-0005-0000-0000-0000F5AC0000}"/>
    <cellStyle name="Normal 9 4 3 2 2" xfId="3783" xr:uid="{00000000-0005-0000-0000-0000F6AC0000}"/>
    <cellStyle name="Normal 9 4 3 2 2 2" xfId="7504" xr:uid="{00000000-0005-0000-0000-0000F7AC0000}"/>
    <cellStyle name="Normal 9 4 3 2 2 2 2" xfId="22388" xr:uid="{00000000-0005-0000-0000-0000F8AC0000}"/>
    <cellStyle name="Normal 9 4 3 2 2 2 2 2" xfId="45031" xr:uid="{00000000-0005-0000-0000-0000F9AC0000}"/>
    <cellStyle name="Normal 9 4 3 2 2 2 3" xfId="14948" xr:uid="{00000000-0005-0000-0000-0000FAAC0000}"/>
    <cellStyle name="Normal 9 4 3 2 2 2 3 2" xfId="37591" xr:uid="{00000000-0005-0000-0000-0000FBAC0000}"/>
    <cellStyle name="Normal 9 4 3 2 2 2 4" xfId="30150" xr:uid="{00000000-0005-0000-0000-0000FCAC0000}"/>
    <cellStyle name="Normal 9 4 3 2 2 3" xfId="18670" xr:uid="{00000000-0005-0000-0000-0000FDAC0000}"/>
    <cellStyle name="Normal 9 4 3 2 2 3 2" xfId="41313" xr:uid="{00000000-0005-0000-0000-0000FEAC0000}"/>
    <cellStyle name="Normal 9 4 3 2 2 4" xfId="11230" xr:uid="{00000000-0005-0000-0000-0000FFAC0000}"/>
    <cellStyle name="Normal 9 4 3 2 2 4 2" xfId="33873" xr:uid="{00000000-0005-0000-0000-000000AD0000}"/>
    <cellStyle name="Normal 9 4 3 2 2 5" xfId="26432" xr:uid="{00000000-0005-0000-0000-000001AD0000}"/>
    <cellStyle name="Normal 9 4 3 2 3" xfId="5657" xr:uid="{00000000-0005-0000-0000-000002AD0000}"/>
    <cellStyle name="Normal 9 4 3 2 3 2" xfId="20541" xr:uid="{00000000-0005-0000-0000-000003AD0000}"/>
    <cellStyle name="Normal 9 4 3 2 3 2 2" xfId="43184" xr:uid="{00000000-0005-0000-0000-000004AD0000}"/>
    <cellStyle name="Normal 9 4 3 2 3 3" xfId="13101" xr:uid="{00000000-0005-0000-0000-000005AD0000}"/>
    <cellStyle name="Normal 9 4 3 2 3 3 2" xfId="35744" xr:uid="{00000000-0005-0000-0000-000006AD0000}"/>
    <cellStyle name="Normal 9 4 3 2 3 4" xfId="28303" xr:uid="{00000000-0005-0000-0000-000007AD0000}"/>
    <cellStyle name="Normal 9 4 3 2 4" xfId="16823" xr:uid="{00000000-0005-0000-0000-000008AD0000}"/>
    <cellStyle name="Normal 9 4 3 2 4 2" xfId="39466" xr:uid="{00000000-0005-0000-0000-000009AD0000}"/>
    <cellStyle name="Normal 9 4 3 2 5" xfId="9383" xr:uid="{00000000-0005-0000-0000-00000AAD0000}"/>
    <cellStyle name="Normal 9 4 3 2 5 2" xfId="32026" xr:uid="{00000000-0005-0000-0000-00000BAD0000}"/>
    <cellStyle name="Normal 9 4 3 2 6" xfId="24585" xr:uid="{00000000-0005-0000-0000-00000CAD0000}"/>
    <cellStyle name="Normal 9 4 3 3" xfId="2858" xr:uid="{00000000-0005-0000-0000-00000DAD0000}"/>
    <cellStyle name="Normal 9 4 3 3 2" xfId="6579" xr:uid="{00000000-0005-0000-0000-00000EAD0000}"/>
    <cellStyle name="Normal 9 4 3 3 2 2" xfId="21463" xr:uid="{00000000-0005-0000-0000-00000FAD0000}"/>
    <cellStyle name="Normal 9 4 3 3 2 2 2" xfId="44106" xr:uid="{00000000-0005-0000-0000-000010AD0000}"/>
    <cellStyle name="Normal 9 4 3 3 2 3" xfId="14023" xr:uid="{00000000-0005-0000-0000-000011AD0000}"/>
    <cellStyle name="Normal 9 4 3 3 2 3 2" xfId="36666" xr:uid="{00000000-0005-0000-0000-000012AD0000}"/>
    <cellStyle name="Normal 9 4 3 3 2 4" xfId="29225" xr:uid="{00000000-0005-0000-0000-000013AD0000}"/>
    <cellStyle name="Normal 9 4 3 3 3" xfId="17745" xr:uid="{00000000-0005-0000-0000-000014AD0000}"/>
    <cellStyle name="Normal 9 4 3 3 3 2" xfId="40388" xr:uid="{00000000-0005-0000-0000-000015AD0000}"/>
    <cellStyle name="Normal 9 4 3 3 4" xfId="10305" xr:uid="{00000000-0005-0000-0000-000016AD0000}"/>
    <cellStyle name="Normal 9 4 3 3 4 2" xfId="32948" xr:uid="{00000000-0005-0000-0000-000017AD0000}"/>
    <cellStyle name="Normal 9 4 3 3 5" xfId="25507" xr:uid="{00000000-0005-0000-0000-000018AD0000}"/>
    <cellStyle name="Normal 9 4 3 4" xfId="4732" xr:uid="{00000000-0005-0000-0000-000019AD0000}"/>
    <cellStyle name="Normal 9 4 3 4 2" xfId="19616" xr:uid="{00000000-0005-0000-0000-00001AAD0000}"/>
    <cellStyle name="Normal 9 4 3 4 2 2" xfId="42259" xr:uid="{00000000-0005-0000-0000-00001BAD0000}"/>
    <cellStyle name="Normal 9 4 3 4 3" xfId="12176" xr:uid="{00000000-0005-0000-0000-00001CAD0000}"/>
    <cellStyle name="Normal 9 4 3 4 3 2" xfId="34819" xr:uid="{00000000-0005-0000-0000-00001DAD0000}"/>
    <cellStyle name="Normal 9 4 3 4 4" xfId="27378" xr:uid="{00000000-0005-0000-0000-00001EAD0000}"/>
    <cellStyle name="Normal 9 4 3 5" xfId="15898" xr:uid="{00000000-0005-0000-0000-00001FAD0000}"/>
    <cellStyle name="Normal 9 4 3 5 2" xfId="38541" xr:uid="{00000000-0005-0000-0000-000020AD0000}"/>
    <cellStyle name="Normal 9 4 3 6" xfId="8458" xr:uid="{00000000-0005-0000-0000-000021AD0000}"/>
    <cellStyle name="Normal 9 4 3 6 2" xfId="31101" xr:uid="{00000000-0005-0000-0000-000022AD0000}"/>
    <cellStyle name="Normal 9 4 3 7" xfId="23660" xr:uid="{00000000-0005-0000-0000-000023AD0000}"/>
    <cellStyle name="Normal 9 4 4" xfId="1471" xr:uid="{00000000-0005-0000-0000-000024AD0000}"/>
    <cellStyle name="Normal 9 4 4 2" xfId="3321" xr:uid="{00000000-0005-0000-0000-000025AD0000}"/>
    <cellStyle name="Normal 9 4 4 2 2" xfId="7042" xr:uid="{00000000-0005-0000-0000-000026AD0000}"/>
    <cellStyle name="Normal 9 4 4 2 2 2" xfId="21926" xr:uid="{00000000-0005-0000-0000-000027AD0000}"/>
    <cellStyle name="Normal 9 4 4 2 2 2 2" xfId="44569" xr:uid="{00000000-0005-0000-0000-000028AD0000}"/>
    <cellStyle name="Normal 9 4 4 2 2 3" xfId="14486" xr:uid="{00000000-0005-0000-0000-000029AD0000}"/>
    <cellStyle name="Normal 9 4 4 2 2 3 2" xfId="37129" xr:uid="{00000000-0005-0000-0000-00002AAD0000}"/>
    <cellStyle name="Normal 9 4 4 2 2 4" xfId="29688" xr:uid="{00000000-0005-0000-0000-00002BAD0000}"/>
    <cellStyle name="Normal 9 4 4 2 3" xfId="18208" xr:uid="{00000000-0005-0000-0000-00002CAD0000}"/>
    <cellStyle name="Normal 9 4 4 2 3 2" xfId="40851" xr:uid="{00000000-0005-0000-0000-00002DAD0000}"/>
    <cellStyle name="Normal 9 4 4 2 4" xfId="10768" xr:uid="{00000000-0005-0000-0000-00002EAD0000}"/>
    <cellStyle name="Normal 9 4 4 2 4 2" xfId="33411" xr:uid="{00000000-0005-0000-0000-00002FAD0000}"/>
    <cellStyle name="Normal 9 4 4 2 5" xfId="25970" xr:uid="{00000000-0005-0000-0000-000030AD0000}"/>
    <cellStyle name="Normal 9 4 4 3" xfId="5195" xr:uid="{00000000-0005-0000-0000-000031AD0000}"/>
    <cellStyle name="Normal 9 4 4 3 2" xfId="20079" xr:uid="{00000000-0005-0000-0000-000032AD0000}"/>
    <cellStyle name="Normal 9 4 4 3 2 2" xfId="42722" xr:uid="{00000000-0005-0000-0000-000033AD0000}"/>
    <cellStyle name="Normal 9 4 4 3 3" xfId="12639" xr:uid="{00000000-0005-0000-0000-000034AD0000}"/>
    <cellStyle name="Normal 9 4 4 3 3 2" xfId="35282" xr:uid="{00000000-0005-0000-0000-000035AD0000}"/>
    <cellStyle name="Normal 9 4 4 3 4" xfId="27841" xr:uid="{00000000-0005-0000-0000-000036AD0000}"/>
    <cellStyle name="Normal 9 4 4 4" xfId="16361" xr:uid="{00000000-0005-0000-0000-000037AD0000}"/>
    <cellStyle name="Normal 9 4 4 4 2" xfId="39004" xr:uid="{00000000-0005-0000-0000-000038AD0000}"/>
    <cellStyle name="Normal 9 4 4 5" xfId="8921" xr:uid="{00000000-0005-0000-0000-000039AD0000}"/>
    <cellStyle name="Normal 9 4 4 5 2" xfId="31564" xr:uid="{00000000-0005-0000-0000-00003AAD0000}"/>
    <cellStyle name="Normal 9 4 4 6" xfId="24123" xr:uid="{00000000-0005-0000-0000-00003BAD0000}"/>
    <cellStyle name="Normal 9 4 5" xfId="2396" xr:uid="{00000000-0005-0000-0000-00003CAD0000}"/>
    <cellStyle name="Normal 9 4 5 2" xfId="6117" xr:uid="{00000000-0005-0000-0000-00003DAD0000}"/>
    <cellStyle name="Normal 9 4 5 2 2" xfId="21001" xr:uid="{00000000-0005-0000-0000-00003EAD0000}"/>
    <cellStyle name="Normal 9 4 5 2 2 2" xfId="43644" xr:uid="{00000000-0005-0000-0000-00003FAD0000}"/>
    <cellStyle name="Normal 9 4 5 2 3" xfId="13561" xr:uid="{00000000-0005-0000-0000-000040AD0000}"/>
    <cellStyle name="Normal 9 4 5 2 3 2" xfId="36204" xr:uid="{00000000-0005-0000-0000-000041AD0000}"/>
    <cellStyle name="Normal 9 4 5 2 4" xfId="28763" xr:uid="{00000000-0005-0000-0000-000042AD0000}"/>
    <cellStyle name="Normal 9 4 5 3" xfId="17283" xr:uid="{00000000-0005-0000-0000-000043AD0000}"/>
    <cellStyle name="Normal 9 4 5 3 2" xfId="39926" xr:uid="{00000000-0005-0000-0000-000044AD0000}"/>
    <cellStyle name="Normal 9 4 5 4" xfId="9843" xr:uid="{00000000-0005-0000-0000-000045AD0000}"/>
    <cellStyle name="Normal 9 4 5 4 2" xfId="32486" xr:uid="{00000000-0005-0000-0000-000046AD0000}"/>
    <cellStyle name="Normal 9 4 5 5" xfId="25045" xr:uid="{00000000-0005-0000-0000-000047AD0000}"/>
    <cellStyle name="Normal 9 4 6" xfId="4270" xr:uid="{00000000-0005-0000-0000-000048AD0000}"/>
    <cellStyle name="Normal 9 4 6 2" xfId="19154" xr:uid="{00000000-0005-0000-0000-000049AD0000}"/>
    <cellStyle name="Normal 9 4 6 2 2" xfId="41797" xr:uid="{00000000-0005-0000-0000-00004AAD0000}"/>
    <cellStyle name="Normal 9 4 6 3" xfId="11714" xr:uid="{00000000-0005-0000-0000-00004BAD0000}"/>
    <cellStyle name="Normal 9 4 6 3 2" xfId="34357" xr:uid="{00000000-0005-0000-0000-00004CAD0000}"/>
    <cellStyle name="Normal 9 4 6 4" xfId="26916" xr:uid="{00000000-0005-0000-0000-00004DAD0000}"/>
    <cellStyle name="Normal 9 4 7" xfId="15436" xr:uid="{00000000-0005-0000-0000-00004EAD0000}"/>
    <cellStyle name="Normal 9 4 7 2" xfId="38079" xr:uid="{00000000-0005-0000-0000-00004FAD0000}"/>
    <cellStyle name="Normal 9 4 8" xfId="7996" xr:uid="{00000000-0005-0000-0000-000050AD0000}"/>
    <cellStyle name="Normal 9 4 8 2" xfId="30639" xr:uid="{00000000-0005-0000-0000-000051AD0000}"/>
    <cellStyle name="Normal 9 4 9" xfId="23199" xr:uid="{00000000-0005-0000-0000-000052AD0000}"/>
    <cellStyle name="Normal 9 5" xfId="646" xr:uid="{00000000-0005-0000-0000-000053AD0000}"/>
    <cellStyle name="Normal 9 5 2" xfId="1111" xr:uid="{00000000-0005-0000-0000-000054AD0000}"/>
    <cellStyle name="Normal 9 5 2 2" xfId="2039" xr:uid="{00000000-0005-0000-0000-000055AD0000}"/>
    <cellStyle name="Normal 9 5 2 2 2" xfId="3889" xr:uid="{00000000-0005-0000-0000-000056AD0000}"/>
    <cellStyle name="Normal 9 5 2 2 2 2" xfId="7610" xr:uid="{00000000-0005-0000-0000-000057AD0000}"/>
    <cellStyle name="Normal 9 5 2 2 2 2 2" xfId="22494" xr:uid="{00000000-0005-0000-0000-000058AD0000}"/>
    <cellStyle name="Normal 9 5 2 2 2 2 2 2" xfId="45137" xr:uid="{00000000-0005-0000-0000-000059AD0000}"/>
    <cellStyle name="Normal 9 5 2 2 2 2 3" xfId="15054" xr:uid="{00000000-0005-0000-0000-00005AAD0000}"/>
    <cellStyle name="Normal 9 5 2 2 2 2 3 2" xfId="37697" xr:uid="{00000000-0005-0000-0000-00005BAD0000}"/>
    <cellStyle name="Normal 9 5 2 2 2 2 4" xfId="30256" xr:uid="{00000000-0005-0000-0000-00005CAD0000}"/>
    <cellStyle name="Normal 9 5 2 2 2 3" xfId="18776" xr:uid="{00000000-0005-0000-0000-00005DAD0000}"/>
    <cellStyle name="Normal 9 5 2 2 2 3 2" xfId="41419" xr:uid="{00000000-0005-0000-0000-00005EAD0000}"/>
    <cellStyle name="Normal 9 5 2 2 2 4" xfId="11336" xr:uid="{00000000-0005-0000-0000-00005FAD0000}"/>
    <cellStyle name="Normal 9 5 2 2 2 4 2" xfId="33979" xr:uid="{00000000-0005-0000-0000-000060AD0000}"/>
    <cellStyle name="Normal 9 5 2 2 2 5" xfId="26538" xr:uid="{00000000-0005-0000-0000-000061AD0000}"/>
    <cellStyle name="Normal 9 5 2 2 3" xfId="5763" xr:uid="{00000000-0005-0000-0000-000062AD0000}"/>
    <cellStyle name="Normal 9 5 2 2 3 2" xfId="20647" xr:uid="{00000000-0005-0000-0000-000063AD0000}"/>
    <cellStyle name="Normal 9 5 2 2 3 2 2" xfId="43290" xr:uid="{00000000-0005-0000-0000-000064AD0000}"/>
    <cellStyle name="Normal 9 5 2 2 3 3" xfId="13207" xr:uid="{00000000-0005-0000-0000-000065AD0000}"/>
    <cellStyle name="Normal 9 5 2 2 3 3 2" xfId="35850" xr:uid="{00000000-0005-0000-0000-000066AD0000}"/>
    <cellStyle name="Normal 9 5 2 2 3 4" xfId="28409" xr:uid="{00000000-0005-0000-0000-000067AD0000}"/>
    <cellStyle name="Normal 9 5 2 2 4" xfId="16929" xr:uid="{00000000-0005-0000-0000-000068AD0000}"/>
    <cellStyle name="Normal 9 5 2 2 4 2" xfId="39572" xr:uid="{00000000-0005-0000-0000-000069AD0000}"/>
    <cellStyle name="Normal 9 5 2 2 5" xfId="9489" xr:uid="{00000000-0005-0000-0000-00006AAD0000}"/>
    <cellStyle name="Normal 9 5 2 2 5 2" xfId="32132" xr:uid="{00000000-0005-0000-0000-00006BAD0000}"/>
    <cellStyle name="Normal 9 5 2 2 6" xfId="24691" xr:uid="{00000000-0005-0000-0000-00006CAD0000}"/>
    <cellStyle name="Normal 9 5 2 3" xfId="2964" xr:uid="{00000000-0005-0000-0000-00006DAD0000}"/>
    <cellStyle name="Normal 9 5 2 3 2" xfId="6685" xr:uid="{00000000-0005-0000-0000-00006EAD0000}"/>
    <cellStyle name="Normal 9 5 2 3 2 2" xfId="21569" xr:uid="{00000000-0005-0000-0000-00006FAD0000}"/>
    <cellStyle name="Normal 9 5 2 3 2 2 2" xfId="44212" xr:uid="{00000000-0005-0000-0000-000070AD0000}"/>
    <cellStyle name="Normal 9 5 2 3 2 3" xfId="14129" xr:uid="{00000000-0005-0000-0000-000071AD0000}"/>
    <cellStyle name="Normal 9 5 2 3 2 3 2" xfId="36772" xr:uid="{00000000-0005-0000-0000-000072AD0000}"/>
    <cellStyle name="Normal 9 5 2 3 2 4" xfId="29331" xr:uid="{00000000-0005-0000-0000-000073AD0000}"/>
    <cellStyle name="Normal 9 5 2 3 3" xfId="17851" xr:uid="{00000000-0005-0000-0000-000074AD0000}"/>
    <cellStyle name="Normal 9 5 2 3 3 2" xfId="40494" xr:uid="{00000000-0005-0000-0000-000075AD0000}"/>
    <cellStyle name="Normal 9 5 2 3 4" xfId="10411" xr:uid="{00000000-0005-0000-0000-000076AD0000}"/>
    <cellStyle name="Normal 9 5 2 3 4 2" xfId="33054" xr:uid="{00000000-0005-0000-0000-000077AD0000}"/>
    <cellStyle name="Normal 9 5 2 3 5" xfId="25613" xr:uid="{00000000-0005-0000-0000-000078AD0000}"/>
    <cellStyle name="Normal 9 5 2 4" xfId="4838" xr:uid="{00000000-0005-0000-0000-000079AD0000}"/>
    <cellStyle name="Normal 9 5 2 4 2" xfId="19722" xr:uid="{00000000-0005-0000-0000-00007AAD0000}"/>
    <cellStyle name="Normal 9 5 2 4 2 2" xfId="42365" xr:uid="{00000000-0005-0000-0000-00007BAD0000}"/>
    <cellStyle name="Normal 9 5 2 4 3" xfId="12282" xr:uid="{00000000-0005-0000-0000-00007CAD0000}"/>
    <cellStyle name="Normal 9 5 2 4 3 2" xfId="34925" xr:uid="{00000000-0005-0000-0000-00007DAD0000}"/>
    <cellStyle name="Normal 9 5 2 4 4" xfId="27484" xr:uid="{00000000-0005-0000-0000-00007EAD0000}"/>
    <cellStyle name="Normal 9 5 2 5" xfId="16004" xr:uid="{00000000-0005-0000-0000-00007FAD0000}"/>
    <cellStyle name="Normal 9 5 2 5 2" xfId="38647" xr:uid="{00000000-0005-0000-0000-000080AD0000}"/>
    <cellStyle name="Normal 9 5 2 6" xfId="8564" xr:uid="{00000000-0005-0000-0000-000081AD0000}"/>
    <cellStyle name="Normal 9 5 2 6 2" xfId="31207" xr:uid="{00000000-0005-0000-0000-000082AD0000}"/>
    <cellStyle name="Normal 9 5 2 7" xfId="23766" xr:uid="{00000000-0005-0000-0000-000083AD0000}"/>
    <cellStyle name="Normal 9 5 3" xfId="1577" xr:uid="{00000000-0005-0000-0000-000084AD0000}"/>
    <cellStyle name="Normal 9 5 3 2" xfId="3427" xr:uid="{00000000-0005-0000-0000-000085AD0000}"/>
    <cellStyle name="Normal 9 5 3 2 2" xfId="7148" xr:uid="{00000000-0005-0000-0000-000086AD0000}"/>
    <cellStyle name="Normal 9 5 3 2 2 2" xfId="22032" xr:uid="{00000000-0005-0000-0000-000087AD0000}"/>
    <cellStyle name="Normal 9 5 3 2 2 2 2" xfId="44675" xr:uid="{00000000-0005-0000-0000-000088AD0000}"/>
    <cellStyle name="Normal 9 5 3 2 2 3" xfId="14592" xr:uid="{00000000-0005-0000-0000-000089AD0000}"/>
    <cellStyle name="Normal 9 5 3 2 2 3 2" xfId="37235" xr:uid="{00000000-0005-0000-0000-00008AAD0000}"/>
    <cellStyle name="Normal 9 5 3 2 2 4" xfId="29794" xr:uid="{00000000-0005-0000-0000-00008BAD0000}"/>
    <cellStyle name="Normal 9 5 3 2 3" xfId="18314" xr:uid="{00000000-0005-0000-0000-00008CAD0000}"/>
    <cellStyle name="Normal 9 5 3 2 3 2" xfId="40957" xr:uid="{00000000-0005-0000-0000-00008DAD0000}"/>
    <cellStyle name="Normal 9 5 3 2 4" xfId="10874" xr:uid="{00000000-0005-0000-0000-00008EAD0000}"/>
    <cellStyle name="Normal 9 5 3 2 4 2" xfId="33517" xr:uid="{00000000-0005-0000-0000-00008FAD0000}"/>
    <cellStyle name="Normal 9 5 3 2 5" xfId="26076" xr:uid="{00000000-0005-0000-0000-000090AD0000}"/>
    <cellStyle name="Normal 9 5 3 3" xfId="5301" xr:uid="{00000000-0005-0000-0000-000091AD0000}"/>
    <cellStyle name="Normal 9 5 3 3 2" xfId="20185" xr:uid="{00000000-0005-0000-0000-000092AD0000}"/>
    <cellStyle name="Normal 9 5 3 3 2 2" xfId="42828" xr:uid="{00000000-0005-0000-0000-000093AD0000}"/>
    <cellStyle name="Normal 9 5 3 3 3" xfId="12745" xr:uid="{00000000-0005-0000-0000-000094AD0000}"/>
    <cellStyle name="Normal 9 5 3 3 3 2" xfId="35388" xr:uid="{00000000-0005-0000-0000-000095AD0000}"/>
    <cellStyle name="Normal 9 5 3 3 4" xfId="27947" xr:uid="{00000000-0005-0000-0000-000096AD0000}"/>
    <cellStyle name="Normal 9 5 3 4" xfId="16467" xr:uid="{00000000-0005-0000-0000-000097AD0000}"/>
    <cellStyle name="Normal 9 5 3 4 2" xfId="39110" xr:uid="{00000000-0005-0000-0000-000098AD0000}"/>
    <cellStyle name="Normal 9 5 3 5" xfId="9027" xr:uid="{00000000-0005-0000-0000-000099AD0000}"/>
    <cellStyle name="Normal 9 5 3 5 2" xfId="31670" xr:uid="{00000000-0005-0000-0000-00009AAD0000}"/>
    <cellStyle name="Normal 9 5 3 6" xfId="24229" xr:uid="{00000000-0005-0000-0000-00009BAD0000}"/>
    <cellStyle name="Normal 9 5 4" xfId="2502" xr:uid="{00000000-0005-0000-0000-00009CAD0000}"/>
    <cellStyle name="Normal 9 5 4 2" xfId="6223" xr:uid="{00000000-0005-0000-0000-00009DAD0000}"/>
    <cellStyle name="Normal 9 5 4 2 2" xfId="21107" xr:uid="{00000000-0005-0000-0000-00009EAD0000}"/>
    <cellStyle name="Normal 9 5 4 2 2 2" xfId="43750" xr:uid="{00000000-0005-0000-0000-00009FAD0000}"/>
    <cellStyle name="Normal 9 5 4 2 3" xfId="13667" xr:uid="{00000000-0005-0000-0000-0000A0AD0000}"/>
    <cellStyle name="Normal 9 5 4 2 3 2" xfId="36310" xr:uid="{00000000-0005-0000-0000-0000A1AD0000}"/>
    <cellStyle name="Normal 9 5 4 2 4" xfId="28869" xr:uid="{00000000-0005-0000-0000-0000A2AD0000}"/>
    <cellStyle name="Normal 9 5 4 3" xfId="17389" xr:uid="{00000000-0005-0000-0000-0000A3AD0000}"/>
    <cellStyle name="Normal 9 5 4 3 2" xfId="40032" xr:uid="{00000000-0005-0000-0000-0000A4AD0000}"/>
    <cellStyle name="Normal 9 5 4 4" xfId="9949" xr:uid="{00000000-0005-0000-0000-0000A5AD0000}"/>
    <cellStyle name="Normal 9 5 4 4 2" xfId="32592" xr:uid="{00000000-0005-0000-0000-0000A6AD0000}"/>
    <cellStyle name="Normal 9 5 4 5" xfId="25151" xr:uid="{00000000-0005-0000-0000-0000A7AD0000}"/>
    <cellStyle name="Normal 9 5 5" xfId="4376" xr:uid="{00000000-0005-0000-0000-0000A8AD0000}"/>
    <cellStyle name="Normal 9 5 5 2" xfId="19260" xr:uid="{00000000-0005-0000-0000-0000A9AD0000}"/>
    <cellStyle name="Normal 9 5 5 2 2" xfId="41903" xr:uid="{00000000-0005-0000-0000-0000AAAD0000}"/>
    <cellStyle name="Normal 9 5 5 3" xfId="11820" xr:uid="{00000000-0005-0000-0000-0000ABAD0000}"/>
    <cellStyle name="Normal 9 5 5 3 2" xfId="34463" xr:uid="{00000000-0005-0000-0000-0000ACAD0000}"/>
    <cellStyle name="Normal 9 5 5 4" xfId="27022" xr:uid="{00000000-0005-0000-0000-0000ADAD0000}"/>
    <cellStyle name="Normal 9 5 6" xfId="15542" xr:uid="{00000000-0005-0000-0000-0000AEAD0000}"/>
    <cellStyle name="Normal 9 5 6 2" xfId="38185" xr:uid="{00000000-0005-0000-0000-0000AFAD0000}"/>
    <cellStyle name="Normal 9 5 7" xfId="8102" xr:uid="{00000000-0005-0000-0000-0000B0AD0000}"/>
    <cellStyle name="Normal 9 5 7 2" xfId="30745" xr:uid="{00000000-0005-0000-0000-0000B1AD0000}"/>
    <cellStyle name="Normal 9 5 8" xfId="23304" xr:uid="{00000000-0005-0000-0000-0000B2AD0000}"/>
    <cellStyle name="Normal 9 6" xfId="900" xr:uid="{00000000-0005-0000-0000-0000B3AD0000}"/>
    <cellStyle name="Normal 9 6 2" xfId="1828" xr:uid="{00000000-0005-0000-0000-0000B4AD0000}"/>
    <cellStyle name="Normal 9 6 2 2" xfId="3678" xr:uid="{00000000-0005-0000-0000-0000B5AD0000}"/>
    <cellStyle name="Normal 9 6 2 2 2" xfId="7399" xr:uid="{00000000-0005-0000-0000-0000B6AD0000}"/>
    <cellStyle name="Normal 9 6 2 2 2 2" xfId="22283" xr:uid="{00000000-0005-0000-0000-0000B7AD0000}"/>
    <cellStyle name="Normal 9 6 2 2 2 2 2" xfId="44926" xr:uid="{00000000-0005-0000-0000-0000B8AD0000}"/>
    <cellStyle name="Normal 9 6 2 2 2 3" xfId="14843" xr:uid="{00000000-0005-0000-0000-0000B9AD0000}"/>
    <cellStyle name="Normal 9 6 2 2 2 3 2" xfId="37486" xr:uid="{00000000-0005-0000-0000-0000BAAD0000}"/>
    <cellStyle name="Normal 9 6 2 2 2 4" xfId="30045" xr:uid="{00000000-0005-0000-0000-0000BBAD0000}"/>
    <cellStyle name="Normal 9 6 2 2 3" xfId="18565" xr:uid="{00000000-0005-0000-0000-0000BCAD0000}"/>
    <cellStyle name="Normal 9 6 2 2 3 2" xfId="41208" xr:uid="{00000000-0005-0000-0000-0000BDAD0000}"/>
    <cellStyle name="Normal 9 6 2 2 4" xfId="11125" xr:uid="{00000000-0005-0000-0000-0000BEAD0000}"/>
    <cellStyle name="Normal 9 6 2 2 4 2" xfId="33768" xr:uid="{00000000-0005-0000-0000-0000BFAD0000}"/>
    <cellStyle name="Normal 9 6 2 2 5" xfId="26327" xr:uid="{00000000-0005-0000-0000-0000C0AD0000}"/>
    <cellStyle name="Normal 9 6 2 3" xfId="5552" xr:uid="{00000000-0005-0000-0000-0000C1AD0000}"/>
    <cellStyle name="Normal 9 6 2 3 2" xfId="20436" xr:uid="{00000000-0005-0000-0000-0000C2AD0000}"/>
    <cellStyle name="Normal 9 6 2 3 2 2" xfId="43079" xr:uid="{00000000-0005-0000-0000-0000C3AD0000}"/>
    <cellStyle name="Normal 9 6 2 3 3" xfId="12996" xr:uid="{00000000-0005-0000-0000-0000C4AD0000}"/>
    <cellStyle name="Normal 9 6 2 3 3 2" xfId="35639" xr:uid="{00000000-0005-0000-0000-0000C5AD0000}"/>
    <cellStyle name="Normal 9 6 2 3 4" xfId="28198" xr:uid="{00000000-0005-0000-0000-0000C6AD0000}"/>
    <cellStyle name="Normal 9 6 2 4" xfId="16718" xr:uid="{00000000-0005-0000-0000-0000C7AD0000}"/>
    <cellStyle name="Normal 9 6 2 4 2" xfId="39361" xr:uid="{00000000-0005-0000-0000-0000C8AD0000}"/>
    <cellStyle name="Normal 9 6 2 5" xfId="9278" xr:uid="{00000000-0005-0000-0000-0000C9AD0000}"/>
    <cellStyle name="Normal 9 6 2 5 2" xfId="31921" xr:uid="{00000000-0005-0000-0000-0000CAAD0000}"/>
    <cellStyle name="Normal 9 6 2 6" xfId="24480" xr:uid="{00000000-0005-0000-0000-0000CBAD0000}"/>
    <cellStyle name="Normal 9 6 3" xfId="2753" xr:uid="{00000000-0005-0000-0000-0000CCAD0000}"/>
    <cellStyle name="Normal 9 6 3 2" xfId="6474" xr:uid="{00000000-0005-0000-0000-0000CDAD0000}"/>
    <cellStyle name="Normal 9 6 3 2 2" xfId="21358" xr:uid="{00000000-0005-0000-0000-0000CEAD0000}"/>
    <cellStyle name="Normal 9 6 3 2 2 2" xfId="44001" xr:uid="{00000000-0005-0000-0000-0000CFAD0000}"/>
    <cellStyle name="Normal 9 6 3 2 3" xfId="13918" xr:uid="{00000000-0005-0000-0000-0000D0AD0000}"/>
    <cellStyle name="Normal 9 6 3 2 3 2" xfId="36561" xr:uid="{00000000-0005-0000-0000-0000D1AD0000}"/>
    <cellStyle name="Normal 9 6 3 2 4" xfId="29120" xr:uid="{00000000-0005-0000-0000-0000D2AD0000}"/>
    <cellStyle name="Normal 9 6 3 3" xfId="17640" xr:uid="{00000000-0005-0000-0000-0000D3AD0000}"/>
    <cellStyle name="Normal 9 6 3 3 2" xfId="40283" xr:uid="{00000000-0005-0000-0000-0000D4AD0000}"/>
    <cellStyle name="Normal 9 6 3 4" xfId="10200" xr:uid="{00000000-0005-0000-0000-0000D5AD0000}"/>
    <cellStyle name="Normal 9 6 3 4 2" xfId="32843" xr:uid="{00000000-0005-0000-0000-0000D6AD0000}"/>
    <cellStyle name="Normal 9 6 3 5" xfId="25402" xr:uid="{00000000-0005-0000-0000-0000D7AD0000}"/>
    <cellStyle name="Normal 9 6 4" xfId="4627" xr:uid="{00000000-0005-0000-0000-0000D8AD0000}"/>
    <cellStyle name="Normal 9 6 4 2" xfId="19511" xr:uid="{00000000-0005-0000-0000-0000D9AD0000}"/>
    <cellStyle name="Normal 9 6 4 2 2" xfId="42154" xr:uid="{00000000-0005-0000-0000-0000DAAD0000}"/>
    <cellStyle name="Normal 9 6 4 3" xfId="12071" xr:uid="{00000000-0005-0000-0000-0000DBAD0000}"/>
    <cellStyle name="Normal 9 6 4 3 2" xfId="34714" xr:uid="{00000000-0005-0000-0000-0000DCAD0000}"/>
    <cellStyle name="Normal 9 6 4 4" xfId="27273" xr:uid="{00000000-0005-0000-0000-0000DDAD0000}"/>
    <cellStyle name="Normal 9 6 5" xfId="15793" xr:uid="{00000000-0005-0000-0000-0000DEAD0000}"/>
    <cellStyle name="Normal 9 6 5 2" xfId="38436" xr:uid="{00000000-0005-0000-0000-0000DFAD0000}"/>
    <cellStyle name="Normal 9 6 6" xfId="8353" xr:uid="{00000000-0005-0000-0000-0000E0AD0000}"/>
    <cellStyle name="Normal 9 6 6 2" xfId="30996" xr:uid="{00000000-0005-0000-0000-0000E1AD0000}"/>
    <cellStyle name="Normal 9 6 7" xfId="23555" xr:uid="{00000000-0005-0000-0000-0000E2AD0000}"/>
    <cellStyle name="Normal 9 7" xfId="1366" xr:uid="{00000000-0005-0000-0000-0000E3AD0000}"/>
    <cellStyle name="Normal 9 7 2" xfId="3216" xr:uid="{00000000-0005-0000-0000-0000E4AD0000}"/>
    <cellStyle name="Normal 9 7 2 2" xfId="6937" xr:uid="{00000000-0005-0000-0000-0000E5AD0000}"/>
    <cellStyle name="Normal 9 7 2 2 2" xfId="21821" xr:uid="{00000000-0005-0000-0000-0000E6AD0000}"/>
    <cellStyle name="Normal 9 7 2 2 2 2" xfId="44464" xr:uid="{00000000-0005-0000-0000-0000E7AD0000}"/>
    <cellStyle name="Normal 9 7 2 2 3" xfId="14381" xr:uid="{00000000-0005-0000-0000-0000E8AD0000}"/>
    <cellStyle name="Normal 9 7 2 2 3 2" xfId="37024" xr:uid="{00000000-0005-0000-0000-0000E9AD0000}"/>
    <cellStyle name="Normal 9 7 2 2 4" xfId="29583" xr:uid="{00000000-0005-0000-0000-0000EAAD0000}"/>
    <cellStyle name="Normal 9 7 2 3" xfId="18103" xr:uid="{00000000-0005-0000-0000-0000EBAD0000}"/>
    <cellStyle name="Normal 9 7 2 3 2" xfId="40746" xr:uid="{00000000-0005-0000-0000-0000ECAD0000}"/>
    <cellStyle name="Normal 9 7 2 4" xfId="10663" xr:uid="{00000000-0005-0000-0000-0000EDAD0000}"/>
    <cellStyle name="Normal 9 7 2 4 2" xfId="33306" xr:uid="{00000000-0005-0000-0000-0000EEAD0000}"/>
    <cellStyle name="Normal 9 7 2 5" xfId="25865" xr:uid="{00000000-0005-0000-0000-0000EFAD0000}"/>
    <cellStyle name="Normal 9 7 3" xfId="5090" xr:uid="{00000000-0005-0000-0000-0000F0AD0000}"/>
    <cellStyle name="Normal 9 7 3 2" xfId="19974" xr:uid="{00000000-0005-0000-0000-0000F1AD0000}"/>
    <cellStyle name="Normal 9 7 3 2 2" xfId="42617" xr:uid="{00000000-0005-0000-0000-0000F2AD0000}"/>
    <cellStyle name="Normal 9 7 3 3" xfId="12534" xr:uid="{00000000-0005-0000-0000-0000F3AD0000}"/>
    <cellStyle name="Normal 9 7 3 3 2" xfId="35177" xr:uid="{00000000-0005-0000-0000-0000F4AD0000}"/>
    <cellStyle name="Normal 9 7 3 4" xfId="27736" xr:uid="{00000000-0005-0000-0000-0000F5AD0000}"/>
    <cellStyle name="Normal 9 7 4" xfId="16256" xr:uid="{00000000-0005-0000-0000-0000F6AD0000}"/>
    <cellStyle name="Normal 9 7 4 2" xfId="38899" xr:uid="{00000000-0005-0000-0000-0000F7AD0000}"/>
    <cellStyle name="Normal 9 7 5" xfId="8816" xr:uid="{00000000-0005-0000-0000-0000F8AD0000}"/>
    <cellStyle name="Normal 9 7 5 2" xfId="31459" xr:uid="{00000000-0005-0000-0000-0000F9AD0000}"/>
    <cellStyle name="Normal 9 7 6" xfId="24018" xr:uid="{00000000-0005-0000-0000-0000FAAD0000}"/>
    <cellStyle name="Normal 9 8" xfId="2291" xr:uid="{00000000-0005-0000-0000-0000FBAD0000}"/>
    <cellStyle name="Normal 9 8 2" xfId="6012" xr:uid="{00000000-0005-0000-0000-0000FCAD0000}"/>
    <cellStyle name="Normal 9 8 2 2" xfId="20896" xr:uid="{00000000-0005-0000-0000-0000FDAD0000}"/>
    <cellStyle name="Normal 9 8 2 2 2" xfId="43539" xr:uid="{00000000-0005-0000-0000-0000FEAD0000}"/>
    <cellStyle name="Normal 9 8 2 3" xfId="13456" xr:uid="{00000000-0005-0000-0000-0000FFAD0000}"/>
    <cellStyle name="Normal 9 8 2 3 2" xfId="36099" xr:uid="{00000000-0005-0000-0000-000000AE0000}"/>
    <cellStyle name="Normal 9 8 2 4" xfId="28658" xr:uid="{00000000-0005-0000-0000-000001AE0000}"/>
    <cellStyle name="Normal 9 8 3" xfId="17178" xr:uid="{00000000-0005-0000-0000-000002AE0000}"/>
    <cellStyle name="Normal 9 8 3 2" xfId="39821" xr:uid="{00000000-0005-0000-0000-000003AE0000}"/>
    <cellStyle name="Normal 9 8 4" xfId="9738" xr:uid="{00000000-0005-0000-0000-000004AE0000}"/>
    <cellStyle name="Normal 9 8 4 2" xfId="32381" xr:uid="{00000000-0005-0000-0000-000005AE0000}"/>
    <cellStyle name="Normal 9 8 5" xfId="24940" xr:uid="{00000000-0005-0000-0000-000006AE0000}"/>
    <cellStyle name="Normal 9 9" xfId="4165" xr:uid="{00000000-0005-0000-0000-000007AE0000}"/>
    <cellStyle name="Normal 9 9 2" xfId="19049" xr:uid="{00000000-0005-0000-0000-000008AE0000}"/>
    <cellStyle name="Normal 9 9 2 2" xfId="41692" xr:uid="{00000000-0005-0000-0000-000009AE0000}"/>
    <cellStyle name="Normal 9 9 3" xfId="11609" xr:uid="{00000000-0005-0000-0000-00000AAE0000}"/>
    <cellStyle name="Normal 9 9 3 2" xfId="34252" xr:uid="{00000000-0005-0000-0000-00000BAE0000}"/>
    <cellStyle name="Normal 9 9 4" xfId="26811" xr:uid="{00000000-0005-0000-0000-00000CAE0000}"/>
    <cellStyle name="Normal 90" xfId="4130" xr:uid="{00000000-0005-0000-0000-00000DAE0000}"/>
    <cellStyle name="Normal 90 2" xfId="7851" xr:uid="{00000000-0005-0000-0000-00000EAE0000}"/>
    <cellStyle name="Normal 90 2 2" xfId="22735" xr:uid="{00000000-0005-0000-0000-00000FAE0000}"/>
    <cellStyle name="Normal 90 2 2 2" xfId="45378" xr:uid="{00000000-0005-0000-0000-000010AE0000}"/>
    <cellStyle name="Normal 90 2 3" xfId="15295" xr:uid="{00000000-0005-0000-0000-000011AE0000}"/>
    <cellStyle name="Normal 90 2 3 2" xfId="37938" xr:uid="{00000000-0005-0000-0000-000012AE0000}"/>
    <cellStyle name="Normal 90 2 4" xfId="30497" xr:uid="{00000000-0005-0000-0000-000013AE0000}"/>
    <cellStyle name="Normal 90 3" xfId="19017" xr:uid="{00000000-0005-0000-0000-000014AE0000}"/>
    <cellStyle name="Normal 90 3 2" xfId="41660" xr:uid="{00000000-0005-0000-0000-000015AE0000}"/>
    <cellStyle name="Normal 90 4" xfId="11577" xr:uid="{00000000-0005-0000-0000-000016AE0000}"/>
    <cellStyle name="Normal 90 4 2" xfId="34220" xr:uid="{00000000-0005-0000-0000-000017AE0000}"/>
    <cellStyle name="Normal 90 5" xfId="26779" xr:uid="{00000000-0005-0000-0000-000018AE0000}"/>
    <cellStyle name="Normal 91" xfId="4131" xr:uid="{00000000-0005-0000-0000-000019AE0000}"/>
    <cellStyle name="Normal 91 2" xfId="19018" xr:uid="{00000000-0005-0000-0000-00001AAE0000}"/>
    <cellStyle name="Normal 91 2 2" xfId="41661" xr:uid="{00000000-0005-0000-0000-00001BAE0000}"/>
    <cellStyle name="Normal 91 3" xfId="11578" xr:uid="{00000000-0005-0000-0000-00001CAE0000}"/>
    <cellStyle name="Normal 91 3 2" xfId="34221" xr:uid="{00000000-0005-0000-0000-00001DAE0000}"/>
    <cellStyle name="Normal 91 4" xfId="26780" xr:uid="{00000000-0005-0000-0000-00001EAE0000}"/>
    <cellStyle name="Normal 92" xfId="4132" xr:uid="{00000000-0005-0000-0000-00001FAE0000}"/>
    <cellStyle name="Normal 92 2" xfId="19019" xr:uid="{00000000-0005-0000-0000-000020AE0000}"/>
    <cellStyle name="Normal 92 2 2" xfId="41662" xr:uid="{00000000-0005-0000-0000-000021AE0000}"/>
    <cellStyle name="Normal 92 3" xfId="11579" xr:uid="{00000000-0005-0000-0000-000022AE0000}"/>
    <cellStyle name="Normal 92 3 2" xfId="34222" xr:uid="{00000000-0005-0000-0000-000023AE0000}"/>
    <cellStyle name="Normal 92 4" xfId="26781" xr:uid="{00000000-0005-0000-0000-000024AE0000}"/>
    <cellStyle name="Normal 93" xfId="4146" xr:uid="{00000000-0005-0000-0000-000025AE0000}"/>
    <cellStyle name="Normal 94" xfId="4133" xr:uid="{00000000-0005-0000-0000-000026AE0000}"/>
    <cellStyle name="Normal 94 2" xfId="19020" xr:uid="{00000000-0005-0000-0000-000027AE0000}"/>
    <cellStyle name="Normal 94 2 2" xfId="41663" xr:uid="{00000000-0005-0000-0000-000028AE0000}"/>
    <cellStyle name="Normal 94 3" xfId="11580" xr:uid="{00000000-0005-0000-0000-000029AE0000}"/>
    <cellStyle name="Normal 94 3 2" xfId="34223" xr:uid="{00000000-0005-0000-0000-00002AAE0000}"/>
    <cellStyle name="Normal 94 4" xfId="26782" xr:uid="{00000000-0005-0000-0000-00002BAE0000}"/>
    <cellStyle name="Normal 95" xfId="7852" xr:uid="{00000000-0005-0000-0000-00002CAE0000}"/>
    <cellStyle name="Normal 95 2" xfId="22736" xr:uid="{00000000-0005-0000-0000-00002DAE0000}"/>
    <cellStyle name="Normal 95 2 2" xfId="45379" xr:uid="{00000000-0005-0000-0000-00002EAE0000}"/>
    <cellStyle name="Normal 95 3" xfId="15296" xr:uid="{00000000-0005-0000-0000-00002FAE0000}"/>
    <cellStyle name="Normal 95 3 2" xfId="37939" xr:uid="{00000000-0005-0000-0000-000030AE0000}"/>
    <cellStyle name="Normal 95 4" xfId="30498" xr:uid="{00000000-0005-0000-0000-000031AE0000}"/>
    <cellStyle name="Normal 96" xfId="7853" xr:uid="{00000000-0005-0000-0000-000032AE0000}"/>
    <cellStyle name="Normal 96 2" xfId="22737" xr:uid="{00000000-0005-0000-0000-000033AE0000}"/>
    <cellStyle name="Normal 96 2 2" xfId="45380" xr:uid="{00000000-0005-0000-0000-000034AE0000}"/>
    <cellStyle name="Normal 96 3" xfId="15297" xr:uid="{00000000-0005-0000-0000-000035AE0000}"/>
    <cellStyle name="Normal 96 3 2" xfId="37940" xr:uid="{00000000-0005-0000-0000-000036AE0000}"/>
    <cellStyle name="Normal 96 4" xfId="30499" xr:uid="{00000000-0005-0000-0000-000037AE0000}"/>
    <cellStyle name="Normal 97" xfId="7854" xr:uid="{00000000-0005-0000-0000-000038AE0000}"/>
    <cellStyle name="Normal 97 2" xfId="22738" xr:uid="{00000000-0005-0000-0000-000039AE0000}"/>
    <cellStyle name="Normal 97 2 2" xfId="45381" xr:uid="{00000000-0005-0000-0000-00003AAE0000}"/>
    <cellStyle name="Normal 97 3" xfId="15298" xr:uid="{00000000-0005-0000-0000-00003BAE0000}"/>
    <cellStyle name="Normal 97 3 2" xfId="37941" xr:uid="{00000000-0005-0000-0000-00003CAE0000}"/>
    <cellStyle name="Normal 97 4" xfId="30500" xr:uid="{00000000-0005-0000-0000-00003DAE0000}"/>
    <cellStyle name="Normal 98" xfId="7855" xr:uid="{00000000-0005-0000-0000-00003EAE0000}"/>
    <cellStyle name="Normal 98 2" xfId="22739" xr:uid="{00000000-0005-0000-0000-00003FAE0000}"/>
    <cellStyle name="Normal 98 2 2" xfId="45382" xr:uid="{00000000-0005-0000-0000-000040AE0000}"/>
    <cellStyle name="Normal 98 3" xfId="15299" xr:uid="{00000000-0005-0000-0000-000041AE0000}"/>
    <cellStyle name="Normal 98 3 2" xfId="37942" xr:uid="{00000000-0005-0000-0000-000042AE0000}"/>
    <cellStyle name="Normal 98 4" xfId="30501" xr:uid="{00000000-0005-0000-0000-000043AE0000}"/>
    <cellStyle name="Normal 99" xfId="7856" xr:uid="{00000000-0005-0000-0000-000044AE0000}"/>
    <cellStyle name="Normal 99 2" xfId="22740" xr:uid="{00000000-0005-0000-0000-000045AE0000}"/>
    <cellStyle name="Normal 99 2 2" xfId="45383" xr:uid="{00000000-0005-0000-0000-000046AE0000}"/>
    <cellStyle name="Normal 99 3" xfId="15300" xr:uid="{00000000-0005-0000-0000-000047AE0000}"/>
    <cellStyle name="Normal 99 3 2" xfId="37943" xr:uid="{00000000-0005-0000-0000-000048AE0000}"/>
    <cellStyle name="Normal 99 4" xfId="30502" xr:uid="{00000000-0005-0000-0000-000049AE0000}"/>
    <cellStyle name="Notas 2" xfId="71" xr:uid="{00000000-0005-0000-0000-00004AAE0000}"/>
    <cellStyle name="Notas 2 10" xfId="7893" xr:uid="{00000000-0005-0000-0000-00004BAE0000}"/>
    <cellStyle name="Notas 2 10 2" xfId="30536" xr:uid="{00000000-0005-0000-0000-00004CAE0000}"/>
    <cellStyle name="Notas 2 11" xfId="22789" xr:uid="{00000000-0005-0000-0000-00004DAE0000}"/>
    <cellStyle name="Notas 2 2" xfId="72" xr:uid="{00000000-0005-0000-0000-00004EAE0000}"/>
    <cellStyle name="Notas 2 2 10" xfId="22790" xr:uid="{00000000-0005-0000-0000-00004FAE0000}"/>
    <cellStyle name="Notas 2 2 2" xfId="123" xr:uid="{00000000-0005-0000-0000-000050AE0000}"/>
    <cellStyle name="Notas 2 2 2 2" xfId="205" xr:uid="{00000000-0005-0000-0000-000051AE0000}"/>
    <cellStyle name="Notas 2 2 2 2 2" xfId="366" xr:uid="{00000000-0005-0000-0000-000052AE0000}"/>
    <cellStyle name="Notas 2 2 2 2 2 2" xfId="2198" xr:uid="{00000000-0005-0000-0000-000053AE0000}"/>
    <cellStyle name="Notas 2 2 2 2 2 2 2" xfId="4048" xr:uid="{00000000-0005-0000-0000-000054AE0000}"/>
    <cellStyle name="Notas 2 2 2 2 2 2 2 2" xfId="7769" xr:uid="{00000000-0005-0000-0000-000055AE0000}"/>
    <cellStyle name="Notas 2 2 2 2 2 2 2 2 2" xfId="22653" xr:uid="{00000000-0005-0000-0000-000056AE0000}"/>
    <cellStyle name="Notas 2 2 2 2 2 2 2 2 2 2" xfId="45296" xr:uid="{00000000-0005-0000-0000-000057AE0000}"/>
    <cellStyle name="Notas 2 2 2 2 2 2 2 2 3" xfId="15213" xr:uid="{00000000-0005-0000-0000-000058AE0000}"/>
    <cellStyle name="Notas 2 2 2 2 2 2 2 2 3 2" xfId="37856" xr:uid="{00000000-0005-0000-0000-000059AE0000}"/>
    <cellStyle name="Notas 2 2 2 2 2 2 2 2 4" xfId="30415" xr:uid="{00000000-0005-0000-0000-00005AAE0000}"/>
    <cellStyle name="Notas 2 2 2 2 2 2 2 3" xfId="18935" xr:uid="{00000000-0005-0000-0000-00005BAE0000}"/>
    <cellStyle name="Notas 2 2 2 2 2 2 2 3 2" xfId="41578" xr:uid="{00000000-0005-0000-0000-00005CAE0000}"/>
    <cellStyle name="Notas 2 2 2 2 2 2 2 4" xfId="11495" xr:uid="{00000000-0005-0000-0000-00005DAE0000}"/>
    <cellStyle name="Notas 2 2 2 2 2 2 2 4 2" xfId="34138" xr:uid="{00000000-0005-0000-0000-00005EAE0000}"/>
    <cellStyle name="Notas 2 2 2 2 2 2 2 5" xfId="26697" xr:uid="{00000000-0005-0000-0000-00005FAE0000}"/>
    <cellStyle name="Notas 2 2 2 2 2 2 3" xfId="5922" xr:uid="{00000000-0005-0000-0000-000060AE0000}"/>
    <cellStyle name="Notas 2 2 2 2 2 2 3 2" xfId="20806" xr:uid="{00000000-0005-0000-0000-000061AE0000}"/>
    <cellStyle name="Notas 2 2 2 2 2 2 3 2 2" xfId="43449" xr:uid="{00000000-0005-0000-0000-000062AE0000}"/>
    <cellStyle name="Notas 2 2 2 2 2 2 3 3" xfId="13366" xr:uid="{00000000-0005-0000-0000-000063AE0000}"/>
    <cellStyle name="Notas 2 2 2 2 2 2 3 3 2" xfId="36009" xr:uid="{00000000-0005-0000-0000-000064AE0000}"/>
    <cellStyle name="Notas 2 2 2 2 2 2 3 4" xfId="28568" xr:uid="{00000000-0005-0000-0000-000065AE0000}"/>
    <cellStyle name="Notas 2 2 2 2 2 2 4" xfId="17088" xr:uid="{00000000-0005-0000-0000-000066AE0000}"/>
    <cellStyle name="Notas 2 2 2 2 2 2 4 2" xfId="39731" xr:uid="{00000000-0005-0000-0000-000067AE0000}"/>
    <cellStyle name="Notas 2 2 2 2 2 2 5" xfId="9648" xr:uid="{00000000-0005-0000-0000-000068AE0000}"/>
    <cellStyle name="Notas 2 2 2 2 2 2 5 2" xfId="32291" xr:uid="{00000000-0005-0000-0000-000069AE0000}"/>
    <cellStyle name="Notas 2 2 2 2 2 2 6" xfId="24850" xr:uid="{00000000-0005-0000-0000-00006AAE0000}"/>
    <cellStyle name="Notas 2 2 2 2 2 3" xfId="3123" xr:uid="{00000000-0005-0000-0000-00006BAE0000}"/>
    <cellStyle name="Notas 2 2 2 2 2 3 2" xfId="6844" xr:uid="{00000000-0005-0000-0000-00006CAE0000}"/>
    <cellStyle name="Notas 2 2 2 2 2 3 2 2" xfId="21728" xr:uid="{00000000-0005-0000-0000-00006DAE0000}"/>
    <cellStyle name="Notas 2 2 2 2 2 3 2 2 2" xfId="44371" xr:uid="{00000000-0005-0000-0000-00006EAE0000}"/>
    <cellStyle name="Notas 2 2 2 2 2 3 2 3" xfId="14288" xr:uid="{00000000-0005-0000-0000-00006FAE0000}"/>
    <cellStyle name="Notas 2 2 2 2 2 3 2 3 2" xfId="36931" xr:uid="{00000000-0005-0000-0000-000070AE0000}"/>
    <cellStyle name="Notas 2 2 2 2 2 3 2 4" xfId="29490" xr:uid="{00000000-0005-0000-0000-000071AE0000}"/>
    <cellStyle name="Notas 2 2 2 2 2 3 3" xfId="18010" xr:uid="{00000000-0005-0000-0000-000072AE0000}"/>
    <cellStyle name="Notas 2 2 2 2 2 3 3 2" xfId="40653" xr:uid="{00000000-0005-0000-0000-000073AE0000}"/>
    <cellStyle name="Notas 2 2 2 2 2 3 4" xfId="10570" xr:uid="{00000000-0005-0000-0000-000074AE0000}"/>
    <cellStyle name="Notas 2 2 2 2 2 3 4 2" xfId="33213" xr:uid="{00000000-0005-0000-0000-000075AE0000}"/>
    <cellStyle name="Notas 2 2 2 2 2 3 5" xfId="25772" xr:uid="{00000000-0005-0000-0000-000076AE0000}"/>
    <cellStyle name="Notas 2 2 2 2 2 4" xfId="4997" xr:uid="{00000000-0005-0000-0000-000077AE0000}"/>
    <cellStyle name="Notas 2 2 2 2 2 4 2" xfId="19881" xr:uid="{00000000-0005-0000-0000-000078AE0000}"/>
    <cellStyle name="Notas 2 2 2 2 2 4 2 2" xfId="42524" xr:uid="{00000000-0005-0000-0000-000079AE0000}"/>
    <cellStyle name="Notas 2 2 2 2 2 4 3" xfId="12441" xr:uid="{00000000-0005-0000-0000-00007AAE0000}"/>
    <cellStyle name="Notas 2 2 2 2 2 4 3 2" xfId="35084" xr:uid="{00000000-0005-0000-0000-00007BAE0000}"/>
    <cellStyle name="Notas 2 2 2 2 2 4 4" xfId="27643" xr:uid="{00000000-0005-0000-0000-00007CAE0000}"/>
    <cellStyle name="Notas 2 2 2 2 2 5" xfId="1270" xr:uid="{00000000-0005-0000-0000-00007DAE0000}"/>
    <cellStyle name="Notas 2 2 2 2 2 5 2" xfId="16163" xr:uid="{00000000-0005-0000-0000-00007EAE0000}"/>
    <cellStyle name="Notas 2 2 2 2 2 5 2 2" xfId="38806" xr:uid="{00000000-0005-0000-0000-00007FAE0000}"/>
    <cellStyle name="Notas 2 2 2 2 2 5 3" xfId="23925" xr:uid="{00000000-0005-0000-0000-000080AE0000}"/>
    <cellStyle name="Notas 2 2 2 2 2 6" xfId="8723" xr:uid="{00000000-0005-0000-0000-000081AE0000}"/>
    <cellStyle name="Notas 2 2 2 2 2 6 2" xfId="31366" xr:uid="{00000000-0005-0000-0000-000082AE0000}"/>
    <cellStyle name="Notas 2 2 2 2 2 7" xfId="23064" xr:uid="{00000000-0005-0000-0000-000083AE0000}"/>
    <cellStyle name="Notas 2 2 2 2 3" xfId="1736" xr:uid="{00000000-0005-0000-0000-000084AE0000}"/>
    <cellStyle name="Notas 2 2 2 2 3 2" xfId="3586" xr:uid="{00000000-0005-0000-0000-000085AE0000}"/>
    <cellStyle name="Notas 2 2 2 2 3 2 2" xfId="7307" xr:uid="{00000000-0005-0000-0000-000086AE0000}"/>
    <cellStyle name="Notas 2 2 2 2 3 2 2 2" xfId="22191" xr:uid="{00000000-0005-0000-0000-000087AE0000}"/>
    <cellStyle name="Notas 2 2 2 2 3 2 2 2 2" xfId="44834" xr:uid="{00000000-0005-0000-0000-000088AE0000}"/>
    <cellStyle name="Notas 2 2 2 2 3 2 2 3" xfId="14751" xr:uid="{00000000-0005-0000-0000-000089AE0000}"/>
    <cellStyle name="Notas 2 2 2 2 3 2 2 3 2" xfId="37394" xr:uid="{00000000-0005-0000-0000-00008AAE0000}"/>
    <cellStyle name="Notas 2 2 2 2 3 2 2 4" xfId="29953" xr:uid="{00000000-0005-0000-0000-00008BAE0000}"/>
    <cellStyle name="Notas 2 2 2 2 3 2 3" xfId="18473" xr:uid="{00000000-0005-0000-0000-00008CAE0000}"/>
    <cellStyle name="Notas 2 2 2 2 3 2 3 2" xfId="41116" xr:uid="{00000000-0005-0000-0000-00008DAE0000}"/>
    <cellStyle name="Notas 2 2 2 2 3 2 4" xfId="11033" xr:uid="{00000000-0005-0000-0000-00008EAE0000}"/>
    <cellStyle name="Notas 2 2 2 2 3 2 4 2" xfId="33676" xr:uid="{00000000-0005-0000-0000-00008FAE0000}"/>
    <cellStyle name="Notas 2 2 2 2 3 2 5" xfId="26235" xr:uid="{00000000-0005-0000-0000-000090AE0000}"/>
    <cellStyle name="Notas 2 2 2 2 3 3" xfId="5460" xr:uid="{00000000-0005-0000-0000-000091AE0000}"/>
    <cellStyle name="Notas 2 2 2 2 3 3 2" xfId="20344" xr:uid="{00000000-0005-0000-0000-000092AE0000}"/>
    <cellStyle name="Notas 2 2 2 2 3 3 2 2" xfId="42987" xr:uid="{00000000-0005-0000-0000-000093AE0000}"/>
    <cellStyle name="Notas 2 2 2 2 3 3 3" xfId="12904" xr:uid="{00000000-0005-0000-0000-000094AE0000}"/>
    <cellStyle name="Notas 2 2 2 2 3 3 3 2" xfId="35547" xr:uid="{00000000-0005-0000-0000-000095AE0000}"/>
    <cellStyle name="Notas 2 2 2 2 3 3 4" xfId="28106" xr:uid="{00000000-0005-0000-0000-000096AE0000}"/>
    <cellStyle name="Notas 2 2 2 2 3 4" xfId="16626" xr:uid="{00000000-0005-0000-0000-000097AE0000}"/>
    <cellStyle name="Notas 2 2 2 2 3 4 2" xfId="39269" xr:uid="{00000000-0005-0000-0000-000098AE0000}"/>
    <cellStyle name="Notas 2 2 2 2 3 5" xfId="9186" xr:uid="{00000000-0005-0000-0000-000099AE0000}"/>
    <cellStyle name="Notas 2 2 2 2 3 5 2" xfId="31829" xr:uid="{00000000-0005-0000-0000-00009AAE0000}"/>
    <cellStyle name="Notas 2 2 2 2 3 6" xfId="24388" xr:uid="{00000000-0005-0000-0000-00009BAE0000}"/>
    <cellStyle name="Notas 2 2 2 2 4" xfId="2661" xr:uid="{00000000-0005-0000-0000-00009CAE0000}"/>
    <cellStyle name="Notas 2 2 2 2 4 2" xfId="6382" xr:uid="{00000000-0005-0000-0000-00009DAE0000}"/>
    <cellStyle name="Notas 2 2 2 2 4 2 2" xfId="21266" xr:uid="{00000000-0005-0000-0000-00009EAE0000}"/>
    <cellStyle name="Notas 2 2 2 2 4 2 2 2" xfId="43909" xr:uid="{00000000-0005-0000-0000-00009FAE0000}"/>
    <cellStyle name="Notas 2 2 2 2 4 2 3" xfId="13826" xr:uid="{00000000-0005-0000-0000-0000A0AE0000}"/>
    <cellStyle name="Notas 2 2 2 2 4 2 3 2" xfId="36469" xr:uid="{00000000-0005-0000-0000-0000A1AE0000}"/>
    <cellStyle name="Notas 2 2 2 2 4 2 4" xfId="29028" xr:uid="{00000000-0005-0000-0000-0000A2AE0000}"/>
    <cellStyle name="Notas 2 2 2 2 4 3" xfId="17548" xr:uid="{00000000-0005-0000-0000-0000A3AE0000}"/>
    <cellStyle name="Notas 2 2 2 2 4 3 2" xfId="40191" xr:uid="{00000000-0005-0000-0000-0000A4AE0000}"/>
    <cellStyle name="Notas 2 2 2 2 4 4" xfId="10108" xr:uid="{00000000-0005-0000-0000-0000A5AE0000}"/>
    <cellStyle name="Notas 2 2 2 2 4 4 2" xfId="32751" xr:uid="{00000000-0005-0000-0000-0000A6AE0000}"/>
    <cellStyle name="Notas 2 2 2 2 4 5" xfId="25310" xr:uid="{00000000-0005-0000-0000-0000A7AE0000}"/>
    <cellStyle name="Notas 2 2 2 2 5" xfId="4535" xr:uid="{00000000-0005-0000-0000-0000A8AE0000}"/>
    <cellStyle name="Notas 2 2 2 2 5 2" xfId="19419" xr:uid="{00000000-0005-0000-0000-0000A9AE0000}"/>
    <cellStyle name="Notas 2 2 2 2 5 2 2" xfId="42062" xr:uid="{00000000-0005-0000-0000-0000AAAE0000}"/>
    <cellStyle name="Notas 2 2 2 2 5 3" xfId="11979" xr:uid="{00000000-0005-0000-0000-0000ABAE0000}"/>
    <cellStyle name="Notas 2 2 2 2 5 3 2" xfId="34622" xr:uid="{00000000-0005-0000-0000-0000ACAE0000}"/>
    <cellStyle name="Notas 2 2 2 2 5 4" xfId="27181" xr:uid="{00000000-0005-0000-0000-0000ADAE0000}"/>
    <cellStyle name="Notas 2 2 2 2 6" xfId="805" xr:uid="{00000000-0005-0000-0000-0000AEAE0000}"/>
    <cellStyle name="Notas 2 2 2 2 6 2" xfId="15701" xr:uid="{00000000-0005-0000-0000-0000AFAE0000}"/>
    <cellStyle name="Notas 2 2 2 2 6 2 2" xfId="38344" xr:uid="{00000000-0005-0000-0000-0000B0AE0000}"/>
    <cellStyle name="Notas 2 2 2 2 6 3" xfId="23463" xr:uid="{00000000-0005-0000-0000-0000B1AE0000}"/>
    <cellStyle name="Notas 2 2 2 2 7" xfId="8261" xr:uid="{00000000-0005-0000-0000-0000B2AE0000}"/>
    <cellStyle name="Notas 2 2 2 2 7 2" xfId="30904" xr:uid="{00000000-0005-0000-0000-0000B3AE0000}"/>
    <cellStyle name="Notas 2 2 2 2 8" xfId="22908" xr:uid="{00000000-0005-0000-0000-0000B4AE0000}"/>
    <cellStyle name="Notas 2 2 2 3" xfId="288" xr:uid="{00000000-0005-0000-0000-0000B5AE0000}"/>
    <cellStyle name="Notas 2 2 2 3 2" xfId="1987" xr:uid="{00000000-0005-0000-0000-0000B6AE0000}"/>
    <cellStyle name="Notas 2 2 2 3 2 2" xfId="3837" xr:uid="{00000000-0005-0000-0000-0000B7AE0000}"/>
    <cellStyle name="Notas 2 2 2 3 2 2 2" xfId="7558" xr:uid="{00000000-0005-0000-0000-0000B8AE0000}"/>
    <cellStyle name="Notas 2 2 2 3 2 2 2 2" xfId="22442" xr:uid="{00000000-0005-0000-0000-0000B9AE0000}"/>
    <cellStyle name="Notas 2 2 2 3 2 2 2 2 2" xfId="45085" xr:uid="{00000000-0005-0000-0000-0000BAAE0000}"/>
    <cellStyle name="Notas 2 2 2 3 2 2 2 3" xfId="15002" xr:uid="{00000000-0005-0000-0000-0000BBAE0000}"/>
    <cellStyle name="Notas 2 2 2 3 2 2 2 3 2" xfId="37645" xr:uid="{00000000-0005-0000-0000-0000BCAE0000}"/>
    <cellStyle name="Notas 2 2 2 3 2 2 2 4" xfId="30204" xr:uid="{00000000-0005-0000-0000-0000BDAE0000}"/>
    <cellStyle name="Notas 2 2 2 3 2 2 3" xfId="18724" xr:uid="{00000000-0005-0000-0000-0000BEAE0000}"/>
    <cellStyle name="Notas 2 2 2 3 2 2 3 2" xfId="41367" xr:uid="{00000000-0005-0000-0000-0000BFAE0000}"/>
    <cellStyle name="Notas 2 2 2 3 2 2 4" xfId="11284" xr:uid="{00000000-0005-0000-0000-0000C0AE0000}"/>
    <cellStyle name="Notas 2 2 2 3 2 2 4 2" xfId="33927" xr:uid="{00000000-0005-0000-0000-0000C1AE0000}"/>
    <cellStyle name="Notas 2 2 2 3 2 2 5" xfId="26486" xr:uid="{00000000-0005-0000-0000-0000C2AE0000}"/>
    <cellStyle name="Notas 2 2 2 3 2 3" xfId="5711" xr:uid="{00000000-0005-0000-0000-0000C3AE0000}"/>
    <cellStyle name="Notas 2 2 2 3 2 3 2" xfId="20595" xr:uid="{00000000-0005-0000-0000-0000C4AE0000}"/>
    <cellStyle name="Notas 2 2 2 3 2 3 2 2" xfId="43238" xr:uid="{00000000-0005-0000-0000-0000C5AE0000}"/>
    <cellStyle name="Notas 2 2 2 3 2 3 3" xfId="13155" xr:uid="{00000000-0005-0000-0000-0000C6AE0000}"/>
    <cellStyle name="Notas 2 2 2 3 2 3 3 2" xfId="35798" xr:uid="{00000000-0005-0000-0000-0000C7AE0000}"/>
    <cellStyle name="Notas 2 2 2 3 2 3 4" xfId="28357" xr:uid="{00000000-0005-0000-0000-0000C8AE0000}"/>
    <cellStyle name="Notas 2 2 2 3 2 4" xfId="16877" xr:uid="{00000000-0005-0000-0000-0000C9AE0000}"/>
    <cellStyle name="Notas 2 2 2 3 2 4 2" xfId="39520" xr:uid="{00000000-0005-0000-0000-0000CAAE0000}"/>
    <cellStyle name="Notas 2 2 2 3 2 5" xfId="9437" xr:uid="{00000000-0005-0000-0000-0000CBAE0000}"/>
    <cellStyle name="Notas 2 2 2 3 2 5 2" xfId="32080" xr:uid="{00000000-0005-0000-0000-0000CCAE0000}"/>
    <cellStyle name="Notas 2 2 2 3 2 6" xfId="24639" xr:uid="{00000000-0005-0000-0000-0000CDAE0000}"/>
    <cellStyle name="Notas 2 2 2 3 3" xfId="2912" xr:uid="{00000000-0005-0000-0000-0000CEAE0000}"/>
    <cellStyle name="Notas 2 2 2 3 3 2" xfId="6633" xr:uid="{00000000-0005-0000-0000-0000CFAE0000}"/>
    <cellStyle name="Notas 2 2 2 3 3 2 2" xfId="21517" xr:uid="{00000000-0005-0000-0000-0000D0AE0000}"/>
    <cellStyle name="Notas 2 2 2 3 3 2 2 2" xfId="44160" xr:uid="{00000000-0005-0000-0000-0000D1AE0000}"/>
    <cellStyle name="Notas 2 2 2 3 3 2 3" xfId="14077" xr:uid="{00000000-0005-0000-0000-0000D2AE0000}"/>
    <cellStyle name="Notas 2 2 2 3 3 2 3 2" xfId="36720" xr:uid="{00000000-0005-0000-0000-0000D3AE0000}"/>
    <cellStyle name="Notas 2 2 2 3 3 2 4" xfId="29279" xr:uid="{00000000-0005-0000-0000-0000D4AE0000}"/>
    <cellStyle name="Notas 2 2 2 3 3 3" xfId="17799" xr:uid="{00000000-0005-0000-0000-0000D5AE0000}"/>
    <cellStyle name="Notas 2 2 2 3 3 3 2" xfId="40442" xr:uid="{00000000-0005-0000-0000-0000D6AE0000}"/>
    <cellStyle name="Notas 2 2 2 3 3 4" xfId="10359" xr:uid="{00000000-0005-0000-0000-0000D7AE0000}"/>
    <cellStyle name="Notas 2 2 2 3 3 4 2" xfId="33002" xr:uid="{00000000-0005-0000-0000-0000D8AE0000}"/>
    <cellStyle name="Notas 2 2 2 3 3 5" xfId="25561" xr:uid="{00000000-0005-0000-0000-0000D9AE0000}"/>
    <cellStyle name="Notas 2 2 2 3 4" xfId="4786" xr:uid="{00000000-0005-0000-0000-0000DAAE0000}"/>
    <cellStyle name="Notas 2 2 2 3 4 2" xfId="19670" xr:uid="{00000000-0005-0000-0000-0000DBAE0000}"/>
    <cellStyle name="Notas 2 2 2 3 4 2 2" xfId="42313" xr:uid="{00000000-0005-0000-0000-0000DCAE0000}"/>
    <cellStyle name="Notas 2 2 2 3 4 3" xfId="12230" xr:uid="{00000000-0005-0000-0000-0000DDAE0000}"/>
    <cellStyle name="Notas 2 2 2 3 4 3 2" xfId="34873" xr:uid="{00000000-0005-0000-0000-0000DEAE0000}"/>
    <cellStyle name="Notas 2 2 2 3 4 4" xfId="27432" xr:uid="{00000000-0005-0000-0000-0000DFAE0000}"/>
    <cellStyle name="Notas 2 2 2 3 5" xfId="1059" xr:uid="{00000000-0005-0000-0000-0000E0AE0000}"/>
    <cellStyle name="Notas 2 2 2 3 5 2" xfId="15952" xr:uid="{00000000-0005-0000-0000-0000E1AE0000}"/>
    <cellStyle name="Notas 2 2 2 3 5 2 2" xfId="38595" xr:uid="{00000000-0005-0000-0000-0000E2AE0000}"/>
    <cellStyle name="Notas 2 2 2 3 5 3" xfId="23714" xr:uid="{00000000-0005-0000-0000-0000E3AE0000}"/>
    <cellStyle name="Notas 2 2 2 3 6" xfId="8512" xr:uid="{00000000-0005-0000-0000-0000E4AE0000}"/>
    <cellStyle name="Notas 2 2 2 3 6 2" xfId="31155" xr:uid="{00000000-0005-0000-0000-0000E5AE0000}"/>
    <cellStyle name="Notas 2 2 2 3 7" xfId="22986" xr:uid="{00000000-0005-0000-0000-0000E6AE0000}"/>
    <cellStyle name="Notas 2 2 2 4" xfId="1525" xr:uid="{00000000-0005-0000-0000-0000E7AE0000}"/>
    <cellStyle name="Notas 2 2 2 4 2" xfId="3375" xr:uid="{00000000-0005-0000-0000-0000E8AE0000}"/>
    <cellStyle name="Notas 2 2 2 4 2 2" xfId="7096" xr:uid="{00000000-0005-0000-0000-0000E9AE0000}"/>
    <cellStyle name="Notas 2 2 2 4 2 2 2" xfId="21980" xr:uid="{00000000-0005-0000-0000-0000EAAE0000}"/>
    <cellStyle name="Notas 2 2 2 4 2 2 2 2" xfId="44623" xr:uid="{00000000-0005-0000-0000-0000EBAE0000}"/>
    <cellStyle name="Notas 2 2 2 4 2 2 3" xfId="14540" xr:uid="{00000000-0005-0000-0000-0000ECAE0000}"/>
    <cellStyle name="Notas 2 2 2 4 2 2 3 2" xfId="37183" xr:uid="{00000000-0005-0000-0000-0000EDAE0000}"/>
    <cellStyle name="Notas 2 2 2 4 2 2 4" xfId="29742" xr:uid="{00000000-0005-0000-0000-0000EEAE0000}"/>
    <cellStyle name="Notas 2 2 2 4 2 3" xfId="18262" xr:uid="{00000000-0005-0000-0000-0000EFAE0000}"/>
    <cellStyle name="Notas 2 2 2 4 2 3 2" xfId="40905" xr:uid="{00000000-0005-0000-0000-0000F0AE0000}"/>
    <cellStyle name="Notas 2 2 2 4 2 4" xfId="10822" xr:uid="{00000000-0005-0000-0000-0000F1AE0000}"/>
    <cellStyle name="Notas 2 2 2 4 2 4 2" xfId="33465" xr:uid="{00000000-0005-0000-0000-0000F2AE0000}"/>
    <cellStyle name="Notas 2 2 2 4 2 5" xfId="26024" xr:uid="{00000000-0005-0000-0000-0000F3AE0000}"/>
    <cellStyle name="Notas 2 2 2 4 3" xfId="5249" xr:uid="{00000000-0005-0000-0000-0000F4AE0000}"/>
    <cellStyle name="Notas 2 2 2 4 3 2" xfId="20133" xr:uid="{00000000-0005-0000-0000-0000F5AE0000}"/>
    <cellStyle name="Notas 2 2 2 4 3 2 2" xfId="42776" xr:uid="{00000000-0005-0000-0000-0000F6AE0000}"/>
    <cellStyle name="Notas 2 2 2 4 3 3" xfId="12693" xr:uid="{00000000-0005-0000-0000-0000F7AE0000}"/>
    <cellStyle name="Notas 2 2 2 4 3 3 2" xfId="35336" xr:uid="{00000000-0005-0000-0000-0000F8AE0000}"/>
    <cellStyle name="Notas 2 2 2 4 3 4" xfId="27895" xr:uid="{00000000-0005-0000-0000-0000F9AE0000}"/>
    <cellStyle name="Notas 2 2 2 4 4" xfId="16415" xr:uid="{00000000-0005-0000-0000-0000FAAE0000}"/>
    <cellStyle name="Notas 2 2 2 4 4 2" xfId="39058" xr:uid="{00000000-0005-0000-0000-0000FBAE0000}"/>
    <cellStyle name="Notas 2 2 2 4 5" xfId="8975" xr:uid="{00000000-0005-0000-0000-0000FCAE0000}"/>
    <cellStyle name="Notas 2 2 2 4 5 2" xfId="31618" xr:uid="{00000000-0005-0000-0000-0000FDAE0000}"/>
    <cellStyle name="Notas 2 2 2 4 6" xfId="24177" xr:uid="{00000000-0005-0000-0000-0000FEAE0000}"/>
    <cellStyle name="Notas 2 2 2 5" xfId="2450" xr:uid="{00000000-0005-0000-0000-0000FFAE0000}"/>
    <cellStyle name="Notas 2 2 2 5 2" xfId="6171" xr:uid="{00000000-0005-0000-0000-000000AF0000}"/>
    <cellStyle name="Notas 2 2 2 5 2 2" xfId="21055" xr:uid="{00000000-0005-0000-0000-000001AF0000}"/>
    <cellStyle name="Notas 2 2 2 5 2 2 2" xfId="43698" xr:uid="{00000000-0005-0000-0000-000002AF0000}"/>
    <cellStyle name="Notas 2 2 2 5 2 3" xfId="13615" xr:uid="{00000000-0005-0000-0000-000003AF0000}"/>
    <cellStyle name="Notas 2 2 2 5 2 3 2" xfId="36258" xr:uid="{00000000-0005-0000-0000-000004AF0000}"/>
    <cellStyle name="Notas 2 2 2 5 2 4" xfId="28817" xr:uid="{00000000-0005-0000-0000-000005AF0000}"/>
    <cellStyle name="Notas 2 2 2 5 3" xfId="17337" xr:uid="{00000000-0005-0000-0000-000006AF0000}"/>
    <cellStyle name="Notas 2 2 2 5 3 2" xfId="39980" xr:uid="{00000000-0005-0000-0000-000007AF0000}"/>
    <cellStyle name="Notas 2 2 2 5 4" xfId="9897" xr:uid="{00000000-0005-0000-0000-000008AF0000}"/>
    <cellStyle name="Notas 2 2 2 5 4 2" xfId="32540" xr:uid="{00000000-0005-0000-0000-000009AF0000}"/>
    <cellStyle name="Notas 2 2 2 5 5" xfId="25099" xr:uid="{00000000-0005-0000-0000-00000AAF0000}"/>
    <cellStyle name="Notas 2 2 2 6" xfId="4324" xr:uid="{00000000-0005-0000-0000-00000BAF0000}"/>
    <cellStyle name="Notas 2 2 2 6 2" xfId="19208" xr:uid="{00000000-0005-0000-0000-00000CAF0000}"/>
    <cellStyle name="Notas 2 2 2 6 2 2" xfId="41851" xr:uid="{00000000-0005-0000-0000-00000DAF0000}"/>
    <cellStyle name="Notas 2 2 2 6 3" xfId="11768" xr:uid="{00000000-0005-0000-0000-00000EAF0000}"/>
    <cellStyle name="Notas 2 2 2 6 3 2" xfId="34411" xr:uid="{00000000-0005-0000-0000-00000FAF0000}"/>
    <cellStyle name="Notas 2 2 2 6 4" xfId="26970" xr:uid="{00000000-0005-0000-0000-000010AF0000}"/>
    <cellStyle name="Notas 2 2 2 7" xfId="593" xr:uid="{00000000-0005-0000-0000-000011AF0000}"/>
    <cellStyle name="Notas 2 2 2 7 2" xfId="15490" xr:uid="{00000000-0005-0000-0000-000012AF0000}"/>
    <cellStyle name="Notas 2 2 2 7 2 2" xfId="38133" xr:uid="{00000000-0005-0000-0000-000013AF0000}"/>
    <cellStyle name="Notas 2 2 2 7 3" xfId="23253" xr:uid="{00000000-0005-0000-0000-000014AF0000}"/>
    <cellStyle name="Notas 2 2 2 8" xfId="8050" xr:uid="{00000000-0005-0000-0000-000015AF0000}"/>
    <cellStyle name="Notas 2 2 2 8 2" xfId="30693" xr:uid="{00000000-0005-0000-0000-000016AF0000}"/>
    <cellStyle name="Notas 2 2 2 9" xfId="22830" xr:uid="{00000000-0005-0000-0000-000017AF0000}"/>
    <cellStyle name="Notas 2 2 3" xfId="165" xr:uid="{00000000-0005-0000-0000-000018AF0000}"/>
    <cellStyle name="Notas 2 2 3 2" xfId="327" xr:uid="{00000000-0005-0000-0000-000019AF0000}"/>
    <cellStyle name="Notas 2 2 3 2 2" xfId="2093" xr:uid="{00000000-0005-0000-0000-00001AAF0000}"/>
    <cellStyle name="Notas 2 2 3 2 2 2" xfId="3943" xr:uid="{00000000-0005-0000-0000-00001BAF0000}"/>
    <cellStyle name="Notas 2 2 3 2 2 2 2" xfId="7664" xr:uid="{00000000-0005-0000-0000-00001CAF0000}"/>
    <cellStyle name="Notas 2 2 3 2 2 2 2 2" xfId="22548" xr:uid="{00000000-0005-0000-0000-00001DAF0000}"/>
    <cellStyle name="Notas 2 2 3 2 2 2 2 2 2" xfId="45191" xr:uid="{00000000-0005-0000-0000-00001EAF0000}"/>
    <cellStyle name="Notas 2 2 3 2 2 2 2 3" xfId="15108" xr:uid="{00000000-0005-0000-0000-00001FAF0000}"/>
    <cellStyle name="Notas 2 2 3 2 2 2 2 3 2" xfId="37751" xr:uid="{00000000-0005-0000-0000-000020AF0000}"/>
    <cellStyle name="Notas 2 2 3 2 2 2 2 4" xfId="30310" xr:uid="{00000000-0005-0000-0000-000021AF0000}"/>
    <cellStyle name="Notas 2 2 3 2 2 2 3" xfId="18830" xr:uid="{00000000-0005-0000-0000-000022AF0000}"/>
    <cellStyle name="Notas 2 2 3 2 2 2 3 2" xfId="41473" xr:uid="{00000000-0005-0000-0000-000023AF0000}"/>
    <cellStyle name="Notas 2 2 3 2 2 2 4" xfId="11390" xr:uid="{00000000-0005-0000-0000-000024AF0000}"/>
    <cellStyle name="Notas 2 2 3 2 2 2 4 2" xfId="34033" xr:uid="{00000000-0005-0000-0000-000025AF0000}"/>
    <cellStyle name="Notas 2 2 3 2 2 2 5" xfId="26592" xr:uid="{00000000-0005-0000-0000-000026AF0000}"/>
    <cellStyle name="Notas 2 2 3 2 2 3" xfId="5817" xr:uid="{00000000-0005-0000-0000-000027AF0000}"/>
    <cellStyle name="Notas 2 2 3 2 2 3 2" xfId="20701" xr:uid="{00000000-0005-0000-0000-000028AF0000}"/>
    <cellStyle name="Notas 2 2 3 2 2 3 2 2" xfId="43344" xr:uid="{00000000-0005-0000-0000-000029AF0000}"/>
    <cellStyle name="Notas 2 2 3 2 2 3 3" xfId="13261" xr:uid="{00000000-0005-0000-0000-00002AAF0000}"/>
    <cellStyle name="Notas 2 2 3 2 2 3 3 2" xfId="35904" xr:uid="{00000000-0005-0000-0000-00002BAF0000}"/>
    <cellStyle name="Notas 2 2 3 2 2 3 4" xfId="28463" xr:uid="{00000000-0005-0000-0000-00002CAF0000}"/>
    <cellStyle name="Notas 2 2 3 2 2 4" xfId="16983" xr:uid="{00000000-0005-0000-0000-00002DAF0000}"/>
    <cellStyle name="Notas 2 2 3 2 2 4 2" xfId="39626" xr:uid="{00000000-0005-0000-0000-00002EAF0000}"/>
    <cellStyle name="Notas 2 2 3 2 2 5" xfId="9543" xr:uid="{00000000-0005-0000-0000-00002FAF0000}"/>
    <cellStyle name="Notas 2 2 3 2 2 5 2" xfId="32186" xr:uid="{00000000-0005-0000-0000-000030AF0000}"/>
    <cellStyle name="Notas 2 2 3 2 2 6" xfId="24745" xr:uid="{00000000-0005-0000-0000-000031AF0000}"/>
    <cellStyle name="Notas 2 2 3 2 3" xfId="3018" xr:uid="{00000000-0005-0000-0000-000032AF0000}"/>
    <cellStyle name="Notas 2 2 3 2 3 2" xfId="6739" xr:uid="{00000000-0005-0000-0000-000033AF0000}"/>
    <cellStyle name="Notas 2 2 3 2 3 2 2" xfId="21623" xr:uid="{00000000-0005-0000-0000-000034AF0000}"/>
    <cellStyle name="Notas 2 2 3 2 3 2 2 2" xfId="44266" xr:uid="{00000000-0005-0000-0000-000035AF0000}"/>
    <cellStyle name="Notas 2 2 3 2 3 2 3" xfId="14183" xr:uid="{00000000-0005-0000-0000-000036AF0000}"/>
    <cellStyle name="Notas 2 2 3 2 3 2 3 2" xfId="36826" xr:uid="{00000000-0005-0000-0000-000037AF0000}"/>
    <cellStyle name="Notas 2 2 3 2 3 2 4" xfId="29385" xr:uid="{00000000-0005-0000-0000-000038AF0000}"/>
    <cellStyle name="Notas 2 2 3 2 3 3" xfId="17905" xr:uid="{00000000-0005-0000-0000-000039AF0000}"/>
    <cellStyle name="Notas 2 2 3 2 3 3 2" xfId="40548" xr:uid="{00000000-0005-0000-0000-00003AAF0000}"/>
    <cellStyle name="Notas 2 2 3 2 3 4" xfId="10465" xr:uid="{00000000-0005-0000-0000-00003BAF0000}"/>
    <cellStyle name="Notas 2 2 3 2 3 4 2" xfId="33108" xr:uid="{00000000-0005-0000-0000-00003CAF0000}"/>
    <cellStyle name="Notas 2 2 3 2 3 5" xfId="25667" xr:uid="{00000000-0005-0000-0000-00003DAF0000}"/>
    <cellStyle name="Notas 2 2 3 2 4" xfId="4892" xr:uid="{00000000-0005-0000-0000-00003EAF0000}"/>
    <cellStyle name="Notas 2 2 3 2 4 2" xfId="19776" xr:uid="{00000000-0005-0000-0000-00003FAF0000}"/>
    <cellStyle name="Notas 2 2 3 2 4 2 2" xfId="42419" xr:uid="{00000000-0005-0000-0000-000040AF0000}"/>
    <cellStyle name="Notas 2 2 3 2 4 3" xfId="12336" xr:uid="{00000000-0005-0000-0000-000041AF0000}"/>
    <cellStyle name="Notas 2 2 3 2 4 3 2" xfId="34979" xr:uid="{00000000-0005-0000-0000-000042AF0000}"/>
    <cellStyle name="Notas 2 2 3 2 4 4" xfId="27538" xr:uid="{00000000-0005-0000-0000-000043AF0000}"/>
    <cellStyle name="Notas 2 2 3 2 5" xfId="1165" xr:uid="{00000000-0005-0000-0000-000044AF0000}"/>
    <cellStyle name="Notas 2 2 3 2 5 2" xfId="16058" xr:uid="{00000000-0005-0000-0000-000045AF0000}"/>
    <cellStyle name="Notas 2 2 3 2 5 2 2" xfId="38701" xr:uid="{00000000-0005-0000-0000-000046AF0000}"/>
    <cellStyle name="Notas 2 2 3 2 5 3" xfId="23820" xr:uid="{00000000-0005-0000-0000-000047AF0000}"/>
    <cellStyle name="Notas 2 2 3 2 6" xfId="8618" xr:uid="{00000000-0005-0000-0000-000048AF0000}"/>
    <cellStyle name="Notas 2 2 3 2 6 2" xfId="31261" xr:uid="{00000000-0005-0000-0000-000049AF0000}"/>
    <cellStyle name="Notas 2 2 3 2 7" xfId="23025" xr:uid="{00000000-0005-0000-0000-00004AAF0000}"/>
    <cellStyle name="Notas 2 2 3 3" xfId="1631" xr:uid="{00000000-0005-0000-0000-00004BAF0000}"/>
    <cellStyle name="Notas 2 2 3 3 2" xfId="3481" xr:uid="{00000000-0005-0000-0000-00004CAF0000}"/>
    <cellStyle name="Notas 2 2 3 3 2 2" xfId="7202" xr:uid="{00000000-0005-0000-0000-00004DAF0000}"/>
    <cellStyle name="Notas 2 2 3 3 2 2 2" xfId="22086" xr:uid="{00000000-0005-0000-0000-00004EAF0000}"/>
    <cellStyle name="Notas 2 2 3 3 2 2 2 2" xfId="44729" xr:uid="{00000000-0005-0000-0000-00004FAF0000}"/>
    <cellStyle name="Notas 2 2 3 3 2 2 3" xfId="14646" xr:uid="{00000000-0005-0000-0000-000050AF0000}"/>
    <cellStyle name="Notas 2 2 3 3 2 2 3 2" xfId="37289" xr:uid="{00000000-0005-0000-0000-000051AF0000}"/>
    <cellStyle name="Notas 2 2 3 3 2 2 4" xfId="29848" xr:uid="{00000000-0005-0000-0000-000052AF0000}"/>
    <cellStyle name="Notas 2 2 3 3 2 3" xfId="18368" xr:uid="{00000000-0005-0000-0000-000053AF0000}"/>
    <cellStyle name="Notas 2 2 3 3 2 3 2" xfId="41011" xr:uid="{00000000-0005-0000-0000-000054AF0000}"/>
    <cellStyle name="Notas 2 2 3 3 2 4" xfId="10928" xr:uid="{00000000-0005-0000-0000-000055AF0000}"/>
    <cellStyle name="Notas 2 2 3 3 2 4 2" xfId="33571" xr:uid="{00000000-0005-0000-0000-000056AF0000}"/>
    <cellStyle name="Notas 2 2 3 3 2 5" xfId="26130" xr:uid="{00000000-0005-0000-0000-000057AF0000}"/>
    <cellStyle name="Notas 2 2 3 3 3" xfId="5355" xr:uid="{00000000-0005-0000-0000-000058AF0000}"/>
    <cellStyle name="Notas 2 2 3 3 3 2" xfId="20239" xr:uid="{00000000-0005-0000-0000-000059AF0000}"/>
    <cellStyle name="Notas 2 2 3 3 3 2 2" xfId="42882" xr:uid="{00000000-0005-0000-0000-00005AAF0000}"/>
    <cellStyle name="Notas 2 2 3 3 3 3" xfId="12799" xr:uid="{00000000-0005-0000-0000-00005BAF0000}"/>
    <cellStyle name="Notas 2 2 3 3 3 3 2" xfId="35442" xr:uid="{00000000-0005-0000-0000-00005CAF0000}"/>
    <cellStyle name="Notas 2 2 3 3 3 4" xfId="28001" xr:uid="{00000000-0005-0000-0000-00005DAF0000}"/>
    <cellStyle name="Notas 2 2 3 3 4" xfId="16521" xr:uid="{00000000-0005-0000-0000-00005EAF0000}"/>
    <cellStyle name="Notas 2 2 3 3 4 2" xfId="39164" xr:uid="{00000000-0005-0000-0000-00005FAF0000}"/>
    <cellStyle name="Notas 2 2 3 3 5" xfId="9081" xr:uid="{00000000-0005-0000-0000-000060AF0000}"/>
    <cellStyle name="Notas 2 2 3 3 5 2" xfId="31724" xr:uid="{00000000-0005-0000-0000-000061AF0000}"/>
    <cellStyle name="Notas 2 2 3 3 6" xfId="24283" xr:uid="{00000000-0005-0000-0000-000062AF0000}"/>
    <cellStyle name="Notas 2 2 3 4" xfId="2556" xr:uid="{00000000-0005-0000-0000-000063AF0000}"/>
    <cellStyle name="Notas 2 2 3 4 2" xfId="6277" xr:uid="{00000000-0005-0000-0000-000064AF0000}"/>
    <cellStyle name="Notas 2 2 3 4 2 2" xfId="21161" xr:uid="{00000000-0005-0000-0000-000065AF0000}"/>
    <cellStyle name="Notas 2 2 3 4 2 2 2" xfId="43804" xr:uid="{00000000-0005-0000-0000-000066AF0000}"/>
    <cellStyle name="Notas 2 2 3 4 2 3" xfId="13721" xr:uid="{00000000-0005-0000-0000-000067AF0000}"/>
    <cellStyle name="Notas 2 2 3 4 2 3 2" xfId="36364" xr:uid="{00000000-0005-0000-0000-000068AF0000}"/>
    <cellStyle name="Notas 2 2 3 4 2 4" xfId="28923" xr:uid="{00000000-0005-0000-0000-000069AF0000}"/>
    <cellStyle name="Notas 2 2 3 4 3" xfId="17443" xr:uid="{00000000-0005-0000-0000-00006AAF0000}"/>
    <cellStyle name="Notas 2 2 3 4 3 2" xfId="40086" xr:uid="{00000000-0005-0000-0000-00006BAF0000}"/>
    <cellStyle name="Notas 2 2 3 4 4" xfId="10003" xr:uid="{00000000-0005-0000-0000-00006CAF0000}"/>
    <cellStyle name="Notas 2 2 3 4 4 2" xfId="32646" xr:uid="{00000000-0005-0000-0000-00006DAF0000}"/>
    <cellStyle name="Notas 2 2 3 4 5" xfId="25205" xr:uid="{00000000-0005-0000-0000-00006EAF0000}"/>
    <cellStyle name="Notas 2 2 3 5" xfId="4430" xr:uid="{00000000-0005-0000-0000-00006FAF0000}"/>
    <cellStyle name="Notas 2 2 3 5 2" xfId="19314" xr:uid="{00000000-0005-0000-0000-000070AF0000}"/>
    <cellStyle name="Notas 2 2 3 5 2 2" xfId="41957" xr:uid="{00000000-0005-0000-0000-000071AF0000}"/>
    <cellStyle name="Notas 2 2 3 5 3" xfId="11874" xr:uid="{00000000-0005-0000-0000-000072AF0000}"/>
    <cellStyle name="Notas 2 2 3 5 3 2" xfId="34517" xr:uid="{00000000-0005-0000-0000-000073AF0000}"/>
    <cellStyle name="Notas 2 2 3 5 4" xfId="27076" xr:uid="{00000000-0005-0000-0000-000074AF0000}"/>
    <cellStyle name="Notas 2 2 3 6" xfId="700" xr:uid="{00000000-0005-0000-0000-000075AF0000}"/>
    <cellStyle name="Notas 2 2 3 6 2" xfId="15596" xr:uid="{00000000-0005-0000-0000-000076AF0000}"/>
    <cellStyle name="Notas 2 2 3 6 2 2" xfId="38239" xr:uid="{00000000-0005-0000-0000-000077AF0000}"/>
    <cellStyle name="Notas 2 2 3 6 3" xfId="23358" xr:uid="{00000000-0005-0000-0000-000078AF0000}"/>
    <cellStyle name="Notas 2 2 3 7" xfId="8156" xr:uid="{00000000-0005-0000-0000-000079AF0000}"/>
    <cellStyle name="Notas 2 2 3 7 2" xfId="30799" xr:uid="{00000000-0005-0000-0000-00007AAF0000}"/>
    <cellStyle name="Notas 2 2 3 8" xfId="22869" xr:uid="{00000000-0005-0000-0000-00007BAF0000}"/>
    <cellStyle name="Notas 2 2 4" xfId="248" xr:uid="{00000000-0005-0000-0000-00007CAF0000}"/>
    <cellStyle name="Notas 2 2 4 2" xfId="1882" xr:uid="{00000000-0005-0000-0000-00007DAF0000}"/>
    <cellStyle name="Notas 2 2 4 2 2" xfId="3732" xr:uid="{00000000-0005-0000-0000-00007EAF0000}"/>
    <cellStyle name="Notas 2 2 4 2 2 2" xfId="7453" xr:uid="{00000000-0005-0000-0000-00007FAF0000}"/>
    <cellStyle name="Notas 2 2 4 2 2 2 2" xfId="22337" xr:uid="{00000000-0005-0000-0000-000080AF0000}"/>
    <cellStyle name="Notas 2 2 4 2 2 2 2 2" xfId="44980" xr:uid="{00000000-0005-0000-0000-000081AF0000}"/>
    <cellStyle name="Notas 2 2 4 2 2 2 3" xfId="14897" xr:uid="{00000000-0005-0000-0000-000082AF0000}"/>
    <cellStyle name="Notas 2 2 4 2 2 2 3 2" xfId="37540" xr:uid="{00000000-0005-0000-0000-000083AF0000}"/>
    <cellStyle name="Notas 2 2 4 2 2 2 4" xfId="30099" xr:uid="{00000000-0005-0000-0000-000084AF0000}"/>
    <cellStyle name="Notas 2 2 4 2 2 3" xfId="18619" xr:uid="{00000000-0005-0000-0000-000085AF0000}"/>
    <cellStyle name="Notas 2 2 4 2 2 3 2" xfId="41262" xr:uid="{00000000-0005-0000-0000-000086AF0000}"/>
    <cellStyle name="Notas 2 2 4 2 2 4" xfId="11179" xr:uid="{00000000-0005-0000-0000-000087AF0000}"/>
    <cellStyle name="Notas 2 2 4 2 2 4 2" xfId="33822" xr:uid="{00000000-0005-0000-0000-000088AF0000}"/>
    <cellStyle name="Notas 2 2 4 2 2 5" xfId="26381" xr:uid="{00000000-0005-0000-0000-000089AF0000}"/>
    <cellStyle name="Notas 2 2 4 2 3" xfId="5606" xr:uid="{00000000-0005-0000-0000-00008AAF0000}"/>
    <cellStyle name="Notas 2 2 4 2 3 2" xfId="20490" xr:uid="{00000000-0005-0000-0000-00008BAF0000}"/>
    <cellStyle name="Notas 2 2 4 2 3 2 2" xfId="43133" xr:uid="{00000000-0005-0000-0000-00008CAF0000}"/>
    <cellStyle name="Notas 2 2 4 2 3 3" xfId="13050" xr:uid="{00000000-0005-0000-0000-00008DAF0000}"/>
    <cellStyle name="Notas 2 2 4 2 3 3 2" xfId="35693" xr:uid="{00000000-0005-0000-0000-00008EAF0000}"/>
    <cellStyle name="Notas 2 2 4 2 3 4" xfId="28252" xr:uid="{00000000-0005-0000-0000-00008FAF0000}"/>
    <cellStyle name="Notas 2 2 4 2 4" xfId="16772" xr:uid="{00000000-0005-0000-0000-000090AF0000}"/>
    <cellStyle name="Notas 2 2 4 2 4 2" xfId="39415" xr:uid="{00000000-0005-0000-0000-000091AF0000}"/>
    <cellStyle name="Notas 2 2 4 2 5" xfId="9332" xr:uid="{00000000-0005-0000-0000-000092AF0000}"/>
    <cellStyle name="Notas 2 2 4 2 5 2" xfId="31975" xr:uid="{00000000-0005-0000-0000-000093AF0000}"/>
    <cellStyle name="Notas 2 2 4 2 6" xfId="24534" xr:uid="{00000000-0005-0000-0000-000094AF0000}"/>
    <cellStyle name="Notas 2 2 4 3" xfId="2807" xr:uid="{00000000-0005-0000-0000-000095AF0000}"/>
    <cellStyle name="Notas 2 2 4 3 2" xfId="6528" xr:uid="{00000000-0005-0000-0000-000096AF0000}"/>
    <cellStyle name="Notas 2 2 4 3 2 2" xfId="21412" xr:uid="{00000000-0005-0000-0000-000097AF0000}"/>
    <cellStyle name="Notas 2 2 4 3 2 2 2" xfId="44055" xr:uid="{00000000-0005-0000-0000-000098AF0000}"/>
    <cellStyle name="Notas 2 2 4 3 2 3" xfId="13972" xr:uid="{00000000-0005-0000-0000-000099AF0000}"/>
    <cellStyle name="Notas 2 2 4 3 2 3 2" xfId="36615" xr:uid="{00000000-0005-0000-0000-00009AAF0000}"/>
    <cellStyle name="Notas 2 2 4 3 2 4" xfId="29174" xr:uid="{00000000-0005-0000-0000-00009BAF0000}"/>
    <cellStyle name="Notas 2 2 4 3 3" xfId="17694" xr:uid="{00000000-0005-0000-0000-00009CAF0000}"/>
    <cellStyle name="Notas 2 2 4 3 3 2" xfId="40337" xr:uid="{00000000-0005-0000-0000-00009DAF0000}"/>
    <cellStyle name="Notas 2 2 4 3 4" xfId="10254" xr:uid="{00000000-0005-0000-0000-00009EAF0000}"/>
    <cellStyle name="Notas 2 2 4 3 4 2" xfId="32897" xr:uid="{00000000-0005-0000-0000-00009FAF0000}"/>
    <cellStyle name="Notas 2 2 4 3 5" xfId="25456" xr:uid="{00000000-0005-0000-0000-0000A0AF0000}"/>
    <cellStyle name="Notas 2 2 4 4" xfId="4681" xr:uid="{00000000-0005-0000-0000-0000A1AF0000}"/>
    <cellStyle name="Notas 2 2 4 4 2" xfId="19565" xr:uid="{00000000-0005-0000-0000-0000A2AF0000}"/>
    <cellStyle name="Notas 2 2 4 4 2 2" xfId="42208" xr:uid="{00000000-0005-0000-0000-0000A3AF0000}"/>
    <cellStyle name="Notas 2 2 4 4 3" xfId="12125" xr:uid="{00000000-0005-0000-0000-0000A4AF0000}"/>
    <cellStyle name="Notas 2 2 4 4 3 2" xfId="34768" xr:uid="{00000000-0005-0000-0000-0000A5AF0000}"/>
    <cellStyle name="Notas 2 2 4 4 4" xfId="27327" xr:uid="{00000000-0005-0000-0000-0000A6AF0000}"/>
    <cellStyle name="Notas 2 2 4 5" xfId="954" xr:uid="{00000000-0005-0000-0000-0000A7AF0000}"/>
    <cellStyle name="Notas 2 2 4 5 2" xfId="15847" xr:uid="{00000000-0005-0000-0000-0000A8AF0000}"/>
    <cellStyle name="Notas 2 2 4 5 2 2" xfId="38490" xr:uid="{00000000-0005-0000-0000-0000A9AF0000}"/>
    <cellStyle name="Notas 2 2 4 5 3" xfId="23609" xr:uid="{00000000-0005-0000-0000-0000AAAF0000}"/>
    <cellStyle name="Notas 2 2 4 6" xfId="8407" xr:uid="{00000000-0005-0000-0000-0000ABAF0000}"/>
    <cellStyle name="Notas 2 2 4 6 2" xfId="31050" xr:uid="{00000000-0005-0000-0000-0000ACAF0000}"/>
    <cellStyle name="Notas 2 2 4 7" xfId="22947" xr:uid="{00000000-0005-0000-0000-0000ADAF0000}"/>
    <cellStyle name="Notas 2 2 5" xfId="1420" xr:uid="{00000000-0005-0000-0000-0000AEAF0000}"/>
    <cellStyle name="Notas 2 2 5 2" xfId="3270" xr:uid="{00000000-0005-0000-0000-0000AFAF0000}"/>
    <cellStyle name="Notas 2 2 5 2 2" xfId="6991" xr:uid="{00000000-0005-0000-0000-0000B0AF0000}"/>
    <cellStyle name="Notas 2 2 5 2 2 2" xfId="21875" xr:uid="{00000000-0005-0000-0000-0000B1AF0000}"/>
    <cellStyle name="Notas 2 2 5 2 2 2 2" xfId="44518" xr:uid="{00000000-0005-0000-0000-0000B2AF0000}"/>
    <cellStyle name="Notas 2 2 5 2 2 3" xfId="14435" xr:uid="{00000000-0005-0000-0000-0000B3AF0000}"/>
    <cellStyle name="Notas 2 2 5 2 2 3 2" xfId="37078" xr:uid="{00000000-0005-0000-0000-0000B4AF0000}"/>
    <cellStyle name="Notas 2 2 5 2 2 4" xfId="29637" xr:uid="{00000000-0005-0000-0000-0000B5AF0000}"/>
    <cellStyle name="Notas 2 2 5 2 3" xfId="18157" xr:uid="{00000000-0005-0000-0000-0000B6AF0000}"/>
    <cellStyle name="Notas 2 2 5 2 3 2" xfId="40800" xr:uid="{00000000-0005-0000-0000-0000B7AF0000}"/>
    <cellStyle name="Notas 2 2 5 2 4" xfId="10717" xr:uid="{00000000-0005-0000-0000-0000B8AF0000}"/>
    <cellStyle name="Notas 2 2 5 2 4 2" xfId="33360" xr:uid="{00000000-0005-0000-0000-0000B9AF0000}"/>
    <cellStyle name="Notas 2 2 5 2 5" xfId="25919" xr:uid="{00000000-0005-0000-0000-0000BAAF0000}"/>
    <cellStyle name="Notas 2 2 5 3" xfId="5144" xr:uid="{00000000-0005-0000-0000-0000BBAF0000}"/>
    <cellStyle name="Notas 2 2 5 3 2" xfId="20028" xr:uid="{00000000-0005-0000-0000-0000BCAF0000}"/>
    <cellStyle name="Notas 2 2 5 3 2 2" xfId="42671" xr:uid="{00000000-0005-0000-0000-0000BDAF0000}"/>
    <cellStyle name="Notas 2 2 5 3 3" xfId="12588" xr:uid="{00000000-0005-0000-0000-0000BEAF0000}"/>
    <cellStyle name="Notas 2 2 5 3 3 2" xfId="35231" xr:uid="{00000000-0005-0000-0000-0000BFAF0000}"/>
    <cellStyle name="Notas 2 2 5 3 4" xfId="27790" xr:uid="{00000000-0005-0000-0000-0000C0AF0000}"/>
    <cellStyle name="Notas 2 2 5 4" xfId="16310" xr:uid="{00000000-0005-0000-0000-0000C1AF0000}"/>
    <cellStyle name="Notas 2 2 5 4 2" xfId="38953" xr:uid="{00000000-0005-0000-0000-0000C2AF0000}"/>
    <cellStyle name="Notas 2 2 5 5" xfId="8870" xr:uid="{00000000-0005-0000-0000-0000C3AF0000}"/>
    <cellStyle name="Notas 2 2 5 5 2" xfId="31513" xr:uid="{00000000-0005-0000-0000-0000C4AF0000}"/>
    <cellStyle name="Notas 2 2 5 6" xfId="24072" xr:uid="{00000000-0005-0000-0000-0000C5AF0000}"/>
    <cellStyle name="Notas 2 2 6" xfId="2345" xr:uid="{00000000-0005-0000-0000-0000C6AF0000}"/>
    <cellStyle name="Notas 2 2 6 2" xfId="6066" xr:uid="{00000000-0005-0000-0000-0000C7AF0000}"/>
    <cellStyle name="Notas 2 2 6 2 2" xfId="20950" xr:uid="{00000000-0005-0000-0000-0000C8AF0000}"/>
    <cellStyle name="Notas 2 2 6 2 2 2" xfId="43593" xr:uid="{00000000-0005-0000-0000-0000C9AF0000}"/>
    <cellStyle name="Notas 2 2 6 2 3" xfId="13510" xr:uid="{00000000-0005-0000-0000-0000CAAF0000}"/>
    <cellStyle name="Notas 2 2 6 2 3 2" xfId="36153" xr:uid="{00000000-0005-0000-0000-0000CBAF0000}"/>
    <cellStyle name="Notas 2 2 6 2 4" xfId="28712" xr:uid="{00000000-0005-0000-0000-0000CCAF0000}"/>
    <cellStyle name="Notas 2 2 6 3" xfId="17232" xr:uid="{00000000-0005-0000-0000-0000CDAF0000}"/>
    <cellStyle name="Notas 2 2 6 3 2" xfId="39875" xr:uid="{00000000-0005-0000-0000-0000CEAF0000}"/>
    <cellStyle name="Notas 2 2 6 4" xfId="9792" xr:uid="{00000000-0005-0000-0000-0000CFAF0000}"/>
    <cellStyle name="Notas 2 2 6 4 2" xfId="32435" xr:uid="{00000000-0005-0000-0000-0000D0AF0000}"/>
    <cellStyle name="Notas 2 2 6 5" xfId="24994" xr:uid="{00000000-0005-0000-0000-0000D1AF0000}"/>
    <cellStyle name="Notas 2 2 7" xfId="4219" xr:uid="{00000000-0005-0000-0000-0000D2AF0000}"/>
    <cellStyle name="Notas 2 2 7 2" xfId="19103" xr:uid="{00000000-0005-0000-0000-0000D3AF0000}"/>
    <cellStyle name="Notas 2 2 7 2 2" xfId="41746" xr:uid="{00000000-0005-0000-0000-0000D4AF0000}"/>
    <cellStyle name="Notas 2 2 7 3" xfId="11663" xr:uid="{00000000-0005-0000-0000-0000D5AF0000}"/>
    <cellStyle name="Notas 2 2 7 3 2" xfId="34306" xr:uid="{00000000-0005-0000-0000-0000D6AF0000}"/>
    <cellStyle name="Notas 2 2 7 4" xfId="26865" xr:uid="{00000000-0005-0000-0000-0000D7AF0000}"/>
    <cellStyle name="Notas 2 2 8" xfId="487" xr:uid="{00000000-0005-0000-0000-0000D8AF0000}"/>
    <cellStyle name="Notas 2 2 8 2" xfId="15385" xr:uid="{00000000-0005-0000-0000-0000D9AF0000}"/>
    <cellStyle name="Notas 2 2 8 2 2" xfId="38028" xr:uid="{00000000-0005-0000-0000-0000DAAF0000}"/>
    <cellStyle name="Notas 2 2 8 3" xfId="23148" xr:uid="{00000000-0005-0000-0000-0000DBAF0000}"/>
    <cellStyle name="Notas 2 2 9" xfId="7945" xr:uid="{00000000-0005-0000-0000-0000DCAF0000}"/>
    <cellStyle name="Notas 2 2 9 2" xfId="30588" xr:uid="{00000000-0005-0000-0000-0000DDAF0000}"/>
    <cellStyle name="Notas 2 3" xfId="122" xr:uid="{00000000-0005-0000-0000-0000DEAF0000}"/>
    <cellStyle name="Notas 2 3 2" xfId="204" xr:uid="{00000000-0005-0000-0000-0000DFAF0000}"/>
    <cellStyle name="Notas 2 3 2 2" xfId="365" xr:uid="{00000000-0005-0000-0000-0000E0AF0000}"/>
    <cellStyle name="Notas 2 3 2 2 2" xfId="2146" xr:uid="{00000000-0005-0000-0000-0000E1AF0000}"/>
    <cellStyle name="Notas 2 3 2 2 2 2" xfId="3996" xr:uid="{00000000-0005-0000-0000-0000E2AF0000}"/>
    <cellStyle name="Notas 2 3 2 2 2 2 2" xfId="7717" xr:uid="{00000000-0005-0000-0000-0000E3AF0000}"/>
    <cellStyle name="Notas 2 3 2 2 2 2 2 2" xfId="22601" xr:uid="{00000000-0005-0000-0000-0000E4AF0000}"/>
    <cellStyle name="Notas 2 3 2 2 2 2 2 2 2" xfId="45244" xr:uid="{00000000-0005-0000-0000-0000E5AF0000}"/>
    <cellStyle name="Notas 2 3 2 2 2 2 2 3" xfId="15161" xr:uid="{00000000-0005-0000-0000-0000E6AF0000}"/>
    <cellStyle name="Notas 2 3 2 2 2 2 2 3 2" xfId="37804" xr:uid="{00000000-0005-0000-0000-0000E7AF0000}"/>
    <cellStyle name="Notas 2 3 2 2 2 2 2 4" xfId="30363" xr:uid="{00000000-0005-0000-0000-0000E8AF0000}"/>
    <cellStyle name="Notas 2 3 2 2 2 2 3" xfId="18883" xr:uid="{00000000-0005-0000-0000-0000E9AF0000}"/>
    <cellStyle name="Notas 2 3 2 2 2 2 3 2" xfId="41526" xr:uid="{00000000-0005-0000-0000-0000EAAF0000}"/>
    <cellStyle name="Notas 2 3 2 2 2 2 4" xfId="11443" xr:uid="{00000000-0005-0000-0000-0000EBAF0000}"/>
    <cellStyle name="Notas 2 3 2 2 2 2 4 2" xfId="34086" xr:uid="{00000000-0005-0000-0000-0000ECAF0000}"/>
    <cellStyle name="Notas 2 3 2 2 2 2 5" xfId="26645" xr:uid="{00000000-0005-0000-0000-0000EDAF0000}"/>
    <cellStyle name="Notas 2 3 2 2 2 3" xfId="5870" xr:uid="{00000000-0005-0000-0000-0000EEAF0000}"/>
    <cellStyle name="Notas 2 3 2 2 2 3 2" xfId="20754" xr:uid="{00000000-0005-0000-0000-0000EFAF0000}"/>
    <cellStyle name="Notas 2 3 2 2 2 3 2 2" xfId="43397" xr:uid="{00000000-0005-0000-0000-0000F0AF0000}"/>
    <cellStyle name="Notas 2 3 2 2 2 3 3" xfId="13314" xr:uid="{00000000-0005-0000-0000-0000F1AF0000}"/>
    <cellStyle name="Notas 2 3 2 2 2 3 3 2" xfId="35957" xr:uid="{00000000-0005-0000-0000-0000F2AF0000}"/>
    <cellStyle name="Notas 2 3 2 2 2 3 4" xfId="28516" xr:uid="{00000000-0005-0000-0000-0000F3AF0000}"/>
    <cellStyle name="Notas 2 3 2 2 2 4" xfId="17036" xr:uid="{00000000-0005-0000-0000-0000F4AF0000}"/>
    <cellStyle name="Notas 2 3 2 2 2 4 2" xfId="39679" xr:uid="{00000000-0005-0000-0000-0000F5AF0000}"/>
    <cellStyle name="Notas 2 3 2 2 2 5" xfId="9596" xr:uid="{00000000-0005-0000-0000-0000F6AF0000}"/>
    <cellStyle name="Notas 2 3 2 2 2 5 2" xfId="32239" xr:uid="{00000000-0005-0000-0000-0000F7AF0000}"/>
    <cellStyle name="Notas 2 3 2 2 2 6" xfId="24798" xr:uid="{00000000-0005-0000-0000-0000F8AF0000}"/>
    <cellStyle name="Notas 2 3 2 2 3" xfId="3071" xr:uid="{00000000-0005-0000-0000-0000F9AF0000}"/>
    <cellStyle name="Notas 2 3 2 2 3 2" xfId="6792" xr:uid="{00000000-0005-0000-0000-0000FAAF0000}"/>
    <cellStyle name="Notas 2 3 2 2 3 2 2" xfId="21676" xr:uid="{00000000-0005-0000-0000-0000FBAF0000}"/>
    <cellStyle name="Notas 2 3 2 2 3 2 2 2" xfId="44319" xr:uid="{00000000-0005-0000-0000-0000FCAF0000}"/>
    <cellStyle name="Notas 2 3 2 2 3 2 3" xfId="14236" xr:uid="{00000000-0005-0000-0000-0000FDAF0000}"/>
    <cellStyle name="Notas 2 3 2 2 3 2 3 2" xfId="36879" xr:uid="{00000000-0005-0000-0000-0000FEAF0000}"/>
    <cellStyle name="Notas 2 3 2 2 3 2 4" xfId="29438" xr:uid="{00000000-0005-0000-0000-0000FFAF0000}"/>
    <cellStyle name="Notas 2 3 2 2 3 3" xfId="17958" xr:uid="{00000000-0005-0000-0000-000000B00000}"/>
    <cellStyle name="Notas 2 3 2 2 3 3 2" xfId="40601" xr:uid="{00000000-0005-0000-0000-000001B00000}"/>
    <cellStyle name="Notas 2 3 2 2 3 4" xfId="10518" xr:uid="{00000000-0005-0000-0000-000002B00000}"/>
    <cellStyle name="Notas 2 3 2 2 3 4 2" xfId="33161" xr:uid="{00000000-0005-0000-0000-000003B00000}"/>
    <cellStyle name="Notas 2 3 2 2 3 5" xfId="25720" xr:uid="{00000000-0005-0000-0000-000004B00000}"/>
    <cellStyle name="Notas 2 3 2 2 4" xfId="4945" xr:uid="{00000000-0005-0000-0000-000005B00000}"/>
    <cellStyle name="Notas 2 3 2 2 4 2" xfId="19829" xr:uid="{00000000-0005-0000-0000-000006B00000}"/>
    <cellStyle name="Notas 2 3 2 2 4 2 2" xfId="42472" xr:uid="{00000000-0005-0000-0000-000007B00000}"/>
    <cellStyle name="Notas 2 3 2 2 4 3" xfId="12389" xr:uid="{00000000-0005-0000-0000-000008B00000}"/>
    <cellStyle name="Notas 2 3 2 2 4 3 2" xfId="35032" xr:uid="{00000000-0005-0000-0000-000009B00000}"/>
    <cellStyle name="Notas 2 3 2 2 4 4" xfId="27591" xr:uid="{00000000-0005-0000-0000-00000AB00000}"/>
    <cellStyle name="Notas 2 3 2 2 5" xfId="1218" xr:uid="{00000000-0005-0000-0000-00000BB00000}"/>
    <cellStyle name="Notas 2 3 2 2 5 2" xfId="16111" xr:uid="{00000000-0005-0000-0000-00000CB00000}"/>
    <cellStyle name="Notas 2 3 2 2 5 2 2" xfId="38754" xr:uid="{00000000-0005-0000-0000-00000DB00000}"/>
    <cellStyle name="Notas 2 3 2 2 5 3" xfId="23873" xr:uid="{00000000-0005-0000-0000-00000EB00000}"/>
    <cellStyle name="Notas 2 3 2 2 6" xfId="8671" xr:uid="{00000000-0005-0000-0000-00000FB00000}"/>
    <cellStyle name="Notas 2 3 2 2 6 2" xfId="31314" xr:uid="{00000000-0005-0000-0000-000010B00000}"/>
    <cellStyle name="Notas 2 3 2 2 7" xfId="23063" xr:uid="{00000000-0005-0000-0000-000011B00000}"/>
    <cellStyle name="Notas 2 3 2 3" xfId="1684" xr:uid="{00000000-0005-0000-0000-000012B00000}"/>
    <cellStyle name="Notas 2 3 2 3 2" xfId="3534" xr:uid="{00000000-0005-0000-0000-000013B00000}"/>
    <cellStyle name="Notas 2 3 2 3 2 2" xfId="7255" xr:uid="{00000000-0005-0000-0000-000014B00000}"/>
    <cellStyle name="Notas 2 3 2 3 2 2 2" xfId="22139" xr:uid="{00000000-0005-0000-0000-000015B00000}"/>
    <cellStyle name="Notas 2 3 2 3 2 2 2 2" xfId="44782" xr:uid="{00000000-0005-0000-0000-000016B00000}"/>
    <cellStyle name="Notas 2 3 2 3 2 2 3" xfId="14699" xr:uid="{00000000-0005-0000-0000-000017B00000}"/>
    <cellStyle name="Notas 2 3 2 3 2 2 3 2" xfId="37342" xr:uid="{00000000-0005-0000-0000-000018B00000}"/>
    <cellStyle name="Notas 2 3 2 3 2 2 4" xfId="29901" xr:uid="{00000000-0005-0000-0000-000019B00000}"/>
    <cellStyle name="Notas 2 3 2 3 2 3" xfId="18421" xr:uid="{00000000-0005-0000-0000-00001AB00000}"/>
    <cellStyle name="Notas 2 3 2 3 2 3 2" xfId="41064" xr:uid="{00000000-0005-0000-0000-00001BB00000}"/>
    <cellStyle name="Notas 2 3 2 3 2 4" xfId="10981" xr:uid="{00000000-0005-0000-0000-00001CB00000}"/>
    <cellStyle name="Notas 2 3 2 3 2 4 2" xfId="33624" xr:uid="{00000000-0005-0000-0000-00001DB00000}"/>
    <cellStyle name="Notas 2 3 2 3 2 5" xfId="26183" xr:uid="{00000000-0005-0000-0000-00001EB00000}"/>
    <cellStyle name="Notas 2 3 2 3 3" xfId="5408" xr:uid="{00000000-0005-0000-0000-00001FB00000}"/>
    <cellStyle name="Notas 2 3 2 3 3 2" xfId="20292" xr:uid="{00000000-0005-0000-0000-000020B00000}"/>
    <cellStyle name="Notas 2 3 2 3 3 2 2" xfId="42935" xr:uid="{00000000-0005-0000-0000-000021B00000}"/>
    <cellStyle name="Notas 2 3 2 3 3 3" xfId="12852" xr:uid="{00000000-0005-0000-0000-000022B00000}"/>
    <cellStyle name="Notas 2 3 2 3 3 3 2" xfId="35495" xr:uid="{00000000-0005-0000-0000-000023B00000}"/>
    <cellStyle name="Notas 2 3 2 3 3 4" xfId="28054" xr:uid="{00000000-0005-0000-0000-000024B00000}"/>
    <cellStyle name="Notas 2 3 2 3 4" xfId="16574" xr:uid="{00000000-0005-0000-0000-000025B00000}"/>
    <cellStyle name="Notas 2 3 2 3 4 2" xfId="39217" xr:uid="{00000000-0005-0000-0000-000026B00000}"/>
    <cellStyle name="Notas 2 3 2 3 5" xfId="9134" xr:uid="{00000000-0005-0000-0000-000027B00000}"/>
    <cellStyle name="Notas 2 3 2 3 5 2" xfId="31777" xr:uid="{00000000-0005-0000-0000-000028B00000}"/>
    <cellStyle name="Notas 2 3 2 3 6" xfId="24336" xr:uid="{00000000-0005-0000-0000-000029B00000}"/>
    <cellStyle name="Notas 2 3 2 4" xfId="2609" xr:uid="{00000000-0005-0000-0000-00002AB00000}"/>
    <cellStyle name="Notas 2 3 2 4 2" xfId="6330" xr:uid="{00000000-0005-0000-0000-00002BB00000}"/>
    <cellStyle name="Notas 2 3 2 4 2 2" xfId="21214" xr:uid="{00000000-0005-0000-0000-00002CB00000}"/>
    <cellStyle name="Notas 2 3 2 4 2 2 2" xfId="43857" xr:uid="{00000000-0005-0000-0000-00002DB00000}"/>
    <cellStyle name="Notas 2 3 2 4 2 3" xfId="13774" xr:uid="{00000000-0005-0000-0000-00002EB00000}"/>
    <cellStyle name="Notas 2 3 2 4 2 3 2" xfId="36417" xr:uid="{00000000-0005-0000-0000-00002FB00000}"/>
    <cellStyle name="Notas 2 3 2 4 2 4" xfId="28976" xr:uid="{00000000-0005-0000-0000-000030B00000}"/>
    <cellStyle name="Notas 2 3 2 4 3" xfId="17496" xr:uid="{00000000-0005-0000-0000-000031B00000}"/>
    <cellStyle name="Notas 2 3 2 4 3 2" xfId="40139" xr:uid="{00000000-0005-0000-0000-000032B00000}"/>
    <cellStyle name="Notas 2 3 2 4 4" xfId="10056" xr:uid="{00000000-0005-0000-0000-000033B00000}"/>
    <cellStyle name="Notas 2 3 2 4 4 2" xfId="32699" xr:uid="{00000000-0005-0000-0000-000034B00000}"/>
    <cellStyle name="Notas 2 3 2 4 5" xfId="25258" xr:uid="{00000000-0005-0000-0000-000035B00000}"/>
    <cellStyle name="Notas 2 3 2 5" xfId="4483" xr:uid="{00000000-0005-0000-0000-000036B00000}"/>
    <cellStyle name="Notas 2 3 2 5 2" xfId="19367" xr:uid="{00000000-0005-0000-0000-000037B00000}"/>
    <cellStyle name="Notas 2 3 2 5 2 2" xfId="42010" xr:uid="{00000000-0005-0000-0000-000038B00000}"/>
    <cellStyle name="Notas 2 3 2 5 3" xfId="11927" xr:uid="{00000000-0005-0000-0000-000039B00000}"/>
    <cellStyle name="Notas 2 3 2 5 3 2" xfId="34570" xr:uid="{00000000-0005-0000-0000-00003AB00000}"/>
    <cellStyle name="Notas 2 3 2 5 4" xfId="27129" xr:uid="{00000000-0005-0000-0000-00003BB00000}"/>
    <cellStyle name="Notas 2 3 2 6" xfId="753" xr:uid="{00000000-0005-0000-0000-00003CB00000}"/>
    <cellStyle name="Notas 2 3 2 6 2" xfId="15649" xr:uid="{00000000-0005-0000-0000-00003DB00000}"/>
    <cellStyle name="Notas 2 3 2 6 2 2" xfId="38292" xr:uid="{00000000-0005-0000-0000-00003EB00000}"/>
    <cellStyle name="Notas 2 3 2 6 3" xfId="23411" xr:uid="{00000000-0005-0000-0000-00003FB00000}"/>
    <cellStyle name="Notas 2 3 2 7" xfId="8209" xr:uid="{00000000-0005-0000-0000-000040B00000}"/>
    <cellStyle name="Notas 2 3 2 7 2" xfId="30852" xr:uid="{00000000-0005-0000-0000-000041B00000}"/>
    <cellStyle name="Notas 2 3 2 8" xfId="22907" xr:uid="{00000000-0005-0000-0000-000042B00000}"/>
    <cellStyle name="Notas 2 3 3" xfId="287" xr:uid="{00000000-0005-0000-0000-000043B00000}"/>
    <cellStyle name="Notas 2 3 3 2" xfId="1935" xr:uid="{00000000-0005-0000-0000-000044B00000}"/>
    <cellStyle name="Notas 2 3 3 2 2" xfId="3785" xr:uid="{00000000-0005-0000-0000-000045B00000}"/>
    <cellStyle name="Notas 2 3 3 2 2 2" xfId="7506" xr:uid="{00000000-0005-0000-0000-000046B00000}"/>
    <cellStyle name="Notas 2 3 3 2 2 2 2" xfId="22390" xr:uid="{00000000-0005-0000-0000-000047B00000}"/>
    <cellStyle name="Notas 2 3 3 2 2 2 2 2" xfId="45033" xr:uid="{00000000-0005-0000-0000-000048B00000}"/>
    <cellStyle name="Notas 2 3 3 2 2 2 3" xfId="14950" xr:uid="{00000000-0005-0000-0000-000049B00000}"/>
    <cellStyle name="Notas 2 3 3 2 2 2 3 2" xfId="37593" xr:uid="{00000000-0005-0000-0000-00004AB00000}"/>
    <cellStyle name="Notas 2 3 3 2 2 2 4" xfId="30152" xr:uid="{00000000-0005-0000-0000-00004BB00000}"/>
    <cellStyle name="Notas 2 3 3 2 2 3" xfId="18672" xr:uid="{00000000-0005-0000-0000-00004CB00000}"/>
    <cellStyle name="Notas 2 3 3 2 2 3 2" xfId="41315" xr:uid="{00000000-0005-0000-0000-00004DB00000}"/>
    <cellStyle name="Notas 2 3 3 2 2 4" xfId="11232" xr:uid="{00000000-0005-0000-0000-00004EB00000}"/>
    <cellStyle name="Notas 2 3 3 2 2 4 2" xfId="33875" xr:uid="{00000000-0005-0000-0000-00004FB00000}"/>
    <cellStyle name="Notas 2 3 3 2 2 5" xfId="26434" xr:uid="{00000000-0005-0000-0000-000050B00000}"/>
    <cellStyle name="Notas 2 3 3 2 3" xfId="5659" xr:uid="{00000000-0005-0000-0000-000051B00000}"/>
    <cellStyle name="Notas 2 3 3 2 3 2" xfId="20543" xr:uid="{00000000-0005-0000-0000-000052B00000}"/>
    <cellStyle name="Notas 2 3 3 2 3 2 2" xfId="43186" xr:uid="{00000000-0005-0000-0000-000053B00000}"/>
    <cellStyle name="Notas 2 3 3 2 3 3" xfId="13103" xr:uid="{00000000-0005-0000-0000-000054B00000}"/>
    <cellStyle name="Notas 2 3 3 2 3 3 2" xfId="35746" xr:uid="{00000000-0005-0000-0000-000055B00000}"/>
    <cellStyle name="Notas 2 3 3 2 3 4" xfId="28305" xr:uid="{00000000-0005-0000-0000-000056B00000}"/>
    <cellStyle name="Notas 2 3 3 2 4" xfId="16825" xr:uid="{00000000-0005-0000-0000-000057B00000}"/>
    <cellStyle name="Notas 2 3 3 2 4 2" xfId="39468" xr:uid="{00000000-0005-0000-0000-000058B00000}"/>
    <cellStyle name="Notas 2 3 3 2 5" xfId="9385" xr:uid="{00000000-0005-0000-0000-000059B00000}"/>
    <cellStyle name="Notas 2 3 3 2 5 2" xfId="32028" xr:uid="{00000000-0005-0000-0000-00005AB00000}"/>
    <cellStyle name="Notas 2 3 3 2 6" xfId="24587" xr:uid="{00000000-0005-0000-0000-00005BB00000}"/>
    <cellStyle name="Notas 2 3 3 3" xfId="2860" xr:uid="{00000000-0005-0000-0000-00005CB00000}"/>
    <cellStyle name="Notas 2 3 3 3 2" xfId="6581" xr:uid="{00000000-0005-0000-0000-00005DB00000}"/>
    <cellStyle name="Notas 2 3 3 3 2 2" xfId="21465" xr:uid="{00000000-0005-0000-0000-00005EB00000}"/>
    <cellStyle name="Notas 2 3 3 3 2 2 2" xfId="44108" xr:uid="{00000000-0005-0000-0000-00005FB00000}"/>
    <cellStyle name="Notas 2 3 3 3 2 3" xfId="14025" xr:uid="{00000000-0005-0000-0000-000060B00000}"/>
    <cellStyle name="Notas 2 3 3 3 2 3 2" xfId="36668" xr:uid="{00000000-0005-0000-0000-000061B00000}"/>
    <cellStyle name="Notas 2 3 3 3 2 4" xfId="29227" xr:uid="{00000000-0005-0000-0000-000062B00000}"/>
    <cellStyle name="Notas 2 3 3 3 3" xfId="17747" xr:uid="{00000000-0005-0000-0000-000063B00000}"/>
    <cellStyle name="Notas 2 3 3 3 3 2" xfId="40390" xr:uid="{00000000-0005-0000-0000-000064B00000}"/>
    <cellStyle name="Notas 2 3 3 3 4" xfId="10307" xr:uid="{00000000-0005-0000-0000-000065B00000}"/>
    <cellStyle name="Notas 2 3 3 3 4 2" xfId="32950" xr:uid="{00000000-0005-0000-0000-000066B00000}"/>
    <cellStyle name="Notas 2 3 3 3 5" xfId="25509" xr:uid="{00000000-0005-0000-0000-000067B00000}"/>
    <cellStyle name="Notas 2 3 3 4" xfId="4734" xr:uid="{00000000-0005-0000-0000-000068B00000}"/>
    <cellStyle name="Notas 2 3 3 4 2" xfId="19618" xr:uid="{00000000-0005-0000-0000-000069B00000}"/>
    <cellStyle name="Notas 2 3 3 4 2 2" xfId="42261" xr:uid="{00000000-0005-0000-0000-00006AB00000}"/>
    <cellStyle name="Notas 2 3 3 4 3" xfId="12178" xr:uid="{00000000-0005-0000-0000-00006BB00000}"/>
    <cellStyle name="Notas 2 3 3 4 3 2" xfId="34821" xr:uid="{00000000-0005-0000-0000-00006CB00000}"/>
    <cellStyle name="Notas 2 3 3 4 4" xfId="27380" xr:uid="{00000000-0005-0000-0000-00006DB00000}"/>
    <cellStyle name="Notas 2 3 3 5" xfId="1007" xr:uid="{00000000-0005-0000-0000-00006EB00000}"/>
    <cellStyle name="Notas 2 3 3 5 2" xfId="15900" xr:uid="{00000000-0005-0000-0000-00006FB00000}"/>
    <cellStyle name="Notas 2 3 3 5 2 2" xfId="38543" xr:uid="{00000000-0005-0000-0000-000070B00000}"/>
    <cellStyle name="Notas 2 3 3 5 3" xfId="23662" xr:uid="{00000000-0005-0000-0000-000071B00000}"/>
    <cellStyle name="Notas 2 3 3 6" xfId="8460" xr:uid="{00000000-0005-0000-0000-000072B00000}"/>
    <cellStyle name="Notas 2 3 3 6 2" xfId="31103" xr:uid="{00000000-0005-0000-0000-000073B00000}"/>
    <cellStyle name="Notas 2 3 3 7" xfId="22985" xr:uid="{00000000-0005-0000-0000-000074B00000}"/>
    <cellStyle name="Notas 2 3 4" xfId="1473" xr:uid="{00000000-0005-0000-0000-000075B00000}"/>
    <cellStyle name="Notas 2 3 4 2" xfId="3323" xr:uid="{00000000-0005-0000-0000-000076B00000}"/>
    <cellStyle name="Notas 2 3 4 2 2" xfId="7044" xr:uid="{00000000-0005-0000-0000-000077B00000}"/>
    <cellStyle name="Notas 2 3 4 2 2 2" xfId="21928" xr:uid="{00000000-0005-0000-0000-000078B00000}"/>
    <cellStyle name="Notas 2 3 4 2 2 2 2" xfId="44571" xr:uid="{00000000-0005-0000-0000-000079B00000}"/>
    <cellStyle name="Notas 2 3 4 2 2 3" xfId="14488" xr:uid="{00000000-0005-0000-0000-00007AB00000}"/>
    <cellStyle name="Notas 2 3 4 2 2 3 2" xfId="37131" xr:uid="{00000000-0005-0000-0000-00007BB00000}"/>
    <cellStyle name="Notas 2 3 4 2 2 4" xfId="29690" xr:uid="{00000000-0005-0000-0000-00007CB00000}"/>
    <cellStyle name="Notas 2 3 4 2 3" xfId="18210" xr:uid="{00000000-0005-0000-0000-00007DB00000}"/>
    <cellStyle name="Notas 2 3 4 2 3 2" xfId="40853" xr:uid="{00000000-0005-0000-0000-00007EB00000}"/>
    <cellStyle name="Notas 2 3 4 2 4" xfId="10770" xr:uid="{00000000-0005-0000-0000-00007FB00000}"/>
    <cellStyle name="Notas 2 3 4 2 4 2" xfId="33413" xr:uid="{00000000-0005-0000-0000-000080B00000}"/>
    <cellStyle name="Notas 2 3 4 2 5" xfId="25972" xr:uid="{00000000-0005-0000-0000-000081B00000}"/>
    <cellStyle name="Notas 2 3 4 3" xfId="5197" xr:uid="{00000000-0005-0000-0000-000082B00000}"/>
    <cellStyle name="Notas 2 3 4 3 2" xfId="20081" xr:uid="{00000000-0005-0000-0000-000083B00000}"/>
    <cellStyle name="Notas 2 3 4 3 2 2" xfId="42724" xr:uid="{00000000-0005-0000-0000-000084B00000}"/>
    <cellStyle name="Notas 2 3 4 3 3" xfId="12641" xr:uid="{00000000-0005-0000-0000-000085B00000}"/>
    <cellStyle name="Notas 2 3 4 3 3 2" xfId="35284" xr:uid="{00000000-0005-0000-0000-000086B00000}"/>
    <cellStyle name="Notas 2 3 4 3 4" xfId="27843" xr:uid="{00000000-0005-0000-0000-000087B00000}"/>
    <cellStyle name="Notas 2 3 4 4" xfId="16363" xr:uid="{00000000-0005-0000-0000-000088B00000}"/>
    <cellStyle name="Notas 2 3 4 4 2" xfId="39006" xr:uid="{00000000-0005-0000-0000-000089B00000}"/>
    <cellStyle name="Notas 2 3 4 5" xfId="8923" xr:uid="{00000000-0005-0000-0000-00008AB00000}"/>
    <cellStyle name="Notas 2 3 4 5 2" xfId="31566" xr:uid="{00000000-0005-0000-0000-00008BB00000}"/>
    <cellStyle name="Notas 2 3 4 6" xfId="24125" xr:uid="{00000000-0005-0000-0000-00008CB00000}"/>
    <cellStyle name="Notas 2 3 5" xfId="2398" xr:uid="{00000000-0005-0000-0000-00008DB00000}"/>
    <cellStyle name="Notas 2 3 5 2" xfId="6119" xr:uid="{00000000-0005-0000-0000-00008EB00000}"/>
    <cellStyle name="Notas 2 3 5 2 2" xfId="21003" xr:uid="{00000000-0005-0000-0000-00008FB00000}"/>
    <cellStyle name="Notas 2 3 5 2 2 2" xfId="43646" xr:uid="{00000000-0005-0000-0000-000090B00000}"/>
    <cellStyle name="Notas 2 3 5 2 3" xfId="13563" xr:uid="{00000000-0005-0000-0000-000091B00000}"/>
    <cellStyle name="Notas 2 3 5 2 3 2" xfId="36206" xr:uid="{00000000-0005-0000-0000-000092B00000}"/>
    <cellStyle name="Notas 2 3 5 2 4" xfId="28765" xr:uid="{00000000-0005-0000-0000-000093B00000}"/>
    <cellStyle name="Notas 2 3 5 3" xfId="17285" xr:uid="{00000000-0005-0000-0000-000094B00000}"/>
    <cellStyle name="Notas 2 3 5 3 2" xfId="39928" xr:uid="{00000000-0005-0000-0000-000095B00000}"/>
    <cellStyle name="Notas 2 3 5 4" xfId="9845" xr:uid="{00000000-0005-0000-0000-000096B00000}"/>
    <cellStyle name="Notas 2 3 5 4 2" xfId="32488" xr:uid="{00000000-0005-0000-0000-000097B00000}"/>
    <cellStyle name="Notas 2 3 5 5" xfId="25047" xr:uid="{00000000-0005-0000-0000-000098B00000}"/>
    <cellStyle name="Notas 2 3 6" xfId="4272" xr:uid="{00000000-0005-0000-0000-000099B00000}"/>
    <cellStyle name="Notas 2 3 6 2" xfId="19156" xr:uid="{00000000-0005-0000-0000-00009AB00000}"/>
    <cellStyle name="Notas 2 3 6 2 2" xfId="41799" xr:uid="{00000000-0005-0000-0000-00009BB00000}"/>
    <cellStyle name="Notas 2 3 6 3" xfId="11716" xr:uid="{00000000-0005-0000-0000-00009CB00000}"/>
    <cellStyle name="Notas 2 3 6 3 2" xfId="34359" xr:uid="{00000000-0005-0000-0000-00009DB00000}"/>
    <cellStyle name="Notas 2 3 6 4" xfId="26918" xr:uid="{00000000-0005-0000-0000-00009EB00000}"/>
    <cellStyle name="Notas 2 3 7" xfId="541" xr:uid="{00000000-0005-0000-0000-00009FB00000}"/>
    <cellStyle name="Notas 2 3 7 2" xfId="15438" xr:uid="{00000000-0005-0000-0000-0000A0B00000}"/>
    <cellStyle name="Notas 2 3 7 2 2" xfId="38081" xr:uid="{00000000-0005-0000-0000-0000A1B00000}"/>
    <cellStyle name="Notas 2 3 7 3" xfId="23201" xr:uid="{00000000-0005-0000-0000-0000A2B00000}"/>
    <cellStyle name="Notas 2 3 8" xfId="7998" xr:uid="{00000000-0005-0000-0000-0000A3B00000}"/>
    <cellStyle name="Notas 2 3 8 2" xfId="30641" xr:uid="{00000000-0005-0000-0000-0000A4B00000}"/>
    <cellStyle name="Notas 2 3 9" xfId="22829" xr:uid="{00000000-0005-0000-0000-0000A5B00000}"/>
    <cellStyle name="Notas 2 4" xfId="164" xr:uid="{00000000-0005-0000-0000-0000A6B00000}"/>
    <cellStyle name="Notas 2 4 2" xfId="326" xr:uid="{00000000-0005-0000-0000-0000A7B00000}"/>
    <cellStyle name="Notas 2 4 2 2" xfId="2041" xr:uid="{00000000-0005-0000-0000-0000A8B00000}"/>
    <cellStyle name="Notas 2 4 2 2 2" xfId="3891" xr:uid="{00000000-0005-0000-0000-0000A9B00000}"/>
    <cellStyle name="Notas 2 4 2 2 2 2" xfId="7612" xr:uid="{00000000-0005-0000-0000-0000AAB00000}"/>
    <cellStyle name="Notas 2 4 2 2 2 2 2" xfId="22496" xr:uid="{00000000-0005-0000-0000-0000ABB00000}"/>
    <cellStyle name="Notas 2 4 2 2 2 2 2 2" xfId="45139" xr:uid="{00000000-0005-0000-0000-0000ACB00000}"/>
    <cellStyle name="Notas 2 4 2 2 2 2 3" xfId="15056" xr:uid="{00000000-0005-0000-0000-0000ADB00000}"/>
    <cellStyle name="Notas 2 4 2 2 2 2 3 2" xfId="37699" xr:uid="{00000000-0005-0000-0000-0000AEB00000}"/>
    <cellStyle name="Notas 2 4 2 2 2 2 4" xfId="30258" xr:uid="{00000000-0005-0000-0000-0000AFB00000}"/>
    <cellStyle name="Notas 2 4 2 2 2 3" xfId="18778" xr:uid="{00000000-0005-0000-0000-0000B0B00000}"/>
    <cellStyle name="Notas 2 4 2 2 2 3 2" xfId="41421" xr:uid="{00000000-0005-0000-0000-0000B1B00000}"/>
    <cellStyle name="Notas 2 4 2 2 2 4" xfId="11338" xr:uid="{00000000-0005-0000-0000-0000B2B00000}"/>
    <cellStyle name="Notas 2 4 2 2 2 4 2" xfId="33981" xr:uid="{00000000-0005-0000-0000-0000B3B00000}"/>
    <cellStyle name="Notas 2 4 2 2 2 5" xfId="26540" xr:uid="{00000000-0005-0000-0000-0000B4B00000}"/>
    <cellStyle name="Notas 2 4 2 2 3" xfId="5765" xr:uid="{00000000-0005-0000-0000-0000B5B00000}"/>
    <cellStyle name="Notas 2 4 2 2 3 2" xfId="20649" xr:uid="{00000000-0005-0000-0000-0000B6B00000}"/>
    <cellStyle name="Notas 2 4 2 2 3 2 2" xfId="43292" xr:uid="{00000000-0005-0000-0000-0000B7B00000}"/>
    <cellStyle name="Notas 2 4 2 2 3 3" xfId="13209" xr:uid="{00000000-0005-0000-0000-0000B8B00000}"/>
    <cellStyle name="Notas 2 4 2 2 3 3 2" xfId="35852" xr:uid="{00000000-0005-0000-0000-0000B9B00000}"/>
    <cellStyle name="Notas 2 4 2 2 3 4" xfId="28411" xr:uid="{00000000-0005-0000-0000-0000BAB00000}"/>
    <cellStyle name="Notas 2 4 2 2 4" xfId="16931" xr:uid="{00000000-0005-0000-0000-0000BBB00000}"/>
    <cellStyle name="Notas 2 4 2 2 4 2" xfId="39574" xr:uid="{00000000-0005-0000-0000-0000BCB00000}"/>
    <cellStyle name="Notas 2 4 2 2 5" xfId="9491" xr:uid="{00000000-0005-0000-0000-0000BDB00000}"/>
    <cellStyle name="Notas 2 4 2 2 5 2" xfId="32134" xr:uid="{00000000-0005-0000-0000-0000BEB00000}"/>
    <cellStyle name="Notas 2 4 2 2 6" xfId="24693" xr:uid="{00000000-0005-0000-0000-0000BFB00000}"/>
    <cellStyle name="Notas 2 4 2 3" xfId="2966" xr:uid="{00000000-0005-0000-0000-0000C0B00000}"/>
    <cellStyle name="Notas 2 4 2 3 2" xfId="6687" xr:uid="{00000000-0005-0000-0000-0000C1B00000}"/>
    <cellStyle name="Notas 2 4 2 3 2 2" xfId="21571" xr:uid="{00000000-0005-0000-0000-0000C2B00000}"/>
    <cellStyle name="Notas 2 4 2 3 2 2 2" xfId="44214" xr:uid="{00000000-0005-0000-0000-0000C3B00000}"/>
    <cellStyle name="Notas 2 4 2 3 2 3" xfId="14131" xr:uid="{00000000-0005-0000-0000-0000C4B00000}"/>
    <cellStyle name="Notas 2 4 2 3 2 3 2" xfId="36774" xr:uid="{00000000-0005-0000-0000-0000C5B00000}"/>
    <cellStyle name="Notas 2 4 2 3 2 4" xfId="29333" xr:uid="{00000000-0005-0000-0000-0000C6B00000}"/>
    <cellStyle name="Notas 2 4 2 3 3" xfId="17853" xr:uid="{00000000-0005-0000-0000-0000C7B00000}"/>
    <cellStyle name="Notas 2 4 2 3 3 2" xfId="40496" xr:uid="{00000000-0005-0000-0000-0000C8B00000}"/>
    <cellStyle name="Notas 2 4 2 3 4" xfId="10413" xr:uid="{00000000-0005-0000-0000-0000C9B00000}"/>
    <cellStyle name="Notas 2 4 2 3 4 2" xfId="33056" xr:uid="{00000000-0005-0000-0000-0000CAB00000}"/>
    <cellStyle name="Notas 2 4 2 3 5" xfId="25615" xr:uid="{00000000-0005-0000-0000-0000CBB00000}"/>
    <cellStyle name="Notas 2 4 2 4" xfId="4840" xr:uid="{00000000-0005-0000-0000-0000CCB00000}"/>
    <cellStyle name="Notas 2 4 2 4 2" xfId="19724" xr:uid="{00000000-0005-0000-0000-0000CDB00000}"/>
    <cellStyle name="Notas 2 4 2 4 2 2" xfId="42367" xr:uid="{00000000-0005-0000-0000-0000CEB00000}"/>
    <cellStyle name="Notas 2 4 2 4 3" xfId="12284" xr:uid="{00000000-0005-0000-0000-0000CFB00000}"/>
    <cellStyle name="Notas 2 4 2 4 3 2" xfId="34927" xr:uid="{00000000-0005-0000-0000-0000D0B00000}"/>
    <cellStyle name="Notas 2 4 2 4 4" xfId="27486" xr:uid="{00000000-0005-0000-0000-0000D1B00000}"/>
    <cellStyle name="Notas 2 4 2 5" xfId="1113" xr:uid="{00000000-0005-0000-0000-0000D2B00000}"/>
    <cellStyle name="Notas 2 4 2 5 2" xfId="16006" xr:uid="{00000000-0005-0000-0000-0000D3B00000}"/>
    <cellStyle name="Notas 2 4 2 5 2 2" xfId="38649" xr:uid="{00000000-0005-0000-0000-0000D4B00000}"/>
    <cellStyle name="Notas 2 4 2 5 3" xfId="23768" xr:uid="{00000000-0005-0000-0000-0000D5B00000}"/>
    <cellStyle name="Notas 2 4 2 6" xfId="8566" xr:uid="{00000000-0005-0000-0000-0000D6B00000}"/>
    <cellStyle name="Notas 2 4 2 6 2" xfId="31209" xr:uid="{00000000-0005-0000-0000-0000D7B00000}"/>
    <cellStyle name="Notas 2 4 2 7" xfId="23024" xr:uid="{00000000-0005-0000-0000-0000D8B00000}"/>
    <cellStyle name="Notas 2 4 3" xfId="1579" xr:uid="{00000000-0005-0000-0000-0000D9B00000}"/>
    <cellStyle name="Notas 2 4 3 2" xfId="3429" xr:uid="{00000000-0005-0000-0000-0000DAB00000}"/>
    <cellStyle name="Notas 2 4 3 2 2" xfId="7150" xr:uid="{00000000-0005-0000-0000-0000DBB00000}"/>
    <cellStyle name="Notas 2 4 3 2 2 2" xfId="22034" xr:uid="{00000000-0005-0000-0000-0000DCB00000}"/>
    <cellStyle name="Notas 2 4 3 2 2 2 2" xfId="44677" xr:uid="{00000000-0005-0000-0000-0000DDB00000}"/>
    <cellStyle name="Notas 2 4 3 2 2 3" xfId="14594" xr:uid="{00000000-0005-0000-0000-0000DEB00000}"/>
    <cellStyle name="Notas 2 4 3 2 2 3 2" xfId="37237" xr:uid="{00000000-0005-0000-0000-0000DFB00000}"/>
    <cellStyle name="Notas 2 4 3 2 2 4" xfId="29796" xr:uid="{00000000-0005-0000-0000-0000E0B00000}"/>
    <cellStyle name="Notas 2 4 3 2 3" xfId="18316" xr:uid="{00000000-0005-0000-0000-0000E1B00000}"/>
    <cellStyle name="Notas 2 4 3 2 3 2" xfId="40959" xr:uid="{00000000-0005-0000-0000-0000E2B00000}"/>
    <cellStyle name="Notas 2 4 3 2 4" xfId="10876" xr:uid="{00000000-0005-0000-0000-0000E3B00000}"/>
    <cellStyle name="Notas 2 4 3 2 4 2" xfId="33519" xr:uid="{00000000-0005-0000-0000-0000E4B00000}"/>
    <cellStyle name="Notas 2 4 3 2 5" xfId="26078" xr:uid="{00000000-0005-0000-0000-0000E5B00000}"/>
    <cellStyle name="Notas 2 4 3 3" xfId="5303" xr:uid="{00000000-0005-0000-0000-0000E6B00000}"/>
    <cellStyle name="Notas 2 4 3 3 2" xfId="20187" xr:uid="{00000000-0005-0000-0000-0000E7B00000}"/>
    <cellStyle name="Notas 2 4 3 3 2 2" xfId="42830" xr:uid="{00000000-0005-0000-0000-0000E8B00000}"/>
    <cellStyle name="Notas 2 4 3 3 3" xfId="12747" xr:uid="{00000000-0005-0000-0000-0000E9B00000}"/>
    <cellStyle name="Notas 2 4 3 3 3 2" xfId="35390" xr:uid="{00000000-0005-0000-0000-0000EAB00000}"/>
    <cellStyle name="Notas 2 4 3 3 4" xfId="27949" xr:uid="{00000000-0005-0000-0000-0000EBB00000}"/>
    <cellStyle name="Notas 2 4 3 4" xfId="16469" xr:uid="{00000000-0005-0000-0000-0000ECB00000}"/>
    <cellStyle name="Notas 2 4 3 4 2" xfId="39112" xr:uid="{00000000-0005-0000-0000-0000EDB00000}"/>
    <cellStyle name="Notas 2 4 3 5" xfId="9029" xr:uid="{00000000-0005-0000-0000-0000EEB00000}"/>
    <cellStyle name="Notas 2 4 3 5 2" xfId="31672" xr:uid="{00000000-0005-0000-0000-0000EFB00000}"/>
    <cellStyle name="Notas 2 4 3 6" xfId="24231" xr:uid="{00000000-0005-0000-0000-0000F0B00000}"/>
    <cellStyle name="Notas 2 4 4" xfId="2504" xr:uid="{00000000-0005-0000-0000-0000F1B00000}"/>
    <cellStyle name="Notas 2 4 4 2" xfId="6225" xr:uid="{00000000-0005-0000-0000-0000F2B00000}"/>
    <cellStyle name="Notas 2 4 4 2 2" xfId="21109" xr:uid="{00000000-0005-0000-0000-0000F3B00000}"/>
    <cellStyle name="Notas 2 4 4 2 2 2" xfId="43752" xr:uid="{00000000-0005-0000-0000-0000F4B00000}"/>
    <cellStyle name="Notas 2 4 4 2 3" xfId="13669" xr:uid="{00000000-0005-0000-0000-0000F5B00000}"/>
    <cellStyle name="Notas 2 4 4 2 3 2" xfId="36312" xr:uid="{00000000-0005-0000-0000-0000F6B00000}"/>
    <cellStyle name="Notas 2 4 4 2 4" xfId="28871" xr:uid="{00000000-0005-0000-0000-0000F7B00000}"/>
    <cellStyle name="Notas 2 4 4 3" xfId="17391" xr:uid="{00000000-0005-0000-0000-0000F8B00000}"/>
    <cellStyle name="Notas 2 4 4 3 2" xfId="40034" xr:uid="{00000000-0005-0000-0000-0000F9B00000}"/>
    <cellStyle name="Notas 2 4 4 4" xfId="9951" xr:uid="{00000000-0005-0000-0000-0000FAB00000}"/>
    <cellStyle name="Notas 2 4 4 4 2" xfId="32594" xr:uid="{00000000-0005-0000-0000-0000FBB00000}"/>
    <cellStyle name="Notas 2 4 4 5" xfId="25153" xr:uid="{00000000-0005-0000-0000-0000FCB00000}"/>
    <cellStyle name="Notas 2 4 5" xfId="4378" xr:uid="{00000000-0005-0000-0000-0000FDB00000}"/>
    <cellStyle name="Notas 2 4 5 2" xfId="19262" xr:uid="{00000000-0005-0000-0000-0000FEB00000}"/>
    <cellStyle name="Notas 2 4 5 2 2" xfId="41905" xr:uid="{00000000-0005-0000-0000-0000FFB00000}"/>
    <cellStyle name="Notas 2 4 5 3" xfId="11822" xr:uid="{00000000-0005-0000-0000-000000B10000}"/>
    <cellStyle name="Notas 2 4 5 3 2" xfId="34465" xr:uid="{00000000-0005-0000-0000-000001B10000}"/>
    <cellStyle name="Notas 2 4 5 4" xfId="27024" xr:uid="{00000000-0005-0000-0000-000002B10000}"/>
    <cellStyle name="Notas 2 4 6" xfId="648" xr:uid="{00000000-0005-0000-0000-000003B10000}"/>
    <cellStyle name="Notas 2 4 6 2" xfId="15544" xr:uid="{00000000-0005-0000-0000-000004B10000}"/>
    <cellStyle name="Notas 2 4 6 2 2" xfId="38187" xr:uid="{00000000-0005-0000-0000-000005B10000}"/>
    <cellStyle name="Notas 2 4 6 3" xfId="23306" xr:uid="{00000000-0005-0000-0000-000006B10000}"/>
    <cellStyle name="Notas 2 4 7" xfId="8104" xr:uid="{00000000-0005-0000-0000-000007B10000}"/>
    <cellStyle name="Notas 2 4 7 2" xfId="30747" xr:uid="{00000000-0005-0000-0000-000008B10000}"/>
    <cellStyle name="Notas 2 4 8" xfId="22868" xr:uid="{00000000-0005-0000-0000-000009B10000}"/>
    <cellStyle name="Notas 2 5" xfId="247" xr:uid="{00000000-0005-0000-0000-00000AB10000}"/>
    <cellStyle name="Notas 2 5 2" xfId="1830" xr:uid="{00000000-0005-0000-0000-00000BB10000}"/>
    <cellStyle name="Notas 2 5 2 2" xfId="3680" xr:uid="{00000000-0005-0000-0000-00000CB10000}"/>
    <cellStyle name="Notas 2 5 2 2 2" xfId="7401" xr:uid="{00000000-0005-0000-0000-00000DB10000}"/>
    <cellStyle name="Notas 2 5 2 2 2 2" xfId="22285" xr:uid="{00000000-0005-0000-0000-00000EB10000}"/>
    <cellStyle name="Notas 2 5 2 2 2 2 2" xfId="44928" xr:uid="{00000000-0005-0000-0000-00000FB10000}"/>
    <cellStyle name="Notas 2 5 2 2 2 3" xfId="14845" xr:uid="{00000000-0005-0000-0000-000010B10000}"/>
    <cellStyle name="Notas 2 5 2 2 2 3 2" xfId="37488" xr:uid="{00000000-0005-0000-0000-000011B10000}"/>
    <cellStyle name="Notas 2 5 2 2 2 4" xfId="30047" xr:uid="{00000000-0005-0000-0000-000012B10000}"/>
    <cellStyle name="Notas 2 5 2 2 3" xfId="18567" xr:uid="{00000000-0005-0000-0000-000013B10000}"/>
    <cellStyle name="Notas 2 5 2 2 3 2" xfId="41210" xr:uid="{00000000-0005-0000-0000-000014B10000}"/>
    <cellStyle name="Notas 2 5 2 2 4" xfId="11127" xr:uid="{00000000-0005-0000-0000-000015B10000}"/>
    <cellStyle name="Notas 2 5 2 2 4 2" xfId="33770" xr:uid="{00000000-0005-0000-0000-000016B10000}"/>
    <cellStyle name="Notas 2 5 2 2 5" xfId="26329" xr:uid="{00000000-0005-0000-0000-000017B10000}"/>
    <cellStyle name="Notas 2 5 2 3" xfId="5554" xr:uid="{00000000-0005-0000-0000-000018B10000}"/>
    <cellStyle name="Notas 2 5 2 3 2" xfId="20438" xr:uid="{00000000-0005-0000-0000-000019B10000}"/>
    <cellStyle name="Notas 2 5 2 3 2 2" xfId="43081" xr:uid="{00000000-0005-0000-0000-00001AB10000}"/>
    <cellStyle name="Notas 2 5 2 3 3" xfId="12998" xr:uid="{00000000-0005-0000-0000-00001BB10000}"/>
    <cellStyle name="Notas 2 5 2 3 3 2" xfId="35641" xr:uid="{00000000-0005-0000-0000-00001CB10000}"/>
    <cellStyle name="Notas 2 5 2 3 4" xfId="28200" xr:uid="{00000000-0005-0000-0000-00001DB10000}"/>
    <cellStyle name="Notas 2 5 2 4" xfId="16720" xr:uid="{00000000-0005-0000-0000-00001EB10000}"/>
    <cellStyle name="Notas 2 5 2 4 2" xfId="39363" xr:uid="{00000000-0005-0000-0000-00001FB10000}"/>
    <cellStyle name="Notas 2 5 2 5" xfId="9280" xr:uid="{00000000-0005-0000-0000-000020B10000}"/>
    <cellStyle name="Notas 2 5 2 5 2" xfId="31923" xr:uid="{00000000-0005-0000-0000-000021B10000}"/>
    <cellStyle name="Notas 2 5 2 6" xfId="24482" xr:uid="{00000000-0005-0000-0000-000022B10000}"/>
    <cellStyle name="Notas 2 5 3" xfId="2755" xr:uid="{00000000-0005-0000-0000-000023B10000}"/>
    <cellStyle name="Notas 2 5 3 2" xfId="6476" xr:uid="{00000000-0005-0000-0000-000024B10000}"/>
    <cellStyle name="Notas 2 5 3 2 2" xfId="21360" xr:uid="{00000000-0005-0000-0000-000025B10000}"/>
    <cellStyle name="Notas 2 5 3 2 2 2" xfId="44003" xr:uid="{00000000-0005-0000-0000-000026B10000}"/>
    <cellStyle name="Notas 2 5 3 2 3" xfId="13920" xr:uid="{00000000-0005-0000-0000-000027B10000}"/>
    <cellStyle name="Notas 2 5 3 2 3 2" xfId="36563" xr:uid="{00000000-0005-0000-0000-000028B10000}"/>
    <cellStyle name="Notas 2 5 3 2 4" xfId="29122" xr:uid="{00000000-0005-0000-0000-000029B10000}"/>
    <cellStyle name="Notas 2 5 3 3" xfId="17642" xr:uid="{00000000-0005-0000-0000-00002AB10000}"/>
    <cellStyle name="Notas 2 5 3 3 2" xfId="40285" xr:uid="{00000000-0005-0000-0000-00002BB10000}"/>
    <cellStyle name="Notas 2 5 3 4" xfId="10202" xr:uid="{00000000-0005-0000-0000-00002CB10000}"/>
    <cellStyle name="Notas 2 5 3 4 2" xfId="32845" xr:uid="{00000000-0005-0000-0000-00002DB10000}"/>
    <cellStyle name="Notas 2 5 3 5" xfId="25404" xr:uid="{00000000-0005-0000-0000-00002EB10000}"/>
    <cellStyle name="Notas 2 5 4" xfId="4629" xr:uid="{00000000-0005-0000-0000-00002FB10000}"/>
    <cellStyle name="Notas 2 5 4 2" xfId="19513" xr:uid="{00000000-0005-0000-0000-000030B10000}"/>
    <cellStyle name="Notas 2 5 4 2 2" xfId="42156" xr:uid="{00000000-0005-0000-0000-000031B10000}"/>
    <cellStyle name="Notas 2 5 4 3" xfId="12073" xr:uid="{00000000-0005-0000-0000-000032B10000}"/>
    <cellStyle name="Notas 2 5 4 3 2" xfId="34716" xr:uid="{00000000-0005-0000-0000-000033B10000}"/>
    <cellStyle name="Notas 2 5 4 4" xfId="27275" xr:uid="{00000000-0005-0000-0000-000034B10000}"/>
    <cellStyle name="Notas 2 5 5" xfId="902" xr:uid="{00000000-0005-0000-0000-000035B10000}"/>
    <cellStyle name="Notas 2 5 5 2" xfId="15795" xr:uid="{00000000-0005-0000-0000-000036B10000}"/>
    <cellStyle name="Notas 2 5 5 2 2" xfId="38438" xr:uid="{00000000-0005-0000-0000-000037B10000}"/>
    <cellStyle name="Notas 2 5 5 3" xfId="23557" xr:uid="{00000000-0005-0000-0000-000038B10000}"/>
    <cellStyle name="Notas 2 5 6" xfId="8355" xr:uid="{00000000-0005-0000-0000-000039B10000}"/>
    <cellStyle name="Notas 2 5 6 2" xfId="30998" xr:uid="{00000000-0005-0000-0000-00003AB10000}"/>
    <cellStyle name="Notas 2 5 7" xfId="22946" xr:uid="{00000000-0005-0000-0000-00003BB10000}"/>
    <cellStyle name="Notas 2 6" xfId="1368" xr:uid="{00000000-0005-0000-0000-00003CB10000}"/>
    <cellStyle name="Notas 2 6 2" xfId="3218" xr:uid="{00000000-0005-0000-0000-00003DB10000}"/>
    <cellStyle name="Notas 2 6 2 2" xfId="6939" xr:uid="{00000000-0005-0000-0000-00003EB10000}"/>
    <cellStyle name="Notas 2 6 2 2 2" xfId="21823" xr:uid="{00000000-0005-0000-0000-00003FB10000}"/>
    <cellStyle name="Notas 2 6 2 2 2 2" xfId="44466" xr:uid="{00000000-0005-0000-0000-000040B10000}"/>
    <cellStyle name="Notas 2 6 2 2 3" xfId="14383" xr:uid="{00000000-0005-0000-0000-000041B10000}"/>
    <cellStyle name="Notas 2 6 2 2 3 2" xfId="37026" xr:uid="{00000000-0005-0000-0000-000042B10000}"/>
    <cellStyle name="Notas 2 6 2 2 4" xfId="29585" xr:uid="{00000000-0005-0000-0000-000043B10000}"/>
    <cellStyle name="Notas 2 6 2 3" xfId="18105" xr:uid="{00000000-0005-0000-0000-000044B10000}"/>
    <cellStyle name="Notas 2 6 2 3 2" xfId="40748" xr:uid="{00000000-0005-0000-0000-000045B10000}"/>
    <cellStyle name="Notas 2 6 2 4" xfId="10665" xr:uid="{00000000-0005-0000-0000-000046B10000}"/>
    <cellStyle name="Notas 2 6 2 4 2" xfId="33308" xr:uid="{00000000-0005-0000-0000-000047B10000}"/>
    <cellStyle name="Notas 2 6 2 5" xfId="25867" xr:uid="{00000000-0005-0000-0000-000048B10000}"/>
    <cellStyle name="Notas 2 6 3" xfId="5092" xr:uid="{00000000-0005-0000-0000-000049B10000}"/>
    <cellStyle name="Notas 2 6 3 2" xfId="19976" xr:uid="{00000000-0005-0000-0000-00004AB10000}"/>
    <cellStyle name="Notas 2 6 3 2 2" xfId="42619" xr:uid="{00000000-0005-0000-0000-00004BB10000}"/>
    <cellStyle name="Notas 2 6 3 3" xfId="12536" xr:uid="{00000000-0005-0000-0000-00004CB10000}"/>
    <cellStyle name="Notas 2 6 3 3 2" xfId="35179" xr:uid="{00000000-0005-0000-0000-00004DB10000}"/>
    <cellStyle name="Notas 2 6 3 4" xfId="27738" xr:uid="{00000000-0005-0000-0000-00004EB10000}"/>
    <cellStyle name="Notas 2 6 4" xfId="16258" xr:uid="{00000000-0005-0000-0000-00004FB10000}"/>
    <cellStyle name="Notas 2 6 4 2" xfId="38901" xr:uid="{00000000-0005-0000-0000-000050B10000}"/>
    <cellStyle name="Notas 2 6 5" xfId="8818" xr:uid="{00000000-0005-0000-0000-000051B10000}"/>
    <cellStyle name="Notas 2 6 5 2" xfId="31461" xr:uid="{00000000-0005-0000-0000-000052B10000}"/>
    <cellStyle name="Notas 2 6 6" xfId="24020" xr:uid="{00000000-0005-0000-0000-000053B10000}"/>
    <cellStyle name="Notas 2 7" xfId="2293" xr:uid="{00000000-0005-0000-0000-000054B10000}"/>
    <cellStyle name="Notas 2 7 2" xfId="6014" xr:uid="{00000000-0005-0000-0000-000055B10000}"/>
    <cellStyle name="Notas 2 7 2 2" xfId="20898" xr:uid="{00000000-0005-0000-0000-000056B10000}"/>
    <cellStyle name="Notas 2 7 2 2 2" xfId="43541" xr:uid="{00000000-0005-0000-0000-000057B10000}"/>
    <cellStyle name="Notas 2 7 2 3" xfId="13458" xr:uid="{00000000-0005-0000-0000-000058B10000}"/>
    <cellStyle name="Notas 2 7 2 3 2" xfId="36101" xr:uid="{00000000-0005-0000-0000-000059B10000}"/>
    <cellStyle name="Notas 2 7 2 4" xfId="28660" xr:uid="{00000000-0005-0000-0000-00005AB10000}"/>
    <cellStyle name="Notas 2 7 3" xfId="17180" xr:uid="{00000000-0005-0000-0000-00005BB10000}"/>
    <cellStyle name="Notas 2 7 3 2" xfId="39823" xr:uid="{00000000-0005-0000-0000-00005CB10000}"/>
    <cellStyle name="Notas 2 7 4" xfId="9740" xr:uid="{00000000-0005-0000-0000-00005DB10000}"/>
    <cellStyle name="Notas 2 7 4 2" xfId="32383" xr:uid="{00000000-0005-0000-0000-00005EB10000}"/>
    <cellStyle name="Notas 2 7 5" xfId="24942" xr:uid="{00000000-0005-0000-0000-00005FB10000}"/>
    <cellStyle name="Notas 2 8" xfId="4167" xr:uid="{00000000-0005-0000-0000-000060B10000}"/>
    <cellStyle name="Notas 2 8 2" xfId="19051" xr:uid="{00000000-0005-0000-0000-000061B10000}"/>
    <cellStyle name="Notas 2 8 2 2" xfId="41694" xr:uid="{00000000-0005-0000-0000-000062B10000}"/>
    <cellStyle name="Notas 2 8 3" xfId="11611" xr:uid="{00000000-0005-0000-0000-000063B10000}"/>
    <cellStyle name="Notas 2 8 3 2" xfId="34254" xr:uid="{00000000-0005-0000-0000-000064B10000}"/>
    <cellStyle name="Notas 2 8 4" xfId="26813" xr:uid="{00000000-0005-0000-0000-000065B10000}"/>
    <cellStyle name="Notas 2 9" xfId="432" xr:uid="{00000000-0005-0000-0000-000066B10000}"/>
    <cellStyle name="Notas 2 9 2" xfId="15333" xr:uid="{00000000-0005-0000-0000-000067B10000}"/>
    <cellStyle name="Notas 2 9 2 2" xfId="37976" xr:uid="{00000000-0005-0000-0000-000068B10000}"/>
    <cellStyle name="Notas 2 9 3" xfId="23096" xr:uid="{00000000-0005-0000-0000-000069B10000}"/>
    <cellStyle name="Porcentaje" xfId="73" builtinId="5"/>
    <cellStyle name="Porcentaje 10" xfId="4148" xr:uid="{00000000-0005-0000-0000-00006BB10000}"/>
    <cellStyle name="Porcentaje 11" xfId="383" xr:uid="{00000000-0005-0000-0000-00006CB10000}"/>
    <cellStyle name="Porcentaje 12" xfId="7874" xr:uid="{00000000-0005-0000-0000-00006DB10000}"/>
    <cellStyle name="Porcentaje 13" xfId="22791" xr:uid="{00000000-0005-0000-0000-00006EB10000}"/>
    <cellStyle name="Porcentaje 14" xfId="45433" xr:uid="{00000000-0005-0000-0000-00006FB10000}"/>
    <cellStyle name="Porcentaje 2" xfId="74" xr:uid="{00000000-0005-0000-0000-000070B10000}"/>
    <cellStyle name="Porcentaje 3" xfId="75" xr:uid="{00000000-0005-0000-0000-000071B10000}"/>
    <cellStyle name="Porcentaje 4" xfId="124" xr:uid="{00000000-0005-0000-0000-000072B10000}"/>
    <cellStyle name="Porcentaje 5" xfId="166" xr:uid="{00000000-0005-0000-0000-000073B10000}"/>
    <cellStyle name="Porcentaje 6" xfId="249" xr:uid="{00000000-0005-0000-0000-000074B10000}"/>
    <cellStyle name="Porcentaje 7" xfId="883" xr:uid="{00000000-0005-0000-0000-000075B10000}"/>
    <cellStyle name="Porcentaje 8" xfId="1349" xr:uid="{00000000-0005-0000-0000-000076B10000}"/>
    <cellStyle name="Porcentaje 9" xfId="2274" xr:uid="{00000000-0005-0000-0000-000077B10000}"/>
    <cellStyle name="Porcentual 2" xfId="430" xr:uid="{00000000-0005-0000-0000-000078B10000}"/>
    <cellStyle name="Salida" xfId="76" builtinId="21" customBuiltin="1"/>
    <cellStyle name="Texto de advertencia" xfId="77" builtinId="11" customBuiltin="1"/>
    <cellStyle name="Texto explicativo" xfId="78" builtinId="53" customBuiltin="1"/>
    <cellStyle name="Título" xfId="79" builtinId="15" customBuiltin="1"/>
    <cellStyle name="Título 2" xfId="80" builtinId="17" customBuiltin="1"/>
    <cellStyle name="Título 3" xfId="81" builtinId="18" customBuiltin="1"/>
    <cellStyle name="Total" xfId="82" builtinId="25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7E7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92669"/>
      <color rgb="FFFFFFCC"/>
      <color rgb="FFBBBDC0"/>
      <color rgb="FFF6FA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085152124366538E-2"/>
          <c:y val="2.9437931827093384E-2"/>
          <c:w val="0.86238810283764344"/>
          <c:h val="0.9705620681729065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'Datos globales '!$E$3</c:f>
              <c:strCache>
                <c:ptCount val="1"/>
                <c:pt idx="0">
                  <c:v>Total  Proyecto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292669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2A2-48DA-86DA-C7790001A2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'!$G$3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A2-48DA-86DA-C7790001A2C0}"/>
            </c:ext>
          </c:extLst>
        </c:ser>
        <c:ser>
          <c:idx val="1"/>
          <c:order val="1"/>
          <c:tx>
            <c:strRef>
              <c:f>'Datos globales '!$E$4</c:f>
              <c:strCache>
                <c:ptCount val="1"/>
                <c:pt idx="0">
                  <c:v>Ventas a fecha de corte</c:v>
                </c:pt>
              </c:strCache>
            </c:strRef>
          </c:tx>
          <c:spPr>
            <a:solidFill>
              <a:srgbClr val="BBBDC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  <a:alpha val="97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C2A2-48DA-86DA-C7790001A2C0}"/>
              </c:ext>
            </c:extLst>
          </c:dPt>
          <c:dPt>
            <c:idx val="1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C2A2-48DA-86DA-C7790001A2C0}"/>
              </c:ext>
            </c:extLst>
          </c:dPt>
          <c:dLbls>
            <c:dLbl>
              <c:idx val="0"/>
              <c:layout>
                <c:manualLayout>
                  <c:x val="-0.1656238714901736"/>
                  <c:y val="-3.434335239795025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2A2-48DA-86DA-C7790001A2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'!$G$4</c:f>
              <c:numCache>
                <c:formatCode>0%</c:formatCode>
                <c:ptCount val="1"/>
                <c:pt idx="0">
                  <c:v>0.82954545454545459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A2-48DA-86DA-C7790001A2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99239168"/>
        <c:axId val="399240344"/>
      </c:barChart>
      <c:catAx>
        <c:axId val="3992391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99240344"/>
        <c:crosses val="autoZero"/>
        <c:auto val="1"/>
        <c:lblAlgn val="ctr"/>
        <c:lblOffset val="100"/>
        <c:noMultiLvlLbl val="0"/>
      </c:catAx>
      <c:valAx>
        <c:axId val="399240344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39923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4.2749596608920783E-2"/>
          <c:w val="1"/>
          <c:h val="0.7512998165481202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292669"/>
              </a:solidFill>
              <a:ln>
                <a:solidFill>
                  <a:srgbClr val="292669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rgbClr val="292669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E37-4724-B340-072927CD93C2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CE37-4724-B340-072927CD93C2}"/>
              </c:ext>
            </c:extLst>
          </c:dPt>
          <c:dPt>
            <c:idx val="2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CE37-4724-B340-072927CD93C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CE37-4724-B340-072927CD93C2}"/>
              </c:ext>
            </c:extLst>
          </c:dPt>
          <c:dLbls>
            <c:dLbl>
              <c:idx val="2"/>
              <c:layout>
                <c:manualLayout>
                  <c:x val="6.0068682171417608E-2"/>
                  <c:y val="0.1405152647373497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E37-4724-B340-072927CD93C2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'!$G$18:$I$18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'!$G$21:$I$21</c:f>
              <c:numCache>
                <c:formatCode>#,##0</c:formatCode>
                <c:ptCount val="3"/>
                <c:pt idx="0">
                  <c:v>27564249.177000001</c:v>
                </c:pt>
                <c:pt idx="1">
                  <c:v>10706494.006999999</c:v>
                </c:pt>
                <c:pt idx="2">
                  <c:v>474435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7-4724-B340-072927CD93C2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CE37-4724-B340-072927CD93C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CE37-4724-B340-072927CD93C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CE37-4724-B340-072927CD93C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CE37-4724-B340-072927CD93C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'!$G$18:$I$18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'!$F$20:$I$20</c:f>
              <c:numCache>
                <c:formatCode>#,##0</c:formatCode>
                <c:ptCount val="4"/>
                <c:pt idx="0">
                  <c:v>4271776</c:v>
                </c:pt>
                <c:pt idx="1">
                  <c:v>0</c:v>
                </c:pt>
                <c:pt idx="2">
                  <c:v>4225485.352</c:v>
                </c:pt>
                <c:pt idx="3">
                  <c:v>46290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7-4724-B340-072927CD93C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1.0542529896779217E-2"/>
          <c:y val="0.78023566885814133"/>
          <c:w val="0.96705957628123007"/>
          <c:h val="0.195085128109099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CO"/>
              <a:t>Ventas</a:t>
            </a:r>
          </a:p>
        </c:rich>
      </c:tx>
      <c:layout>
        <c:manualLayout>
          <c:xMode val="edge"/>
          <c:yMode val="edge"/>
          <c:x val="0.45123994303246751"/>
          <c:y val="2.77401079862457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786887948741"/>
          <c:y val="0.23364875635588206"/>
          <c:w val="0.82528346156168109"/>
          <c:h val="0.47381832463254342"/>
        </c:manualLayout>
      </c:layout>
      <c:lineChart>
        <c:grouping val="standard"/>
        <c:varyColors val="0"/>
        <c:ser>
          <c:idx val="0"/>
          <c:order val="0"/>
          <c:tx>
            <c:strRef>
              <c:f>'Ventas mes a mes'!$F$10</c:f>
              <c:strCache>
                <c:ptCount val="1"/>
                <c:pt idx="0">
                  <c:v>Und. Netas Inm. Ppales</c:v>
                </c:pt>
              </c:strCache>
            </c:strRef>
          </c:tx>
          <c:marker>
            <c:symbol val="none"/>
          </c:marker>
          <c:cat>
            <c:numRef>
              <c:f>'Ventas mes a mes'!$A$11:$A$27</c:f>
              <c:numCache>
                <c:formatCode>mmm\-yy</c:formatCode>
                <c:ptCount val="17"/>
                <c:pt idx="0">
                  <c:v>45383</c:v>
                </c:pt>
                <c:pt idx="1">
                  <c:v>45413</c:v>
                </c:pt>
                <c:pt idx="2">
                  <c:v>45444</c:v>
                </c:pt>
                <c:pt idx="3">
                  <c:v>45474</c:v>
                </c:pt>
                <c:pt idx="4">
                  <c:v>45505</c:v>
                </c:pt>
                <c:pt idx="5">
                  <c:v>45536</c:v>
                </c:pt>
                <c:pt idx="6">
                  <c:v>45566</c:v>
                </c:pt>
                <c:pt idx="7">
                  <c:v>45597</c:v>
                </c:pt>
                <c:pt idx="8">
                  <c:v>45627</c:v>
                </c:pt>
                <c:pt idx="9">
                  <c:v>45658</c:v>
                </c:pt>
                <c:pt idx="10">
                  <c:v>45689</c:v>
                </c:pt>
                <c:pt idx="11">
                  <c:v>45717</c:v>
                </c:pt>
                <c:pt idx="12">
                  <c:v>45748</c:v>
                </c:pt>
                <c:pt idx="13">
                  <c:v>45778</c:v>
                </c:pt>
                <c:pt idx="14">
                  <c:v>45809</c:v>
                </c:pt>
                <c:pt idx="15">
                  <c:v>45839</c:v>
                </c:pt>
                <c:pt idx="16">
                  <c:v>45870</c:v>
                </c:pt>
              </c:numCache>
            </c:numRef>
          </c:cat>
          <c:val>
            <c:numRef>
              <c:f>'Ventas mes a mes'!$F$11:$F$27</c:f>
              <c:numCache>
                <c:formatCode>#,##0_ ;[Red]\-#,##0\ </c:formatCode>
                <c:ptCount val="17"/>
                <c:pt idx="0">
                  <c:v>35</c:v>
                </c:pt>
                <c:pt idx="1">
                  <c:v>13</c:v>
                </c:pt>
                <c:pt idx="2">
                  <c:v>4</c:v>
                </c:pt>
                <c:pt idx="3">
                  <c:v>6</c:v>
                </c:pt>
                <c:pt idx="4">
                  <c:v>0</c:v>
                </c:pt>
                <c:pt idx="5">
                  <c:v>2</c:v>
                </c:pt>
                <c:pt idx="6">
                  <c:v>3</c:v>
                </c:pt>
                <c:pt idx="7">
                  <c:v>-1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790-4A85-8067-E14E56579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241128"/>
        <c:axId val="399240736"/>
      </c:lineChart>
      <c:dateAx>
        <c:axId val="399241128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399240736"/>
        <c:crosses val="autoZero"/>
        <c:auto val="1"/>
        <c:lblOffset val="100"/>
        <c:baseTimeUnit val="months"/>
      </c:dateAx>
      <c:valAx>
        <c:axId val="399240736"/>
        <c:scaling>
          <c:orientation val="minMax"/>
        </c:scaling>
        <c:delete val="0"/>
        <c:axPos val="l"/>
        <c:numFmt formatCode="#,##0_ ;[Red]\-#,##0\ 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399241128"/>
        <c:crosses val="autoZero"/>
        <c:crossBetween val="between"/>
      </c:valAx>
      <c:spPr>
        <a:solidFill>
          <a:schemeClr val="accent6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CO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4.6929926611486895E-13</c:v>
              </c:pt>
              <c:pt idx="2">
                <c:v>7655.4554186815603</c:v>
              </c:pt>
              <c:pt idx="3">
                <c:v>287178.85380675702</c:v>
              </c:pt>
              <c:pt idx="4">
                <c:v>206477.55878248301</c:v>
              </c:pt>
              <c:pt idx="5">
                <c:v>84892.9208420301</c:v>
              </c:pt>
              <c:pt idx="6">
                <c:v>936.34511964425201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F40-4894-8C22-8124D01E8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241912"/>
        <c:axId val="399243088"/>
      </c:lineChart>
      <c:catAx>
        <c:axId val="399241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9924308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399243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992419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175-48CA-8CA7-D4F9DCC6A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454832"/>
        <c:axId val="394458360"/>
      </c:lineChart>
      <c:catAx>
        <c:axId val="394454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9445836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394458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94454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48C-47DA-8520-22211CBF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197312"/>
        <c:axId val="424191432"/>
      </c:lineChart>
      <c:catAx>
        <c:axId val="42419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1432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24191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7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Torre 3 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B15-4F8C-98B0-31731A13B39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B15-4F8C-98B0-31731A13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191824"/>
        <c:axId val="424197704"/>
      </c:lineChart>
      <c:catAx>
        <c:axId val="42419182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7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419770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1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40000"/>
            <a:invGamma/>
          </a:srgbClr>
        </a:gs>
        <a:gs pos="100000">
          <a:srgbClr val="FFCC00"/>
        </a:gs>
      </a:gsLst>
      <a:lin ang="54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 Torre 4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882-4DBD-AB7B-F461F676857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882-4DBD-AB7B-F461F676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198488"/>
        <c:axId val="424192216"/>
      </c:lineChart>
      <c:catAx>
        <c:axId val="42419848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2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419221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84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33725"/>
            <a:invGamma/>
          </a:srgbClr>
        </a:gs>
        <a:gs pos="100000">
          <a:srgbClr val="FFCC00"/>
        </a:gs>
      </a:gsLst>
      <a:lin ang="27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Ventas mes a mes'!A1"/><Relationship Id="rId3" Type="http://schemas.openxmlformats.org/officeDocument/2006/relationships/chart" Target="../charts/chart2.xml"/><Relationship Id="rId7" Type="http://schemas.openxmlformats.org/officeDocument/2006/relationships/hyperlink" Target="#Inventario!A1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hyperlink" Target="#'Detalle inmueble'!A1"/><Relationship Id="rId5" Type="http://schemas.openxmlformats.org/officeDocument/2006/relationships/hyperlink" Target="#'Proyeccion Recaudos'!A1"/><Relationship Id="rId10" Type="http://schemas.openxmlformats.org/officeDocument/2006/relationships/image" Target="../media/image2.jpeg"/><Relationship Id="rId4" Type="http://schemas.openxmlformats.org/officeDocument/2006/relationships/hyperlink" Target="#'Resumen Consolidado'!A1"/><Relationship Id="rId9" Type="http://schemas.openxmlformats.org/officeDocument/2006/relationships/hyperlink" Target="#'Detalle clientes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Datos globales '!&#193;rea_de_impresi&#243;n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Datos globales '!&#193;rea_de_impresi&#243;n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hyperlink" Target="#'Datos globales '!&#193;rea_de_impresi&#243;n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Datos globales '!&#193;rea_de_impresi&#243;n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Datos globales '!&#193;rea_de_impresi&#243;n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Datos globales '!&#193;rea_de_impresi&#243;n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3.jpe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hyperlink" Target="#'Datos globales '!&#193;rea_de_impresi&#243;n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hyperlink" Target="#'Datos globales '!&#193;rea_de_impresi&#243;n"/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hyperlink" Target="#Portada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579905</xdr:colOff>
      <xdr:row>0</xdr:row>
      <xdr:rowOff>61919</xdr:rowOff>
    </xdr:from>
    <xdr:to>
      <xdr:col>12</xdr:col>
      <xdr:colOff>437312</xdr:colOff>
      <xdr:row>3</xdr:row>
      <xdr:rowOff>18677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1380" y="61919"/>
          <a:ext cx="1162331" cy="56467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11</xdr:col>
      <xdr:colOff>596153</xdr:colOff>
      <xdr:row>3</xdr:row>
      <xdr:rowOff>126069</xdr:rowOff>
    </xdr:from>
    <xdr:ext cx="1790700" cy="1428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...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𝐿𝑜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h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𝑎𝑐𝑒𝑚𝑜𝑠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𝑈𝑠𝑡𝑒𝑑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!</m:t>
                    </m:r>
                  </m:oMath>
                </m:oMathPara>
              </a14:m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0000-000015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CO" sz="700" i="0">
                  <a:solidFill>
                    <a:srgbClr val="F98F01"/>
                  </a:solidFill>
                  <a:latin typeface="Cambria Math" panose="02040503050406030204" pitchFamily="18" charset="0"/>
                </a:rPr>
                <a:t>... 𝐿𝑜 ℎ𝑎𝑐𝑒𝑚𝑜𝑠 𝑝𝑜𝑟 𝑈𝑠𝑡𝑒𝑑!</a:t>
              </a:r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Fallback>
    </mc:AlternateContent>
    <xdr:clientData/>
  </xdr:oneCellAnchor>
  <xdr:twoCellAnchor>
    <xdr:from>
      <xdr:col>4</xdr:col>
      <xdr:colOff>1434355</xdr:colOff>
      <xdr:row>8</xdr:row>
      <xdr:rowOff>78440</xdr:rowOff>
    </xdr:from>
    <xdr:to>
      <xdr:col>10</xdr:col>
      <xdr:colOff>134472</xdr:colOff>
      <xdr:row>11</xdr:row>
      <xdr:rowOff>100853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100853</xdr:colOff>
      <xdr:row>12</xdr:row>
      <xdr:rowOff>89648</xdr:rowOff>
    </xdr:from>
    <xdr:to>
      <xdr:col>12</xdr:col>
      <xdr:colOff>750794</xdr:colOff>
      <xdr:row>22</xdr:row>
      <xdr:rowOff>100852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11</xdr:row>
      <xdr:rowOff>0</xdr:rowOff>
    </xdr:from>
    <xdr:to>
      <xdr:col>2</xdr:col>
      <xdr:colOff>1041447</xdr:colOff>
      <xdr:row>13</xdr:row>
      <xdr:rowOff>98052</xdr:rowOff>
    </xdr:to>
    <xdr:sp macro="" textlink="">
      <xdr:nvSpPr>
        <xdr:cNvPr id="7" name="AutoShape 7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133350" y="2400300"/>
          <a:ext cx="1832022" cy="479052"/>
        </a:xfrm>
        <a:prstGeom prst="roundRect">
          <a:avLst>
            <a:gd name="adj" fmla="val 16667"/>
          </a:avLst>
        </a:prstGeom>
        <a:solidFill>
          <a:srgbClr val="292669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1">
              <a:lumMod val="9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Resumen Consolidado</a:t>
          </a:r>
        </a:p>
      </xdr:txBody>
    </xdr:sp>
    <xdr:clientData/>
  </xdr:twoCellAnchor>
  <xdr:twoCellAnchor>
    <xdr:from>
      <xdr:col>1</xdr:col>
      <xdr:colOff>27314</xdr:colOff>
      <xdr:row>18</xdr:row>
      <xdr:rowOff>16953</xdr:rowOff>
    </xdr:from>
    <xdr:to>
      <xdr:col>2</xdr:col>
      <xdr:colOff>1041447</xdr:colOff>
      <xdr:row>19</xdr:row>
      <xdr:rowOff>77881</xdr:rowOff>
    </xdr:to>
    <xdr:sp macro="" textlink="">
      <xdr:nvSpPr>
        <xdr:cNvPr id="8" name="AutoShape 7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160664" y="3750753"/>
          <a:ext cx="1804708" cy="251428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Proyección Pagos</a:t>
          </a:r>
        </a:p>
      </xdr:txBody>
    </xdr:sp>
    <xdr:clientData/>
  </xdr:twoCellAnchor>
  <xdr:twoCellAnchor>
    <xdr:from>
      <xdr:col>1</xdr:col>
      <xdr:colOff>46286</xdr:colOff>
      <xdr:row>19</xdr:row>
      <xdr:rowOff>134466</xdr:rowOff>
    </xdr:from>
    <xdr:to>
      <xdr:col>2</xdr:col>
      <xdr:colOff>1030241</xdr:colOff>
      <xdr:row>20</xdr:row>
      <xdr:rowOff>159123</xdr:rowOff>
    </xdr:to>
    <xdr:sp macro="" textlink="">
      <xdr:nvSpPr>
        <xdr:cNvPr id="9" name="AutoShape 8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180757" y="3787584"/>
          <a:ext cx="1779572" cy="21515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Inmuebles</a:t>
          </a:r>
        </a:p>
      </xdr:txBody>
    </xdr:sp>
    <xdr:clientData/>
  </xdr:twoCellAnchor>
  <xdr:twoCellAnchor>
    <xdr:from>
      <xdr:col>1</xdr:col>
      <xdr:colOff>55889</xdr:colOff>
      <xdr:row>21</xdr:row>
      <xdr:rowOff>23481</xdr:rowOff>
    </xdr:from>
    <xdr:to>
      <xdr:col>2</xdr:col>
      <xdr:colOff>1041447</xdr:colOff>
      <xdr:row>22</xdr:row>
      <xdr:rowOff>82918</xdr:rowOff>
    </xdr:to>
    <xdr:sp macro="" textlink="">
      <xdr:nvSpPr>
        <xdr:cNvPr id="10" name="AutoShape 8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190360" y="4057599"/>
          <a:ext cx="1781175" cy="24993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Inventario</a:t>
          </a:r>
        </a:p>
      </xdr:txBody>
    </xdr:sp>
    <xdr:clientData/>
  </xdr:twoCellAnchor>
  <xdr:twoCellAnchor>
    <xdr:from>
      <xdr:col>1</xdr:col>
      <xdr:colOff>17789</xdr:colOff>
      <xdr:row>14</xdr:row>
      <xdr:rowOff>6868</xdr:rowOff>
    </xdr:from>
    <xdr:to>
      <xdr:col>2</xdr:col>
      <xdr:colOff>1041447</xdr:colOff>
      <xdr:row>15</xdr:row>
      <xdr:rowOff>146237</xdr:rowOff>
    </xdr:to>
    <xdr:sp macro="" textlink="">
      <xdr:nvSpPr>
        <xdr:cNvPr id="11" name="AutoShape 7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151139" y="2978668"/>
          <a:ext cx="1814233" cy="329869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Ventas mes a mes</a:t>
          </a:r>
        </a:p>
      </xdr:txBody>
    </xdr:sp>
    <xdr:clientData/>
  </xdr:twoCellAnchor>
  <xdr:twoCellAnchor>
    <xdr:from>
      <xdr:col>1</xdr:col>
      <xdr:colOff>27310</xdr:colOff>
      <xdr:row>16</xdr:row>
      <xdr:rowOff>50987</xdr:rowOff>
    </xdr:from>
    <xdr:to>
      <xdr:col>2</xdr:col>
      <xdr:colOff>1041447</xdr:colOff>
      <xdr:row>17</xdr:row>
      <xdr:rowOff>117662</xdr:rowOff>
    </xdr:to>
    <xdr:sp macro="" textlink="">
      <xdr:nvSpPr>
        <xdr:cNvPr id="12" name="AutoShape 8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rrowheads="1"/>
        </xdr:cNvSpPr>
      </xdr:nvSpPr>
      <xdr:spPr bwMode="auto">
        <a:xfrm>
          <a:off x="160660" y="3403787"/>
          <a:ext cx="1804712" cy="257175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de clientes</a:t>
          </a:r>
        </a:p>
      </xdr:txBody>
    </xdr:sp>
    <xdr:clientData/>
  </xdr:twoCellAnchor>
  <xdr:twoCellAnchor editAs="oneCell">
    <xdr:from>
      <xdr:col>0</xdr:col>
      <xdr:colOff>89647</xdr:colOff>
      <xdr:row>0</xdr:row>
      <xdr:rowOff>134471</xdr:rowOff>
    </xdr:from>
    <xdr:to>
      <xdr:col>2</xdr:col>
      <xdr:colOff>1145354</xdr:colOff>
      <xdr:row>8</xdr:row>
      <xdr:rowOff>22412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9194-ADF2-10BB-4DB6-CBED81F17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47" y="134471"/>
          <a:ext cx="1985795" cy="1109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1</xdr:row>
      <xdr:rowOff>88107</xdr:rowOff>
    </xdr:from>
    <xdr:to>
      <xdr:col>1</xdr:col>
      <xdr:colOff>750094</xdr:colOff>
      <xdr:row>2</xdr:row>
      <xdr:rowOff>47624</xdr:rowOff>
    </xdr:to>
    <xdr:sp macro="" textlink="">
      <xdr:nvSpPr>
        <xdr:cNvPr id="2049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SpPr>
          <a:spLocks noChangeArrowheads="1"/>
        </xdr:cNvSpPr>
      </xdr:nvSpPr>
      <xdr:spPr bwMode="auto">
        <a:xfrm>
          <a:off x="264319" y="326232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28</xdr:col>
      <xdr:colOff>399393</xdr:colOff>
      <xdr:row>0</xdr:row>
      <xdr:rowOff>71439</xdr:rowOff>
    </xdr:from>
    <xdr:to>
      <xdr:col>30</xdr:col>
      <xdr:colOff>35718</xdr:colOff>
      <xdr:row>2</xdr:row>
      <xdr:rowOff>166688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E08A0DC-93E9-722C-0F6E-4C2D8E3F4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0299" y="71439"/>
          <a:ext cx="1327013" cy="595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</xdr:row>
      <xdr:rowOff>0</xdr:rowOff>
    </xdr:from>
    <xdr:to>
      <xdr:col>2</xdr:col>
      <xdr:colOff>180975</xdr:colOff>
      <xdr:row>1</xdr:row>
      <xdr:rowOff>219075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rrowheads="1"/>
        </xdr:cNvSpPr>
      </xdr:nvSpPr>
      <xdr:spPr bwMode="auto">
        <a:xfrm>
          <a:off x="190500" y="47625"/>
          <a:ext cx="409575" cy="21907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9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13</xdr:col>
      <xdr:colOff>9525</xdr:colOff>
      <xdr:row>0</xdr:row>
      <xdr:rowOff>104775</xdr:rowOff>
    </xdr:from>
    <xdr:to>
      <xdr:col>13</xdr:col>
      <xdr:colOff>895350</xdr:colOff>
      <xdr:row>2</xdr:row>
      <xdr:rowOff>59209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3CD64FC-8787-0AAB-A76B-C88EA65EA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4300" y="104775"/>
          <a:ext cx="885825" cy="3830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744487</xdr:colOff>
      <xdr:row>94</xdr:row>
      <xdr:rowOff>5789</xdr:rowOff>
    </xdr:from>
    <xdr:to>
      <xdr:col>7</xdr:col>
      <xdr:colOff>677252</xdr:colOff>
      <xdr:row>108</xdr:row>
      <xdr:rowOff>95789</xdr:rowOff>
    </xdr:to>
    <xdr:graphicFrame macro="">
      <xdr:nvGraphicFramePr>
        <xdr:cNvPr id="5322" name="6 Gráfico">
          <a:extLst>
            <a:ext uri="{FF2B5EF4-FFF2-40B4-BE49-F238E27FC236}">
              <a16:creationId xmlns:a16="http://schemas.microsoft.com/office/drawing/2014/main" id="{00000000-0008-0000-0300-0000CA1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425823</xdr:colOff>
      <xdr:row>1</xdr:row>
      <xdr:rowOff>33618</xdr:rowOff>
    </xdr:from>
    <xdr:to>
      <xdr:col>0</xdr:col>
      <xdr:colOff>971129</xdr:colOff>
      <xdr:row>1</xdr:row>
      <xdr:rowOff>255073</xdr:rowOff>
    </xdr:to>
    <xdr:sp macro="" textlink="">
      <xdr:nvSpPr>
        <xdr:cNvPr id="6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 bwMode="auto">
        <a:xfrm>
          <a:off x="425823" y="302559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9</xdr:col>
      <xdr:colOff>988483</xdr:colOff>
      <xdr:row>1</xdr:row>
      <xdr:rowOff>12701</xdr:rowOff>
    </xdr:from>
    <xdr:to>
      <xdr:col>10</xdr:col>
      <xdr:colOff>920750</xdr:colOff>
      <xdr:row>4</xdr:row>
      <xdr:rowOff>33868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060FBB8-AF12-C2B1-5783-D70CEA63A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9483" y="192618"/>
          <a:ext cx="948267" cy="582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108478</xdr:colOff>
      <xdr:row>1</xdr:row>
      <xdr:rowOff>91281</xdr:rowOff>
    </xdr:from>
    <xdr:to>
      <xdr:col>0</xdr:col>
      <xdr:colOff>476249</xdr:colOff>
      <xdr:row>2</xdr:row>
      <xdr:rowOff>11906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 bwMode="auto">
        <a:xfrm>
          <a:off x="108478" y="257969"/>
          <a:ext cx="367771" cy="182562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24</xdr:col>
      <xdr:colOff>83344</xdr:colOff>
      <xdr:row>0</xdr:row>
      <xdr:rowOff>83344</xdr:rowOff>
    </xdr:from>
    <xdr:to>
      <xdr:col>25</xdr:col>
      <xdr:colOff>0</xdr:colOff>
      <xdr:row>2</xdr:row>
      <xdr:rowOff>156708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4A4D5E1-17A0-5A33-FC0D-2AD78D25C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75" y="83344"/>
          <a:ext cx="1143000" cy="501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0</xdr:row>
      <xdr:rowOff>295274</xdr:rowOff>
    </xdr:from>
    <xdr:to>
      <xdr:col>2</xdr:col>
      <xdr:colOff>647700</xdr:colOff>
      <xdr:row>1</xdr:row>
      <xdr:rowOff>133349</xdr:rowOff>
    </xdr:to>
    <xdr:sp macro="" textlink="">
      <xdr:nvSpPr>
        <xdr:cNvPr id="3" name="AutoShap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rrowheads="1"/>
        </xdr:cNvSpPr>
      </xdr:nvSpPr>
      <xdr:spPr bwMode="auto">
        <a:xfrm>
          <a:off x="2933700" y="295274"/>
          <a:ext cx="419100" cy="20002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49</xdr:col>
      <xdr:colOff>9525</xdr:colOff>
      <xdr:row>0</xdr:row>
      <xdr:rowOff>104776</xdr:rowOff>
    </xdr:from>
    <xdr:to>
      <xdr:col>49</xdr:col>
      <xdr:colOff>838200</xdr:colOff>
      <xdr:row>1</xdr:row>
      <xdr:rowOff>139242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AD772DE-FDCE-28D1-1D8B-D596C1C05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13100" y="104776"/>
          <a:ext cx="857250" cy="39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57150</xdr:rowOff>
    </xdr:from>
    <xdr:to>
      <xdr:col>0</xdr:col>
      <xdr:colOff>371475</xdr:colOff>
      <xdr:row>1</xdr:row>
      <xdr:rowOff>107155</xdr:rowOff>
    </xdr:to>
    <xdr:sp macro="" textlink="">
      <xdr:nvSpPr>
        <xdr:cNvPr id="6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Arrowheads="1"/>
        </xdr:cNvSpPr>
      </xdr:nvSpPr>
      <xdr:spPr bwMode="auto">
        <a:xfrm>
          <a:off x="0" y="57150"/>
          <a:ext cx="371475" cy="211930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21</xdr:col>
      <xdr:colOff>838200</xdr:colOff>
      <xdr:row>0</xdr:row>
      <xdr:rowOff>38100</xdr:rowOff>
    </xdr:from>
    <xdr:to>
      <xdr:col>41</xdr:col>
      <xdr:colOff>120969</xdr:colOff>
      <xdr:row>2</xdr:row>
      <xdr:rowOff>57150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A878872-C852-BC6D-2102-FAAA225EA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38100"/>
          <a:ext cx="881064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161925</xdr:colOff>
      <xdr:row>0</xdr:row>
      <xdr:rowOff>200025</xdr:rowOff>
    </xdr:from>
    <xdr:to>
      <xdr:col>2</xdr:col>
      <xdr:colOff>707231</xdr:colOff>
      <xdr:row>1</xdr:row>
      <xdr:rowOff>183355</xdr:rowOff>
    </xdr:to>
    <xdr:sp macro="" textlink="">
      <xdr:nvSpPr>
        <xdr:cNvPr id="9" name="AutoShap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38125" y="200025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11</xdr:col>
      <xdr:colOff>114299</xdr:colOff>
      <xdr:row>0</xdr:row>
      <xdr:rowOff>85724</xdr:rowOff>
    </xdr:from>
    <xdr:to>
      <xdr:col>12</xdr:col>
      <xdr:colOff>12699</xdr:colOff>
      <xdr:row>1</xdr:row>
      <xdr:rowOff>152399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72355E3-1ED0-5D93-3B7C-2EF678F88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48524" y="85724"/>
          <a:ext cx="95567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0</xdr:colOff>
      <xdr:row>2</xdr:row>
      <xdr:rowOff>76200</xdr:rowOff>
    </xdr:to>
    <xdr:pic>
      <xdr:nvPicPr>
        <xdr:cNvPr id="11516" name="Picture 2070" descr="logoequilibrium">
          <a:extLst>
            <a:ext uri="{FF2B5EF4-FFF2-40B4-BE49-F238E27FC236}">
              <a16:creationId xmlns:a16="http://schemas.microsoft.com/office/drawing/2014/main" id="{00000000-0008-0000-0800-0000FC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4</xdr:row>
      <xdr:rowOff>190500</xdr:rowOff>
    </xdr:from>
    <xdr:to>
      <xdr:col>1</xdr:col>
      <xdr:colOff>611981</xdr:colOff>
      <xdr:row>6</xdr:row>
      <xdr:rowOff>30955</xdr:rowOff>
    </xdr:to>
    <xdr:sp macro="" textlink="">
      <xdr:nvSpPr>
        <xdr:cNvPr id="7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>
          <a:spLocks noChangeArrowheads="1"/>
        </xdr:cNvSpPr>
      </xdr:nvSpPr>
      <xdr:spPr bwMode="auto">
        <a:xfrm>
          <a:off x="200025" y="1438275"/>
          <a:ext cx="469106" cy="24050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7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</xdr:col>
      <xdr:colOff>302894</xdr:colOff>
      <xdr:row>1</xdr:row>
      <xdr:rowOff>81914</xdr:rowOff>
    </xdr:from>
    <xdr:to>
      <xdr:col>1</xdr:col>
      <xdr:colOff>1154429</xdr:colOff>
      <xdr:row>3</xdr:row>
      <xdr:rowOff>106517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8885876-CCAD-8EE5-9219-A482DACBE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4" y="104774"/>
          <a:ext cx="851535" cy="519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230841</xdr:rowOff>
    </xdr:from>
    <xdr:to>
      <xdr:col>1</xdr:col>
      <xdr:colOff>847725</xdr:colOff>
      <xdr:row>4</xdr:row>
      <xdr:rowOff>189379</xdr:rowOff>
    </xdr:to>
    <xdr:sp macro="" textlink="">
      <xdr:nvSpPr>
        <xdr:cNvPr id="2" name="AutoShape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rrowheads="1"/>
        </xdr:cNvSpPr>
      </xdr:nvSpPr>
      <xdr:spPr bwMode="auto">
        <a:xfrm>
          <a:off x="165847" y="819150"/>
          <a:ext cx="723900" cy="266700"/>
        </a:xfrm>
        <a:prstGeom prst="roundRect">
          <a:avLst>
            <a:gd name="adj" fmla="val 16667"/>
          </a:avLst>
        </a:prstGeom>
        <a:solidFill>
          <a:srgbClr val="22BCAA"/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1100" b="0" i="0" strike="noStrike">
              <a:solidFill>
                <a:schemeClr val="bg1"/>
              </a:solidFill>
              <a:latin typeface="Arial Black" pitchFamily="34" charset="0"/>
            </a:rPr>
            <a:t>Volver</a:t>
          </a:r>
          <a:endParaRPr lang="es-ES" sz="1200" b="0" i="0" strike="noStrike">
            <a:solidFill>
              <a:schemeClr val="bg1"/>
            </a:solidFill>
            <a:latin typeface="Arial Black" pitchFamily="34" charset="0"/>
          </a:endParaRPr>
        </a:p>
      </xdr:txBody>
    </xdr:sp>
    <xdr:clientData fPrintsWithSheet="0"/>
  </xdr:twoCellAnchor>
  <xdr:twoCellAnchor>
    <xdr:from>
      <xdr:col>1</xdr:col>
      <xdr:colOff>0</xdr:colOff>
      <xdr:row>53</xdr:row>
      <xdr:rowOff>0</xdr:rowOff>
    </xdr:from>
    <xdr:to>
      <xdr:col>13</xdr:col>
      <xdr:colOff>9525</xdr:colOff>
      <xdr:row>55</xdr:row>
      <xdr:rowOff>0</xdr:rowOff>
    </xdr:to>
    <xdr:sp macro="" textlink="">
      <xdr:nvSpPr>
        <xdr:cNvPr id="12443" name="Rectangle 44">
          <a:extLst>
            <a:ext uri="{FF2B5EF4-FFF2-40B4-BE49-F238E27FC236}">
              <a16:creationId xmlns:a16="http://schemas.microsoft.com/office/drawing/2014/main" id="{00000000-0008-0000-0900-00009B300000}"/>
            </a:ext>
          </a:extLst>
        </xdr:cNvPr>
        <xdr:cNvSpPr>
          <a:spLocks noChangeArrowheads="1"/>
        </xdr:cNvSpPr>
      </xdr:nvSpPr>
      <xdr:spPr bwMode="auto">
        <a:xfrm>
          <a:off x="38100" y="4905375"/>
          <a:ext cx="9610725" cy="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DCE0FC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1028700</xdr:colOff>
      <xdr:row>1</xdr:row>
      <xdr:rowOff>352425</xdr:rowOff>
    </xdr:to>
    <xdr:pic>
      <xdr:nvPicPr>
        <xdr:cNvPr id="12444" name="Picture 237" descr="logoequilibrium">
          <a:extLst>
            <a:ext uri="{FF2B5EF4-FFF2-40B4-BE49-F238E27FC236}">
              <a16:creationId xmlns:a16="http://schemas.microsoft.com/office/drawing/2014/main" id="{00000000-0008-0000-0900-00009C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668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A1:Q62"/>
  <sheetViews>
    <sheetView tabSelected="1" zoomScale="85" zoomScaleNormal="85" workbookViewId="0">
      <selection activeCell="I32" sqref="I32"/>
    </sheetView>
  </sheetViews>
  <sheetFormatPr baseColWidth="10" defaultColWidth="0" defaultRowHeight="0" customHeight="1" zeroHeight="1" x14ac:dyDescent="0.25"/>
  <cols>
    <col min="1" max="1" width="2" style="149" customWidth="1"/>
    <col min="2" max="2" width="11.85546875" style="149" customWidth="1"/>
    <col min="3" max="3" width="17.5703125" style="149" customWidth="1"/>
    <col min="4" max="4" width="2.5703125" style="149" customWidth="1"/>
    <col min="5" max="5" width="27.85546875" style="149" customWidth="1"/>
    <col min="6" max="6" width="16.140625" style="149" bestFit="1" customWidth="1"/>
    <col min="7" max="7" width="12.5703125" style="149" bestFit="1" customWidth="1"/>
    <col min="8" max="8" width="11.5703125" style="149" bestFit="1" customWidth="1"/>
    <col min="9" max="9" width="10.5703125" style="149" customWidth="1"/>
    <col min="10" max="10" width="1.5703125" style="149" customWidth="1"/>
    <col min="11" max="11" width="13.42578125" style="149" customWidth="1"/>
    <col min="12" max="12" width="19.5703125" style="149" customWidth="1"/>
    <col min="13" max="13" width="12.42578125" style="149" customWidth="1"/>
    <col min="14" max="17" width="0" style="149" hidden="1" customWidth="1"/>
    <col min="18" max="16384" width="1.42578125" style="149" hidden="1"/>
  </cols>
  <sheetData>
    <row r="1" spans="1:13" ht="15" x14ac:dyDescent="0.25">
      <c r="A1" s="147"/>
      <c r="B1" s="148"/>
      <c r="C1" s="147"/>
      <c r="D1" s="148"/>
      <c r="E1" s="148"/>
      <c r="F1" s="148"/>
      <c r="G1" s="148"/>
      <c r="H1" s="148"/>
      <c r="I1" s="148"/>
      <c r="J1" s="148"/>
      <c r="K1" s="148"/>
      <c r="L1" s="148"/>
      <c r="M1" s="148"/>
    </row>
    <row r="2" spans="1:13" ht="18.75" x14ac:dyDescent="0.3">
      <c r="A2" s="147"/>
      <c r="B2"/>
      <c r="C2" s="150"/>
      <c r="D2" s="148"/>
      <c r="E2" s="148"/>
      <c r="F2" s="492" t="s">
        <v>0</v>
      </c>
      <c r="G2" s="492" t="s">
        <v>1</v>
      </c>
      <c r="H2" s="492" t="s">
        <v>2</v>
      </c>
      <c r="I2" s="492" t="s">
        <v>3</v>
      </c>
      <c r="J2" s="148"/>
      <c r="K2" s="148"/>
      <c r="L2" s="148"/>
      <c r="M2" s="148"/>
    </row>
    <row r="3" spans="1:13" ht="14.25" customHeight="1" x14ac:dyDescent="0.3">
      <c r="A3" s="147"/>
      <c r="B3" s="148"/>
      <c r="C3" s="150"/>
      <c r="D3" s="148"/>
      <c r="E3" s="491" t="s">
        <v>4</v>
      </c>
      <c r="F3" s="472">
        <v>88</v>
      </c>
      <c r="G3" s="475">
        <v>1</v>
      </c>
      <c r="H3" s="472">
        <v>54347752.361000001</v>
      </c>
      <c r="I3" s="472">
        <v>5494</v>
      </c>
      <c r="J3" s="153"/>
      <c r="K3" s="153"/>
      <c r="L3" s="153"/>
      <c r="M3" s="148"/>
    </row>
    <row r="4" spans="1:13" ht="20.25" customHeight="1" thickBot="1" x14ac:dyDescent="0.3">
      <c r="A4" s="147"/>
      <c r="B4" s="148"/>
      <c r="C4" s="147"/>
      <c r="D4" s="148"/>
      <c r="E4" s="491" t="s">
        <v>5</v>
      </c>
      <c r="F4" s="474">
        <v>73</v>
      </c>
      <c r="G4" s="476">
        <v>0.82954545454545459</v>
      </c>
      <c r="H4" s="474">
        <v>44434130.761</v>
      </c>
      <c r="I4" s="474">
        <v>4557.0099999999984</v>
      </c>
      <c r="J4" s="148"/>
      <c r="K4" s="148"/>
      <c r="L4" s="148"/>
      <c r="M4" s="148"/>
    </row>
    <row r="5" spans="1:13" ht="14.25" customHeight="1" x14ac:dyDescent="0.45">
      <c r="A5" s="147"/>
      <c r="B5" s="147"/>
      <c r="C5" s="154"/>
      <c r="D5" s="147"/>
      <c r="E5" s="470" t="s">
        <v>6</v>
      </c>
      <c r="F5" s="473">
        <v>40</v>
      </c>
      <c r="G5" s="477">
        <v>0.45454545454545453</v>
      </c>
      <c r="H5" s="473">
        <v>23408272.829999998</v>
      </c>
      <c r="I5" s="473">
        <v>2535.1099999999997</v>
      </c>
      <c r="J5" s="147"/>
      <c r="K5" s="147"/>
      <c r="L5" s="147"/>
      <c r="M5" s="147"/>
    </row>
    <row r="6" spans="1:13" ht="14.25" customHeight="1" x14ac:dyDescent="0.25">
      <c r="A6" s="147"/>
      <c r="B6" s="147"/>
      <c r="C6" s="155"/>
      <c r="D6" s="156"/>
      <c r="E6" s="470" t="s">
        <v>7</v>
      </c>
      <c r="F6" s="473">
        <v>33</v>
      </c>
      <c r="G6" s="477">
        <v>0.375</v>
      </c>
      <c r="H6" s="473">
        <v>21025857.931000002</v>
      </c>
      <c r="I6" s="473">
        <v>2021.899999999999</v>
      </c>
      <c r="J6" s="147"/>
      <c r="K6" s="147"/>
      <c r="L6" s="147"/>
      <c r="M6" s="147"/>
    </row>
    <row r="7" spans="1:13" ht="21" hidden="1" x14ac:dyDescent="0.25">
      <c r="A7" s="147"/>
      <c r="B7" s="147"/>
      <c r="C7" s="155"/>
      <c r="D7" s="156"/>
      <c r="E7" s="470" t="s">
        <v>8</v>
      </c>
      <c r="F7" s="473">
        <v>0</v>
      </c>
      <c r="G7" s="477">
        <v>0</v>
      </c>
      <c r="H7" s="473">
        <v>0</v>
      </c>
      <c r="I7" s="473">
        <v>0</v>
      </c>
      <c r="J7" s="147"/>
      <c r="K7" s="147"/>
      <c r="L7" s="147"/>
      <c r="M7" s="147"/>
    </row>
    <row r="8" spans="1:13" ht="15" hidden="1" x14ac:dyDescent="0.25">
      <c r="A8" s="147"/>
      <c r="D8" s="156"/>
      <c r="E8" s="470" t="s">
        <v>9</v>
      </c>
      <c r="F8" s="473">
        <v>0</v>
      </c>
      <c r="G8" s="477">
        <v>0</v>
      </c>
      <c r="H8" s="473">
        <v>0</v>
      </c>
      <c r="I8" s="473">
        <v>0</v>
      </c>
      <c r="J8" s="147"/>
      <c r="K8" s="147"/>
      <c r="L8" s="147"/>
      <c r="M8" s="147"/>
    </row>
    <row r="9" spans="1:13" ht="23.25" x14ac:dyDescent="0.25">
      <c r="A9" s="147"/>
      <c r="B9" s="658" t="s">
        <v>10</v>
      </c>
      <c r="C9" s="658"/>
      <c r="D9" s="156"/>
      <c r="E9" s="147"/>
      <c r="F9" s="147"/>
      <c r="G9" s="147"/>
      <c r="H9" s="147"/>
      <c r="I9" s="147"/>
      <c r="J9" s="147"/>
      <c r="K9" s="147"/>
      <c r="L9" s="147"/>
      <c r="M9" s="147"/>
    </row>
    <row r="10" spans="1:13" ht="18.75" x14ac:dyDescent="0.25">
      <c r="A10" s="147"/>
      <c r="B10" s="659">
        <v>45900</v>
      </c>
      <c r="C10" s="659"/>
      <c r="D10" s="147"/>
      <c r="E10" s="147"/>
      <c r="F10" s="147"/>
      <c r="G10" s="147"/>
      <c r="H10" s="147"/>
      <c r="I10" s="147"/>
      <c r="J10" s="147"/>
      <c r="K10" s="147"/>
      <c r="L10" s="147"/>
      <c r="M10" s="147"/>
    </row>
    <row r="11" spans="1:13" ht="15" x14ac:dyDescent="0.25">
      <c r="A11" s="147"/>
      <c r="B11" s="147"/>
      <c r="C11" s="147"/>
      <c r="D11" s="147"/>
      <c r="E11" s="147"/>
      <c r="F11" s="147"/>
      <c r="G11" s="147"/>
      <c r="H11" s="147"/>
      <c r="I11" s="156"/>
      <c r="J11" s="156"/>
      <c r="K11" s="156"/>
      <c r="L11" s="156"/>
      <c r="M11" s="156"/>
    </row>
    <row r="12" spans="1:13" ht="15" x14ac:dyDescent="0.25">
      <c r="A12" s="147"/>
      <c r="B12" s="157"/>
      <c r="C12" s="156"/>
      <c r="D12" s="147"/>
      <c r="E12" s="147"/>
      <c r="F12" s="147"/>
      <c r="G12" s="147"/>
      <c r="H12" s="147"/>
      <c r="I12" s="156"/>
      <c r="J12" s="156"/>
      <c r="K12" s="156"/>
      <c r="L12" s="156"/>
      <c r="M12" s="156"/>
    </row>
    <row r="13" spans="1:13" ht="15" x14ac:dyDescent="0.25">
      <c r="A13" s="147"/>
      <c r="B13" s="147"/>
      <c r="C13" s="147"/>
      <c r="D13" s="156"/>
      <c r="E13" s="147"/>
      <c r="F13" s="147"/>
      <c r="G13" s="147"/>
      <c r="H13" s="147"/>
      <c r="I13" s="147"/>
      <c r="J13" s="147"/>
      <c r="K13" s="147"/>
      <c r="L13" s="147"/>
      <c r="M13" s="147"/>
    </row>
    <row r="14" spans="1:13" ht="15" x14ac:dyDescent="0.25">
      <c r="A14" s="147"/>
      <c r="B14" s="147"/>
      <c r="C14" s="147"/>
      <c r="D14" s="147"/>
      <c r="E14" s="151" t="s">
        <v>11</v>
      </c>
      <c r="F14" s="493" t="s">
        <v>12</v>
      </c>
      <c r="G14" s="493" t="s">
        <v>13</v>
      </c>
      <c r="H14" s="493" t="s">
        <v>14</v>
      </c>
      <c r="I14" s="147"/>
      <c r="J14" s="147"/>
      <c r="K14" s="147"/>
      <c r="L14" s="147"/>
      <c r="M14" s="147"/>
    </row>
    <row r="15" spans="1:13" ht="15" x14ac:dyDescent="0.25">
      <c r="A15" s="147"/>
      <c r="B15" s="147"/>
      <c r="C15" s="147"/>
      <c r="D15" s="147"/>
      <c r="E15" s="157"/>
      <c r="F15" s="152">
        <v>5071745.7229999993</v>
      </c>
      <c r="G15" s="152">
        <v>0</v>
      </c>
      <c r="H15" s="152">
        <v>617207.19699999993</v>
      </c>
      <c r="I15" s="147"/>
      <c r="J15" s="147"/>
      <c r="K15" s="147"/>
      <c r="L15" s="147"/>
      <c r="M15" s="147"/>
    </row>
    <row r="16" spans="1:13" ht="15" x14ac:dyDescent="0.2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</row>
    <row r="17" spans="1:13" ht="15" x14ac:dyDescent="0.2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</row>
    <row r="18" spans="1:13" ht="15" x14ac:dyDescent="0.25">
      <c r="A18" s="147"/>
      <c r="B18" s="147"/>
      <c r="C18" s="147"/>
      <c r="D18" s="147"/>
      <c r="E18" s="157"/>
      <c r="F18" s="493" t="s">
        <v>15</v>
      </c>
      <c r="G18" s="493" t="s">
        <v>16</v>
      </c>
      <c r="H18" s="493" t="s">
        <v>17</v>
      </c>
      <c r="I18" s="493" t="s">
        <v>18</v>
      </c>
      <c r="J18" s="147"/>
      <c r="K18" s="147"/>
      <c r="L18" s="147"/>
      <c r="M18" s="147"/>
    </row>
    <row r="19" spans="1:13" ht="15" x14ac:dyDescent="0.25">
      <c r="A19" s="147"/>
      <c r="B19" s="147"/>
      <c r="C19" s="147"/>
      <c r="D19" s="147"/>
      <c r="E19" s="151" t="s">
        <v>19</v>
      </c>
      <c r="F19" s="152">
        <v>34473403</v>
      </c>
      <c r="G19" s="152">
        <v>27564249.177000001</v>
      </c>
      <c r="H19" s="152">
        <v>6481008.6549999993</v>
      </c>
      <c r="I19" s="152">
        <v>428145</v>
      </c>
      <c r="J19" s="147"/>
      <c r="K19" s="147"/>
      <c r="L19" s="147"/>
      <c r="M19" s="147"/>
    </row>
    <row r="20" spans="1:13" ht="15" x14ac:dyDescent="0.25">
      <c r="A20" s="147"/>
      <c r="B20" s="147"/>
      <c r="C20" s="147"/>
      <c r="D20" s="147"/>
      <c r="E20" s="151" t="s">
        <v>20</v>
      </c>
      <c r="F20" s="472">
        <v>4271776</v>
      </c>
      <c r="G20" s="472">
        <v>0</v>
      </c>
      <c r="H20" s="472">
        <v>4225485.352</v>
      </c>
      <c r="I20" s="472">
        <v>46290</v>
      </c>
      <c r="J20" s="147"/>
      <c r="K20" s="147"/>
      <c r="L20" s="147"/>
      <c r="M20" s="147"/>
    </row>
    <row r="21" spans="1:13" ht="15.75" thickBot="1" x14ac:dyDescent="0.3">
      <c r="A21" s="147"/>
      <c r="B21" s="147"/>
      <c r="C21" s="147"/>
      <c r="D21" s="147"/>
      <c r="E21" s="151" t="s">
        <v>21</v>
      </c>
      <c r="F21" s="474">
        <v>38745179</v>
      </c>
      <c r="G21" s="474">
        <v>27564249.177000001</v>
      </c>
      <c r="H21" s="474">
        <v>10706494.006999999</v>
      </c>
      <c r="I21" s="474">
        <v>474435</v>
      </c>
      <c r="J21" s="147"/>
      <c r="K21" s="147"/>
      <c r="L21" s="147"/>
      <c r="M21" s="147"/>
    </row>
    <row r="22" spans="1:13" ht="15" x14ac:dyDescent="0.25">
      <c r="A22" s="147"/>
      <c r="B22" s="147"/>
      <c r="C22" s="147"/>
      <c r="D22" s="147"/>
      <c r="E22" s="147"/>
      <c r="F22" s="147"/>
      <c r="G22" s="471">
        <v>0.71142397295415771</v>
      </c>
      <c r="H22" s="471">
        <v>0.27633099867728056</v>
      </c>
      <c r="I22" s="471">
        <v>1.2245007307876936E-2</v>
      </c>
      <c r="J22" s="147"/>
      <c r="K22" s="147"/>
      <c r="L22" s="147"/>
      <c r="M22" s="147"/>
    </row>
    <row r="23" spans="1:13" ht="15" x14ac:dyDescent="0.2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</row>
    <row r="24" spans="1:13" ht="15.75" x14ac:dyDescent="0.25">
      <c r="A24" s="147"/>
      <c r="B24" s="147"/>
      <c r="C24" s="147"/>
      <c r="D24" s="147"/>
      <c r="E24" s="494" t="s">
        <v>22</v>
      </c>
      <c r="F24" s="158" t="s">
        <v>23</v>
      </c>
      <c r="G24" s="158" t="s">
        <v>24</v>
      </c>
      <c r="H24" s="158" t="s">
        <v>25</v>
      </c>
      <c r="I24" s="158" t="s">
        <v>1</v>
      </c>
      <c r="J24" s="147"/>
      <c r="K24" s="147"/>
      <c r="L24" s="147"/>
      <c r="M24" s="147"/>
    </row>
    <row r="25" spans="1:13" ht="15" x14ac:dyDescent="0.25">
      <c r="A25" s="147"/>
      <c r="B25" s="147"/>
      <c r="C25" s="147"/>
      <c r="D25" s="147"/>
      <c r="E25" s="159"/>
      <c r="F25" s="160" t="s">
        <v>26</v>
      </c>
      <c r="G25" s="161">
        <v>20851.3</v>
      </c>
      <c r="H25" s="161">
        <v>4805</v>
      </c>
      <c r="I25" s="162">
        <v>0.23044126745095031</v>
      </c>
      <c r="J25" s="147"/>
      <c r="K25" s="147"/>
      <c r="L25" s="147"/>
      <c r="M25" s="147"/>
    </row>
    <row r="26" spans="1:13" ht="15" hidden="1" x14ac:dyDescent="0.25">
      <c r="A26" s="147"/>
      <c r="B26" s="147"/>
      <c r="C26" s="147"/>
      <c r="D26" s="147"/>
      <c r="E26" s="159"/>
      <c r="F26" s="160" t="s">
        <v>27</v>
      </c>
      <c r="G26" s="161">
        <v>0</v>
      </c>
      <c r="H26" s="161">
        <v>0</v>
      </c>
      <c r="I26" s="162">
        <v>0</v>
      </c>
      <c r="J26" s="147"/>
      <c r="K26" s="147"/>
      <c r="L26" s="147"/>
      <c r="M26" s="147"/>
    </row>
    <row r="27" spans="1:13" ht="15" hidden="1" x14ac:dyDescent="0.25">
      <c r="A27" s="147"/>
      <c r="B27" s="147"/>
      <c r="C27" s="147"/>
      <c r="D27" s="147"/>
      <c r="E27" s="159"/>
      <c r="F27" s="160" t="s">
        <v>28</v>
      </c>
      <c r="G27" s="161"/>
      <c r="H27" s="161"/>
      <c r="I27" s="162">
        <v>0</v>
      </c>
      <c r="J27" s="147"/>
      <c r="K27" s="147"/>
      <c r="L27" s="147"/>
      <c r="M27" s="147"/>
    </row>
    <row r="28" spans="1:13" ht="18.75" hidden="1" x14ac:dyDescent="0.3">
      <c r="A28" s="147"/>
      <c r="B28" s="157"/>
      <c r="C28" s="163"/>
      <c r="D28" s="163"/>
      <c r="E28" s="159"/>
      <c r="F28" s="160" t="s">
        <v>29</v>
      </c>
      <c r="G28" s="161">
        <v>0</v>
      </c>
      <c r="H28" s="161">
        <v>0</v>
      </c>
      <c r="I28" s="162">
        <v>0</v>
      </c>
      <c r="J28" s="147"/>
      <c r="K28" s="147"/>
      <c r="L28" s="147"/>
      <c r="M28" s="147"/>
    </row>
    <row r="29" spans="1:13" ht="15" hidden="1" x14ac:dyDescent="0.25">
      <c r="A29" s="147"/>
      <c r="B29" s="147"/>
      <c r="C29" s="147"/>
      <c r="D29" s="147"/>
      <c r="E29" s="148"/>
      <c r="F29" s="160" t="s">
        <v>30</v>
      </c>
      <c r="G29" s="161">
        <v>0</v>
      </c>
      <c r="H29" s="161">
        <v>0</v>
      </c>
      <c r="I29" s="162">
        <v>0</v>
      </c>
      <c r="J29" s="147"/>
      <c r="K29" s="147"/>
      <c r="L29" s="147"/>
      <c r="M29" s="147"/>
    </row>
    <row r="30" spans="1:13" ht="15" hidden="1" x14ac:dyDescent="0.25">
      <c r="A30" s="147"/>
      <c r="B30" s="147"/>
      <c r="C30" s="147"/>
      <c r="D30" s="147"/>
      <c r="E30" s="156"/>
      <c r="F30" s="160" t="s">
        <v>31</v>
      </c>
      <c r="G30" s="161">
        <v>0</v>
      </c>
      <c r="H30" s="161">
        <v>0</v>
      </c>
      <c r="I30" s="162">
        <v>0</v>
      </c>
      <c r="J30" s="147"/>
      <c r="K30" s="147"/>
      <c r="L30" s="147"/>
      <c r="M30" s="147"/>
    </row>
    <row r="31" spans="1:13" ht="15" x14ac:dyDescent="0.25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</row>
    <row r="32" spans="1:13" ht="15" x14ac:dyDescent="0.25">
      <c r="A32" s="147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</row>
    <row r="33" spans="1:13" ht="15" x14ac:dyDescent="0.25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</row>
    <row r="34" spans="1:13" ht="15" hidden="1" x14ac:dyDescent="0.25">
      <c r="A34" s="147"/>
      <c r="B34" s="147"/>
      <c r="C34" s="147"/>
      <c r="D34" s="147"/>
      <c r="E34" s="147"/>
      <c r="G34" s="147"/>
      <c r="H34" s="147"/>
      <c r="I34" s="147"/>
      <c r="J34" s="147"/>
      <c r="K34" s="147"/>
      <c r="L34" s="147"/>
      <c r="M34" s="147"/>
    </row>
    <row r="35" spans="1:13" ht="15" hidden="1" x14ac:dyDescent="0.25">
      <c r="A35" s="147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147"/>
      <c r="M35" s="147"/>
    </row>
    <row r="36" spans="1:13" ht="15" hidden="1" x14ac:dyDescent="0.25">
      <c r="A36" s="147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</row>
    <row r="37" spans="1:13" ht="15" hidden="1" x14ac:dyDescent="0.25">
      <c r="A37" s="147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</row>
    <row r="38" spans="1:13" ht="15" hidden="1" x14ac:dyDescent="0.25">
      <c r="A38" s="147"/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</row>
    <row r="39" spans="1:13" ht="15" hidden="1" x14ac:dyDescent="0.25">
      <c r="A39" s="147"/>
      <c r="B39" s="147"/>
      <c r="C39" s="147"/>
      <c r="D39" s="147"/>
      <c r="E39" s="147"/>
      <c r="F39" s="147"/>
      <c r="G39" s="147"/>
      <c r="H39" s="147"/>
      <c r="I39" s="147"/>
      <c r="J39" s="147"/>
      <c r="K39" s="147"/>
      <c r="L39" s="147"/>
      <c r="M39" s="147"/>
    </row>
    <row r="40" spans="1:13" ht="15" hidden="1" x14ac:dyDescent="0.25">
      <c r="A40" s="147"/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</row>
    <row r="41" spans="1:13" ht="15" hidden="1" x14ac:dyDescent="0.25">
      <c r="B41" s="147"/>
      <c r="C41" s="147"/>
      <c r="D41" s="147"/>
    </row>
    <row r="42" spans="1:13" ht="15" hidden="1" x14ac:dyDescent="0.25">
      <c r="B42" s="147"/>
      <c r="C42" s="147"/>
      <c r="D42" s="147"/>
    </row>
    <row r="43" spans="1:13" ht="15" hidden="1" x14ac:dyDescent="0.25"/>
    <row r="44" spans="1:13" ht="15" hidden="1" x14ac:dyDescent="0.25"/>
    <row r="45" spans="1:13" ht="15" hidden="1" x14ac:dyDescent="0.25"/>
    <row r="46" spans="1:13" ht="15" hidden="1" x14ac:dyDescent="0.25"/>
    <row r="47" spans="1:13" ht="15" hidden="1" x14ac:dyDescent="0.25"/>
    <row r="48" spans="1:13" ht="15" hidden="1" x14ac:dyDescent="0.25"/>
    <row r="49" ht="15" hidden="1" x14ac:dyDescent="0.25"/>
    <row r="50" ht="15" hidden="1" x14ac:dyDescent="0.25"/>
    <row r="51" ht="15" hidden="1" x14ac:dyDescent="0.25"/>
    <row r="52" ht="15" hidden="1" x14ac:dyDescent="0.25"/>
    <row r="53" ht="15" hidden="1" x14ac:dyDescent="0.25"/>
    <row r="54" ht="15" hidden="1" x14ac:dyDescent="0.25"/>
    <row r="55" ht="15" hidden="1" x14ac:dyDescent="0.25"/>
    <row r="56" ht="15" hidden="1" x14ac:dyDescent="0.25"/>
    <row r="57" ht="15" hidden="1" x14ac:dyDescent="0.25"/>
    <row r="58" ht="15" hidden="1" x14ac:dyDescent="0.25"/>
    <row r="59" ht="15" hidden="1" x14ac:dyDescent="0.25"/>
    <row r="60" ht="15" hidden="1" x14ac:dyDescent="0.25"/>
    <row r="61" ht="15" hidden="1" x14ac:dyDescent="0.25"/>
    <row r="62" ht="15" hidden="1" x14ac:dyDescent="0.25"/>
  </sheetData>
  <mergeCells count="2">
    <mergeCell ref="B9:C9"/>
    <mergeCell ref="B10:C10"/>
  </mergeCells>
  <phoneticPr fontId="204" type="noConversion"/>
  <printOptions horizontalCentered="1" verticalCentered="1"/>
  <pageMargins left="0.51181102362204722" right="0.51181102362204722" top="0.55118110236220474" bottom="0.55118110236220474" header="0.31496062992125984" footer="0.31496062992125984"/>
  <pageSetup scale="8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F93"/>
  <sheetViews>
    <sheetView showGridLines="0" zoomScale="80" zoomScaleNormal="80" workbookViewId="0">
      <pane xSplit="2" ySplit="6" topLeftCell="C29" activePane="bottomRight" state="frozen"/>
      <selection activeCell="G25" sqref="G25"/>
      <selection pane="topRight" activeCell="G25" sqref="G25"/>
      <selection pane="bottomLeft" activeCell="G25" sqref="G25"/>
      <selection pane="bottomRight" activeCell="Z67" sqref="Z67"/>
    </sheetView>
  </sheetViews>
  <sheetFormatPr baseColWidth="10" defaultColWidth="0" defaultRowHeight="12.75" x14ac:dyDescent="0.2"/>
  <cols>
    <col min="1" max="1" width="0.85546875" style="187" customWidth="1"/>
    <col min="2" max="2" width="25.140625" style="183" customWidth="1"/>
    <col min="3" max="3" width="0.85546875" style="183" customWidth="1"/>
    <col min="4" max="4" width="8.140625" style="183" bestFit="1" customWidth="1"/>
    <col min="5" max="5" width="15.42578125" style="183" customWidth="1"/>
    <col min="6" max="6" width="8.140625" style="183" bestFit="1" customWidth="1"/>
    <col min="7" max="7" width="0.140625" style="183" customWidth="1"/>
    <col min="8" max="8" width="8.5703125" style="228" customWidth="1"/>
    <col min="9" max="9" width="15.5703125" style="228" bestFit="1" customWidth="1"/>
    <col min="10" max="10" width="8.140625" style="228" bestFit="1" customWidth="1"/>
    <col min="11" max="11" width="0.85546875" style="228" customWidth="1"/>
    <col min="12" max="12" width="8.140625" style="231" bestFit="1" customWidth="1"/>
    <col min="13" max="13" width="14.5703125" style="228" customWidth="1"/>
    <col min="14" max="14" width="7.7109375" style="228" bestFit="1" customWidth="1"/>
    <col min="15" max="15" width="0.5703125" style="228" customWidth="1"/>
    <col min="16" max="16" width="0.140625" style="228" customWidth="1"/>
    <col min="17" max="17" width="23.85546875" style="228" hidden="1" customWidth="1"/>
    <col min="18" max="18" width="18.85546875" style="228" hidden="1" customWidth="1"/>
    <col min="19" max="19" width="14.42578125" style="228" hidden="1" customWidth="1"/>
    <col min="20" max="20" width="7.140625" style="228" hidden="1" customWidth="1"/>
    <col min="21" max="21" width="13" style="228" bestFit="1" customWidth="1"/>
    <col min="22" max="22" width="0.85546875" style="228" customWidth="1"/>
    <col min="23" max="23" width="15" style="228" bestFit="1" customWidth="1"/>
    <col min="24" max="24" width="14.85546875" style="228" customWidth="1"/>
    <col min="25" max="25" width="13.85546875" style="228" customWidth="1"/>
    <col min="26" max="28" width="12.42578125" style="183" bestFit="1" customWidth="1"/>
    <col min="29" max="29" width="11.42578125" style="183" bestFit="1" customWidth="1"/>
    <col min="30" max="30" width="13.85546875" style="183" customWidth="1"/>
    <col min="31" max="31" width="3.5703125" style="183" customWidth="1"/>
    <col min="32" max="32" width="11.42578125" style="187" customWidth="1"/>
    <col min="33" max="16384" width="11.42578125" style="187" hidden="1"/>
  </cols>
  <sheetData>
    <row r="1" spans="1:31" s="172" customFormat="1" ht="18.75" x14ac:dyDescent="0.2">
      <c r="A1" s="169"/>
      <c r="B1" s="170"/>
      <c r="C1" s="171"/>
      <c r="D1" s="660" t="s">
        <v>32</v>
      </c>
      <c r="E1" s="661"/>
      <c r="F1" s="661"/>
      <c r="G1" s="661"/>
      <c r="H1" s="661"/>
      <c r="I1" s="661"/>
      <c r="J1" s="661"/>
      <c r="K1" s="661"/>
      <c r="L1" s="661"/>
      <c r="M1" s="661"/>
      <c r="N1" s="661"/>
      <c r="O1" s="661"/>
      <c r="P1" s="661"/>
      <c r="Q1" s="661"/>
      <c r="R1" s="661"/>
      <c r="S1" s="661"/>
      <c r="T1" s="661"/>
      <c r="U1" s="661"/>
      <c r="V1" s="661"/>
      <c r="W1" s="661"/>
      <c r="X1" s="661"/>
      <c r="Y1" s="661"/>
      <c r="Z1" s="661"/>
      <c r="AA1" s="661"/>
      <c r="AB1" s="661"/>
      <c r="AC1" s="661"/>
      <c r="AD1" s="661"/>
      <c r="AE1" s="171"/>
    </row>
    <row r="2" spans="1:31" s="176" customFormat="1" ht="21" x14ac:dyDescent="0.2">
      <c r="A2" s="173"/>
      <c r="B2" s="174"/>
      <c r="C2" s="175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1"/>
      <c r="AA2" s="661"/>
      <c r="AB2" s="661"/>
      <c r="AC2" s="661"/>
      <c r="AD2" s="661"/>
      <c r="AE2" s="175"/>
    </row>
    <row r="3" spans="1:31" s="172" customFormat="1" ht="18.75" x14ac:dyDescent="0.2">
      <c r="A3" s="169"/>
      <c r="B3" s="177"/>
      <c r="C3" s="171"/>
      <c r="D3" s="178"/>
      <c r="E3" s="662">
        <v>45900</v>
      </c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662"/>
      <c r="U3" s="662"/>
      <c r="V3" s="662"/>
      <c r="W3" s="662"/>
      <c r="X3" s="662"/>
      <c r="Y3" s="662"/>
      <c r="Z3" s="662"/>
      <c r="AA3" s="662"/>
      <c r="AB3" s="179"/>
      <c r="AC3"/>
      <c r="AD3" s="178"/>
      <c r="AE3" s="171"/>
    </row>
    <row r="4" spans="1:31" s="172" customFormat="1" ht="9" customHeight="1" x14ac:dyDescent="0.2">
      <c r="A4" s="169"/>
      <c r="B4" s="180"/>
      <c r="C4" s="171"/>
      <c r="D4" s="177"/>
      <c r="E4" s="177"/>
      <c r="F4" s="177"/>
      <c r="G4" s="171"/>
      <c r="H4" s="177"/>
      <c r="I4" s="177"/>
      <c r="J4" s="177"/>
      <c r="K4" s="171"/>
      <c r="L4" s="177"/>
      <c r="M4" s="177"/>
      <c r="N4" s="177"/>
      <c r="O4" s="177"/>
      <c r="P4" s="181"/>
      <c r="Q4" s="177"/>
      <c r="R4" s="177"/>
      <c r="S4" s="177"/>
      <c r="T4" s="177"/>
      <c r="U4" s="177"/>
      <c r="V4" s="171"/>
      <c r="W4" s="177"/>
      <c r="X4" s="177"/>
      <c r="Y4" s="177"/>
      <c r="Z4" s="177"/>
      <c r="AA4" s="177"/>
      <c r="AB4" s="177"/>
      <c r="AC4" s="177"/>
      <c r="AD4" s="177"/>
      <c r="AE4" s="171"/>
    </row>
    <row r="5" spans="1:31" ht="15.75" customHeight="1" x14ac:dyDescent="0.2">
      <c r="A5" s="182"/>
      <c r="B5" s="182"/>
      <c r="D5" s="663" t="s">
        <v>33</v>
      </c>
      <c r="E5" s="663"/>
      <c r="F5" s="663"/>
      <c r="H5" s="663" t="s">
        <v>34</v>
      </c>
      <c r="I5" s="663"/>
      <c r="J5" s="663"/>
      <c r="K5" s="183"/>
      <c r="L5" s="663" t="s">
        <v>35</v>
      </c>
      <c r="M5" s="663"/>
      <c r="N5" s="663"/>
      <c r="O5" s="182"/>
      <c r="P5" s="184"/>
      <c r="Q5" s="182"/>
      <c r="R5" s="182"/>
      <c r="S5" s="182"/>
      <c r="T5" s="182"/>
      <c r="U5" s="182"/>
      <c r="V5" s="183"/>
      <c r="W5" s="185" t="s">
        <v>36</v>
      </c>
      <c r="X5" s="185"/>
      <c r="Y5" s="182"/>
      <c r="Z5" s="182"/>
      <c r="AA5" s="182"/>
      <c r="AB5" s="182"/>
      <c r="AC5" s="182"/>
      <c r="AD5" s="182"/>
      <c r="AE5" s="186"/>
    </row>
    <row r="6" spans="1:31" ht="25.5" x14ac:dyDescent="0.2">
      <c r="A6" s="182"/>
      <c r="B6" s="188" t="s">
        <v>37</v>
      </c>
      <c r="D6" s="164" t="s">
        <v>38</v>
      </c>
      <c r="E6" s="164" t="s">
        <v>39</v>
      </c>
      <c r="F6" s="165" t="s">
        <v>40</v>
      </c>
      <c r="H6" s="164" t="s">
        <v>38</v>
      </c>
      <c r="I6" s="164" t="s">
        <v>41</v>
      </c>
      <c r="J6" s="165" t="s">
        <v>40</v>
      </c>
      <c r="K6" s="183"/>
      <c r="L6" s="164" t="s">
        <v>38</v>
      </c>
      <c r="M6" s="164" t="s">
        <v>42</v>
      </c>
      <c r="N6" s="165" t="s">
        <v>40</v>
      </c>
      <c r="O6" s="182"/>
      <c r="P6" s="184"/>
      <c r="Q6" s="164" t="s">
        <v>43</v>
      </c>
      <c r="R6" s="164" t="s">
        <v>44</v>
      </c>
      <c r="S6" s="164" t="s">
        <v>45</v>
      </c>
      <c r="T6" s="164" t="s">
        <v>46</v>
      </c>
      <c r="U6" s="164" t="s">
        <v>47</v>
      </c>
      <c r="V6" s="189"/>
      <c r="W6" s="164" t="s">
        <v>48</v>
      </c>
      <c r="X6" s="164" t="s">
        <v>49</v>
      </c>
      <c r="Y6" s="164" t="s">
        <v>50</v>
      </c>
      <c r="Z6" s="164" t="s">
        <v>51</v>
      </c>
      <c r="AA6" s="164" t="s">
        <v>52</v>
      </c>
      <c r="AB6" s="164" t="s">
        <v>53</v>
      </c>
      <c r="AC6" s="164" t="s">
        <v>54</v>
      </c>
      <c r="AD6" s="164" t="s">
        <v>55</v>
      </c>
      <c r="AE6" s="186"/>
    </row>
    <row r="7" spans="1:31" ht="3" customHeight="1" x14ac:dyDescent="0.2">
      <c r="A7" s="183"/>
      <c r="D7" s="190"/>
      <c r="E7" s="190"/>
      <c r="F7" s="191"/>
      <c r="H7" s="190"/>
      <c r="I7" s="190"/>
      <c r="J7" s="191"/>
      <c r="K7" s="183"/>
      <c r="L7" s="190"/>
      <c r="M7" s="190"/>
      <c r="N7" s="191"/>
      <c r="O7" s="183"/>
      <c r="P7" s="184"/>
      <c r="Q7" s="192"/>
      <c r="R7" s="192"/>
      <c r="S7" s="193"/>
      <c r="T7" s="193"/>
      <c r="U7" s="192"/>
      <c r="V7" s="189"/>
      <c r="W7" s="190"/>
      <c r="X7" s="190"/>
      <c r="Y7" s="190"/>
      <c r="Z7" s="190"/>
      <c r="AA7" s="190"/>
      <c r="AB7" s="190"/>
      <c r="AC7" s="190"/>
      <c r="AD7" s="190"/>
      <c r="AE7" s="186"/>
    </row>
    <row r="8" spans="1:31" s="199" customFormat="1" ht="15" x14ac:dyDescent="0.2">
      <c r="A8" s="194"/>
      <c r="B8" s="195" t="s">
        <v>56</v>
      </c>
      <c r="C8" s="183"/>
      <c r="D8" s="166">
        <v>44</v>
      </c>
      <c r="E8" s="166">
        <v>21694074</v>
      </c>
      <c r="F8" s="167">
        <v>2801</v>
      </c>
      <c r="G8" s="168"/>
      <c r="H8" s="596">
        <v>4</v>
      </c>
      <c r="I8" s="596">
        <v>2371380</v>
      </c>
      <c r="J8" s="597">
        <v>265.99</v>
      </c>
      <c r="K8" s="326"/>
      <c r="L8" s="596">
        <v>40</v>
      </c>
      <c r="M8" s="596">
        <v>19322694.43</v>
      </c>
      <c r="N8" s="597">
        <v>2535.1099999999997</v>
      </c>
      <c r="O8" s="598"/>
      <c r="P8" s="599"/>
      <c r="Q8" s="596">
        <v>3149256.8679999998</v>
      </c>
      <c r="R8" s="596">
        <v>0</v>
      </c>
      <c r="S8" s="596">
        <v>0</v>
      </c>
      <c r="T8" s="596">
        <v>0</v>
      </c>
      <c r="U8" s="596">
        <v>3149256</v>
      </c>
      <c r="V8" s="600"/>
      <c r="W8" s="596">
        <v>17573438</v>
      </c>
      <c r="X8" s="596">
        <v>14206678.995999999</v>
      </c>
      <c r="Y8" s="596">
        <v>3093339.5669999998</v>
      </c>
      <c r="Z8" s="596">
        <v>273419</v>
      </c>
      <c r="AA8" s="596">
        <v>74010.856</v>
      </c>
      <c r="AB8" s="596">
        <v>75199.292000000001</v>
      </c>
      <c r="AC8" s="596">
        <v>31809.884999999998</v>
      </c>
      <c r="AD8" s="596">
        <v>92398.966</v>
      </c>
      <c r="AE8" s="198"/>
    </row>
    <row r="9" spans="1:31" s="199" customFormat="1" ht="15" x14ac:dyDescent="0.2">
      <c r="A9" s="194"/>
      <c r="B9" s="195" t="s">
        <v>57</v>
      </c>
      <c r="C9" s="183"/>
      <c r="D9" s="166">
        <v>44</v>
      </c>
      <c r="E9" s="166">
        <v>23522484</v>
      </c>
      <c r="F9" s="167">
        <v>2693</v>
      </c>
      <c r="G9" s="168"/>
      <c r="H9" s="596">
        <v>11</v>
      </c>
      <c r="I9" s="596">
        <v>5885030</v>
      </c>
      <c r="J9" s="597">
        <v>671.49</v>
      </c>
      <c r="K9" s="326"/>
      <c r="L9" s="596">
        <v>33</v>
      </c>
      <c r="M9" s="596">
        <v>17637453.931000002</v>
      </c>
      <c r="N9" s="597">
        <v>2021.899999999999</v>
      </c>
      <c r="O9" s="598"/>
      <c r="P9" s="599"/>
      <c r="Q9" s="596">
        <v>1922488.855</v>
      </c>
      <c r="R9" s="596">
        <v>0</v>
      </c>
      <c r="S9" s="596">
        <v>0</v>
      </c>
      <c r="T9" s="596">
        <v>0</v>
      </c>
      <c r="U9" s="596">
        <v>1922489</v>
      </c>
      <c r="V9" s="600"/>
      <c r="W9" s="596">
        <v>16899965</v>
      </c>
      <c r="X9" s="596">
        <v>13357570.181</v>
      </c>
      <c r="Y9" s="596">
        <v>3387669.088</v>
      </c>
      <c r="Z9" s="596">
        <v>154726</v>
      </c>
      <c r="AA9" s="596">
        <v>103151.03</v>
      </c>
      <c r="AB9" s="596">
        <v>10179.159</v>
      </c>
      <c r="AC9" s="596">
        <v>12485.629000000001</v>
      </c>
      <c r="AD9" s="596">
        <v>28909.989000000001</v>
      </c>
      <c r="AE9" s="198"/>
    </row>
    <row r="10" spans="1:31" s="199" customFormat="1" ht="15" hidden="1" x14ac:dyDescent="0.2">
      <c r="A10" s="194"/>
      <c r="B10" s="195">
        <v>45688</v>
      </c>
      <c r="C10" s="183"/>
      <c r="D10" s="166">
        <v>0</v>
      </c>
      <c r="E10" s="166">
        <v>0</v>
      </c>
      <c r="F10" s="167">
        <v>0</v>
      </c>
      <c r="G10" s="168"/>
      <c r="H10" s="596">
        <v>0</v>
      </c>
      <c r="I10" s="596">
        <v>0</v>
      </c>
      <c r="J10" s="597">
        <v>0</v>
      </c>
      <c r="K10" s="326"/>
      <c r="L10" s="596">
        <v>0</v>
      </c>
      <c r="M10" s="596">
        <v>0</v>
      </c>
      <c r="N10" s="597">
        <v>0</v>
      </c>
      <c r="O10" s="598"/>
      <c r="P10" s="599"/>
      <c r="Q10" s="596">
        <v>0</v>
      </c>
      <c r="R10" s="596">
        <v>0</v>
      </c>
      <c r="S10" s="596"/>
      <c r="T10" s="596">
        <v>0</v>
      </c>
      <c r="U10" s="596">
        <v>0</v>
      </c>
      <c r="V10" s="600"/>
      <c r="W10" s="596">
        <v>0</v>
      </c>
      <c r="X10" s="596">
        <v>0</v>
      </c>
      <c r="Y10" s="596">
        <v>0</v>
      </c>
      <c r="Z10" s="596">
        <v>0</v>
      </c>
      <c r="AA10" s="596">
        <v>0</v>
      </c>
      <c r="AB10" s="596">
        <v>0</v>
      </c>
      <c r="AC10" s="596">
        <v>0</v>
      </c>
      <c r="AD10" s="596">
        <v>0</v>
      </c>
      <c r="AE10" s="198"/>
    </row>
    <row r="11" spans="1:31" s="199" customFormat="1" ht="15" hidden="1" x14ac:dyDescent="0.2">
      <c r="A11" s="194"/>
      <c r="B11" s="195" t="s">
        <v>58</v>
      </c>
      <c r="C11" s="183"/>
      <c r="D11" s="166">
        <v>0</v>
      </c>
      <c r="E11" s="166">
        <v>0</v>
      </c>
      <c r="F11" s="167">
        <v>0</v>
      </c>
      <c r="G11" s="168"/>
      <c r="H11" s="596">
        <v>0</v>
      </c>
      <c r="I11" s="596">
        <v>0</v>
      </c>
      <c r="J11" s="597">
        <v>0</v>
      </c>
      <c r="K11" s="326"/>
      <c r="L11" s="596">
        <v>0</v>
      </c>
      <c r="M11" s="596">
        <v>0</v>
      </c>
      <c r="N11" s="597">
        <v>0</v>
      </c>
      <c r="O11" s="598"/>
      <c r="P11" s="599"/>
      <c r="Q11" s="596">
        <v>0</v>
      </c>
      <c r="R11" s="596">
        <v>0</v>
      </c>
      <c r="S11" s="596"/>
      <c r="T11" s="596"/>
      <c r="U11" s="596">
        <v>0</v>
      </c>
      <c r="V11" s="600"/>
      <c r="W11" s="596">
        <v>0</v>
      </c>
      <c r="X11" s="596">
        <v>0</v>
      </c>
      <c r="Y11" s="596"/>
      <c r="Z11" s="596">
        <v>0</v>
      </c>
      <c r="AA11" s="596">
        <v>0</v>
      </c>
      <c r="AB11" s="596">
        <v>0</v>
      </c>
      <c r="AC11" s="596"/>
      <c r="AD11" s="596">
        <v>0</v>
      </c>
      <c r="AE11" s="198"/>
    </row>
    <row r="12" spans="1:31" s="253" customFormat="1" ht="18.75" x14ac:dyDescent="0.2">
      <c r="A12" s="250"/>
      <c r="B12" s="257" t="s">
        <v>59</v>
      </c>
      <c r="C12" s="251"/>
      <c r="D12" s="255">
        <v>88</v>
      </c>
      <c r="E12" s="254">
        <v>45216558</v>
      </c>
      <c r="F12" s="256">
        <v>5494</v>
      </c>
      <c r="G12" s="168"/>
      <c r="H12" s="255">
        <v>15</v>
      </c>
      <c r="I12" s="254">
        <v>8256410</v>
      </c>
      <c r="J12" s="256">
        <v>937.48</v>
      </c>
      <c r="K12" s="168"/>
      <c r="L12" s="255">
        <v>73</v>
      </c>
      <c r="M12" s="254">
        <v>36960148.361000001</v>
      </c>
      <c r="N12" s="256">
        <v>4557.0099999999984</v>
      </c>
      <c r="O12" s="252"/>
      <c r="P12" s="184"/>
      <c r="Q12" s="254">
        <v>5071745.7229999993</v>
      </c>
      <c r="R12" s="254">
        <v>0</v>
      </c>
      <c r="S12" s="254">
        <v>0</v>
      </c>
      <c r="T12" s="254">
        <v>0</v>
      </c>
      <c r="U12" s="254">
        <v>5071745</v>
      </c>
      <c r="V12" s="189"/>
      <c r="W12" s="254">
        <v>34473403</v>
      </c>
      <c r="X12" s="254">
        <v>27564249.177000001</v>
      </c>
      <c r="Y12" s="254">
        <v>6481008.6549999993</v>
      </c>
      <c r="Z12" s="254">
        <v>428145</v>
      </c>
      <c r="AA12" s="254">
        <v>177161.886</v>
      </c>
      <c r="AB12" s="254">
        <v>85378.451000000001</v>
      </c>
      <c r="AC12" s="254">
        <v>44295.513999999996</v>
      </c>
      <c r="AD12" s="254">
        <v>121308.955</v>
      </c>
    </row>
    <row r="13" spans="1:31" s="199" customFormat="1" ht="15" x14ac:dyDescent="0.2">
      <c r="A13" s="198"/>
      <c r="B13" s="207" t="s">
        <v>60</v>
      </c>
      <c r="C13" s="183"/>
      <c r="D13" s="201"/>
      <c r="E13" s="202"/>
      <c r="F13" s="203"/>
      <c r="G13" s="183"/>
      <c r="H13" s="201"/>
      <c r="I13" s="202"/>
      <c r="J13" s="203"/>
      <c r="K13" s="183"/>
      <c r="L13" s="201"/>
      <c r="M13" s="202"/>
      <c r="N13" s="203"/>
      <c r="O13" s="204"/>
      <c r="P13" s="184"/>
      <c r="Q13" s="202"/>
      <c r="R13" s="202"/>
      <c r="S13" s="206"/>
      <c r="T13" s="206"/>
      <c r="U13" s="202"/>
      <c r="V13" s="189"/>
      <c r="W13" s="202"/>
      <c r="X13" s="202"/>
      <c r="Y13" s="202"/>
      <c r="Z13" s="202"/>
      <c r="AA13" s="202"/>
      <c r="AB13" s="202"/>
      <c r="AC13" s="202"/>
      <c r="AD13" s="202"/>
      <c r="AE13" s="198"/>
    </row>
    <row r="14" spans="1:31" s="199" customFormat="1" ht="15" x14ac:dyDescent="0.2">
      <c r="A14" s="198"/>
      <c r="B14" s="260" t="s">
        <v>61</v>
      </c>
      <c r="C14" s="183"/>
      <c r="D14" s="201"/>
      <c r="E14" s="202"/>
      <c r="F14" s="203"/>
      <c r="G14" s="183"/>
      <c r="H14" s="201"/>
      <c r="I14" s="202"/>
      <c r="J14" s="203"/>
      <c r="K14" s="183"/>
      <c r="L14" s="201"/>
      <c r="M14" s="202"/>
      <c r="N14" s="203"/>
      <c r="O14" s="204"/>
      <c r="P14" s="184"/>
      <c r="Q14" s="202"/>
      <c r="R14" s="202"/>
      <c r="S14" s="206"/>
      <c r="T14" s="206"/>
      <c r="U14" s="202"/>
      <c r="V14" s="189"/>
      <c r="W14" s="202"/>
      <c r="X14" s="202"/>
      <c r="Y14" s="202"/>
      <c r="Z14" s="202"/>
      <c r="AA14" s="202"/>
      <c r="AB14" s="202"/>
      <c r="AC14" s="202"/>
      <c r="AD14" s="202"/>
      <c r="AE14" s="198"/>
    </row>
    <row r="15" spans="1:31" s="199" customFormat="1" ht="15" x14ac:dyDescent="0.2">
      <c r="A15" s="198"/>
      <c r="B15" s="194" t="s">
        <v>62</v>
      </c>
      <c r="C15" s="183"/>
      <c r="D15" s="197">
        <v>44</v>
      </c>
      <c r="E15" s="197">
        <v>1320000</v>
      </c>
      <c r="F15" s="200"/>
      <c r="G15" s="183"/>
      <c r="H15" s="197">
        <v>4</v>
      </c>
      <c r="I15" s="197">
        <v>120000</v>
      </c>
      <c r="J15" s="200"/>
      <c r="K15" s="183"/>
      <c r="L15" s="197">
        <v>40</v>
      </c>
      <c r="M15" s="197">
        <v>1200000</v>
      </c>
      <c r="N15" s="200"/>
      <c r="O15" s="204"/>
      <c r="P15" s="184"/>
      <c r="Q15" s="202"/>
      <c r="R15" s="202"/>
      <c r="S15" s="206"/>
      <c r="T15" s="206"/>
      <c r="U15" s="202"/>
      <c r="V15" s="189"/>
      <c r="W15" s="202"/>
      <c r="X15" s="202"/>
      <c r="Y15" s="202"/>
      <c r="Z15" s="202"/>
      <c r="AA15" s="202"/>
      <c r="AB15" s="202"/>
      <c r="AC15" s="202"/>
      <c r="AD15" s="202"/>
      <c r="AE15" s="198"/>
    </row>
    <row r="16" spans="1:31" s="199" customFormat="1" ht="15" x14ac:dyDescent="0.2">
      <c r="A16" s="198"/>
      <c r="B16" s="194" t="s">
        <v>63</v>
      </c>
      <c r="C16" s="183"/>
      <c r="D16" s="197">
        <v>44</v>
      </c>
      <c r="E16" s="197">
        <v>220000</v>
      </c>
      <c r="F16" s="200"/>
      <c r="G16" s="183"/>
      <c r="H16" s="197">
        <v>4</v>
      </c>
      <c r="I16" s="197">
        <v>20000</v>
      </c>
      <c r="J16" s="200"/>
      <c r="K16" s="183"/>
      <c r="L16" s="197">
        <v>40</v>
      </c>
      <c r="M16" s="197">
        <v>200000</v>
      </c>
      <c r="N16" s="200"/>
      <c r="O16" s="204"/>
      <c r="P16" s="184"/>
      <c r="Q16" s="202"/>
      <c r="R16" s="202"/>
      <c r="S16" s="206"/>
      <c r="T16" s="206"/>
      <c r="U16" s="202"/>
      <c r="V16" s="189"/>
      <c r="W16" s="202"/>
      <c r="X16" s="202"/>
      <c r="Y16" s="202"/>
      <c r="Z16" s="202"/>
      <c r="AA16" s="202"/>
      <c r="AB16" s="202"/>
      <c r="AC16" s="202"/>
      <c r="AD16" s="202"/>
      <c r="AE16" s="198"/>
    </row>
    <row r="17" spans="1:31" s="199" customFormat="1" ht="15" x14ac:dyDescent="0.2">
      <c r="A17" s="198"/>
      <c r="B17" s="260" t="s">
        <v>64</v>
      </c>
      <c r="C17" s="183"/>
      <c r="D17" s="261">
        <v>88</v>
      </c>
      <c r="E17" s="262">
        <v>1540000</v>
      </c>
      <c r="F17" s="200"/>
      <c r="G17" s="183"/>
      <c r="H17" s="261">
        <v>8</v>
      </c>
      <c r="I17" s="263">
        <v>140000</v>
      </c>
      <c r="J17" s="265"/>
      <c r="K17" s="183"/>
      <c r="L17" s="261">
        <v>80</v>
      </c>
      <c r="M17" s="263">
        <v>1400000</v>
      </c>
      <c r="N17" s="265"/>
      <c r="O17" s="204"/>
      <c r="P17" s="184"/>
      <c r="Q17" s="202"/>
      <c r="R17" s="202"/>
      <c r="S17" s="206"/>
      <c r="T17" s="206"/>
      <c r="U17" s="202"/>
      <c r="V17" s="189"/>
      <c r="W17" s="202"/>
      <c r="X17" s="202"/>
      <c r="Y17" s="202"/>
      <c r="Z17" s="202"/>
      <c r="AA17" s="202"/>
      <c r="AB17" s="202"/>
      <c r="AC17" s="202"/>
      <c r="AD17" s="202"/>
      <c r="AE17" s="198"/>
    </row>
    <row r="18" spans="1:31" ht="15" x14ac:dyDescent="0.2">
      <c r="A18" s="182"/>
      <c r="B18" s="260" t="s">
        <v>57</v>
      </c>
      <c r="D18" s="209"/>
      <c r="E18" s="210"/>
      <c r="F18" s="211"/>
      <c r="H18" s="209"/>
      <c r="I18" s="210"/>
      <c r="J18" s="211"/>
      <c r="K18" s="183"/>
      <c r="L18" s="209"/>
      <c r="M18" s="210"/>
      <c r="N18" s="211"/>
      <c r="O18" s="182"/>
      <c r="P18" s="184"/>
      <c r="Q18" s="182"/>
      <c r="R18" s="182"/>
      <c r="S18" s="182"/>
      <c r="T18" s="182"/>
      <c r="U18" s="182"/>
      <c r="V18" s="189"/>
      <c r="W18" s="182"/>
      <c r="X18" s="182"/>
      <c r="Y18" s="182"/>
      <c r="Z18" s="182"/>
      <c r="AA18" s="182"/>
      <c r="AB18" s="182"/>
      <c r="AC18" s="182"/>
      <c r="AD18" s="182"/>
      <c r="AE18" s="205"/>
    </row>
    <row r="19" spans="1:31" s="199" customFormat="1" ht="15" x14ac:dyDescent="0.2">
      <c r="A19" s="198"/>
      <c r="B19" s="194" t="s">
        <v>65</v>
      </c>
      <c r="C19" s="183"/>
      <c r="D19" s="197">
        <v>45</v>
      </c>
      <c r="E19" s="197">
        <v>1350000</v>
      </c>
      <c r="F19" s="200"/>
      <c r="G19" s="183"/>
      <c r="H19" s="197">
        <v>11</v>
      </c>
      <c r="I19" s="197">
        <v>330000</v>
      </c>
      <c r="J19" s="200"/>
      <c r="K19" s="183"/>
      <c r="L19" s="197">
        <v>34</v>
      </c>
      <c r="M19" s="197">
        <v>1020000</v>
      </c>
      <c r="N19" s="200"/>
      <c r="O19" s="213"/>
      <c r="P19" s="184"/>
      <c r="Q19" s="182"/>
      <c r="R19" s="182"/>
      <c r="S19" s="182"/>
      <c r="T19" s="182"/>
      <c r="U19" s="182"/>
      <c r="V19" s="189"/>
      <c r="W19" s="182"/>
      <c r="X19" s="182"/>
      <c r="Y19" s="182"/>
      <c r="Z19" s="182"/>
      <c r="AA19" s="182"/>
      <c r="AB19" s="182"/>
      <c r="AC19" s="182"/>
      <c r="AD19" s="182"/>
      <c r="AE19" s="198"/>
    </row>
    <row r="20" spans="1:31" s="199" customFormat="1" ht="15" x14ac:dyDescent="0.2">
      <c r="A20" s="198"/>
      <c r="B20" s="194" t="s">
        <v>66</v>
      </c>
      <c r="C20" s="183"/>
      <c r="D20" s="197">
        <v>44</v>
      </c>
      <c r="E20" s="197">
        <v>220000</v>
      </c>
      <c r="F20" s="200"/>
      <c r="G20" s="183"/>
      <c r="H20" s="197">
        <v>11</v>
      </c>
      <c r="I20" s="197">
        <v>55000</v>
      </c>
      <c r="J20" s="200"/>
      <c r="K20" s="183"/>
      <c r="L20" s="197">
        <v>33</v>
      </c>
      <c r="M20" s="197">
        <v>165000</v>
      </c>
      <c r="N20" s="200"/>
      <c r="O20" s="213"/>
      <c r="P20" s="184"/>
      <c r="Q20" s="182"/>
      <c r="R20" s="182"/>
      <c r="S20" s="182"/>
      <c r="T20" s="182"/>
      <c r="U20" s="182"/>
      <c r="V20" s="189"/>
      <c r="W20" s="182"/>
      <c r="X20" s="182"/>
      <c r="Y20" s="182"/>
      <c r="Z20" s="182"/>
      <c r="AA20" s="182"/>
      <c r="AB20" s="182"/>
      <c r="AC20" s="182"/>
      <c r="AD20" s="182"/>
      <c r="AE20" s="198"/>
    </row>
    <row r="21" spans="1:31" s="199" customFormat="1" ht="15" x14ac:dyDescent="0.2">
      <c r="A21" s="198"/>
      <c r="B21" s="260" t="s">
        <v>67</v>
      </c>
      <c r="C21" s="183"/>
      <c r="D21" s="261">
        <v>89</v>
      </c>
      <c r="E21" s="262">
        <v>1570000</v>
      </c>
      <c r="F21" s="265"/>
      <c r="G21" s="183"/>
      <c r="H21" s="261">
        <v>22</v>
      </c>
      <c r="I21" s="263">
        <v>385000</v>
      </c>
      <c r="J21" s="265"/>
      <c r="K21" s="183"/>
      <c r="L21" s="261">
        <v>67</v>
      </c>
      <c r="M21" s="263">
        <v>1185000</v>
      </c>
      <c r="N21" s="265"/>
      <c r="O21" s="213"/>
      <c r="P21" s="184"/>
      <c r="Q21" s="182"/>
      <c r="R21" s="182"/>
      <c r="S21" s="182"/>
      <c r="T21" s="182"/>
      <c r="U21" s="182"/>
      <c r="V21" s="189"/>
      <c r="W21" s="182"/>
      <c r="X21" s="182"/>
      <c r="Y21" s="182"/>
      <c r="Z21" s="182"/>
      <c r="AA21" s="182"/>
      <c r="AB21" s="182"/>
      <c r="AC21" s="182"/>
      <c r="AD21" s="182"/>
      <c r="AE21" s="198"/>
    </row>
    <row r="22" spans="1:31" s="199" customFormat="1" ht="15" hidden="1" x14ac:dyDescent="0.2">
      <c r="A22" s="198"/>
      <c r="B22" s="260" t="s">
        <v>68</v>
      </c>
      <c r="C22" s="183"/>
      <c r="D22" s="201"/>
      <c r="E22" s="202"/>
      <c r="F22" s="203"/>
      <c r="G22" s="183"/>
      <c r="H22" s="201"/>
      <c r="I22" s="202"/>
      <c r="J22" s="203"/>
      <c r="K22" s="183"/>
      <c r="L22" s="201"/>
      <c r="M22" s="202"/>
      <c r="N22" s="203"/>
      <c r="O22" s="210"/>
      <c r="P22" s="184"/>
      <c r="Q22" s="182"/>
      <c r="R22" s="182"/>
      <c r="S22" s="182"/>
      <c r="T22" s="182"/>
      <c r="U22" s="182"/>
      <c r="V22" s="189"/>
      <c r="W22" s="182"/>
      <c r="X22" s="182"/>
      <c r="Y22" s="182"/>
      <c r="Z22" s="182"/>
      <c r="AA22" s="182"/>
      <c r="AB22" s="182"/>
      <c r="AC22" s="182"/>
      <c r="AD22" s="182"/>
      <c r="AE22" s="198"/>
    </row>
    <row r="23" spans="1:31" s="199" customFormat="1" ht="15" hidden="1" x14ac:dyDescent="0.2">
      <c r="A23" s="198"/>
      <c r="B23" s="194" t="s">
        <v>69</v>
      </c>
      <c r="C23" s="183"/>
      <c r="D23" s="197">
        <v>0</v>
      </c>
      <c r="E23" s="197">
        <v>0</v>
      </c>
      <c r="F23" s="200"/>
      <c r="G23" s="183"/>
      <c r="H23" s="197">
        <v>0</v>
      </c>
      <c r="I23" s="197">
        <v>0</v>
      </c>
      <c r="J23" s="200"/>
      <c r="K23" s="183"/>
      <c r="L23" s="197">
        <v>0</v>
      </c>
      <c r="M23" s="197">
        <v>0</v>
      </c>
      <c r="N23" s="200"/>
      <c r="O23" s="210"/>
      <c r="P23" s="184"/>
      <c r="Q23" s="182"/>
      <c r="R23" s="182"/>
      <c r="S23" s="182"/>
      <c r="T23" s="182"/>
      <c r="U23" s="182"/>
      <c r="V23" s="189"/>
      <c r="W23" s="182"/>
      <c r="X23" s="182"/>
      <c r="Y23" s="182"/>
      <c r="Z23" s="182"/>
      <c r="AA23" s="182"/>
      <c r="AB23" s="182"/>
      <c r="AC23" s="182"/>
      <c r="AD23" s="182"/>
      <c r="AE23" s="198"/>
    </row>
    <row r="24" spans="1:31" s="199" customFormat="1" ht="15" hidden="1" x14ac:dyDescent="0.2">
      <c r="A24" s="198"/>
      <c r="B24" s="194" t="s">
        <v>70</v>
      </c>
      <c r="C24" s="183"/>
      <c r="D24" s="197">
        <v>0</v>
      </c>
      <c r="E24" s="197">
        <v>0</v>
      </c>
      <c r="F24" s="200"/>
      <c r="G24" s="183"/>
      <c r="H24" s="197">
        <v>0</v>
      </c>
      <c r="I24" s="197">
        <v>0</v>
      </c>
      <c r="J24" s="200"/>
      <c r="K24" s="183"/>
      <c r="L24" s="197">
        <v>0</v>
      </c>
      <c r="M24" s="197">
        <v>0</v>
      </c>
      <c r="N24" s="200"/>
      <c r="O24" s="210"/>
      <c r="P24" s="184"/>
      <c r="Q24" s="182"/>
      <c r="R24" s="182"/>
      <c r="S24" s="182"/>
      <c r="T24" s="182"/>
      <c r="U24" s="182"/>
      <c r="V24" s="189"/>
      <c r="W24" s="182"/>
      <c r="X24" s="182"/>
      <c r="Y24" s="182"/>
      <c r="Z24" s="182"/>
      <c r="AA24" s="182"/>
      <c r="AB24" s="182"/>
      <c r="AC24" s="182"/>
      <c r="AD24" s="182"/>
      <c r="AE24" s="198"/>
    </row>
    <row r="25" spans="1:31" s="199" customFormat="1" ht="15" hidden="1" x14ac:dyDescent="0.2">
      <c r="A25" s="198"/>
      <c r="B25" s="260" t="s">
        <v>71</v>
      </c>
      <c r="C25" s="183"/>
      <c r="D25" s="261">
        <v>0</v>
      </c>
      <c r="E25" s="262">
        <v>0</v>
      </c>
      <c r="F25" s="200"/>
      <c r="G25" s="183"/>
      <c r="H25" s="261">
        <v>0</v>
      </c>
      <c r="I25" s="263">
        <v>0</v>
      </c>
      <c r="J25" s="265"/>
      <c r="K25" s="183"/>
      <c r="L25" s="261">
        <v>0</v>
      </c>
      <c r="M25" s="263">
        <v>0</v>
      </c>
      <c r="N25" s="265"/>
      <c r="O25" s="210"/>
      <c r="P25" s="184"/>
      <c r="Q25" s="182"/>
      <c r="R25" s="182"/>
      <c r="S25" s="182"/>
      <c r="T25" s="182"/>
      <c r="U25" s="182"/>
      <c r="V25" s="189"/>
      <c r="W25" s="182"/>
      <c r="X25" s="182"/>
      <c r="Y25" s="182"/>
      <c r="Z25" s="182"/>
      <c r="AA25" s="182"/>
      <c r="AB25" s="182"/>
      <c r="AC25" s="182"/>
      <c r="AD25" s="182"/>
      <c r="AE25" s="198"/>
    </row>
    <row r="26" spans="1:31" s="199" customFormat="1" ht="15" x14ac:dyDescent="0.2">
      <c r="A26" s="198"/>
      <c r="B26" s="264" t="s">
        <v>72</v>
      </c>
      <c r="C26" s="183"/>
      <c r="D26" s="261">
        <v>177</v>
      </c>
      <c r="E26" s="261">
        <v>3110000</v>
      </c>
      <c r="F26" s="266"/>
      <c r="G26" s="183"/>
      <c r="H26" s="261">
        <v>30</v>
      </c>
      <c r="I26" s="261">
        <v>525000</v>
      </c>
      <c r="J26" s="266"/>
      <c r="K26" s="183"/>
      <c r="L26" s="261">
        <v>147</v>
      </c>
      <c r="M26" s="261">
        <v>2585000</v>
      </c>
      <c r="N26" s="266"/>
      <c r="O26" s="213"/>
      <c r="P26" s="184"/>
      <c r="Q26" s="182"/>
      <c r="R26" s="182"/>
      <c r="S26" s="182"/>
      <c r="T26" s="182"/>
      <c r="U26" s="182"/>
      <c r="V26" s="189"/>
      <c r="W26" s="182"/>
      <c r="X26" s="182"/>
      <c r="Y26" s="182"/>
      <c r="Z26" s="182"/>
      <c r="AA26" s="182"/>
      <c r="AB26" s="182"/>
      <c r="AC26" s="182"/>
      <c r="AD26" s="182"/>
      <c r="AE26" s="198"/>
    </row>
    <row r="27" spans="1:31" s="199" customFormat="1" ht="15" x14ac:dyDescent="0.2">
      <c r="A27" s="198"/>
      <c r="B27" s="208"/>
      <c r="C27" s="183"/>
      <c r="D27" s="209"/>
      <c r="E27" s="210"/>
      <c r="F27" s="211"/>
      <c r="G27" s="183"/>
      <c r="H27" s="209"/>
      <c r="I27" s="210"/>
      <c r="J27" s="211"/>
      <c r="K27" s="183"/>
      <c r="L27" s="209"/>
      <c r="M27" s="210"/>
      <c r="N27" s="211"/>
      <c r="O27" s="210"/>
      <c r="P27" s="184"/>
      <c r="Q27" s="182"/>
      <c r="R27" s="182"/>
      <c r="S27" s="182"/>
      <c r="T27" s="182"/>
      <c r="U27" s="182"/>
      <c r="V27" s="189"/>
      <c r="W27" s="182"/>
      <c r="X27" s="182"/>
      <c r="Y27" s="182"/>
      <c r="Z27" s="182"/>
      <c r="AA27" s="182"/>
      <c r="AB27" s="182"/>
      <c r="AC27" s="182"/>
      <c r="AD27" s="182"/>
      <c r="AE27" s="198"/>
    </row>
    <row r="28" spans="1:31" s="199" customFormat="1" ht="15" x14ac:dyDescent="0.2">
      <c r="A28" s="194"/>
      <c r="B28" s="195" t="s">
        <v>73</v>
      </c>
      <c r="C28" s="183"/>
      <c r="D28" s="166">
        <v>44</v>
      </c>
      <c r="E28" s="166">
        <v>23234074.43</v>
      </c>
      <c r="F28" s="167">
        <v>2801</v>
      </c>
      <c r="G28" s="168"/>
      <c r="H28" s="166">
        <v>4</v>
      </c>
      <c r="I28" s="166">
        <v>2511380</v>
      </c>
      <c r="J28" s="167">
        <v>265.99</v>
      </c>
      <c r="K28" s="168"/>
      <c r="L28" s="166">
        <v>40</v>
      </c>
      <c r="M28" s="166">
        <v>20722694.43</v>
      </c>
      <c r="N28" s="167">
        <v>2535.1099999999997</v>
      </c>
      <c r="O28" s="196"/>
      <c r="P28" s="184"/>
      <c r="Q28" s="166">
        <v>3149256.8679999998</v>
      </c>
      <c r="R28" s="166">
        <v>0</v>
      </c>
      <c r="S28" s="166">
        <v>0</v>
      </c>
      <c r="T28" s="166">
        <v>0</v>
      </c>
      <c r="U28" s="166">
        <v>3149256</v>
      </c>
      <c r="V28" s="189"/>
      <c r="W28" s="166">
        <v>17573438</v>
      </c>
      <c r="X28" s="166">
        <v>14206678.995999999</v>
      </c>
      <c r="Y28" s="166">
        <v>3093339.5669999998</v>
      </c>
      <c r="Z28" s="166">
        <v>273419</v>
      </c>
      <c r="AA28" s="166">
        <v>74010.856</v>
      </c>
      <c r="AB28" s="166">
        <v>75199.292000000001</v>
      </c>
      <c r="AC28" s="166">
        <v>31809.884999999998</v>
      </c>
      <c r="AD28" s="166">
        <v>92398.966</v>
      </c>
      <c r="AE28" s="198"/>
    </row>
    <row r="29" spans="1:31" s="199" customFormat="1" ht="15" x14ac:dyDescent="0.2">
      <c r="A29" s="194"/>
      <c r="B29" s="195" t="s">
        <v>74</v>
      </c>
      <c r="C29" s="183"/>
      <c r="D29" s="166">
        <v>44</v>
      </c>
      <c r="E29" s="166">
        <v>25092483.931000002</v>
      </c>
      <c r="F29" s="167">
        <v>2693</v>
      </c>
      <c r="G29" s="168"/>
      <c r="H29" s="166">
        <v>11</v>
      </c>
      <c r="I29" s="166">
        <v>6270030</v>
      </c>
      <c r="J29" s="167">
        <v>671.49</v>
      </c>
      <c r="K29" s="168"/>
      <c r="L29" s="166">
        <v>33</v>
      </c>
      <c r="M29" s="166">
        <v>18822453.931000002</v>
      </c>
      <c r="N29" s="167">
        <v>2021.899999999999</v>
      </c>
      <c r="O29" s="196"/>
      <c r="P29" s="184"/>
      <c r="Q29" s="166">
        <v>1922488.855</v>
      </c>
      <c r="R29" s="166">
        <v>0</v>
      </c>
      <c r="S29" s="166">
        <v>0</v>
      </c>
      <c r="T29" s="166">
        <v>0</v>
      </c>
      <c r="U29" s="166">
        <v>1922489</v>
      </c>
      <c r="V29" s="189"/>
      <c r="W29" s="166">
        <v>16899965</v>
      </c>
      <c r="X29" s="166">
        <v>13357570.181</v>
      </c>
      <c r="Y29" s="166">
        <v>3387669.088</v>
      </c>
      <c r="Z29" s="166">
        <v>154726</v>
      </c>
      <c r="AA29" s="166">
        <v>103151.03</v>
      </c>
      <c r="AB29" s="166">
        <v>10179.159</v>
      </c>
      <c r="AC29" s="166">
        <v>12485.629000000001</v>
      </c>
      <c r="AD29" s="166">
        <v>28909.989000000001</v>
      </c>
      <c r="AE29" s="198"/>
    </row>
    <row r="30" spans="1:31" s="199" customFormat="1" ht="15" hidden="1" x14ac:dyDescent="0.2">
      <c r="A30" s="194"/>
      <c r="B30" s="195" t="s">
        <v>75</v>
      </c>
      <c r="C30" s="183"/>
      <c r="D30" s="166">
        <v>0</v>
      </c>
      <c r="E30" s="166">
        <v>0</v>
      </c>
      <c r="F30" s="167">
        <v>0</v>
      </c>
      <c r="G30" s="168"/>
      <c r="H30" s="166">
        <v>0</v>
      </c>
      <c r="I30" s="166">
        <v>0</v>
      </c>
      <c r="J30" s="167">
        <v>0</v>
      </c>
      <c r="K30" s="168"/>
      <c r="L30" s="166">
        <v>0</v>
      </c>
      <c r="M30" s="166">
        <v>0</v>
      </c>
      <c r="N30" s="167">
        <v>0</v>
      </c>
      <c r="O30" s="196"/>
      <c r="P30" s="184"/>
      <c r="Q30" s="166">
        <v>0</v>
      </c>
      <c r="R30" s="166">
        <v>0</v>
      </c>
      <c r="S30" s="166">
        <v>0</v>
      </c>
      <c r="T30" s="166">
        <v>0</v>
      </c>
      <c r="U30" s="166">
        <v>0</v>
      </c>
      <c r="V30" s="189"/>
      <c r="W30" s="166">
        <v>0</v>
      </c>
      <c r="X30" s="166">
        <v>0</v>
      </c>
      <c r="Y30" s="166">
        <v>0</v>
      </c>
      <c r="Z30" s="166">
        <v>0</v>
      </c>
      <c r="AA30" s="166">
        <v>0</v>
      </c>
      <c r="AB30" s="166">
        <v>0</v>
      </c>
      <c r="AC30" s="166">
        <v>0</v>
      </c>
      <c r="AD30" s="166">
        <v>0</v>
      </c>
      <c r="AE30" s="198"/>
    </row>
    <row r="31" spans="1:31" s="199" customFormat="1" ht="15" hidden="1" x14ac:dyDescent="0.2">
      <c r="A31" s="194"/>
      <c r="B31" s="195" t="s">
        <v>9</v>
      </c>
      <c r="C31" s="183"/>
      <c r="D31" s="166">
        <v>0</v>
      </c>
      <c r="E31" s="166">
        <v>0</v>
      </c>
      <c r="F31" s="167">
        <v>0</v>
      </c>
      <c r="G31" s="168"/>
      <c r="H31" s="543">
        <v>0</v>
      </c>
      <c r="I31" s="543">
        <v>0</v>
      </c>
      <c r="J31" s="544">
        <v>0</v>
      </c>
      <c r="K31" s="168"/>
      <c r="L31" s="543">
        <v>0</v>
      </c>
      <c r="M31" s="543">
        <v>0</v>
      </c>
      <c r="N31" s="544">
        <v>0</v>
      </c>
      <c r="O31" s="196"/>
      <c r="P31" s="184"/>
      <c r="Q31" s="166">
        <v>0</v>
      </c>
      <c r="R31" s="543"/>
      <c r="S31" s="543"/>
      <c r="T31" s="543"/>
      <c r="U31" s="166">
        <v>0</v>
      </c>
      <c r="V31" s="189"/>
      <c r="W31" s="166">
        <v>0</v>
      </c>
      <c r="X31" s="166">
        <v>0</v>
      </c>
      <c r="Y31" s="166">
        <v>0</v>
      </c>
      <c r="Z31" s="166">
        <v>0</v>
      </c>
      <c r="AA31" s="166" t="s">
        <v>76</v>
      </c>
      <c r="AB31" s="166">
        <v>0</v>
      </c>
      <c r="AC31" s="166" t="s">
        <v>76</v>
      </c>
      <c r="AD31" s="166">
        <v>0</v>
      </c>
      <c r="AE31" s="198"/>
    </row>
    <row r="32" spans="1:31" s="253" customFormat="1" ht="18.75" x14ac:dyDescent="0.2">
      <c r="A32" s="250"/>
      <c r="B32" s="257" t="s">
        <v>77</v>
      </c>
      <c r="C32" s="251"/>
      <c r="D32" s="255">
        <v>88</v>
      </c>
      <c r="E32" s="254">
        <v>48326558.361000001</v>
      </c>
      <c r="F32" s="256">
        <v>5494</v>
      </c>
      <c r="G32" s="168"/>
      <c r="H32" s="255">
        <v>15</v>
      </c>
      <c r="I32" s="254">
        <v>8781410</v>
      </c>
      <c r="J32" s="256">
        <v>937.48</v>
      </c>
      <c r="K32" s="168"/>
      <c r="L32" s="255">
        <v>73</v>
      </c>
      <c r="M32" s="254">
        <v>39545148.361000001</v>
      </c>
      <c r="N32" s="256">
        <v>4557.0099999999984</v>
      </c>
      <c r="O32" s="252"/>
      <c r="P32" s="184"/>
      <c r="Q32" s="254">
        <v>5071745.7229999993</v>
      </c>
      <c r="R32" s="254">
        <v>0</v>
      </c>
      <c r="S32" s="254">
        <v>0</v>
      </c>
      <c r="T32" s="254">
        <v>0</v>
      </c>
      <c r="U32" s="254">
        <v>5071745</v>
      </c>
      <c r="V32" s="189"/>
      <c r="W32" s="254">
        <v>34473403</v>
      </c>
      <c r="X32" s="254">
        <v>27564249.177000001</v>
      </c>
      <c r="Y32" s="254">
        <v>6481008.6549999993</v>
      </c>
      <c r="Z32" s="254">
        <v>428145</v>
      </c>
      <c r="AA32" s="254">
        <v>177161.886</v>
      </c>
      <c r="AB32" s="254">
        <v>85378.451000000001</v>
      </c>
      <c r="AC32" s="254">
        <v>44295.513999999996</v>
      </c>
      <c r="AD32" s="254">
        <v>121308.955</v>
      </c>
    </row>
    <row r="33" spans="1:31" s="199" customFormat="1" ht="15" x14ac:dyDescent="0.2">
      <c r="A33" s="198"/>
      <c r="B33" s="215" t="s">
        <v>78</v>
      </c>
      <c r="C33" s="183"/>
      <c r="D33" s="216"/>
      <c r="E33" s="216">
        <v>3012002</v>
      </c>
      <c r="F33" s="217"/>
      <c r="G33" s="183"/>
      <c r="H33" s="216"/>
      <c r="I33" s="216">
        <v>326424</v>
      </c>
      <c r="J33" s="217"/>
      <c r="K33" s="183"/>
      <c r="L33" s="218"/>
      <c r="M33" s="219">
        <v>2685578.4</v>
      </c>
      <c r="N33" s="217"/>
      <c r="O33" s="213"/>
      <c r="P33" s="184"/>
      <c r="Q33" s="216">
        <v>365882.64899999998</v>
      </c>
      <c r="R33" s="216">
        <v>0</v>
      </c>
      <c r="S33" s="166">
        <v>0</v>
      </c>
      <c r="T33" s="216"/>
      <c r="U33" s="166">
        <v>365882.64899999998</v>
      </c>
      <c r="V33" s="189"/>
      <c r="W33" s="216">
        <v>2319696</v>
      </c>
      <c r="X33" s="216">
        <v>0</v>
      </c>
      <c r="Y33" s="216">
        <v>2292473.6570000001</v>
      </c>
      <c r="Z33" s="216">
        <v>27222</v>
      </c>
      <c r="AA33" s="216">
        <v>10199.263999999999</v>
      </c>
      <c r="AB33" s="216">
        <v>6359.7330000000002</v>
      </c>
      <c r="AC33" s="216">
        <v>4416.8770000000004</v>
      </c>
      <c r="AD33" s="216">
        <v>6246.22</v>
      </c>
      <c r="AE33" s="198"/>
    </row>
    <row r="34" spans="1:31" s="199" customFormat="1" ht="15" x14ac:dyDescent="0.2">
      <c r="A34" s="198"/>
      <c r="B34" s="215" t="s">
        <v>79</v>
      </c>
      <c r="C34" s="183"/>
      <c r="D34" s="216"/>
      <c r="E34" s="216">
        <v>3009192</v>
      </c>
      <c r="F34" s="217"/>
      <c r="G34" s="183"/>
      <c r="H34" s="216"/>
      <c r="I34" s="216">
        <v>805788</v>
      </c>
      <c r="J34" s="217"/>
      <c r="K34" s="183"/>
      <c r="L34" s="218"/>
      <c r="M34" s="219">
        <v>2203404</v>
      </c>
      <c r="N34" s="217"/>
      <c r="O34" s="213"/>
      <c r="P34" s="184"/>
      <c r="Q34" s="216">
        <v>251324.54800000001</v>
      </c>
      <c r="R34" s="216">
        <v>0</v>
      </c>
      <c r="S34" s="166">
        <v>0</v>
      </c>
      <c r="T34" s="216"/>
      <c r="U34" s="166">
        <v>251324.54800000001</v>
      </c>
      <c r="V34" s="189"/>
      <c r="W34" s="216">
        <v>1952080</v>
      </c>
      <c r="X34" s="216">
        <v>0</v>
      </c>
      <c r="Y34" s="216">
        <v>1933011.6950000001</v>
      </c>
      <c r="Z34" s="216">
        <v>19068</v>
      </c>
      <c r="AA34" s="216">
        <v>13162.736999999999</v>
      </c>
      <c r="AB34" s="216">
        <v>1465.944</v>
      </c>
      <c r="AC34" s="216">
        <v>1248.3710000000001</v>
      </c>
      <c r="AD34" s="216">
        <v>3190.7049999999999</v>
      </c>
      <c r="AE34" s="198"/>
    </row>
    <row r="35" spans="1:31" s="199" customFormat="1" ht="15" hidden="1" x14ac:dyDescent="0.2">
      <c r="A35" s="198"/>
      <c r="B35" s="215" t="s">
        <v>80</v>
      </c>
      <c r="C35" s="183"/>
      <c r="D35" s="216"/>
      <c r="E35" s="216">
        <v>0</v>
      </c>
      <c r="F35" s="217"/>
      <c r="G35" s="183"/>
      <c r="H35" s="216"/>
      <c r="I35" s="216"/>
      <c r="J35" s="217"/>
      <c r="K35" s="183"/>
      <c r="L35" s="218"/>
      <c r="M35" s="219">
        <v>0</v>
      </c>
      <c r="N35" s="217"/>
      <c r="O35" s="213"/>
      <c r="P35" s="184"/>
      <c r="Q35" s="216">
        <v>0</v>
      </c>
      <c r="R35" s="216">
        <v>0</v>
      </c>
      <c r="S35" s="166">
        <v>0</v>
      </c>
      <c r="T35" s="216"/>
      <c r="U35" s="166">
        <v>0</v>
      </c>
      <c r="V35" s="189"/>
      <c r="W35" s="216">
        <v>0</v>
      </c>
      <c r="X35" s="216">
        <v>0</v>
      </c>
      <c r="Y35" s="216">
        <v>0</v>
      </c>
      <c r="Z35" s="216">
        <v>0</v>
      </c>
      <c r="AA35" s="216">
        <v>0</v>
      </c>
      <c r="AB35" s="216">
        <v>0</v>
      </c>
      <c r="AC35" s="216">
        <v>0</v>
      </c>
      <c r="AD35" s="216">
        <v>0</v>
      </c>
      <c r="AE35" s="198"/>
    </row>
    <row r="36" spans="1:31" s="253" customFormat="1" ht="18.75" x14ac:dyDescent="0.2">
      <c r="A36" s="250"/>
      <c r="B36" s="258" t="s">
        <v>81</v>
      </c>
      <c r="C36" s="251"/>
      <c r="D36" s="255"/>
      <c r="E36" s="254">
        <v>6021194</v>
      </c>
      <c r="F36" s="256"/>
      <c r="G36" s="168"/>
      <c r="H36" s="255"/>
      <c r="I36" s="254">
        <v>1132212</v>
      </c>
      <c r="J36" s="256"/>
      <c r="K36" s="168"/>
      <c r="L36" s="255"/>
      <c r="M36" s="254">
        <v>4888982.4000000004</v>
      </c>
      <c r="N36" s="256"/>
      <c r="O36" s="252"/>
      <c r="P36" s="184"/>
      <c r="Q36" s="254">
        <v>617207.19699999993</v>
      </c>
      <c r="R36" s="254">
        <v>0</v>
      </c>
      <c r="S36" s="254">
        <v>0</v>
      </c>
      <c r="T36" s="254">
        <v>0</v>
      </c>
      <c r="U36" s="254">
        <v>617207.19699999993</v>
      </c>
      <c r="V36" s="189"/>
      <c r="W36" s="254">
        <v>4271776</v>
      </c>
      <c r="X36" s="254">
        <v>0</v>
      </c>
      <c r="Y36" s="254">
        <v>4225485.352</v>
      </c>
      <c r="Z36" s="254">
        <v>46290</v>
      </c>
      <c r="AA36" s="254">
        <v>23362.000999999997</v>
      </c>
      <c r="AB36" s="254">
        <v>7825.6769999999997</v>
      </c>
      <c r="AC36" s="254">
        <v>5665.2480000000005</v>
      </c>
      <c r="AD36" s="254">
        <v>9436.9249999999993</v>
      </c>
    </row>
    <row r="37" spans="1:31" x14ac:dyDescent="0.2">
      <c r="A37" s="182"/>
      <c r="B37" s="220"/>
      <c r="D37" s="221"/>
      <c r="E37" s="222"/>
      <c r="F37" s="223"/>
      <c r="H37" s="221"/>
      <c r="I37" s="224"/>
      <c r="J37" s="223"/>
      <c r="K37" s="183"/>
      <c r="L37" s="225"/>
      <c r="M37" s="226"/>
      <c r="N37" s="223"/>
      <c r="O37" s="252"/>
      <c r="P37" s="184"/>
      <c r="Q37" s="224"/>
      <c r="R37" s="224"/>
      <c r="S37" s="224"/>
      <c r="T37" s="224"/>
      <c r="U37" s="224"/>
      <c r="V37" s="189"/>
      <c r="W37" s="224"/>
      <c r="X37" s="224"/>
      <c r="Y37" s="224"/>
      <c r="Z37" s="224"/>
      <c r="AA37" s="224"/>
      <c r="AB37" s="224"/>
      <c r="AC37" s="224"/>
      <c r="AD37" s="224"/>
      <c r="AE37" s="212"/>
    </row>
    <row r="38" spans="1:31" x14ac:dyDescent="0.2">
      <c r="A38" s="182"/>
      <c r="B38" s="575" t="s">
        <v>82</v>
      </c>
      <c r="C38" s="576"/>
      <c r="D38" s="579">
        <v>44</v>
      </c>
      <c r="E38" s="580">
        <v>26246076.43</v>
      </c>
      <c r="F38" s="167">
        <v>2801</v>
      </c>
      <c r="G38" s="576"/>
      <c r="H38" s="579">
        <v>4</v>
      </c>
      <c r="I38" s="580">
        <v>2837804</v>
      </c>
      <c r="J38" s="167">
        <v>265.99</v>
      </c>
      <c r="K38" s="576"/>
      <c r="L38" s="579">
        <v>40</v>
      </c>
      <c r="M38" s="582">
        <v>23408272.829999998</v>
      </c>
      <c r="N38" s="167">
        <v>2535.1099999999997</v>
      </c>
      <c r="O38" s="577"/>
      <c r="P38" s="578"/>
      <c r="Q38" s="582">
        <v>3515139.517</v>
      </c>
      <c r="R38" s="582">
        <v>0</v>
      </c>
      <c r="S38" s="582">
        <v>0</v>
      </c>
      <c r="T38" s="582">
        <v>0</v>
      </c>
      <c r="U38" s="582">
        <v>3515138.6490000002</v>
      </c>
      <c r="V38" s="581"/>
      <c r="W38" s="582">
        <v>19893134</v>
      </c>
      <c r="X38" s="582">
        <v>14206678.995999999</v>
      </c>
      <c r="Y38" s="582">
        <v>5385813.2239999995</v>
      </c>
      <c r="Z38" s="582">
        <v>300641</v>
      </c>
      <c r="AA38" s="582">
        <v>84210.12</v>
      </c>
      <c r="AB38" s="582">
        <v>81559.024999999994</v>
      </c>
      <c r="AC38" s="582">
        <v>36226.762000000002</v>
      </c>
      <c r="AD38" s="582">
        <v>35156.209000000003</v>
      </c>
      <c r="AE38" s="574"/>
    </row>
    <row r="39" spans="1:31" x14ac:dyDescent="0.2">
      <c r="A39" s="182"/>
      <c r="B39" s="575" t="s">
        <v>83</v>
      </c>
      <c r="C39" s="576"/>
      <c r="D39" s="579">
        <v>44</v>
      </c>
      <c r="E39" s="580">
        <v>28101675.931000002</v>
      </c>
      <c r="F39" s="167">
        <v>2693</v>
      </c>
      <c r="G39" s="576"/>
      <c r="H39" s="579">
        <v>11</v>
      </c>
      <c r="I39" s="580">
        <v>7075818</v>
      </c>
      <c r="J39" s="167">
        <v>671.49</v>
      </c>
      <c r="K39" s="576"/>
      <c r="L39" s="579">
        <v>33</v>
      </c>
      <c r="M39" s="582">
        <v>21025857.931000002</v>
      </c>
      <c r="N39" s="167">
        <v>2021.899999999999</v>
      </c>
      <c r="O39" s="577"/>
      <c r="P39" s="578"/>
      <c r="Q39" s="582">
        <v>2173813.4029999999</v>
      </c>
      <c r="R39" s="582">
        <v>0</v>
      </c>
      <c r="S39" s="582">
        <v>0</v>
      </c>
      <c r="T39" s="582">
        <v>0</v>
      </c>
      <c r="U39" s="582">
        <v>2173813.548</v>
      </c>
      <c r="V39" s="581"/>
      <c r="W39" s="582">
        <v>18852045</v>
      </c>
      <c r="X39" s="582">
        <v>13357570.181</v>
      </c>
      <c r="Y39" s="582">
        <v>5320680.7829999998</v>
      </c>
      <c r="Z39" s="582">
        <v>173794</v>
      </c>
      <c r="AA39" s="582">
        <v>116313.76699999999</v>
      </c>
      <c r="AB39" s="582">
        <v>11645.102999999999</v>
      </c>
      <c r="AC39" s="582">
        <v>1248.3710000000001</v>
      </c>
      <c r="AD39" s="582">
        <v>32100.694000000003</v>
      </c>
      <c r="AE39" s="212"/>
    </row>
    <row r="40" spans="1:31" hidden="1" x14ac:dyDescent="0.2">
      <c r="A40" s="182"/>
      <c r="B40" s="575" t="s">
        <v>84</v>
      </c>
      <c r="C40" s="576"/>
      <c r="D40" s="579">
        <v>0</v>
      </c>
      <c r="E40" s="580">
        <v>0</v>
      </c>
      <c r="F40" s="167">
        <v>0</v>
      </c>
      <c r="G40" s="576"/>
      <c r="H40" s="579">
        <v>0</v>
      </c>
      <c r="I40" s="580">
        <v>0</v>
      </c>
      <c r="J40" s="167">
        <v>0</v>
      </c>
      <c r="K40" s="576"/>
      <c r="L40" s="579">
        <v>0</v>
      </c>
      <c r="M40" s="582">
        <v>0</v>
      </c>
      <c r="N40" s="167">
        <v>0</v>
      </c>
      <c r="O40" s="577"/>
      <c r="P40" s="578"/>
      <c r="Q40" s="582">
        <v>0</v>
      </c>
      <c r="R40" s="582">
        <v>0</v>
      </c>
      <c r="S40" s="582">
        <v>0</v>
      </c>
      <c r="T40" s="582">
        <v>0</v>
      </c>
      <c r="U40" s="582">
        <v>0</v>
      </c>
      <c r="V40" s="581"/>
      <c r="W40" s="582">
        <v>0</v>
      </c>
      <c r="X40" s="582">
        <v>0</v>
      </c>
      <c r="Y40" s="582">
        <v>0</v>
      </c>
      <c r="Z40" s="582">
        <v>0</v>
      </c>
      <c r="AA40" s="582">
        <v>0</v>
      </c>
      <c r="AB40" s="582">
        <v>0</v>
      </c>
      <c r="AC40" s="582">
        <v>0</v>
      </c>
      <c r="AD40" s="582">
        <v>0</v>
      </c>
      <c r="AE40" s="212"/>
    </row>
    <row r="41" spans="1:31" hidden="1" x14ac:dyDescent="0.2">
      <c r="A41" s="182"/>
      <c r="B41" s="575" t="s">
        <v>9</v>
      </c>
      <c r="C41" s="576"/>
      <c r="D41" s="579">
        <v>0</v>
      </c>
      <c r="E41" s="580">
        <v>0</v>
      </c>
      <c r="F41" s="544">
        <v>0</v>
      </c>
      <c r="G41" s="576"/>
      <c r="H41" s="579">
        <v>0</v>
      </c>
      <c r="I41" s="580">
        <v>0</v>
      </c>
      <c r="J41" s="544">
        <v>0</v>
      </c>
      <c r="K41" s="576"/>
      <c r="L41" s="579">
        <v>0</v>
      </c>
      <c r="M41" s="582">
        <v>0</v>
      </c>
      <c r="N41" s="544">
        <v>0</v>
      </c>
      <c r="O41" s="577"/>
      <c r="P41" s="578"/>
      <c r="Q41" s="582">
        <v>0</v>
      </c>
      <c r="R41" s="582">
        <v>0</v>
      </c>
      <c r="S41" s="582">
        <v>0</v>
      </c>
      <c r="T41" s="582">
        <v>0</v>
      </c>
      <c r="U41" s="582">
        <v>0</v>
      </c>
      <c r="V41" s="581"/>
      <c r="W41" s="582">
        <v>0</v>
      </c>
      <c r="X41" s="582">
        <v>0</v>
      </c>
      <c r="Y41" s="582">
        <v>0</v>
      </c>
      <c r="Z41" s="582">
        <v>0</v>
      </c>
      <c r="AA41" s="582" t="s">
        <v>76</v>
      </c>
      <c r="AB41" s="582">
        <v>0</v>
      </c>
      <c r="AC41" s="582" t="s">
        <v>76</v>
      </c>
      <c r="AD41" s="582">
        <v>0</v>
      </c>
      <c r="AE41" s="212"/>
    </row>
    <row r="42" spans="1:31" s="199" customFormat="1" ht="15.75" thickBot="1" x14ac:dyDescent="0.25">
      <c r="A42" s="194"/>
      <c r="B42" s="583" t="s">
        <v>85</v>
      </c>
      <c r="C42" s="183"/>
      <c r="D42" s="259">
        <v>88</v>
      </c>
      <c r="E42" s="259">
        <v>54347752.361000001</v>
      </c>
      <c r="F42" s="259">
        <v>5494</v>
      </c>
      <c r="G42" s="183"/>
      <c r="H42" s="259">
        <v>15</v>
      </c>
      <c r="I42" s="259">
        <v>9913622</v>
      </c>
      <c r="J42" s="259">
        <v>937.48</v>
      </c>
      <c r="K42" s="183"/>
      <c r="L42" s="259">
        <v>73</v>
      </c>
      <c r="M42" s="259">
        <v>44434130.761</v>
      </c>
      <c r="N42" s="259">
        <v>4557.0099999999984</v>
      </c>
      <c r="O42" s="252"/>
      <c r="P42" s="184"/>
      <c r="Q42" s="259">
        <v>5688952.9199999999</v>
      </c>
      <c r="R42" s="259">
        <v>0</v>
      </c>
      <c r="S42" s="259">
        <v>0</v>
      </c>
      <c r="T42" s="259">
        <v>0</v>
      </c>
      <c r="U42" s="259">
        <v>5688952.1970000006</v>
      </c>
      <c r="V42" s="189"/>
      <c r="W42" s="259">
        <v>38745179</v>
      </c>
      <c r="X42" s="259">
        <v>27564249.177000001</v>
      </c>
      <c r="Y42" s="259">
        <v>10706494.006999999</v>
      </c>
      <c r="Z42" s="259">
        <v>474435</v>
      </c>
      <c r="AA42" s="259">
        <v>200523.88699999999</v>
      </c>
      <c r="AB42" s="259">
        <v>93204.127999999997</v>
      </c>
      <c r="AC42" s="259">
        <v>37475.133000000002</v>
      </c>
      <c r="AD42" s="259">
        <v>67256.903000000006</v>
      </c>
      <c r="AE42" s="198"/>
    </row>
    <row r="43" spans="1:31" s="199" customFormat="1" ht="13.5" thickTop="1" x14ac:dyDescent="0.2">
      <c r="A43" s="194"/>
      <c r="B43" s="198"/>
      <c r="C43" s="183"/>
      <c r="D43" s="198"/>
      <c r="E43" s="198"/>
      <c r="F43" s="198"/>
      <c r="G43" s="183"/>
      <c r="H43" s="198"/>
      <c r="I43" s="198"/>
      <c r="J43" s="198"/>
      <c r="K43" s="183"/>
      <c r="L43" s="198"/>
      <c r="M43" s="198"/>
      <c r="N43" s="198"/>
      <c r="O43" s="252"/>
      <c r="P43" s="184"/>
      <c r="Q43" s="198"/>
      <c r="R43" s="198"/>
      <c r="S43" s="198"/>
      <c r="T43" s="198"/>
      <c r="U43" s="198"/>
      <c r="V43" s="189"/>
      <c r="W43" s="198"/>
      <c r="X43" s="198"/>
      <c r="Y43" s="198"/>
      <c r="Z43" s="198"/>
      <c r="AA43" s="198"/>
      <c r="AB43" s="198"/>
      <c r="AC43" s="198"/>
      <c r="AD43" s="198"/>
      <c r="AE43" s="198"/>
    </row>
    <row r="44" spans="1:31" s="199" customFormat="1" x14ac:dyDescent="0.2">
      <c r="A44" s="194"/>
      <c r="B44" s="244" t="s">
        <v>22</v>
      </c>
      <c r="C44" s="183"/>
      <c r="D44" s="198"/>
      <c r="E44" s="198"/>
      <c r="F44" s="198"/>
      <c r="G44" s="183"/>
      <c r="H44" s="198"/>
      <c r="I44" s="198"/>
      <c r="J44" s="198"/>
      <c r="K44" s="183"/>
      <c r="L44" s="198"/>
      <c r="M44" s="198"/>
      <c r="N44" s="198"/>
      <c r="O44" s="252"/>
      <c r="P44" s="184"/>
      <c r="Q44" s="198"/>
      <c r="R44" s="198"/>
      <c r="S44" s="198"/>
      <c r="T44" s="198"/>
      <c r="U44" s="198"/>
      <c r="V44" s="189"/>
      <c r="W44" s="198"/>
      <c r="X44" s="198"/>
      <c r="Y44" s="198"/>
      <c r="Z44" s="198"/>
      <c r="AA44" s="198"/>
      <c r="AB44" s="198"/>
      <c r="AC44" s="198"/>
      <c r="AD44" s="198"/>
      <c r="AE44" s="198"/>
    </row>
    <row r="45" spans="1:31" s="199" customFormat="1" ht="15" x14ac:dyDescent="0.2">
      <c r="A45" s="194"/>
      <c r="B45" s="195" t="s">
        <v>86</v>
      </c>
      <c r="C45" s="183"/>
      <c r="D45" s="166"/>
      <c r="E45" s="166">
        <v>16411.855</v>
      </c>
      <c r="F45" s="167"/>
      <c r="G45" s="168"/>
      <c r="H45" s="166"/>
      <c r="I45" s="166">
        <v>0</v>
      </c>
      <c r="J45" s="167"/>
      <c r="K45" s="168"/>
      <c r="L45" s="166"/>
      <c r="M45" s="166">
        <v>16411.855</v>
      </c>
      <c r="N45" s="167"/>
      <c r="O45" s="252"/>
      <c r="P45" s="184"/>
      <c r="Q45" s="166">
        <v>3122.1379999999999</v>
      </c>
      <c r="R45" s="166">
        <v>0</v>
      </c>
      <c r="S45" s="166">
        <v>0</v>
      </c>
      <c r="T45" s="166"/>
      <c r="U45" s="166">
        <v>3122</v>
      </c>
      <c r="V45" s="189"/>
      <c r="W45" s="166">
        <v>13290</v>
      </c>
      <c r="X45" s="166">
        <v>0</v>
      </c>
      <c r="Y45" s="166">
        <v>0</v>
      </c>
      <c r="Z45" s="166">
        <v>13290</v>
      </c>
      <c r="AA45" s="166">
        <v>3189.2649999999999</v>
      </c>
      <c r="AB45" s="166">
        <v>2491.0230000000001</v>
      </c>
      <c r="AC45" s="166">
        <v>1206.4739999999999</v>
      </c>
      <c r="AD45" s="166">
        <v>6402.9549999999999</v>
      </c>
      <c r="AE45" s="198"/>
    </row>
    <row r="46" spans="1:31" s="199" customFormat="1" ht="15" x14ac:dyDescent="0.2">
      <c r="A46" s="194"/>
      <c r="B46" s="195" t="s">
        <v>87</v>
      </c>
      <c r="C46" s="183"/>
      <c r="D46" s="166"/>
      <c r="E46" s="166">
        <v>4439.4449999999997</v>
      </c>
      <c r="F46" s="167"/>
      <c r="G46" s="168"/>
      <c r="H46" s="166"/>
      <c r="I46" s="166">
        <v>0</v>
      </c>
      <c r="J46" s="167"/>
      <c r="K46" s="168"/>
      <c r="L46" s="166"/>
      <c r="M46" s="166">
        <v>4439.4449999999997</v>
      </c>
      <c r="N46" s="167"/>
      <c r="O46" s="252"/>
      <c r="P46" s="184"/>
      <c r="Q46" s="166">
        <v>1683.2660000000001</v>
      </c>
      <c r="R46" s="166">
        <v>0</v>
      </c>
      <c r="S46" s="166">
        <v>0</v>
      </c>
      <c r="T46" s="166">
        <v>0</v>
      </c>
      <c r="U46" s="166">
        <v>1683</v>
      </c>
      <c r="V46" s="189"/>
      <c r="W46" s="166">
        <v>2756</v>
      </c>
      <c r="X46" s="166">
        <v>0</v>
      </c>
      <c r="Y46" s="166">
        <v>0</v>
      </c>
      <c r="Z46" s="166">
        <v>2756</v>
      </c>
      <c r="AA46" s="166">
        <v>842.35400000000004</v>
      </c>
      <c r="AB46" s="166">
        <v>748.42</v>
      </c>
      <c r="AC46" s="166">
        <v>526.67600000000004</v>
      </c>
      <c r="AD46" s="166">
        <v>638.72900000000004</v>
      </c>
      <c r="AE46" s="198"/>
    </row>
    <row r="47" spans="1:31" s="199" customFormat="1" ht="15" hidden="1" x14ac:dyDescent="0.2">
      <c r="A47" s="194"/>
      <c r="B47" s="195" t="s">
        <v>88</v>
      </c>
      <c r="C47" s="183"/>
      <c r="D47" s="166"/>
      <c r="E47" s="166">
        <v>0</v>
      </c>
      <c r="F47" s="167"/>
      <c r="G47" s="168"/>
      <c r="H47" s="166"/>
      <c r="I47" s="166">
        <v>0</v>
      </c>
      <c r="J47" s="167"/>
      <c r="K47" s="168"/>
      <c r="L47" s="166"/>
      <c r="M47" s="166">
        <v>0</v>
      </c>
      <c r="N47" s="167"/>
      <c r="O47" s="252"/>
      <c r="P47" s="184"/>
      <c r="Q47" s="166">
        <v>0</v>
      </c>
      <c r="R47" s="166">
        <v>0</v>
      </c>
      <c r="S47" s="166">
        <v>0</v>
      </c>
      <c r="T47" s="166"/>
      <c r="U47" s="166">
        <v>0</v>
      </c>
      <c r="V47" s="189"/>
      <c r="W47" s="166">
        <v>0</v>
      </c>
      <c r="X47" s="166">
        <v>0</v>
      </c>
      <c r="Y47" s="166">
        <v>0</v>
      </c>
      <c r="Z47" s="166">
        <v>0</v>
      </c>
      <c r="AA47" s="166">
        <v>0</v>
      </c>
      <c r="AB47" s="166">
        <v>0</v>
      </c>
      <c r="AC47" s="166">
        <v>0</v>
      </c>
      <c r="AD47" s="166">
        <v>0</v>
      </c>
      <c r="AE47" s="198"/>
    </row>
    <row r="48" spans="1:31" s="199" customFormat="1" ht="15" hidden="1" x14ac:dyDescent="0.2">
      <c r="A48" s="194"/>
      <c r="B48" s="195" t="s">
        <v>89</v>
      </c>
      <c r="C48" s="183"/>
      <c r="D48" s="543"/>
      <c r="E48" s="166">
        <v>0</v>
      </c>
      <c r="F48" s="544"/>
      <c r="G48" s="168"/>
      <c r="H48" s="543"/>
      <c r="I48" s="166">
        <v>0</v>
      </c>
      <c r="J48" s="544"/>
      <c r="K48" s="168"/>
      <c r="L48" s="543"/>
      <c r="M48" s="166">
        <v>0</v>
      </c>
      <c r="N48" s="544"/>
      <c r="O48" s="252"/>
      <c r="P48" s="184"/>
      <c r="Q48" s="166">
        <v>0</v>
      </c>
      <c r="R48" s="166">
        <v>0</v>
      </c>
      <c r="S48" s="166">
        <v>0</v>
      </c>
      <c r="T48" s="166"/>
      <c r="U48" s="166">
        <v>0</v>
      </c>
      <c r="V48" s="189"/>
      <c r="W48" s="166">
        <v>0</v>
      </c>
      <c r="X48" s="166">
        <v>0</v>
      </c>
      <c r="Y48" s="166">
        <v>0</v>
      </c>
      <c r="Z48" s="166">
        <v>0</v>
      </c>
      <c r="AA48" s="166">
        <v>0</v>
      </c>
      <c r="AB48" s="166">
        <v>0</v>
      </c>
      <c r="AC48" s="166">
        <v>0</v>
      </c>
      <c r="AD48" s="166">
        <v>0</v>
      </c>
      <c r="AE48" s="198"/>
    </row>
    <row r="49" spans="1:31" s="199" customFormat="1" ht="15" hidden="1" x14ac:dyDescent="0.2">
      <c r="A49" s="194"/>
      <c r="B49" s="195" t="s">
        <v>90</v>
      </c>
      <c r="C49" s="183"/>
      <c r="D49" s="543"/>
      <c r="E49" s="166">
        <v>0</v>
      </c>
      <c r="F49" s="544"/>
      <c r="G49" s="168"/>
      <c r="H49" s="543"/>
      <c r="I49" s="166">
        <v>0</v>
      </c>
      <c r="J49" s="544"/>
      <c r="K49" s="168"/>
      <c r="L49" s="543"/>
      <c r="M49" s="166">
        <v>0</v>
      </c>
      <c r="N49" s="544"/>
      <c r="O49" s="252"/>
      <c r="P49" s="184"/>
      <c r="Q49" s="166">
        <v>0</v>
      </c>
      <c r="R49" s="166">
        <v>0</v>
      </c>
      <c r="S49" s="166">
        <v>0</v>
      </c>
      <c r="T49" s="166"/>
      <c r="U49" s="166">
        <v>0</v>
      </c>
      <c r="V49" s="189"/>
      <c r="W49" s="166">
        <v>0</v>
      </c>
      <c r="X49" s="166">
        <v>0</v>
      </c>
      <c r="Y49" s="166">
        <v>0</v>
      </c>
      <c r="Z49" s="166">
        <v>0</v>
      </c>
      <c r="AA49" s="166">
        <v>0</v>
      </c>
      <c r="AB49" s="166">
        <v>0</v>
      </c>
      <c r="AC49" s="166">
        <v>0</v>
      </c>
      <c r="AD49" s="166">
        <v>0</v>
      </c>
      <c r="AE49" s="198"/>
    </row>
    <row r="50" spans="1:31" s="199" customFormat="1" ht="15" hidden="1" x14ac:dyDescent="0.2">
      <c r="A50" s="194"/>
      <c r="B50" s="195" t="s">
        <v>91</v>
      </c>
      <c r="C50" s="183"/>
      <c r="D50" s="543"/>
      <c r="E50" s="166">
        <v>0</v>
      </c>
      <c r="F50" s="544"/>
      <c r="G50" s="168"/>
      <c r="H50" s="543"/>
      <c r="I50" s="166">
        <v>0</v>
      </c>
      <c r="J50" s="544"/>
      <c r="K50" s="168"/>
      <c r="L50" s="543"/>
      <c r="M50" s="543"/>
      <c r="N50" s="544"/>
      <c r="O50" s="252"/>
      <c r="P50" s="184"/>
      <c r="Q50" s="166">
        <v>0</v>
      </c>
      <c r="R50" s="166"/>
      <c r="S50" s="166">
        <v>0</v>
      </c>
      <c r="T50" s="166"/>
      <c r="U50" s="166">
        <v>0</v>
      </c>
      <c r="V50" s="189"/>
      <c r="W50" s="166"/>
      <c r="X50" s="166"/>
      <c r="Y50" s="166"/>
      <c r="Z50" s="166"/>
      <c r="AA50" s="166"/>
      <c r="AB50" s="166"/>
      <c r="AC50" s="166"/>
      <c r="AD50" s="166"/>
      <c r="AE50" s="198"/>
    </row>
    <row r="51" spans="1:31" s="199" customFormat="1" ht="15" hidden="1" x14ac:dyDescent="0.2">
      <c r="A51" s="194"/>
      <c r="B51" s="195" t="s">
        <v>92</v>
      </c>
      <c r="C51" s="183"/>
      <c r="D51" s="543"/>
      <c r="E51" s="166">
        <v>0</v>
      </c>
      <c r="F51" s="544"/>
      <c r="G51" s="168"/>
      <c r="H51" s="543"/>
      <c r="I51" s="166">
        <v>0</v>
      </c>
      <c r="J51" s="544"/>
      <c r="K51" s="168"/>
      <c r="L51" s="543"/>
      <c r="M51" s="166">
        <v>0</v>
      </c>
      <c r="N51" s="544"/>
      <c r="O51" s="252"/>
      <c r="P51" s="184"/>
      <c r="Q51" s="166">
        <v>0</v>
      </c>
      <c r="R51" s="166">
        <v>0</v>
      </c>
      <c r="S51" s="166">
        <v>0</v>
      </c>
      <c r="T51" s="166"/>
      <c r="U51" s="166">
        <v>0</v>
      </c>
      <c r="V51" s="189"/>
      <c r="W51" s="166">
        <v>0</v>
      </c>
      <c r="X51" s="166">
        <v>0</v>
      </c>
      <c r="Y51" s="166">
        <v>0</v>
      </c>
      <c r="Z51" s="166">
        <v>0</v>
      </c>
      <c r="AA51" s="166">
        <v>0</v>
      </c>
      <c r="AB51" s="166">
        <v>0</v>
      </c>
      <c r="AC51" s="166">
        <v>0</v>
      </c>
      <c r="AD51" s="166">
        <v>0</v>
      </c>
      <c r="AE51" s="198"/>
    </row>
    <row r="52" spans="1:31" s="199" customFormat="1" ht="15" hidden="1" x14ac:dyDescent="0.2">
      <c r="A52" s="194"/>
      <c r="B52" s="195" t="s">
        <v>93</v>
      </c>
      <c r="C52" s="183"/>
      <c r="D52" s="543"/>
      <c r="E52" s="166">
        <v>0</v>
      </c>
      <c r="F52" s="544"/>
      <c r="G52" s="168"/>
      <c r="H52" s="543"/>
      <c r="I52" s="166">
        <v>0</v>
      </c>
      <c r="J52" s="544"/>
      <c r="K52" s="168"/>
      <c r="L52" s="543"/>
      <c r="M52" s="166">
        <v>0</v>
      </c>
      <c r="N52" s="544"/>
      <c r="O52" s="252"/>
      <c r="P52" s="184"/>
      <c r="Q52" s="166">
        <v>0</v>
      </c>
      <c r="R52" s="166">
        <v>0</v>
      </c>
      <c r="S52" s="166">
        <v>0</v>
      </c>
      <c r="T52" s="166"/>
      <c r="U52" s="166">
        <v>0</v>
      </c>
      <c r="V52" s="189"/>
      <c r="W52" s="166">
        <v>0</v>
      </c>
      <c r="X52" s="166">
        <v>0</v>
      </c>
      <c r="Y52" s="166">
        <v>0</v>
      </c>
      <c r="Z52" s="166">
        <v>0</v>
      </c>
      <c r="AA52" s="166">
        <v>0</v>
      </c>
      <c r="AB52" s="166">
        <v>0</v>
      </c>
      <c r="AC52" s="166">
        <v>0</v>
      </c>
      <c r="AD52" s="166">
        <v>0</v>
      </c>
      <c r="AE52" s="198"/>
    </row>
    <row r="53" spans="1:31" s="199" customFormat="1" ht="15" hidden="1" x14ac:dyDescent="0.2">
      <c r="A53" s="194"/>
      <c r="B53" s="195" t="s">
        <v>94</v>
      </c>
      <c r="C53" s="183"/>
      <c r="D53" s="543"/>
      <c r="E53" s="166">
        <v>0</v>
      </c>
      <c r="F53" s="544"/>
      <c r="G53" s="168"/>
      <c r="H53" s="543"/>
      <c r="I53" s="166">
        <v>0</v>
      </c>
      <c r="J53" s="544"/>
      <c r="K53" s="168"/>
      <c r="L53" s="543"/>
      <c r="M53" s="166">
        <v>0</v>
      </c>
      <c r="N53" s="544"/>
      <c r="O53" s="252"/>
      <c r="P53" s="184"/>
      <c r="Q53" s="166">
        <v>0</v>
      </c>
      <c r="R53" s="166">
        <v>0</v>
      </c>
      <c r="S53" s="166">
        <v>0</v>
      </c>
      <c r="T53" s="166"/>
      <c r="U53" s="166">
        <v>0</v>
      </c>
      <c r="V53" s="189"/>
      <c r="W53" s="166">
        <v>0</v>
      </c>
      <c r="X53" s="166">
        <v>0</v>
      </c>
      <c r="Y53" s="166">
        <v>0</v>
      </c>
      <c r="Z53" s="166">
        <v>0</v>
      </c>
      <c r="AA53" s="166">
        <v>0</v>
      </c>
      <c r="AB53" s="166">
        <v>0</v>
      </c>
      <c r="AC53" s="166">
        <v>0</v>
      </c>
      <c r="AD53" s="166">
        <v>0</v>
      </c>
      <c r="AE53" s="198"/>
    </row>
    <row r="54" spans="1:31" s="199" customFormat="1" ht="15" hidden="1" x14ac:dyDescent="0.2">
      <c r="A54" s="194"/>
      <c r="B54" s="195" t="s">
        <v>95</v>
      </c>
      <c r="C54" s="183"/>
      <c r="D54" s="543"/>
      <c r="E54" s="166">
        <v>0</v>
      </c>
      <c r="F54" s="544"/>
      <c r="G54" s="168"/>
      <c r="H54" s="543"/>
      <c r="I54" s="166">
        <v>0</v>
      </c>
      <c r="J54" s="544"/>
      <c r="K54" s="168"/>
      <c r="L54" s="543"/>
      <c r="M54" s="166">
        <v>0</v>
      </c>
      <c r="N54" s="544"/>
      <c r="O54" s="252"/>
      <c r="P54" s="184"/>
      <c r="Q54" s="166">
        <v>0</v>
      </c>
      <c r="R54" s="166">
        <v>0</v>
      </c>
      <c r="S54" s="166">
        <v>0</v>
      </c>
      <c r="T54" s="166"/>
      <c r="U54" s="166">
        <v>0</v>
      </c>
      <c r="V54" s="189"/>
      <c r="W54" s="166">
        <v>0</v>
      </c>
      <c r="X54" s="166">
        <v>0</v>
      </c>
      <c r="Y54" s="166">
        <v>0</v>
      </c>
      <c r="Z54" s="166">
        <v>0</v>
      </c>
      <c r="AA54" s="166">
        <v>0</v>
      </c>
      <c r="AB54" s="166">
        <v>0</v>
      </c>
      <c r="AC54" s="166">
        <v>0</v>
      </c>
      <c r="AD54" s="166">
        <v>0</v>
      </c>
      <c r="AE54" s="198"/>
    </row>
    <row r="55" spans="1:31" s="199" customFormat="1" ht="15" hidden="1" x14ac:dyDescent="0.2">
      <c r="A55" s="194"/>
      <c r="B55" s="195" t="s">
        <v>96</v>
      </c>
      <c r="C55" s="183"/>
      <c r="D55" s="543"/>
      <c r="E55" s="166">
        <v>0</v>
      </c>
      <c r="F55" s="544"/>
      <c r="G55" s="168"/>
      <c r="H55" s="543"/>
      <c r="I55" s="166">
        <v>0</v>
      </c>
      <c r="J55" s="544"/>
      <c r="K55" s="168"/>
      <c r="L55" s="543"/>
      <c r="M55" s="166">
        <v>0</v>
      </c>
      <c r="N55" s="544"/>
      <c r="O55" s="252"/>
      <c r="P55" s="184"/>
      <c r="Q55" s="166"/>
      <c r="R55" s="166">
        <v>0</v>
      </c>
      <c r="S55" s="166">
        <v>0</v>
      </c>
      <c r="T55" s="166"/>
      <c r="U55" s="166"/>
      <c r="V55" s="189"/>
      <c r="W55" s="166"/>
      <c r="X55" s="166"/>
      <c r="Y55" s="166"/>
      <c r="Z55" s="166"/>
      <c r="AA55" s="166"/>
      <c r="AB55" s="166"/>
      <c r="AC55" s="166"/>
      <c r="AD55" s="166"/>
      <c r="AE55" s="198"/>
    </row>
    <row r="56" spans="1:31" s="199" customFormat="1" ht="15" hidden="1" x14ac:dyDescent="0.2">
      <c r="A56" s="194"/>
      <c r="B56" s="195" t="s">
        <v>97</v>
      </c>
      <c r="C56" s="183"/>
      <c r="D56" s="543"/>
      <c r="E56" s="166">
        <v>0</v>
      </c>
      <c r="F56" s="544"/>
      <c r="G56" s="168"/>
      <c r="H56" s="543"/>
      <c r="I56" s="166">
        <v>0</v>
      </c>
      <c r="J56" s="544"/>
      <c r="K56" s="168"/>
      <c r="L56" s="543"/>
      <c r="M56" s="543">
        <v>0</v>
      </c>
      <c r="N56" s="544"/>
      <c r="O56" s="252"/>
      <c r="P56" s="184"/>
      <c r="Q56" s="166">
        <v>0</v>
      </c>
      <c r="R56" s="166">
        <v>0</v>
      </c>
      <c r="S56" s="166">
        <v>0</v>
      </c>
      <c r="T56" s="166"/>
      <c r="U56" s="166">
        <v>0</v>
      </c>
      <c r="V56" s="189"/>
      <c r="W56" s="166">
        <v>0</v>
      </c>
      <c r="X56" s="166">
        <v>0</v>
      </c>
      <c r="Y56" s="166">
        <v>0</v>
      </c>
      <c r="Z56" s="166">
        <v>0</v>
      </c>
      <c r="AA56" s="166">
        <v>0</v>
      </c>
      <c r="AB56" s="166">
        <v>0</v>
      </c>
      <c r="AC56" s="166">
        <v>0</v>
      </c>
      <c r="AD56" s="166">
        <v>0</v>
      </c>
      <c r="AE56" s="198"/>
    </row>
    <row r="57" spans="1:31" s="253" customFormat="1" ht="18.75" x14ac:dyDescent="0.2">
      <c r="A57" s="250"/>
      <c r="B57" s="258" t="s">
        <v>98</v>
      </c>
      <c r="C57" s="251"/>
      <c r="D57" s="255"/>
      <c r="E57" s="254">
        <v>20851.3</v>
      </c>
      <c r="F57" s="256"/>
      <c r="G57" s="168"/>
      <c r="H57" s="255"/>
      <c r="I57" s="254">
        <v>0</v>
      </c>
      <c r="J57" s="256"/>
      <c r="K57" s="168"/>
      <c r="L57" s="255"/>
      <c r="M57" s="254">
        <v>20851.3</v>
      </c>
      <c r="N57" s="256"/>
      <c r="O57" s="252"/>
      <c r="P57" s="184"/>
      <c r="Q57" s="254">
        <v>4805.4040000000005</v>
      </c>
      <c r="R57" s="254">
        <v>0</v>
      </c>
      <c r="S57" s="254">
        <v>0</v>
      </c>
      <c r="T57" s="254">
        <v>0</v>
      </c>
      <c r="U57" s="254">
        <v>4805</v>
      </c>
      <c r="V57" s="189"/>
      <c r="W57" s="254">
        <v>16046</v>
      </c>
      <c r="X57" s="254">
        <v>0</v>
      </c>
      <c r="Y57" s="254">
        <v>0</v>
      </c>
      <c r="Z57" s="254">
        <v>16046</v>
      </c>
      <c r="AA57" s="254">
        <v>4031.6189999999997</v>
      </c>
      <c r="AB57" s="254">
        <v>3239.4430000000002</v>
      </c>
      <c r="AC57" s="254">
        <v>1733.15</v>
      </c>
      <c r="AD57" s="254">
        <v>7041.6840000000002</v>
      </c>
    </row>
    <row r="58" spans="1:31" s="199" customFormat="1" ht="15.75" thickBot="1" x14ac:dyDescent="0.25">
      <c r="A58" s="194"/>
      <c r="B58" s="267" t="s">
        <v>99</v>
      </c>
      <c r="C58" s="183"/>
      <c r="D58" s="268">
        <v>88</v>
      </c>
      <c r="E58" s="269">
        <v>54368603.660999998</v>
      </c>
      <c r="F58" s="270">
        <v>5494</v>
      </c>
      <c r="G58" s="183"/>
      <c r="H58" s="268">
        <v>15</v>
      </c>
      <c r="I58" s="269">
        <v>9913622</v>
      </c>
      <c r="J58" s="270">
        <v>937.48</v>
      </c>
      <c r="K58" s="183"/>
      <c r="L58" s="268">
        <v>73</v>
      </c>
      <c r="M58" s="269">
        <v>44454982.060999997</v>
      </c>
      <c r="N58" s="270">
        <v>4557.0099999999984</v>
      </c>
      <c r="O58" s="252"/>
      <c r="P58" s="230"/>
      <c r="Q58" s="269">
        <v>5693758.3239999991</v>
      </c>
      <c r="R58" s="269">
        <v>0</v>
      </c>
      <c r="S58" s="269">
        <v>0</v>
      </c>
      <c r="T58" s="269">
        <v>0</v>
      </c>
      <c r="U58" s="269">
        <v>5693757.1969999997</v>
      </c>
      <c r="V58" s="189"/>
      <c r="W58" s="269">
        <v>38761225</v>
      </c>
      <c r="X58" s="269">
        <v>27564249.177000001</v>
      </c>
      <c r="Y58" s="269">
        <v>10706494.006999999</v>
      </c>
      <c r="Z58" s="269">
        <v>490481</v>
      </c>
      <c r="AA58" s="269">
        <v>204555.50599999999</v>
      </c>
      <c r="AB58" s="269">
        <v>96443.570999999996</v>
      </c>
      <c r="AC58" s="269">
        <v>51693.911999999997</v>
      </c>
      <c r="AD58" s="269">
        <v>137787.56400000001</v>
      </c>
      <c r="AE58" s="198"/>
    </row>
    <row r="59" spans="1:31" x14ac:dyDescent="0.2">
      <c r="A59" s="182"/>
      <c r="B59" s="227"/>
      <c r="C59" s="228"/>
      <c r="D59" s="221"/>
      <c r="E59" s="227"/>
      <c r="F59" s="227"/>
      <c r="G59" s="227"/>
      <c r="H59" s="227"/>
      <c r="I59" s="227"/>
      <c r="J59" s="227"/>
      <c r="K59" s="231"/>
      <c r="M59" s="232"/>
      <c r="N59" s="233"/>
      <c r="O59" s="214"/>
      <c r="P59" s="214"/>
      <c r="Q59" s="233"/>
      <c r="R59" s="233"/>
      <c r="S59" s="214"/>
      <c r="T59" s="214"/>
      <c r="U59" s="227"/>
      <c r="V59" s="189"/>
      <c r="W59" s="214"/>
      <c r="X59" s="214"/>
      <c r="Y59" s="227"/>
      <c r="Z59" s="547">
        <v>1.2653908641948236E-2</v>
      </c>
      <c r="AA59" s="234">
        <v>0.41705082561811774</v>
      </c>
      <c r="AB59" s="234">
        <v>0.19663059527280363</v>
      </c>
      <c r="AC59" s="234">
        <v>0.10539432108481266</v>
      </c>
      <c r="AD59" s="234">
        <v>0.28092334667397922</v>
      </c>
    </row>
    <row r="60" spans="1:31" ht="12.75" customHeight="1" x14ac:dyDescent="0.2">
      <c r="A60" s="182"/>
      <c r="B60" s="227"/>
      <c r="C60" s="235"/>
      <c r="D60" s="221"/>
      <c r="E60" s="227"/>
      <c r="F60" s="227"/>
      <c r="G60" s="227"/>
      <c r="H60" s="227"/>
      <c r="I60" s="227"/>
      <c r="J60" s="236"/>
      <c r="K60" s="205"/>
      <c r="L60" s="237"/>
      <c r="M60" s="238"/>
      <c r="N60" s="214"/>
      <c r="O60" s="214"/>
      <c r="P60" s="214"/>
      <c r="Q60" s="214"/>
      <c r="R60" s="214"/>
      <c r="S60" s="214"/>
      <c r="T60" s="214"/>
      <c r="U60" s="239"/>
      <c r="V60" s="189"/>
      <c r="W60" s="227"/>
      <c r="X60" s="227"/>
      <c r="Y60" s="227"/>
      <c r="Z60" s="227"/>
      <c r="AA60" s="182"/>
      <c r="AB60" s="182"/>
      <c r="AC60" s="182"/>
      <c r="AD60" s="182"/>
      <c r="AE60" s="229"/>
    </row>
    <row r="61" spans="1:31" x14ac:dyDescent="0.2">
      <c r="A61" s="182"/>
      <c r="B61" s="227"/>
      <c r="D61" s="221"/>
      <c r="E61" s="227"/>
      <c r="F61" s="227"/>
      <c r="G61" s="227"/>
      <c r="H61" s="227"/>
      <c r="I61" s="227"/>
      <c r="J61" s="194"/>
      <c r="K61" s="205"/>
      <c r="L61" s="240"/>
      <c r="M61" s="241"/>
      <c r="O61" s="214"/>
      <c r="P61" s="214"/>
      <c r="Q61" s="187"/>
      <c r="R61" s="214"/>
      <c r="S61" s="214"/>
      <c r="T61" s="214"/>
      <c r="U61" s="239"/>
      <c r="V61" s="189"/>
      <c r="W61" s="239"/>
      <c r="X61" s="239"/>
      <c r="Y61" s="227"/>
      <c r="Z61" s="227"/>
      <c r="AA61" s="182"/>
      <c r="AB61" s="182"/>
      <c r="AC61" s="182"/>
      <c r="AD61" s="182"/>
      <c r="AE61" s="229"/>
    </row>
    <row r="62" spans="1:31" x14ac:dyDescent="0.2">
      <c r="A62" s="182"/>
      <c r="B62" s="227"/>
      <c r="D62" s="221"/>
      <c r="E62" s="227"/>
      <c r="F62" s="227"/>
      <c r="G62" s="227"/>
      <c r="H62" s="227"/>
      <c r="I62" s="227"/>
      <c r="J62" s="194"/>
      <c r="K62" s="205"/>
      <c r="L62" s="240"/>
      <c r="M62" s="241"/>
      <c r="N62" s="214"/>
      <c r="O62" s="214"/>
      <c r="P62" s="242"/>
      <c r="Q62" s="187"/>
      <c r="R62" s="241"/>
      <c r="S62" s="214"/>
      <c r="T62" s="214"/>
      <c r="U62" s="239"/>
      <c r="V62" s="189"/>
      <c r="W62" s="227"/>
      <c r="X62" s="227"/>
      <c r="Y62" s="227"/>
      <c r="Z62" s="227"/>
      <c r="AA62" s="182"/>
      <c r="AB62" s="182"/>
      <c r="AC62" s="182"/>
      <c r="AD62" s="182"/>
      <c r="AE62" s="229"/>
    </row>
    <row r="63" spans="1:31" ht="12.75" hidden="1" customHeight="1" x14ac:dyDescent="0.2">
      <c r="A63" s="182"/>
      <c r="B63" s="227"/>
      <c r="D63" s="221"/>
      <c r="E63" s="227"/>
      <c r="F63" s="227"/>
      <c r="G63" s="227"/>
      <c r="H63" s="227"/>
      <c r="I63" s="227"/>
      <c r="J63" s="194"/>
      <c r="K63" s="205"/>
      <c r="L63" s="240"/>
      <c r="M63" s="241"/>
      <c r="N63" s="214"/>
      <c r="O63" s="214"/>
      <c r="P63" s="242"/>
      <c r="Q63" s="241"/>
      <c r="R63" s="241"/>
      <c r="S63" s="214"/>
      <c r="T63" s="214"/>
      <c r="U63" s="239"/>
      <c r="V63" s="189"/>
      <c r="W63" s="227"/>
      <c r="X63" s="227"/>
      <c r="Y63" s="227"/>
      <c r="Z63" s="227"/>
      <c r="AA63" s="182"/>
      <c r="AB63" s="182"/>
      <c r="AC63" s="182"/>
      <c r="AD63" s="182"/>
      <c r="AE63" s="229"/>
    </row>
    <row r="64" spans="1:31" ht="12.75" hidden="1" customHeight="1" x14ac:dyDescent="0.2">
      <c r="A64" s="182"/>
      <c r="B64" s="227"/>
      <c r="D64" s="221"/>
      <c r="E64" s="227"/>
      <c r="F64" s="227"/>
      <c r="G64" s="227"/>
      <c r="H64" s="227"/>
      <c r="I64" s="227"/>
      <c r="J64" s="194"/>
      <c r="K64" s="205"/>
      <c r="L64" s="240"/>
      <c r="M64" s="241"/>
      <c r="N64" s="214"/>
      <c r="O64" s="214"/>
      <c r="P64" s="242"/>
      <c r="Q64" s="241"/>
      <c r="R64" s="241"/>
      <c r="S64" s="214"/>
      <c r="T64" s="214"/>
      <c r="U64" s="214"/>
      <c r="V64" s="189"/>
      <c r="W64" s="227"/>
      <c r="X64" s="227"/>
      <c r="Y64" s="227"/>
      <c r="Z64" s="227"/>
      <c r="AA64" s="182"/>
      <c r="AB64" s="182"/>
      <c r="AC64" s="182"/>
      <c r="AD64" s="182"/>
      <c r="AE64" s="229"/>
    </row>
    <row r="65" spans="2:31" x14ac:dyDescent="0.2">
      <c r="B65" s="227"/>
      <c r="C65" s="235"/>
      <c r="D65" s="221"/>
      <c r="E65" s="227"/>
      <c r="F65" s="227"/>
      <c r="G65" s="227"/>
      <c r="H65" s="227"/>
      <c r="I65" s="227"/>
      <c r="J65" s="194"/>
      <c r="K65" s="205"/>
      <c r="L65" s="240"/>
      <c r="M65" s="241"/>
      <c r="N65" s="214"/>
      <c r="O65" s="214"/>
      <c r="P65" s="214"/>
      <c r="Q65" s="214"/>
      <c r="R65" s="214"/>
      <c r="S65" s="214"/>
      <c r="T65" s="243"/>
      <c r="U65" s="244"/>
      <c r="V65" s="189"/>
      <c r="W65" s="239"/>
      <c r="Z65" s="228"/>
    </row>
    <row r="66" spans="2:31" s="245" customFormat="1" x14ac:dyDescent="0.2">
      <c r="B66" s="228"/>
      <c r="C66" s="228"/>
      <c r="D66" s="228"/>
      <c r="E66" s="228"/>
      <c r="F66" s="243"/>
      <c r="G66" s="228"/>
      <c r="H66" s="228"/>
      <c r="I66" s="228"/>
      <c r="J66" s="228"/>
      <c r="K66" s="228"/>
      <c r="L66" s="246"/>
      <c r="M66" s="228"/>
      <c r="N66" s="228"/>
      <c r="O66" s="228"/>
      <c r="P66" s="228"/>
      <c r="Q66" s="228"/>
      <c r="R66" s="228"/>
      <c r="S66" s="228"/>
      <c r="T66" s="228"/>
      <c r="U66" s="244"/>
      <c r="V66" s="189"/>
      <c r="W66" s="239"/>
      <c r="X66" s="247"/>
      <c r="Y66" s="228"/>
      <c r="Z66" s="228"/>
      <c r="AA66" s="170"/>
      <c r="AB66" s="170"/>
      <c r="AC66" s="170"/>
      <c r="AD66" s="170"/>
      <c r="AE66" s="170"/>
    </row>
    <row r="67" spans="2:31" s="245" customFormat="1" ht="15" x14ac:dyDescent="0.2">
      <c r="B67" s="228"/>
      <c r="C67" s="228"/>
      <c r="D67" s="228"/>
      <c r="E67" s="228"/>
      <c r="F67" s="228"/>
      <c r="G67" s="228"/>
      <c r="H67" s="228"/>
      <c r="I67" s="247"/>
      <c r="J67" s="228"/>
      <c r="K67" s="228"/>
      <c r="L67" s="231"/>
      <c r="M67" s="228"/>
      <c r="N67" s="228"/>
      <c r="O67" s="228"/>
      <c r="P67" s="228"/>
      <c r="Q67" s="228"/>
      <c r="R67" s="228"/>
      <c r="S67" s="228"/>
      <c r="T67" s="228"/>
      <c r="U67" s="248"/>
      <c r="V67" s="189"/>
      <c r="W67" s="239"/>
      <c r="X67" s="247"/>
      <c r="Y67" s="228"/>
      <c r="Z67" s="228"/>
      <c r="AA67" s="228"/>
      <c r="AB67" s="170"/>
      <c r="AC67" s="170"/>
      <c r="AD67" s="170"/>
      <c r="AE67" s="170"/>
    </row>
    <row r="68" spans="2:31" s="245" customFormat="1" x14ac:dyDescent="0.2">
      <c r="B68" s="228"/>
      <c r="C68" s="228"/>
      <c r="D68" s="228"/>
      <c r="E68" s="228"/>
      <c r="F68" s="228"/>
      <c r="G68" s="228"/>
      <c r="H68" s="228"/>
      <c r="I68" s="247"/>
      <c r="J68" s="228"/>
      <c r="K68" s="228"/>
      <c r="L68" s="231"/>
      <c r="M68" s="228"/>
      <c r="N68" s="228"/>
      <c r="O68" s="228"/>
      <c r="P68" s="228"/>
      <c r="Q68" s="244"/>
      <c r="R68" s="244"/>
      <c r="S68" s="228"/>
      <c r="T68" s="228"/>
      <c r="U68" s="249"/>
      <c r="V68" s="189"/>
      <c r="W68" s="239"/>
      <c r="X68" s="249"/>
      <c r="Y68" s="228"/>
      <c r="Z68" s="228"/>
      <c r="AA68" s="228"/>
      <c r="AB68" s="170"/>
      <c r="AC68" s="170"/>
      <c r="AD68" s="170"/>
      <c r="AE68" s="170"/>
    </row>
    <row r="69" spans="2:31" s="245" customFormat="1" x14ac:dyDescent="0.2">
      <c r="B69" s="228"/>
      <c r="C69" s="228"/>
      <c r="D69" s="228"/>
      <c r="E69" s="228"/>
      <c r="F69" s="228"/>
      <c r="G69" s="228"/>
      <c r="H69" s="228"/>
      <c r="I69" s="228"/>
      <c r="J69" s="228"/>
      <c r="K69" s="228"/>
      <c r="L69" s="231"/>
      <c r="M69" s="228"/>
      <c r="N69" s="228"/>
      <c r="O69" s="228"/>
      <c r="P69" s="228"/>
      <c r="Q69" s="244"/>
      <c r="R69" s="244"/>
      <c r="S69" s="228"/>
      <c r="T69" s="228"/>
      <c r="U69" s="249"/>
      <c r="V69" s="189"/>
      <c r="W69" s="239"/>
      <c r="X69" s="249"/>
      <c r="Y69" s="228"/>
      <c r="Z69" s="228"/>
      <c r="AA69" s="228"/>
      <c r="AB69" s="170"/>
      <c r="AC69" s="170"/>
      <c r="AD69" s="170"/>
      <c r="AE69" s="170"/>
    </row>
    <row r="70" spans="2:31" s="245" customFormat="1" x14ac:dyDescent="0.2">
      <c r="B70" s="228"/>
      <c r="C70" s="228"/>
      <c r="D70" s="228"/>
      <c r="E70" s="228"/>
      <c r="F70" s="228"/>
      <c r="G70" s="228"/>
      <c r="H70" s="228"/>
      <c r="I70" s="228"/>
      <c r="J70" s="228"/>
      <c r="K70" s="228"/>
      <c r="L70" s="231"/>
      <c r="M70" s="228"/>
      <c r="N70" s="228"/>
      <c r="O70" s="228"/>
      <c r="P70" s="228"/>
      <c r="Q70" s="244"/>
      <c r="R70" s="244"/>
      <c r="S70" s="228"/>
      <c r="T70" s="228"/>
      <c r="U70" s="249"/>
      <c r="V70" s="189"/>
      <c r="W70" s="239"/>
      <c r="X70" s="249"/>
      <c r="Y70" s="228"/>
      <c r="Z70" s="228"/>
      <c r="AA70" s="228"/>
      <c r="AB70" s="170"/>
      <c r="AC70" s="170"/>
      <c r="AD70" s="170"/>
      <c r="AE70" s="170"/>
    </row>
    <row r="71" spans="2:31" s="245" customFormat="1" x14ac:dyDescent="0.2">
      <c r="B71" s="228"/>
      <c r="C71" s="228"/>
      <c r="D71" s="228"/>
      <c r="E71" s="228"/>
      <c r="F71" s="228"/>
      <c r="G71" s="228"/>
      <c r="H71" s="228"/>
      <c r="I71" s="228"/>
      <c r="J71" s="228"/>
      <c r="K71" s="228"/>
      <c r="L71" s="231"/>
      <c r="M71" s="228"/>
      <c r="N71" s="228"/>
      <c r="O71" s="228"/>
      <c r="P71" s="228"/>
      <c r="Q71" s="228"/>
      <c r="R71" s="228"/>
      <c r="S71" s="228"/>
      <c r="T71" s="228"/>
      <c r="U71" s="228"/>
      <c r="V71" s="189"/>
      <c r="W71" s="239"/>
      <c r="X71" s="228"/>
      <c r="Y71" s="228"/>
      <c r="Z71" s="228"/>
      <c r="AA71" s="228"/>
      <c r="AB71" s="170"/>
      <c r="AC71" s="170"/>
      <c r="AD71" s="170"/>
      <c r="AE71" s="170"/>
    </row>
    <row r="72" spans="2:31" s="245" customFormat="1" x14ac:dyDescent="0.2">
      <c r="B72" s="228"/>
      <c r="C72" s="228"/>
      <c r="D72" s="228"/>
      <c r="E72" s="228"/>
      <c r="F72" s="228"/>
      <c r="G72" s="228"/>
      <c r="H72" s="228"/>
      <c r="I72" s="228"/>
      <c r="J72" s="228"/>
      <c r="K72" s="228"/>
      <c r="L72" s="231"/>
      <c r="M72" s="228"/>
      <c r="N72" s="228"/>
      <c r="O72" s="228"/>
      <c r="P72" s="228"/>
      <c r="Q72" s="228"/>
      <c r="R72" s="228"/>
      <c r="S72" s="228"/>
      <c r="T72" s="228"/>
      <c r="U72" s="228"/>
      <c r="V72" s="189"/>
      <c r="W72" s="239"/>
      <c r="X72" s="228"/>
      <c r="Y72" s="228"/>
      <c r="Z72" s="228"/>
      <c r="AA72" s="228"/>
      <c r="AB72" s="170"/>
      <c r="AC72" s="170"/>
      <c r="AD72" s="170"/>
      <c r="AE72" s="170"/>
    </row>
    <row r="73" spans="2:31" s="245" customFormat="1" x14ac:dyDescent="0.2">
      <c r="B73" s="228"/>
      <c r="C73" s="228"/>
      <c r="D73" s="228"/>
      <c r="E73" s="228"/>
      <c r="F73" s="228"/>
      <c r="G73" s="228"/>
      <c r="H73" s="228"/>
      <c r="I73" s="228"/>
      <c r="J73" s="228"/>
      <c r="K73" s="228"/>
      <c r="L73" s="231"/>
      <c r="M73" s="228"/>
      <c r="N73" s="228"/>
      <c r="O73" s="228"/>
      <c r="P73" s="228"/>
      <c r="Q73" s="228"/>
      <c r="R73" s="228"/>
      <c r="S73" s="228"/>
      <c r="T73" s="228"/>
      <c r="U73" s="228"/>
      <c r="V73" s="189"/>
      <c r="W73" s="228"/>
      <c r="X73" s="228"/>
      <c r="Y73" s="228"/>
      <c r="Z73" s="228"/>
      <c r="AA73" s="228"/>
      <c r="AB73" s="170"/>
      <c r="AC73" s="170"/>
      <c r="AD73" s="170"/>
      <c r="AE73" s="170"/>
    </row>
    <row r="74" spans="2:31" s="245" customFormat="1" x14ac:dyDescent="0.2">
      <c r="B74" s="228"/>
      <c r="C74" s="228"/>
      <c r="D74" s="228"/>
      <c r="E74" s="228"/>
      <c r="F74" s="228"/>
      <c r="G74" s="228"/>
      <c r="H74" s="228"/>
      <c r="I74" s="228"/>
      <c r="J74" s="228"/>
      <c r="K74" s="228"/>
      <c r="L74" s="231"/>
      <c r="M74" s="228"/>
      <c r="N74" s="228"/>
      <c r="O74" s="228"/>
      <c r="P74" s="228"/>
      <c r="Q74" s="228"/>
      <c r="R74" s="228"/>
      <c r="S74" s="228"/>
      <c r="T74" s="228"/>
      <c r="U74" s="228"/>
      <c r="V74" s="189"/>
      <c r="W74" s="228"/>
      <c r="X74" s="228"/>
      <c r="Y74" s="228"/>
      <c r="Z74" s="228"/>
      <c r="AA74" s="228"/>
      <c r="AB74" s="170"/>
      <c r="AC74" s="170"/>
      <c r="AD74" s="170"/>
      <c r="AE74" s="170"/>
    </row>
    <row r="75" spans="2:31" s="245" customFormat="1" x14ac:dyDescent="0.2">
      <c r="B75" s="228"/>
      <c r="C75" s="228"/>
      <c r="D75" s="228"/>
      <c r="E75" s="228"/>
      <c r="F75" s="228"/>
      <c r="G75" s="228"/>
      <c r="H75" s="228"/>
      <c r="I75" s="228"/>
      <c r="J75" s="228"/>
      <c r="K75" s="228"/>
      <c r="L75" s="231"/>
      <c r="M75" s="228"/>
      <c r="N75" s="228"/>
      <c r="O75" s="228"/>
      <c r="P75" s="228"/>
      <c r="Q75" s="228"/>
      <c r="R75" s="228"/>
      <c r="S75" s="228"/>
      <c r="T75" s="228"/>
      <c r="U75" s="228"/>
      <c r="V75" s="189"/>
      <c r="W75" s="228"/>
      <c r="X75" s="228"/>
      <c r="Y75" s="228"/>
      <c r="Z75" s="228"/>
      <c r="AA75" s="228"/>
      <c r="AB75" s="170"/>
      <c r="AC75" s="170"/>
      <c r="AD75" s="170"/>
      <c r="AE75" s="170"/>
    </row>
    <row r="76" spans="2:31" s="245" customFormat="1" x14ac:dyDescent="0.2">
      <c r="B76" s="228"/>
      <c r="C76" s="228"/>
      <c r="D76" s="228"/>
      <c r="E76" s="228"/>
      <c r="F76" s="228"/>
      <c r="G76" s="228"/>
      <c r="H76" s="228"/>
      <c r="I76" s="228"/>
      <c r="J76" s="228"/>
      <c r="K76" s="228"/>
      <c r="L76" s="231"/>
      <c r="M76" s="228"/>
      <c r="N76" s="228"/>
      <c r="O76" s="228"/>
      <c r="P76" s="228"/>
      <c r="Q76" s="228"/>
      <c r="R76" s="228"/>
      <c r="S76" s="228"/>
      <c r="T76" s="228"/>
      <c r="U76" s="228"/>
      <c r="V76" s="189"/>
      <c r="W76" s="228"/>
      <c r="X76" s="228"/>
      <c r="Y76" s="228"/>
      <c r="Z76" s="228"/>
      <c r="AA76" s="228"/>
      <c r="AB76" s="170"/>
      <c r="AC76" s="170"/>
      <c r="AD76" s="170"/>
      <c r="AE76" s="170"/>
    </row>
    <row r="77" spans="2:31" s="245" customFormat="1" x14ac:dyDescent="0.2">
      <c r="B77" s="228"/>
      <c r="C77" s="228"/>
      <c r="D77" s="228"/>
      <c r="E77" s="228"/>
      <c r="F77" s="228"/>
      <c r="G77" s="228"/>
      <c r="H77" s="228"/>
      <c r="I77" s="228"/>
      <c r="J77" s="228"/>
      <c r="K77" s="228"/>
      <c r="L77" s="231"/>
      <c r="M77" s="228"/>
      <c r="N77" s="228"/>
      <c r="O77" s="228"/>
      <c r="P77" s="228"/>
      <c r="Q77" s="228"/>
      <c r="R77" s="228"/>
      <c r="S77" s="228"/>
      <c r="T77" s="228"/>
      <c r="U77" s="228"/>
      <c r="V77" s="228"/>
      <c r="W77" s="228"/>
      <c r="X77" s="228"/>
      <c r="Y77" s="228"/>
      <c r="Z77" s="228"/>
      <c r="AA77" s="228"/>
      <c r="AB77" s="170"/>
      <c r="AC77" s="170"/>
      <c r="AD77" s="170"/>
      <c r="AE77" s="170"/>
    </row>
    <row r="78" spans="2:31" s="245" customFormat="1" x14ac:dyDescent="0.2">
      <c r="B78" s="228"/>
      <c r="C78" s="228"/>
      <c r="D78" s="228"/>
      <c r="E78" s="228"/>
      <c r="F78" s="228"/>
      <c r="G78" s="228"/>
      <c r="H78" s="228"/>
      <c r="I78" s="228"/>
      <c r="J78" s="228"/>
      <c r="K78" s="228"/>
      <c r="L78" s="231"/>
      <c r="M78" s="228"/>
      <c r="N78" s="228"/>
      <c r="O78" s="228"/>
      <c r="P78" s="228"/>
      <c r="Q78" s="228"/>
      <c r="R78" s="228"/>
      <c r="S78" s="228"/>
      <c r="T78" s="228"/>
      <c r="U78" s="228"/>
      <c r="V78" s="228"/>
      <c r="W78" s="228"/>
      <c r="X78" s="228"/>
      <c r="Y78" s="228"/>
      <c r="Z78" s="228"/>
      <c r="AA78" s="228"/>
      <c r="AB78" s="170"/>
      <c r="AC78" s="170"/>
      <c r="AD78" s="170"/>
      <c r="AE78" s="170"/>
    </row>
    <row r="79" spans="2:31" s="245" customFormat="1" x14ac:dyDescent="0.2">
      <c r="B79" s="228"/>
      <c r="C79" s="228"/>
      <c r="D79" s="228"/>
      <c r="E79" s="228"/>
      <c r="F79" s="228"/>
      <c r="G79" s="228"/>
      <c r="H79" s="228"/>
      <c r="I79" s="228"/>
      <c r="J79" s="228"/>
      <c r="K79" s="228"/>
      <c r="L79" s="231"/>
      <c r="M79" s="228"/>
      <c r="N79" s="228"/>
      <c r="O79" s="228"/>
      <c r="P79" s="228"/>
      <c r="Q79" s="228"/>
      <c r="R79" s="228"/>
      <c r="S79" s="228"/>
      <c r="T79" s="228"/>
      <c r="U79" s="228"/>
      <c r="V79" s="228"/>
      <c r="W79" s="228"/>
      <c r="X79" s="228"/>
      <c r="Y79" s="228"/>
      <c r="Z79" s="228"/>
      <c r="AA79" s="228"/>
      <c r="AB79" s="170"/>
      <c r="AC79" s="170"/>
      <c r="AD79" s="170"/>
      <c r="AE79" s="170"/>
    </row>
    <row r="80" spans="2:31" s="245" customFormat="1" x14ac:dyDescent="0.2">
      <c r="B80" s="228"/>
      <c r="C80" s="228"/>
      <c r="D80" s="228"/>
      <c r="E80" s="228"/>
      <c r="F80" s="228"/>
      <c r="G80" s="228"/>
      <c r="H80" s="228"/>
      <c r="I80" s="228"/>
      <c r="J80" s="228"/>
      <c r="K80" s="228"/>
      <c r="L80" s="231"/>
      <c r="M80" s="228"/>
      <c r="N80" s="228"/>
      <c r="O80" s="228"/>
      <c r="P80" s="228"/>
      <c r="Q80" s="228"/>
      <c r="R80" s="228"/>
      <c r="S80" s="228"/>
      <c r="T80" s="228"/>
      <c r="U80" s="228"/>
      <c r="V80" s="228"/>
      <c r="W80" s="228"/>
      <c r="X80" s="228"/>
      <c r="Y80" s="228"/>
      <c r="Z80" s="228"/>
      <c r="AA80" s="228"/>
      <c r="AB80" s="170"/>
      <c r="AC80" s="170"/>
      <c r="AD80" s="170"/>
      <c r="AE80" s="170"/>
    </row>
    <row r="81" spans="2:31" s="245" customFormat="1" x14ac:dyDescent="0.2">
      <c r="B81" s="228"/>
      <c r="C81" s="228"/>
      <c r="D81" s="228"/>
      <c r="E81" s="228"/>
      <c r="F81" s="228"/>
      <c r="G81" s="228"/>
      <c r="H81" s="228"/>
      <c r="I81" s="228"/>
      <c r="J81" s="228"/>
      <c r="K81" s="228"/>
      <c r="L81" s="231"/>
      <c r="M81" s="228"/>
      <c r="N81" s="228"/>
      <c r="O81" s="228"/>
      <c r="P81" s="228"/>
      <c r="Q81" s="228"/>
      <c r="R81" s="228"/>
      <c r="S81" s="228"/>
      <c r="T81" s="228"/>
      <c r="U81" s="228"/>
      <c r="V81" s="228"/>
      <c r="W81" s="228"/>
      <c r="X81" s="228"/>
      <c r="Y81" s="228"/>
      <c r="Z81" s="228"/>
      <c r="AA81" s="228"/>
      <c r="AB81" s="170"/>
      <c r="AC81" s="170"/>
      <c r="AD81" s="170"/>
      <c r="AE81" s="170"/>
    </row>
    <row r="82" spans="2:31" s="245" customFormat="1" x14ac:dyDescent="0.2">
      <c r="B82" s="228"/>
      <c r="C82" s="228"/>
      <c r="D82" s="228"/>
      <c r="E82" s="228"/>
      <c r="F82" s="228"/>
      <c r="G82" s="228"/>
      <c r="H82" s="228"/>
      <c r="I82" s="228"/>
      <c r="J82" s="228"/>
      <c r="K82" s="228"/>
      <c r="L82" s="231"/>
      <c r="M82" s="228"/>
      <c r="N82" s="228"/>
      <c r="O82" s="228"/>
      <c r="P82" s="228"/>
      <c r="Q82" s="228"/>
      <c r="R82" s="228"/>
      <c r="S82" s="228"/>
      <c r="T82" s="228"/>
      <c r="U82" s="228"/>
      <c r="V82" s="228"/>
      <c r="W82" s="228"/>
      <c r="X82" s="228"/>
      <c r="Y82" s="228"/>
      <c r="Z82" s="228"/>
      <c r="AA82" s="228"/>
      <c r="AB82" s="170"/>
      <c r="AC82" s="170"/>
      <c r="AD82" s="170"/>
      <c r="AE82" s="170"/>
    </row>
    <row r="83" spans="2:31" s="245" customFormat="1" x14ac:dyDescent="0.2">
      <c r="B83" s="228"/>
      <c r="C83" s="228"/>
      <c r="D83" s="228"/>
      <c r="E83" s="228"/>
      <c r="F83" s="228"/>
      <c r="G83" s="228"/>
      <c r="H83" s="228"/>
      <c r="I83" s="228"/>
      <c r="J83" s="228"/>
      <c r="K83" s="228"/>
      <c r="L83" s="231"/>
      <c r="M83" s="228"/>
      <c r="N83" s="228"/>
      <c r="O83" s="228"/>
      <c r="P83" s="228"/>
      <c r="Q83" s="228"/>
      <c r="R83" s="228"/>
      <c r="S83" s="228"/>
      <c r="T83" s="228"/>
      <c r="U83" s="228"/>
      <c r="V83" s="228"/>
      <c r="W83" s="228"/>
      <c r="X83" s="228"/>
      <c r="Y83" s="228"/>
      <c r="Z83" s="228"/>
      <c r="AA83" s="228"/>
      <c r="AB83" s="170"/>
      <c r="AC83" s="170"/>
      <c r="AD83" s="170"/>
      <c r="AE83" s="170"/>
    </row>
    <row r="84" spans="2:31" s="245" customFormat="1" x14ac:dyDescent="0.2">
      <c r="B84" s="228"/>
      <c r="C84" s="228"/>
      <c r="D84" s="228"/>
      <c r="E84" s="228"/>
      <c r="F84" s="228"/>
      <c r="G84" s="228"/>
      <c r="H84" s="228"/>
      <c r="I84" s="228"/>
      <c r="J84" s="228"/>
      <c r="K84" s="228"/>
      <c r="L84" s="231"/>
      <c r="M84" s="228"/>
      <c r="N84" s="228"/>
      <c r="O84" s="228"/>
      <c r="P84" s="228"/>
      <c r="Q84" s="228"/>
      <c r="R84" s="228"/>
      <c r="S84" s="228"/>
      <c r="T84" s="228"/>
      <c r="U84" s="228"/>
      <c r="V84" s="228"/>
      <c r="W84" s="228"/>
      <c r="X84" s="228"/>
      <c r="Y84" s="228"/>
      <c r="Z84" s="228"/>
      <c r="AA84" s="228"/>
      <c r="AB84" s="170"/>
      <c r="AC84" s="170"/>
      <c r="AD84" s="170"/>
      <c r="AE84" s="170"/>
    </row>
    <row r="85" spans="2:31" s="245" customFormat="1" x14ac:dyDescent="0.2">
      <c r="B85" s="228"/>
      <c r="C85" s="228"/>
      <c r="D85" s="228"/>
      <c r="E85" s="228"/>
      <c r="F85" s="228"/>
      <c r="G85" s="228"/>
      <c r="H85" s="228"/>
      <c r="I85" s="228"/>
      <c r="J85" s="228"/>
      <c r="K85" s="228"/>
      <c r="L85" s="231"/>
      <c r="M85" s="228"/>
      <c r="N85" s="228"/>
      <c r="O85" s="228"/>
      <c r="P85" s="228"/>
      <c r="Q85" s="228"/>
      <c r="R85" s="228"/>
      <c r="S85" s="228"/>
      <c r="T85" s="228"/>
      <c r="U85" s="228"/>
      <c r="V85" s="228"/>
      <c r="W85" s="228"/>
      <c r="X85" s="228"/>
      <c r="Y85" s="228"/>
      <c r="Z85" s="228"/>
      <c r="AA85" s="228"/>
      <c r="AB85" s="170"/>
      <c r="AC85" s="170"/>
      <c r="AD85" s="170"/>
      <c r="AE85" s="170"/>
    </row>
    <row r="86" spans="2:31" s="245" customFormat="1" x14ac:dyDescent="0.2">
      <c r="B86" s="228"/>
      <c r="C86" s="228"/>
      <c r="D86" s="228"/>
      <c r="E86" s="228"/>
      <c r="F86" s="228"/>
      <c r="G86" s="228"/>
      <c r="H86" s="228"/>
      <c r="I86" s="228"/>
      <c r="J86" s="228"/>
      <c r="K86" s="228"/>
      <c r="L86" s="231"/>
      <c r="M86" s="228"/>
      <c r="N86" s="228"/>
      <c r="O86" s="228"/>
      <c r="P86" s="228"/>
      <c r="Q86" s="228"/>
      <c r="R86" s="228"/>
      <c r="S86" s="228"/>
      <c r="T86" s="228"/>
      <c r="U86" s="228"/>
      <c r="V86" s="228"/>
      <c r="W86" s="228"/>
      <c r="X86" s="228"/>
      <c r="Y86" s="228"/>
      <c r="Z86" s="228"/>
      <c r="AA86" s="228"/>
      <c r="AB86" s="170"/>
      <c r="AC86" s="170"/>
      <c r="AD86" s="170"/>
      <c r="AE86" s="170"/>
    </row>
    <row r="87" spans="2:31" s="245" customFormat="1" x14ac:dyDescent="0.2">
      <c r="B87" s="228"/>
      <c r="C87" s="228"/>
      <c r="D87" s="228"/>
      <c r="E87" s="228"/>
      <c r="F87" s="228"/>
      <c r="G87" s="228"/>
      <c r="H87" s="228"/>
      <c r="I87" s="228"/>
      <c r="J87" s="228"/>
      <c r="K87" s="228"/>
      <c r="L87" s="231"/>
      <c r="M87" s="228"/>
      <c r="N87" s="228"/>
      <c r="O87" s="228"/>
      <c r="P87" s="228"/>
      <c r="Q87" s="228"/>
      <c r="R87" s="228"/>
      <c r="S87" s="228"/>
      <c r="T87" s="228"/>
      <c r="U87" s="228"/>
      <c r="V87" s="228"/>
      <c r="W87" s="228"/>
      <c r="X87" s="228"/>
      <c r="Y87" s="228"/>
      <c r="Z87" s="228"/>
      <c r="AA87" s="228"/>
      <c r="AB87" s="170"/>
      <c r="AC87" s="170"/>
      <c r="AD87" s="170"/>
      <c r="AE87" s="170"/>
    </row>
    <row r="88" spans="2:31" s="245" customFormat="1" x14ac:dyDescent="0.2">
      <c r="B88" s="228"/>
      <c r="C88" s="228"/>
      <c r="D88" s="228"/>
      <c r="E88" s="228"/>
      <c r="F88" s="228"/>
      <c r="G88" s="228"/>
      <c r="H88" s="228"/>
      <c r="I88" s="228"/>
      <c r="J88" s="228"/>
      <c r="K88" s="228"/>
      <c r="L88" s="231"/>
      <c r="M88" s="228"/>
      <c r="N88" s="228"/>
      <c r="O88" s="228"/>
      <c r="P88" s="228"/>
      <c r="Q88" s="228"/>
      <c r="R88" s="228"/>
      <c r="S88" s="228"/>
      <c r="T88" s="228"/>
      <c r="U88" s="228"/>
      <c r="V88" s="228"/>
      <c r="W88" s="228"/>
      <c r="X88" s="228"/>
      <c r="Y88" s="228"/>
      <c r="Z88" s="228"/>
      <c r="AA88" s="228"/>
      <c r="AB88" s="170"/>
      <c r="AC88" s="170"/>
      <c r="AD88" s="170"/>
      <c r="AE88" s="170"/>
    </row>
    <row r="89" spans="2:31" s="245" customFormat="1" x14ac:dyDescent="0.2">
      <c r="B89" s="228"/>
      <c r="C89" s="228"/>
      <c r="D89" s="228"/>
      <c r="E89" s="228"/>
      <c r="F89" s="228"/>
      <c r="G89" s="228"/>
      <c r="H89" s="228"/>
      <c r="I89" s="228"/>
      <c r="J89" s="228"/>
      <c r="K89" s="228"/>
      <c r="L89" s="231"/>
      <c r="M89" s="228"/>
      <c r="N89" s="228"/>
      <c r="O89" s="228"/>
      <c r="P89" s="228"/>
      <c r="Q89" s="228"/>
      <c r="R89" s="228"/>
      <c r="S89" s="228"/>
      <c r="T89" s="228"/>
      <c r="U89" s="228"/>
      <c r="V89" s="228"/>
      <c r="W89" s="228"/>
      <c r="X89" s="228"/>
      <c r="Y89" s="228"/>
      <c r="Z89" s="228"/>
      <c r="AA89" s="228"/>
      <c r="AB89" s="170"/>
      <c r="AC89" s="170"/>
      <c r="AD89" s="170"/>
      <c r="AE89" s="170"/>
    </row>
    <row r="90" spans="2:31" s="245" customFormat="1" x14ac:dyDescent="0.2">
      <c r="B90" s="228"/>
      <c r="C90" s="228"/>
      <c r="D90" s="228"/>
      <c r="E90" s="228"/>
      <c r="F90" s="228"/>
      <c r="G90" s="228"/>
      <c r="H90" s="228"/>
      <c r="I90" s="228"/>
      <c r="J90" s="228"/>
      <c r="K90" s="228"/>
      <c r="L90" s="231"/>
      <c r="M90" s="228"/>
      <c r="N90" s="228"/>
      <c r="O90" s="228"/>
      <c r="P90" s="228"/>
      <c r="Q90" s="228"/>
      <c r="R90" s="228"/>
      <c r="S90" s="228"/>
      <c r="T90" s="228"/>
      <c r="U90" s="228"/>
      <c r="V90" s="228"/>
      <c r="W90" s="228"/>
      <c r="X90" s="228"/>
      <c r="Y90" s="228"/>
      <c r="Z90" s="228"/>
      <c r="AA90" s="228"/>
      <c r="AB90" s="170"/>
      <c r="AC90" s="170"/>
      <c r="AD90" s="170"/>
      <c r="AE90" s="170"/>
    </row>
    <row r="91" spans="2:31" s="245" customFormat="1" x14ac:dyDescent="0.2">
      <c r="B91" s="228"/>
      <c r="C91" s="228"/>
      <c r="D91" s="228"/>
      <c r="E91" s="228"/>
      <c r="F91" s="228"/>
      <c r="G91" s="228"/>
      <c r="H91" s="228"/>
      <c r="I91" s="228"/>
      <c r="J91" s="228"/>
      <c r="K91" s="228"/>
      <c r="L91" s="231"/>
      <c r="M91" s="228"/>
      <c r="N91" s="228"/>
      <c r="O91" s="228"/>
      <c r="P91" s="228"/>
      <c r="Q91" s="228"/>
      <c r="R91" s="228"/>
      <c r="S91" s="228"/>
      <c r="T91" s="228"/>
      <c r="U91" s="228"/>
      <c r="V91" s="228"/>
      <c r="W91" s="228"/>
      <c r="X91" s="228"/>
      <c r="Y91" s="228"/>
      <c r="Z91" s="228"/>
      <c r="AA91" s="228"/>
      <c r="AB91" s="170"/>
      <c r="AC91" s="170"/>
      <c r="AD91" s="170"/>
      <c r="AE91" s="170"/>
    </row>
    <row r="92" spans="2:31" s="245" customFormat="1" x14ac:dyDescent="0.2">
      <c r="B92" s="228"/>
      <c r="C92" s="228"/>
      <c r="D92" s="228"/>
      <c r="E92" s="228"/>
      <c r="F92" s="228"/>
      <c r="G92" s="228"/>
      <c r="H92" s="228"/>
      <c r="I92" s="228"/>
      <c r="J92" s="228"/>
      <c r="K92" s="228"/>
      <c r="L92" s="231"/>
      <c r="M92" s="228"/>
      <c r="N92" s="228"/>
      <c r="O92" s="228"/>
      <c r="P92" s="228"/>
      <c r="Q92" s="228"/>
      <c r="R92" s="228"/>
      <c r="S92" s="228"/>
      <c r="T92" s="228"/>
      <c r="U92" s="228"/>
      <c r="V92" s="228"/>
      <c r="W92" s="228"/>
      <c r="X92" s="228"/>
      <c r="Y92" s="228"/>
      <c r="Z92" s="228"/>
      <c r="AA92" s="228"/>
      <c r="AB92" s="170"/>
      <c r="AC92" s="170"/>
      <c r="AD92" s="170"/>
      <c r="AE92" s="170"/>
    </row>
    <row r="93" spans="2:31" s="245" customFormat="1" x14ac:dyDescent="0.2">
      <c r="B93" s="228"/>
      <c r="C93" s="228"/>
      <c r="D93" s="228"/>
      <c r="E93" s="228"/>
      <c r="F93" s="228"/>
      <c r="G93" s="228"/>
      <c r="H93" s="228"/>
      <c r="I93" s="228"/>
      <c r="J93" s="228"/>
      <c r="K93" s="228"/>
      <c r="L93" s="231"/>
      <c r="M93" s="228"/>
      <c r="N93" s="228"/>
      <c r="O93" s="228"/>
      <c r="P93" s="228"/>
      <c r="Q93" s="228"/>
      <c r="R93" s="228"/>
      <c r="S93" s="228"/>
      <c r="T93" s="228"/>
      <c r="U93" s="228"/>
      <c r="V93" s="228"/>
      <c r="W93" s="228"/>
      <c r="X93" s="228"/>
      <c r="Y93" s="228"/>
      <c r="Z93" s="228"/>
      <c r="AA93" s="228"/>
      <c r="AB93" s="170"/>
      <c r="AC93" s="170"/>
      <c r="AD93" s="170"/>
      <c r="AE93" s="170"/>
    </row>
  </sheetData>
  <mergeCells count="5">
    <mergeCell ref="D1:AD2"/>
    <mergeCell ref="E3:AA3"/>
    <mergeCell ref="D5:F5"/>
    <mergeCell ref="H5:J5"/>
    <mergeCell ref="L5:N5"/>
  </mergeCells>
  <phoneticPr fontId="58" type="noConversion"/>
  <printOptions horizontalCentered="1" verticalCentered="1"/>
  <pageMargins left="0.70866141732283472" right="0.47244094488188981" top="0.55118110236220474" bottom="0.98425196850393704" header="0" footer="0"/>
  <pageSetup scale="46" fitToHeight="2" orientation="landscape" r:id="rId1"/>
  <headerFooter alignWithMargins="0">
    <oddFooter>&amp;C&amp;P&amp;RElaborado por EQUILIBRIUM Inmobiliario S.A.S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 filterMode="1"/>
  <dimension ref="A1:XFD707"/>
  <sheetViews>
    <sheetView zoomScaleNormal="100" workbookViewId="0">
      <pane xSplit="5" ySplit="5" topLeftCell="F226" activePane="bottomRight" state="frozen"/>
      <selection activeCell="G25" sqref="G25"/>
      <selection pane="topRight" activeCell="G25" sqref="G25"/>
      <selection pane="bottomLeft" activeCell="G25" sqref="G25"/>
      <selection pane="bottomRight" activeCell="J118" sqref="J118"/>
    </sheetView>
  </sheetViews>
  <sheetFormatPr baseColWidth="10" defaultColWidth="0" defaultRowHeight="12.75" x14ac:dyDescent="0.2"/>
  <cols>
    <col min="1" max="1" width="0.5703125" style="302" customWidth="1"/>
    <col min="2" max="2" width="5.5703125" style="302" customWidth="1"/>
    <col min="3" max="3" width="12.42578125" style="321" bestFit="1" customWidth="1"/>
    <col min="4" max="4" width="24.7109375" style="302" customWidth="1"/>
    <col min="5" max="5" width="11" style="302" bestFit="1" customWidth="1"/>
    <col min="6" max="6" width="16.42578125" style="302" customWidth="1"/>
    <col min="7" max="7" width="15.140625" style="302" customWidth="1"/>
    <col min="8" max="8" width="16.28515625" style="302" bestFit="1" customWidth="1"/>
    <col min="9" max="9" width="15.42578125" style="302" customWidth="1"/>
    <col min="10" max="10" width="15" style="302" customWidth="1"/>
    <col min="11" max="11" width="13.42578125" style="321" bestFit="1" customWidth="1"/>
    <col min="12" max="13" width="12.42578125" style="302" bestFit="1" customWidth="1"/>
    <col min="14" max="14" width="14" style="302" bestFit="1" customWidth="1"/>
    <col min="15" max="15" width="11.7109375" style="302" bestFit="1" customWidth="1"/>
    <col min="16" max="16" width="2.7109375" style="304" hidden="1" customWidth="1"/>
    <col min="17" max="16384" width="2.7109375" style="304" hidden="1"/>
  </cols>
  <sheetData>
    <row r="1" spans="1:16" x14ac:dyDescent="0.2">
      <c r="B1" s="438"/>
      <c r="C1" s="439"/>
      <c r="D1" s="364"/>
      <c r="E1" s="439"/>
      <c r="F1" s="440"/>
      <c r="G1" s="440"/>
      <c r="H1" s="440"/>
      <c r="I1" s="364"/>
      <c r="J1" s="364"/>
      <c r="K1" s="439"/>
      <c r="L1" s="364"/>
      <c r="M1" s="364"/>
      <c r="N1" s="364"/>
      <c r="O1" s="304"/>
    </row>
    <row r="2" spans="1:16" ht="21" x14ac:dyDescent="0.35">
      <c r="B2" s="438"/>
      <c r="C2" s="439"/>
      <c r="D2" s="665" t="s">
        <v>100</v>
      </c>
      <c r="E2" s="665"/>
      <c r="F2" s="665"/>
      <c r="G2" s="665"/>
      <c r="H2" s="665"/>
      <c r="I2" s="665"/>
      <c r="J2" s="665"/>
      <c r="K2" s="665"/>
      <c r="L2" s="665"/>
      <c r="M2"/>
      <c r="N2" s="364"/>
      <c r="O2" s="304"/>
      <c r="P2" s="441"/>
    </row>
    <row r="3" spans="1:16" ht="15.75" x14ac:dyDescent="0.25">
      <c r="B3" s="438"/>
      <c r="C3" s="439"/>
      <c r="D3" s="666">
        <v>45900</v>
      </c>
      <c r="E3" s="666"/>
      <c r="F3" s="666"/>
      <c r="G3" s="666"/>
      <c r="H3" s="666"/>
      <c r="I3" s="666"/>
      <c r="J3" s="666"/>
      <c r="K3" s="666"/>
      <c r="L3" s="666"/>
      <c r="M3" s="364"/>
      <c r="N3" s="364"/>
      <c r="O3" s="304"/>
    </row>
    <row r="4" spans="1:16" ht="6" customHeight="1" x14ac:dyDescent="0.2">
      <c r="B4" s="438"/>
      <c r="C4" s="439"/>
      <c r="D4" s="364"/>
      <c r="E4" s="439"/>
      <c r="F4" s="440"/>
      <c r="G4" s="440"/>
      <c r="H4" s="440"/>
      <c r="I4" s="364"/>
      <c r="J4" s="364"/>
      <c r="K4" s="442"/>
      <c r="L4" s="364"/>
      <c r="M4" s="364"/>
      <c r="N4" s="364"/>
      <c r="O4" s="304"/>
    </row>
    <row r="5" spans="1:16" s="170" customFormat="1" x14ac:dyDescent="0.2">
      <c r="A5" s="183"/>
      <c r="B5" s="443" t="s">
        <v>101</v>
      </c>
      <c r="C5" s="528" t="s">
        <v>102</v>
      </c>
      <c r="D5" s="529" t="s">
        <v>103</v>
      </c>
      <c r="E5" s="444" t="s">
        <v>23</v>
      </c>
      <c r="F5" s="444" t="s">
        <v>104</v>
      </c>
      <c r="G5" s="444" t="s">
        <v>105</v>
      </c>
      <c r="H5" s="444" t="s">
        <v>106</v>
      </c>
      <c r="I5" s="444" t="s">
        <v>107</v>
      </c>
      <c r="J5" s="444" t="s">
        <v>108</v>
      </c>
      <c r="K5" s="444" t="s">
        <v>109</v>
      </c>
      <c r="L5" s="444" t="s">
        <v>110</v>
      </c>
      <c r="M5" s="444" t="s">
        <v>111</v>
      </c>
      <c r="N5" s="444" t="s">
        <v>112</v>
      </c>
      <c r="O5" s="304" t="s">
        <v>113</v>
      </c>
    </row>
    <row r="6" spans="1:16" s="245" customFormat="1" ht="12.95" customHeight="1" x14ac:dyDescent="0.25">
      <c r="A6" s="445"/>
      <c r="B6" s="675">
        <v>1</v>
      </c>
      <c r="C6" s="664" t="s">
        <v>114</v>
      </c>
      <c r="D6" s="664" t="s">
        <v>115</v>
      </c>
      <c r="E6" s="527" t="s">
        <v>116</v>
      </c>
      <c r="F6" s="526">
        <v>159694276</v>
      </c>
      <c r="G6" s="446">
        <v>43307444</v>
      </c>
      <c r="H6" s="526">
        <v>116386832</v>
      </c>
      <c r="I6" s="526">
        <v>107534672</v>
      </c>
      <c r="J6" s="446">
        <v>8852160</v>
      </c>
      <c r="K6" s="526">
        <v>4426080</v>
      </c>
      <c r="L6" s="526">
        <v>4426080</v>
      </c>
      <c r="M6" s="526">
        <v>0</v>
      </c>
      <c r="N6" s="526">
        <v>0</v>
      </c>
      <c r="O6" s="304"/>
      <c r="P6" s="447"/>
    </row>
    <row r="7" spans="1:16" s="245" customFormat="1" ht="12.95" customHeight="1" x14ac:dyDescent="0.25">
      <c r="A7" s="445"/>
      <c r="B7" s="676"/>
      <c r="C7" s="664"/>
      <c r="D7" s="664" t="s">
        <v>115</v>
      </c>
      <c r="E7" s="527" t="s">
        <v>117</v>
      </c>
      <c r="F7" s="526">
        <v>69024000</v>
      </c>
      <c r="G7" s="446">
        <v>5692556</v>
      </c>
      <c r="H7" s="526">
        <v>63331444</v>
      </c>
      <c r="I7" s="526">
        <v>62183604</v>
      </c>
      <c r="J7" s="446">
        <v>1147840</v>
      </c>
      <c r="K7" s="526">
        <v>573920</v>
      </c>
      <c r="L7" s="526">
        <v>573920</v>
      </c>
      <c r="M7" s="526">
        <v>0</v>
      </c>
      <c r="N7" s="526">
        <v>0</v>
      </c>
      <c r="O7" s="304"/>
      <c r="P7" s="447"/>
    </row>
    <row r="8" spans="1:16" s="245" customFormat="1" ht="12.95" customHeight="1" x14ac:dyDescent="0.25">
      <c r="A8" s="445"/>
      <c r="B8" s="676"/>
      <c r="C8" s="664"/>
      <c r="D8" s="664" t="s">
        <v>115</v>
      </c>
      <c r="E8" s="527" t="s">
        <v>118</v>
      </c>
      <c r="F8" s="526">
        <v>360501635</v>
      </c>
      <c r="G8" s="446">
        <v>0</v>
      </c>
      <c r="H8" s="526">
        <v>360501635</v>
      </c>
      <c r="I8" s="526">
        <v>360501635</v>
      </c>
      <c r="J8" s="446">
        <v>0</v>
      </c>
      <c r="K8" s="526">
        <v>0</v>
      </c>
      <c r="L8" s="526">
        <v>0</v>
      </c>
      <c r="M8" s="526">
        <v>0</v>
      </c>
      <c r="N8" s="526">
        <v>0</v>
      </c>
      <c r="O8" s="304"/>
      <c r="P8" s="447"/>
    </row>
    <row r="9" spans="1:16" s="245" customFormat="1" ht="12.95" customHeight="1" x14ac:dyDescent="0.25">
      <c r="A9" s="445"/>
      <c r="B9" s="676"/>
      <c r="C9" s="664"/>
      <c r="D9" s="664" t="s">
        <v>115</v>
      </c>
      <c r="E9" s="527" t="s">
        <v>123</v>
      </c>
      <c r="F9" s="526">
        <v>82348</v>
      </c>
      <c r="G9" s="446">
        <v>0</v>
      </c>
      <c r="H9" s="526">
        <v>82348</v>
      </c>
      <c r="I9" s="526">
        <v>0</v>
      </c>
      <c r="J9" s="446">
        <v>82348</v>
      </c>
      <c r="K9" s="526">
        <v>82348</v>
      </c>
      <c r="L9" s="526">
        <v>0</v>
      </c>
      <c r="M9" s="526">
        <v>0</v>
      </c>
      <c r="N9" s="526">
        <v>0</v>
      </c>
      <c r="O9" s="304"/>
      <c r="P9" s="447"/>
    </row>
    <row r="10" spans="1:16" s="245" customFormat="1" ht="12.95" customHeight="1" x14ac:dyDescent="0.25">
      <c r="A10" s="445"/>
      <c r="B10" s="676"/>
      <c r="C10" s="664" t="s">
        <v>119</v>
      </c>
      <c r="D10" s="664" t="s">
        <v>120</v>
      </c>
      <c r="E10" s="527" t="s">
        <v>116</v>
      </c>
      <c r="F10" s="526">
        <v>190502266</v>
      </c>
      <c r="G10" s="446">
        <v>89954786</v>
      </c>
      <c r="H10" s="526">
        <v>100547480</v>
      </c>
      <c r="I10" s="526">
        <v>100547480</v>
      </c>
      <c r="J10" s="446">
        <v>0</v>
      </c>
      <c r="K10" s="526">
        <v>0</v>
      </c>
      <c r="L10" s="526">
        <v>0</v>
      </c>
      <c r="M10" s="526">
        <v>0</v>
      </c>
      <c r="N10" s="526">
        <v>0</v>
      </c>
      <c r="O10" s="304"/>
      <c r="P10" s="447"/>
    </row>
    <row r="11" spans="1:16" s="245" customFormat="1" ht="12.95" customHeight="1" x14ac:dyDescent="0.25">
      <c r="A11" s="445"/>
      <c r="B11" s="676"/>
      <c r="C11" s="664"/>
      <c r="D11" s="664" t="s">
        <v>120</v>
      </c>
      <c r="E11" s="527" t="s">
        <v>117</v>
      </c>
      <c r="F11" s="526">
        <v>89592000</v>
      </c>
      <c r="G11" s="446">
        <v>12691544</v>
      </c>
      <c r="H11" s="526">
        <v>76900456</v>
      </c>
      <c r="I11" s="526">
        <v>76900456</v>
      </c>
      <c r="J11" s="446">
        <v>0</v>
      </c>
      <c r="K11" s="526">
        <v>0</v>
      </c>
      <c r="L11" s="526">
        <v>0</v>
      </c>
      <c r="M11" s="526">
        <v>0</v>
      </c>
      <c r="N11" s="526">
        <v>0</v>
      </c>
      <c r="O11" s="304"/>
      <c r="P11" s="447"/>
    </row>
    <row r="12" spans="1:16" s="245" customFormat="1" ht="12.95" customHeight="1" x14ac:dyDescent="0.25">
      <c r="A12" s="445"/>
      <c r="B12" s="676"/>
      <c r="C12" s="664"/>
      <c r="D12" s="664" t="s">
        <v>120</v>
      </c>
      <c r="E12" s="527" t="s">
        <v>118</v>
      </c>
      <c r="F12" s="526">
        <v>444505286</v>
      </c>
      <c r="G12" s="446">
        <v>0</v>
      </c>
      <c r="H12" s="526">
        <v>444505286</v>
      </c>
      <c r="I12" s="526">
        <v>444505286</v>
      </c>
      <c r="J12" s="446">
        <v>0</v>
      </c>
      <c r="K12" s="526">
        <v>0</v>
      </c>
      <c r="L12" s="526">
        <v>0</v>
      </c>
      <c r="M12" s="526">
        <v>0</v>
      </c>
      <c r="N12" s="526">
        <v>0</v>
      </c>
      <c r="O12" s="304"/>
      <c r="P12" s="447"/>
    </row>
    <row r="13" spans="1:16" s="245" customFormat="1" ht="12.95" customHeight="1" x14ac:dyDescent="0.25">
      <c r="A13" s="445"/>
      <c r="B13" s="676"/>
      <c r="C13" s="664" t="s">
        <v>121</v>
      </c>
      <c r="D13" s="664" t="s">
        <v>122</v>
      </c>
      <c r="E13" s="527" t="s">
        <v>116</v>
      </c>
      <c r="F13" s="526">
        <v>142255800</v>
      </c>
      <c r="G13" s="446">
        <v>54759095</v>
      </c>
      <c r="H13" s="526">
        <v>87496705</v>
      </c>
      <c r="I13" s="526">
        <v>79163685</v>
      </c>
      <c r="J13" s="446">
        <v>8333020</v>
      </c>
      <c r="K13" s="526">
        <v>4166510</v>
      </c>
      <c r="L13" s="526">
        <v>4166510</v>
      </c>
      <c r="M13" s="526">
        <v>0</v>
      </c>
      <c r="N13" s="526">
        <v>0</v>
      </c>
      <c r="O13" s="304"/>
      <c r="P13" s="447"/>
    </row>
    <row r="14" spans="1:16" s="245" customFormat="1" ht="12.95" customHeight="1" x14ac:dyDescent="0.25">
      <c r="A14" s="445"/>
      <c r="B14" s="676"/>
      <c r="C14" s="664"/>
      <c r="D14" s="664" t="s">
        <v>122</v>
      </c>
      <c r="E14" s="527" t="s">
        <v>117</v>
      </c>
      <c r="F14" s="526">
        <v>69024000</v>
      </c>
      <c r="G14" s="446">
        <v>7982905</v>
      </c>
      <c r="H14" s="526">
        <v>61041095</v>
      </c>
      <c r="I14" s="526">
        <v>59840115</v>
      </c>
      <c r="J14" s="446">
        <v>1200980</v>
      </c>
      <c r="K14" s="526">
        <v>606490</v>
      </c>
      <c r="L14" s="526">
        <v>594490</v>
      </c>
      <c r="M14" s="526">
        <v>0</v>
      </c>
      <c r="N14" s="526">
        <v>0</v>
      </c>
      <c r="O14" s="304"/>
      <c r="P14" s="447"/>
    </row>
    <row r="15" spans="1:16" s="245" customFormat="1" ht="12.95" customHeight="1" x14ac:dyDescent="0.25">
      <c r="A15" s="445"/>
      <c r="B15" s="676"/>
      <c r="C15" s="664"/>
      <c r="D15" s="664" t="s">
        <v>122</v>
      </c>
      <c r="E15" s="527" t="s">
        <v>118</v>
      </c>
      <c r="F15" s="526">
        <v>331891400</v>
      </c>
      <c r="G15" s="446">
        <v>0</v>
      </c>
      <c r="H15" s="526">
        <v>331891400</v>
      </c>
      <c r="I15" s="526">
        <v>331891400</v>
      </c>
      <c r="J15" s="446">
        <v>0</v>
      </c>
      <c r="K15" s="526">
        <v>0</v>
      </c>
      <c r="L15" s="526">
        <v>0</v>
      </c>
      <c r="M15" s="526">
        <v>0</v>
      </c>
      <c r="N15" s="526">
        <v>0</v>
      </c>
      <c r="O15" s="304"/>
      <c r="P15" s="447"/>
    </row>
    <row r="16" spans="1:16" s="245" customFormat="1" ht="12.95" customHeight="1" x14ac:dyDescent="0.25">
      <c r="A16" s="445"/>
      <c r="B16" s="676"/>
      <c r="C16" s="664"/>
      <c r="D16" s="664" t="s">
        <v>122</v>
      </c>
      <c r="E16" s="527" t="s">
        <v>123</v>
      </c>
      <c r="F16" s="526">
        <v>77519</v>
      </c>
      <c r="G16" s="446">
        <v>0</v>
      </c>
      <c r="H16" s="526">
        <v>77519</v>
      </c>
      <c r="I16" s="526">
        <v>0</v>
      </c>
      <c r="J16" s="446">
        <v>77519</v>
      </c>
      <c r="K16" s="526">
        <v>77519</v>
      </c>
      <c r="L16" s="526">
        <v>0</v>
      </c>
      <c r="M16" s="526">
        <v>0</v>
      </c>
      <c r="N16" s="526">
        <v>0</v>
      </c>
      <c r="O16" s="304"/>
      <c r="P16" s="447"/>
    </row>
    <row r="17" spans="1:16" s="245" customFormat="1" ht="12.95" customHeight="1" x14ac:dyDescent="0.25">
      <c r="A17" s="445"/>
      <c r="B17" s="676"/>
      <c r="C17" s="664" t="s">
        <v>124</v>
      </c>
      <c r="D17" s="664" t="s">
        <v>125</v>
      </c>
      <c r="E17" s="527" t="s">
        <v>116</v>
      </c>
      <c r="F17" s="526">
        <v>145024243</v>
      </c>
      <c r="G17" s="446">
        <v>66760266</v>
      </c>
      <c r="H17" s="526">
        <v>78263977</v>
      </c>
      <c r="I17" s="526">
        <v>75179946</v>
      </c>
      <c r="J17" s="446">
        <v>3084031</v>
      </c>
      <c r="K17" s="526">
        <v>3084031</v>
      </c>
      <c r="L17" s="526">
        <v>0</v>
      </c>
      <c r="M17" s="526">
        <v>0</v>
      </c>
      <c r="N17" s="526">
        <v>0</v>
      </c>
      <c r="O17" s="304"/>
      <c r="P17" s="447"/>
    </row>
    <row r="18" spans="1:16" s="245" customFormat="1" ht="12.95" customHeight="1" x14ac:dyDescent="0.25">
      <c r="A18" s="445"/>
      <c r="B18" s="676"/>
      <c r="C18" s="664"/>
      <c r="D18" s="664" t="s">
        <v>125</v>
      </c>
      <c r="E18" s="527" t="s">
        <v>117</v>
      </c>
      <c r="F18" s="526">
        <v>69024000</v>
      </c>
      <c r="G18" s="446">
        <v>9532318</v>
      </c>
      <c r="H18" s="526">
        <v>59491682</v>
      </c>
      <c r="I18" s="526">
        <v>59051331</v>
      </c>
      <c r="J18" s="446">
        <v>440351</v>
      </c>
      <c r="K18" s="526">
        <v>440351</v>
      </c>
      <c r="L18" s="526">
        <v>0</v>
      </c>
      <c r="M18" s="526">
        <v>0</v>
      </c>
      <c r="N18" s="526">
        <v>0</v>
      </c>
      <c r="O18" s="304"/>
      <c r="P18" s="447"/>
    </row>
    <row r="19" spans="1:16" s="245" customFormat="1" ht="12.95" customHeight="1" x14ac:dyDescent="0.25">
      <c r="A19" s="445"/>
      <c r="B19" s="676"/>
      <c r="C19" s="664"/>
      <c r="D19" s="664" t="s">
        <v>125</v>
      </c>
      <c r="E19" s="527" t="s">
        <v>118</v>
      </c>
      <c r="F19" s="526">
        <v>338389901</v>
      </c>
      <c r="G19" s="446">
        <v>0</v>
      </c>
      <c r="H19" s="526">
        <v>338389901</v>
      </c>
      <c r="I19" s="526">
        <v>338389901</v>
      </c>
      <c r="J19" s="446">
        <v>0</v>
      </c>
      <c r="K19" s="526">
        <v>0</v>
      </c>
      <c r="L19" s="526">
        <v>0</v>
      </c>
      <c r="M19" s="526">
        <v>0</v>
      </c>
      <c r="N19" s="526">
        <v>0</v>
      </c>
      <c r="O19" s="304"/>
      <c r="P19" s="447"/>
    </row>
    <row r="20" spans="1:16" s="245" customFormat="1" ht="12.95" customHeight="1" x14ac:dyDescent="0.25">
      <c r="A20" s="445"/>
      <c r="B20" s="676"/>
      <c r="C20" s="664" t="s">
        <v>126</v>
      </c>
      <c r="D20" s="664" t="s">
        <v>127</v>
      </c>
      <c r="E20" s="527" t="s">
        <v>116</v>
      </c>
      <c r="F20" s="526">
        <v>151825679</v>
      </c>
      <c r="G20" s="446">
        <v>71703263</v>
      </c>
      <c r="H20" s="526">
        <v>80122416</v>
      </c>
      <c r="I20" s="526">
        <v>80122416</v>
      </c>
      <c r="J20" s="446">
        <v>0</v>
      </c>
      <c r="K20" s="526">
        <v>0</v>
      </c>
      <c r="L20" s="526">
        <v>0</v>
      </c>
      <c r="M20" s="526">
        <v>0</v>
      </c>
      <c r="N20" s="526">
        <v>0</v>
      </c>
      <c r="O20" s="304"/>
      <c r="P20" s="447"/>
    </row>
    <row r="21" spans="1:16" s="245" customFormat="1" ht="12.95" customHeight="1" x14ac:dyDescent="0.25">
      <c r="A21" s="445"/>
      <c r="B21" s="676"/>
      <c r="C21" s="664"/>
      <c r="D21" s="664" t="s">
        <v>127</v>
      </c>
      <c r="E21" s="527" t="s">
        <v>117</v>
      </c>
      <c r="F21" s="526">
        <v>67212000</v>
      </c>
      <c r="G21" s="446">
        <v>9522737</v>
      </c>
      <c r="H21" s="526">
        <v>57689263</v>
      </c>
      <c r="I21" s="526">
        <v>57689263</v>
      </c>
      <c r="J21" s="446">
        <v>0</v>
      </c>
      <c r="K21" s="526">
        <v>0</v>
      </c>
      <c r="L21" s="526">
        <v>0</v>
      </c>
      <c r="M21" s="526">
        <v>0</v>
      </c>
      <c r="N21" s="526">
        <v>0</v>
      </c>
      <c r="O21" s="304"/>
      <c r="P21" s="447"/>
    </row>
    <row r="22" spans="1:16" s="245" customFormat="1" ht="12.95" customHeight="1" x14ac:dyDescent="0.25">
      <c r="A22" s="445"/>
      <c r="B22" s="676"/>
      <c r="C22" s="664"/>
      <c r="D22" s="664" t="s">
        <v>127</v>
      </c>
      <c r="E22" s="527" t="s">
        <v>118</v>
      </c>
      <c r="F22" s="526">
        <v>354259915</v>
      </c>
      <c r="G22" s="446">
        <v>0</v>
      </c>
      <c r="H22" s="526">
        <v>354259915</v>
      </c>
      <c r="I22" s="526">
        <v>354259915</v>
      </c>
      <c r="J22" s="446">
        <v>0</v>
      </c>
      <c r="K22" s="526">
        <v>0</v>
      </c>
      <c r="L22" s="526">
        <v>0</v>
      </c>
      <c r="M22" s="526">
        <v>0</v>
      </c>
      <c r="N22" s="526">
        <v>0</v>
      </c>
      <c r="O22" s="304"/>
      <c r="P22" s="447"/>
    </row>
    <row r="23" spans="1:16" s="245" customFormat="1" ht="12.95" customHeight="1" x14ac:dyDescent="0.25">
      <c r="A23" s="445"/>
      <c r="B23" s="676"/>
      <c r="C23" s="664" t="s">
        <v>128</v>
      </c>
      <c r="D23" s="664" t="s">
        <v>129</v>
      </c>
      <c r="E23" s="758" t="s">
        <v>116</v>
      </c>
      <c r="F23" s="759">
        <v>142724800</v>
      </c>
      <c r="G23" s="760">
        <v>31109144</v>
      </c>
      <c r="H23" s="759">
        <v>111615656</v>
      </c>
      <c r="I23" s="759">
        <v>85336042</v>
      </c>
      <c r="J23" s="760">
        <v>26279614</v>
      </c>
      <c r="K23" s="759">
        <v>4491370</v>
      </c>
      <c r="L23" s="759">
        <v>4491370</v>
      </c>
      <c r="M23" s="759">
        <v>4491370</v>
      </c>
      <c r="N23" s="759">
        <v>12805504</v>
      </c>
      <c r="O23" s="304"/>
      <c r="P23" s="447"/>
    </row>
    <row r="24" spans="1:16" s="245" customFormat="1" ht="12.95" customHeight="1" x14ac:dyDescent="0.25">
      <c r="A24" s="445"/>
      <c r="B24" s="676"/>
      <c r="C24" s="664"/>
      <c r="D24" s="664" t="s">
        <v>129</v>
      </c>
      <c r="E24" s="758" t="s">
        <v>117</v>
      </c>
      <c r="F24" s="759">
        <v>69024000</v>
      </c>
      <c r="G24" s="760">
        <v>4624634</v>
      </c>
      <c r="H24" s="759">
        <v>64399366</v>
      </c>
      <c r="I24" s="759">
        <v>60697758</v>
      </c>
      <c r="J24" s="760">
        <v>3701608</v>
      </c>
      <c r="K24" s="759">
        <v>651630</v>
      </c>
      <c r="L24" s="759">
        <v>651630</v>
      </c>
      <c r="M24" s="759">
        <v>651630</v>
      </c>
      <c r="N24" s="759">
        <v>1746718</v>
      </c>
      <c r="O24" s="304"/>
      <c r="P24" s="447"/>
    </row>
    <row r="25" spans="1:16" s="245" customFormat="1" ht="12.95" customHeight="1" x14ac:dyDescent="0.25">
      <c r="A25" s="445"/>
      <c r="B25" s="676"/>
      <c r="C25" s="664"/>
      <c r="D25" s="664" t="s">
        <v>129</v>
      </c>
      <c r="E25" s="527" t="s">
        <v>118</v>
      </c>
      <c r="F25" s="526">
        <v>333022400</v>
      </c>
      <c r="G25" s="446">
        <v>0</v>
      </c>
      <c r="H25" s="526">
        <v>333022400</v>
      </c>
      <c r="I25" s="526">
        <v>333022400</v>
      </c>
      <c r="J25" s="446">
        <v>0</v>
      </c>
      <c r="K25" s="526">
        <v>0</v>
      </c>
      <c r="L25" s="526">
        <v>0</v>
      </c>
      <c r="M25" s="526">
        <v>0</v>
      </c>
      <c r="N25" s="526">
        <v>0</v>
      </c>
      <c r="O25" s="304"/>
      <c r="P25" s="447"/>
    </row>
    <row r="26" spans="1:16" s="245" customFormat="1" ht="12.95" customHeight="1" x14ac:dyDescent="0.25">
      <c r="A26" s="445"/>
      <c r="B26" s="676"/>
      <c r="C26" s="664"/>
      <c r="D26" s="664" t="s">
        <v>129</v>
      </c>
      <c r="E26" s="527" t="s">
        <v>123</v>
      </c>
      <c r="F26" s="526">
        <v>1472018</v>
      </c>
      <c r="G26" s="446">
        <v>766222</v>
      </c>
      <c r="H26" s="526">
        <v>705796</v>
      </c>
      <c r="I26" s="526">
        <v>0</v>
      </c>
      <c r="J26" s="446">
        <v>705796</v>
      </c>
      <c r="K26" s="526">
        <v>360570</v>
      </c>
      <c r="L26" s="526">
        <v>345226</v>
      </c>
      <c r="M26" s="526">
        <v>0</v>
      </c>
      <c r="N26" s="526">
        <v>0</v>
      </c>
      <c r="O26" s="304"/>
      <c r="P26" s="447"/>
    </row>
    <row r="27" spans="1:16" s="245" customFormat="1" ht="12.95" customHeight="1" x14ac:dyDescent="0.25">
      <c r="A27" s="445"/>
      <c r="B27" s="676"/>
      <c r="C27" s="664" t="s">
        <v>130</v>
      </c>
      <c r="D27" s="664" t="s">
        <v>131</v>
      </c>
      <c r="E27" s="527" t="s">
        <v>116</v>
      </c>
      <c r="F27" s="526">
        <v>168411818</v>
      </c>
      <c r="G27" s="446">
        <v>107616206</v>
      </c>
      <c r="H27" s="526">
        <v>60795612</v>
      </c>
      <c r="I27" s="526">
        <v>59645495</v>
      </c>
      <c r="J27" s="446">
        <v>1150117</v>
      </c>
      <c r="K27" s="526">
        <v>1150117</v>
      </c>
      <c r="L27" s="526">
        <v>0</v>
      </c>
      <c r="M27" s="526">
        <v>0</v>
      </c>
      <c r="N27" s="526">
        <v>0</v>
      </c>
      <c r="O27" s="304"/>
      <c r="P27" s="447"/>
    </row>
    <row r="28" spans="1:16" s="245" customFormat="1" ht="12.95" customHeight="1" x14ac:dyDescent="0.25">
      <c r="A28" s="445"/>
      <c r="B28" s="676"/>
      <c r="C28" s="664"/>
      <c r="D28" s="664" t="s">
        <v>131</v>
      </c>
      <c r="E28" s="527" t="s">
        <v>117</v>
      </c>
      <c r="F28" s="526">
        <v>68089920</v>
      </c>
      <c r="G28" s="446">
        <v>13192471</v>
      </c>
      <c r="H28" s="526">
        <v>54897449</v>
      </c>
      <c r="I28" s="526">
        <v>54897449</v>
      </c>
      <c r="J28" s="446">
        <v>0</v>
      </c>
      <c r="K28" s="526">
        <v>0</v>
      </c>
      <c r="L28" s="526">
        <v>0</v>
      </c>
      <c r="M28" s="526">
        <v>0</v>
      </c>
      <c r="N28" s="526">
        <v>0</v>
      </c>
      <c r="O28" s="304"/>
      <c r="P28" s="447"/>
    </row>
    <row r="29" spans="1:16" s="245" customFormat="1" ht="12.95" customHeight="1" x14ac:dyDescent="0.25">
      <c r="A29" s="445"/>
      <c r="B29" s="676"/>
      <c r="C29" s="664"/>
      <c r="D29" s="664" t="s">
        <v>131</v>
      </c>
      <c r="E29" s="527" t="s">
        <v>118</v>
      </c>
      <c r="F29" s="526">
        <v>386820055</v>
      </c>
      <c r="G29" s="446">
        <v>0</v>
      </c>
      <c r="H29" s="526">
        <v>386820055</v>
      </c>
      <c r="I29" s="526">
        <v>386820055</v>
      </c>
      <c r="J29" s="446">
        <v>0</v>
      </c>
      <c r="K29" s="526">
        <v>0</v>
      </c>
      <c r="L29" s="526">
        <v>0</v>
      </c>
      <c r="M29" s="526">
        <v>0</v>
      </c>
      <c r="N29" s="526">
        <v>0</v>
      </c>
      <c r="O29" s="304"/>
      <c r="P29" s="447"/>
    </row>
    <row r="30" spans="1:16" s="245" customFormat="1" ht="12.95" hidden="1" customHeight="1" x14ac:dyDescent="0.25">
      <c r="A30" s="445"/>
      <c r="B30" s="676"/>
      <c r="C30" s="664"/>
      <c r="D30" s="664" t="s">
        <v>131</v>
      </c>
      <c r="E30" s="527" t="s">
        <v>123</v>
      </c>
      <c r="F30" s="526">
        <v>82217</v>
      </c>
      <c r="G30" s="446">
        <v>82217</v>
      </c>
      <c r="H30" s="526">
        <v>0</v>
      </c>
      <c r="I30" s="526">
        <v>0</v>
      </c>
      <c r="J30" s="446">
        <v>0</v>
      </c>
      <c r="K30" s="526">
        <v>0</v>
      </c>
      <c r="L30" s="526">
        <v>0</v>
      </c>
      <c r="M30" s="526">
        <v>0</v>
      </c>
      <c r="N30" s="526">
        <v>0</v>
      </c>
      <c r="O30" s="304"/>
      <c r="P30" s="447"/>
    </row>
    <row r="31" spans="1:16" s="245" customFormat="1" ht="12.95" customHeight="1" x14ac:dyDescent="0.25">
      <c r="A31" s="445"/>
      <c r="B31" s="676"/>
      <c r="C31" s="664" t="s">
        <v>132</v>
      </c>
      <c r="D31" s="664" t="s">
        <v>133</v>
      </c>
      <c r="E31" s="527" t="s">
        <v>116</v>
      </c>
      <c r="F31" s="526">
        <v>164418400</v>
      </c>
      <c r="G31" s="446">
        <v>73804494</v>
      </c>
      <c r="H31" s="526">
        <v>90613906</v>
      </c>
      <c r="I31" s="526">
        <v>90613906</v>
      </c>
      <c r="J31" s="446">
        <v>0</v>
      </c>
      <c r="K31" s="526">
        <v>0</v>
      </c>
      <c r="L31" s="526">
        <v>0</v>
      </c>
      <c r="M31" s="526">
        <v>0</v>
      </c>
      <c r="N31" s="526">
        <v>0</v>
      </c>
      <c r="O31" s="304"/>
      <c r="P31" s="447"/>
    </row>
    <row r="32" spans="1:16" s="245" customFormat="1" ht="12.95" customHeight="1" x14ac:dyDescent="0.25">
      <c r="A32" s="445"/>
      <c r="B32" s="676"/>
      <c r="C32" s="664"/>
      <c r="D32" s="664" t="s">
        <v>133</v>
      </c>
      <c r="E32" s="527" t="s">
        <v>117</v>
      </c>
      <c r="F32" s="526">
        <v>72792000</v>
      </c>
      <c r="G32" s="446">
        <v>9802506</v>
      </c>
      <c r="H32" s="526">
        <v>62989494</v>
      </c>
      <c r="I32" s="526">
        <v>62989494</v>
      </c>
      <c r="J32" s="446">
        <v>0</v>
      </c>
      <c r="K32" s="526">
        <v>0</v>
      </c>
      <c r="L32" s="526">
        <v>0</v>
      </c>
      <c r="M32" s="526">
        <v>0</v>
      </c>
      <c r="N32" s="526">
        <v>0</v>
      </c>
      <c r="O32" s="304"/>
      <c r="P32" s="447"/>
    </row>
    <row r="33" spans="1:16" s="245" customFormat="1" ht="12.95" customHeight="1" x14ac:dyDescent="0.25">
      <c r="A33" s="445"/>
      <c r="B33" s="676"/>
      <c r="C33" s="664"/>
      <c r="D33" s="664" t="s">
        <v>133</v>
      </c>
      <c r="E33" s="527" t="s">
        <v>118</v>
      </c>
      <c r="F33" s="526">
        <v>383638087</v>
      </c>
      <c r="G33" s="446">
        <v>0</v>
      </c>
      <c r="H33" s="526">
        <v>383638087</v>
      </c>
      <c r="I33" s="526">
        <v>383638087</v>
      </c>
      <c r="J33" s="446">
        <v>0</v>
      </c>
      <c r="K33" s="526">
        <v>0</v>
      </c>
      <c r="L33" s="526">
        <v>0</v>
      </c>
      <c r="M33" s="526">
        <v>0</v>
      </c>
      <c r="N33" s="526">
        <v>0</v>
      </c>
      <c r="O33" s="304"/>
      <c r="P33" s="447"/>
    </row>
    <row r="34" spans="1:16" s="245" customFormat="1" ht="12.95" customHeight="1" x14ac:dyDescent="0.25">
      <c r="A34" s="445"/>
      <c r="B34" s="676"/>
      <c r="C34" s="664" t="s">
        <v>134</v>
      </c>
      <c r="D34" s="664" t="s">
        <v>135</v>
      </c>
      <c r="E34" s="527" t="s">
        <v>116</v>
      </c>
      <c r="F34" s="526">
        <v>162200887</v>
      </c>
      <c r="G34" s="446">
        <v>81100800</v>
      </c>
      <c r="H34" s="526">
        <v>81100087</v>
      </c>
      <c r="I34" s="526">
        <v>81100087</v>
      </c>
      <c r="J34" s="446">
        <v>0</v>
      </c>
      <c r="K34" s="526">
        <v>0</v>
      </c>
      <c r="L34" s="526">
        <v>0</v>
      </c>
      <c r="M34" s="526">
        <v>0</v>
      </c>
      <c r="N34" s="526">
        <v>0</v>
      </c>
      <c r="O34" s="304"/>
      <c r="P34" s="447"/>
    </row>
    <row r="35" spans="1:16" s="245" customFormat="1" ht="12.95" customHeight="1" x14ac:dyDescent="0.25">
      <c r="A35" s="445"/>
      <c r="B35" s="676"/>
      <c r="C35" s="664"/>
      <c r="D35" s="664" t="s">
        <v>135</v>
      </c>
      <c r="E35" s="527" t="s">
        <v>117</v>
      </c>
      <c r="F35" s="526">
        <v>74448000</v>
      </c>
      <c r="G35" s="446">
        <v>11167200</v>
      </c>
      <c r="H35" s="526">
        <v>63280800</v>
      </c>
      <c r="I35" s="526">
        <v>63280800</v>
      </c>
      <c r="J35" s="446">
        <v>0</v>
      </c>
      <c r="K35" s="526">
        <v>0</v>
      </c>
      <c r="L35" s="526">
        <v>0</v>
      </c>
      <c r="M35" s="526">
        <v>0</v>
      </c>
      <c r="N35" s="526">
        <v>0</v>
      </c>
      <c r="O35" s="304"/>
      <c r="P35" s="447"/>
    </row>
    <row r="36" spans="1:16" s="245" customFormat="1" ht="12.95" customHeight="1" x14ac:dyDescent="0.25">
      <c r="A36" s="445"/>
      <c r="B36" s="676"/>
      <c r="C36" s="664"/>
      <c r="D36" s="664" t="s">
        <v>135</v>
      </c>
      <c r="E36" s="527" t="s">
        <v>118</v>
      </c>
      <c r="F36" s="526">
        <v>378468735</v>
      </c>
      <c r="G36" s="446">
        <v>0</v>
      </c>
      <c r="H36" s="526">
        <v>378468735</v>
      </c>
      <c r="I36" s="526">
        <v>378468735</v>
      </c>
      <c r="J36" s="446">
        <v>0</v>
      </c>
      <c r="K36" s="526">
        <v>0</v>
      </c>
      <c r="L36" s="526">
        <v>0</v>
      </c>
      <c r="M36" s="526">
        <v>0</v>
      </c>
      <c r="N36" s="526">
        <v>0</v>
      </c>
      <c r="O36" s="304"/>
      <c r="P36" s="447"/>
    </row>
    <row r="37" spans="1:16" s="245" customFormat="1" ht="12.95" customHeight="1" x14ac:dyDescent="0.25">
      <c r="A37" s="445"/>
      <c r="B37" s="676"/>
      <c r="C37" s="664" t="s">
        <v>136</v>
      </c>
      <c r="D37" s="664" t="s">
        <v>137</v>
      </c>
      <c r="E37" s="527" t="s">
        <v>116</v>
      </c>
      <c r="F37" s="526">
        <v>138583484</v>
      </c>
      <c r="G37" s="446">
        <v>55275333</v>
      </c>
      <c r="H37" s="526">
        <v>83308151</v>
      </c>
      <c r="I37" s="526">
        <v>75546158</v>
      </c>
      <c r="J37" s="446">
        <v>7761993</v>
      </c>
      <c r="K37" s="526">
        <v>3045013</v>
      </c>
      <c r="L37" s="526">
        <v>4716980</v>
      </c>
      <c r="M37" s="526">
        <v>0</v>
      </c>
      <c r="N37" s="526">
        <v>0</v>
      </c>
      <c r="O37" s="304"/>
      <c r="P37" s="447"/>
    </row>
    <row r="38" spans="1:16" s="245" customFormat="1" ht="12.95" customHeight="1" x14ac:dyDescent="0.25">
      <c r="A38" s="445"/>
      <c r="B38" s="676"/>
      <c r="C38" s="664"/>
      <c r="D38" s="664" t="s">
        <v>137</v>
      </c>
      <c r="E38" s="527" t="s">
        <v>117</v>
      </c>
      <c r="F38" s="526">
        <v>69024000</v>
      </c>
      <c r="G38" s="446">
        <v>7736291</v>
      </c>
      <c r="H38" s="526">
        <v>61287709</v>
      </c>
      <c r="I38" s="526">
        <v>59604937</v>
      </c>
      <c r="J38" s="446">
        <v>1682772</v>
      </c>
      <c r="K38" s="526">
        <v>454987</v>
      </c>
      <c r="L38" s="526">
        <v>1227785</v>
      </c>
      <c r="M38" s="526">
        <v>0</v>
      </c>
      <c r="N38" s="526">
        <v>0</v>
      </c>
      <c r="O38" s="304"/>
      <c r="P38" s="447"/>
    </row>
    <row r="39" spans="1:16" s="245" customFormat="1" ht="12.95" customHeight="1" x14ac:dyDescent="0.25">
      <c r="A39" s="445"/>
      <c r="B39" s="676"/>
      <c r="C39" s="664"/>
      <c r="D39" s="664" t="s">
        <v>137</v>
      </c>
      <c r="E39" s="527" t="s">
        <v>118</v>
      </c>
      <c r="F39" s="526">
        <v>358839585</v>
      </c>
      <c r="G39" s="446">
        <v>0</v>
      </c>
      <c r="H39" s="526">
        <v>358839585</v>
      </c>
      <c r="I39" s="526">
        <v>358839585</v>
      </c>
      <c r="J39" s="446">
        <v>0</v>
      </c>
      <c r="K39" s="526">
        <v>0</v>
      </c>
      <c r="L39" s="526">
        <v>0</v>
      </c>
      <c r="M39" s="526">
        <v>0</v>
      </c>
      <c r="N39" s="526">
        <v>0</v>
      </c>
      <c r="O39" s="304"/>
      <c r="P39" s="447"/>
    </row>
    <row r="40" spans="1:16" s="245" customFormat="1" ht="12.95" customHeight="1" x14ac:dyDescent="0.25">
      <c r="A40" s="445"/>
      <c r="B40" s="676"/>
      <c r="C40" s="664"/>
      <c r="D40" s="664" t="s">
        <v>137</v>
      </c>
      <c r="E40" s="527" t="s">
        <v>123</v>
      </c>
      <c r="F40" s="526">
        <v>87761</v>
      </c>
      <c r="G40" s="446">
        <v>0</v>
      </c>
      <c r="H40" s="526">
        <v>87761</v>
      </c>
      <c r="I40" s="526">
        <v>0</v>
      </c>
      <c r="J40" s="446">
        <v>87761</v>
      </c>
      <c r="K40" s="526">
        <v>87761</v>
      </c>
      <c r="L40" s="526">
        <v>0</v>
      </c>
      <c r="M40" s="526">
        <v>0</v>
      </c>
      <c r="N40" s="526">
        <v>0</v>
      </c>
      <c r="O40" s="304"/>
      <c r="P40" s="447"/>
    </row>
    <row r="41" spans="1:16" s="245" customFormat="1" ht="12.75" hidden="1" customHeight="1" x14ac:dyDescent="0.25">
      <c r="A41" s="445"/>
      <c r="B41" s="676"/>
      <c r="C41" s="664" t="s">
        <v>138</v>
      </c>
      <c r="D41" s="664" t="s">
        <v>139</v>
      </c>
      <c r="E41" s="527" t="s">
        <v>116</v>
      </c>
      <c r="F41" s="526">
        <v>542296636</v>
      </c>
      <c r="G41" s="446">
        <v>542296636</v>
      </c>
      <c r="H41" s="526">
        <v>0</v>
      </c>
      <c r="I41" s="526">
        <v>0</v>
      </c>
      <c r="J41" s="446">
        <v>0</v>
      </c>
      <c r="K41" s="526">
        <v>0</v>
      </c>
      <c r="L41" s="526">
        <v>0</v>
      </c>
      <c r="M41" s="526">
        <v>0</v>
      </c>
      <c r="N41" s="526">
        <v>0</v>
      </c>
      <c r="O41" s="304"/>
      <c r="P41" s="447"/>
    </row>
    <row r="42" spans="1:16" s="245" customFormat="1" ht="12.95" customHeight="1" x14ac:dyDescent="0.25">
      <c r="A42" s="445"/>
      <c r="B42" s="676"/>
      <c r="C42" s="664"/>
      <c r="D42" s="664" t="s">
        <v>139</v>
      </c>
      <c r="E42" s="527" t="s">
        <v>117</v>
      </c>
      <c r="F42" s="526">
        <v>89592000</v>
      </c>
      <c r="G42" s="446">
        <v>26877600</v>
      </c>
      <c r="H42" s="526">
        <v>62714400</v>
      </c>
      <c r="I42" s="526">
        <v>62714400</v>
      </c>
      <c r="J42" s="446">
        <v>0</v>
      </c>
      <c r="K42" s="526">
        <v>0</v>
      </c>
      <c r="L42" s="526">
        <v>0</v>
      </c>
      <c r="M42" s="526">
        <v>0</v>
      </c>
      <c r="N42" s="526">
        <v>0</v>
      </c>
      <c r="O42" s="304"/>
      <c r="P42" s="447"/>
    </row>
    <row r="43" spans="1:16" s="245" customFormat="1" ht="12.95" customHeight="1" x14ac:dyDescent="0.25">
      <c r="A43" s="445"/>
      <c r="B43" s="676"/>
      <c r="C43" s="664"/>
      <c r="D43" s="664" t="s">
        <v>139</v>
      </c>
      <c r="E43" s="527" t="s">
        <v>118</v>
      </c>
      <c r="F43" s="526">
        <v>55697238</v>
      </c>
      <c r="G43" s="446">
        <v>0</v>
      </c>
      <c r="H43" s="526">
        <v>55697238</v>
      </c>
      <c r="I43" s="526">
        <v>55697238</v>
      </c>
      <c r="J43" s="446">
        <v>0</v>
      </c>
      <c r="K43" s="526">
        <v>0</v>
      </c>
      <c r="L43" s="526">
        <v>0</v>
      </c>
      <c r="M43" s="526">
        <v>0</v>
      </c>
      <c r="N43" s="526">
        <v>0</v>
      </c>
      <c r="O43" s="304"/>
      <c r="P43" s="447"/>
    </row>
    <row r="44" spans="1:16" s="245" customFormat="1" ht="12.95" customHeight="1" x14ac:dyDescent="0.25">
      <c r="A44" s="445"/>
      <c r="B44" s="676"/>
      <c r="C44" s="664" t="s">
        <v>140</v>
      </c>
      <c r="D44" s="664" t="s">
        <v>141</v>
      </c>
      <c r="E44" s="527" t="s">
        <v>116</v>
      </c>
      <c r="F44" s="526">
        <v>151076026</v>
      </c>
      <c r="G44" s="446">
        <v>53610571</v>
      </c>
      <c r="H44" s="526">
        <v>97465455</v>
      </c>
      <c r="I44" s="526">
        <v>88004766</v>
      </c>
      <c r="J44" s="446">
        <v>9460689</v>
      </c>
      <c r="K44" s="526">
        <v>3153563</v>
      </c>
      <c r="L44" s="526">
        <v>6307126</v>
      </c>
      <c r="M44" s="526">
        <v>0</v>
      </c>
      <c r="N44" s="526">
        <v>0</v>
      </c>
      <c r="O44" s="304"/>
      <c r="P44" s="447"/>
    </row>
    <row r="45" spans="1:16" s="245" customFormat="1" ht="12.95" customHeight="1" x14ac:dyDescent="0.25">
      <c r="A45" s="445"/>
      <c r="B45" s="676"/>
      <c r="C45" s="664"/>
      <c r="D45" s="664" t="s">
        <v>141</v>
      </c>
      <c r="E45" s="527" t="s">
        <v>117</v>
      </c>
      <c r="F45" s="526">
        <v>55321920</v>
      </c>
      <c r="G45" s="446">
        <v>6467463</v>
      </c>
      <c r="H45" s="526">
        <v>48854457</v>
      </c>
      <c r="I45" s="526">
        <v>48393180</v>
      </c>
      <c r="J45" s="446">
        <v>461277</v>
      </c>
      <c r="K45" s="526">
        <v>346437</v>
      </c>
      <c r="L45" s="526">
        <v>114840</v>
      </c>
      <c r="M45" s="526">
        <v>0</v>
      </c>
      <c r="N45" s="526">
        <v>0</v>
      </c>
      <c r="O45" s="304"/>
      <c r="P45" s="447"/>
    </row>
    <row r="46" spans="1:16" s="245" customFormat="1" ht="12.95" customHeight="1" x14ac:dyDescent="0.25">
      <c r="A46" s="445"/>
      <c r="B46" s="676"/>
      <c r="C46" s="664"/>
      <c r="D46" s="664" t="s">
        <v>141</v>
      </c>
      <c r="E46" s="527" t="s">
        <v>118</v>
      </c>
      <c r="F46" s="526">
        <v>352510726</v>
      </c>
      <c r="G46" s="446">
        <v>0</v>
      </c>
      <c r="H46" s="526">
        <v>352510726</v>
      </c>
      <c r="I46" s="526">
        <v>352510726</v>
      </c>
      <c r="J46" s="446">
        <v>0</v>
      </c>
      <c r="K46" s="526">
        <v>0</v>
      </c>
      <c r="L46" s="526">
        <v>0</v>
      </c>
      <c r="M46" s="526">
        <v>0</v>
      </c>
      <c r="N46" s="526">
        <v>0</v>
      </c>
      <c r="O46" s="304"/>
      <c r="P46" s="447"/>
    </row>
    <row r="47" spans="1:16" s="245" customFormat="1" ht="12.95" hidden="1" customHeight="1" x14ac:dyDescent="0.25">
      <c r="A47" s="445"/>
      <c r="B47" s="676"/>
      <c r="C47" s="664"/>
      <c r="D47" s="664" t="s">
        <v>141</v>
      </c>
      <c r="E47" s="527" t="s">
        <v>123</v>
      </c>
      <c r="F47" s="526">
        <v>421966</v>
      </c>
      <c r="G47" s="446">
        <v>421966</v>
      </c>
      <c r="H47" s="526">
        <v>0</v>
      </c>
      <c r="I47" s="526">
        <v>0</v>
      </c>
      <c r="J47" s="446">
        <v>0</v>
      </c>
      <c r="K47" s="526">
        <v>0</v>
      </c>
      <c r="L47" s="526">
        <v>0</v>
      </c>
      <c r="M47" s="526">
        <v>0</v>
      </c>
      <c r="N47" s="526">
        <v>0</v>
      </c>
      <c r="O47" s="304"/>
      <c r="P47" s="447"/>
    </row>
    <row r="48" spans="1:16" s="245" customFormat="1" ht="12.95" customHeight="1" x14ac:dyDescent="0.25">
      <c r="A48" s="445"/>
      <c r="B48" s="676"/>
      <c r="C48" s="664" t="s">
        <v>142</v>
      </c>
      <c r="D48" s="664" t="s">
        <v>143</v>
      </c>
      <c r="E48" s="527" t="s">
        <v>116</v>
      </c>
      <c r="F48" s="526">
        <v>154423987</v>
      </c>
      <c r="G48" s="446">
        <v>74453200</v>
      </c>
      <c r="H48" s="526">
        <v>79970787</v>
      </c>
      <c r="I48" s="526">
        <v>79970787</v>
      </c>
      <c r="J48" s="446">
        <v>0</v>
      </c>
      <c r="K48" s="526">
        <v>0</v>
      </c>
      <c r="L48" s="526">
        <v>0</v>
      </c>
      <c r="M48" s="526">
        <v>0</v>
      </c>
      <c r="N48" s="526">
        <v>0</v>
      </c>
      <c r="O48" s="304"/>
      <c r="P48" s="447"/>
    </row>
    <row r="49" spans="1:16" s="245" customFormat="1" ht="12.95" customHeight="1" x14ac:dyDescent="0.25">
      <c r="A49" s="445"/>
      <c r="B49" s="676"/>
      <c r="C49" s="664"/>
      <c r="D49" s="664" t="s">
        <v>143</v>
      </c>
      <c r="E49" s="527" t="s">
        <v>117</v>
      </c>
      <c r="F49" s="526">
        <v>74448000</v>
      </c>
      <c r="G49" s="446">
        <v>10546800</v>
      </c>
      <c r="H49" s="526">
        <v>63901200</v>
      </c>
      <c r="I49" s="526">
        <v>63901200</v>
      </c>
      <c r="J49" s="446">
        <v>0</v>
      </c>
      <c r="K49" s="526">
        <v>0</v>
      </c>
      <c r="L49" s="526">
        <v>0</v>
      </c>
      <c r="M49" s="526">
        <v>0</v>
      </c>
      <c r="N49" s="526">
        <v>0</v>
      </c>
      <c r="O49" s="304"/>
      <c r="P49" s="447"/>
    </row>
    <row r="50" spans="1:16" s="245" customFormat="1" ht="12.95" customHeight="1" x14ac:dyDescent="0.25">
      <c r="A50" s="445"/>
      <c r="B50" s="676"/>
      <c r="C50" s="664"/>
      <c r="D50" s="664" t="s">
        <v>143</v>
      </c>
      <c r="E50" s="527" t="s">
        <v>118</v>
      </c>
      <c r="F50" s="526">
        <v>360322681</v>
      </c>
      <c r="G50" s="446">
        <v>0</v>
      </c>
      <c r="H50" s="526">
        <v>360322681</v>
      </c>
      <c r="I50" s="526">
        <v>360322681</v>
      </c>
      <c r="J50" s="446">
        <v>0</v>
      </c>
      <c r="K50" s="526">
        <v>0</v>
      </c>
      <c r="L50" s="526">
        <v>0</v>
      </c>
      <c r="M50" s="526">
        <v>0</v>
      </c>
      <c r="N50" s="526">
        <v>0</v>
      </c>
      <c r="O50" s="304"/>
      <c r="P50" s="447"/>
    </row>
    <row r="51" spans="1:16" s="245" customFormat="1" ht="12.95" customHeight="1" x14ac:dyDescent="0.25">
      <c r="A51" s="445"/>
      <c r="B51" s="676"/>
      <c r="C51" s="664" t="s">
        <v>144</v>
      </c>
      <c r="D51" s="664" t="s">
        <v>145</v>
      </c>
      <c r="E51" s="527" t="s">
        <v>116</v>
      </c>
      <c r="F51" s="526">
        <v>148335129</v>
      </c>
      <c r="G51" s="446">
        <v>68343208</v>
      </c>
      <c r="H51" s="526">
        <v>79991921</v>
      </c>
      <c r="I51" s="526">
        <v>78222658</v>
      </c>
      <c r="J51" s="446">
        <v>1769263</v>
      </c>
      <c r="K51" s="526">
        <v>1769263</v>
      </c>
      <c r="L51" s="526">
        <v>0</v>
      </c>
      <c r="M51" s="526">
        <v>0</v>
      </c>
      <c r="N51" s="526">
        <v>0</v>
      </c>
      <c r="O51" s="304"/>
      <c r="P51" s="447"/>
    </row>
    <row r="52" spans="1:16" s="245" customFormat="1" ht="12.95" customHeight="1" x14ac:dyDescent="0.25">
      <c r="A52" s="445"/>
      <c r="B52" s="676"/>
      <c r="C52" s="664"/>
      <c r="D52" s="664" t="s">
        <v>145</v>
      </c>
      <c r="E52" s="527" t="s">
        <v>117</v>
      </c>
      <c r="F52" s="526">
        <v>69024000</v>
      </c>
      <c r="G52" s="446">
        <v>9211792</v>
      </c>
      <c r="H52" s="526">
        <v>59812208</v>
      </c>
      <c r="I52" s="526">
        <v>59236471</v>
      </c>
      <c r="J52" s="446">
        <v>575737</v>
      </c>
      <c r="K52" s="526">
        <v>575737</v>
      </c>
      <c r="L52" s="526">
        <v>0</v>
      </c>
      <c r="M52" s="526">
        <v>0</v>
      </c>
      <c r="N52" s="526">
        <v>0</v>
      </c>
      <c r="O52" s="304"/>
      <c r="P52" s="447"/>
    </row>
    <row r="53" spans="1:16" s="245" customFormat="1" ht="12.95" customHeight="1" x14ac:dyDescent="0.25">
      <c r="A53" s="445"/>
      <c r="B53" s="676"/>
      <c r="C53" s="664"/>
      <c r="D53" s="664" t="s">
        <v>145</v>
      </c>
      <c r="E53" s="527" t="s">
        <v>118</v>
      </c>
      <c r="F53" s="526">
        <v>346115298</v>
      </c>
      <c r="G53" s="446">
        <v>0</v>
      </c>
      <c r="H53" s="526">
        <v>346115298</v>
      </c>
      <c r="I53" s="526">
        <v>346115298</v>
      </c>
      <c r="J53" s="446">
        <v>0</v>
      </c>
      <c r="K53" s="526">
        <v>0</v>
      </c>
      <c r="L53" s="526">
        <v>0</v>
      </c>
      <c r="M53" s="526">
        <v>0</v>
      </c>
      <c r="N53" s="526">
        <v>0</v>
      </c>
      <c r="O53" s="304"/>
      <c r="P53" s="447"/>
    </row>
    <row r="54" spans="1:16" s="245" customFormat="1" ht="12.95" customHeight="1" x14ac:dyDescent="0.25">
      <c r="A54" s="445"/>
      <c r="B54" s="676"/>
      <c r="C54" s="664" t="s">
        <v>146</v>
      </c>
      <c r="D54" s="664" t="s">
        <v>147</v>
      </c>
      <c r="E54" s="527" t="s">
        <v>116</v>
      </c>
      <c r="F54" s="526">
        <v>113938296</v>
      </c>
      <c r="G54" s="446">
        <v>43564638</v>
      </c>
      <c r="H54" s="526">
        <v>70373658</v>
      </c>
      <c r="I54" s="526">
        <v>67022532</v>
      </c>
      <c r="J54" s="446">
        <v>3351126</v>
      </c>
      <c r="K54" s="526">
        <v>3351126</v>
      </c>
      <c r="L54" s="526">
        <v>0</v>
      </c>
      <c r="M54" s="526">
        <v>0</v>
      </c>
      <c r="N54" s="526">
        <v>0</v>
      </c>
      <c r="O54" s="304"/>
      <c r="P54" s="447"/>
    </row>
    <row r="55" spans="1:16" s="245" customFormat="1" ht="12.95" customHeight="1" x14ac:dyDescent="0.25">
      <c r="A55" s="445"/>
      <c r="B55" s="676"/>
      <c r="C55" s="664"/>
      <c r="D55" s="664" t="s">
        <v>147</v>
      </c>
      <c r="E55" s="527" t="s">
        <v>117</v>
      </c>
      <c r="F55" s="526">
        <v>89592000</v>
      </c>
      <c r="G55" s="446">
        <v>10276734</v>
      </c>
      <c r="H55" s="526">
        <v>79315266</v>
      </c>
      <c r="I55" s="526">
        <v>78524748</v>
      </c>
      <c r="J55" s="446">
        <v>790518</v>
      </c>
      <c r="K55" s="526">
        <v>790518</v>
      </c>
      <c r="L55" s="526">
        <v>0</v>
      </c>
      <c r="M55" s="526">
        <v>0</v>
      </c>
      <c r="N55" s="526">
        <v>0</v>
      </c>
      <c r="O55" s="304"/>
      <c r="P55" s="447"/>
    </row>
    <row r="56" spans="1:16" s="245" customFormat="1" ht="12.95" customHeight="1" x14ac:dyDescent="0.25">
      <c r="A56" s="445"/>
      <c r="B56" s="676"/>
      <c r="C56" s="664"/>
      <c r="D56" s="664" t="s">
        <v>147</v>
      </c>
      <c r="E56" s="527" t="s">
        <v>118</v>
      </c>
      <c r="F56" s="526">
        <v>500549256</v>
      </c>
      <c r="G56" s="446">
        <v>0</v>
      </c>
      <c r="H56" s="526">
        <v>500549256</v>
      </c>
      <c r="I56" s="526">
        <v>500549256</v>
      </c>
      <c r="J56" s="446">
        <v>0</v>
      </c>
      <c r="K56" s="526">
        <v>0</v>
      </c>
      <c r="L56" s="526">
        <v>0</v>
      </c>
      <c r="M56" s="526">
        <v>0</v>
      </c>
      <c r="N56" s="526">
        <v>0</v>
      </c>
      <c r="O56" s="304"/>
      <c r="P56" s="447"/>
    </row>
    <row r="57" spans="1:16" s="245" customFormat="1" ht="12.95" customHeight="1" x14ac:dyDescent="0.25">
      <c r="A57" s="445"/>
      <c r="B57" s="676"/>
      <c r="C57" s="664" t="s">
        <v>148</v>
      </c>
      <c r="D57" s="664" t="s">
        <v>149</v>
      </c>
      <c r="E57" s="527" t="s">
        <v>116</v>
      </c>
      <c r="F57" s="526">
        <v>155548347</v>
      </c>
      <c r="G57" s="446">
        <v>72238616</v>
      </c>
      <c r="H57" s="526">
        <v>83309731</v>
      </c>
      <c r="I57" s="526">
        <v>82100731</v>
      </c>
      <c r="J57" s="446">
        <v>1209000</v>
      </c>
      <c r="K57" s="526">
        <v>1209000</v>
      </c>
      <c r="L57" s="526">
        <v>0</v>
      </c>
      <c r="M57" s="526">
        <v>0</v>
      </c>
      <c r="N57" s="526">
        <v>0</v>
      </c>
      <c r="O57" s="304"/>
      <c r="P57" s="447"/>
    </row>
    <row r="58" spans="1:16" s="245" customFormat="1" ht="12.95" customHeight="1" x14ac:dyDescent="0.25">
      <c r="A58" s="445"/>
      <c r="B58" s="676"/>
      <c r="C58" s="664"/>
      <c r="D58" s="664" t="s">
        <v>149</v>
      </c>
      <c r="E58" s="527" t="s">
        <v>117</v>
      </c>
      <c r="F58" s="526">
        <v>72792000</v>
      </c>
      <c r="G58" s="446">
        <v>10311384</v>
      </c>
      <c r="H58" s="526">
        <v>62480616</v>
      </c>
      <c r="I58" s="526">
        <v>62480616</v>
      </c>
      <c r="J58" s="446">
        <v>0</v>
      </c>
      <c r="K58" s="526">
        <v>0</v>
      </c>
      <c r="L58" s="526">
        <v>0</v>
      </c>
      <c r="M58" s="526">
        <v>0</v>
      </c>
      <c r="N58" s="526">
        <v>0</v>
      </c>
      <c r="O58" s="304"/>
      <c r="P58" s="447"/>
    </row>
    <row r="59" spans="1:16" s="245" customFormat="1" ht="12.95" customHeight="1" x14ac:dyDescent="0.25">
      <c r="A59" s="445"/>
      <c r="B59" s="676"/>
      <c r="C59" s="664"/>
      <c r="D59" s="664" t="s">
        <v>149</v>
      </c>
      <c r="E59" s="527" t="s">
        <v>118</v>
      </c>
      <c r="F59" s="526">
        <v>362946140</v>
      </c>
      <c r="G59" s="446">
        <v>0</v>
      </c>
      <c r="H59" s="526">
        <v>362946140</v>
      </c>
      <c r="I59" s="526">
        <v>362946140</v>
      </c>
      <c r="J59" s="446">
        <v>0</v>
      </c>
      <c r="K59" s="526">
        <v>0</v>
      </c>
      <c r="L59" s="526">
        <v>0</v>
      </c>
      <c r="M59" s="526">
        <v>0</v>
      </c>
      <c r="N59" s="526">
        <v>0</v>
      </c>
      <c r="O59" s="304"/>
      <c r="P59" s="447"/>
    </row>
    <row r="60" spans="1:16" s="245" customFormat="1" ht="12.95" customHeight="1" x14ac:dyDescent="0.25">
      <c r="A60" s="445"/>
      <c r="B60" s="676"/>
      <c r="C60" s="664" t="s">
        <v>150</v>
      </c>
      <c r="D60" s="664" t="s">
        <v>151</v>
      </c>
      <c r="E60" s="527" t="s">
        <v>116</v>
      </c>
      <c r="F60" s="526">
        <v>138836481</v>
      </c>
      <c r="G60" s="446">
        <v>95034008</v>
      </c>
      <c r="H60" s="526">
        <v>43802473</v>
      </c>
      <c r="I60" s="526">
        <v>43802473</v>
      </c>
      <c r="J60" s="446">
        <v>0</v>
      </c>
      <c r="K60" s="526">
        <v>0</v>
      </c>
      <c r="L60" s="526">
        <v>0</v>
      </c>
      <c r="M60" s="526">
        <v>0</v>
      </c>
      <c r="N60" s="526">
        <v>0</v>
      </c>
      <c r="O60" s="304"/>
      <c r="P60" s="447"/>
    </row>
    <row r="61" spans="1:16" s="245" customFormat="1" ht="12.95" customHeight="1" x14ac:dyDescent="0.25">
      <c r="A61" s="445"/>
      <c r="B61" s="676"/>
      <c r="C61" s="664"/>
      <c r="D61" s="664" t="s">
        <v>151</v>
      </c>
      <c r="E61" s="527" t="s">
        <v>117</v>
      </c>
      <c r="F61" s="526">
        <v>56580480</v>
      </c>
      <c r="G61" s="446">
        <v>11618848</v>
      </c>
      <c r="H61" s="526">
        <v>44961632</v>
      </c>
      <c r="I61" s="526">
        <v>44961632</v>
      </c>
      <c r="J61" s="446">
        <v>0</v>
      </c>
      <c r="K61" s="526">
        <v>0</v>
      </c>
      <c r="L61" s="526">
        <v>0</v>
      </c>
      <c r="M61" s="526">
        <v>0</v>
      </c>
      <c r="N61" s="526">
        <v>0</v>
      </c>
      <c r="O61" s="304"/>
      <c r="P61" s="447"/>
    </row>
    <row r="62" spans="1:16" s="245" customFormat="1" ht="12.95" customHeight="1" x14ac:dyDescent="0.25">
      <c r="A62" s="445"/>
      <c r="B62" s="676"/>
      <c r="C62" s="664"/>
      <c r="D62" s="664" t="s">
        <v>151</v>
      </c>
      <c r="E62" s="527" t="s">
        <v>118</v>
      </c>
      <c r="F62" s="526">
        <v>323951789</v>
      </c>
      <c r="G62" s="446">
        <v>0</v>
      </c>
      <c r="H62" s="526">
        <v>323951789</v>
      </c>
      <c r="I62" s="526">
        <v>323951789</v>
      </c>
      <c r="J62" s="446">
        <v>0</v>
      </c>
      <c r="K62" s="526">
        <v>0</v>
      </c>
      <c r="L62" s="526">
        <v>0</v>
      </c>
      <c r="M62" s="526">
        <v>0</v>
      </c>
      <c r="N62" s="526">
        <v>0</v>
      </c>
      <c r="O62" s="304"/>
      <c r="P62" s="447"/>
    </row>
    <row r="63" spans="1:16" s="245" customFormat="1" ht="12.95" customHeight="1" x14ac:dyDescent="0.25">
      <c r="A63" s="445"/>
      <c r="B63" s="676"/>
      <c r="C63" s="664" t="s">
        <v>152</v>
      </c>
      <c r="D63" s="664" t="s">
        <v>153</v>
      </c>
      <c r="E63" s="758" t="s">
        <v>116</v>
      </c>
      <c r="F63" s="759">
        <v>147452800</v>
      </c>
      <c r="G63" s="760">
        <v>32660001</v>
      </c>
      <c r="H63" s="759">
        <v>114792799</v>
      </c>
      <c r="I63" s="759">
        <v>90531200</v>
      </c>
      <c r="J63" s="760">
        <v>24261599</v>
      </c>
      <c r="K63" s="759">
        <v>4764800</v>
      </c>
      <c r="L63" s="759">
        <v>4764800</v>
      </c>
      <c r="M63" s="759">
        <v>4764800</v>
      </c>
      <c r="N63" s="759">
        <v>9967199</v>
      </c>
      <c r="O63" s="304"/>
      <c r="P63" s="447"/>
    </row>
    <row r="64" spans="1:16" s="245" customFormat="1" ht="12.95" customHeight="1" x14ac:dyDescent="0.25">
      <c r="A64" s="445"/>
      <c r="B64" s="676"/>
      <c r="C64" s="664"/>
      <c r="D64" s="664" t="s">
        <v>153</v>
      </c>
      <c r="E64" s="758" t="s">
        <v>117</v>
      </c>
      <c r="F64" s="759">
        <v>69024000</v>
      </c>
      <c r="G64" s="760">
        <v>6902400</v>
      </c>
      <c r="H64" s="759">
        <v>62121600</v>
      </c>
      <c r="I64" s="759">
        <v>59245600</v>
      </c>
      <c r="J64" s="760">
        <v>2876000</v>
      </c>
      <c r="K64" s="759">
        <v>575200</v>
      </c>
      <c r="L64" s="759">
        <v>575200</v>
      </c>
      <c r="M64" s="759">
        <v>575200</v>
      </c>
      <c r="N64" s="759">
        <v>1150400</v>
      </c>
      <c r="O64" s="304"/>
      <c r="P64" s="447"/>
    </row>
    <row r="65" spans="1:16" s="245" customFormat="1" ht="12.95" customHeight="1" x14ac:dyDescent="0.25">
      <c r="A65" s="445"/>
      <c r="B65" s="676"/>
      <c r="C65" s="664"/>
      <c r="D65" s="664" t="s">
        <v>153</v>
      </c>
      <c r="E65" s="527" t="s">
        <v>118</v>
      </c>
      <c r="F65" s="526">
        <v>330694400</v>
      </c>
      <c r="G65" s="446">
        <v>0</v>
      </c>
      <c r="H65" s="526">
        <v>330694400</v>
      </c>
      <c r="I65" s="526">
        <v>330694400</v>
      </c>
      <c r="J65" s="446">
        <v>0</v>
      </c>
      <c r="K65" s="526">
        <v>0</v>
      </c>
      <c r="L65" s="526">
        <v>0</v>
      </c>
      <c r="M65" s="526">
        <v>0</v>
      </c>
      <c r="N65" s="526">
        <v>0</v>
      </c>
      <c r="O65" s="304"/>
      <c r="P65" s="447"/>
    </row>
    <row r="66" spans="1:16" s="245" customFormat="1" ht="12.95" customHeight="1" x14ac:dyDescent="0.25">
      <c r="A66" s="445"/>
      <c r="B66" s="676"/>
      <c r="C66" s="664"/>
      <c r="D66" s="664" t="s">
        <v>153</v>
      </c>
      <c r="E66" s="527" t="s">
        <v>123</v>
      </c>
      <c r="F66" s="526">
        <v>1021827</v>
      </c>
      <c r="G66" s="446">
        <v>437599</v>
      </c>
      <c r="H66" s="526">
        <v>584228</v>
      </c>
      <c r="I66" s="526">
        <v>0</v>
      </c>
      <c r="J66" s="446">
        <v>584228</v>
      </c>
      <c r="K66" s="526">
        <v>315520</v>
      </c>
      <c r="L66" s="526">
        <v>268708</v>
      </c>
      <c r="M66" s="526">
        <v>0</v>
      </c>
      <c r="N66" s="526">
        <v>0</v>
      </c>
      <c r="O66" s="304"/>
      <c r="P66" s="447"/>
    </row>
    <row r="67" spans="1:16" s="245" customFormat="1" ht="12.95" customHeight="1" x14ac:dyDescent="0.25">
      <c r="A67" s="445"/>
      <c r="B67" s="676"/>
      <c r="C67" s="664" t="s">
        <v>154</v>
      </c>
      <c r="D67" s="664" t="s">
        <v>155</v>
      </c>
      <c r="E67" s="527" t="s">
        <v>116</v>
      </c>
      <c r="F67" s="526">
        <v>187949191</v>
      </c>
      <c r="G67" s="446">
        <v>85920636</v>
      </c>
      <c r="H67" s="526">
        <v>102028555</v>
      </c>
      <c r="I67" s="526">
        <v>102028279</v>
      </c>
      <c r="J67" s="446">
        <v>276</v>
      </c>
      <c r="K67" s="526">
        <v>276</v>
      </c>
      <c r="L67" s="526">
        <v>0</v>
      </c>
      <c r="M67" s="526">
        <v>0</v>
      </c>
      <c r="N67" s="526">
        <v>0</v>
      </c>
      <c r="O67" s="304"/>
      <c r="P67" s="447"/>
    </row>
    <row r="68" spans="1:16" s="245" customFormat="1" ht="12.95" customHeight="1" x14ac:dyDescent="0.25">
      <c r="A68" s="445"/>
      <c r="B68" s="676"/>
      <c r="C68" s="664"/>
      <c r="D68" s="664" t="s">
        <v>155</v>
      </c>
      <c r="E68" s="527" t="s">
        <v>117</v>
      </c>
      <c r="F68" s="526">
        <v>89592000</v>
      </c>
      <c r="G68" s="446">
        <v>12287088</v>
      </c>
      <c r="H68" s="526">
        <v>77304912</v>
      </c>
      <c r="I68" s="526">
        <v>77304912</v>
      </c>
      <c r="J68" s="446">
        <v>0</v>
      </c>
      <c r="K68" s="526">
        <v>0</v>
      </c>
      <c r="L68" s="526">
        <v>0</v>
      </c>
      <c r="M68" s="526">
        <v>0</v>
      </c>
      <c r="N68" s="526">
        <v>0</v>
      </c>
      <c r="O68" s="304"/>
      <c r="P68" s="447"/>
    </row>
    <row r="69" spans="1:16" s="245" customFormat="1" ht="12.95" customHeight="1" x14ac:dyDescent="0.25">
      <c r="A69" s="445"/>
      <c r="B69" s="676"/>
      <c r="C69" s="664"/>
      <c r="D69" s="664" t="s">
        <v>155</v>
      </c>
      <c r="E69" s="527" t="s">
        <v>118</v>
      </c>
      <c r="F69" s="526">
        <v>438548112</v>
      </c>
      <c r="G69" s="446">
        <v>0</v>
      </c>
      <c r="H69" s="526">
        <v>438548112</v>
      </c>
      <c r="I69" s="526">
        <v>438548112</v>
      </c>
      <c r="J69" s="446">
        <v>0</v>
      </c>
      <c r="K69" s="526">
        <v>0</v>
      </c>
      <c r="L69" s="526">
        <v>0</v>
      </c>
      <c r="M69" s="526">
        <v>0</v>
      </c>
      <c r="N69" s="526">
        <v>0</v>
      </c>
      <c r="O69" s="304"/>
      <c r="P69" s="447"/>
    </row>
    <row r="70" spans="1:16" s="245" customFormat="1" ht="12.95" customHeight="1" x14ac:dyDescent="0.25">
      <c r="A70" s="445"/>
      <c r="B70" s="676"/>
      <c r="C70" s="664" t="s">
        <v>156</v>
      </c>
      <c r="D70" s="664" t="s">
        <v>157</v>
      </c>
      <c r="E70" s="527" t="s">
        <v>116</v>
      </c>
      <c r="F70" s="526">
        <v>150656026</v>
      </c>
      <c r="G70" s="446">
        <v>66209552</v>
      </c>
      <c r="H70" s="526">
        <v>84446474</v>
      </c>
      <c r="I70" s="526">
        <v>79512891</v>
      </c>
      <c r="J70" s="446">
        <v>4933583</v>
      </c>
      <c r="K70" s="526">
        <v>4184889</v>
      </c>
      <c r="L70" s="526">
        <v>748694</v>
      </c>
      <c r="M70" s="526">
        <v>0</v>
      </c>
      <c r="N70" s="526">
        <v>0</v>
      </c>
      <c r="O70" s="304"/>
      <c r="P70" s="447"/>
    </row>
    <row r="71" spans="1:16" s="245" customFormat="1" ht="12.95" customHeight="1" x14ac:dyDescent="0.25">
      <c r="A71" s="445"/>
      <c r="B71" s="676"/>
      <c r="C71" s="664"/>
      <c r="D71" s="664" t="s">
        <v>157</v>
      </c>
      <c r="E71" s="527" t="s">
        <v>117</v>
      </c>
      <c r="F71" s="526">
        <v>72792000</v>
      </c>
      <c r="G71" s="446">
        <v>9705600</v>
      </c>
      <c r="H71" s="526">
        <v>63086400</v>
      </c>
      <c r="I71" s="526">
        <v>62479800</v>
      </c>
      <c r="J71" s="446">
        <v>606600</v>
      </c>
      <c r="K71" s="526">
        <v>606600</v>
      </c>
      <c r="L71" s="526">
        <v>0</v>
      </c>
      <c r="M71" s="526">
        <v>0</v>
      </c>
      <c r="N71" s="526">
        <v>0</v>
      </c>
      <c r="O71" s="304"/>
      <c r="P71" s="447"/>
    </row>
    <row r="72" spans="1:16" s="245" customFormat="1" ht="12.95" customHeight="1" x14ac:dyDescent="0.25">
      <c r="A72" s="445"/>
      <c r="B72" s="676"/>
      <c r="C72" s="664"/>
      <c r="D72" s="664" t="s">
        <v>157</v>
      </c>
      <c r="E72" s="527" t="s">
        <v>118</v>
      </c>
      <c r="F72" s="526">
        <v>351530726</v>
      </c>
      <c r="G72" s="446">
        <v>0</v>
      </c>
      <c r="H72" s="526">
        <v>351530726</v>
      </c>
      <c r="I72" s="526">
        <v>351530726</v>
      </c>
      <c r="J72" s="446">
        <v>0</v>
      </c>
      <c r="K72" s="526">
        <v>0</v>
      </c>
      <c r="L72" s="526">
        <v>0</v>
      </c>
      <c r="M72" s="526">
        <v>0</v>
      </c>
      <c r="N72" s="526">
        <v>0</v>
      </c>
      <c r="O72" s="304"/>
      <c r="P72" s="447"/>
    </row>
    <row r="73" spans="1:16" s="245" customFormat="1" ht="12.95" customHeight="1" x14ac:dyDescent="0.25">
      <c r="A73" s="445"/>
      <c r="B73" s="676"/>
      <c r="C73" s="664"/>
      <c r="D73" s="664" t="s">
        <v>157</v>
      </c>
      <c r="E73" s="527" t="s">
        <v>123</v>
      </c>
      <c r="F73" s="526">
        <v>13929</v>
      </c>
      <c r="G73" s="446">
        <v>0</v>
      </c>
      <c r="H73" s="526">
        <v>13929</v>
      </c>
      <c r="I73" s="526">
        <v>0</v>
      </c>
      <c r="J73" s="446">
        <v>13929</v>
      </c>
      <c r="K73" s="526">
        <v>13929</v>
      </c>
      <c r="L73" s="526">
        <v>0</v>
      </c>
      <c r="M73" s="526">
        <v>0</v>
      </c>
      <c r="N73" s="526">
        <v>0</v>
      </c>
      <c r="O73" s="304"/>
      <c r="P73" s="447"/>
    </row>
    <row r="74" spans="1:16" s="245" customFormat="1" ht="12.95" customHeight="1" x14ac:dyDescent="0.25">
      <c r="A74" s="445"/>
      <c r="B74" s="676"/>
      <c r="C74" s="664" t="s">
        <v>158</v>
      </c>
      <c r="D74" s="664" t="s">
        <v>159</v>
      </c>
      <c r="E74" s="758" t="s">
        <v>116</v>
      </c>
      <c r="F74" s="759">
        <v>139324108</v>
      </c>
      <c r="G74" s="760">
        <v>103126297</v>
      </c>
      <c r="H74" s="759">
        <v>36197811</v>
      </c>
      <c r="I74" s="759">
        <v>31259457</v>
      </c>
      <c r="J74" s="760">
        <v>4938354</v>
      </c>
      <c r="K74" s="759">
        <v>1646118</v>
      </c>
      <c r="L74" s="759">
        <v>1646118</v>
      </c>
      <c r="M74" s="759">
        <v>1646118</v>
      </c>
      <c r="N74" s="759">
        <v>0</v>
      </c>
      <c r="O74" s="304"/>
      <c r="P74" s="447"/>
    </row>
    <row r="75" spans="1:16" s="245" customFormat="1" ht="12.95" customHeight="1" x14ac:dyDescent="0.25">
      <c r="A75" s="445"/>
      <c r="B75" s="676"/>
      <c r="C75" s="664"/>
      <c r="D75" s="664" t="s">
        <v>159</v>
      </c>
      <c r="E75" s="758" t="s">
        <v>117</v>
      </c>
      <c r="F75" s="759">
        <v>74448000</v>
      </c>
      <c r="G75" s="760">
        <v>16410205</v>
      </c>
      <c r="H75" s="759">
        <v>58037795</v>
      </c>
      <c r="I75" s="759">
        <v>57124651</v>
      </c>
      <c r="J75" s="760">
        <v>913144</v>
      </c>
      <c r="K75" s="759">
        <v>263882</v>
      </c>
      <c r="L75" s="759">
        <v>263882</v>
      </c>
      <c r="M75" s="759">
        <v>263882</v>
      </c>
      <c r="N75" s="759">
        <v>121498</v>
      </c>
      <c r="O75" s="304"/>
      <c r="P75" s="447"/>
    </row>
    <row r="76" spans="1:16" s="245" customFormat="1" ht="12.95" customHeight="1" x14ac:dyDescent="0.25">
      <c r="A76" s="445"/>
      <c r="B76" s="676"/>
      <c r="C76" s="664"/>
      <c r="D76" s="664" t="s">
        <v>159</v>
      </c>
      <c r="E76" s="527" t="s">
        <v>118</v>
      </c>
      <c r="F76" s="526">
        <v>344550080</v>
      </c>
      <c r="G76" s="446">
        <v>0</v>
      </c>
      <c r="H76" s="526">
        <v>344550080</v>
      </c>
      <c r="I76" s="526">
        <v>344550080</v>
      </c>
      <c r="J76" s="446">
        <v>0</v>
      </c>
      <c r="K76" s="526">
        <v>0</v>
      </c>
      <c r="L76" s="526">
        <v>0</v>
      </c>
      <c r="M76" s="526">
        <v>0</v>
      </c>
      <c r="N76" s="526">
        <v>0</v>
      </c>
      <c r="O76" s="304"/>
      <c r="P76" s="447"/>
    </row>
    <row r="77" spans="1:16" s="245" customFormat="1" ht="12.95" customHeight="1" x14ac:dyDescent="0.25">
      <c r="A77" s="445"/>
      <c r="B77" s="676"/>
      <c r="C77" s="664"/>
      <c r="D77" s="664" t="s">
        <v>159</v>
      </c>
      <c r="E77" s="527" t="s">
        <v>123</v>
      </c>
      <c r="F77" s="526">
        <v>150994</v>
      </c>
      <c r="G77" s="446">
        <v>121498</v>
      </c>
      <c r="H77" s="526">
        <v>29496</v>
      </c>
      <c r="I77" s="526">
        <v>0</v>
      </c>
      <c r="J77" s="446">
        <v>29496</v>
      </c>
      <c r="K77" s="526">
        <v>29496</v>
      </c>
      <c r="L77" s="526">
        <v>0</v>
      </c>
      <c r="M77" s="526">
        <v>0</v>
      </c>
      <c r="N77" s="526">
        <v>0</v>
      </c>
      <c r="O77" s="304"/>
      <c r="P77" s="447"/>
    </row>
    <row r="78" spans="1:16" s="245" customFormat="1" ht="12.95" customHeight="1" x14ac:dyDescent="0.25">
      <c r="A78" s="445"/>
      <c r="B78" s="676"/>
      <c r="C78" s="664" t="s">
        <v>160</v>
      </c>
      <c r="D78" s="664" t="s">
        <v>161</v>
      </c>
      <c r="E78" s="527" t="s">
        <v>116</v>
      </c>
      <c r="F78" s="526">
        <v>136238400</v>
      </c>
      <c r="G78" s="446">
        <v>64369200</v>
      </c>
      <c r="H78" s="526">
        <v>71869200</v>
      </c>
      <c r="I78" s="526">
        <v>70619200</v>
      </c>
      <c r="J78" s="446">
        <v>1250000</v>
      </c>
      <c r="K78" s="526">
        <v>1250000</v>
      </c>
      <c r="L78" s="526">
        <v>0</v>
      </c>
      <c r="M78" s="526">
        <v>0</v>
      </c>
      <c r="N78" s="526">
        <v>0</v>
      </c>
      <c r="O78" s="304"/>
      <c r="P78" s="447"/>
    </row>
    <row r="79" spans="1:16" s="245" customFormat="1" ht="12.95" customHeight="1" x14ac:dyDescent="0.25">
      <c r="A79" s="445"/>
      <c r="B79" s="676"/>
      <c r="C79" s="664"/>
      <c r="D79" s="664" t="s">
        <v>161</v>
      </c>
      <c r="E79" s="527" t="s">
        <v>118</v>
      </c>
      <c r="F79" s="526">
        <v>317889600</v>
      </c>
      <c r="G79" s="446">
        <v>0</v>
      </c>
      <c r="H79" s="526">
        <v>317889600</v>
      </c>
      <c r="I79" s="526">
        <v>317889600</v>
      </c>
      <c r="J79" s="446">
        <v>0</v>
      </c>
      <c r="K79" s="526">
        <v>0</v>
      </c>
      <c r="L79" s="526">
        <v>0</v>
      </c>
      <c r="M79" s="526">
        <v>0</v>
      </c>
      <c r="N79" s="526">
        <v>0</v>
      </c>
      <c r="O79" s="304"/>
      <c r="P79" s="447"/>
    </row>
    <row r="80" spans="1:16" s="245" customFormat="1" ht="12.95" customHeight="1" x14ac:dyDescent="0.25">
      <c r="A80" s="445"/>
      <c r="B80" s="676"/>
      <c r="C80" s="664" t="s">
        <v>162</v>
      </c>
      <c r="D80" s="664" t="s">
        <v>163</v>
      </c>
      <c r="E80" s="527" t="s">
        <v>116</v>
      </c>
      <c r="F80" s="526">
        <v>181529280</v>
      </c>
      <c r="G80" s="446">
        <v>80679680</v>
      </c>
      <c r="H80" s="526">
        <v>100849600</v>
      </c>
      <c r="I80" s="526">
        <v>95807120</v>
      </c>
      <c r="J80" s="446">
        <v>5042480</v>
      </c>
      <c r="K80" s="526">
        <v>5042480</v>
      </c>
      <c r="L80" s="526">
        <v>0</v>
      </c>
      <c r="M80" s="526">
        <v>0</v>
      </c>
      <c r="N80" s="526">
        <v>0</v>
      </c>
      <c r="O80" s="304"/>
      <c r="P80" s="447"/>
    </row>
    <row r="81" spans="1:16" s="245" customFormat="1" ht="12.95" customHeight="1" x14ac:dyDescent="0.25">
      <c r="A81" s="445"/>
      <c r="B81" s="676"/>
      <c r="C81" s="664"/>
      <c r="D81" s="664" t="s">
        <v>163</v>
      </c>
      <c r="E81" s="527" t="s">
        <v>117</v>
      </c>
      <c r="F81" s="526">
        <v>89592000</v>
      </c>
      <c r="G81" s="446">
        <v>11945600</v>
      </c>
      <c r="H81" s="526">
        <v>77646400</v>
      </c>
      <c r="I81" s="526">
        <v>76899800</v>
      </c>
      <c r="J81" s="446">
        <v>746600</v>
      </c>
      <c r="K81" s="526">
        <v>746600</v>
      </c>
      <c r="L81" s="526">
        <v>0</v>
      </c>
      <c r="M81" s="526">
        <v>0</v>
      </c>
      <c r="N81" s="526">
        <v>0</v>
      </c>
      <c r="O81" s="304"/>
      <c r="P81" s="447"/>
    </row>
    <row r="82" spans="1:16" s="245" customFormat="1" ht="12.95" customHeight="1" x14ac:dyDescent="0.25">
      <c r="A82" s="445"/>
      <c r="B82" s="676"/>
      <c r="C82" s="664"/>
      <c r="D82" s="664" t="s">
        <v>163</v>
      </c>
      <c r="E82" s="527" t="s">
        <v>118</v>
      </c>
      <c r="F82" s="526">
        <v>423568320</v>
      </c>
      <c r="G82" s="446">
        <v>0</v>
      </c>
      <c r="H82" s="526">
        <v>423568320</v>
      </c>
      <c r="I82" s="526">
        <v>423568320</v>
      </c>
      <c r="J82" s="446">
        <v>0</v>
      </c>
      <c r="K82" s="526">
        <v>0</v>
      </c>
      <c r="L82" s="526">
        <v>0</v>
      </c>
      <c r="M82" s="526">
        <v>0</v>
      </c>
      <c r="N82" s="526">
        <v>0</v>
      </c>
      <c r="O82" s="304"/>
      <c r="P82" s="447"/>
    </row>
    <row r="83" spans="1:16" s="245" customFormat="1" ht="12.95" customHeight="1" x14ac:dyDescent="0.25">
      <c r="A83" s="445"/>
      <c r="B83" s="676"/>
      <c r="C83" s="664" t="s">
        <v>164</v>
      </c>
      <c r="D83" s="664" t="s">
        <v>165</v>
      </c>
      <c r="E83" s="527" t="s">
        <v>116</v>
      </c>
      <c r="F83" s="526">
        <v>138835922</v>
      </c>
      <c r="G83" s="446">
        <v>104188742</v>
      </c>
      <c r="H83" s="526">
        <v>34647180</v>
      </c>
      <c r="I83" s="526">
        <v>34647180</v>
      </c>
      <c r="J83" s="446">
        <v>0</v>
      </c>
      <c r="K83" s="526">
        <v>0</v>
      </c>
      <c r="L83" s="526">
        <v>0</v>
      </c>
      <c r="M83" s="526">
        <v>0</v>
      </c>
      <c r="N83" s="526">
        <v>0</v>
      </c>
      <c r="O83" s="304"/>
      <c r="P83" s="447"/>
    </row>
    <row r="84" spans="1:16" s="245" customFormat="1" ht="12.95" customHeight="1" x14ac:dyDescent="0.25">
      <c r="A84" s="445"/>
      <c r="B84" s="676"/>
      <c r="C84" s="664"/>
      <c r="D84" s="664" t="s">
        <v>165</v>
      </c>
      <c r="E84" s="527" t="s">
        <v>117</v>
      </c>
      <c r="F84" s="526">
        <v>55321920</v>
      </c>
      <c r="G84" s="446">
        <v>9483756</v>
      </c>
      <c r="H84" s="526">
        <v>45838164</v>
      </c>
      <c r="I84" s="526">
        <v>45838164</v>
      </c>
      <c r="J84" s="446">
        <v>0</v>
      </c>
      <c r="K84" s="526">
        <v>0</v>
      </c>
      <c r="L84" s="526">
        <v>0</v>
      </c>
      <c r="M84" s="526">
        <v>0</v>
      </c>
      <c r="N84" s="526">
        <v>0</v>
      </c>
      <c r="O84" s="304"/>
      <c r="P84" s="447"/>
    </row>
    <row r="85" spans="1:16" s="245" customFormat="1" ht="12.95" customHeight="1" x14ac:dyDescent="0.25">
      <c r="A85" s="445"/>
      <c r="B85" s="676"/>
      <c r="C85" s="664"/>
      <c r="D85" s="664" t="s">
        <v>165</v>
      </c>
      <c r="E85" s="527" t="s">
        <v>118</v>
      </c>
      <c r="F85" s="526">
        <v>316994212</v>
      </c>
      <c r="G85" s="446">
        <v>0</v>
      </c>
      <c r="H85" s="526">
        <v>316994212</v>
      </c>
      <c r="I85" s="526">
        <v>316994212</v>
      </c>
      <c r="J85" s="446">
        <v>0</v>
      </c>
      <c r="K85" s="526">
        <v>0</v>
      </c>
      <c r="L85" s="526">
        <v>0</v>
      </c>
      <c r="M85" s="526">
        <v>0</v>
      </c>
      <c r="N85" s="526">
        <v>0</v>
      </c>
      <c r="O85" s="304"/>
      <c r="P85" s="447"/>
    </row>
    <row r="86" spans="1:16" s="245" customFormat="1" ht="12.95" customHeight="1" x14ac:dyDescent="0.25">
      <c r="A86" s="445"/>
      <c r="B86" s="676"/>
      <c r="C86" s="664" t="s">
        <v>166</v>
      </c>
      <c r="D86" s="664" t="s">
        <v>167</v>
      </c>
      <c r="E86" s="527" t="s">
        <v>116</v>
      </c>
      <c r="F86" s="526">
        <v>152404320</v>
      </c>
      <c r="G86" s="446">
        <v>74822560</v>
      </c>
      <c r="H86" s="526">
        <v>77581760</v>
      </c>
      <c r="I86" s="526">
        <v>77581760</v>
      </c>
      <c r="J86" s="446">
        <v>0</v>
      </c>
      <c r="K86" s="526">
        <v>0</v>
      </c>
      <c r="L86" s="526">
        <v>0</v>
      </c>
      <c r="M86" s="526">
        <v>0</v>
      </c>
      <c r="N86" s="526">
        <v>0</v>
      </c>
      <c r="O86" s="304"/>
      <c r="P86" s="447"/>
    </row>
    <row r="87" spans="1:16" s="245" customFormat="1" ht="12.95" customHeight="1" x14ac:dyDescent="0.25">
      <c r="A87" s="445"/>
      <c r="B87" s="676"/>
      <c r="C87" s="664"/>
      <c r="D87" s="664" t="s">
        <v>167</v>
      </c>
      <c r="E87" s="527" t="s">
        <v>117</v>
      </c>
      <c r="F87" s="526">
        <v>74448000</v>
      </c>
      <c r="G87" s="446">
        <v>10547740</v>
      </c>
      <c r="H87" s="526">
        <v>63900260</v>
      </c>
      <c r="I87" s="526">
        <v>63900260</v>
      </c>
      <c r="J87" s="446">
        <v>0</v>
      </c>
      <c r="K87" s="526">
        <v>0</v>
      </c>
      <c r="L87" s="526">
        <v>0</v>
      </c>
      <c r="M87" s="526">
        <v>0</v>
      </c>
      <c r="N87" s="526">
        <v>0</v>
      </c>
      <c r="O87" s="304"/>
      <c r="P87" s="447"/>
    </row>
    <row r="88" spans="1:16" s="245" customFormat="1" ht="12.95" customHeight="1" x14ac:dyDescent="0.25">
      <c r="A88" s="445"/>
      <c r="B88" s="676"/>
      <c r="C88" s="664"/>
      <c r="D88" s="664" t="s">
        <v>167</v>
      </c>
      <c r="E88" s="527" t="s">
        <v>118</v>
      </c>
      <c r="F88" s="526">
        <v>355610080</v>
      </c>
      <c r="G88" s="446">
        <v>0</v>
      </c>
      <c r="H88" s="526">
        <v>355610080</v>
      </c>
      <c r="I88" s="526">
        <v>355610080</v>
      </c>
      <c r="J88" s="446">
        <v>0</v>
      </c>
      <c r="K88" s="526">
        <v>0</v>
      </c>
      <c r="L88" s="526">
        <v>0</v>
      </c>
      <c r="M88" s="526">
        <v>0</v>
      </c>
      <c r="N88" s="526">
        <v>0</v>
      </c>
      <c r="O88" s="304"/>
      <c r="P88" s="447"/>
    </row>
    <row r="89" spans="1:16" s="245" customFormat="1" ht="12.95" customHeight="1" x14ac:dyDescent="0.25">
      <c r="A89" s="445"/>
      <c r="B89" s="676"/>
      <c r="C89" s="664" t="s">
        <v>168</v>
      </c>
      <c r="D89" s="664" t="s">
        <v>169</v>
      </c>
      <c r="E89" s="527" t="s">
        <v>116</v>
      </c>
      <c r="F89" s="526">
        <v>144964273</v>
      </c>
      <c r="G89" s="446">
        <v>64428576</v>
      </c>
      <c r="H89" s="526">
        <v>80535697</v>
      </c>
      <c r="I89" s="526">
        <v>76508911</v>
      </c>
      <c r="J89" s="446">
        <v>4026786</v>
      </c>
      <c r="K89" s="526">
        <v>4026786</v>
      </c>
      <c r="L89" s="526">
        <v>0</v>
      </c>
      <c r="M89" s="526">
        <v>0</v>
      </c>
      <c r="N89" s="526">
        <v>0</v>
      </c>
      <c r="O89" s="304"/>
      <c r="P89" s="447"/>
    </row>
    <row r="90" spans="1:16" s="245" customFormat="1" ht="12.95" customHeight="1" x14ac:dyDescent="0.25">
      <c r="A90" s="445"/>
      <c r="B90" s="676"/>
      <c r="C90" s="664"/>
      <c r="D90" s="664" t="s">
        <v>169</v>
      </c>
      <c r="E90" s="527" t="s">
        <v>117</v>
      </c>
      <c r="F90" s="526">
        <v>69024000</v>
      </c>
      <c r="G90" s="446">
        <v>9203200</v>
      </c>
      <c r="H90" s="526">
        <v>59820800</v>
      </c>
      <c r="I90" s="526">
        <v>59245600</v>
      </c>
      <c r="J90" s="446">
        <v>575200</v>
      </c>
      <c r="K90" s="526">
        <v>575200</v>
      </c>
      <c r="L90" s="526">
        <v>0</v>
      </c>
      <c r="M90" s="526">
        <v>0</v>
      </c>
      <c r="N90" s="526">
        <v>0</v>
      </c>
      <c r="O90" s="304"/>
      <c r="P90" s="447"/>
    </row>
    <row r="91" spans="1:16" s="245" customFormat="1" ht="12.95" customHeight="1" x14ac:dyDescent="0.25">
      <c r="A91" s="445"/>
      <c r="B91" s="676"/>
      <c r="C91" s="664"/>
      <c r="D91" s="664" t="s">
        <v>169</v>
      </c>
      <c r="E91" s="527" t="s">
        <v>118</v>
      </c>
      <c r="F91" s="526">
        <v>338249971</v>
      </c>
      <c r="G91" s="446">
        <v>0</v>
      </c>
      <c r="H91" s="526">
        <v>338249971</v>
      </c>
      <c r="I91" s="526">
        <v>338249971</v>
      </c>
      <c r="J91" s="446">
        <v>0</v>
      </c>
      <c r="K91" s="526">
        <v>0</v>
      </c>
      <c r="L91" s="526">
        <v>0</v>
      </c>
      <c r="M91" s="526">
        <v>0</v>
      </c>
      <c r="N91" s="526">
        <v>0</v>
      </c>
      <c r="O91" s="304"/>
      <c r="P91" s="447"/>
    </row>
    <row r="92" spans="1:16" s="245" customFormat="1" ht="12.95" customHeight="1" x14ac:dyDescent="0.25">
      <c r="A92" s="445"/>
      <c r="B92" s="676"/>
      <c r="C92" s="664" t="s">
        <v>170</v>
      </c>
      <c r="D92" s="664" t="s">
        <v>171</v>
      </c>
      <c r="E92" s="758" t="s">
        <v>116</v>
      </c>
      <c r="F92" s="759">
        <v>180269280</v>
      </c>
      <c r="G92" s="760">
        <v>38040674</v>
      </c>
      <c r="H92" s="759">
        <v>142228606</v>
      </c>
      <c r="I92" s="759">
        <v>109643737</v>
      </c>
      <c r="J92" s="760">
        <v>32584869</v>
      </c>
      <c r="K92" s="759">
        <v>5770723</v>
      </c>
      <c r="L92" s="759">
        <v>5770723</v>
      </c>
      <c r="M92" s="759">
        <v>5770723</v>
      </c>
      <c r="N92" s="759">
        <v>15272700</v>
      </c>
      <c r="O92" s="304"/>
      <c r="P92" s="447"/>
    </row>
    <row r="93" spans="1:16" s="245" customFormat="1" ht="12.95" customHeight="1" x14ac:dyDescent="0.25">
      <c r="A93" s="445"/>
      <c r="B93" s="676"/>
      <c r="C93" s="664"/>
      <c r="D93" s="664" t="s">
        <v>171</v>
      </c>
      <c r="E93" s="758" t="s">
        <v>117</v>
      </c>
      <c r="F93" s="759">
        <v>89592000</v>
      </c>
      <c r="G93" s="760">
        <v>5190060</v>
      </c>
      <c r="H93" s="759">
        <v>84401940</v>
      </c>
      <c r="I93" s="759">
        <v>79061943</v>
      </c>
      <c r="J93" s="760">
        <v>5339997</v>
      </c>
      <c r="K93" s="759">
        <v>860397</v>
      </c>
      <c r="L93" s="759">
        <v>860397</v>
      </c>
      <c r="M93" s="759">
        <v>860397</v>
      </c>
      <c r="N93" s="759">
        <v>2758806</v>
      </c>
      <c r="O93" s="304"/>
      <c r="P93" s="447"/>
    </row>
    <row r="94" spans="1:16" s="245" customFormat="1" ht="12.95" customHeight="1" x14ac:dyDescent="0.25">
      <c r="A94" s="445"/>
      <c r="B94" s="676"/>
      <c r="C94" s="664"/>
      <c r="D94" s="664" t="s">
        <v>171</v>
      </c>
      <c r="E94" s="527" t="s">
        <v>118</v>
      </c>
      <c r="F94" s="526">
        <v>420628320</v>
      </c>
      <c r="G94" s="446">
        <v>0</v>
      </c>
      <c r="H94" s="526">
        <v>420628320</v>
      </c>
      <c r="I94" s="526">
        <v>420628320</v>
      </c>
      <c r="J94" s="446">
        <v>0</v>
      </c>
      <c r="K94" s="526">
        <v>0</v>
      </c>
      <c r="L94" s="526">
        <v>0</v>
      </c>
      <c r="M94" s="526">
        <v>0</v>
      </c>
      <c r="N94" s="526">
        <v>0</v>
      </c>
      <c r="O94" s="304"/>
      <c r="P94" s="447"/>
    </row>
    <row r="95" spans="1:16" s="245" customFormat="1" ht="12.95" customHeight="1" x14ac:dyDescent="0.25">
      <c r="A95" s="445"/>
      <c r="B95" s="676"/>
      <c r="C95" s="664"/>
      <c r="D95" s="664" t="s">
        <v>171</v>
      </c>
      <c r="E95" s="527" t="s">
        <v>123</v>
      </c>
      <c r="F95" s="526">
        <v>1622424</v>
      </c>
      <c r="G95" s="446">
        <v>769266</v>
      </c>
      <c r="H95" s="526">
        <v>853158</v>
      </c>
      <c r="I95" s="526">
        <v>0</v>
      </c>
      <c r="J95" s="446">
        <v>853158</v>
      </c>
      <c r="K95" s="526">
        <v>441417</v>
      </c>
      <c r="L95" s="526">
        <v>411741</v>
      </c>
      <c r="M95" s="526">
        <v>0</v>
      </c>
      <c r="N95" s="526">
        <v>0</v>
      </c>
      <c r="O95" s="304"/>
      <c r="P95" s="447"/>
    </row>
    <row r="96" spans="1:16" s="245" customFormat="1" ht="12.95" customHeight="1" x14ac:dyDescent="0.25">
      <c r="A96" s="445"/>
      <c r="B96" s="676"/>
      <c r="C96" s="664" t="s">
        <v>172</v>
      </c>
      <c r="D96" s="664" t="s">
        <v>173</v>
      </c>
      <c r="E96" s="527" t="s">
        <v>116</v>
      </c>
      <c r="F96" s="526">
        <v>156271346</v>
      </c>
      <c r="G96" s="446">
        <v>73786800</v>
      </c>
      <c r="H96" s="526">
        <v>82484546</v>
      </c>
      <c r="I96" s="526">
        <v>82484546</v>
      </c>
      <c r="J96" s="446">
        <v>0</v>
      </c>
      <c r="K96" s="526">
        <v>0</v>
      </c>
      <c r="L96" s="526">
        <v>0</v>
      </c>
      <c r="M96" s="526">
        <v>0</v>
      </c>
      <c r="N96" s="526">
        <v>0</v>
      </c>
      <c r="O96" s="304"/>
      <c r="P96" s="447"/>
    </row>
    <row r="97" spans="1:16" s="245" customFormat="1" ht="12.95" customHeight="1" x14ac:dyDescent="0.25">
      <c r="A97" s="445"/>
      <c r="B97" s="676"/>
      <c r="C97" s="664"/>
      <c r="D97" s="664" t="s">
        <v>173</v>
      </c>
      <c r="E97" s="527" t="s">
        <v>117</v>
      </c>
      <c r="F97" s="526">
        <v>72792000</v>
      </c>
      <c r="G97" s="446">
        <v>10317270</v>
      </c>
      <c r="H97" s="526">
        <v>62474730</v>
      </c>
      <c r="I97" s="526">
        <v>62474730</v>
      </c>
      <c r="J97" s="446">
        <v>0</v>
      </c>
      <c r="K97" s="526">
        <v>0</v>
      </c>
      <c r="L97" s="526">
        <v>0</v>
      </c>
      <c r="M97" s="526">
        <v>0</v>
      </c>
      <c r="N97" s="526">
        <v>0</v>
      </c>
      <c r="O97" s="304"/>
      <c r="P97" s="447"/>
    </row>
    <row r="98" spans="1:16" s="245" customFormat="1" ht="12.95" customHeight="1" x14ac:dyDescent="0.25">
      <c r="A98" s="445"/>
      <c r="B98" s="676"/>
      <c r="C98" s="664"/>
      <c r="D98" s="664" t="s">
        <v>173</v>
      </c>
      <c r="E98" s="527" t="s">
        <v>118</v>
      </c>
      <c r="F98" s="526">
        <v>364633141</v>
      </c>
      <c r="G98" s="446">
        <v>0</v>
      </c>
      <c r="H98" s="526">
        <v>364633141</v>
      </c>
      <c r="I98" s="526">
        <v>364633141</v>
      </c>
      <c r="J98" s="446">
        <v>0</v>
      </c>
      <c r="K98" s="526">
        <v>0</v>
      </c>
      <c r="L98" s="526">
        <v>0</v>
      </c>
      <c r="M98" s="526">
        <v>0</v>
      </c>
      <c r="N98" s="526">
        <v>0</v>
      </c>
      <c r="O98" s="304"/>
      <c r="P98" s="447"/>
    </row>
    <row r="99" spans="1:16" s="245" customFormat="1" ht="12.95" customHeight="1" x14ac:dyDescent="0.25">
      <c r="A99" s="445"/>
      <c r="B99" s="676"/>
      <c r="C99" s="664" t="s">
        <v>174</v>
      </c>
      <c r="D99" s="664" t="s">
        <v>175</v>
      </c>
      <c r="E99" s="527" t="s">
        <v>116</v>
      </c>
      <c r="F99" s="526">
        <v>151065600</v>
      </c>
      <c r="G99" s="446">
        <v>71341469</v>
      </c>
      <c r="H99" s="526">
        <v>79724131</v>
      </c>
      <c r="I99" s="526">
        <v>79724131</v>
      </c>
      <c r="J99" s="446">
        <v>0</v>
      </c>
      <c r="K99" s="526">
        <v>0</v>
      </c>
      <c r="L99" s="526">
        <v>0</v>
      </c>
      <c r="M99" s="526">
        <v>0</v>
      </c>
      <c r="N99" s="526">
        <v>0</v>
      </c>
      <c r="O99" s="304"/>
      <c r="P99" s="447"/>
    </row>
    <row r="100" spans="1:16" s="245" customFormat="1" ht="12.95" customHeight="1" x14ac:dyDescent="0.25">
      <c r="A100" s="445"/>
      <c r="B100" s="676"/>
      <c r="C100" s="664"/>
      <c r="D100" s="664" t="s">
        <v>175</v>
      </c>
      <c r="E100" s="527" t="s">
        <v>117</v>
      </c>
      <c r="F100" s="526">
        <v>74448000</v>
      </c>
      <c r="G100" s="446">
        <v>10547531</v>
      </c>
      <c r="H100" s="526">
        <v>63900469</v>
      </c>
      <c r="I100" s="526">
        <v>63900469</v>
      </c>
      <c r="J100" s="446">
        <v>0</v>
      </c>
      <c r="K100" s="526">
        <v>0</v>
      </c>
      <c r="L100" s="526">
        <v>0</v>
      </c>
      <c r="M100" s="526">
        <v>0</v>
      </c>
      <c r="N100" s="526">
        <v>0</v>
      </c>
      <c r="O100" s="304"/>
      <c r="P100" s="447"/>
    </row>
    <row r="101" spans="1:16" s="245" customFormat="1" ht="12.95" customHeight="1" x14ac:dyDescent="0.25">
      <c r="A101" s="445"/>
      <c r="B101" s="676"/>
      <c r="C101" s="664"/>
      <c r="D101" s="664" t="s">
        <v>175</v>
      </c>
      <c r="E101" s="527" t="s">
        <v>118</v>
      </c>
      <c r="F101" s="526">
        <v>352486400</v>
      </c>
      <c r="G101" s="446">
        <v>0</v>
      </c>
      <c r="H101" s="526">
        <v>352486400</v>
      </c>
      <c r="I101" s="526">
        <v>352486400</v>
      </c>
      <c r="J101" s="446">
        <v>0</v>
      </c>
      <c r="K101" s="526">
        <v>0</v>
      </c>
      <c r="L101" s="526">
        <v>0</v>
      </c>
      <c r="M101" s="526">
        <v>0</v>
      </c>
      <c r="N101" s="526">
        <v>0</v>
      </c>
      <c r="O101" s="304"/>
      <c r="P101" s="447"/>
    </row>
    <row r="102" spans="1:16" s="245" customFormat="1" ht="12.95" customHeight="1" x14ac:dyDescent="0.25">
      <c r="A102" s="445"/>
      <c r="B102" s="676"/>
      <c r="C102" s="664" t="s">
        <v>176</v>
      </c>
      <c r="D102" s="664" t="s">
        <v>177</v>
      </c>
      <c r="E102" s="758" t="s">
        <v>116</v>
      </c>
      <c r="F102" s="759">
        <v>131983468</v>
      </c>
      <c r="G102" s="760">
        <v>96021502</v>
      </c>
      <c r="H102" s="759">
        <v>35961966</v>
      </c>
      <c r="I102" s="759">
        <v>29707714</v>
      </c>
      <c r="J102" s="760">
        <v>6254252</v>
      </c>
      <c r="K102" s="759">
        <v>1563563</v>
      </c>
      <c r="L102" s="759">
        <v>1563563</v>
      </c>
      <c r="M102" s="759">
        <v>1563563</v>
      </c>
      <c r="N102" s="759">
        <v>1563563</v>
      </c>
      <c r="O102" s="304"/>
      <c r="P102" s="447"/>
    </row>
    <row r="103" spans="1:16" s="245" customFormat="1" ht="12.95" customHeight="1" x14ac:dyDescent="0.25">
      <c r="A103" s="445"/>
      <c r="B103" s="676"/>
      <c r="C103" s="664"/>
      <c r="D103" s="664" t="s">
        <v>177</v>
      </c>
      <c r="E103" s="758" t="s">
        <v>117</v>
      </c>
      <c r="F103" s="759">
        <v>52458240</v>
      </c>
      <c r="G103" s="760">
        <v>11288901</v>
      </c>
      <c r="H103" s="759">
        <v>41169339</v>
      </c>
      <c r="I103" s="759">
        <v>40263054</v>
      </c>
      <c r="J103" s="760">
        <v>906285</v>
      </c>
      <c r="K103" s="759">
        <v>186437</v>
      </c>
      <c r="L103" s="759">
        <v>186437</v>
      </c>
      <c r="M103" s="759">
        <v>186437</v>
      </c>
      <c r="N103" s="759">
        <v>346974</v>
      </c>
      <c r="O103" s="304"/>
      <c r="P103" s="447"/>
    </row>
    <row r="104" spans="1:16" s="245" customFormat="1" ht="12.95" customHeight="1" x14ac:dyDescent="0.25">
      <c r="A104" s="445"/>
      <c r="B104" s="676"/>
      <c r="C104" s="664"/>
      <c r="D104" s="664" t="s">
        <v>177</v>
      </c>
      <c r="E104" s="527" t="s">
        <v>118</v>
      </c>
      <c r="F104" s="526">
        <v>298917371</v>
      </c>
      <c r="G104" s="446">
        <v>0</v>
      </c>
      <c r="H104" s="526">
        <v>298917371</v>
      </c>
      <c r="I104" s="526">
        <v>298917371</v>
      </c>
      <c r="J104" s="446">
        <v>0</v>
      </c>
      <c r="K104" s="526">
        <v>0</v>
      </c>
      <c r="L104" s="526">
        <v>0</v>
      </c>
      <c r="M104" s="526">
        <v>0</v>
      </c>
      <c r="N104" s="526">
        <v>0</v>
      </c>
      <c r="O104" s="304"/>
      <c r="P104" s="447"/>
    </row>
    <row r="105" spans="1:16" s="245" customFormat="1" ht="12.95" customHeight="1" x14ac:dyDescent="0.25">
      <c r="A105" s="445"/>
      <c r="B105" s="676"/>
      <c r="C105" s="664"/>
      <c r="D105" s="664" t="s">
        <v>177</v>
      </c>
      <c r="E105" s="527" t="s">
        <v>123</v>
      </c>
      <c r="F105" s="526">
        <v>274612</v>
      </c>
      <c r="G105" s="446">
        <v>160539</v>
      </c>
      <c r="H105" s="526">
        <v>114073</v>
      </c>
      <c r="I105" s="526">
        <v>0</v>
      </c>
      <c r="J105" s="446">
        <v>114073</v>
      </c>
      <c r="K105" s="526">
        <v>71921</v>
      </c>
      <c r="L105" s="526">
        <v>42152</v>
      </c>
      <c r="M105" s="526">
        <v>0</v>
      </c>
      <c r="N105" s="526">
        <v>0</v>
      </c>
      <c r="O105" s="304"/>
      <c r="P105" s="447"/>
    </row>
    <row r="106" spans="1:16" s="245" customFormat="1" ht="12.95" customHeight="1" x14ac:dyDescent="0.25">
      <c r="A106" s="445"/>
      <c r="B106" s="676"/>
      <c r="C106" s="664" t="s">
        <v>178</v>
      </c>
      <c r="D106" s="664" t="s">
        <v>161</v>
      </c>
      <c r="E106" s="527" t="s">
        <v>116</v>
      </c>
      <c r="F106" s="526">
        <v>174617400</v>
      </c>
      <c r="G106" s="446">
        <v>96438236</v>
      </c>
      <c r="H106" s="526">
        <v>78179164</v>
      </c>
      <c r="I106" s="526">
        <v>76866665</v>
      </c>
      <c r="J106" s="446">
        <v>1312499</v>
      </c>
      <c r="K106" s="526">
        <v>1312499</v>
      </c>
      <c r="L106" s="526">
        <v>0</v>
      </c>
      <c r="M106" s="526">
        <v>0</v>
      </c>
      <c r="N106" s="526">
        <v>0</v>
      </c>
      <c r="O106" s="304"/>
      <c r="P106" s="447"/>
    </row>
    <row r="107" spans="1:16" s="245" customFormat="1" ht="12.95" customHeight="1" x14ac:dyDescent="0.25">
      <c r="A107" s="445"/>
      <c r="B107" s="676"/>
      <c r="C107" s="664"/>
      <c r="D107" s="664" t="s">
        <v>161</v>
      </c>
      <c r="E107" s="527" t="s">
        <v>118</v>
      </c>
      <c r="F107" s="526">
        <v>407515298</v>
      </c>
      <c r="G107" s="446">
        <v>0</v>
      </c>
      <c r="H107" s="526">
        <v>407515298</v>
      </c>
      <c r="I107" s="526">
        <v>407515298</v>
      </c>
      <c r="J107" s="446">
        <v>0</v>
      </c>
      <c r="K107" s="526">
        <v>0</v>
      </c>
      <c r="L107" s="526">
        <v>0</v>
      </c>
      <c r="M107" s="526">
        <v>0</v>
      </c>
      <c r="N107" s="526">
        <v>0</v>
      </c>
      <c r="O107" s="304"/>
      <c r="P107" s="447"/>
    </row>
    <row r="108" spans="1:16" s="245" customFormat="1" ht="12.95" customHeight="1" x14ac:dyDescent="0.25">
      <c r="A108" s="445"/>
      <c r="B108" s="676"/>
      <c r="C108" s="664" t="s">
        <v>179</v>
      </c>
      <c r="D108" s="664" t="s">
        <v>180</v>
      </c>
      <c r="E108" s="527" t="s">
        <v>116</v>
      </c>
      <c r="F108" s="526">
        <v>135662400</v>
      </c>
      <c r="G108" s="446">
        <v>46082150</v>
      </c>
      <c r="H108" s="526">
        <v>89580250</v>
      </c>
      <c r="I108" s="526">
        <v>83120136</v>
      </c>
      <c r="J108" s="446">
        <v>6460114</v>
      </c>
      <c r="K108" s="526">
        <v>3445394</v>
      </c>
      <c r="L108" s="526">
        <v>3014720</v>
      </c>
      <c r="M108" s="526">
        <v>0</v>
      </c>
      <c r="N108" s="526">
        <v>0</v>
      </c>
      <c r="O108" s="304"/>
      <c r="P108" s="447"/>
    </row>
    <row r="109" spans="1:16" s="245" customFormat="1" ht="12.95" customHeight="1" x14ac:dyDescent="0.25">
      <c r="A109" s="445"/>
      <c r="B109" s="676"/>
      <c r="C109" s="664"/>
      <c r="D109" s="664" t="s">
        <v>180</v>
      </c>
      <c r="E109" s="527" t="s">
        <v>117</v>
      </c>
      <c r="F109" s="526">
        <v>72792000</v>
      </c>
      <c r="G109" s="446">
        <v>7417850</v>
      </c>
      <c r="H109" s="526">
        <v>65374150</v>
      </c>
      <c r="I109" s="526">
        <v>64334264</v>
      </c>
      <c r="J109" s="446">
        <v>1039886</v>
      </c>
      <c r="K109" s="526">
        <v>554606</v>
      </c>
      <c r="L109" s="526">
        <v>485280</v>
      </c>
      <c r="M109" s="526">
        <v>0</v>
      </c>
      <c r="N109" s="526">
        <v>0</v>
      </c>
      <c r="O109" s="304"/>
      <c r="P109" s="447"/>
    </row>
    <row r="110" spans="1:16" s="245" customFormat="1" ht="12.95" customHeight="1" x14ac:dyDescent="0.25">
      <c r="A110" s="445"/>
      <c r="B110" s="676"/>
      <c r="C110" s="664"/>
      <c r="D110" s="664" t="s">
        <v>180</v>
      </c>
      <c r="E110" s="527" t="s">
        <v>118</v>
      </c>
      <c r="F110" s="526">
        <v>316155600</v>
      </c>
      <c r="G110" s="446">
        <v>0</v>
      </c>
      <c r="H110" s="526">
        <v>316155600</v>
      </c>
      <c r="I110" s="526">
        <v>316155600</v>
      </c>
      <c r="J110" s="446">
        <v>0</v>
      </c>
      <c r="K110" s="526">
        <v>0</v>
      </c>
      <c r="L110" s="526">
        <v>0</v>
      </c>
      <c r="M110" s="526">
        <v>0</v>
      </c>
      <c r="N110" s="526">
        <v>0</v>
      </c>
      <c r="O110" s="304"/>
      <c r="P110" s="447"/>
    </row>
    <row r="111" spans="1:16" s="245" customFormat="1" ht="12.95" customHeight="1" x14ac:dyDescent="0.25">
      <c r="A111" s="445"/>
      <c r="B111" s="676"/>
      <c r="C111" s="664"/>
      <c r="D111" s="664" t="s">
        <v>180</v>
      </c>
      <c r="E111" s="527" t="s">
        <v>123</v>
      </c>
      <c r="F111" s="526">
        <v>56089</v>
      </c>
      <c r="G111" s="446">
        <v>0</v>
      </c>
      <c r="H111" s="526">
        <v>56089</v>
      </c>
      <c r="I111" s="526">
        <v>0</v>
      </c>
      <c r="J111" s="446">
        <v>56089</v>
      </c>
      <c r="K111" s="526">
        <v>56089</v>
      </c>
      <c r="L111" s="526">
        <v>0</v>
      </c>
      <c r="M111" s="526">
        <v>0</v>
      </c>
      <c r="N111" s="526">
        <v>0</v>
      </c>
      <c r="O111" s="304"/>
      <c r="P111" s="447"/>
    </row>
    <row r="112" spans="1:16" s="245" customFormat="1" ht="12.95" customHeight="1" x14ac:dyDescent="0.25">
      <c r="A112" s="445"/>
      <c r="B112" s="676"/>
      <c r="C112" s="664" t="s">
        <v>181</v>
      </c>
      <c r="D112" s="664" t="s">
        <v>182</v>
      </c>
      <c r="E112" s="527" t="s">
        <v>116</v>
      </c>
      <c r="F112" s="526">
        <v>147165600</v>
      </c>
      <c r="G112" s="446">
        <v>69489200</v>
      </c>
      <c r="H112" s="526">
        <v>77676400</v>
      </c>
      <c r="I112" s="526">
        <v>77676400</v>
      </c>
      <c r="J112" s="446">
        <v>0</v>
      </c>
      <c r="K112" s="526">
        <v>0</v>
      </c>
      <c r="L112" s="526">
        <v>0</v>
      </c>
      <c r="M112" s="526">
        <v>0</v>
      </c>
      <c r="N112" s="526">
        <v>0</v>
      </c>
      <c r="O112" s="304"/>
      <c r="P112" s="447"/>
    </row>
    <row r="113" spans="1:16" s="245" customFormat="1" ht="12.95" customHeight="1" x14ac:dyDescent="0.25">
      <c r="A113" s="445"/>
      <c r="B113" s="676"/>
      <c r="C113" s="664"/>
      <c r="D113" s="664" t="s">
        <v>182</v>
      </c>
      <c r="E113" s="527" t="s">
        <v>117</v>
      </c>
      <c r="F113" s="526">
        <v>74448000</v>
      </c>
      <c r="G113" s="446">
        <v>10546800</v>
      </c>
      <c r="H113" s="526">
        <v>63901200</v>
      </c>
      <c r="I113" s="526">
        <v>63901200</v>
      </c>
      <c r="J113" s="446">
        <v>0</v>
      </c>
      <c r="K113" s="526">
        <v>0</v>
      </c>
      <c r="L113" s="526">
        <v>0</v>
      </c>
      <c r="M113" s="526">
        <v>0</v>
      </c>
      <c r="N113" s="526">
        <v>0</v>
      </c>
      <c r="O113" s="304"/>
      <c r="P113" s="447"/>
    </row>
    <row r="114" spans="1:16" s="245" customFormat="1" ht="12.95" customHeight="1" x14ac:dyDescent="0.25">
      <c r="A114" s="445"/>
      <c r="B114" s="676"/>
      <c r="C114" s="664"/>
      <c r="D114" s="664" t="s">
        <v>182</v>
      </c>
      <c r="E114" s="527" t="s">
        <v>118</v>
      </c>
      <c r="F114" s="526">
        <v>343386400</v>
      </c>
      <c r="G114" s="446">
        <v>0</v>
      </c>
      <c r="H114" s="526">
        <v>343386400</v>
      </c>
      <c r="I114" s="526">
        <v>343386400</v>
      </c>
      <c r="J114" s="446">
        <v>0</v>
      </c>
      <c r="K114" s="526">
        <v>0</v>
      </c>
      <c r="L114" s="526">
        <v>0</v>
      </c>
      <c r="M114" s="526">
        <v>0</v>
      </c>
      <c r="N114" s="526">
        <v>0</v>
      </c>
      <c r="O114" s="304"/>
      <c r="P114" s="447"/>
    </row>
    <row r="115" spans="1:16" s="245" customFormat="1" ht="12.95" customHeight="1" x14ac:dyDescent="0.25">
      <c r="A115" s="445"/>
      <c r="B115" s="676"/>
      <c r="C115" s="664" t="s">
        <v>183</v>
      </c>
      <c r="D115" s="664" t="s">
        <v>184</v>
      </c>
      <c r="E115" s="527" t="s">
        <v>116</v>
      </c>
      <c r="F115" s="526">
        <v>144392800</v>
      </c>
      <c r="G115" s="446">
        <v>53786532</v>
      </c>
      <c r="H115" s="526">
        <v>90606268</v>
      </c>
      <c r="I115" s="526">
        <v>86670668</v>
      </c>
      <c r="J115" s="446">
        <v>3935600</v>
      </c>
      <c r="K115" s="526">
        <v>3935600</v>
      </c>
      <c r="L115" s="526">
        <v>0</v>
      </c>
      <c r="M115" s="526">
        <v>0</v>
      </c>
      <c r="N115" s="526">
        <v>0</v>
      </c>
      <c r="O115" s="304"/>
      <c r="P115" s="447"/>
    </row>
    <row r="116" spans="1:16" s="245" customFormat="1" ht="12.95" customHeight="1" x14ac:dyDescent="0.25">
      <c r="A116" s="445"/>
      <c r="B116" s="676"/>
      <c r="C116" s="664"/>
      <c r="D116" s="664" t="s">
        <v>184</v>
      </c>
      <c r="E116" s="527" t="s">
        <v>117</v>
      </c>
      <c r="F116" s="526">
        <v>69024000</v>
      </c>
      <c r="G116" s="446">
        <v>7713468</v>
      </c>
      <c r="H116" s="526">
        <v>61310532</v>
      </c>
      <c r="I116" s="526">
        <v>60746132</v>
      </c>
      <c r="J116" s="446">
        <v>564400</v>
      </c>
      <c r="K116" s="526">
        <v>564400</v>
      </c>
      <c r="L116" s="526">
        <v>0</v>
      </c>
      <c r="M116" s="526">
        <v>0</v>
      </c>
      <c r="N116" s="526">
        <v>0</v>
      </c>
      <c r="O116" s="304"/>
      <c r="P116" s="447"/>
    </row>
    <row r="117" spans="1:16" s="245" customFormat="1" ht="12.95" customHeight="1" x14ac:dyDescent="0.25">
      <c r="A117" s="445"/>
      <c r="B117" s="676"/>
      <c r="C117" s="664"/>
      <c r="D117" s="664" t="s">
        <v>184</v>
      </c>
      <c r="E117" s="527" t="s">
        <v>118</v>
      </c>
      <c r="F117" s="526">
        <v>336954400</v>
      </c>
      <c r="G117" s="446">
        <v>0</v>
      </c>
      <c r="H117" s="526">
        <v>336954400</v>
      </c>
      <c r="I117" s="526">
        <v>336954400</v>
      </c>
      <c r="J117" s="446">
        <v>0</v>
      </c>
      <c r="K117" s="526">
        <v>0</v>
      </c>
      <c r="L117" s="526">
        <v>0</v>
      </c>
      <c r="M117" s="526">
        <v>0</v>
      </c>
      <c r="N117" s="526">
        <v>0</v>
      </c>
      <c r="O117" s="304"/>
      <c r="P117" s="447"/>
    </row>
    <row r="118" spans="1:16" s="245" customFormat="1" ht="12.95" customHeight="1" x14ac:dyDescent="0.25">
      <c r="A118" s="445"/>
      <c r="B118" s="676"/>
      <c r="C118" s="664" t="s">
        <v>185</v>
      </c>
      <c r="D118" s="664" t="s">
        <v>186</v>
      </c>
      <c r="E118" s="761" t="s">
        <v>116</v>
      </c>
      <c r="F118" s="762">
        <v>174759067</v>
      </c>
      <c r="G118" s="762">
        <v>16389067</v>
      </c>
      <c r="H118" s="762">
        <v>158370000</v>
      </c>
      <c r="I118" s="762">
        <v>79185000</v>
      </c>
      <c r="J118" s="762">
        <v>79185000</v>
      </c>
      <c r="K118" s="762">
        <v>0</v>
      </c>
      <c r="L118" s="762">
        <v>26395000</v>
      </c>
      <c r="M118" s="762">
        <v>0</v>
      </c>
      <c r="N118" s="762">
        <v>52790000</v>
      </c>
      <c r="O118" s="304"/>
      <c r="P118" s="447"/>
    </row>
    <row r="119" spans="1:16" s="245" customFormat="1" ht="12.95" customHeight="1" x14ac:dyDescent="0.25">
      <c r="A119" s="445"/>
      <c r="B119" s="676"/>
      <c r="C119" s="664"/>
      <c r="D119" s="664" t="s">
        <v>186</v>
      </c>
      <c r="E119" s="527" t="s">
        <v>118</v>
      </c>
      <c r="F119" s="526">
        <v>407143659</v>
      </c>
      <c r="G119" s="446">
        <v>0</v>
      </c>
      <c r="H119" s="526">
        <v>407143659</v>
      </c>
      <c r="I119" s="526">
        <v>407143659</v>
      </c>
      <c r="J119" s="446">
        <v>0</v>
      </c>
      <c r="K119" s="526">
        <v>0</v>
      </c>
      <c r="L119" s="526">
        <v>0</v>
      </c>
      <c r="M119" s="526">
        <v>0</v>
      </c>
      <c r="N119" s="526">
        <v>0</v>
      </c>
      <c r="O119" s="304"/>
      <c r="P119" s="447"/>
    </row>
    <row r="120" spans="1:16" s="245" customFormat="1" ht="12.95" customHeight="1" x14ac:dyDescent="0.25">
      <c r="A120" s="445"/>
      <c r="B120" s="676"/>
      <c r="C120" s="664"/>
      <c r="D120" s="664" t="s">
        <v>186</v>
      </c>
      <c r="E120" s="758" t="s">
        <v>123</v>
      </c>
      <c r="F120" s="759">
        <v>10246772</v>
      </c>
      <c r="G120" s="760">
        <v>0</v>
      </c>
      <c r="H120" s="759">
        <v>10246772</v>
      </c>
      <c r="I120" s="759">
        <v>0</v>
      </c>
      <c r="J120" s="760">
        <v>10246772</v>
      </c>
      <c r="K120" s="759">
        <v>1214147</v>
      </c>
      <c r="L120" s="759">
        <v>1423196</v>
      </c>
      <c r="M120" s="759">
        <v>1206474</v>
      </c>
      <c r="N120" s="759">
        <v>6402955</v>
      </c>
      <c r="O120" s="304"/>
      <c r="P120" s="447"/>
    </row>
    <row r="121" spans="1:16" s="245" customFormat="1" ht="12.95" customHeight="1" x14ac:dyDescent="0.25">
      <c r="A121" s="445"/>
      <c r="B121" s="676"/>
      <c r="C121" s="664" t="s">
        <v>187</v>
      </c>
      <c r="D121" s="664" t="s">
        <v>188</v>
      </c>
      <c r="E121" s="527" t="s">
        <v>116</v>
      </c>
      <c r="F121" s="526">
        <v>142162400</v>
      </c>
      <c r="G121" s="446">
        <v>50463112</v>
      </c>
      <c r="H121" s="526">
        <v>91699288</v>
      </c>
      <c r="I121" s="526">
        <v>90151761</v>
      </c>
      <c r="J121" s="446">
        <v>1547527</v>
      </c>
      <c r="K121" s="526">
        <v>1547527</v>
      </c>
      <c r="L121" s="526">
        <v>0</v>
      </c>
      <c r="M121" s="526">
        <v>0</v>
      </c>
      <c r="N121" s="526">
        <v>0</v>
      </c>
      <c r="O121" s="304"/>
      <c r="P121" s="447"/>
    </row>
    <row r="122" spans="1:16" s="245" customFormat="1" ht="12.95" customHeight="1" x14ac:dyDescent="0.25">
      <c r="A122" s="445"/>
      <c r="B122" s="676"/>
      <c r="C122" s="664"/>
      <c r="D122" s="664" t="s">
        <v>188</v>
      </c>
      <c r="E122" s="527" t="s">
        <v>117</v>
      </c>
      <c r="F122" s="526">
        <v>72792000</v>
      </c>
      <c r="G122" s="446">
        <v>7989361</v>
      </c>
      <c r="H122" s="526">
        <v>64802639</v>
      </c>
      <c r="I122" s="526">
        <v>64802639</v>
      </c>
      <c r="J122" s="446">
        <v>0</v>
      </c>
      <c r="K122" s="526">
        <v>0</v>
      </c>
      <c r="L122" s="526">
        <v>0</v>
      </c>
      <c r="M122" s="526">
        <v>0</v>
      </c>
      <c r="N122" s="526">
        <v>0</v>
      </c>
      <c r="O122" s="304"/>
      <c r="P122" s="447"/>
    </row>
    <row r="123" spans="1:16" s="245" customFormat="1" ht="12.95" customHeight="1" x14ac:dyDescent="0.25">
      <c r="A123" s="445"/>
      <c r="B123" s="676"/>
      <c r="C123" s="664"/>
      <c r="D123" s="664" t="s">
        <v>188</v>
      </c>
      <c r="E123" s="527" t="s">
        <v>118</v>
      </c>
      <c r="F123" s="526">
        <v>310455600</v>
      </c>
      <c r="G123" s="446">
        <v>0</v>
      </c>
      <c r="H123" s="526">
        <v>310455600</v>
      </c>
      <c r="I123" s="526">
        <v>310455600</v>
      </c>
      <c r="J123" s="446">
        <v>0</v>
      </c>
      <c r="K123" s="526">
        <v>0</v>
      </c>
      <c r="L123" s="526">
        <v>0</v>
      </c>
      <c r="M123" s="526">
        <v>0</v>
      </c>
      <c r="N123" s="526">
        <v>0</v>
      </c>
      <c r="O123" s="304"/>
      <c r="P123" s="447"/>
    </row>
    <row r="124" spans="1:16" s="245" customFormat="1" ht="12.95" hidden="1" customHeight="1" x14ac:dyDescent="0.25">
      <c r="A124" s="445"/>
      <c r="B124" s="676"/>
      <c r="C124" s="664"/>
      <c r="D124" s="664" t="s">
        <v>188</v>
      </c>
      <c r="E124" s="527" t="s">
        <v>123</v>
      </c>
      <c r="F124" s="526">
        <v>127527</v>
      </c>
      <c r="G124" s="446">
        <v>127527</v>
      </c>
      <c r="H124" s="526">
        <v>0</v>
      </c>
      <c r="I124" s="526">
        <v>0</v>
      </c>
      <c r="J124" s="446">
        <v>0</v>
      </c>
      <c r="K124" s="526">
        <v>0</v>
      </c>
      <c r="L124" s="526">
        <v>0</v>
      </c>
      <c r="M124" s="526">
        <v>0</v>
      </c>
      <c r="N124" s="526">
        <v>0</v>
      </c>
      <c r="O124" s="304"/>
      <c r="P124" s="447"/>
    </row>
    <row r="125" spans="1:16" s="245" customFormat="1" ht="12.95" customHeight="1" x14ac:dyDescent="0.25">
      <c r="A125" s="445"/>
      <c r="B125" s="676"/>
      <c r="C125" s="664" t="s">
        <v>189</v>
      </c>
      <c r="D125" s="664" t="s">
        <v>182</v>
      </c>
      <c r="E125" s="527" t="s">
        <v>116</v>
      </c>
      <c r="F125" s="526">
        <v>145677600</v>
      </c>
      <c r="G125" s="446">
        <v>68792200</v>
      </c>
      <c r="H125" s="526">
        <v>76885400</v>
      </c>
      <c r="I125" s="526">
        <v>76885400</v>
      </c>
      <c r="J125" s="446">
        <v>0</v>
      </c>
      <c r="K125" s="526">
        <v>0</v>
      </c>
      <c r="L125" s="526">
        <v>0</v>
      </c>
      <c r="M125" s="526">
        <v>0</v>
      </c>
      <c r="N125" s="526">
        <v>0</v>
      </c>
      <c r="O125" s="304"/>
      <c r="P125" s="447"/>
    </row>
    <row r="126" spans="1:16" s="245" customFormat="1" ht="12.95" customHeight="1" x14ac:dyDescent="0.25">
      <c r="A126" s="445"/>
      <c r="B126" s="676"/>
      <c r="C126" s="664"/>
      <c r="D126" s="664" t="s">
        <v>182</v>
      </c>
      <c r="E126" s="527" t="s">
        <v>117</v>
      </c>
      <c r="F126" s="526">
        <v>74448000</v>
      </c>
      <c r="G126" s="446">
        <v>10546800</v>
      </c>
      <c r="H126" s="526">
        <v>63901200</v>
      </c>
      <c r="I126" s="526">
        <v>63901200</v>
      </c>
      <c r="J126" s="446">
        <v>0</v>
      </c>
      <c r="K126" s="526">
        <v>0</v>
      </c>
      <c r="L126" s="526">
        <v>0</v>
      </c>
      <c r="M126" s="526">
        <v>0</v>
      </c>
      <c r="N126" s="526">
        <v>0</v>
      </c>
      <c r="O126" s="304"/>
      <c r="P126" s="447"/>
    </row>
    <row r="127" spans="1:16" s="245" customFormat="1" ht="12.95" customHeight="1" x14ac:dyDescent="0.25">
      <c r="A127" s="445"/>
      <c r="B127" s="676"/>
      <c r="C127" s="664"/>
      <c r="D127" s="664" t="s">
        <v>182</v>
      </c>
      <c r="E127" s="527" t="s">
        <v>118</v>
      </c>
      <c r="F127" s="526">
        <v>339874400</v>
      </c>
      <c r="G127" s="446">
        <v>0</v>
      </c>
      <c r="H127" s="526">
        <v>339874400</v>
      </c>
      <c r="I127" s="526">
        <v>339874400</v>
      </c>
      <c r="J127" s="446">
        <v>0</v>
      </c>
      <c r="K127" s="526">
        <v>0</v>
      </c>
      <c r="L127" s="526">
        <v>0</v>
      </c>
      <c r="M127" s="526">
        <v>0</v>
      </c>
      <c r="N127" s="526">
        <v>0</v>
      </c>
      <c r="O127" s="304"/>
      <c r="P127" s="447"/>
    </row>
    <row r="128" spans="1:16" s="245" customFormat="1" ht="12.95" customHeight="1" x14ac:dyDescent="0.25">
      <c r="A128" s="445"/>
      <c r="B128" s="676"/>
      <c r="C128" s="664" t="s">
        <v>190</v>
      </c>
      <c r="D128" s="664" t="s">
        <v>191</v>
      </c>
      <c r="E128" s="758" t="s">
        <v>116</v>
      </c>
      <c r="F128" s="759">
        <v>149556012</v>
      </c>
      <c r="G128" s="760">
        <v>47830182</v>
      </c>
      <c r="H128" s="759">
        <v>101725830</v>
      </c>
      <c r="I128" s="759">
        <v>82882231</v>
      </c>
      <c r="J128" s="760">
        <v>18843599</v>
      </c>
      <c r="K128" s="759">
        <v>2635144</v>
      </c>
      <c r="L128" s="759">
        <v>2635144</v>
      </c>
      <c r="M128" s="759">
        <v>13573311</v>
      </c>
      <c r="N128" s="759">
        <v>0</v>
      </c>
      <c r="O128" s="304"/>
      <c r="P128" s="447"/>
    </row>
    <row r="129" spans="1:16384" s="245" customFormat="1" ht="12.95" customHeight="1" x14ac:dyDescent="0.25">
      <c r="A129" s="445"/>
      <c r="B129" s="676"/>
      <c r="C129" s="664"/>
      <c r="D129" s="664" t="s">
        <v>191</v>
      </c>
      <c r="E129" s="758" t="s">
        <v>117</v>
      </c>
      <c r="F129" s="759">
        <v>69024000</v>
      </c>
      <c r="G129" s="760">
        <v>6500636</v>
      </c>
      <c r="H129" s="759">
        <v>62523364</v>
      </c>
      <c r="I129" s="759">
        <v>59792497</v>
      </c>
      <c r="J129" s="760">
        <v>2730867</v>
      </c>
      <c r="K129" s="759">
        <v>364856</v>
      </c>
      <c r="L129" s="759">
        <v>364856</v>
      </c>
      <c r="M129" s="759">
        <v>1879331</v>
      </c>
      <c r="N129" s="759">
        <v>121824</v>
      </c>
      <c r="O129" s="304"/>
      <c r="P129" s="447"/>
    </row>
    <row r="130" spans="1:16384" s="245" customFormat="1" ht="12.95" customHeight="1" x14ac:dyDescent="0.25">
      <c r="A130" s="445"/>
      <c r="B130" s="676"/>
      <c r="C130" s="664"/>
      <c r="D130" s="664" t="s">
        <v>191</v>
      </c>
      <c r="E130" s="527" t="s">
        <v>118</v>
      </c>
      <c r="F130" s="526">
        <v>343683200</v>
      </c>
      <c r="G130" s="446">
        <v>0</v>
      </c>
      <c r="H130" s="526">
        <v>343683200</v>
      </c>
      <c r="I130" s="526">
        <v>343683200</v>
      </c>
      <c r="J130" s="446">
        <v>0</v>
      </c>
      <c r="K130" s="526">
        <v>0</v>
      </c>
      <c r="L130" s="526">
        <v>0</v>
      </c>
      <c r="M130" s="526">
        <v>0</v>
      </c>
      <c r="N130" s="526">
        <v>0</v>
      </c>
      <c r="O130" s="304"/>
      <c r="P130" s="447"/>
    </row>
    <row r="131" spans="1:16384" s="245" customFormat="1" ht="12.95" customHeight="1" x14ac:dyDescent="0.25">
      <c r="A131" s="445"/>
      <c r="B131" s="676"/>
      <c r="C131" s="664"/>
      <c r="D131" s="664" t="s">
        <v>191</v>
      </c>
      <c r="E131" s="527" t="s">
        <v>123</v>
      </c>
      <c r="F131" s="526">
        <v>519583</v>
      </c>
      <c r="G131" s="446">
        <v>121824</v>
      </c>
      <c r="H131" s="526">
        <v>397759</v>
      </c>
      <c r="I131" s="526">
        <v>0</v>
      </c>
      <c r="J131" s="446">
        <v>397759</v>
      </c>
      <c r="K131" s="526">
        <v>397759</v>
      </c>
      <c r="L131" s="526">
        <v>0</v>
      </c>
      <c r="M131" s="526">
        <v>0</v>
      </c>
      <c r="N131" s="526">
        <v>0</v>
      </c>
      <c r="O131" s="304"/>
      <c r="P131" s="447"/>
    </row>
    <row r="132" spans="1:16384" s="245" customFormat="1" ht="12.95" customHeight="1" x14ac:dyDescent="0.25">
      <c r="A132" s="445"/>
      <c r="B132" s="676"/>
      <c r="C132" s="664" t="s">
        <v>192</v>
      </c>
      <c r="D132" s="664" t="s">
        <v>193</v>
      </c>
      <c r="E132" s="527" t="s">
        <v>116</v>
      </c>
      <c r="F132" s="526">
        <v>193078162</v>
      </c>
      <c r="G132" s="446">
        <v>51487512</v>
      </c>
      <c r="H132" s="526">
        <v>141590650</v>
      </c>
      <c r="I132" s="526">
        <v>141590650</v>
      </c>
      <c r="J132" s="446">
        <v>0</v>
      </c>
      <c r="K132" s="526">
        <v>0</v>
      </c>
      <c r="L132" s="526">
        <v>0</v>
      </c>
      <c r="M132" s="526">
        <v>0</v>
      </c>
      <c r="N132" s="526">
        <v>0</v>
      </c>
      <c r="O132" s="304"/>
      <c r="P132" s="447"/>
    </row>
    <row r="133" spans="1:16384" s="245" customFormat="1" ht="12.95" customHeight="1" x14ac:dyDescent="0.25">
      <c r="A133" s="445"/>
      <c r="B133" s="676"/>
      <c r="C133" s="664"/>
      <c r="D133" s="664" t="s">
        <v>193</v>
      </c>
      <c r="E133" s="527" t="s">
        <v>117</v>
      </c>
      <c r="F133" s="526">
        <v>89592000</v>
      </c>
      <c r="G133" s="446">
        <v>7167360</v>
      </c>
      <c r="H133" s="526">
        <v>82424640</v>
      </c>
      <c r="I133" s="526">
        <v>82424640</v>
      </c>
      <c r="J133" s="446">
        <v>0</v>
      </c>
      <c r="K133" s="526">
        <v>0</v>
      </c>
      <c r="L133" s="526">
        <v>0</v>
      </c>
      <c r="M133" s="526">
        <v>0</v>
      </c>
      <c r="N133" s="526">
        <v>0</v>
      </c>
      <c r="O133" s="304"/>
      <c r="P133" s="447"/>
    </row>
    <row r="134" spans="1:16384" s="245" customFormat="1" ht="12.95" customHeight="1" x14ac:dyDescent="0.25">
      <c r="A134" s="445"/>
      <c r="B134" s="676"/>
      <c r="C134" s="664"/>
      <c r="D134" s="664" t="s">
        <v>193</v>
      </c>
      <c r="E134" s="527" t="s">
        <v>118</v>
      </c>
      <c r="F134" s="526">
        <v>450515712</v>
      </c>
      <c r="G134" s="446">
        <v>0</v>
      </c>
      <c r="H134" s="526">
        <v>450515712</v>
      </c>
      <c r="I134" s="526">
        <v>450515712</v>
      </c>
      <c r="J134" s="446">
        <v>0</v>
      </c>
      <c r="K134" s="526">
        <v>0</v>
      </c>
      <c r="L134" s="526">
        <v>0</v>
      </c>
      <c r="M134" s="526">
        <v>0</v>
      </c>
      <c r="N134" s="526">
        <v>0</v>
      </c>
      <c r="O134" s="304"/>
      <c r="P134" s="447"/>
    </row>
    <row r="135" spans="1:16384" s="245" customFormat="1" ht="12.95" customHeight="1" x14ac:dyDescent="0.25">
      <c r="A135" s="445"/>
      <c r="B135" s="676"/>
      <c r="C135" s="664" t="s">
        <v>194</v>
      </c>
      <c r="D135" s="664" t="s">
        <v>195</v>
      </c>
      <c r="E135" s="527" t="s">
        <v>116</v>
      </c>
      <c r="F135" s="526">
        <v>139903424</v>
      </c>
      <c r="G135" s="446">
        <v>67971280</v>
      </c>
      <c r="H135" s="526">
        <v>71932144</v>
      </c>
      <c r="I135" s="526">
        <v>64340696</v>
      </c>
      <c r="J135" s="446">
        <v>7591448</v>
      </c>
      <c r="K135" s="526">
        <v>3038984</v>
      </c>
      <c r="L135" s="526">
        <v>4552464</v>
      </c>
      <c r="M135" s="526">
        <v>0</v>
      </c>
      <c r="N135" s="526">
        <v>0</v>
      </c>
      <c r="O135" s="304"/>
      <c r="P135" s="447"/>
    </row>
    <row r="136" spans="1:16384" s="245" customFormat="1" ht="12.95" customHeight="1" x14ac:dyDescent="0.25">
      <c r="A136" s="445"/>
      <c r="B136" s="676"/>
      <c r="C136" s="664"/>
      <c r="D136" s="664" t="s">
        <v>195</v>
      </c>
      <c r="E136" s="527" t="s">
        <v>117</v>
      </c>
      <c r="F136" s="526">
        <v>55321920</v>
      </c>
      <c r="G136" s="446">
        <v>6915240</v>
      </c>
      <c r="H136" s="526">
        <v>48406680</v>
      </c>
      <c r="I136" s="526">
        <v>47484648</v>
      </c>
      <c r="J136" s="446">
        <v>922032</v>
      </c>
      <c r="K136" s="526">
        <v>461016</v>
      </c>
      <c r="L136" s="526">
        <v>461016</v>
      </c>
      <c r="M136" s="526">
        <v>0</v>
      </c>
      <c r="N136" s="526">
        <v>0</v>
      </c>
      <c r="O136" s="304"/>
      <c r="P136" s="447"/>
    </row>
    <row r="137" spans="1:16384" s="245" customFormat="1" ht="12.95" customHeight="1" x14ac:dyDescent="0.25">
      <c r="A137" s="445"/>
      <c r="B137" s="676"/>
      <c r="C137" s="664"/>
      <c r="D137" s="664" t="s">
        <v>195</v>
      </c>
      <c r="E137" s="527" t="s">
        <v>118</v>
      </c>
      <c r="F137" s="526">
        <v>324263867</v>
      </c>
      <c r="G137" s="446">
        <v>0</v>
      </c>
      <c r="H137" s="526">
        <v>324263867</v>
      </c>
      <c r="I137" s="526">
        <v>324263867</v>
      </c>
      <c r="J137" s="446">
        <v>0</v>
      </c>
      <c r="K137" s="526">
        <v>0</v>
      </c>
      <c r="L137" s="526">
        <v>0</v>
      </c>
      <c r="M137" s="526">
        <v>0</v>
      </c>
      <c r="N137" s="526">
        <v>0</v>
      </c>
      <c r="O137" s="304"/>
      <c r="P137" s="447"/>
    </row>
    <row r="138" spans="1:16384" s="245" customFormat="1" ht="12.95" customHeight="1" x14ac:dyDescent="0.25">
      <c r="A138" s="445"/>
      <c r="B138" s="676"/>
      <c r="C138" s="664"/>
      <c r="D138" s="664" t="s">
        <v>195</v>
      </c>
      <c r="E138" s="527" t="s">
        <v>123</v>
      </c>
      <c r="F138" s="526">
        <v>154269</v>
      </c>
      <c r="G138" s="446">
        <v>113480</v>
      </c>
      <c r="H138" s="526">
        <v>40789</v>
      </c>
      <c r="I138" s="526">
        <v>0</v>
      </c>
      <c r="J138" s="446">
        <v>40789</v>
      </c>
      <c r="K138" s="526">
        <v>40789</v>
      </c>
      <c r="L138" s="526">
        <v>0</v>
      </c>
      <c r="M138" s="526">
        <v>0</v>
      </c>
      <c r="N138" s="526">
        <v>0</v>
      </c>
      <c r="O138" s="304"/>
      <c r="P138" s="447"/>
    </row>
    <row r="139" spans="1:16384" s="170" customFormat="1" x14ac:dyDescent="0.2">
      <c r="A139" s="183"/>
      <c r="B139" s="456"/>
      <c r="C139" s="458">
        <v>40</v>
      </c>
      <c r="D139" s="458" t="s">
        <v>196</v>
      </c>
      <c r="E139" s="457"/>
      <c r="F139" s="458">
        <v>23424684685</v>
      </c>
      <c r="G139" s="458">
        <v>3518261655</v>
      </c>
      <c r="H139" s="458">
        <v>19906423030</v>
      </c>
      <c r="I139" s="458">
        <v>19592492220</v>
      </c>
      <c r="J139" s="458">
        <v>313930810</v>
      </c>
      <c r="K139" s="458">
        <v>87399385</v>
      </c>
      <c r="L139" s="458">
        <v>84050048</v>
      </c>
      <c r="M139" s="458">
        <v>37433236</v>
      </c>
      <c r="N139" s="458">
        <v>105048141</v>
      </c>
      <c r="O139" s="304"/>
      <c r="P139" s="458">
        <v>0</v>
      </c>
      <c r="Q139" s="458">
        <v>0</v>
      </c>
      <c r="R139" s="458">
        <v>0</v>
      </c>
      <c r="S139" s="458">
        <v>0</v>
      </c>
      <c r="T139" s="458">
        <v>0</v>
      </c>
      <c r="U139" s="458">
        <v>0</v>
      </c>
      <c r="V139" s="458">
        <v>0</v>
      </c>
      <c r="W139" s="458">
        <v>0</v>
      </c>
      <c r="X139" s="458">
        <v>0</v>
      </c>
      <c r="Y139" s="458">
        <v>0</v>
      </c>
      <c r="Z139" s="458">
        <v>0</v>
      </c>
      <c r="AA139" s="458">
        <v>0</v>
      </c>
      <c r="AB139" s="458">
        <v>0</v>
      </c>
      <c r="AC139" s="458">
        <v>0</v>
      </c>
      <c r="AD139" s="458">
        <v>0</v>
      </c>
      <c r="AE139" s="458">
        <v>0</v>
      </c>
      <c r="AF139" s="458">
        <v>0</v>
      </c>
      <c r="AG139" s="458">
        <v>0</v>
      </c>
      <c r="AH139" s="458">
        <v>0</v>
      </c>
      <c r="AI139" s="458">
        <v>0</v>
      </c>
      <c r="AJ139" s="458">
        <v>0</v>
      </c>
      <c r="AK139" s="458">
        <v>0</v>
      </c>
      <c r="AL139" s="458">
        <v>0</v>
      </c>
      <c r="AM139" s="458">
        <v>0</v>
      </c>
      <c r="AN139" s="458">
        <v>0</v>
      </c>
      <c r="AO139" s="458">
        <v>0</v>
      </c>
      <c r="AP139" s="458">
        <v>0</v>
      </c>
      <c r="AQ139" s="458">
        <v>0</v>
      </c>
      <c r="AR139" s="458">
        <v>0</v>
      </c>
      <c r="AS139" s="458">
        <v>0</v>
      </c>
      <c r="AT139" s="458">
        <v>0</v>
      </c>
      <c r="AU139" s="458">
        <v>0</v>
      </c>
      <c r="AV139" s="458">
        <v>0</v>
      </c>
      <c r="AW139" s="458">
        <v>0</v>
      </c>
      <c r="AX139" s="458">
        <v>0</v>
      </c>
      <c r="AY139" s="458">
        <v>0</v>
      </c>
      <c r="AZ139" s="458">
        <v>0</v>
      </c>
      <c r="BA139" s="458">
        <v>0</v>
      </c>
      <c r="BB139" s="458">
        <v>0</v>
      </c>
      <c r="BC139" s="458">
        <v>0</v>
      </c>
      <c r="BD139" s="458">
        <v>0</v>
      </c>
      <c r="BE139" s="458">
        <v>0</v>
      </c>
      <c r="BF139" s="458">
        <v>0</v>
      </c>
      <c r="BG139" s="458">
        <v>0</v>
      </c>
      <c r="BH139" s="458">
        <v>0</v>
      </c>
      <c r="BI139" s="458">
        <v>0</v>
      </c>
      <c r="BJ139" s="458">
        <v>0</v>
      </c>
      <c r="BK139" s="458">
        <v>0</v>
      </c>
      <c r="BL139" s="458">
        <v>0</v>
      </c>
      <c r="BM139" s="458">
        <v>0</v>
      </c>
      <c r="BN139" s="458">
        <v>0</v>
      </c>
      <c r="BO139" s="458">
        <v>0</v>
      </c>
      <c r="BP139" s="458">
        <v>0</v>
      </c>
      <c r="BQ139" s="458">
        <v>0</v>
      </c>
      <c r="BR139" s="458">
        <v>0</v>
      </c>
      <c r="BS139" s="458">
        <v>0</v>
      </c>
      <c r="BT139" s="458">
        <v>0</v>
      </c>
      <c r="BU139" s="458">
        <v>0</v>
      </c>
      <c r="BV139" s="458">
        <v>0</v>
      </c>
      <c r="BW139" s="458">
        <v>0</v>
      </c>
      <c r="BX139" s="458">
        <v>0</v>
      </c>
      <c r="BY139" s="458">
        <v>0</v>
      </c>
      <c r="BZ139" s="458">
        <v>0</v>
      </c>
      <c r="CA139" s="458">
        <v>0</v>
      </c>
      <c r="CB139" s="458">
        <v>0</v>
      </c>
      <c r="CC139" s="458">
        <v>0</v>
      </c>
      <c r="CD139" s="458">
        <v>0</v>
      </c>
      <c r="CE139" s="458">
        <v>0</v>
      </c>
      <c r="CF139" s="458">
        <v>0</v>
      </c>
      <c r="CG139" s="458">
        <v>0</v>
      </c>
      <c r="CH139" s="458">
        <v>0</v>
      </c>
      <c r="CI139" s="458">
        <v>0</v>
      </c>
      <c r="CJ139" s="458">
        <v>0</v>
      </c>
      <c r="CK139" s="458">
        <v>0</v>
      </c>
      <c r="CL139" s="458">
        <v>0</v>
      </c>
      <c r="CM139" s="458">
        <v>0</v>
      </c>
      <c r="CN139" s="458">
        <v>0</v>
      </c>
      <c r="CO139" s="458">
        <v>0</v>
      </c>
      <c r="CP139" s="458">
        <v>0</v>
      </c>
      <c r="CQ139" s="458">
        <v>0</v>
      </c>
      <c r="CR139" s="458">
        <v>0</v>
      </c>
      <c r="CS139" s="458">
        <v>0</v>
      </c>
      <c r="CT139" s="458">
        <v>0</v>
      </c>
      <c r="CU139" s="458">
        <v>0</v>
      </c>
      <c r="CV139" s="458">
        <v>0</v>
      </c>
      <c r="CW139" s="458">
        <v>0</v>
      </c>
      <c r="CX139" s="458">
        <v>0</v>
      </c>
      <c r="CY139" s="458">
        <v>0</v>
      </c>
      <c r="CZ139" s="458">
        <v>0</v>
      </c>
      <c r="DA139" s="458">
        <v>0</v>
      </c>
      <c r="DB139" s="458">
        <v>0</v>
      </c>
      <c r="DC139" s="458">
        <v>0</v>
      </c>
      <c r="DD139" s="458">
        <v>0</v>
      </c>
      <c r="DE139" s="458">
        <v>0</v>
      </c>
      <c r="DF139" s="458">
        <v>0</v>
      </c>
      <c r="DG139" s="458">
        <v>0</v>
      </c>
      <c r="DH139" s="458">
        <v>0</v>
      </c>
      <c r="DI139" s="458">
        <v>0</v>
      </c>
      <c r="DJ139" s="458">
        <v>0</v>
      </c>
      <c r="DK139" s="458">
        <v>0</v>
      </c>
      <c r="DL139" s="458">
        <v>0</v>
      </c>
      <c r="DM139" s="458">
        <v>0</v>
      </c>
      <c r="DN139" s="458">
        <v>0</v>
      </c>
      <c r="DO139" s="458">
        <v>0</v>
      </c>
      <c r="DP139" s="458">
        <v>0</v>
      </c>
      <c r="DQ139" s="458">
        <v>0</v>
      </c>
      <c r="DR139" s="458">
        <v>0</v>
      </c>
      <c r="DS139" s="458">
        <v>0</v>
      </c>
      <c r="DT139" s="458">
        <v>0</v>
      </c>
      <c r="DU139" s="458">
        <v>0</v>
      </c>
      <c r="DV139" s="458">
        <v>0</v>
      </c>
      <c r="DW139" s="458">
        <v>0</v>
      </c>
      <c r="DX139" s="458">
        <v>0</v>
      </c>
      <c r="DY139" s="458">
        <v>0</v>
      </c>
      <c r="DZ139" s="458">
        <v>0</v>
      </c>
      <c r="EA139" s="458">
        <v>0</v>
      </c>
      <c r="EB139" s="458">
        <v>0</v>
      </c>
      <c r="EC139" s="458">
        <v>0</v>
      </c>
      <c r="ED139" s="458">
        <v>0</v>
      </c>
      <c r="EE139" s="458">
        <v>0</v>
      </c>
      <c r="EF139" s="458">
        <v>0</v>
      </c>
      <c r="EG139" s="458">
        <v>0</v>
      </c>
      <c r="EH139" s="458">
        <v>0</v>
      </c>
      <c r="EI139" s="458">
        <v>0</v>
      </c>
      <c r="EJ139" s="458">
        <v>0</v>
      </c>
      <c r="EK139" s="458">
        <v>0</v>
      </c>
      <c r="EL139" s="458">
        <v>0</v>
      </c>
      <c r="EM139" s="458">
        <v>0</v>
      </c>
      <c r="EN139" s="458">
        <v>0</v>
      </c>
      <c r="EO139" s="458">
        <v>0</v>
      </c>
      <c r="EP139" s="458">
        <v>0</v>
      </c>
      <c r="EQ139" s="458">
        <v>0</v>
      </c>
      <c r="ER139" s="458">
        <v>0</v>
      </c>
      <c r="ES139" s="458">
        <v>0</v>
      </c>
      <c r="ET139" s="458">
        <v>0</v>
      </c>
      <c r="EU139" s="458">
        <v>0</v>
      </c>
      <c r="EV139" s="458">
        <v>0</v>
      </c>
      <c r="EW139" s="458">
        <v>0</v>
      </c>
      <c r="EX139" s="458">
        <v>0</v>
      </c>
      <c r="EY139" s="458">
        <v>0</v>
      </c>
      <c r="EZ139" s="458">
        <v>0</v>
      </c>
      <c r="FA139" s="458">
        <v>0</v>
      </c>
      <c r="FB139" s="458">
        <v>0</v>
      </c>
      <c r="FC139" s="458">
        <v>0</v>
      </c>
      <c r="FD139" s="458">
        <v>0</v>
      </c>
      <c r="FE139" s="458">
        <v>0</v>
      </c>
      <c r="FF139" s="458">
        <v>0</v>
      </c>
      <c r="FG139" s="458">
        <v>0</v>
      </c>
      <c r="FH139" s="458">
        <v>0</v>
      </c>
      <c r="FI139" s="458">
        <v>0</v>
      </c>
      <c r="FJ139" s="458">
        <v>0</v>
      </c>
      <c r="FK139" s="458">
        <v>0</v>
      </c>
      <c r="FL139" s="458">
        <v>0</v>
      </c>
      <c r="FM139" s="458">
        <v>0</v>
      </c>
      <c r="FN139" s="458">
        <v>0</v>
      </c>
      <c r="FO139" s="458">
        <v>0</v>
      </c>
      <c r="FP139" s="458">
        <v>0</v>
      </c>
      <c r="FQ139" s="458">
        <v>0</v>
      </c>
      <c r="FR139" s="458">
        <v>0</v>
      </c>
      <c r="FS139" s="458">
        <v>0</v>
      </c>
      <c r="FT139" s="458">
        <v>0</v>
      </c>
      <c r="FU139" s="458">
        <v>0</v>
      </c>
      <c r="FV139" s="458">
        <v>0</v>
      </c>
      <c r="FW139" s="458">
        <v>0</v>
      </c>
      <c r="FX139" s="458">
        <v>0</v>
      </c>
      <c r="FY139" s="458">
        <v>0</v>
      </c>
      <c r="FZ139" s="458">
        <v>0</v>
      </c>
      <c r="GA139" s="458">
        <v>0</v>
      </c>
      <c r="GB139" s="458">
        <v>0</v>
      </c>
      <c r="GC139" s="458">
        <v>0</v>
      </c>
      <c r="GD139" s="458">
        <v>0</v>
      </c>
      <c r="GE139" s="458">
        <v>0</v>
      </c>
      <c r="GF139" s="458">
        <v>0</v>
      </c>
      <c r="GG139" s="458">
        <v>0</v>
      </c>
      <c r="GH139" s="458">
        <v>0</v>
      </c>
      <c r="GI139" s="458">
        <v>0</v>
      </c>
      <c r="GJ139" s="458">
        <v>0</v>
      </c>
      <c r="GK139" s="458">
        <v>0</v>
      </c>
      <c r="GL139" s="458">
        <v>0</v>
      </c>
      <c r="GM139" s="458">
        <v>0</v>
      </c>
      <c r="GN139" s="458">
        <v>0</v>
      </c>
      <c r="GO139" s="458">
        <v>0</v>
      </c>
      <c r="GP139" s="458">
        <v>0</v>
      </c>
      <c r="GQ139" s="458">
        <v>0</v>
      </c>
      <c r="GR139" s="458">
        <v>0</v>
      </c>
      <c r="GS139" s="458">
        <v>0</v>
      </c>
      <c r="GT139" s="458">
        <v>0</v>
      </c>
      <c r="GU139" s="458">
        <v>0</v>
      </c>
      <c r="GV139" s="458">
        <v>0</v>
      </c>
      <c r="GW139" s="458">
        <v>0</v>
      </c>
      <c r="GX139" s="458">
        <v>0</v>
      </c>
      <c r="GY139" s="458">
        <v>0</v>
      </c>
      <c r="GZ139" s="458">
        <v>0</v>
      </c>
      <c r="HA139" s="458">
        <v>0</v>
      </c>
      <c r="HB139" s="458">
        <v>0</v>
      </c>
      <c r="HC139" s="458">
        <v>0</v>
      </c>
      <c r="HD139" s="458">
        <v>0</v>
      </c>
      <c r="HE139" s="458">
        <v>0</v>
      </c>
      <c r="HF139" s="458">
        <v>0</v>
      </c>
      <c r="HG139" s="458">
        <v>0</v>
      </c>
      <c r="HH139" s="458">
        <v>0</v>
      </c>
      <c r="HI139" s="458">
        <v>0</v>
      </c>
      <c r="HJ139" s="458">
        <v>0</v>
      </c>
      <c r="HK139" s="458">
        <v>0</v>
      </c>
      <c r="HL139" s="458">
        <v>0</v>
      </c>
      <c r="HM139" s="458">
        <v>0</v>
      </c>
      <c r="HN139" s="458">
        <v>0</v>
      </c>
      <c r="HO139" s="458">
        <v>0</v>
      </c>
      <c r="HP139" s="458">
        <v>0</v>
      </c>
      <c r="HQ139" s="458">
        <v>0</v>
      </c>
      <c r="HR139" s="458">
        <v>0</v>
      </c>
      <c r="HS139" s="458">
        <v>0</v>
      </c>
      <c r="HT139" s="458">
        <v>0</v>
      </c>
      <c r="HU139" s="458">
        <v>0</v>
      </c>
      <c r="HV139" s="458">
        <v>0</v>
      </c>
      <c r="HW139" s="458">
        <v>0</v>
      </c>
      <c r="HX139" s="458">
        <v>0</v>
      </c>
      <c r="HY139" s="458">
        <v>0</v>
      </c>
      <c r="HZ139" s="458">
        <v>0</v>
      </c>
      <c r="IA139" s="458">
        <v>0</v>
      </c>
      <c r="IB139" s="458">
        <v>0</v>
      </c>
      <c r="IC139" s="458">
        <v>0</v>
      </c>
      <c r="ID139" s="458">
        <v>0</v>
      </c>
      <c r="IE139" s="458">
        <v>0</v>
      </c>
      <c r="IF139" s="458">
        <v>0</v>
      </c>
      <c r="IG139" s="458">
        <v>0</v>
      </c>
      <c r="IH139" s="458">
        <v>0</v>
      </c>
      <c r="II139" s="458">
        <v>0</v>
      </c>
      <c r="IJ139" s="458">
        <v>0</v>
      </c>
      <c r="IK139" s="458">
        <v>0</v>
      </c>
      <c r="IL139" s="458">
        <v>0</v>
      </c>
      <c r="IM139" s="458">
        <v>0</v>
      </c>
      <c r="IN139" s="458">
        <v>0</v>
      </c>
      <c r="IO139" s="458">
        <v>0</v>
      </c>
      <c r="IP139" s="458">
        <v>0</v>
      </c>
      <c r="IQ139" s="458">
        <v>0</v>
      </c>
      <c r="IR139" s="458">
        <v>0</v>
      </c>
      <c r="IS139" s="458">
        <v>0</v>
      </c>
      <c r="IT139" s="458">
        <v>0</v>
      </c>
      <c r="IU139" s="458">
        <v>0</v>
      </c>
      <c r="IV139" s="458">
        <v>0</v>
      </c>
      <c r="IW139" s="458">
        <v>0</v>
      </c>
      <c r="IX139" s="458">
        <v>0</v>
      </c>
      <c r="IY139" s="458">
        <v>0</v>
      </c>
      <c r="IZ139" s="458">
        <v>0</v>
      </c>
      <c r="JA139" s="458">
        <v>0</v>
      </c>
      <c r="JB139" s="458">
        <v>0</v>
      </c>
      <c r="JC139" s="458">
        <v>0</v>
      </c>
      <c r="JD139" s="458">
        <v>0</v>
      </c>
      <c r="JE139" s="458">
        <v>0</v>
      </c>
      <c r="JF139" s="458">
        <v>0</v>
      </c>
      <c r="JG139" s="458">
        <v>0</v>
      </c>
      <c r="JH139" s="458">
        <v>0</v>
      </c>
      <c r="JI139" s="458">
        <v>0</v>
      </c>
      <c r="JJ139" s="458">
        <v>0</v>
      </c>
      <c r="JK139" s="458">
        <v>0</v>
      </c>
      <c r="JL139" s="458">
        <v>0</v>
      </c>
      <c r="JM139" s="458">
        <v>0</v>
      </c>
      <c r="JN139" s="458">
        <v>0</v>
      </c>
      <c r="JO139" s="458">
        <v>0</v>
      </c>
      <c r="JP139" s="458">
        <v>0</v>
      </c>
      <c r="JQ139" s="458">
        <v>0</v>
      </c>
      <c r="JR139" s="458">
        <v>0</v>
      </c>
      <c r="JS139" s="458">
        <v>0</v>
      </c>
      <c r="JT139" s="458">
        <v>0</v>
      </c>
      <c r="JU139" s="458">
        <v>0</v>
      </c>
      <c r="JV139" s="458">
        <v>0</v>
      </c>
      <c r="JW139" s="458">
        <v>0</v>
      </c>
      <c r="JX139" s="458">
        <v>0</v>
      </c>
      <c r="JY139" s="458">
        <v>0</v>
      </c>
      <c r="JZ139" s="458">
        <v>0</v>
      </c>
      <c r="KA139" s="458">
        <v>0</v>
      </c>
      <c r="KB139" s="458">
        <v>0</v>
      </c>
      <c r="KC139" s="458">
        <v>0</v>
      </c>
      <c r="KD139" s="458">
        <v>0</v>
      </c>
      <c r="KE139" s="458">
        <v>0</v>
      </c>
      <c r="KF139" s="458">
        <v>0</v>
      </c>
      <c r="KG139" s="458">
        <v>0</v>
      </c>
      <c r="KH139" s="458">
        <v>0</v>
      </c>
      <c r="KI139" s="458">
        <v>0</v>
      </c>
      <c r="KJ139" s="458">
        <v>0</v>
      </c>
      <c r="KK139" s="458">
        <v>0</v>
      </c>
      <c r="KL139" s="458">
        <v>0</v>
      </c>
      <c r="KM139" s="458">
        <v>0</v>
      </c>
      <c r="KN139" s="458">
        <v>0</v>
      </c>
      <c r="KO139" s="458">
        <v>0</v>
      </c>
      <c r="KP139" s="458">
        <v>0</v>
      </c>
      <c r="KQ139" s="458">
        <v>0</v>
      </c>
      <c r="KR139" s="458">
        <v>0</v>
      </c>
      <c r="KS139" s="458">
        <v>0</v>
      </c>
      <c r="KT139" s="458">
        <v>0</v>
      </c>
      <c r="KU139" s="458">
        <v>0</v>
      </c>
      <c r="KV139" s="458">
        <v>0</v>
      </c>
      <c r="KW139" s="458">
        <v>0</v>
      </c>
      <c r="KX139" s="458">
        <v>0</v>
      </c>
      <c r="KY139" s="458">
        <v>0</v>
      </c>
      <c r="KZ139" s="458">
        <v>0</v>
      </c>
      <c r="LA139" s="458">
        <v>0</v>
      </c>
      <c r="LB139" s="458">
        <v>0</v>
      </c>
      <c r="LC139" s="458">
        <v>0</v>
      </c>
      <c r="LD139" s="458">
        <v>0</v>
      </c>
      <c r="LE139" s="458">
        <v>0</v>
      </c>
      <c r="LF139" s="458">
        <v>0</v>
      </c>
      <c r="LG139" s="458">
        <v>0</v>
      </c>
      <c r="LH139" s="458">
        <v>0</v>
      </c>
      <c r="LI139" s="458">
        <v>0</v>
      </c>
      <c r="LJ139" s="458">
        <v>0</v>
      </c>
      <c r="LK139" s="458">
        <v>0</v>
      </c>
      <c r="LL139" s="458">
        <v>0</v>
      </c>
      <c r="LM139" s="458">
        <v>0</v>
      </c>
      <c r="LN139" s="458">
        <v>0</v>
      </c>
      <c r="LO139" s="458">
        <v>0</v>
      </c>
      <c r="LP139" s="458">
        <v>0</v>
      </c>
      <c r="LQ139" s="458">
        <v>0</v>
      </c>
      <c r="LR139" s="458">
        <v>0</v>
      </c>
      <c r="LS139" s="458">
        <v>0</v>
      </c>
      <c r="LT139" s="458">
        <v>0</v>
      </c>
      <c r="LU139" s="458">
        <v>0</v>
      </c>
      <c r="LV139" s="458">
        <v>0</v>
      </c>
      <c r="LW139" s="458">
        <v>0</v>
      </c>
      <c r="LX139" s="458">
        <v>0</v>
      </c>
      <c r="LY139" s="458">
        <v>0</v>
      </c>
      <c r="LZ139" s="458">
        <v>0</v>
      </c>
      <c r="MA139" s="458">
        <v>0</v>
      </c>
      <c r="MB139" s="458">
        <v>0</v>
      </c>
      <c r="MC139" s="458">
        <v>0</v>
      </c>
      <c r="MD139" s="458">
        <v>0</v>
      </c>
      <c r="ME139" s="458">
        <v>0</v>
      </c>
      <c r="MF139" s="458">
        <v>0</v>
      </c>
      <c r="MG139" s="458">
        <v>0</v>
      </c>
      <c r="MH139" s="458">
        <v>0</v>
      </c>
      <c r="MI139" s="458">
        <v>0</v>
      </c>
      <c r="MJ139" s="458">
        <v>0</v>
      </c>
      <c r="MK139" s="458">
        <v>0</v>
      </c>
      <c r="ML139" s="458">
        <v>0</v>
      </c>
      <c r="MM139" s="458">
        <v>0</v>
      </c>
      <c r="MN139" s="458">
        <v>0</v>
      </c>
      <c r="MO139" s="458">
        <v>0</v>
      </c>
      <c r="MP139" s="458">
        <v>0</v>
      </c>
      <c r="MQ139" s="458">
        <v>0</v>
      </c>
      <c r="MR139" s="458">
        <v>0</v>
      </c>
      <c r="MS139" s="458">
        <v>0</v>
      </c>
      <c r="MT139" s="458">
        <v>0</v>
      </c>
      <c r="MU139" s="458">
        <v>0</v>
      </c>
      <c r="MV139" s="458">
        <v>0</v>
      </c>
      <c r="MW139" s="458">
        <v>0</v>
      </c>
      <c r="MX139" s="458">
        <v>0</v>
      </c>
      <c r="MY139" s="458">
        <v>0</v>
      </c>
      <c r="MZ139" s="458">
        <v>0</v>
      </c>
      <c r="NA139" s="458">
        <v>0</v>
      </c>
      <c r="NB139" s="458">
        <v>0</v>
      </c>
      <c r="NC139" s="458">
        <v>0</v>
      </c>
      <c r="ND139" s="458">
        <v>0</v>
      </c>
      <c r="NE139" s="458">
        <v>0</v>
      </c>
      <c r="NF139" s="458">
        <v>0</v>
      </c>
      <c r="NG139" s="458">
        <v>0</v>
      </c>
      <c r="NH139" s="458">
        <v>0</v>
      </c>
      <c r="NI139" s="458">
        <v>0</v>
      </c>
      <c r="NJ139" s="458">
        <v>0</v>
      </c>
      <c r="NK139" s="458">
        <v>0</v>
      </c>
      <c r="NL139" s="458">
        <v>0</v>
      </c>
      <c r="NM139" s="458">
        <v>0</v>
      </c>
      <c r="NN139" s="458">
        <v>0</v>
      </c>
      <c r="NO139" s="458">
        <v>0</v>
      </c>
      <c r="NP139" s="458">
        <v>0</v>
      </c>
      <c r="NQ139" s="458">
        <v>0</v>
      </c>
      <c r="NR139" s="458">
        <v>0</v>
      </c>
      <c r="NS139" s="458">
        <v>0</v>
      </c>
      <c r="NT139" s="458">
        <v>0</v>
      </c>
      <c r="NU139" s="458">
        <v>0</v>
      </c>
      <c r="NV139" s="458">
        <v>0</v>
      </c>
      <c r="NW139" s="458">
        <v>0</v>
      </c>
      <c r="NX139" s="458">
        <v>0</v>
      </c>
      <c r="NY139" s="458">
        <v>0</v>
      </c>
      <c r="NZ139" s="458">
        <v>0</v>
      </c>
      <c r="OA139" s="458">
        <v>0</v>
      </c>
      <c r="OB139" s="458">
        <v>0</v>
      </c>
      <c r="OC139" s="458">
        <v>0</v>
      </c>
      <c r="OD139" s="458">
        <v>0</v>
      </c>
      <c r="OE139" s="458">
        <v>0</v>
      </c>
      <c r="OF139" s="458">
        <v>0</v>
      </c>
      <c r="OG139" s="458">
        <v>0</v>
      </c>
      <c r="OH139" s="458">
        <v>0</v>
      </c>
      <c r="OI139" s="458">
        <v>0</v>
      </c>
      <c r="OJ139" s="458">
        <v>0</v>
      </c>
      <c r="OK139" s="458">
        <v>0</v>
      </c>
      <c r="OL139" s="458">
        <v>0</v>
      </c>
      <c r="OM139" s="458">
        <v>0</v>
      </c>
      <c r="ON139" s="458">
        <v>0</v>
      </c>
      <c r="OO139" s="458">
        <v>0</v>
      </c>
      <c r="OP139" s="458">
        <v>0</v>
      </c>
      <c r="OQ139" s="458">
        <v>0</v>
      </c>
      <c r="OR139" s="458">
        <v>0</v>
      </c>
      <c r="OS139" s="458">
        <v>0</v>
      </c>
      <c r="OT139" s="458">
        <v>0</v>
      </c>
      <c r="OU139" s="458">
        <v>0</v>
      </c>
      <c r="OV139" s="458">
        <v>0</v>
      </c>
      <c r="OW139" s="458">
        <v>0</v>
      </c>
      <c r="OX139" s="458">
        <v>0</v>
      </c>
      <c r="OY139" s="458">
        <v>0</v>
      </c>
      <c r="OZ139" s="458">
        <v>0</v>
      </c>
      <c r="PA139" s="458">
        <v>0</v>
      </c>
      <c r="PB139" s="458">
        <v>0</v>
      </c>
      <c r="PC139" s="458">
        <v>0</v>
      </c>
      <c r="PD139" s="458">
        <v>0</v>
      </c>
      <c r="PE139" s="458">
        <v>0</v>
      </c>
      <c r="PF139" s="458">
        <v>0</v>
      </c>
      <c r="PG139" s="458">
        <v>0</v>
      </c>
      <c r="PH139" s="458">
        <v>0</v>
      </c>
      <c r="PI139" s="458">
        <v>0</v>
      </c>
      <c r="PJ139" s="458">
        <v>0</v>
      </c>
      <c r="PK139" s="458">
        <v>0</v>
      </c>
      <c r="PL139" s="458">
        <v>0</v>
      </c>
      <c r="PM139" s="458">
        <v>0</v>
      </c>
      <c r="PN139" s="458">
        <v>0</v>
      </c>
      <c r="PO139" s="458">
        <v>0</v>
      </c>
      <c r="PP139" s="458">
        <v>0</v>
      </c>
      <c r="PQ139" s="458">
        <v>0</v>
      </c>
      <c r="PR139" s="458">
        <v>0</v>
      </c>
      <c r="PS139" s="458">
        <v>0</v>
      </c>
      <c r="PT139" s="458">
        <v>0</v>
      </c>
      <c r="PU139" s="458">
        <v>0</v>
      </c>
      <c r="PV139" s="458">
        <v>0</v>
      </c>
      <c r="PW139" s="458">
        <v>0</v>
      </c>
      <c r="PX139" s="458">
        <v>0</v>
      </c>
      <c r="PY139" s="458">
        <v>0</v>
      </c>
      <c r="PZ139" s="458">
        <v>0</v>
      </c>
      <c r="QA139" s="458">
        <v>0</v>
      </c>
      <c r="QB139" s="458">
        <v>0</v>
      </c>
      <c r="QC139" s="458">
        <v>0</v>
      </c>
      <c r="QD139" s="458">
        <v>0</v>
      </c>
      <c r="QE139" s="458">
        <v>0</v>
      </c>
      <c r="QF139" s="458">
        <v>0</v>
      </c>
      <c r="QG139" s="458">
        <v>0</v>
      </c>
      <c r="QH139" s="458">
        <v>0</v>
      </c>
      <c r="QI139" s="458">
        <v>0</v>
      </c>
      <c r="QJ139" s="458">
        <v>0</v>
      </c>
      <c r="QK139" s="458">
        <v>0</v>
      </c>
      <c r="QL139" s="458">
        <v>0</v>
      </c>
      <c r="QM139" s="458">
        <v>0</v>
      </c>
      <c r="QN139" s="458">
        <v>0</v>
      </c>
      <c r="QO139" s="458">
        <v>0</v>
      </c>
      <c r="QP139" s="458">
        <v>0</v>
      </c>
      <c r="QQ139" s="458">
        <v>0</v>
      </c>
      <c r="QR139" s="458">
        <v>0</v>
      </c>
      <c r="QS139" s="458">
        <v>0</v>
      </c>
      <c r="QT139" s="458">
        <v>0</v>
      </c>
      <c r="QU139" s="458">
        <v>0</v>
      </c>
      <c r="QV139" s="458">
        <v>0</v>
      </c>
      <c r="QW139" s="458">
        <v>0</v>
      </c>
      <c r="QX139" s="458">
        <v>0</v>
      </c>
      <c r="QY139" s="458">
        <v>0</v>
      </c>
      <c r="QZ139" s="458">
        <v>0</v>
      </c>
      <c r="RA139" s="458">
        <v>0</v>
      </c>
      <c r="RB139" s="458">
        <v>0</v>
      </c>
      <c r="RC139" s="458">
        <v>0</v>
      </c>
      <c r="RD139" s="458">
        <v>0</v>
      </c>
      <c r="RE139" s="458">
        <v>0</v>
      </c>
      <c r="RF139" s="458">
        <v>0</v>
      </c>
      <c r="RG139" s="458">
        <v>0</v>
      </c>
      <c r="RH139" s="458">
        <v>0</v>
      </c>
      <c r="RI139" s="458">
        <v>0</v>
      </c>
      <c r="RJ139" s="458">
        <v>0</v>
      </c>
      <c r="RK139" s="458">
        <v>0</v>
      </c>
      <c r="RL139" s="458">
        <v>0</v>
      </c>
      <c r="RM139" s="458">
        <v>0</v>
      </c>
      <c r="RN139" s="458">
        <v>0</v>
      </c>
      <c r="RO139" s="458">
        <v>0</v>
      </c>
      <c r="RP139" s="458">
        <v>0</v>
      </c>
      <c r="RQ139" s="458">
        <v>0</v>
      </c>
      <c r="RR139" s="458">
        <v>0</v>
      </c>
      <c r="RS139" s="458">
        <v>0</v>
      </c>
      <c r="RT139" s="458">
        <v>0</v>
      </c>
      <c r="RU139" s="458">
        <v>0</v>
      </c>
      <c r="RV139" s="458">
        <v>0</v>
      </c>
      <c r="RW139" s="458">
        <v>0</v>
      </c>
      <c r="RX139" s="458">
        <v>0</v>
      </c>
      <c r="RY139" s="458">
        <v>0</v>
      </c>
      <c r="RZ139" s="458">
        <v>0</v>
      </c>
      <c r="SA139" s="458">
        <v>0</v>
      </c>
      <c r="SB139" s="458">
        <v>0</v>
      </c>
      <c r="SC139" s="458">
        <v>0</v>
      </c>
      <c r="SD139" s="458">
        <v>0</v>
      </c>
      <c r="SE139" s="458">
        <v>0</v>
      </c>
      <c r="SF139" s="458">
        <v>0</v>
      </c>
      <c r="SG139" s="458">
        <v>0</v>
      </c>
      <c r="SH139" s="458">
        <v>0</v>
      </c>
      <c r="SI139" s="458">
        <v>0</v>
      </c>
      <c r="SJ139" s="458">
        <v>0</v>
      </c>
      <c r="SK139" s="458">
        <v>0</v>
      </c>
      <c r="SL139" s="458">
        <v>0</v>
      </c>
      <c r="SM139" s="458">
        <v>0</v>
      </c>
      <c r="SN139" s="458">
        <v>0</v>
      </c>
      <c r="SO139" s="458">
        <v>0</v>
      </c>
      <c r="SP139" s="458">
        <v>0</v>
      </c>
      <c r="SQ139" s="458">
        <v>0</v>
      </c>
      <c r="SR139" s="458">
        <v>0</v>
      </c>
      <c r="SS139" s="458">
        <v>0</v>
      </c>
      <c r="ST139" s="458">
        <v>0</v>
      </c>
      <c r="SU139" s="458">
        <v>0</v>
      </c>
      <c r="SV139" s="458">
        <v>0</v>
      </c>
      <c r="SW139" s="458">
        <v>0</v>
      </c>
      <c r="SX139" s="458">
        <v>0</v>
      </c>
      <c r="SY139" s="458">
        <v>0</v>
      </c>
      <c r="SZ139" s="458">
        <v>0</v>
      </c>
      <c r="TA139" s="458">
        <v>0</v>
      </c>
      <c r="TB139" s="458">
        <v>0</v>
      </c>
      <c r="TC139" s="458">
        <v>0</v>
      </c>
      <c r="TD139" s="458">
        <v>0</v>
      </c>
      <c r="TE139" s="458">
        <v>0</v>
      </c>
      <c r="TF139" s="458">
        <v>0</v>
      </c>
      <c r="TG139" s="458">
        <v>0</v>
      </c>
      <c r="TH139" s="458">
        <v>0</v>
      </c>
      <c r="TI139" s="458">
        <v>0</v>
      </c>
      <c r="TJ139" s="458">
        <v>0</v>
      </c>
      <c r="TK139" s="458">
        <v>0</v>
      </c>
      <c r="TL139" s="458">
        <v>0</v>
      </c>
      <c r="TM139" s="458">
        <v>0</v>
      </c>
      <c r="TN139" s="458">
        <v>0</v>
      </c>
      <c r="TO139" s="458">
        <v>0</v>
      </c>
      <c r="TP139" s="458">
        <v>0</v>
      </c>
      <c r="TQ139" s="458">
        <v>0</v>
      </c>
      <c r="TR139" s="458">
        <v>0</v>
      </c>
      <c r="TS139" s="458">
        <v>0</v>
      </c>
      <c r="TT139" s="458">
        <v>0</v>
      </c>
      <c r="TU139" s="458">
        <v>0</v>
      </c>
      <c r="TV139" s="458">
        <v>0</v>
      </c>
      <c r="TW139" s="458">
        <v>0</v>
      </c>
      <c r="TX139" s="458">
        <v>0</v>
      </c>
      <c r="TY139" s="458">
        <v>0</v>
      </c>
      <c r="TZ139" s="458">
        <v>0</v>
      </c>
      <c r="UA139" s="458">
        <v>0</v>
      </c>
      <c r="UB139" s="458">
        <v>0</v>
      </c>
      <c r="UC139" s="458">
        <v>0</v>
      </c>
      <c r="UD139" s="458">
        <v>0</v>
      </c>
      <c r="UE139" s="458">
        <v>0</v>
      </c>
      <c r="UF139" s="458">
        <v>0</v>
      </c>
      <c r="UG139" s="458">
        <v>0</v>
      </c>
      <c r="UH139" s="458">
        <v>0</v>
      </c>
      <c r="UI139" s="458">
        <v>0</v>
      </c>
      <c r="UJ139" s="458">
        <v>0</v>
      </c>
      <c r="UK139" s="458">
        <v>0</v>
      </c>
      <c r="UL139" s="458">
        <v>0</v>
      </c>
      <c r="UM139" s="458">
        <v>0</v>
      </c>
      <c r="UN139" s="458">
        <v>0</v>
      </c>
      <c r="UO139" s="458">
        <v>0</v>
      </c>
      <c r="UP139" s="458">
        <v>0</v>
      </c>
      <c r="UQ139" s="458">
        <v>0</v>
      </c>
      <c r="UR139" s="458">
        <v>0</v>
      </c>
      <c r="US139" s="458">
        <v>0</v>
      </c>
      <c r="UT139" s="458">
        <v>0</v>
      </c>
      <c r="UU139" s="458">
        <v>0</v>
      </c>
      <c r="UV139" s="458">
        <v>0</v>
      </c>
      <c r="UW139" s="458">
        <v>0</v>
      </c>
      <c r="UX139" s="458">
        <v>0</v>
      </c>
      <c r="UY139" s="458">
        <v>0</v>
      </c>
      <c r="UZ139" s="458">
        <v>0</v>
      </c>
      <c r="VA139" s="458">
        <v>0</v>
      </c>
      <c r="VB139" s="458">
        <v>0</v>
      </c>
      <c r="VC139" s="458">
        <v>0</v>
      </c>
      <c r="VD139" s="458">
        <v>0</v>
      </c>
      <c r="VE139" s="458">
        <v>0</v>
      </c>
      <c r="VF139" s="458">
        <v>0</v>
      </c>
      <c r="VG139" s="458">
        <v>0</v>
      </c>
      <c r="VH139" s="458">
        <v>0</v>
      </c>
      <c r="VI139" s="458">
        <v>0</v>
      </c>
      <c r="VJ139" s="458">
        <v>0</v>
      </c>
      <c r="VK139" s="458">
        <v>0</v>
      </c>
      <c r="VL139" s="458">
        <v>0</v>
      </c>
      <c r="VM139" s="458">
        <v>0</v>
      </c>
      <c r="VN139" s="458">
        <v>0</v>
      </c>
      <c r="VO139" s="458">
        <v>0</v>
      </c>
      <c r="VP139" s="458">
        <v>0</v>
      </c>
      <c r="VQ139" s="458">
        <v>0</v>
      </c>
      <c r="VR139" s="458">
        <v>0</v>
      </c>
      <c r="VS139" s="458">
        <v>0</v>
      </c>
      <c r="VT139" s="458">
        <v>0</v>
      </c>
      <c r="VU139" s="458">
        <v>0</v>
      </c>
      <c r="VV139" s="458">
        <v>0</v>
      </c>
      <c r="VW139" s="458">
        <v>0</v>
      </c>
      <c r="VX139" s="458">
        <v>0</v>
      </c>
      <c r="VY139" s="458">
        <v>0</v>
      </c>
      <c r="VZ139" s="458">
        <v>0</v>
      </c>
      <c r="WA139" s="458">
        <v>0</v>
      </c>
      <c r="WB139" s="458">
        <v>0</v>
      </c>
      <c r="WC139" s="458">
        <v>0</v>
      </c>
      <c r="WD139" s="458">
        <v>0</v>
      </c>
      <c r="WE139" s="458">
        <v>0</v>
      </c>
      <c r="WF139" s="458">
        <v>0</v>
      </c>
      <c r="WG139" s="458">
        <v>0</v>
      </c>
      <c r="WH139" s="458">
        <v>0</v>
      </c>
      <c r="WI139" s="458">
        <v>0</v>
      </c>
      <c r="WJ139" s="458">
        <v>0</v>
      </c>
      <c r="WK139" s="458">
        <v>0</v>
      </c>
      <c r="WL139" s="458">
        <v>0</v>
      </c>
      <c r="WM139" s="458">
        <v>0</v>
      </c>
      <c r="WN139" s="458">
        <v>0</v>
      </c>
      <c r="WO139" s="458">
        <v>0</v>
      </c>
      <c r="WP139" s="458">
        <v>0</v>
      </c>
      <c r="WQ139" s="458">
        <v>0</v>
      </c>
      <c r="WR139" s="458">
        <v>0</v>
      </c>
      <c r="WS139" s="458">
        <v>0</v>
      </c>
      <c r="WT139" s="458">
        <v>0</v>
      </c>
      <c r="WU139" s="458">
        <v>0</v>
      </c>
      <c r="WV139" s="458">
        <v>0</v>
      </c>
      <c r="WW139" s="458">
        <v>0</v>
      </c>
      <c r="WX139" s="458">
        <v>0</v>
      </c>
      <c r="WY139" s="458">
        <v>0</v>
      </c>
      <c r="WZ139" s="458">
        <v>0</v>
      </c>
      <c r="XA139" s="458">
        <v>0</v>
      </c>
      <c r="XB139" s="458">
        <v>0</v>
      </c>
      <c r="XC139" s="458">
        <v>0</v>
      </c>
      <c r="XD139" s="458">
        <v>0</v>
      </c>
      <c r="XE139" s="458">
        <v>0</v>
      </c>
      <c r="XF139" s="458">
        <v>0</v>
      </c>
      <c r="XG139" s="458">
        <v>0</v>
      </c>
      <c r="XH139" s="458">
        <v>0</v>
      </c>
      <c r="XI139" s="458">
        <v>0</v>
      </c>
      <c r="XJ139" s="458">
        <v>0</v>
      </c>
      <c r="XK139" s="458">
        <v>0</v>
      </c>
      <c r="XL139" s="458">
        <v>0</v>
      </c>
      <c r="XM139" s="458">
        <v>0</v>
      </c>
      <c r="XN139" s="458">
        <v>0</v>
      </c>
      <c r="XO139" s="458">
        <v>0</v>
      </c>
      <c r="XP139" s="458">
        <v>0</v>
      </c>
      <c r="XQ139" s="458">
        <v>0</v>
      </c>
      <c r="XR139" s="458">
        <v>0</v>
      </c>
      <c r="XS139" s="458">
        <v>0</v>
      </c>
      <c r="XT139" s="458">
        <v>0</v>
      </c>
      <c r="XU139" s="458">
        <v>0</v>
      </c>
      <c r="XV139" s="458">
        <v>0</v>
      </c>
      <c r="XW139" s="458">
        <v>0</v>
      </c>
      <c r="XX139" s="458">
        <v>0</v>
      </c>
      <c r="XY139" s="458">
        <v>0</v>
      </c>
      <c r="XZ139" s="458">
        <v>0</v>
      </c>
      <c r="YA139" s="458">
        <v>0</v>
      </c>
      <c r="YB139" s="458">
        <v>0</v>
      </c>
      <c r="YC139" s="458">
        <v>0</v>
      </c>
      <c r="YD139" s="458">
        <v>0</v>
      </c>
      <c r="YE139" s="458">
        <v>0</v>
      </c>
      <c r="YF139" s="458">
        <v>0</v>
      </c>
      <c r="YG139" s="458">
        <v>0</v>
      </c>
      <c r="YH139" s="458">
        <v>0</v>
      </c>
      <c r="YI139" s="458">
        <v>0</v>
      </c>
      <c r="YJ139" s="458">
        <v>0</v>
      </c>
      <c r="YK139" s="458">
        <v>0</v>
      </c>
      <c r="YL139" s="458">
        <v>0</v>
      </c>
      <c r="YM139" s="458">
        <v>0</v>
      </c>
      <c r="YN139" s="458">
        <v>0</v>
      </c>
      <c r="YO139" s="458">
        <v>0</v>
      </c>
      <c r="YP139" s="458">
        <v>0</v>
      </c>
      <c r="YQ139" s="458">
        <v>0</v>
      </c>
      <c r="YR139" s="458">
        <v>0</v>
      </c>
      <c r="YS139" s="458">
        <v>0</v>
      </c>
      <c r="YT139" s="458">
        <v>0</v>
      </c>
      <c r="YU139" s="458">
        <v>0</v>
      </c>
      <c r="YV139" s="458">
        <v>0</v>
      </c>
      <c r="YW139" s="458">
        <v>0</v>
      </c>
      <c r="YX139" s="458">
        <v>0</v>
      </c>
      <c r="YY139" s="458">
        <v>0</v>
      </c>
      <c r="YZ139" s="458">
        <v>0</v>
      </c>
      <c r="ZA139" s="458">
        <v>0</v>
      </c>
      <c r="ZB139" s="458">
        <v>0</v>
      </c>
      <c r="ZC139" s="458">
        <v>0</v>
      </c>
      <c r="ZD139" s="458">
        <v>0</v>
      </c>
      <c r="ZE139" s="458">
        <v>0</v>
      </c>
      <c r="ZF139" s="458">
        <v>0</v>
      </c>
      <c r="ZG139" s="458">
        <v>0</v>
      </c>
      <c r="ZH139" s="458">
        <v>0</v>
      </c>
      <c r="ZI139" s="458">
        <v>0</v>
      </c>
      <c r="ZJ139" s="458">
        <v>0</v>
      </c>
      <c r="ZK139" s="458">
        <v>0</v>
      </c>
      <c r="ZL139" s="458">
        <v>0</v>
      </c>
      <c r="ZM139" s="458">
        <v>0</v>
      </c>
      <c r="ZN139" s="458">
        <v>0</v>
      </c>
      <c r="ZO139" s="458">
        <v>0</v>
      </c>
      <c r="ZP139" s="458">
        <v>0</v>
      </c>
      <c r="ZQ139" s="458">
        <v>0</v>
      </c>
      <c r="ZR139" s="458">
        <v>0</v>
      </c>
      <c r="ZS139" s="458">
        <v>0</v>
      </c>
      <c r="ZT139" s="458">
        <v>0</v>
      </c>
      <c r="ZU139" s="458">
        <v>0</v>
      </c>
      <c r="ZV139" s="458">
        <v>0</v>
      </c>
      <c r="ZW139" s="458">
        <v>0</v>
      </c>
      <c r="ZX139" s="458">
        <v>0</v>
      </c>
      <c r="ZY139" s="458">
        <v>0</v>
      </c>
      <c r="ZZ139" s="458">
        <v>0</v>
      </c>
      <c r="AAA139" s="458">
        <v>0</v>
      </c>
      <c r="AAB139" s="458">
        <v>0</v>
      </c>
      <c r="AAC139" s="458">
        <v>0</v>
      </c>
      <c r="AAD139" s="458">
        <v>0</v>
      </c>
      <c r="AAE139" s="458">
        <v>0</v>
      </c>
      <c r="AAF139" s="458">
        <v>0</v>
      </c>
      <c r="AAG139" s="458">
        <v>0</v>
      </c>
      <c r="AAH139" s="458">
        <v>0</v>
      </c>
      <c r="AAI139" s="458">
        <v>0</v>
      </c>
      <c r="AAJ139" s="458">
        <v>0</v>
      </c>
      <c r="AAK139" s="458">
        <v>0</v>
      </c>
      <c r="AAL139" s="458">
        <v>0</v>
      </c>
      <c r="AAM139" s="458">
        <v>0</v>
      </c>
      <c r="AAN139" s="458">
        <v>0</v>
      </c>
      <c r="AAO139" s="458">
        <v>0</v>
      </c>
      <c r="AAP139" s="458">
        <v>0</v>
      </c>
      <c r="AAQ139" s="458">
        <v>0</v>
      </c>
      <c r="AAR139" s="458">
        <v>0</v>
      </c>
      <c r="AAS139" s="458">
        <v>0</v>
      </c>
      <c r="AAT139" s="458">
        <v>0</v>
      </c>
      <c r="AAU139" s="458">
        <v>0</v>
      </c>
      <c r="AAV139" s="458">
        <v>0</v>
      </c>
      <c r="AAW139" s="458">
        <v>0</v>
      </c>
      <c r="AAX139" s="458">
        <v>0</v>
      </c>
      <c r="AAY139" s="458">
        <v>0</v>
      </c>
      <c r="AAZ139" s="458">
        <v>0</v>
      </c>
      <c r="ABA139" s="458">
        <v>0</v>
      </c>
      <c r="ABB139" s="458">
        <v>0</v>
      </c>
      <c r="ABC139" s="458">
        <v>0</v>
      </c>
      <c r="ABD139" s="458">
        <v>0</v>
      </c>
      <c r="ABE139" s="458">
        <v>0</v>
      </c>
      <c r="ABF139" s="458">
        <v>0</v>
      </c>
      <c r="ABG139" s="458">
        <v>0</v>
      </c>
      <c r="ABH139" s="458">
        <v>0</v>
      </c>
      <c r="ABI139" s="458">
        <v>0</v>
      </c>
      <c r="ABJ139" s="458">
        <v>0</v>
      </c>
      <c r="ABK139" s="458">
        <v>0</v>
      </c>
      <c r="ABL139" s="458">
        <v>0</v>
      </c>
      <c r="ABM139" s="458">
        <v>0</v>
      </c>
      <c r="ABN139" s="458">
        <v>0</v>
      </c>
      <c r="ABO139" s="458">
        <v>0</v>
      </c>
      <c r="ABP139" s="458">
        <v>0</v>
      </c>
      <c r="ABQ139" s="458">
        <v>0</v>
      </c>
      <c r="ABR139" s="458">
        <v>0</v>
      </c>
      <c r="ABS139" s="458">
        <v>0</v>
      </c>
      <c r="ABT139" s="458">
        <v>0</v>
      </c>
      <c r="ABU139" s="458">
        <v>0</v>
      </c>
      <c r="ABV139" s="458">
        <v>0</v>
      </c>
      <c r="ABW139" s="458">
        <v>0</v>
      </c>
      <c r="ABX139" s="458">
        <v>0</v>
      </c>
      <c r="ABY139" s="458">
        <v>0</v>
      </c>
      <c r="ABZ139" s="458">
        <v>0</v>
      </c>
      <c r="ACA139" s="458">
        <v>0</v>
      </c>
      <c r="ACB139" s="458">
        <v>0</v>
      </c>
      <c r="ACC139" s="458">
        <v>0</v>
      </c>
      <c r="ACD139" s="458">
        <v>0</v>
      </c>
      <c r="ACE139" s="458">
        <v>0</v>
      </c>
      <c r="ACF139" s="458">
        <v>0</v>
      </c>
      <c r="ACG139" s="458">
        <v>0</v>
      </c>
      <c r="ACH139" s="458">
        <v>0</v>
      </c>
      <c r="ACI139" s="458">
        <v>0</v>
      </c>
      <c r="ACJ139" s="458">
        <v>0</v>
      </c>
      <c r="ACK139" s="458">
        <v>0</v>
      </c>
      <c r="ACL139" s="458">
        <v>0</v>
      </c>
      <c r="ACM139" s="458">
        <v>0</v>
      </c>
      <c r="ACN139" s="458">
        <v>0</v>
      </c>
      <c r="ACO139" s="458">
        <v>0</v>
      </c>
      <c r="ACP139" s="458">
        <v>0</v>
      </c>
      <c r="ACQ139" s="458">
        <v>0</v>
      </c>
      <c r="ACR139" s="458">
        <v>0</v>
      </c>
      <c r="ACS139" s="458">
        <v>0</v>
      </c>
      <c r="ACT139" s="458">
        <v>0</v>
      </c>
      <c r="ACU139" s="458">
        <v>0</v>
      </c>
      <c r="ACV139" s="458">
        <v>0</v>
      </c>
      <c r="ACW139" s="458">
        <v>0</v>
      </c>
      <c r="ACX139" s="458">
        <v>0</v>
      </c>
      <c r="ACY139" s="458">
        <v>0</v>
      </c>
      <c r="ACZ139" s="458">
        <v>0</v>
      </c>
      <c r="ADA139" s="458">
        <v>0</v>
      </c>
      <c r="ADB139" s="458">
        <v>0</v>
      </c>
      <c r="ADC139" s="458">
        <v>0</v>
      </c>
      <c r="ADD139" s="458">
        <v>0</v>
      </c>
      <c r="ADE139" s="458">
        <v>0</v>
      </c>
      <c r="ADF139" s="458">
        <v>0</v>
      </c>
      <c r="ADG139" s="458">
        <v>0</v>
      </c>
      <c r="ADH139" s="458">
        <v>0</v>
      </c>
      <c r="ADI139" s="458">
        <v>0</v>
      </c>
      <c r="ADJ139" s="458">
        <v>0</v>
      </c>
      <c r="ADK139" s="458">
        <v>0</v>
      </c>
      <c r="ADL139" s="458">
        <v>0</v>
      </c>
      <c r="ADM139" s="458">
        <v>0</v>
      </c>
      <c r="ADN139" s="458">
        <v>0</v>
      </c>
      <c r="ADO139" s="458">
        <v>0</v>
      </c>
      <c r="ADP139" s="458">
        <v>0</v>
      </c>
      <c r="ADQ139" s="458">
        <v>0</v>
      </c>
      <c r="ADR139" s="458">
        <v>0</v>
      </c>
      <c r="ADS139" s="458">
        <v>0</v>
      </c>
      <c r="ADT139" s="458">
        <v>0</v>
      </c>
      <c r="ADU139" s="458">
        <v>0</v>
      </c>
      <c r="ADV139" s="458">
        <v>0</v>
      </c>
      <c r="ADW139" s="458">
        <v>0</v>
      </c>
      <c r="ADX139" s="458">
        <v>0</v>
      </c>
      <c r="ADY139" s="458">
        <v>0</v>
      </c>
      <c r="ADZ139" s="458">
        <v>0</v>
      </c>
      <c r="AEA139" s="458">
        <v>0</v>
      </c>
      <c r="AEB139" s="458">
        <v>0</v>
      </c>
      <c r="AEC139" s="458">
        <v>0</v>
      </c>
      <c r="AED139" s="458">
        <v>0</v>
      </c>
      <c r="AEE139" s="458">
        <v>0</v>
      </c>
      <c r="AEF139" s="458">
        <v>0</v>
      </c>
      <c r="AEG139" s="458">
        <v>0</v>
      </c>
      <c r="AEH139" s="458">
        <v>0</v>
      </c>
      <c r="AEI139" s="458">
        <v>0</v>
      </c>
      <c r="AEJ139" s="458">
        <v>0</v>
      </c>
      <c r="AEK139" s="458">
        <v>0</v>
      </c>
      <c r="AEL139" s="458">
        <v>0</v>
      </c>
      <c r="AEM139" s="458">
        <v>0</v>
      </c>
      <c r="AEN139" s="458">
        <v>0</v>
      </c>
      <c r="AEO139" s="458">
        <v>0</v>
      </c>
      <c r="AEP139" s="458">
        <v>0</v>
      </c>
      <c r="AEQ139" s="458">
        <v>0</v>
      </c>
      <c r="AER139" s="458">
        <v>0</v>
      </c>
      <c r="AES139" s="458">
        <v>0</v>
      </c>
      <c r="AET139" s="458">
        <v>0</v>
      </c>
      <c r="AEU139" s="458">
        <v>0</v>
      </c>
      <c r="AEV139" s="458">
        <v>0</v>
      </c>
      <c r="AEW139" s="458">
        <v>0</v>
      </c>
      <c r="AEX139" s="458">
        <v>0</v>
      </c>
      <c r="AEY139" s="458">
        <v>0</v>
      </c>
      <c r="AEZ139" s="458">
        <v>0</v>
      </c>
      <c r="AFA139" s="458">
        <v>0</v>
      </c>
      <c r="AFB139" s="458">
        <v>0</v>
      </c>
      <c r="AFC139" s="458">
        <v>0</v>
      </c>
      <c r="AFD139" s="458">
        <v>0</v>
      </c>
      <c r="AFE139" s="458">
        <v>0</v>
      </c>
      <c r="AFF139" s="458">
        <v>0</v>
      </c>
      <c r="AFG139" s="458">
        <v>0</v>
      </c>
      <c r="AFH139" s="458">
        <v>0</v>
      </c>
      <c r="AFI139" s="458">
        <v>0</v>
      </c>
      <c r="AFJ139" s="458">
        <v>0</v>
      </c>
      <c r="AFK139" s="458">
        <v>0</v>
      </c>
      <c r="AFL139" s="458">
        <v>0</v>
      </c>
      <c r="AFM139" s="458">
        <v>0</v>
      </c>
      <c r="AFN139" s="458">
        <v>0</v>
      </c>
      <c r="AFO139" s="458">
        <v>0</v>
      </c>
      <c r="AFP139" s="458">
        <v>0</v>
      </c>
      <c r="AFQ139" s="458">
        <v>0</v>
      </c>
      <c r="AFR139" s="458">
        <v>0</v>
      </c>
      <c r="AFS139" s="458">
        <v>0</v>
      </c>
      <c r="AFT139" s="458">
        <v>0</v>
      </c>
      <c r="AFU139" s="458">
        <v>0</v>
      </c>
      <c r="AFV139" s="458">
        <v>0</v>
      </c>
      <c r="AFW139" s="458">
        <v>0</v>
      </c>
      <c r="AFX139" s="458">
        <v>0</v>
      </c>
      <c r="AFY139" s="458">
        <v>0</v>
      </c>
      <c r="AFZ139" s="458">
        <v>0</v>
      </c>
      <c r="AGA139" s="458">
        <v>0</v>
      </c>
      <c r="AGB139" s="458">
        <v>0</v>
      </c>
      <c r="AGC139" s="458">
        <v>0</v>
      </c>
      <c r="AGD139" s="458">
        <v>0</v>
      </c>
      <c r="AGE139" s="458">
        <v>0</v>
      </c>
      <c r="AGF139" s="458">
        <v>0</v>
      </c>
      <c r="AGG139" s="458">
        <v>0</v>
      </c>
      <c r="AGH139" s="458">
        <v>0</v>
      </c>
      <c r="AGI139" s="458">
        <v>0</v>
      </c>
      <c r="AGJ139" s="458">
        <v>0</v>
      </c>
      <c r="AGK139" s="458">
        <v>0</v>
      </c>
      <c r="AGL139" s="458">
        <v>0</v>
      </c>
      <c r="AGM139" s="458">
        <v>0</v>
      </c>
      <c r="AGN139" s="458">
        <v>0</v>
      </c>
      <c r="AGO139" s="458">
        <v>0</v>
      </c>
      <c r="AGP139" s="458">
        <v>0</v>
      </c>
      <c r="AGQ139" s="458">
        <v>0</v>
      </c>
      <c r="AGR139" s="458">
        <v>0</v>
      </c>
      <c r="AGS139" s="458">
        <v>0</v>
      </c>
      <c r="AGT139" s="458">
        <v>0</v>
      </c>
      <c r="AGU139" s="458">
        <v>0</v>
      </c>
      <c r="AGV139" s="458">
        <v>0</v>
      </c>
      <c r="AGW139" s="458">
        <v>0</v>
      </c>
      <c r="AGX139" s="458">
        <v>0</v>
      </c>
      <c r="AGY139" s="458">
        <v>0</v>
      </c>
      <c r="AGZ139" s="458">
        <v>0</v>
      </c>
      <c r="AHA139" s="458">
        <v>0</v>
      </c>
      <c r="AHB139" s="458">
        <v>0</v>
      </c>
      <c r="AHC139" s="458">
        <v>0</v>
      </c>
      <c r="AHD139" s="458">
        <v>0</v>
      </c>
      <c r="AHE139" s="458">
        <v>0</v>
      </c>
      <c r="AHF139" s="458">
        <v>0</v>
      </c>
      <c r="AHG139" s="458">
        <v>0</v>
      </c>
      <c r="AHH139" s="458">
        <v>0</v>
      </c>
      <c r="AHI139" s="458">
        <v>0</v>
      </c>
      <c r="AHJ139" s="458">
        <v>0</v>
      </c>
      <c r="AHK139" s="458">
        <v>0</v>
      </c>
      <c r="AHL139" s="458">
        <v>0</v>
      </c>
      <c r="AHM139" s="458">
        <v>0</v>
      </c>
      <c r="AHN139" s="458">
        <v>0</v>
      </c>
      <c r="AHO139" s="458">
        <v>0</v>
      </c>
      <c r="AHP139" s="458">
        <v>0</v>
      </c>
      <c r="AHQ139" s="458">
        <v>0</v>
      </c>
      <c r="AHR139" s="458">
        <v>0</v>
      </c>
      <c r="AHS139" s="458">
        <v>0</v>
      </c>
      <c r="AHT139" s="458">
        <v>0</v>
      </c>
      <c r="AHU139" s="458">
        <v>0</v>
      </c>
      <c r="AHV139" s="458">
        <v>0</v>
      </c>
      <c r="AHW139" s="458">
        <v>0</v>
      </c>
      <c r="AHX139" s="458">
        <v>0</v>
      </c>
      <c r="AHY139" s="458">
        <v>0</v>
      </c>
      <c r="AHZ139" s="458">
        <v>0</v>
      </c>
      <c r="AIA139" s="458">
        <v>0</v>
      </c>
      <c r="AIB139" s="458">
        <v>0</v>
      </c>
      <c r="AIC139" s="458">
        <v>0</v>
      </c>
      <c r="AID139" s="458">
        <v>0</v>
      </c>
      <c r="AIE139" s="458">
        <v>0</v>
      </c>
      <c r="AIF139" s="458">
        <v>0</v>
      </c>
      <c r="AIG139" s="458">
        <v>0</v>
      </c>
      <c r="AIH139" s="458">
        <v>0</v>
      </c>
      <c r="AII139" s="458">
        <v>0</v>
      </c>
      <c r="AIJ139" s="458">
        <v>0</v>
      </c>
      <c r="AIK139" s="458">
        <v>0</v>
      </c>
      <c r="AIL139" s="458">
        <v>0</v>
      </c>
      <c r="AIM139" s="458">
        <v>0</v>
      </c>
      <c r="AIN139" s="458">
        <v>0</v>
      </c>
      <c r="AIO139" s="458">
        <v>0</v>
      </c>
      <c r="AIP139" s="458">
        <v>0</v>
      </c>
      <c r="AIQ139" s="458">
        <v>0</v>
      </c>
      <c r="AIR139" s="458">
        <v>0</v>
      </c>
      <c r="AIS139" s="458">
        <v>0</v>
      </c>
      <c r="AIT139" s="458">
        <v>0</v>
      </c>
      <c r="AIU139" s="458">
        <v>0</v>
      </c>
      <c r="AIV139" s="458">
        <v>0</v>
      </c>
      <c r="AIW139" s="458">
        <v>0</v>
      </c>
      <c r="AIX139" s="458">
        <v>0</v>
      </c>
      <c r="AIY139" s="458">
        <v>0</v>
      </c>
      <c r="AIZ139" s="458">
        <v>0</v>
      </c>
      <c r="AJA139" s="458">
        <v>0</v>
      </c>
      <c r="AJB139" s="458">
        <v>0</v>
      </c>
      <c r="AJC139" s="458">
        <v>0</v>
      </c>
      <c r="AJD139" s="458">
        <v>0</v>
      </c>
      <c r="AJE139" s="458">
        <v>0</v>
      </c>
      <c r="AJF139" s="458">
        <v>0</v>
      </c>
      <c r="AJG139" s="458">
        <v>0</v>
      </c>
      <c r="AJH139" s="458">
        <v>0</v>
      </c>
      <c r="AJI139" s="458">
        <v>0</v>
      </c>
      <c r="AJJ139" s="458">
        <v>0</v>
      </c>
      <c r="AJK139" s="458">
        <v>0</v>
      </c>
      <c r="AJL139" s="458">
        <v>0</v>
      </c>
      <c r="AJM139" s="458">
        <v>0</v>
      </c>
      <c r="AJN139" s="458">
        <v>0</v>
      </c>
      <c r="AJO139" s="458">
        <v>0</v>
      </c>
      <c r="AJP139" s="458">
        <v>0</v>
      </c>
      <c r="AJQ139" s="458">
        <v>0</v>
      </c>
      <c r="AJR139" s="458">
        <v>0</v>
      </c>
      <c r="AJS139" s="458">
        <v>0</v>
      </c>
      <c r="AJT139" s="458">
        <v>0</v>
      </c>
      <c r="AJU139" s="458">
        <v>0</v>
      </c>
      <c r="AJV139" s="458">
        <v>0</v>
      </c>
      <c r="AJW139" s="458">
        <v>0</v>
      </c>
      <c r="AJX139" s="458">
        <v>0</v>
      </c>
      <c r="AJY139" s="458">
        <v>0</v>
      </c>
      <c r="AJZ139" s="458">
        <v>0</v>
      </c>
      <c r="AKA139" s="458">
        <v>0</v>
      </c>
      <c r="AKB139" s="458">
        <v>0</v>
      </c>
      <c r="AKC139" s="458">
        <v>0</v>
      </c>
      <c r="AKD139" s="458">
        <v>0</v>
      </c>
      <c r="AKE139" s="458">
        <v>0</v>
      </c>
      <c r="AKF139" s="458">
        <v>0</v>
      </c>
      <c r="AKG139" s="458">
        <v>0</v>
      </c>
      <c r="AKH139" s="458">
        <v>0</v>
      </c>
      <c r="AKI139" s="458">
        <v>0</v>
      </c>
      <c r="AKJ139" s="458">
        <v>0</v>
      </c>
      <c r="AKK139" s="458">
        <v>0</v>
      </c>
      <c r="AKL139" s="458">
        <v>0</v>
      </c>
      <c r="AKM139" s="458">
        <v>0</v>
      </c>
      <c r="AKN139" s="458">
        <v>0</v>
      </c>
      <c r="AKO139" s="458">
        <v>0</v>
      </c>
      <c r="AKP139" s="458">
        <v>0</v>
      </c>
      <c r="AKQ139" s="458">
        <v>0</v>
      </c>
      <c r="AKR139" s="458">
        <v>0</v>
      </c>
      <c r="AKS139" s="458">
        <v>0</v>
      </c>
      <c r="AKT139" s="458">
        <v>0</v>
      </c>
      <c r="AKU139" s="458">
        <v>0</v>
      </c>
      <c r="AKV139" s="458">
        <v>0</v>
      </c>
      <c r="AKW139" s="458">
        <v>0</v>
      </c>
      <c r="AKX139" s="458">
        <v>0</v>
      </c>
      <c r="AKY139" s="458">
        <v>0</v>
      </c>
      <c r="AKZ139" s="458">
        <v>0</v>
      </c>
      <c r="ALA139" s="458">
        <v>0</v>
      </c>
      <c r="ALB139" s="458">
        <v>0</v>
      </c>
      <c r="ALC139" s="458">
        <v>0</v>
      </c>
      <c r="ALD139" s="458">
        <v>0</v>
      </c>
      <c r="ALE139" s="458">
        <v>0</v>
      </c>
      <c r="ALF139" s="458">
        <v>0</v>
      </c>
      <c r="ALG139" s="458">
        <v>0</v>
      </c>
      <c r="ALH139" s="458">
        <v>0</v>
      </c>
      <c r="ALI139" s="458">
        <v>0</v>
      </c>
      <c r="ALJ139" s="458">
        <v>0</v>
      </c>
      <c r="ALK139" s="458">
        <v>0</v>
      </c>
      <c r="ALL139" s="458">
        <v>0</v>
      </c>
      <c r="ALM139" s="458">
        <v>0</v>
      </c>
      <c r="ALN139" s="458">
        <v>0</v>
      </c>
      <c r="ALO139" s="458">
        <v>0</v>
      </c>
      <c r="ALP139" s="458">
        <v>0</v>
      </c>
      <c r="ALQ139" s="458">
        <v>0</v>
      </c>
      <c r="ALR139" s="458">
        <v>0</v>
      </c>
      <c r="ALS139" s="458">
        <v>0</v>
      </c>
      <c r="ALT139" s="458">
        <v>0</v>
      </c>
      <c r="ALU139" s="458">
        <v>0</v>
      </c>
      <c r="ALV139" s="458">
        <v>0</v>
      </c>
      <c r="ALW139" s="458">
        <v>0</v>
      </c>
      <c r="ALX139" s="458">
        <v>0</v>
      </c>
      <c r="ALY139" s="458">
        <v>0</v>
      </c>
      <c r="ALZ139" s="458">
        <v>0</v>
      </c>
      <c r="AMA139" s="458">
        <v>0</v>
      </c>
      <c r="AMB139" s="458">
        <v>0</v>
      </c>
      <c r="AMC139" s="458">
        <v>0</v>
      </c>
      <c r="AMD139" s="458">
        <v>0</v>
      </c>
      <c r="AME139" s="458">
        <v>0</v>
      </c>
      <c r="AMF139" s="458">
        <v>0</v>
      </c>
      <c r="AMG139" s="458">
        <v>0</v>
      </c>
      <c r="AMH139" s="458">
        <v>0</v>
      </c>
      <c r="AMI139" s="458">
        <v>0</v>
      </c>
      <c r="AMJ139" s="458">
        <v>0</v>
      </c>
      <c r="AMK139" s="458">
        <v>0</v>
      </c>
      <c r="AML139" s="458">
        <v>0</v>
      </c>
      <c r="AMM139" s="458">
        <v>0</v>
      </c>
      <c r="AMN139" s="458">
        <v>0</v>
      </c>
      <c r="AMO139" s="458">
        <v>0</v>
      </c>
      <c r="AMP139" s="458">
        <v>0</v>
      </c>
      <c r="AMQ139" s="458">
        <v>0</v>
      </c>
      <c r="AMR139" s="458">
        <v>0</v>
      </c>
      <c r="AMS139" s="458">
        <v>0</v>
      </c>
      <c r="AMT139" s="458">
        <v>0</v>
      </c>
      <c r="AMU139" s="458">
        <v>0</v>
      </c>
      <c r="AMV139" s="458">
        <v>0</v>
      </c>
      <c r="AMW139" s="458">
        <v>0</v>
      </c>
      <c r="AMX139" s="458">
        <v>0</v>
      </c>
      <c r="AMY139" s="458">
        <v>0</v>
      </c>
      <c r="AMZ139" s="458">
        <v>0</v>
      </c>
      <c r="ANA139" s="458">
        <v>0</v>
      </c>
      <c r="ANB139" s="458">
        <v>0</v>
      </c>
      <c r="ANC139" s="458">
        <v>0</v>
      </c>
      <c r="AND139" s="458">
        <v>0</v>
      </c>
      <c r="ANE139" s="458">
        <v>0</v>
      </c>
      <c r="ANF139" s="458">
        <v>0</v>
      </c>
      <c r="ANG139" s="458">
        <v>0</v>
      </c>
      <c r="ANH139" s="458">
        <v>0</v>
      </c>
      <c r="ANI139" s="458">
        <v>0</v>
      </c>
      <c r="ANJ139" s="458">
        <v>0</v>
      </c>
      <c r="ANK139" s="458">
        <v>0</v>
      </c>
      <c r="ANL139" s="458">
        <v>0</v>
      </c>
      <c r="ANM139" s="458">
        <v>0</v>
      </c>
      <c r="ANN139" s="458">
        <v>0</v>
      </c>
      <c r="ANO139" s="458">
        <v>0</v>
      </c>
      <c r="ANP139" s="458">
        <v>0</v>
      </c>
      <c r="ANQ139" s="458">
        <v>0</v>
      </c>
      <c r="ANR139" s="458">
        <v>0</v>
      </c>
      <c r="ANS139" s="458">
        <v>0</v>
      </c>
      <c r="ANT139" s="458">
        <v>0</v>
      </c>
      <c r="ANU139" s="458">
        <v>0</v>
      </c>
      <c r="ANV139" s="458">
        <v>0</v>
      </c>
      <c r="ANW139" s="458">
        <v>0</v>
      </c>
      <c r="ANX139" s="458">
        <v>0</v>
      </c>
      <c r="ANY139" s="458">
        <v>0</v>
      </c>
      <c r="ANZ139" s="458">
        <v>0</v>
      </c>
      <c r="AOA139" s="458">
        <v>0</v>
      </c>
      <c r="AOB139" s="458">
        <v>0</v>
      </c>
      <c r="AOC139" s="458">
        <v>0</v>
      </c>
      <c r="AOD139" s="458">
        <v>0</v>
      </c>
      <c r="AOE139" s="458">
        <v>0</v>
      </c>
      <c r="AOF139" s="458">
        <v>0</v>
      </c>
      <c r="AOG139" s="458">
        <v>0</v>
      </c>
      <c r="AOH139" s="458">
        <v>0</v>
      </c>
      <c r="AOI139" s="458">
        <v>0</v>
      </c>
      <c r="AOJ139" s="458">
        <v>0</v>
      </c>
      <c r="AOK139" s="458">
        <v>0</v>
      </c>
      <c r="AOL139" s="458">
        <v>0</v>
      </c>
      <c r="AOM139" s="458">
        <v>0</v>
      </c>
      <c r="AON139" s="458">
        <v>0</v>
      </c>
      <c r="AOO139" s="458">
        <v>0</v>
      </c>
      <c r="AOP139" s="458">
        <v>0</v>
      </c>
      <c r="AOQ139" s="458">
        <v>0</v>
      </c>
      <c r="AOR139" s="458">
        <v>0</v>
      </c>
      <c r="AOS139" s="458">
        <v>0</v>
      </c>
      <c r="AOT139" s="458">
        <v>0</v>
      </c>
      <c r="AOU139" s="458">
        <v>0</v>
      </c>
      <c r="AOV139" s="458">
        <v>0</v>
      </c>
      <c r="AOW139" s="458">
        <v>0</v>
      </c>
      <c r="AOX139" s="458">
        <v>0</v>
      </c>
      <c r="AOY139" s="458">
        <v>0</v>
      </c>
      <c r="AOZ139" s="458">
        <v>0</v>
      </c>
      <c r="APA139" s="458">
        <v>0</v>
      </c>
      <c r="APB139" s="458">
        <v>0</v>
      </c>
      <c r="APC139" s="458">
        <v>0</v>
      </c>
      <c r="APD139" s="458">
        <v>0</v>
      </c>
      <c r="APE139" s="458">
        <v>0</v>
      </c>
      <c r="APF139" s="458">
        <v>0</v>
      </c>
      <c r="APG139" s="458">
        <v>0</v>
      </c>
      <c r="APH139" s="458">
        <v>0</v>
      </c>
      <c r="API139" s="458">
        <v>0</v>
      </c>
      <c r="APJ139" s="458">
        <v>0</v>
      </c>
      <c r="APK139" s="458">
        <v>0</v>
      </c>
      <c r="APL139" s="458">
        <v>0</v>
      </c>
      <c r="APM139" s="458">
        <v>0</v>
      </c>
      <c r="APN139" s="458">
        <v>0</v>
      </c>
      <c r="APO139" s="458">
        <v>0</v>
      </c>
      <c r="APP139" s="458">
        <v>0</v>
      </c>
      <c r="APQ139" s="458">
        <v>0</v>
      </c>
      <c r="APR139" s="458">
        <v>0</v>
      </c>
      <c r="APS139" s="458">
        <v>0</v>
      </c>
      <c r="APT139" s="458">
        <v>0</v>
      </c>
      <c r="APU139" s="458">
        <v>0</v>
      </c>
      <c r="APV139" s="458">
        <v>0</v>
      </c>
      <c r="APW139" s="458">
        <v>0</v>
      </c>
      <c r="APX139" s="458">
        <v>0</v>
      </c>
      <c r="APY139" s="458">
        <v>0</v>
      </c>
      <c r="APZ139" s="458">
        <v>0</v>
      </c>
      <c r="AQA139" s="458">
        <v>0</v>
      </c>
      <c r="AQB139" s="458">
        <v>0</v>
      </c>
      <c r="AQC139" s="458">
        <v>0</v>
      </c>
      <c r="AQD139" s="458">
        <v>0</v>
      </c>
      <c r="AQE139" s="458">
        <v>0</v>
      </c>
      <c r="AQF139" s="458">
        <v>0</v>
      </c>
      <c r="AQG139" s="458">
        <v>0</v>
      </c>
      <c r="AQH139" s="458">
        <v>0</v>
      </c>
      <c r="AQI139" s="458">
        <v>0</v>
      </c>
      <c r="AQJ139" s="458">
        <v>0</v>
      </c>
      <c r="AQK139" s="458">
        <v>0</v>
      </c>
      <c r="AQL139" s="458">
        <v>0</v>
      </c>
      <c r="AQM139" s="458">
        <v>0</v>
      </c>
      <c r="AQN139" s="458">
        <v>0</v>
      </c>
      <c r="AQO139" s="458">
        <v>0</v>
      </c>
      <c r="AQP139" s="458">
        <v>0</v>
      </c>
      <c r="AQQ139" s="458">
        <v>0</v>
      </c>
      <c r="AQR139" s="458">
        <v>0</v>
      </c>
      <c r="AQS139" s="458">
        <v>0</v>
      </c>
      <c r="AQT139" s="458">
        <v>0</v>
      </c>
      <c r="AQU139" s="458">
        <v>0</v>
      </c>
      <c r="AQV139" s="458">
        <v>0</v>
      </c>
      <c r="AQW139" s="458">
        <v>0</v>
      </c>
      <c r="AQX139" s="458">
        <v>0</v>
      </c>
      <c r="AQY139" s="458">
        <v>0</v>
      </c>
      <c r="AQZ139" s="458">
        <v>0</v>
      </c>
      <c r="ARA139" s="458">
        <v>0</v>
      </c>
      <c r="ARB139" s="458">
        <v>0</v>
      </c>
      <c r="ARC139" s="458">
        <v>0</v>
      </c>
      <c r="ARD139" s="458">
        <v>0</v>
      </c>
      <c r="ARE139" s="458">
        <v>0</v>
      </c>
      <c r="ARF139" s="458">
        <v>0</v>
      </c>
      <c r="ARG139" s="458">
        <v>0</v>
      </c>
      <c r="ARH139" s="458">
        <v>0</v>
      </c>
      <c r="ARI139" s="458">
        <v>0</v>
      </c>
      <c r="ARJ139" s="458">
        <v>0</v>
      </c>
      <c r="ARK139" s="458">
        <v>0</v>
      </c>
      <c r="ARL139" s="458">
        <v>0</v>
      </c>
      <c r="ARM139" s="458">
        <v>0</v>
      </c>
      <c r="ARN139" s="458">
        <v>0</v>
      </c>
      <c r="ARO139" s="458">
        <v>0</v>
      </c>
      <c r="ARP139" s="458">
        <v>0</v>
      </c>
      <c r="ARQ139" s="458">
        <v>0</v>
      </c>
      <c r="ARR139" s="458">
        <v>0</v>
      </c>
      <c r="ARS139" s="458">
        <v>0</v>
      </c>
      <c r="ART139" s="458">
        <v>0</v>
      </c>
      <c r="ARU139" s="458">
        <v>0</v>
      </c>
      <c r="ARV139" s="458">
        <v>0</v>
      </c>
      <c r="ARW139" s="458">
        <v>0</v>
      </c>
      <c r="ARX139" s="458">
        <v>0</v>
      </c>
      <c r="ARY139" s="458">
        <v>0</v>
      </c>
      <c r="ARZ139" s="458">
        <v>0</v>
      </c>
      <c r="ASA139" s="458">
        <v>0</v>
      </c>
      <c r="ASB139" s="458">
        <v>0</v>
      </c>
      <c r="ASC139" s="458">
        <v>0</v>
      </c>
      <c r="ASD139" s="458">
        <v>0</v>
      </c>
      <c r="ASE139" s="458">
        <v>0</v>
      </c>
      <c r="ASF139" s="458">
        <v>0</v>
      </c>
      <c r="ASG139" s="458">
        <v>0</v>
      </c>
      <c r="ASH139" s="458">
        <v>0</v>
      </c>
      <c r="ASI139" s="458">
        <v>0</v>
      </c>
      <c r="ASJ139" s="458">
        <v>0</v>
      </c>
      <c r="ASK139" s="458">
        <v>0</v>
      </c>
      <c r="ASL139" s="458">
        <v>0</v>
      </c>
      <c r="ASM139" s="458">
        <v>0</v>
      </c>
      <c r="ASN139" s="458">
        <v>0</v>
      </c>
      <c r="ASO139" s="458">
        <v>0</v>
      </c>
      <c r="ASP139" s="458">
        <v>0</v>
      </c>
      <c r="ASQ139" s="458">
        <v>0</v>
      </c>
      <c r="ASR139" s="458">
        <v>0</v>
      </c>
      <c r="ASS139" s="458">
        <v>0</v>
      </c>
      <c r="AST139" s="458">
        <v>0</v>
      </c>
      <c r="ASU139" s="458">
        <v>0</v>
      </c>
      <c r="ASV139" s="458">
        <v>0</v>
      </c>
      <c r="ASW139" s="458">
        <v>0</v>
      </c>
      <c r="ASX139" s="458">
        <v>0</v>
      </c>
      <c r="ASY139" s="458">
        <v>0</v>
      </c>
      <c r="ASZ139" s="458">
        <v>0</v>
      </c>
      <c r="ATA139" s="458">
        <v>0</v>
      </c>
      <c r="ATB139" s="458">
        <v>0</v>
      </c>
      <c r="ATC139" s="458">
        <v>0</v>
      </c>
      <c r="ATD139" s="458">
        <v>0</v>
      </c>
      <c r="ATE139" s="458">
        <v>0</v>
      </c>
      <c r="ATF139" s="458">
        <v>0</v>
      </c>
      <c r="ATG139" s="458">
        <v>0</v>
      </c>
      <c r="ATH139" s="458">
        <v>0</v>
      </c>
      <c r="ATI139" s="458">
        <v>0</v>
      </c>
      <c r="ATJ139" s="458">
        <v>0</v>
      </c>
      <c r="ATK139" s="458">
        <v>0</v>
      </c>
      <c r="ATL139" s="458">
        <v>0</v>
      </c>
      <c r="ATM139" s="458">
        <v>0</v>
      </c>
      <c r="ATN139" s="458">
        <v>0</v>
      </c>
      <c r="ATO139" s="458">
        <v>0</v>
      </c>
      <c r="ATP139" s="458">
        <v>0</v>
      </c>
      <c r="ATQ139" s="458">
        <v>0</v>
      </c>
      <c r="ATR139" s="458">
        <v>0</v>
      </c>
      <c r="ATS139" s="458">
        <v>0</v>
      </c>
      <c r="ATT139" s="458">
        <v>0</v>
      </c>
      <c r="ATU139" s="458">
        <v>0</v>
      </c>
      <c r="ATV139" s="458">
        <v>0</v>
      </c>
      <c r="ATW139" s="458">
        <v>0</v>
      </c>
      <c r="ATX139" s="458">
        <v>0</v>
      </c>
      <c r="ATY139" s="458">
        <v>0</v>
      </c>
      <c r="ATZ139" s="458">
        <v>0</v>
      </c>
      <c r="AUA139" s="458">
        <v>0</v>
      </c>
      <c r="AUB139" s="458">
        <v>0</v>
      </c>
      <c r="AUC139" s="458">
        <v>0</v>
      </c>
      <c r="AUD139" s="458">
        <v>0</v>
      </c>
      <c r="AUE139" s="458">
        <v>0</v>
      </c>
      <c r="AUF139" s="458">
        <v>0</v>
      </c>
      <c r="AUG139" s="458">
        <v>0</v>
      </c>
      <c r="AUH139" s="458">
        <v>0</v>
      </c>
      <c r="AUI139" s="458">
        <v>0</v>
      </c>
      <c r="AUJ139" s="458">
        <v>0</v>
      </c>
      <c r="AUK139" s="458">
        <v>0</v>
      </c>
      <c r="AUL139" s="458">
        <v>0</v>
      </c>
      <c r="AUM139" s="458">
        <v>0</v>
      </c>
      <c r="AUN139" s="458">
        <v>0</v>
      </c>
      <c r="AUO139" s="458">
        <v>0</v>
      </c>
      <c r="AUP139" s="458">
        <v>0</v>
      </c>
      <c r="AUQ139" s="458">
        <v>0</v>
      </c>
      <c r="AUR139" s="458">
        <v>0</v>
      </c>
      <c r="AUS139" s="458">
        <v>0</v>
      </c>
      <c r="AUT139" s="458">
        <v>0</v>
      </c>
      <c r="AUU139" s="458">
        <v>0</v>
      </c>
      <c r="AUV139" s="458">
        <v>0</v>
      </c>
      <c r="AUW139" s="458">
        <v>0</v>
      </c>
      <c r="AUX139" s="458">
        <v>0</v>
      </c>
      <c r="AUY139" s="458">
        <v>0</v>
      </c>
      <c r="AUZ139" s="458">
        <v>0</v>
      </c>
      <c r="AVA139" s="458">
        <v>0</v>
      </c>
      <c r="AVB139" s="458">
        <v>0</v>
      </c>
      <c r="AVC139" s="458">
        <v>0</v>
      </c>
      <c r="AVD139" s="458">
        <v>0</v>
      </c>
      <c r="AVE139" s="458">
        <v>0</v>
      </c>
      <c r="AVF139" s="458">
        <v>0</v>
      </c>
      <c r="AVG139" s="458">
        <v>0</v>
      </c>
      <c r="AVH139" s="458">
        <v>0</v>
      </c>
      <c r="AVI139" s="458">
        <v>0</v>
      </c>
      <c r="AVJ139" s="458">
        <v>0</v>
      </c>
      <c r="AVK139" s="458">
        <v>0</v>
      </c>
      <c r="AVL139" s="458">
        <v>0</v>
      </c>
      <c r="AVM139" s="458">
        <v>0</v>
      </c>
      <c r="AVN139" s="458">
        <v>0</v>
      </c>
      <c r="AVO139" s="458">
        <v>0</v>
      </c>
      <c r="AVP139" s="458">
        <v>0</v>
      </c>
      <c r="AVQ139" s="458">
        <v>0</v>
      </c>
      <c r="AVR139" s="458">
        <v>0</v>
      </c>
      <c r="AVS139" s="458">
        <v>0</v>
      </c>
      <c r="AVT139" s="458">
        <v>0</v>
      </c>
      <c r="AVU139" s="458">
        <v>0</v>
      </c>
      <c r="AVV139" s="458">
        <v>0</v>
      </c>
      <c r="AVW139" s="458">
        <v>0</v>
      </c>
      <c r="AVX139" s="458">
        <v>0</v>
      </c>
      <c r="AVY139" s="458">
        <v>0</v>
      </c>
      <c r="AVZ139" s="458">
        <v>0</v>
      </c>
      <c r="AWA139" s="458">
        <v>0</v>
      </c>
      <c r="AWB139" s="458">
        <v>0</v>
      </c>
      <c r="AWC139" s="458">
        <v>0</v>
      </c>
      <c r="AWD139" s="458">
        <v>0</v>
      </c>
      <c r="AWE139" s="458">
        <v>0</v>
      </c>
      <c r="AWF139" s="458">
        <v>0</v>
      </c>
      <c r="AWG139" s="458">
        <v>0</v>
      </c>
      <c r="AWH139" s="458">
        <v>0</v>
      </c>
      <c r="AWI139" s="458">
        <v>0</v>
      </c>
      <c r="AWJ139" s="458">
        <v>0</v>
      </c>
      <c r="AWK139" s="458">
        <v>0</v>
      </c>
      <c r="AWL139" s="458">
        <v>0</v>
      </c>
      <c r="AWM139" s="458">
        <v>0</v>
      </c>
      <c r="AWN139" s="458">
        <v>0</v>
      </c>
      <c r="AWO139" s="458">
        <v>0</v>
      </c>
      <c r="AWP139" s="458">
        <v>0</v>
      </c>
      <c r="AWQ139" s="458">
        <v>0</v>
      </c>
      <c r="AWR139" s="458">
        <v>0</v>
      </c>
      <c r="AWS139" s="458">
        <v>0</v>
      </c>
      <c r="AWT139" s="458">
        <v>0</v>
      </c>
      <c r="AWU139" s="458">
        <v>0</v>
      </c>
      <c r="AWV139" s="458">
        <v>0</v>
      </c>
      <c r="AWW139" s="458">
        <v>0</v>
      </c>
      <c r="AWX139" s="458">
        <v>0</v>
      </c>
      <c r="AWY139" s="458">
        <v>0</v>
      </c>
      <c r="AWZ139" s="458">
        <v>0</v>
      </c>
      <c r="AXA139" s="458">
        <v>0</v>
      </c>
      <c r="AXB139" s="458">
        <v>0</v>
      </c>
      <c r="AXC139" s="458">
        <v>0</v>
      </c>
      <c r="AXD139" s="458">
        <v>0</v>
      </c>
      <c r="AXE139" s="458">
        <v>0</v>
      </c>
      <c r="AXF139" s="458">
        <v>0</v>
      </c>
      <c r="AXG139" s="458">
        <v>0</v>
      </c>
      <c r="AXH139" s="458">
        <v>0</v>
      </c>
      <c r="AXI139" s="458">
        <v>0</v>
      </c>
      <c r="AXJ139" s="458">
        <v>0</v>
      </c>
      <c r="AXK139" s="458">
        <v>0</v>
      </c>
      <c r="AXL139" s="458">
        <v>0</v>
      </c>
      <c r="AXM139" s="458">
        <v>0</v>
      </c>
      <c r="AXN139" s="458">
        <v>0</v>
      </c>
      <c r="AXO139" s="458">
        <v>0</v>
      </c>
      <c r="AXP139" s="458">
        <v>0</v>
      </c>
      <c r="AXQ139" s="458">
        <v>0</v>
      </c>
      <c r="AXR139" s="458">
        <v>0</v>
      </c>
      <c r="AXS139" s="458">
        <v>0</v>
      </c>
      <c r="AXT139" s="458">
        <v>0</v>
      </c>
      <c r="AXU139" s="458">
        <v>0</v>
      </c>
      <c r="AXV139" s="458">
        <v>0</v>
      </c>
      <c r="AXW139" s="458">
        <v>0</v>
      </c>
      <c r="AXX139" s="458">
        <v>0</v>
      </c>
      <c r="AXY139" s="458">
        <v>0</v>
      </c>
      <c r="AXZ139" s="458">
        <v>0</v>
      </c>
      <c r="AYA139" s="458">
        <v>0</v>
      </c>
      <c r="AYB139" s="458">
        <v>0</v>
      </c>
      <c r="AYC139" s="458">
        <v>0</v>
      </c>
      <c r="AYD139" s="458">
        <v>0</v>
      </c>
      <c r="AYE139" s="458">
        <v>0</v>
      </c>
      <c r="AYF139" s="458">
        <v>0</v>
      </c>
      <c r="AYG139" s="458">
        <v>0</v>
      </c>
      <c r="AYH139" s="458">
        <v>0</v>
      </c>
      <c r="AYI139" s="458">
        <v>0</v>
      </c>
      <c r="AYJ139" s="458">
        <v>0</v>
      </c>
      <c r="AYK139" s="458">
        <v>0</v>
      </c>
      <c r="AYL139" s="458">
        <v>0</v>
      </c>
      <c r="AYM139" s="458">
        <v>0</v>
      </c>
      <c r="AYN139" s="458">
        <v>0</v>
      </c>
      <c r="AYO139" s="458">
        <v>0</v>
      </c>
      <c r="AYP139" s="458">
        <v>0</v>
      </c>
      <c r="AYQ139" s="458">
        <v>0</v>
      </c>
      <c r="AYR139" s="458">
        <v>0</v>
      </c>
      <c r="AYS139" s="458">
        <v>0</v>
      </c>
      <c r="AYT139" s="458">
        <v>0</v>
      </c>
      <c r="AYU139" s="458">
        <v>0</v>
      </c>
      <c r="AYV139" s="458">
        <v>0</v>
      </c>
      <c r="AYW139" s="458">
        <v>0</v>
      </c>
      <c r="AYX139" s="458">
        <v>0</v>
      </c>
      <c r="AYY139" s="458">
        <v>0</v>
      </c>
      <c r="AYZ139" s="458">
        <v>0</v>
      </c>
      <c r="AZA139" s="458">
        <v>0</v>
      </c>
      <c r="AZB139" s="458">
        <v>0</v>
      </c>
      <c r="AZC139" s="458">
        <v>0</v>
      </c>
      <c r="AZD139" s="458">
        <v>0</v>
      </c>
      <c r="AZE139" s="458">
        <v>0</v>
      </c>
      <c r="AZF139" s="458">
        <v>0</v>
      </c>
      <c r="AZG139" s="458">
        <v>0</v>
      </c>
      <c r="AZH139" s="458">
        <v>0</v>
      </c>
      <c r="AZI139" s="458">
        <v>0</v>
      </c>
      <c r="AZJ139" s="458">
        <v>0</v>
      </c>
      <c r="AZK139" s="458">
        <v>0</v>
      </c>
      <c r="AZL139" s="458">
        <v>0</v>
      </c>
      <c r="AZM139" s="458">
        <v>0</v>
      </c>
      <c r="AZN139" s="458">
        <v>0</v>
      </c>
      <c r="AZO139" s="458">
        <v>0</v>
      </c>
      <c r="AZP139" s="458">
        <v>0</v>
      </c>
      <c r="AZQ139" s="458">
        <v>0</v>
      </c>
      <c r="AZR139" s="458">
        <v>0</v>
      </c>
      <c r="AZS139" s="458">
        <v>0</v>
      </c>
      <c r="AZT139" s="458">
        <v>0</v>
      </c>
      <c r="AZU139" s="458">
        <v>0</v>
      </c>
      <c r="AZV139" s="458">
        <v>0</v>
      </c>
      <c r="AZW139" s="458">
        <v>0</v>
      </c>
      <c r="AZX139" s="458">
        <v>0</v>
      </c>
      <c r="AZY139" s="458">
        <v>0</v>
      </c>
      <c r="AZZ139" s="458">
        <v>0</v>
      </c>
      <c r="BAA139" s="458">
        <v>0</v>
      </c>
      <c r="BAB139" s="458">
        <v>0</v>
      </c>
      <c r="BAC139" s="458">
        <v>0</v>
      </c>
      <c r="BAD139" s="458">
        <v>0</v>
      </c>
      <c r="BAE139" s="458">
        <v>0</v>
      </c>
      <c r="BAF139" s="458">
        <v>0</v>
      </c>
      <c r="BAG139" s="458">
        <v>0</v>
      </c>
      <c r="BAH139" s="458">
        <v>0</v>
      </c>
      <c r="BAI139" s="458">
        <v>0</v>
      </c>
      <c r="BAJ139" s="458">
        <v>0</v>
      </c>
      <c r="BAK139" s="458">
        <v>0</v>
      </c>
      <c r="BAL139" s="458">
        <v>0</v>
      </c>
      <c r="BAM139" s="458">
        <v>0</v>
      </c>
      <c r="BAN139" s="458">
        <v>0</v>
      </c>
      <c r="BAO139" s="458">
        <v>0</v>
      </c>
      <c r="BAP139" s="458">
        <v>0</v>
      </c>
      <c r="BAQ139" s="458">
        <v>0</v>
      </c>
      <c r="BAR139" s="458">
        <v>0</v>
      </c>
      <c r="BAS139" s="458">
        <v>0</v>
      </c>
      <c r="BAT139" s="458">
        <v>0</v>
      </c>
      <c r="BAU139" s="458">
        <v>0</v>
      </c>
      <c r="BAV139" s="458">
        <v>0</v>
      </c>
      <c r="BAW139" s="458">
        <v>0</v>
      </c>
      <c r="BAX139" s="458">
        <v>0</v>
      </c>
      <c r="BAY139" s="458">
        <v>0</v>
      </c>
      <c r="BAZ139" s="458">
        <v>0</v>
      </c>
      <c r="BBA139" s="458">
        <v>0</v>
      </c>
      <c r="BBB139" s="458">
        <v>0</v>
      </c>
      <c r="BBC139" s="458">
        <v>0</v>
      </c>
      <c r="BBD139" s="458">
        <v>0</v>
      </c>
      <c r="BBE139" s="458">
        <v>0</v>
      </c>
      <c r="BBF139" s="458">
        <v>0</v>
      </c>
      <c r="BBG139" s="458">
        <v>0</v>
      </c>
      <c r="BBH139" s="458">
        <v>0</v>
      </c>
      <c r="BBI139" s="458">
        <v>0</v>
      </c>
      <c r="BBJ139" s="458">
        <v>0</v>
      </c>
      <c r="BBK139" s="458">
        <v>0</v>
      </c>
      <c r="BBL139" s="458">
        <v>0</v>
      </c>
      <c r="BBM139" s="458">
        <v>0</v>
      </c>
      <c r="BBN139" s="458">
        <v>0</v>
      </c>
      <c r="BBO139" s="458">
        <v>0</v>
      </c>
      <c r="BBP139" s="458">
        <v>0</v>
      </c>
      <c r="BBQ139" s="458">
        <v>0</v>
      </c>
      <c r="BBR139" s="458">
        <v>0</v>
      </c>
      <c r="BBS139" s="458">
        <v>0</v>
      </c>
      <c r="BBT139" s="458">
        <v>0</v>
      </c>
      <c r="BBU139" s="458">
        <v>0</v>
      </c>
      <c r="BBV139" s="458">
        <v>0</v>
      </c>
      <c r="BBW139" s="458">
        <v>0</v>
      </c>
      <c r="BBX139" s="458">
        <v>0</v>
      </c>
      <c r="BBY139" s="458">
        <v>0</v>
      </c>
      <c r="BBZ139" s="458">
        <v>0</v>
      </c>
      <c r="BCA139" s="458">
        <v>0</v>
      </c>
      <c r="BCB139" s="458">
        <v>0</v>
      </c>
      <c r="BCC139" s="458">
        <v>0</v>
      </c>
      <c r="BCD139" s="458">
        <v>0</v>
      </c>
      <c r="BCE139" s="458">
        <v>0</v>
      </c>
      <c r="BCF139" s="458">
        <v>0</v>
      </c>
      <c r="BCG139" s="458">
        <v>0</v>
      </c>
      <c r="BCH139" s="458">
        <v>0</v>
      </c>
      <c r="BCI139" s="458">
        <v>0</v>
      </c>
      <c r="BCJ139" s="458">
        <v>0</v>
      </c>
      <c r="BCK139" s="458">
        <v>0</v>
      </c>
      <c r="BCL139" s="458">
        <v>0</v>
      </c>
      <c r="BCM139" s="458">
        <v>0</v>
      </c>
      <c r="BCN139" s="458">
        <v>0</v>
      </c>
      <c r="BCO139" s="458">
        <v>0</v>
      </c>
      <c r="BCP139" s="458">
        <v>0</v>
      </c>
      <c r="BCQ139" s="458">
        <v>0</v>
      </c>
      <c r="BCR139" s="458">
        <v>0</v>
      </c>
      <c r="BCS139" s="458">
        <v>0</v>
      </c>
      <c r="BCT139" s="458">
        <v>0</v>
      </c>
      <c r="BCU139" s="458">
        <v>0</v>
      </c>
      <c r="BCV139" s="458">
        <v>0</v>
      </c>
      <c r="BCW139" s="458">
        <v>0</v>
      </c>
      <c r="BCX139" s="458">
        <v>0</v>
      </c>
      <c r="BCY139" s="458">
        <v>0</v>
      </c>
      <c r="BCZ139" s="458">
        <v>0</v>
      </c>
      <c r="BDA139" s="458">
        <v>0</v>
      </c>
      <c r="BDB139" s="458">
        <v>0</v>
      </c>
      <c r="BDC139" s="458">
        <v>0</v>
      </c>
      <c r="BDD139" s="458">
        <v>0</v>
      </c>
      <c r="BDE139" s="458">
        <v>0</v>
      </c>
      <c r="BDF139" s="458">
        <v>0</v>
      </c>
      <c r="BDG139" s="458">
        <v>0</v>
      </c>
      <c r="BDH139" s="458">
        <v>0</v>
      </c>
      <c r="BDI139" s="458">
        <v>0</v>
      </c>
      <c r="BDJ139" s="458">
        <v>0</v>
      </c>
      <c r="BDK139" s="458">
        <v>0</v>
      </c>
      <c r="BDL139" s="458">
        <v>0</v>
      </c>
      <c r="BDM139" s="458">
        <v>0</v>
      </c>
      <c r="BDN139" s="458">
        <v>0</v>
      </c>
      <c r="BDO139" s="458">
        <v>0</v>
      </c>
      <c r="BDP139" s="458">
        <v>0</v>
      </c>
      <c r="BDQ139" s="458">
        <v>0</v>
      </c>
      <c r="BDR139" s="458">
        <v>0</v>
      </c>
      <c r="BDS139" s="458">
        <v>0</v>
      </c>
      <c r="BDT139" s="458">
        <v>0</v>
      </c>
      <c r="BDU139" s="458">
        <v>0</v>
      </c>
      <c r="BDV139" s="458">
        <v>0</v>
      </c>
      <c r="BDW139" s="458">
        <v>0</v>
      </c>
      <c r="BDX139" s="458">
        <v>0</v>
      </c>
      <c r="BDY139" s="458">
        <v>0</v>
      </c>
      <c r="BDZ139" s="458">
        <v>0</v>
      </c>
      <c r="BEA139" s="458">
        <v>0</v>
      </c>
      <c r="BEB139" s="458">
        <v>0</v>
      </c>
      <c r="BEC139" s="458">
        <v>0</v>
      </c>
      <c r="BED139" s="458">
        <v>0</v>
      </c>
      <c r="BEE139" s="458">
        <v>0</v>
      </c>
      <c r="BEF139" s="458">
        <v>0</v>
      </c>
      <c r="BEG139" s="458">
        <v>0</v>
      </c>
      <c r="BEH139" s="458">
        <v>0</v>
      </c>
      <c r="BEI139" s="458">
        <v>0</v>
      </c>
      <c r="BEJ139" s="458">
        <v>0</v>
      </c>
      <c r="BEK139" s="458">
        <v>0</v>
      </c>
      <c r="BEL139" s="458">
        <v>0</v>
      </c>
      <c r="BEM139" s="458">
        <v>0</v>
      </c>
      <c r="BEN139" s="458">
        <v>0</v>
      </c>
      <c r="BEO139" s="458">
        <v>0</v>
      </c>
      <c r="BEP139" s="458">
        <v>0</v>
      </c>
      <c r="BEQ139" s="458">
        <v>0</v>
      </c>
      <c r="BER139" s="458">
        <v>0</v>
      </c>
      <c r="BES139" s="458">
        <v>0</v>
      </c>
      <c r="BET139" s="458">
        <v>0</v>
      </c>
      <c r="BEU139" s="458">
        <v>0</v>
      </c>
      <c r="BEV139" s="458">
        <v>0</v>
      </c>
      <c r="BEW139" s="458">
        <v>0</v>
      </c>
      <c r="BEX139" s="458">
        <v>0</v>
      </c>
      <c r="BEY139" s="458">
        <v>0</v>
      </c>
      <c r="BEZ139" s="458">
        <v>0</v>
      </c>
      <c r="BFA139" s="458">
        <v>0</v>
      </c>
      <c r="BFB139" s="458">
        <v>0</v>
      </c>
      <c r="BFC139" s="458">
        <v>0</v>
      </c>
      <c r="BFD139" s="458">
        <v>0</v>
      </c>
      <c r="BFE139" s="458">
        <v>0</v>
      </c>
      <c r="BFF139" s="458">
        <v>0</v>
      </c>
      <c r="BFG139" s="458">
        <v>0</v>
      </c>
      <c r="BFH139" s="458">
        <v>0</v>
      </c>
      <c r="BFI139" s="458">
        <v>0</v>
      </c>
      <c r="BFJ139" s="458">
        <v>0</v>
      </c>
      <c r="BFK139" s="458">
        <v>0</v>
      </c>
      <c r="BFL139" s="458">
        <v>0</v>
      </c>
      <c r="BFM139" s="458">
        <v>0</v>
      </c>
      <c r="BFN139" s="458">
        <v>0</v>
      </c>
      <c r="BFO139" s="458">
        <v>0</v>
      </c>
      <c r="BFP139" s="458">
        <v>0</v>
      </c>
      <c r="BFQ139" s="458">
        <v>0</v>
      </c>
      <c r="BFR139" s="458">
        <v>0</v>
      </c>
      <c r="BFS139" s="458">
        <v>0</v>
      </c>
      <c r="BFT139" s="458">
        <v>0</v>
      </c>
      <c r="BFU139" s="458">
        <v>0</v>
      </c>
      <c r="BFV139" s="458">
        <v>0</v>
      </c>
      <c r="BFW139" s="458">
        <v>0</v>
      </c>
      <c r="BFX139" s="458">
        <v>0</v>
      </c>
      <c r="BFY139" s="458">
        <v>0</v>
      </c>
      <c r="BFZ139" s="458">
        <v>0</v>
      </c>
      <c r="BGA139" s="458">
        <v>0</v>
      </c>
      <c r="BGB139" s="458">
        <v>0</v>
      </c>
      <c r="BGC139" s="458">
        <v>0</v>
      </c>
      <c r="BGD139" s="458">
        <v>0</v>
      </c>
      <c r="BGE139" s="458">
        <v>0</v>
      </c>
      <c r="BGF139" s="458">
        <v>0</v>
      </c>
      <c r="BGG139" s="458">
        <v>0</v>
      </c>
      <c r="BGH139" s="458">
        <v>0</v>
      </c>
      <c r="BGI139" s="458">
        <v>0</v>
      </c>
      <c r="BGJ139" s="458">
        <v>0</v>
      </c>
      <c r="BGK139" s="458">
        <v>0</v>
      </c>
      <c r="BGL139" s="458">
        <v>0</v>
      </c>
      <c r="BGM139" s="458">
        <v>0</v>
      </c>
      <c r="BGN139" s="458">
        <v>0</v>
      </c>
      <c r="BGO139" s="458">
        <v>0</v>
      </c>
      <c r="BGP139" s="458">
        <v>0</v>
      </c>
      <c r="BGQ139" s="458">
        <v>0</v>
      </c>
      <c r="BGR139" s="458">
        <v>0</v>
      </c>
      <c r="BGS139" s="458">
        <v>0</v>
      </c>
      <c r="BGT139" s="458">
        <v>0</v>
      </c>
      <c r="BGU139" s="458">
        <v>0</v>
      </c>
      <c r="BGV139" s="458">
        <v>0</v>
      </c>
      <c r="BGW139" s="458">
        <v>0</v>
      </c>
      <c r="BGX139" s="458">
        <v>0</v>
      </c>
      <c r="BGY139" s="458">
        <v>0</v>
      </c>
      <c r="BGZ139" s="458">
        <v>0</v>
      </c>
      <c r="BHA139" s="458">
        <v>0</v>
      </c>
      <c r="BHB139" s="458">
        <v>0</v>
      </c>
      <c r="BHC139" s="458">
        <v>0</v>
      </c>
      <c r="BHD139" s="458">
        <v>0</v>
      </c>
      <c r="BHE139" s="458">
        <v>0</v>
      </c>
      <c r="BHF139" s="458">
        <v>0</v>
      </c>
      <c r="BHG139" s="458">
        <v>0</v>
      </c>
      <c r="BHH139" s="458">
        <v>0</v>
      </c>
      <c r="BHI139" s="458">
        <v>0</v>
      </c>
      <c r="BHJ139" s="458">
        <v>0</v>
      </c>
      <c r="BHK139" s="458">
        <v>0</v>
      </c>
      <c r="BHL139" s="458">
        <v>0</v>
      </c>
      <c r="BHM139" s="458">
        <v>0</v>
      </c>
      <c r="BHN139" s="458">
        <v>0</v>
      </c>
      <c r="BHO139" s="458">
        <v>0</v>
      </c>
      <c r="BHP139" s="458">
        <v>0</v>
      </c>
      <c r="BHQ139" s="458">
        <v>0</v>
      </c>
      <c r="BHR139" s="458">
        <v>0</v>
      </c>
      <c r="BHS139" s="458">
        <v>0</v>
      </c>
      <c r="BHT139" s="458">
        <v>0</v>
      </c>
      <c r="BHU139" s="458">
        <v>0</v>
      </c>
      <c r="BHV139" s="458">
        <v>0</v>
      </c>
      <c r="BHW139" s="458">
        <v>0</v>
      </c>
      <c r="BHX139" s="458">
        <v>0</v>
      </c>
      <c r="BHY139" s="458">
        <v>0</v>
      </c>
      <c r="BHZ139" s="458">
        <v>0</v>
      </c>
      <c r="BIA139" s="458">
        <v>0</v>
      </c>
      <c r="BIB139" s="458">
        <v>0</v>
      </c>
      <c r="BIC139" s="458">
        <v>0</v>
      </c>
      <c r="BID139" s="458">
        <v>0</v>
      </c>
      <c r="BIE139" s="458">
        <v>0</v>
      </c>
      <c r="BIF139" s="458">
        <v>0</v>
      </c>
      <c r="BIG139" s="458">
        <v>0</v>
      </c>
      <c r="BIH139" s="458">
        <v>0</v>
      </c>
      <c r="BII139" s="458">
        <v>0</v>
      </c>
      <c r="BIJ139" s="458">
        <v>0</v>
      </c>
      <c r="BIK139" s="458">
        <v>0</v>
      </c>
      <c r="BIL139" s="458">
        <v>0</v>
      </c>
      <c r="BIM139" s="458">
        <v>0</v>
      </c>
      <c r="BIN139" s="458">
        <v>0</v>
      </c>
      <c r="BIO139" s="458">
        <v>0</v>
      </c>
      <c r="BIP139" s="458">
        <v>0</v>
      </c>
      <c r="BIQ139" s="458">
        <v>0</v>
      </c>
      <c r="BIR139" s="458">
        <v>0</v>
      </c>
      <c r="BIS139" s="458">
        <v>0</v>
      </c>
      <c r="BIT139" s="458">
        <v>0</v>
      </c>
      <c r="BIU139" s="458">
        <v>0</v>
      </c>
      <c r="BIV139" s="458">
        <v>0</v>
      </c>
      <c r="BIW139" s="458">
        <v>0</v>
      </c>
      <c r="BIX139" s="458">
        <v>0</v>
      </c>
      <c r="BIY139" s="458">
        <v>0</v>
      </c>
      <c r="BIZ139" s="458">
        <v>0</v>
      </c>
      <c r="BJA139" s="458">
        <v>0</v>
      </c>
      <c r="BJB139" s="458">
        <v>0</v>
      </c>
      <c r="BJC139" s="458">
        <v>0</v>
      </c>
      <c r="BJD139" s="458">
        <v>0</v>
      </c>
      <c r="BJE139" s="458">
        <v>0</v>
      </c>
      <c r="BJF139" s="458">
        <v>0</v>
      </c>
      <c r="BJG139" s="458">
        <v>0</v>
      </c>
      <c r="BJH139" s="458">
        <v>0</v>
      </c>
      <c r="BJI139" s="458">
        <v>0</v>
      </c>
      <c r="BJJ139" s="458">
        <v>0</v>
      </c>
      <c r="BJK139" s="458">
        <v>0</v>
      </c>
      <c r="BJL139" s="458">
        <v>0</v>
      </c>
      <c r="BJM139" s="458">
        <v>0</v>
      </c>
      <c r="BJN139" s="458">
        <v>0</v>
      </c>
      <c r="BJO139" s="458">
        <v>0</v>
      </c>
      <c r="BJP139" s="458">
        <v>0</v>
      </c>
      <c r="BJQ139" s="458">
        <v>0</v>
      </c>
      <c r="BJR139" s="458">
        <v>0</v>
      </c>
      <c r="BJS139" s="458">
        <v>0</v>
      </c>
      <c r="BJT139" s="458">
        <v>0</v>
      </c>
      <c r="BJU139" s="458">
        <v>0</v>
      </c>
      <c r="BJV139" s="458">
        <v>0</v>
      </c>
      <c r="BJW139" s="458">
        <v>0</v>
      </c>
      <c r="BJX139" s="458">
        <v>0</v>
      </c>
      <c r="BJY139" s="458">
        <v>0</v>
      </c>
      <c r="BJZ139" s="458">
        <v>0</v>
      </c>
      <c r="BKA139" s="458">
        <v>0</v>
      </c>
      <c r="BKB139" s="458">
        <v>0</v>
      </c>
      <c r="BKC139" s="458">
        <v>0</v>
      </c>
      <c r="BKD139" s="458">
        <v>0</v>
      </c>
      <c r="BKE139" s="458">
        <v>0</v>
      </c>
      <c r="BKF139" s="458">
        <v>0</v>
      </c>
      <c r="BKG139" s="458">
        <v>0</v>
      </c>
      <c r="BKH139" s="458">
        <v>0</v>
      </c>
      <c r="BKI139" s="458">
        <v>0</v>
      </c>
      <c r="BKJ139" s="458">
        <v>0</v>
      </c>
      <c r="BKK139" s="458">
        <v>0</v>
      </c>
      <c r="BKL139" s="458">
        <v>0</v>
      </c>
      <c r="BKM139" s="458">
        <v>0</v>
      </c>
      <c r="BKN139" s="458">
        <v>0</v>
      </c>
      <c r="BKO139" s="458">
        <v>0</v>
      </c>
      <c r="BKP139" s="458">
        <v>0</v>
      </c>
      <c r="BKQ139" s="458">
        <v>0</v>
      </c>
      <c r="BKR139" s="458">
        <v>0</v>
      </c>
      <c r="BKS139" s="458">
        <v>0</v>
      </c>
      <c r="BKT139" s="458">
        <v>0</v>
      </c>
      <c r="BKU139" s="458">
        <v>0</v>
      </c>
      <c r="BKV139" s="458">
        <v>0</v>
      </c>
      <c r="BKW139" s="458">
        <v>0</v>
      </c>
      <c r="BKX139" s="458">
        <v>0</v>
      </c>
      <c r="BKY139" s="458">
        <v>0</v>
      </c>
      <c r="BKZ139" s="458">
        <v>0</v>
      </c>
      <c r="BLA139" s="458">
        <v>0</v>
      </c>
      <c r="BLB139" s="458">
        <v>0</v>
      </c>
      <c r="BLC139" s="458">
        <v>0</v>
      </c>
      <c r="BLD139" s="458">
        <v>0</v>
      </c>
      <c r="BLE139" s="458">
        <v>0</v>
      </c>
      <c r="BLF139" s="458">
        <v>0</v>
      </c>
      <c r="BLG139" s="458">
        <v>0</v>
      </c>
      <c r="BLH139" s="458">
        <v>0</v>
      </c>
      <c r="BLI139" s="458">
        <v>0</v>
      </c>
      <c r="BLJ139" s="458">
        <v>0</v>
      </c>
      <c r="BLK139" s="458">
        <v>0</v>
      </c>
      <c r="BLL139" s="458">
        <v>0</v>
      </c>
      <c r="BLM139" s="458">
        <v>0</v>
      </c>
      <c r="BLN139" s="458">
        <v>0</v>
      </c>
      <c r="BLO139" s="458">
        <v>0</v>
      </c>
      <c r="BLP139" s="458">
        <v>0</v>
      </c>
      <c r="BLQ139" s="458">
        <v>0</v>
      </c>
      <c r="BLR139" s="458">
        <v>0</v>
      </c>
      <c r="BLS139" s="458">
        <v>0</v>
      </c>
      <c r="BLT139" s="458">
        <v>0</v>
      </c>
      <c r="BLU139" s="458">
        <v>0</v>
      </c>
      <c r="BLV139" s="458">
        <v>0</v>
      </c>
      <c r="BLW139" s="458">
        <v>0</v>
      </c>
      <c r="BLX139" s="458">
        <v>0</v>
      </c>
      <c r="BLY139" s="458">
        <v>0</v>
      </c>
      <c r="BLZ139" s="458">
        <v>0</v>
      </c>
      <c r="BMA139" s="458">
        <v>0</v>
      </c>
      <c r="BMB139" s="458">
        <v>0</v>
      </c>
      <c r="BMC139" s="458">
        <v>0</v>
      </c>
      <c r="BMD139" s="458">
        <v>0</v>
      </c>
      <c r="BME139" s="458">
        <v>0</v>
      </c>
      <c r="BMF139" s="458">
        <v>0</v>
      </c>
      <c r="BMG139" s="458">
        <v>0</v>
      </c>
      <c r="BMH139" s="458">
        <v>0</v>
      </c>
      <c r="BMI139" s="458">
        <v>0</v>
      </c>
      <c r="BMJ139" s="458">
        <v>0</v>
      </c>
      <c r="BMK139" s="458">
        <v>0</v>
      </c>
      <c r="BML139" s="458">
        <v>0</v>
      </c>
      <c r="BMM139" s="458">
        <v>0</v>
      </c>
      <c r="BMN139" s="458">
        <v>0</v>
      </c>
      <c r="BMO139" s="458">
        <v>0</v>
      </c>
      <c r="BMP139" s="458">
        <v>0</v>
      </c>
      <c r="BMQ139" s="458">
        <v>0</v>
      </c>
      <c r="BMR139" s="458">
        <v>0</v>
      </c>
      <c r="BMS139" s="458">
        <v>0</v>
      </c>
      <c r="BMT139" s="458">
        <v>0</v>
      </c>
      <c r="BMU139" s="458">
        <v>0</v>
      </c>
      <c r="BMV139" s="458">
        <v>0</v>
      </c>
      <c r="BMW139" s="458">
        <v>0</v>
      </c>
      <c r="BMX139" s="458">
        <v>0</v>
      </c>
      <c r="BMY139" s="458">
        <v>0</v>
      </c>
      <c r="BMZ139" s="458">
        <v>0</v>
      </c>
      <c r="BNA139" s="458">
        <v>0</v>
      </c>
      <c r="BNB139" s="458">
        <v>0</v>
      </c>
      <c r="BNC139" s="458">
        <v>0</v>
      </c>
      <c r="BND139" s="458">
        <v>0</v>
      </c>
      <c r="BNE139" s="458">
        <v>0</v>
      </c>
      <c r="BNF139" s="458">
        <v>0</v>
      </c>
      <c r="BNG139" s="458">
        <v>0</v>
      </c>
      <c r="BNH139" s="458">
        <v>0</v>
      </c>
      <c r="BNI139" s="458">
        <v>0</v>
      </c>
      <c r="BNJ139" s="458">
        <v>0</v>
      </c>
      <c r="BNK139" s="458">
        <v>0</v>
      </c>
      <c r="BNL139" s="458">
        <v>0</v>
      </c>
      <c r="BNM139" s="458">
        <v>0</v>
      </c>
      <c r="BNN139" s="458">
        <v>0</v>
      </c>
      <c r="BNO139" s="458">
        <v>0</v>
      </c>
      <c r="BNP139" s="458">
        <v>0</v>
      </c>
      <c r="BNQ139" s="458">
        <v>0</v>
      </c>
      <c r="BNR139" s="458">
        <v>0</v>
      </c>
      <c r="BNS139" s="458">
        <v>0</v>
      </c>
      <c r="BNT139" s="458">
        <v>0</v>
      </c>
      <c r="BNU139" s="458">
        <v>0</v>
      </c>
      <c r="BNV139" s="458">
        <v>0</v>
      </c>
      <c r="BNW139" s="458">
        <v>0</v>
      </c>
      <c r="BNX139" s="458">
        <v>0</v>
      </c>
      <c r="BNY139" s="458">
        <v>0</v>
      </c>
      <c r="BNZ139" s="458">
        <v>0</v>
      </c>
      <c r="BOA139" s="458">
        <v>0</v>
      </c>
      <c r="BOB139" s="458">
        <v>0</v>
      </c>
      <c r="BOC139" s="458">
        <v>0</v>
      </c>
      <c r="BOD139" s="458">
        <v>0</v>
      </c>
      <c r="BOE139" s="458">
        <v>0</v>
      </c>
      <c r="BOF139" s="458">
        <v>0</v>
      </c>
      <c r="BOG139" s="458">
        <v>0</v>
      </c>
      <c r="BOH139" s="458">
        <v>0</v>
      </c>
      <c r="BOI139" s="458">
        <v>0</v>
      </c>
      <c r="BOJ139" s="458">
        <v>0</v>
      </c>
      <c r="BOK139" s="458">
        <v>0</v>
      </c>
      <c r="BOL139" s="458">
        <v>0</v>
      </c>
      <c r="BOM139" s="458">
        <v>0</v>
      </c>
      <c r="BON139" s="458">
        <v>0</v>
      </c>
      <c r="BOO139" s="458">
        <v>0</v>
      </c>
      <c r="BOP139" s="458">
        <v>0</v>
      </c>
      <c r="BOQ139" s="458">
        <v>0</v>
      </c>
      <c r="BOR139" s="458">
        <v>0</v>
      </c>
      <c r="BOS139" s="458">
        <v>0</v>
      </c>
      <c r="BOT139" s="458">
        <v>0</v>
      </c>
      <c r="BOU139" s="458">
        <v>0</v>
      </c>
      <c r="BOV139" s="458">
        <v>0</v>
      </c>
      <c r="BOW139" s="458">
        <v>0</v>
      </c>
      <c r="BOX139" s="458">
        <v>0</v>
      </c>
      <c r="BOY139" s="458">
        <v>0</v>
      </c>
      <c r="BOZ139" s="458">
        <v>0</v>
      </c>
      <c r="BPA139" s="458">
        <v>0</v>
      </c>
      <c r="BPB139" s="458">
        <v>0</v>
      </c>
      <c r="BPC139" s="458">
        <v>0</v>
      </c>
      <c r="BPD139" s="458">
        <v>0</v>
      </c>
      <c r="BPE139" s="458">
        <v>0</v>
      </c>
      <c r="BPF139" s="458">
        <v>0</v>
      </c>
      <c r="BPG139" s="458">
        <v>0</v>
      </c>
      <c r="BPH139" s="458">
        <v>0</v>
      </c>
      <c r="BPI139" s="458">
        <v>0</v>
      </c>
      <c r="BPJ139" s="458">
        <v>0</v>
      </c>
      <c r="BPK139" s="458">
        <v>0</v>
      </c>
      <c r="BPL139" s="458">
        <v>0</v>
      </c>
      <c r="BPM139" s="458">
        <v>0</v>
      </c>
      <c r="BPN139" s="458">
        <v>0</v>
      </c>
      <c r="BPO139" s="458">
        <v>0</v>
      </c>
      <c r="BPP139" s="458">
        <v>0</v>
      </c>
      <c r="BPQ139" s="458">
        <v>0</v>
      </c>
      <c r="BPR139" s="458">
        <v>0</v>
      </c>
      <c r="BPS139" s="458">
        <v>0</v>
      </c>
      <c r="BPT139" s="458">
        <v>0</v>
      </c>
      <c r="BPU139" s="458">
        <v>0</v>
      </c>
      <c r="BPV139" s="458">
        <v>0</v>
      </c>
      <c r="BPW139" s="458">
        <v>0</v>
      </c>
      <c r="BPX139" s="458">
        <v>0</v>
      </c>
      <c r="BPY139" s="458">
        <v>0</v>
      </c>
      <c r="BPZ139" s="458">
        <v>0</v>
      </c>
      <c r="BQA139" s="458">
        <v>0</v>
      </c>
      <c r="BQB139" s="458">
        <v>0</v>
      </c>
      <c r="BQC139" s="458">
        <v>0</v>
      </c>
      <c r="BQD139" s="458">
        <v>0</v>
      </c>
      <c r="BQE139" s="458">
        <v>0</v>
      </c>
      <c r="BQF139" s="458">
        <v>0</v>
      </c>
      <c r="BQG139" s="458">
        <v>0</v>
      </c>
      <c r="BQH139" s="458">
        <v>0</v>
      </c>
      <c r="BQI139" s="458">
        <v>0</v>
      </c>
      <c r="BQJ139" s="458">
        <v>0</v>
      </c>
      <c r="BQK139" s="458">
        <v>0</v>
      </c>
      <c r="BQL139" s="458">
        <v>0</v>
      </c>
      <c r="BQM139" s="458">
        <v>0</v>
      </c>
      <c r="BQN139" s="458">
        <v>0</v>
      </c>
      <c r="BQO139" s="458">
        <v>0</v>
      </c>
      <c r="BQP139" s="458">
        <v>0</v>
      </c>
      <c r="BQQ139" s="458">
        <v>0</v>
      </c>
      <c r="BQR139" s="458">
        <v>0</v>
      </c>
      <c r="BQS139" s="458">
        <v>0</v>
      </c>
      <c r="BQT139" s="458">
        <v>0</v>
      </c>
      <c r="BQU139" s="458">
        <v>0</v>
      </c>
      <c r="BQV139" s="458">
        <v>0</v>
      </c>
      <c r="BQW139" s="458">
        <v>0</v>
      </c>
      <c r="BQX139" s="458">
        <v>0</v>
      </c>
      <c r="BQY139" s="458">
        <v>0</v>
      </c>
      <c r="BQZ139" s="458">
        <v>0</v>
      </c>
      <c r="BRA139" s="458">
        <v>0</v>
      </c>
      <c r="BRB139" s="458">
        <v>0</v>
      </c>
      <c r="BRC139" s="458">
        <v>0</v>
      </c>
      <c r="BRD139" s="458">
        <v>0</v>
      </c>
      <c r="BRE139" s="458">
        <v>0</v>
      </c>
      <c r="BRF139" s="458">
        <v>0</v>
      </c>
      <c r="BRG139" s="458">
        <v>0</v>
      </c>
      <c r="BRH139" s="458">
        <v>0</v>
      </c>
      <c r="BRI139" s="458">
        <v>0</v>
      </c>
      <c r="BRJ139" s="458">
        <v>0</v>
      </c>
      <c r="BRK139" s="458">
        <v>0</v>
      </c>
      <c r="BRL139" s="458">
        <v>0</v>
      </c>
      <c r="BRM139" s="458">
        <v>0</v>
      </c>
      <c r="BRN139" s="458">
        <v>0</v>
      </c>
      <c r="BRO139" s="458">
        <v>0</v>
      </c>
      <c r="BRP139" s="458">
        <v>0</v>
      </c>
      <c r="BRQ139" s="458">
        <v>0</v>
      </c>
      <c r="BRR139" s="458">
        <v>0</v>
      </c>
      <c r="BRS139" s="458">
        <v>0</v>
      </c>
      <c r="BRT139" s="458">
        <v>0</v>
      </c>
      <c r="BRU139" s="458">
        <v>0</v>
      </c>
      <c r="BRV139" s="458">
        <v>0</v>
      </c>
      <c r="BRW139" s="458">
        <v>0</v>
      </c>
      <c r="BRX139" s="458">
        <v>0</v>
      </c>
      <c r="BRY139" s="458">
        <v>0</v>
      </c>
      <c r="BRZ139" s="458">
        <v>0</v>
      </c>
      <c r="BSA139" s="458">
        <v>0</v>
      </c>
      <c r="BSB139" s="458">
        <v>0</v>
      </c>
      <c r="BSC139" s="458">
        <v>0</v>
      </c>
      <c r="BSD139" s="458">
        <v>0</v>
      </c>
      <c r="BSE139" s="458">
        <v>0</v>
      </c>
      <c r="BSF139" s="458">
        <v>0</v>
      </c>
      <c r="BSG139" s="458">
        <v>0</v>
      </c>
      <c r="BSH139" s="458">
        <v>0</v>
      </c>
      <c r="BSI139" s="458">
        <v>0</v>
      </c>
      <c r="BSJ139" s="458">
        <v>0</v>
      </c>
      <c r="BSK139" s="458">
        <v>0</v>
      </c>
      <c r="BSL139" s="458">
        <v>0</v>
      </c>
      <c r="BSM139" s="458">
        <v>0</v>
      </c>
      <c r="BSN139" s="458">
        <v>0</v>
      </c>
      <c r="BSO139" s="458">
        <v>0</v>
      </c>
      <c r="BSP139" s="458">
        <v>0</v>
      </c>
      <c r="BSQ139" s="458">
        <v>0</v>
      </c>
      <c r="BSR139" s="458">
        <v>0</v>
      </c>
      <c r="BSS139" s="458">
        <v>0</v>
      </c>
      <c r="BST139" s="458">
        <v>0</v>
      </c>
      <c r="BSU139" s="458">
        <v>0</v>
      </c>
      <c r="BSV139" s="458">
        <v>0</v>
      </c>
      <c r="BSW139" s="458">
        <v>0</v>
      </c>
      <c r="BSX139" s="458">
        <v>0</v>
      </c>
      <c r="BSY139" s="458">
        <v>0</v>
      </c>
      <c r="BSZ139" s="458">
        <v>0</v>
      </c>
      <c r="BTA139" s="458">
        <v>0</v>
      </c>
      <c r="BTB139" s="458">
        <v>0</v>
      </c>
      <c r="BTC139" s="458">
        <v>0</v>
      </c>
      <c r="BTD139" s="458">
        <v>0</v>
      </c>
      <c r="BTE139" s="458">
        <v>0</v>
      </c>
      <c r="BTF139" s="458">
        <v>0</v>
      </c>
      <c r="BTG139" s="458">
        <v>0</v>
      </c>
      <c r="BTH139" s="458">
        <v>0</v>
      </c>
      <c r="BTI139" s="458">
        <v>0</v>
      </c>
      <c r="BTJ139" s="458">
        <v>0</v>
      </c>
      <c r="BTK139" s="458">
        <v>0</v>
      </c>
      <c r="BTL139" s="458">
        <v>0</v>
      </c>
      <c r="BTM139" s="458">
        <v>0</v>
      </c>
      <c r="BTN139" s="458">
        <v>0</v>
      </c>
      <c r="BTO139" s="458">
        <v>0</v>
      </c>
      <c r="BTP139" s="458">
        <v>0</v>
      </c>
      <c r="BTQ139" s="458">
        <v>0</v>
      </c>
      <c r="BTR139" s="458">
        <v>0</v>
      </c>
      <c r="BTS139" s="458">
        <v>0</v>
      </c>
      <c r="BTT139" s="458">
        <v>0</v>
      </c>
      <c r="BTU139" s="458">
        <v>0</v>
      </c>
      <c r="BTV139" s="458">
        <v>0</v>
      </c>
      <c r="BTW139" s="458">
        <v>0</v>
      </c>
      <c r="BTX139" s="458">
        <v>0</v>
      </c>
      <c r="BTY139" s="458">
        <v>0</v>
      </c>
      <c r="BTZ139" s="458">
        <v>0</v>
      </c>
      <c r="BUA139" s="458">
        <v>0</v>
      </c>
      <c r="BUB139" s="458">
        <v>0</v>
      </c>
      <c r="BUC139" s="458">
        <v>0</v>
      </c>
      <c r="BUD139" s="458">
        <v>0</v>
      </c>
      <c r="BUE139" s="458">
        <v>0</v>
      </c>
      <c r="BUF139" s="458">
        <v>0</v>
      </c>
      <c r="BUG139" s="458">
        <v>0</v>
      </c>
      <c r="BUH139" s="458">
        <v>0</v>
      </c>
      <c r="BUI139" s="458">
        <v>0</v>
      </c>
      <c r="BUJ139" s="458">
        <v>0</v>
      </c>
      <c r="BUK139" s="458">
        <v>0</v>
      </c>
      <c r="BUL139" s="458">
        <v>0</v>
      </c>
      <c r="BUM139" s="458">
        <v>0</v>
      </c>
      <c r="BUN139" s="458">
        <v>0</v>
      </c>
      <c r="BUO139" s="458">
        <v>0</v>
      </c>
      <c r="BUP139" s="458">
        <v>0</v>
      </c>
      <c r="BUQ139" s="458">
        <v>0</v>
      </c>
      <c r="BUR139" s="458">
        <v>0</v>
      </c>
      <c r="BUS139" s="458">
        <v>0</v>
      </c>
      <c r="BUT139" s="458">
        <v>0</v>
      </c>
      <c r="BUU139" s="458">
        <v>0</v>
      </c>
      <c r="BUV139" s="458">
        <v>0</v>
      </c>
      <c r="BUW139" s="458">
        <v>0</v>
      </c>
      <c r="BUX139" s="458">
        <v>0</v>
      </c>
      <c r="BUY139" s="458">
        <v>0</v>
      </c>
      <c r="BUZ139" s="458">
        <v>0</v>
      </c>
      <c r="BVA139" s="458">
        <v>0</v>
      </c>
      <c r="BVB139" s="458">
        <v>0</v>
      </c>
      <c r="BVC139" s="458">
        <v>0</v>
      </c>
      <c r="BVD139" s="458">
        <v>0</v>
      </c>
      <c r="BVE139" s="458">
        <v>0</v>
      </c>
      <c r="BVF139" s="458">
        <v>0</v>
      </c>
      <c r="BVG139" s="458">
        <v>0</v>
      </c>
      <c r="BVH139" s="458">
        <v>0</v>
      </c>
      <c r="BVI139" s="458">
        <v>0</v>
      </c>
      <c r="BVJ139" s="458">
        <v>0</v>
      </c>
      <c r="BVK139" s="458">
        <v>0</v>
      </c>
      <c r="BVL139" s="458">
        <v>0</v>
      </c>
      <c r="BVM139" s="458">
        <v>0</v>
      </c>
      <c r="BVN139" s="458">
        <v>0</v>
      </c>
      <c r="BVO139" s="458">
        <v>0</v>
      </c>
      <c r="BVP139" s="458">
        <v>0</v>
      </c>
      <c r="BVQ139" s="458">
        <v>0</v>
      </c>
      <c r="BVR139" s="458">
        <v>0</v>
      </c>
      <c r="BVS139" s="458">
        <v>0</v>
      </c>
      <c r="BVT139" s="458">
        <v>0</v>
      </c>
      <c r="BVU139" s="458">
        <v>0</v>
      </c>
      <c r="BVV139" s="458">
        <v>0</v>
      </c>
      <c r="BVW139" s="458">
        <v>0</v>
      </c>
      <c r="BVX139" s="458">
        <v>0</v>
      </c>
      <c r="BVY139" s="458">
        <v>0</v>
      </c>
      <c r="BVZ139" s="458">
        <v>0</v>
      </c>
      <c r="BWA139" s="458">
        <v>0</v>
      </c>
      <c r="BWB139" s="458">
        <v>0</v>
      </c>
      <c r="BWC139" s="458">
        <v>0</v>
      </c>
      <c r="BWD139" s="458">
        <v>0</v>
      </c>
      <c r="BWE139" s="458">
        <v>0</v>
      </c>
      <c r="BWF139" s="458">
        <v>0</v>
      </c>
      <c r="BWG139" s="458">
        <v>0</v>
      </c>
      <c r="BWH139" s="458">
        <v>0</v>
      </c>
      <c r="BWI139" s="458">
        <v>0</v>
      </c>
      <c r="BWJ139" s="458">
        <v>0</v>
      </c>
      <c r="BWK139" s="458">
        <v>0</v>
      </c>
      <c r="BWL139" s="458">
        <v>0</v>
      </c>
      <c r="BWM139" s="458">
        <v>0</v>
      </c>
      <c r="BWN139" s="458">
        <v>0</v>
      </c>
      <c r="BWO139" s="458">
        <v>0</v>
      </c>
      <c r="BWP139" s="458">
        <v>0</v>
      </c>
      <c r="BWQ139" s="458">
        <v>0</v>
      </c>
      <c r="BWR139" s="458">
        <v>0</v>
      </c>
      <c r="BWS139" s="458">
        <v>0</v>
      </c>
      <c r="BWT139" s="458">
        <v>0</v>
      </c>
      <c r="BWU139" s="458">
        <v>0</v>
      </c>
      <c r="BWV139" s="458">
        <v>0</v>
      </c>
      <c r="BWW139" s="458">
        <v>0</v>
      </c>
      <c r="BWX139" s="458">
        <v>0</v>
      </c>
      <c r="BWY139" s="458">
        <v>0</v>
      </c>
      <c r="BWZ139" s="458">
        <v>0</v>
      </c>
      <c r="BXA139" s="458">
        <v>0</v>
      </c>
      <c r="BXB139" s="458">
        <v>0</v>
      </c>
      <c r="BXC139" s="458">
        <v>0</v>
      </c>
      <c r="BXD139" s="458">
        <v>0</v>
      </c>
      <c r="BXE139" s="458">
        <v>0</v>
      </c>
      <c r="BXF139" s="458">
        <v>0</v>
      </c>
      <c r="BXG139" s="458">
        <v>0</v>
      </c>
      <c r="BXH139" s="458">
        <v>0</v>
      </c>
      <c r="BXI139" s="458">
        <v>0</v>
      </c>
      <c r="BXJ139" s="458">
        <v>0</v>
      </c>
      <c r="BXK139" s="458">
        <v>0</v>
      </c>
      <c r="BXL139" s="458">
        <v>0</v>
      </c>
      <c r="BXM139" s="458">
        <v>0</v>
      </c>
      <c r="BXN139" s="458">
        <v>0</v>
      </c>
      <c r="BXO139" s="458">
        <v>0</v>
      </c>
      <c r="BXP139" s="458">
        <v>0</v>
      </c>
      <c r="BXQ139" s="458">
        <v>0</v>
      </c>
      <c r="BXR139" s="458">
        <v>0</v>
      </c>
      <c r="BXS139" s="458">
        <v>0</v>
      </c>
      <c r="BXT139" s="458">
        <v>0</v>
      </c>
      <c r="BXU139" s="458">
        <v>0</v>
      </c>
      <c r="BXV139" s="458">
        <v>0</v>
      </c>
      <c r="BXW139" s="458">
        <v>0</v>
      </c>
      <c r="BXX139" s="458">
        <v>0</v>
      </c>
      <c r="BXY139" s="458">
        <v>0</v>
      </c>
      <c r="BXZ139" s="458">
        <v>0</v>
      </c>
      <c r="BYA139" s="458">
        <v>0</v>
      </c>
      <c r="BYB139" s="458">
        <v>0</v>
      </c>
      <c r="BYC139" s="458">
        <v>0</v>
      </c>
      <c r="BYD139" s="458">
        <v>0</v>
      </c>
      <c r="BYE139" s="458">
        <v>0</v>
      </c>
      <c r="BYF139" s="458">
        <v>0</v>
      </c>
      <c r="BYG139" s="458">
        <v>0</v>
      </c>
      <c r="BYH139" s="458">
        <v>0</v>
      </c>
      <c r="BYI139" s="458">
        <v>0</v>
      </c>
      <c r="BYJ139" s="458">
        <v>0</v>
      </c>
      <c r="BYK139" s="458">
        <v>0</v>
      </c>
      <c r="BYL139" s="458">
        <v>0</v>
      </c>
      <c r="BYM139" s="458">
        <v>0</v>
      </c>
      <c r="BYN139" s="458">
        <v>0</v>
      </c>
      <c r="BYO139" s="458">
        <v>0</v>
      </c>
      <c r="BYP139" s="458">
        <v>0</v>
      </c>
      <c r="BYQ139" s="458">
        <v>0</v>
      </c>
      <c r="BYR139" s="458">
        <v>0</v>
      </c>
      <c r="BYS139" s="458">
        <v>0</v>
      </c>
      <c r="BYT139" s="458">
        <v>0</v>
      </c>
      <c r="BYU139" s="458">
        <v>0</v>
      </c>
      <c r="BYV139" s="458">
        <v>0</v>
      </c>
      <c r="BYW139" s="458">
        <v>0</v>
      </c>
      <c r="BYX139" s="458">
        <v>0</v>
      </c>
      <c r="BYY139" s="458">
        <v>0</v>
      </c>
      <c r="BYZ139" s="458">
        <v>0</v>
      </c>
      <c r="BZA139" s="458">
        <v>0</v>
      </c>
      <c r="BZB139" s="458">
        <v>0</v>
      </c>
      <c r="BZC139" s="458">
        <v>0</v>
      </c>
      <c r="BZD139" s="458">
        <v>0</v>
      </c>
      <c r="BZE139" s="458">
        <v>0</v>
      </c>
      <c r="BZF139" s="458">
        <v>0</v>
      </c>
      <c r="BZG139" s="458">
        <v>0</v>
      </c>
      <c r="BZH139" s="458">
        <v>0</v>
      </c>
      <c r="BZI139" s="458">
        <v>0</v>
      </c>
      <c r="BZJ139" s="458">
        <v>0</v>
      </c>
      <c r="BZK139" s="458">
        <v>0</v>
      </c>
      <c r="BZL139" s="458">
        <v>0</v>
      </c>
      <c r="BZM139" s="458">
        <v>0</v>
      </c>
      <c r="BZN139" s="458">
        <v>0</v>
      </c>
      <c r="BZO139" s="458">
        <v>0</v>
      </c>
      <c r="BZP139" s="458">
        <v>0</v>
      </c>
      <c r="BZQ139" s="458">
        <v>0</v>
      </c>
      <c r="BZR139" s="458">
        <v>0</v>
      </c>
      <c r="BZS139" s="458">
        <v>0</v>
      </c>
      <c r="BZT139" s="458">
        <v>0</v>
      </c>
      <c r="BZU139" s="458">
        <v>0</v>
      </c>
      <c r="BZV139" s="458">
        <v>0</v>
      </c>
      <c r="BZW139" s="458">
        <v>0</v>
      </c>
      <c r="BZX139" s="458">
        <v>0</v>
      </c>
      <c r="BZY139" s="458">
        <v>0</v>
      </c>
      <c r="BZZ139" s="458">
        <v>0</v>
      </c>
      <c r="CAA139" s="458">
        <v>0</v>
      </c>
      <c r="CAB139" s="458">
        <v>0</v>
      </c>
      <c r="CAC139" s="458">
        <v>0</v>
      </c>
      <c r="CAD139" s="458">
        <v>0</v>
      </c>
      <c r="CAE139" s="458">
        <v>0</v>
      </c>
      <c r="CAF139" s="458">
        <v>0</v>
      </c>
      <c r="CAG139" s="458">
        <v>0</v>
      </c>
      <c r="CAH139" s="458">
        <v>0</v>
      </c>
      <c r="CAI139" s="458">
        <v>0</v>
      </c>
      <c r="CAJ139" s="458">
        <v>0</v>
      </c>
      <c r="CAK139" s="458">
        <v>0</v>
      </c>
      <c r="CAL139" s="458">
        <v>0</v>
      </c>
      <c r="CAM139" s="458">
        <v>0</v>
      </c>
      <c r="CAN139" s="458">
        <v>0</v>
      </c>
      <c r="CAO139" s="458">
        <v>0</v>
      </c>
      <c r="CAP139" s="458">
        <v>0</v>
      </c>
      <c r="CAQ139" s="458">
        <v>0</v>
      </c>
      <c r="CAR139" s="458">
        <v>0</v>
      </c>
      <c r="CAS139" s="458">
        <v>0</v>
      </c>
      <c r="CAT139" s="458">
        <v>0</v>
      </c>
      <c r="CAU139" s="458">
        <v>0</v>
      </c>
      <c r="CAV139" s="458">
        <v>0</v>
      </c>
      <c r="CAW139" s="458">
        <v>0</v>
      </c>
      <c r="CAX139" s="458">
        <v>0</v>
      </c>
      <c r="CAY139" s="458">
        <v>0</v>
      </c>
      <c r="CAZ139" s="458">
        <v>0</v>
      </c>
      <c r="CBA139" s="458">
        <v>0</v>
      </c>
      <c r="CBB139" s="458">
        <v>0</v>
      </c>
      <c r="CBC139" s="458">
        <v>0</v>
      </c>
      <c r="CBD139" s="458">
        <v>0</v>
      </c>
      <c r="CBE139" s="458">
        <v>0</v>
      </c>
      <c r="CBF139" s="458">
        <v>0</v>
      </c>
      <c r="CBG139" s="458">
        <v>0</v>
      </c>
      <c r="CBH139" s="458">
        <v>0</v>
      </c>
      <c r="CBI139" s="458">
        <v>0</v>
      </c>
      <c r="CBJ139" s="458">
        <v>0</v>
      </c>
      <c r="CBK139" s="458">
        <v>0</v>
      </c>
      <c r="CBL139" s="458">
        <v>0</v>
      </c>
      <c r="CBM139" s="458">
        <v>0</v>
      </c>
      <c r="CBN139" s="458">
        <v>0</v>
      </c>
      <c r="CBO139" s="458">
        <v>0</v>
      </c>
      <c r="CBP139" s="458">
        <v>0</v>
      </c>
      <c r="CBQ139" s="458">
        <v>0</v>
      </c>
      <c r="CBR139" s="458">
        <v>0</v>
      </c>
      <c r="CBS139" s="458">
        <v>0</v>
      </c>
      <c r="CBT139" s="458">
        <v>0</v>
      </c>
      <c r="CBU139" s="458">
        <v>0</v>
      </c>
      <c r="CBV139" s="458">
        <v>0</v>
      </c>
      <c r="CBW139" s="458">
        <v>0</v>
      </c>
      <c r="CBX139" s="458">
        <v>0</v>
      </c>
      <c r="CBY139" s="458">
        <v>0</v>
      </c>
      <c r="CBZ139" s="458">
        <v>0</v>
      </c>
      <c r="CCA139" s="458">
        <v>0</v>
      </c>
      <c r="CCB139" s="458">
        <v>0</v>
      </c>
      <c r="CCC139" s="458">
        <v>0</v>
      </c>
      <c r="CCD139" s="458">
        <v>0</v>
      </c>
      <c r="CCE139" s="458">
        <v>0</v>
      </c>
      <c r="CCF139" s="458">
        <v>0</v>
      </c>
      <c r="CCG139" s="458">
        <v>0</v>
      </c>
      <c r="CCH139" s="458">
        <v>0</v>
      </c>
      <c r="CCI139" s="458">
        <v>0</v>
      </c>
      <c r="CCJ139" s="458">
        <v>0</v>
      </c>
      <c r="CCK139" s="458">
        <v>0</v>
      </c>
      <c r="CCL139" s="458">
        <v>0</v>
      </c>
      <c r="CCM139" s="458">
        <v>0</v>
      </c>
      <c r="CCN139" s="458">
        <v>0</v>
      </c>
      <c r="CCO139" s="458">
        <v>0</v>
      </c>
      <c r="CCP139" s="458">
        <v>0</v>
      </c>
      <c r="CCQ139" s="458">
        <v>0</v>
      </c>
      <c r="CCR139" s="458">
        <v>0</v>
      </c>
      <c r="CCS139" s="458">
        <v>0</v>
      </c>
      <c r="CCT139" s="458">
        <v>0</v>
      </c>
      <c r="CCU139" s="458">
        <v>0</v>
      </c>
      <c r="CCV139" s="458">
        <v>0</v>
      </c>
      <c r="CCW139" s="458">
        <v>0</v>
      </c>
      <c r="CCX139" s="458">
        <v>0</v>
      </c>
      <c r="CCY139" s="458">
        <v>0</v>
      </c>
      <c r="CCZ139" s="458">
        <v>0</v>
      </c>
      <c r="CDA139" s="458">
        <v>0</v>
      </c>
      <c r="CDB139" s="458">
        <v>0</v>
      </c>
      <c r="CDC139" s="458">
        <v>0</v>
      </c>
      <c r="CDD139" s="458">
        <v>0</v>
      </c>
      <c r="CDE139" s="458">
        <v>0</v>
      </c>
      <c r="CDF139" s="458">
        <v>0</v>
      </c>
      <c r="CDG139" s="458">
        <v>0</v>
      </c>
      <c r="CDH139" s="458">
        <v>0</v>
      </c>
      <c r="CDI139" s="458">
        <v>0</v>
      </c>
      <c r="CDJ139" s="458">
        <v>0</v>
      </c>
      <c r="CDK139" s="458">
        <v>0</v>
      </c>
      <c r="CDL139" s="458">
        <v>0</v>
      </c>
      <c r="CDM139" s="458">
        <v>0</v>
      </c>
      <c r="CDN139" s="458">
        <v>0</v>
      </c>
      <c r="CDO139" s="458">
        <v>0</v>
      </c>
      <c r="CDP139" s="458">
        <v>0</v>
      </c>
      <c r="CDQ139" s="458">
        <v>0</v>
      </c>
      <c r="CDR139" s="458">
        <v>0</v>
      </c>
      <c r="CDS139" s="458">
        <v>0</v>
      </c>
      <c r="CDT139" s="458">
        <v>0</v>
      </c>
      <c r="CDU139" s="458">
        <v>0</v>
      </c>
      <c r="CDV139" s="458">
        <v>0</v>
      </c>
      <c r="CDW139" s="458">
        <v>0</v>
      </c>
      <c r="CDX139" s="458">
        <v>0</v>
      </c>
      <c r="CDY139" s="458">
        <v>0</v>
      </c>
      <c r="CDZ139" s="458">
        <v>0</v>
      </c>
      <c r="CEA139" s="458">
        <v>0</v>
      </c>
      <c r="CEB139" s="458">
        <v>0</v>
      </c>
      <c r="CEC139" s="458">
        <v>0</v>
      </c>
      <c r="CED139" s="458">
        <v>0</v>
      </c>
      <c r="CEE139" s="458">
        <v>0</v>
      </c>
      <c r="CEF139" s="458">
        <v>0</v>
      </c>
      <c r="CEG139" s="458">
        <v>0</v>
      </c>
      <c r="CEH139" s="458">
        <v>0</v>
      </c>
      <c r="CEI139" s="458">
        <v>0</v>
      </c>
      <c r="CEJ139" s="458">
        <v>0</v>
      </c>
      <c r="CEK139" s="458">
        <v>0</v>
      </c>
      <c r="CEL139" s="458">
        <v>0</v>
      </c>
      <c r="CEM139" s="458">
        <v>0</v>
      </c>
      <c r="CEN139" s="458">
        <v>0</v>
      </c>
      <c r="CEO139" s="458">
        <v>0</v>
      </c>
      <c r="CEP139" s="458">
        <v>0</v>
      </c>
      <c r="CEQ139" s="458">
        <v>0</v>
      </c>
      <c r="CER139" s="458">
        <v>0</v>
      </c>
      <c r="CES139" s="458">
        <v>0</v>
      </c>
      <c r="CET139" s="458">
        <v>0</v>
      </c>
      <c r="CEU139" s="458">
        <v>0</v>
      </c>
      <c r="CEV139" s="458">
        <v>0</v>
      </c>
      <c r="CEW139" s="458">
        <v>0</v>
      </c>
      <c r="CEX139" s="458">
        <v>0</v>
      </c>
      <c r="CEY139" s="458">
        <v>0</v>
      </c>
      <c r="CEZ139" s="458">
        <v>0</v>
      </c>
      <c r="CFA139" s="458">
        <v>0</v>
      </c>
      <c r="CFB139" s="458">
        <v>0</v>
      </c>
      <c r="CFC139" s="458">
        <v>0</v>
      </c>
      <c r="CFD139" s="458">
        <v>0</v>
      </c>
      <c r="CFE139" s="458">
        <v>0</v>
      </c>
      <c r="CFF139" s="458">
        <v>0</v>
      </c>
      <c r="CFG139" s="458">
        <v>0</v>
      </c>
      <c r="CFH139" s="458">
        <v>0</v>
      </c>
      <c r="CFI139" s="458">
        <v>0</v>
      </c>
      <c r="CFJ139" s="458">
        <v>0</v>
      </c>
      <c r="CFK139" s="458">
        <v>0</v>
      </c>
      <c r="CFL139" s="458">
        <v>0</v>
      </c>
      <c r="CFM139" s="458">
        <v>0</v>
      </c>
      <c r="CFN139" s="458">
        <v>0</v>
      </c>
      <c r="CFO139" s="458">
        <v>0</v>
      </c>
      <c r="CFP139" s="458">
        <v>0</v>
      </c>
      <c r="CFQ139" s="458">
        <v>0</v>
      </c>
      <c r="CFR139" s="458">
        <v>0</v>
      </c>
      <c r="CFS139" s="458">
        <v>0</v>
      </c>
      <c r="CFT139" s="458">
        <v>0</v>
      </c>
      <c r="CFU139" s="458">
        <v>0</v>
      </c>
      <c r="CFV139" s="458">
        <v>0</v>
      </c>
      <c r="CFW139" s="458">
        <v>0</v>
      </c>
      <c r="CFX139" s="458">
        <v>0</v>
      </c>
      <c r="CFY139" s="458">
        <v>0</v>
      </c>
      <c r="CFZ139" s="458">
        <v>0</v>
      </c>
      <c r="CGA139" s="458">
        <v>0</v>
      </c>
      <c r="CGB139" s="458">
        <v>0</v>
      </c>
      <c r="CGC139" s="458">
        <v>0</v>
      </c>
      <c r="CGD139" s="458">
        <v>0</v>
      </c>
      <c r="CGE139" s="458">
        <v>0</v>
      </c>
      <c r="CGF139" s="458">
        <v>0</v>
      </c>
      <c r="CGG139" s="458">
        <v>0</v>
      </c>
      <c r="CGH139" s="458">
        <v>0</v>
      </c>
      <c r="CGI139" s="458">
        <v>0</v>
      </c>
      <c r="CGJ139" s="458">
        <v>0</v>
      </c>
      <c r="CGK139" s="458">
        <v>0</v>
      </c>
      <c r="CGL139" s="458">
        <v>0</v>
      </c>
      <c r="CGM139" s="458">
        <v>0</v>
      </c>
      <c r="CGN139" s="458">
        <v>0</v>
      </c>
      <c r="CGO139" s="458">
        <v>0</v>
      </c>
      <c r="CGP139" s="458">
        <v>0</v>
      </c>
      <c r="CGQ139" s="458">
        <v>0</v>
      </c>
      <c r="CGR139" s="458">
        <v>0</v>
      </c>
      <c r="CGS139" s="458">
        <v>0</v>
      </c>
      <c r="CGT139" s="458">
        <v>0</v>
      </c>
      <c r="CGU139" s="458">
        <v>0</v>
      </c>
      <c r="CGV139" s="458">
        <v>0</v>
      </c>
      <c r="CGW139" s="458">
        <v>0</v>
      </c>
      <c r="CGX139" s="458">
        <v>0</v>
      </c>
      <c r="CGY139" s="458">
        <v>0</v>
      </c>
      <c r="CGZ139" s="458">
        <v>0</v>
      </c>
      <c r="CHA139" s="458">
        <v>0</v>
      </c>
      <c r="CHB139" s="458">
        <v>0</v>
      </c>
      <c r="CHC139" s="458">
        <v>0</v>
      </c>
      <c r="CHD139" s="458">
        <v>0</v>
      </c>
      <c r="CHE139" s="458">
        <v>0</v>
      </c>
      <c r="CHF139" s="458">
        <v>0</v>
      </c>
      <c r="CHG139" s="458">
        <v>0</v>
      </c>
      <c r="CHH139" s="458">
        <v>0</v>
      </c>
      <c r="CHI139" s="458">
        <v>0</v>
      </c>
      <c r="CHJ139" s="458">
        <v>0</v>
      </c>
      <c r="CHK139" s="458">
        <v>0</v>
      </c>
      <c r="CHL139" s="458">
        <v>0</v>
      </c>
      <c r="CHM139" s="458">
        <v>0</v>
      </c>
      <c r="CHN139" s="458">
        <v>0</v>
      </c>
      <c r="CHO139" s="458">
        <v>0</v>
      </c>
      <c r="CHP139" s="458">
        <v>0</v>
      </c>
      <c r="CHQ139" s="458">
        <v>0</v>
      </c>
      <c r="CHR139" s="458">
        <v>0</v>
      </c>
      <c r="CHS139" s="458">
        <v>0</v>
      </c>
      <c r="CHT139" s="458">
        <v>0</v>
      </c>
      <c r="CHU139" s="458">
        <v>0</v>
      </c>
      <c r="CHV139" s="458">
        <v>0</v>
      </c>
      <c r="CHW139" s="458">
        <v>0</v>
      </c>
      <c r="CHX139" s="458">
        <v>0</v>
      </c>
      <c r="CHY139" s="458">
        <v>0</v>
      </c>
      <c r="CHZ139" s="458">
        <v>0</v>
      </c>
      <c r="CIA139" s="458">
        <v>0</v>
      </c>
      <c r="CIB139" s="458">
        <v>0</v>
      </c>
      <c r="CIC139" s="458">
        <v>0</v>
      </c>
      <c r="CID139" s="458">
        <v>0</v>
      </c>
      <c r="CIE139" s="458">
        <v>0</v>
      </c>
      <c r="CIF139" s="458">
        <v>0</v>
      </c>
      <c r="CIG139" s="458">
        <v>0</v>
      </c>
      <c r="CIH139" s="458">
        <v>0</v>
      </c>
      <c r="CII139" s="458">
        <v>0</v>
      </c>
      <c r="CIJ139" s="458">
        <v>0</v>
      </c>
      <c r="CIK139" s="458">
        <v>0</v>
      </c>
      <c r="CIL139" s="458">
        <v>0</v>
      </c>
      <c r="CIM139" s="458">
        <v>0</v>
      </c>
      <c r="CIN139" s="458">
        <v>0</v>
      </c>
      <c r="CIO139" s="458">
        <v>0</v>
      </c>
      <c r="CIP139" s="458">
        <v>0</v>
      </c>
      <c r="CIQ139" s="458">
        <v>0</v>
      </c>
      <c r="CIR139" s="458">
        <v>0</v>
      </c>
      <c r="CIS139" s="458">
        <v>0</v>
      </c>
      <c r="CIT139" s="458">
        <v>0</v>
      </c>
      <c r="CIU139" s="458">
        <v>0</v>
      </c>
      <c r="CIV139" s="458">
        <v>0</v>
      </c>
      <c r="CIW139" s="458">
        <v>0</v>
      </c>
      <c r="CIX139" s="458">
        <v>0</v>
      </c>
      <c r="CIY139" s="458">
        <v>0</v>
      </c>
      <c r="CIZ139" s="458">
        <v>0</v>
      </c>
      <c r="CJA139" s="458">
        <v>0</v>
      </c>
      <c r="CJB139" s="458">
        <v>0</v>
      </c>
      <c r="CJC139" s="458">
        <v>0</v>
      </c>
      <c r="CJD139" s="458">
        <v>0</v>
      </c>
      <c r="CJE139" s="458">
        <v>0</v>
      </c>
      <c r="CJF139" s="458">
        <v>0</v>
      </c>
      <c r="CJG139" s="458">
        <v>0</v>
      </c>
      <c r="CJH139" s="458">
        <v>0</v>
      </c>
      <c r="CJI139" s="458">
        <v>0</v>
      </c>
      <c r="CJJ139" s="458">
        <v>0</v>
      </c>
      <c r="CJK139" s="458">
        <v>0</v>
      </c>
      <c r="CJL139" s="458">
        <v>0</v>
      </c>
      <c r="CJM139" s="458">
        <v>0</v>
      </c>
      <c r="CJN139" s="458">
        <v>0</v>
      </c>
      <c r="CJO139" s="458">
        <v>0</v>
      </c>
      <c r="CJP139" s="458">
        <v>0</v>
      </c>
      <c r="CJQ139" s="458">
        <v>0</v>
      </c>
      <c r="CJR139" s="458">
        <v>0</v>
      </c>
      <c r="CJS139" s="458">
        <v>0</v>
      </c>
      <c r="CJT139" s="458">
        <v>0</v>
      </c>
      <c r="CJU139" s="458">
        <v>0</v>
      </c>
      <c r="CJV139" s="458">
        <v>0</v>
      </c>
      <c r="CJW139" s="458">
        <v>0</v>
      </c>
      <c r="CJX139" s="458">
        <v>0</v>
      </c>
      <c r="CJY139" s="458">
        <v>0</v>
      </c>
      <c r="CJZ139" s="458">
        <v>0</v>
      </c>
      <c r="CKA139" s="458">
        <v>0</v>
      </c>
      <c r="CKB139" s="458">
        <v>0</v>
      </c>
      <c r="CKC139" s="458">
        <v>0</v>
      </c>
      <c r="CKD139" s="458">
        <v>0</v>
      </c>
      <c r="CKE139" s="458">
        <v>0</v>
      </c>
      <c r="CKF139" s="458">
        <v>0</v>
      </c>
      <c r="CKG139" s="458">
        <v>0</v>
      </c>
      <c r="CKH139" s="458">
        <v>0</v>
      </c>
      <c r="CKI139" s="458">
        <v>0</v>
      </c>
      <c r="CKJ139" s="458">
        <v>0</v>
      </c>
      <c r="CKK139" s="458">
        <v>0</v>
      </c>
      <c r="CKL139" s="458">
        <v>0</v>
      </c>
      <c r="CKM139" s="458">
        <v>0</v>
      </c>
      <c r="CKN139" s="458">
        <v>0</v>
      </c>
      <c r="CKO139" s="458">
        <v>0</v>
      </c>
      <c r="CKP139" s="458">
        <v>0</v>
      </c>
      <c r="CKQ139" s="458">
        <v>0</v>
      </c>
      <c r="CKR139" s="458">
        <v>0</v>
      </c>
      <c r="CKS139" s="458">
        <v>0</v>
      </c>
      <c r="CKT139" s="458">
        <v>0</v>
      </c>
      <c r="CKU139" s="458">
        <v>0</v>
      </c>
      <c r="CKV139" s="458">
        <v>0</v>
      </c>
      <c r="CKW139" s="458">
        <v>0</v>
      </c>
      <c r="CKX139" s="458">
        <v>0</v>
      </c>
      <c r="CKY139" s="458">
        <v>0</v>
      </c>
      <c r="CKZ139" s="458">
        <v>0</v>
      </c>
      <c r="CLA139" s="458">
        <v>0</v>
      </c>
      <c r="CLB139" s="458">
        <v>0</v>
      </c>
      <c r="CLC139" s="458">
        <v>0</v>
      </c>
      <c r="CLD139" s="458">
        <v>0</v>
      </c>
      <c r="CLE139" s="458">
        <v>0</v>
      </c>
      <c r="CLF139" s="458">
        <v>0</v>
      </c>
      <c r="CLG139" s="458">
        <v>0</v>
      </c>
      <c r="CLH139" s="458">
        <v>0</v>
      </c>
      <c r="CLI139" s="458">
        <v>0</v>
      </c>
      <c r="CLJ139" s="458">
        <v>0</v>
      </c>
      <c r="CLK139" s="458">
        <v>0</v>
      </c>
      <c r="CLL139" s="458">
        <v>0</v>
      </c>
      <c r="CLM139" s="458">
        <v>0</v>
      </c>
      <c r="CLN139" s="458">
        <v>0</v>
      </c>
      <c r="CLO139" s="458">
        <v>0</v>
      </c>
      <c r="CLP139" s="458">
        <v>0</v>
      </c>
      <c r="CLQ139" s="458">
        <v>0</v>
      </c>
      <c r="CLR139" s="458">
        <v>0</v>
      </c>
      <c r="CLS139" s="458">
        <v>0</v>
      </c>
      <c r="CLT139" s="458">
        <v>0</v>
      </c>
      <c r="CLU139" s="458">
        <v>0</v>
      </c>
      <c r="CLV139" s="458">
        <v>0</v>
      </c>
      <c r="CLW139" s="458">
        <v>0</v>
      </c>
      <c r="CLX139" s="458">
        <v>0</v>
      </c>
      <c r="CLY139" s="458">
        <v>0</v>
      </c>
      <c r="CLZ139" s="458">
        <v>0</v>
      </c>
      <c r="CMA139" s="458">
        <v>0</v>
      </c>
      <c r="CMB139" s="458">
        <v>0</v>
      </c>
      <c r="CMC139" s="458">
        <v>0</v>
      </c>
      <c r="CMD139" s="458">
        <v>0</v>
      </c>
      <c r="CME139" s="458">
        <v>0</v>
      </c>
      <c r="CMF139" s="458">
        <v>0</v>
      </c>
      <c r="CMG139" s="458">
        <v>0</v>
      </c>
      <c r="CMH139" s="458">
        <v>0</v>
      </c>
      <c r="CMI139" s="458">
        <v>0</v>
      </c>
      <c r="CMJ139" s="458">
        <v>0</v>
      </c>
      <c r="CMK139" s="458">
        <v>0</v>
      </c>
      <c r="CML139" s="458">
        <v>0</v>
      </c>
      <c r="CMM139" s="458">
        <v>0</v>
      </c>
      <c r="CMN139" s="458">
        <v>0</v>
      </c>
      <c r="CMO139" s="458">
        <v>0</v>
      </c>
      <c r="CMP139" s="458">
        <v>0</v>
      </c>
      <c r="CMQ139" s="458">
        <v>0</v>
      </c>
      <c r="CMR139" s="458">
        <v>0</v>
      </c>
      <c r="CMS139" s="458">
        <v>0</v>
      </c>
      <c r="CMT139" s="458">
        <v>0</v>
      </c>
      <c r="CMU139" s="458">
        <v>0</v>
      </c>
      <c r="CMV139" s="458">
        <v>0</v>
      </c>
      <c r="CMW139" s="458">
        <v>0</v>
      </c>
      <c r="CMX139" s="458">
        <v>0</v>
      </c>
      <c r="CMY139" s="458">
        <v>0</v>
      </c>
      <c r="CMZ139" s="458">
        <v>0</v>
      </c>
      <c r="CNA139" s="458">
        <v>0</v>
      </c>
      <c r="CNB139" s="458">
        <v>0</v>
      </c>
      <c r="CNC139" s="458">
        <v>0</v>
      </c>
      <c r="CND139" s="458">
        <v>0</v>
      </c>
      <c r="CNE139" s="458">
        <v>0</v>
      </c>
      <c r="CNF139" s="458">
        <v>0</v>
      </c>
      <c r="CNG139" s="458">
        <v>0</v>
      </c>
      <c r="CNH139" s="458">
        <v>0</v>
      </c>
      <c r="CNI139" s="458">
        <v>0</v>
      </c>
      <c r="CNJ139" s="458">
        <v>0</v>
      </c>
      <c r="CNK139" s="458">
        <v>0</v>
      </c>
      <c r="CNL139" s="458">
        <v>0</v>
      </c>
      <c r="CNM139" s="458">
        <v>0</v>
      </c>
      <c r="CNN139" s="458">
        <v>0</v>
      </c>
      <c r="CNO139" s="458">
        <v>0</v>
      </c>
      <c r="CNP139" s="458">
        <v>0</v>
      </c>
      <c r="CNQ139" s="458">
        <v>0</v>
      </c>
      <c r="CNR139" s="458">
        <v>0</v>
      </c>
      <c r="CNS139" s="458">
        <v>0</v>
      </c>
      <c r="CNT139" s="458">
        <v>0</v>
      </c>
      <c r="CNU139" s="458">
        <v>0</v>
      </c>
      <c r="CNV139" s="458">
        <v>0</v>
      </c>
      <c r="CNW139" s="458">
        <v>0</v>
      </c>
      <c r="CNX139" s="458">
        <v>0</v>
      </c>
      <c r="CNY139" s="458">
        <v>0</v>
      </c>
      <c r="CNZ139" s="458">
        <v>0</v>
      </c>
      <c r="COA139" s="458">
        <v>0</v>
      </c>
      <c r="COB139" s="458">
        <v>0</v>
      </c>
      <c r="COC139" s="458">
        <v>0</v>
      </c>
      <c r="COD139" s="458">
        <v>0</v>
      </c>
      <c r="COE139" s="458">
        <v>0</v>
      </c>
      <c r="COF139" s="458">
        <v>0</v>
      </c>
      <c r="COG139" s="458">
        <v>0</v>
      </c>
      <c r="COH139" s="458">
        <v>0</v>
      </c>
      <c r="COI139" s="458">
        <v>0</v>
      </c>
      <c r="COJ139" s="458">
        <v>0</v>
      </c>
      <c r="COK139" s="458">
        <v>0</v>
      </c>
      <c r="COL139" s="458">
        <v>0</v>
      </c>
      <c r="COM139" s="458">
        <v>0</v>
      </c>
      <c r="CON139" s="458">
        <v>0</v>
      </c>
      <c r="COO139" s="458">
        <v>0</v>
      </c>
      <c r="COP139" s="458">
        <v>0</v>
      </c>
      <c r="COQ139" s="458">
        <v>0</v>
      </c>
      <c r="COR139" s="458">
        <v>0</v>
      </c>
      <c r="COS139" s="458">
        <v>0</v>
      </c>
      <c r="COT139" s="458">
        <v>0</v>
      </c>
      <c r="COU139" s="458">
        <v>0</v>
      </c>
      <c r="COV139" s="458">
        <v>0</v>
      </c>
      <c r="COW139" s="458">
        <v>0</v>
      </c>
      <c r="COX139" s="458">
        <v>0</v>
      </c>
      <c r="COY139" s="458">
        <v>0</v>
      </c>
      <c r="COZ139" s="458">
        <v>0</v>
      </c>
      <c r="CPA139" s="458">
        <v>0</v>
      </c>
      <c r="CPB139" s="458">
        <v>0</v>
      </c>
      <c r="CPC139" s="458">
        <v>0</v>
      </c>
      <c r="CPD139" s="458">
        <v>0</v>
      </c>
      <c r="CPE139" s="458">
        <v>0</v>
      </c>
      <c r="CPF139" s="458">
        <v>0</v>
      </c>
      <c r="CPG139" s="458">
        <v>0</v>
      </c>
      <c r="CPH139" s="458">
        <v>0</v>
      </c>
      <c r="CPI139" s="458">
        <v>0</v>
      </c>
      <c r="CPJ139" s="458">
        <v>0</v>
      </c>
      <c r="CPK139" s="458">
        <v>0</v>
      </c>
      <c r="CPL139" s="458">
        <v>0</v>
      </c>
      <c r="CPM139" s="458">
        <v>0</v>
      </c>
      <c r="CPN139" s="458">
        <v>0</v>
      </c>
      <c r="CPO139" s="458">
        <v>0</v>
      </c>
      <c r="CPP139" s="458">
        <v>0</v>
      </c>
      <c r="CPQ139" s="458">
        <v>0</v>
      </c>
      <c r="CPR139" s="458">
        <v>0</v>
      </c>
      <c r="CPS139" s="458">
        <v>0</v>
      </c>
      <c r="CPT139" s="458">
        <v>0</v>
      </c>
      <c r="CPU139" s="458">
        <v>0</v>
      </c>
      <c r="CPV139" s="458">
        <v>0</v>
      </c>
      <c r="CPW139" s="458">
        <v>0</v>
      </c>
      <c r="CPX139" s="458">
        <v>0</v>
      </c>
      <c r="CPY139" s="458">
        <v>0</v>
      </c>
      <c r="CPZ139" s="458">
        <v>0</v>
      </c>
      <c r="CQA139" s="458">
        <v>0</v>
      </c>
      <c r="CQB139" s="458">
        <v>0</v>
      </c>
      <c r="CQC139" s="458">
        <v>0</v>
      </c>
      <c r="CQD139" s="458">
        <v>0</v>
      </c>
      <c r="CQE139" s="458">
        <v>0</v>
      </c>
      <c r="CQF139" s="458">
        <v>0</v>
      </c>
      <c r="CQG139" s="458">
        <v>0</v>
      </c>
      <c r="CQH139" s="458">
        <v>0</v>
      </c>
      <c r="CQI139" s="458">
        <v>0</v>
      </c>
      <c r="CQJ139" s="458">
        <v>0</v>
      </c>
      <c r="CQK139" s="458">
        <v>0</v>
      </c>
      <c r="CQL139" s="458">
        <v>0</v>
      </c>
      <c r="CQM139" s="458">
        <v>0</v>
      </c>
      <c r="CQN139" s="458">
        <v>0</v>
      </c>
      <c r="CQO139" s="458">
        <v>0</v>
      </c>
      <c r="CQP139" s="458">
        <v>0</v>
      </c>
      <c r="CQQ139" s="458">
        <v>0</v>
      </c>
      <c r="CQR139" s="458">
        <v>0</v>
      </c>
      <c r="CQS139" s="458">
        <v>0</v>
      </c>
      <c r="CQT139" s="458">
        <v>0</v>
      </c>
      <c r="CQU139" s="458">
        <v>0</v>
      </c>
      <c r="CQV139" s="458">
        <v>0</v>
      </c>
      <c r="CQW139" s="458">
        <v>0</v>
      </c>
      <c r="CQX139" s="458">
        <v>0</v>
      </c>
      <c r="CQY139" s="458">
        <v>0</v>
      </c>
      <c r="CQZ139" s="458">
        <v>0</v>
      </c>
      <c r="CRA139" s="458">
        <v>0</v>
      </c>
      <c r="CRB139" s="458">
        <v>0</v>
      </c>
      <c r="CRC139" s="458">
        <v>0</v>
      </c>
      <c r="CRD139" s="458">
        <v>0</v>
      </c>
      <c r="CRE139" s="458">
        <v>0</v>
      </c>
      <c r="CRF139" s="458">
        <v>0</v>
      </c>
      <c r="CRG139" s="458">
        <v>0</v>
      </c>
      <c r="CRH139" s="458">
        <v>0</v>
      </c>
      <c r="CRI139" s="458">
        <v>0</v>
      </c>
      <c r="CRJ139" s="458">
        <v>0</v>
      </c>
      <c r="CRK139" s="458">
        <v>0</v>
      </c>
      <c r="CRL139" s="458">
        <v>0</v>
      </c>
      <c r="CRM139" s="458">
        <v>0</v>
      </c>
      <c r="CRN139" s="458">
        <v>0</v>
      </c>
      <c r="CRO139" s="458">
        <v>0</v>
      </c>
      <c r="CRP139" s="458">
        <v>0</v>
      </c>
      <c r="CRQ139" s="458">
        <v>0</v>
      </c>
      <c r="CRR139" s="458">
        <v>0</v>
      </c>
      <c r="CRS139" s="458">
        <v>0</v>
      </c>
      <c r="CRT139" s="458">
        <v>0</v>
      </c>
      <c r="CRU139" s="458">
        <v>0</v>
      </c>
      <c r="CRV139" s="458">
        <v>0</v>
      </c>
      <c r="CRW139" s="458">
        <v>0</v>
      </c>
      <c r="CRX139" s="458">
        <v>0</v>
      </c>
      <c r="CRY139" s="458">
        <v>0</v>
      </c>
      <c r="CRZ139" s="458">
        <v>0</v>
      </c>
      <c r="CSA139" s="458">
        <v>0</v>
      </c>
      <c r="CSB139" s="458">
        <v>0</v>
      </c>
      <c r="CSC139" s="458">
        <v>0</v>
      </c>
      <c r="CSD139" s="458">
        <v>0</v>
      </c>
      <c r="CSE139" s="458">
        <v>0</v>
      </c>
      <c r="CSF139" s="458">
        <v>0</v>
      </c>
      <c r="CSG139" s="458">
        <v>0</v>
      </c>
      <c r="CSH139" s="458">
        <v>0</v>
      </c>
      <c r="CSI139" s="458">
        <v>0</v>
      </c>
      <c r="CSJ139" s="458">
        <v>0</v>
      </c>
      <c r="CSK139" s="458">
        <v>0</v>
      </c>
      <c r="CSL139" s="458">
        <v>0</v>
      </c>
      <c r="CSM139" s="458">
        <v>0</v>
      </c>
      <c r="CSN139" s="458">
        <v>0</v>
      </c>
      <c r="CSO139" s="458">
        <v>0</v>
      </c>
      <c r="CSP139" s="458">
        <v>0</v>
      </c>
      <c r="CSQ139" s="458">
        <v>0</v>
      </c>
      <c r="CSR139" s="458">
        <v>0</v>
      </c>
      <c r="CSS139" s="458">
        <v>0</v>
      </c>
      <c r="CST139" s="458">
        <v>0</v>
      </c>
      <c r="CSU139" s="458">
        <v>0</v>
      </c>
      <c r="CSV139" s="458">
        <v>0</v>
      </c>
      <c r="CSW139" s="458">
        <v>0</v>
      </c>
      <c r="CSX139" s="458">
        <v>0</v>
      </c>
      <c r="CSY139" s="458">
        <v>0</v>
      </c>
      <c r="CSZ139" s="458">
        <v>0</v>
      </c>
      <c r="CTA139" s="458">
        <v>0</v>
      </c>
      <c r="CTB139" s="458">
        <v>0</v>
      </c>
      <c r="CTC139" s="458">
        <v>0</v>
      </c>
      <c r="CTD139" s="458">
        <v>0</v>
      </c>
      <c r="CTE139" s="458">
        <v>0</v>
      </c>
      <c r="CTF139" s="458">
        <v>0</v>
      </c>
      <c r="CTG139" s="458">
        <v>0</v>
      </c>
      <c r="CTH139" s="458">
        <v>0</v>
      </c>
      <c r="CTI139" s="458">
        <v>0</v>
      </c>
      <c r="CTJ139" s="458">
        <v>0</v>
      </c>
      <c r="CTK139" s="458">
        <v>0</v>
      </c>
      <c r="CTL139" s="458">
        <v>0</v>
      </c>
      <c r="CTM139" s="458">
        <v>0</v>
      </c>
      <c r="CTN139" s="458">
        <v>0</v>
      </c>
      <c r="CTO139" s="458">
        <v>0</v>
      </c>
      <c r="CTP139" s="458">
        <v>0</v>
      </c>
      <c r="CTQ139" s="458">
        <v>0</v>
      </c>
      <c r="CTR139" s="458">
        <v>0</v>
      </c>
      <c r="CTS139" s="458">
        <v>0</v>
      </c>
      <c r="CTT139" s="458">
        <v>0</v>
      </c>
      <c r="CTU139" s="458">
        <v>0</v>
      </c>
      <c r="CTV139" s="458">
        <v>0</v>
      </c>
      <c r="CTW139" s="458">
        <v>0</v>
      </c>
      <c r="CTX139" s="458">
        <v>0</v>
      </c>
      <c r="CTY139" s="458">
        <v>0</v>
      </c>
      <c r="CTZ139" s="458">
        <v>0</v>
      </c>
      <c r="CUA139" s="458">
        <v>0</v>
      </c>
      <c r="CUB139" s="458">
        <v>0</v>
      </c>
      <c r="CUC139" s="458">
        <v>0</v>
      </c>
      <c r="CUD139" s="458">
        <v>0</v>
      </c>
      <c r="CUE139" s="458">
        <v>0</v>
      </c>
      <c r="CUF139" s="458">
        <v>0</v>
      </c>
      <c r="CUG139" s="458">
        <v>0</v>
      </c>
      <c r="CUH139" s="458">
        <v>0</v>
      </c>
      <c r="CUI139" s="458">
        <v>0</v>
      </c>
      <c r="CUJ139" s="458">
        <v>0</v>
      </c>
      <c r="CUK139" s="458">
        <v>0</v>
      </c>
      <c r="CUL139" s="458">
        <v>0</v>
      </c>
      <c r="CUM139" s="458">
        <v>0</v>
      </c>
      <c r="CUN139" s="458">
        <v>0</v>
      </c>
      <c r="CUO139" s="458">
        <v>0</v>
      </c>
      <c r="CUP139" s="458">
        <v>0</v>
      </c>
      <c r="CUQ139" s="458">
        <v>0</v>
      </c>
      <c r="CUR139" s="458">
        <v>0</v>
      </c>
      <c r="CUS139" s="458">
        <v>0</v>
      </c>
      <c r="CUT139" s="458">
        <v>0</v>
      </c>
      <c r="CUU139" s="458">
        <v>0</v>
      </c>
      <c r="CUV139" s="458">
        <v>0</v>
      </c>
      <c r="CUW139" s="458">
        <v>0</v>
      </c>
      <c r="CUX139" s="458">
        <v>0</v>
      </c>
      <c r="CUY139" s="458">
        <v>0</v>
      </c>
      <c r="CUZ139" s="458">
        <v>0</v>
      </c>
      <c r="CVA139" s="458">
        <v>0</v>
      </c>
      <c r="CVB139" s="458">
        <v>0</v>
      </c>
      <c r="CVC139" s="458">
        <v>0</v>
      </c>
      <c r="CVD139" s="458">
        <v>0</v>
      </c>
      <c r="CVE139" s="458">
        <v>0</v>
      </c>
      <c r="CVF139" s="458">
        <v>0</v>
      </c>
      <c r="CVG139" s="458">
        <v>0</v>
      </c>
      <c r="CVH139" s="458">
        <v>0</v>
      </c>
      <c r="CVI139" s="458">
        <v>0</v>
      </c>
      <c r="CVJ139" s="458">
        <v>0</v>
      </c>
      <c r="CVK139" s="458">
        <v>0</v>
      </c>
      <c r="CVL139" s="458">
        <v>0</v>
      </c>
      <c r="CVM139" s="458">
        <v>0</v>
      </c>
      <c r="CVN139" s="458">
        <v>0</v>
      </c>
      <c r="CVO139" s="458">
        <v>0</v>
      </c>
      <c r="CVP139" s="458">
        <v>0</v>
      </c>
      <c r="CVQ139" s="458">
        <v>0</v>
      </c>
      <c r="CVR139" s="458">
        <v>0</v>
      </c>
      <c r="CVS139" s="458">
        <v>0</v>
      </c>
      <c r="CVT139" s="458">
        <v>0</v>
      </c>
      <c r="CVU139" s="458">
        <v>0</v>
      </c>
      <c r="CVV139" s="458">
        <v>0</v>
      </c>
      <c r="CVW139" s="458">
        <v>0</v>
      </c>
      <c r="CVX139" s="458">
        <v>0</v>
      </c>
      <c r="CVY139" s="458">
        <v>0</v>
      </c>
      <c r="CVZ139" s="458">
        <v>0</v>
      </c>
      <c r="CWA139" s="458">
        <v>0</v>
      </c>
      <c r="CWB139" s="458">
        <v>0</v>
      </c>
      <c r="CWC139" s="458">
        <v>0</v>
      </c>
      <c r="CWD139" s="458">
        <v>0</v>
      </c>
      <c r="CWE139" s="458">
        <v>0</v>
      </c>
      <c r="CWF139" s="458">
        <v>0</v>
      </c>
      <c r="CWG139" s="458">
        <v>0</v>
      </c>
      <c r="CWH139" s="458">
        <v>0</v>
      </c>
      <c r="CWI139" s="458">
        <v>0</v>
      </c>
      <c r="CWJ139" s="458">
        <v>0</v>
      </c>
      <c r="CWK139" s="458">
        <v>0</v>
      </c>
      <c r="CWL139" s="458">
        <v>0</v>
      </c>
      <c r="CWM139" s="458">
        <v>0</v>
      </c>
      <c r="CWN139" s="458">
        <v>0</v>
      </c>
      <c r="CWO139" s="458">
        <v>0</v>
      </c>
      <c r="CWP139" s="458">
        <v>0</v>
      </c>
      <c r="CWQ139" s="458">
        <v>0</v>
      </c>
      <c r="CWR139" s="458">
        <v>0</v>
      </c>
      <c r="CWS139" s="458">
        <v>0</v>
      </c>
      <c r="CWT139" s="458">
        <v>0</v>
      </c>
      <c r="CWU139" s="458">
        <v>0</v>
      </c>
      <c r="CWV139" s="458">
        <v>0</v>
      </c>
      <c r="CWW139" s="458">
        <v>0</v>
      </c>
      <c r="CWX139" s="458">
        <v>0</v>
      </c>
      <c r="CWY139" s="458">
        <v>0</v>
      </c>
      <c r="CWZ139" s="458">
        <v>0</v>
      </c>
      <c r="CXA139" s="458">
        <v>0</v>
      </c>
      <c r="CXB139" s="458">
        <v>0</v>
      </c>
      <c r="CXC139" s="458">
        <v>0</v>
      </c>
      <c r="CXD139" s="458">
        <v>0</v>
      </c>
      <c r="CXE139" s="458">
        <v>0</v>
      </c>
      <c r="CXF139" s="458">
        <v>0</v>
      </c>
      <c r="CXG139" s="458">
        <v>0</v>
      </c>
      <c r="CXH139" s="458">
        <v>0</v>
      </c>
      <c r="CXI139" s="458">
        <v>0</v>
      </c>
      <c r="CXJ139" s="458">
        <v>0</v>
      </c>
      <c r="CXK139" s="458">
        <v>0</v>
      </c>
      <c r="CXL139" s="458">
        <v>0</v>
      </c>
      <c r="CXM139" s="458">
        <v>0</v>
      </c>
      <c r="CXN139" s="458">
        <v>0</v>
      </c>
      <c r="CXO139" s="458">
        <v>0</v>
      </c>
      <c r="CXP139" s="458">
        <v>0</v>
      </c>
      <c r="CXQ139" s="458">
        <v>0</v>
      </c>
      <c r="CXR139" s="458">
        <v>0</v>
      </c>
      <c r="CXS139" s="458">
        <v>0</v>
      </c>
      <c r="CXT139" s="458">
        <v>0</v>
      </c>
      <c r="CXU139" s="458">
        <v>0</v>
      </c>
      <c r="CXV139" s="458">
        <v>0</v>
      </c>
      <c r="CXW139" s="458">
        <v>0</v>
      </c>
      <c r="CXX139" s="458">
        <v>0</v>
      </c>
      <c r="CXY139" s="458">
        <v>0</v>
      </c>
      <c r="CXZ139" s="458">
        <v>0</v>
      </c>
      <c r="CYA139" s="458">
        <v>0</v>
      </c>
      <c r="CYB139" s="458">
        <v>0</v>
      </c>
      <c r="CYC139" s="458">
        <v>0</v>
      </c>
      <c r="CYD139" s="458">
        <v>0</v>
      </c>
      <c r="CYE139" s="458">
        <v>0</v>
      </c>
      <c r="CYF139" s="458">
        <v>0</v>
      </c>
      <c r="CYG139" s="458">
        <v>0</v>
      </c>
      <c r="CYH139" s="458">
        <v>0</v>
      </c>
      <c r="CYI139" s="458">
        <v>0</v>
      </c>
      <c r="CYJ139" s="458">
        <v>0</v>
      </c>
      <c r="CYK139" s="458">
        <v>0</v>
      </c>
      <c r="CYL139" s="458">
        <v>0</v>
      </c>
      <c r="CYM139" s="458">
        <v>0</v>
      </c>
      <c r="CYN139" s="458">
        <v>0</v>
      </c>
      <c r="CYO139" s="458">
        <v>0</v>
      </c>
      <c r="CYP139" s="458">
        <v>0</v>
      </c>
      <c r="CYQ139" s="458">
        <v>0</v>
      </c>
      <c r="CYR139" s="458">
        <v>0</v>
      </c>
      <c r="CYS139" s="458">
        <v>0</v>
      </c>
      <c r="CYT139" s="458">
        <v>0</v>
      </c>
      <c r="CYU139" s="458">
        <v>0</v>
      </c>
      <c r="CYV139" s="458">
        <v>0</v>
      </c>
      <c r="CYW139" s="458">
        <v>0</v>
      </c>
      <c r="CYX139" s="458">
        <v>0</v>
      </c>
      <c r="CYY139" s="458">
        <v>0</v>
      </c>
      <c r="CYZ139" s="458">
        <v>0</v>
      </c>
      <c r="CZA139" s="458">
        <v>0</v>
      </c>
      <c r="CZB139" s="458">
        <v>0</v>
      </c>
      <c r="CZC139" s="458">
        <v>0</v>
      </c>
      <c r="CZD139" s="458">
        <v>0</v>
      </c>
      <c r="CZE139" s="458">
        <v>0</v>
      </c>
      <c r="CZF139" s="458">
        <v>0</v>
      </c>
      <c r="CZG139" s="458">
        <v>0</v>
      </c>
      <c r="CZH139" s="458">
        <v>0</v>
      </c>
      <c r="CZI139" s="458">
        <v>0</v>
      </c>
      <c r="CZJ139" s="458">
        <v>0</v>
      </c>
      <c r="CZK139" s="458">
        <v>0</v>
      </c>
      <c r="CZL139" s="458">
        <v>0</v>
      </c>
      <c r="CZM139" s="458">
        <v>0</v>
      </c>
      <c r="CZN139" s="458">
        <v>0</v>
      </c>
      <c r="CZO139" s="458">
        <v>0</v>
      </c>
      <c r="CZP139" s="458">
        <v>0</v>
      </c>
      <c r="CZQ139" s="458">
        <v>0</v>
      </c>
      <c r="CZR139" s="458">
        <v>0</v>
      </c>
      <c r="CZS139" s="458">
        <v>0</v>
      </c>
      <c r="CZT139" s="458">
        <v>0</v>
      </c>
      <c r="CZU139" s="458">
        <v>0</v>
      </c>
      <c r="CZV139" s="458">
        <v>0</v>
      </c>
      <c r="CZW139" s="458">
        <v>0</v>
      </c>
      <c r="CZX139" s="458">
        <v>0</v>
      </c>
      <c r="CZY139" s="458">
        <v>0</v>
      </c>
      <c r="CZZ139" s="458">
        <v>0</v>
      </c>
      <c r="DAA139" s="458">
        <v>0</v>
      </c>
      <c r="DAB139" s="458">
        <v>0</v>
      </c>
      <c r="DAC139" s="458">
        <v>0</v>
      </c>
      <c r="DAD139" s="458">
        <v>0</v>
      </c>
      <c r="DAE139" s="458">
        <v>0</v>
      </c>
      <c r="DAF139" s="458">
        <v>0</v>
      </c>
      <c r="DAG139" s="458">
        <v>0</v>
      </c>
      <c r="DAH139" s="458">
        <v>0</v>
      </c>
      <c r="DAI139" s="458">
        <v>0</v>
      </c>
      <c r="DAJ139" s="458">
        <v>0</v>
      </c>
      <c r="DAK139" s="458">
        <v>0</v>
      </c>
      <c r="DAL139" s="458">
        <v>0</v>
      </c>
      <c r="DAM139" s="458">
        <v>0</v>
      </c>
      <c r="DAN139" s="458">
        <v>0</v>
      </c>
      <c r="DAO139" s="458">
        <v>0</v>
      </c>
      <c r="DAP139" s="458">
        <v>0</v>
      </c>
      <c r="DAQ139" s="458">
        <v>0</v>
      </c>
      <c r="DAR139" s="458">
        <v>0</v>
      </c>
      <c r="DAS139" s="458">
        <v>0</v>
      </c>
      <c r="DAT139" s="458">
        <v>0</v>
      </c>
      <c r="DAU139" s="458">
        <v>0</v>
      </c>
      <c r="DAV139" s="458">
        <v>0</v>
      </c>
      <c r="DAW139" s="458">
        <v>0</v>
      </c>
      <c r="DAX139" s="458">
        <v>0</v>
      </c>
      <c r="DAY139" s="458">
        <v>0</v>
      </c>
      <c r="DAZ139" s="458">
        <v>0</v>
      </c>
      <c r="DBA139" s="458">
        <v>0</v>
      </c>
      <c r="DBB139" s="458">
        <v>0</v>
      </c>
      <c r="DBC139" s="458">
        <v>0</v>
      </c>
      <c r="DBD139" s="458">
        <v>0</v>
      </c>
      <c r="DBE139" s="458">
        <v>0</v>
      </c>
      <c r="DBF139" s="458">
        <v>0</v>
      </c>
      <c r="DBG139" s="458">
        <v>0</v>
      </c>
      <c r="DBH139" s="458">
        <v>0</v>
      </c>
      <c r="DBI139" s="458">
        <v>0</v>
      </c>
      <c r="DBJ139" s="458">
        <v>0</v>
      </c>
      <c r="DBK139" s="458">
        <v>0</v>
      </c>
      <c r="DBL139" s="458">
        <v>0</v>
      </c>
      <c r="DBM139" s="458">
        <v>0</v>
      </c>
      <c r="DBN139" s="458">
        <v>0</v>
      </c>
      <c r="DBO139" s="458">
        <v>0</v>
      </c>
      <c r="DBP139" s="458">
        <v>0</v>
      </c>
      <c r="DBQ139" s="458">
        <v>0</v>
      </c>
      <c r="DBR139" s="458">
        <v>0</v>
      </c>
      <c r="DBS139" s="458">
        <v>0</v>
      </c>
      <c r="DBT139" s="458">
        <v>0</v>
      </c>
      <c r="DBU139" s="458">
        <v>0</v>
      </c>
      <c r="DBV139" s="458">
        <v>0</v>
      </c>
      <c r="DBW139" s="458">
        <v>0</v>
      </c>
      <c r="DBX139" s="458">
        <v>0</v>
      </c>
      <c r="DBY139" s="458">
        <v>0</v>
      </c>
      <c r="DBZ139" s="458">
        <v>0</v>
      </c>
      <c r="DCA139" s="458">
        <v>0</v>
      </c>
      <c r="DCB139" s="458">
        <v>0</v>
      </c>
      <c r="DCC139" s="458">
        <v>0</v>
      </c>
      <c r="DCD139" s="458">
        <v>0</v>
      </c>
      <c r="DCE139" s="458">
        <v>0</v>
      </c>
      <c r="DCF139" s="458">
        <v>0</v>
      </c>
      <c r="DCG139" s="458">
        <v>0</v>
      </c>
      <c r="DCH139" s="458">
        <v>0</v>
      </c>
      <c r="DCI139" s="458">
        <v>0</v>
      </c>
      <c r="DCJ139" s="458">
        <v>0</v>
      </c>
      <c r="DCK139" s="458">
        <v>0</v>
      </c>
      <c r="DCL139" s="458">
        <v>0</v>
      </c>
      <c r="DCM139" s="458">
        <v>0</v>
      </c>
      <c r="DCN139" s="458">
        <v>0</v>
      </c>
      <c r="DCO139" s="458">
        <v>0</v>
      </c>
      <c r="DCP139" s="458">
        <v>0</v>
      </c>
      <c r="DCQ139" s="458">
        <v>0</v>
      </c>
      <c r="DCR139" s="458">
        <v>0</v>
      </c>
      <c r="DCS139" s="458">
        <v>0</v>
      </c>
      <c r="DCT139" s="458">
        <v>0</v>
      </c>
      <c r="DCU139" s="458">
        <v>0</v>
      </c>
      <c r="DCV139" s="458">
        <v>0</v>
      </c>
      <c r="DCW139" s="458">
        <v>0</v>
      </c>
      <c r="DCX139" s="458">
        <v>0</v>
      </c>
      <c r="DCY139" s="458">
        <v>0</v>
      </c>
      <c r="DCZ139" s="458">
        <v>0</v>
      </c>
      <c r="DDA139" s="458">
        <v>0</v>
      </c>
      <c r="DDB139" s="458">
        <v>0</v>
      </c>
      <c r="DDC139" s="458">
        <v>0</v>
      </c>
      <c r="DDD139" s="458">
        <v>0</v>
      </c>
      <c r="DDE139" s="458">
        <v>0</v>
      </c>
      <c r="DDF139" s="458">
        <v>0</v>
      </c>
      <c r="DDG139" s="458">
        <v>0</v>
      </c>
      <c r="DDH139" s="458">
        <v>0</v>
      </c>
      <c r="DDI139" s="458">
        <v>0</v>
      </c>
      <c r="DDJ139" s="458">
        <v>0</v>
      </c>
      <c r="DDK139" s="458">
        <v>0</v>
      </c>
      <c r="DDL139" s="458">
        <v>0</v>
      </c>
      <c r="DDM139" s="458">
        <v>0</v>
      </c>
      <c r="DDN139" s="458">
        <v>0</v>
      </c>
      <c r="DDO139" s="458">
        <v>0</v>
      </c>
      <c r="DDP139" s="458">
        <v>0</v>
      </c>
      <c r="DDQ139" s="458">
        <v>0</v>
      </c>
      <c r="DDR139" s="458">
        <v>0</v>
      </c>
      <c r="DDS139" s="458">
        <v>0</v>
      </c>
      <c r="DDT139" s="458">
        <v>0</v>
      </c>
      <c r="DDU139" s="458">
        <v>0</v>
      </c>
      <c r="DDV139" s="458">
        <v>0</v>
      </c>
      <c r="DDW139" s="458">
        <v>0</v>
      </c>
      <c r="DDX139" s="458">
        <v>0</v>
      </c>
      <c r="DDY139" s="458">
        <v>0</v>
      </c>
      <c r="DDZ139" s="458">
        <v>0</v>
      </c>
      <c r="DEA139" s="458">
        <v>0</v>
      </c>
      <c r="DEB139" s="458">
        <v>0</v>
      </c>
      <c r="DEC139" s="458">
        <v>0</v>
      </c>
      <c r="DED139" s="458">
        <v>0</v>
      </c>
      <c r="DEE139" s="458">
        <v>0</v>
      </c>
      <c r="DEF139" s="458">
        <v>0</v>
      </c>
      <c r="DEG139" s="458">
        <v>0</v>
      </c>
      <c r="DEH139" s="458">
        <v>0</v>
      </c>
      <c r="DEI139" s="458">
        <v>0</v>
      </c>
      <c r="DEJ139" s="458">
        <v>0</v>
      </c>
      <c r="DEK139" s="458">
        <v>0</v>
      </c>
      <c r="DEL139" s="458">
        <v>0</v>
      </c>
      <c r="DEM139" s="458">
        <v>0</v>
      </c>
      <c r="DEN139" s="458">
        <v>0</v>
      </c>
      <c r="DEO139" s="458">
        <v>0</v>
      </c>
      <c r="DEP139" s="458">
        <v>0</v>
      </c>
      <c r="DEQ139" s="458">
        <v>0</v>
      </c>
      <c r="DER139" s="458">
        <v>0</v>
      </c>
      <c r="DES139" s="458">
        <v>0</v>
      </c>
      <c r="DET139" s="458">
        <v>0</v>
      </c>
      <c r="DEU139" s="458">
        <v>0</v>
      </c>
      <c r="DEV139" s="458">
        <v>0</v>
      </c>
      <c r="DEW139" s="458">
        <v>0</v>
      </c>
      <c r="DEX139" s="458">
        <v>0</v>
      </c>
      <c r="DEY139" s="458">
        <v>0</v>
      </c>
      <c r="DEZ139" s="458">
        <v>0</v>
      </c>
      <c r="DFA139" s="458">
        <v>0</v>
      </c>
      <c r="DFB139" s="458">
        <v>0</v>
      </c>
      <c r="DFC139" s="458">
        <v>0</v>
      </c>
      <c r="DFD139" s="458">
        <v>0</v>
      </c>
      <c r="DFE139" s="458">
        <v>0</v>
      </c>
      <c r="DFF139" s="458">
        <v>0</v>
      </c>
      <c r="DFG139" s="458">
        <v>0</v>
      </c>
      <c r="DFH139" s="458">
        <v>0</v>
      </c>
      <c r="DFI139" s="458">
        <v>0</v>
      </c>
      <c r="DFJ139" s="458">
        <v>0</v>
      </c>
      <c r="DFK139" s="458">
        <v>0</v>
      </c>
      <c r="DFL139" s="458">
        <v>0</v>
      </c>
      <c r="DFM139" s="458">
        <v>0</v>
      </c>
      <c r="DFN139" s="458">
        <v>0</v>
      </c>
      <c r="DFO139" s="458">
        <v>0</v>
      </c>
      <c r="DFP139" s="458">
        <v>0</v>
      </c>
      <c r="DFQ139" s="458">
        <v>0</v>
      </c>
      <c r="DFR139" s="458">
        <v>0</v>
      </c>
      <c r="DFS139" s="458">
        <v>0</v>
      </c>
      <c r="DFT139" s="458">
        <v>0</v>
      </c>
      <c r="DFU139" s="458">
        <v>0</v>
      </c>
      <c r="DFV139" s="458">
        <v>0</v>
      </c>
      <c r="DFW139" s="458">
        <v>0</v>
      </c>
      <c r="DFX139" s="458">
        <v>0</v>
      </c>
      <c r="DFY139" s="458">
        <v>0</v>
      </c>
      <c r="DFZ139" s="458">
        <v>0</v>
      </c>
      <c r="DGA139" s="458">
        <v>0</v>
      </c>
      <c r="DGB139" s="458">
        <v>0</v>
      </c>
      <c r="DGC139" s="458">
        <v>0</v>
      </c>
      <c r="DGD139" s="458">
        <v>0</v>
      </c>
      <c r="DGE139" s="458">
        <v>0</v>
      </c>
      <c r="DGF139" s="458">
        <v>0</v>
      </c>
      <c r="DGG139" s="458">
        <v>0</v>
      </c>
      <c r="DGH139" s="458">
        <v>0</v>
      </c>
      <c r="DGI139" s="458">
        <v>0</v>
      </c>
      <c r="DGJ139" s="458">
        <v>0</v>
      </c>
      <c r="DGK139" s="458">
        <v>0</v>
      </c>
      <c r="DGL139" s="458">
        <v>0</v>
      </c>
      <c r="DGM139" s="458">
        <v>0</v>
      </c>
      <c r="DGN139" s="458">
        <v>0</v>
      </c>
      <c r="DGO139" s="458">
        <v>0</v>
      </c>
      <c r="DGP139" s="458">
        <v>0</v>
      </c>
      <c r="DGQ139" s="458">
        <v>0</v>
      </c>
      <c r="DGR139" s="458">
        <v>0</v>
      </c>
      <c r="DGS139" s="458">
        <v>0</v>
      </c>
      <c r="DGT139" s="458">
        <v>0</v>
      </c>
      <c r="DGU139" s="458">
        <v>0</v>
      </c>
      <c r="DGV139" s="458">
        <v>0</v>
      </c>
      <c r="DGW139" s="458">
        <v>0</v>
      </c>
      <c r="DGX139" s="458">
        <v>0</v>
      </c>
      <c r="DGY139" s="458">
        <v>0</v>
      </c>
      <c r="DGZ139" s="458">
        <v>0</v>
      </c>
      <c r="DHA139" s="458">
        <v>0</v>
      </c>
      <c r="DHB139" s="458">
        <v>0</v>
      </c>
      <c r="DHC139" s="458">
        <v>0</v>
      </c>
      <c r="DHD139" s="458">
        <v>0</v>
      </c>
      <c r="DHE139" s="458">
        <v>0</v>
      </c>
      <c r="DHF139" s="458">
        <v>0</v>
      </c>
      <c r="DHG139" s="458">
        <v>0</v>
      </c>
      <c r="DHH139" s="458">
        <v>0</v>
      </c>
      <c r="DHI139" s="458">
        <v>0</v>
      </c>
      <c r="DHJ139" s="458">
        <v>0</v>
      </c>
      <c r="DHK139" s="458">
        <v>0</v>
      </c>
      <c r="DHL139" s="458">
        <v>0</v>
      </c>
      <c r="DHM139" s="458">
        <v>0</v>
      </c>
      <c r="DHN139" s="458">
        <v>0</v>
      </c>
      <c r="DHO139" s="458">
        <v>0</v>
      </c>
      <c r="DHP139" s="458">
        <v>0</v>
      </c>
      <c r="DHQ139" s="458">
        <v>0</v>
      </c>
      <c r="DHR139" s="458">
        <v>0</v>
      </c>
      <c r="DHS139" s="458">
        <v>0</v>
      </c>
      <c r="DHT139" s="458">
        <v>0</v>
      </c>
      <c r="DHU139" s="458">
        <v>0</v>
      </c>
      <c r="DHV139" s="458">
        <v>0</v>
      </c>
      <c r="DHW139" s="458">
        <v>0</v>
      </c>
      <c r="DHX139" s="458">
        <v>0</v>
      </c>
      <c r="DHY139" s="458">
        <v>0</v>
      </c>
      <c r="DHZ139" s="458">
        <v>0</v>
      </c>
      <c r="DIA139" s="458">
        <v>0</v>
      </c>
      <c r="DIB139" s="458">
        <v>0</v>
      </c>
      <c r="DIC139" s="458">
        <v>0</v>
      </c>
      <c r="DID139" s="458">
        <v>0</v>
      </c>
      <c r="DIE139" s="458">
        <v>0</v>
      </c>
      <c r="DIF139" s="458">
        <v>0</v>
      </c>
      <c r="DIG139" s="458">
        <v>0</v>
      </c>
      <c r="DIH139" s="458">
        <v>0</v>
      </c>
      <c r="DII139" s="458">
        <v>0</v>
      </c>
      <c r="DIJ139" s="458">
        <v>0</v>
      </c>
      <c r="DIK139" s="458">
        <v>0</v>
      </c>
      <c r="DIL139" s="458">
        <v>0</v>
      </c>
      <c r="DIM139" s="458">
        <v>0</v>
      </c>
      <c r="DIN139" s="458">
        <v>0</v>
      </c>
      <c r="DIO139" s="458">
        <v>0</v>
      </c>
      <c r="DIP139" s="458">
        <v>0</v>
      </c>
      <c r="DIQ139" s="458">
        <v>0</v>
      </c>
      <c r="DIR139" s="458">
        <v>0</v>
      </c>
      <c r="DIS139" s="458">
        <v>0</v>
      </c>
      <c r="DIT139" s="458">
        <v>0</v>
      </c>
      <c r="DIU139" s="458">
        <v>0</v>
      </c>
      <c r="DIV139" s="458">
        <v>0</v>
      </c>
      <c r="DIW139" s="458">
        <v>0</v>
      </c>
      <c r="DIX139" s="458">
        <v>0</v>
      </c>
      <c r="DIY139" s="458">
        <v>0</v>
      </c>
      <c r="DIZ139" s="458">
        <v>0</v>
      </c>
      <c r="DJA139" s="458">
        <v>0</v>
      </c>
      <c r="DJB139" s="458">
        <v>0</v>
      </c>
      <c r="DJC139" s="458">
        <v>0</v>
      </c>
      <c r="DJD139" s="458">
        <v>0</v>
      </c>
      <c r="DJE139" s="458">
        <v>0</v>
      </c>
      <c r="DJF139" s="458">
        <v>0</v>
      </c>
      <c r="DJG139" s="458">
        <v>0</v>
      </c>
      <c r="DJH139" s="458">
        <v>0</v>
      </c>
      <c r="DJI139" s="458">
        <v>0</v>
      </c>
      <c r="DJJ139" s="458">
        <v>0</v>
      </c>
      <c r="DJK139" s="458">
        <v>0</v>
      </c>
      <c r="DJL139" s="458">
        <v>0</v>
      </c>
      <c r="DJM139" s="458">
        <v>0</v>
      </c>
      <c r="DJN139" s="458">
        <v>0</v>
      </c>
      <c r="DJO139" s="458">
        <v>0</v>
      </c>
      <c r="DJP139" s="458">
        <v>0</v>
      </c>
      <c r="DJQ139" s="458">
        <v>0</v>
      </c>
      <c r="DJR139" s="458">
        <v>0</v>
      </c>
      <c r="DJS139" s="458">
        <v>0</v>
      </c>
      <c r="DJT139" s="458">
        <v>0</v>
      </c>
      <c r="DJU139" s="458">
        <v>0</v>
      </c>
      <c r="DJV139" s="458">
        <v>0</v>
      </c>
      <c r="DJW139" s="458">
        <v>0</v>
      </c>
      <c r="DJX139" s="458">
        <v>0</v>
      </c>
      <c r="DJY139" s="458">
        <v>0</v>
      </c>
      <c r="DJZ139" s="458">
        <v>0</v>
      </c>
      <c r="DKA139" s="458">
        <v>0</v>
      </c>
      <c r="DKB139" s="458">
        <v>0</v>
      </c>
      <c r="DKC139" s="458">
        <v>0</v>
      </c>
      <c r="DKD139" s="458">
        <v>0</v>
      </c>
      <c r="DKE139" s="458">
        <v>0</v>
      </c>
      <c r="DKF139" s="458">
        <v>0</v>
      </c>
      <c r="DKG139" s="458">
        <v>0</v>
      </c>
      <c r="DKH139" s="458">
        <v>0</v>
      </c>
      <c r="DKI139" s="458">
        <v>0</v>
      </c>
      <c r="DKJ139" s="458">
        <v>0</v>
      </c>
      <c r="DKK139" s="458">
        <v>0</v>
      </c>
      <c r="DKL139" s="458">
        <v>0</v>
      </c>
      <c r="DKM139" s="458">
        <v>0</v>
      </c>
      <c r="DKN139" s="458">
        <v>0</v>
      </c>
      <c r="DKO139" s="458">
        <v>0</v>
      </c>
      <c r="DKP139" s="458">
        <v>0</v>
      </c>
      <c r="DKQ139" s="458">
        <v>0</v>
      </c>
      <c r="DKR139" s="458">
        <v>0</v>
      </c>
      <c r="DKS139" s="458">
        <v>0</v>
      </c>
      <c r="DKT139" s="458">
        <v>0</v>
      </c>
      <c r="DKU139" s="458">
        <v>0</v>
      </c>
      <c r="DKV139" s="458">
        <v>0</v>
      </c>
      <c r="DKW139" s="458">
        <v>0</v>
      </c>
      <c r="DKX139" s="458">
        <v>0</v>
      </c>
      <c r="DKY139" s="458">
        <v>0</v>
      </c>
      <c r="DKZ139" s="458">
        <v>0</v>
      </c>
      <c r="DLA139" s="458">
        <v>0</v>
      </c>
      <c r="DLB139" s="458">
        <v>0</v>
      </c>
      <c r="DLC139" s="458">
        <v>0</v>
      </c>
      <c r="DLD139" s="458">
        <v>0</v>
      </c>
      <c r="DLE139" s="458">
        <v>0</v>
      </c>
      <c r="DLF139" s="458">
        <v>0</v>
      </c>
      <c r="DLG139" s="458">
        <v>0</v>
      </c>
      <c r="DLH139" s="458">
        <v>0</v>
      </c>
      <c r="DLI139" s="458">
        <v>0</v>
      </c>
      <c r="DLJ139" s="458">
        <v>0</v>
      </c>
      <c r="DLK139" s="458">
        <v>0</v>
      </c>
      <c r="DLL139" s="458">
        <v>0</v>
      </c>
      <c r="DLM139" s="458">
        <v>0</v>
      </c>
      <c r="DLN139" s="458">
        <v>0</v>
      </c>
      <c r="DLO139" s="458">
        <v>0</v>
      </c>
      <c r="DLP139" s="458">
        <v>0</v>
      </c>
      <c r="DLQ139" s="458">
        <v>0</v>
      </c>
      <c r="DLR139" s="458">
        <v>0</v>
      </c>
      <c r="DLS139" s="458">
        <v>0</v>
      </c>
      <c r="DLT139" s="458">
        <v>0</v>
      </c>
      <c r="DLU139" s="458">
        <v>0</v>
      </c>
      <c r="DLV139" s="458">
        <v>0</v>
      </c>
      <c r="DLW139" s="458">
        <v>0</v>
      </c>
      <c r="DLX139" s="458">
        <v>0</v>
      </c>
      <c r="DLY139" s="458">
        <v>0</v>
      </c>
      <c r="DLZ139" s="458">
        <v>0</v>
      </c>
      <c r="DMA139" s="458">
        <v>0</v>
      </c>
      <c r="DMB139" s="458">
        <v>0</v>
      </c>
      <c r="DMC139" s="458">
        <v>0</v>
      </c>
      <c r="DMD139" s="458">
        <v>0</v>
      </c>
      <c r="DME139" s="458">
        <v>0</v>
      </c>
      <c r="DMF139" s="458">
        <v>0</v>
      </c>
      <c r="DMG139" s="458">
        <v>0</v>
      </c>
      <c r="DMH139" s="458">
        <v>0</v>
      </c>
      <c r="DMI139" s="458">
        <v>0</v>
      </c>
      <c r="DMJ139" s="458">
        <v>0</v>
      </c>
      <c r="DMK139" s="458">
        <v>0</v>
      </c>
      <c r="DML139" s="458">
        <v>0</v>
      </c>
      <c r="DMM139" s="458">
        <v>0</v>
      </c>
      <c r="DMN139" s="458">
        <v>0</v>
      </c>
      <c r="DMO139" s="458">
        <v>0</v>
      </c>
      <c r="DMP139" s="458">
        <v>0</v>
      </c>
      <c r="DMQ139" s="458">
        <v>0</v>
      </c>
      <c r="DMR139" s="458">
        <v>0</v>
      </c>
      <c r="DMS139" s="458">
        <v>0</v>
      </c>
      <c r="DMT139" s="458">
        <v>0</v>
      </c>
      <c r="DMU139" s="458">
        <v>0</v>
      </c>
      <c r="DMV139" s="458">
        <v>0</v>
      </c>
      <c r="DMW139" s="458">
        <v>0</v>
      </c>
      <c r="DMX139" s="458">
        <v>0</v>
      </c>
      <c r="DMY139" s="458">
        <v>0</v>
      </c>
      <c r="DMZ139" s="458">
        <v>0</v>
      </c>
      <c r="DNA139" s="458">
        <v>0</v>
      </c>
      <c r="DNB139" s="458">
        <v>0</v>
      </c>
      <c r="DNC139" s="458">
        <v>0</v>
      </c>
      <c r="DND139" s="458">
        <v>0</v>
      </c>
      <c r="DNE139" s="458">
        <v>0</v>
      </c>
      <c r="DNF139" s="458">
        <v>0</v>
      </c>
      <c r="DNG139" s="458">
        <v>0</v>
      </c>
      <c r="DNH139" s="458">
        <v>0</v>
      </c>
      <c r="DNI139" s="458">
        <v>0</v>
      </c>
      <c r="DNJ139" s="458">
        <v>0</v>
      </c>
      <c r="DNK139" s="458">
        <v>0</v>
      </c>
      <c r="DNL139" s="458">
        <v>0</v>
      </c>
      <c r="DNM139" s="458">
        <v>0</v>
      </c>
      <c r="DNN139" s="458">
        <v>0</v>
      </c>
      <c r="DNO139" s="458">
        <v>0</v>
      </c>
      <c r="DNP139" s="458">
        <v>0</v>
      </c>
      <c r="DNQ139" s="458">
        <v>0</v>
      </c>
      <c r="DNR139" s="458">
        <v>0</v>
      </c>
      <c r="DNS139" s="458">
        <v>0</v>
      </c>
      <c r="DNT139" s="458">
        <v>0</v>
      </c>
      <c r="DNU139" s="458">
        <v>0</v>
      </c>
      <c r="DNV139" s="458">
        <v>0</v>
      </c>
      <c r="DNW139" s="458">
        <v>0</v>
      </c>
      <c r="DNX139" s="458">
        <v>0</v>
      </c>
      <c r="DNY139" s="458">
        <v>0</v>
      </c>
      <c r="DNZ139" s="458">
        <v>0</v>
      </c>
      <c r="DOA139" s="458">
        <v>0</v>
      </c>
      <c r="DOB139" s="458">
        <v>0</v>
      </c>
      <c r="DOC139" s="458">
        <v>0</v>
      </c>
      <c r="DOD139" s="458">
        <v>0</v>
      </c>
      <c r="DOE139" s="458">
        <v>0</v>
      </c>
      <c r="DOF139" s="458">
        <v>0</v>
      </c>
      <c r="DOG139" s="458">
        <v>0</v>
      </c>
      <c r="DOH139" s="458">
        <v>0</v>
      </c>
      <c r="DOI139" s="458">
        <v>0</v>
      </c>
      <c r="DOJ139" s="458">
        <v>0</v>
      </c>
      <c r="DOK139" s="458">
        <v>0</v>
      </c>
      <c r="DOL139" s="458">
        <v>0</v>
      </c>
      <c r="DOM139" s="458">
        <v>0</v>
      </c>
      <c r="DON139" s="458">
        <v>0</v>
      </c>
      <c r="DOO139" s="458">
        <v>0</v>
      </c>
      <c r="DOP139" s="458">
        <v>0</v>
      </c>
      <c r="DOQ139" s="458">
        <v>0</v>
      </c>
      <c r="DOR139" s="458">
        <v>0</v>
      </c>
      <c r="DOS139" s="458">
        <v>0</v>
      </c>
      <c r="DOT139" s="458">
        <v>0</v>
      </c>
      <c r="DOU139" s="458">
        <v>0</v>
      </c>
      <c r="DOV139" s="458">
        <v>0</v>
      </c>
      <c r="DOW139" s="458">
        <v>0</v>
      </c>
      <c r="DOX139" s="458">
        <v>0</v>
      </c>
      <c r="DOY139" s="458">
        <v>0</v>
      </c>
      <c r="DOZ139" s="458">
        <v>0</v>
      </c>
      <c r="DPA139" s="458">
        <v>0</v>
      </c>
      <c r="DPB139" s="458">
        <v>0</v>
      </c>
      <c r="DPC139" s="458">
        <v>0</v>
      </c>
      <c r="DPD139" s="458">
        <v>0</v>
      </c>
      <c r="DPE139" s="458">
        <v>0</v>
      </c>
      <c r="DPF139" s="458">
        <v>0</v>
      </c>
      <c r="DPG139" s="458">
        <v>0</v>
      </c>
      <c r="DPH139" s="458">
        <v>0</v>
      </c>
      <c r="DPI139" s="458">
        <v>0</v>
      </c>
      <c r="DPJ139" s="458">
        <v>0</v>
      </c>
      <c r="DPK139" s="458">
        <v>0</v>
      </c>
      <c r="DPL139" s="458">
        <v>0</v>
      </c>
      <c r="DPM139" s="458">
        <v>0</v>
      </c>
      <c r="DPN139" s="458">
        <v>0</v>
      </c>
      <c r="DPO139" s="458">
        <v>0</v>
      </c>
      <c r="DPP139" s="458">
        <v>0</v>
      </c>
      <c r="DPQ139" s="458">
        <v>0</v>
      </c>
      <c r="DPR139" s="458">
        <v>0</v>
      </c>
      <c r="DPS139" s="458">
        <v>0</v>
      </c>
      <c r="DPT139" s="458">
        <v>0</v>
      </c>
      <c r="DPU139" s="458">
        <v>0</v>
      </c>
      <c r="DPV139" s="458">
        <v>0</v>
      </c>
      <c r="DPW139" s="458">
        <v>0</v>
      </c>
      <c r="DPX139" s="458">
        <v>0</v>
      </c>
      <c r="DPY139" s="458">
        <v>0</v>
      </c>
      <c r="DPZ139" s="458">
        <v>0</v>
      </c>
      <c r="DQA139" s="458">
        <v>0</v>
      </c>
      <c r="DQB139" s="458">
        <v>0</v>
      </c>
      <c r="DQC139" s="458">
        <v>0</v>
      </c>
      <c r="DQD139" s="458">
        <v>0</v>
      </c>
      <c r="DQE139" s="458">
        <v>0</v>
      </c>
      <c r="DQF139" s="458">
        <v>0</v>
      </c>
      <c r="DQG139" s="458">
        <v>0</v>
      </c>
      <c r="DQH139" s="458">
        <v>0</v>
      </c>
      <c r="DQI139" s="458">
        <v>0</v>
      </c>
      <c r="DQJ139" s="458">
        <v>0</v>
      </c>
      <c r="DQK139" s="458">
        <v>0</v>
      </c>
      <c r="DQL139" s="458">
        <v>0</v>
      </c>
      <c r="DQM139" s="458">
        <v>0</v>
      </c>
      <c r="DQN139" s="458">
        <v>0</v>
      </c>
      <c r="DQO139" s="458">
        <v>0</v>
      </c>
      <c r="DQP139" s="458">
        <v>0</v>
      </c>
      <c r="DQQ139" s="458">
        <v>0</v>
      </c>
      <c r="DQR139" s="458">
        <v>0</v>
      </c>
      <c r="DQS139" s="458">
        <v>0</v>
      </c>
      <c r="DQT139" s="458">
        <v>0</v>
      </c>
      <c r="DQU139" s="458">
        <v>0</v>
      </c>
      <c r="DQV139" s="458">
        <v>0</v>
      </c>
      <c r="DQW139" s="458">
        <v>0</v>
      </c>
      <c r="DQX139" s="458">
        <v>0</v>
      </c>
      <c r="DQY139" s="458">
        <v>0</v>
      </c>
      <c r="DQZ139" s="458">
        <v>0</v>
      </c>
      <c r="DRA139" s="458">
        <v>0</v>
      </c>
      <c r="DRB139" s="458">
        <v>0</v>
      </c>
      <c r="DRC139" s="458">
        <v>0</v>
      </c>
      <c r="DRD139" s="458">
        <v>0</v>
      </c>
      <c r="DRE139" s="458">
        <v>0</v>
      </c>
      <c r="DRF139" s="458">
        <v>0</v>
      </c>
      <c r="DRG139" s="458">
        <v>0</v>
      </c>
      <c r="DRH139" s="458">
        <v>0</v>
      </c>
      <c r="DRI139" s="458">
        <v>0</v>
      </c>
      <c r="DRJ139" s="458">
        <v>0</v>
      </c>
      <c r="DRK139" s="458">
        <v>0</v>
      </c>
      <c r="DRL139" s="458">
        <v>0</v>
      </c>
      <c r="DRM139" s="458">
        <v>0</v>
      </c>
      <c r="DRN139" s="458">
        <v>0</v>
      </c>
      <c r="DRO139" s="458">
        <v>0</v>
      </c>
      <c r="DRP139" s="458">
        <v>0</v>
      </c>
      <c r="DRQ139" s="458">
        <v>0</v>
      </c>
      <c r="DRR139" s="458">
        <v>0</v>
      </c>
      <c r="DRS139" s="458">
        <v>0</v>
      </c>
      <c r="DRT139" s="458">
        <v>0</v>
      </c>
      <c r="DRU139" s="458">
        <v>0</v>
      </c>
      <c r="DRV139" s="458">
        <v>0</v>
      </c>
      <c r="DRW139" s="458">
        <v>0</v>
      </c>
      <c r="DRX139" s="458">
        <v>0</v>
      </c>
      <c r="DRY139" s="458">
        <v>0</v>
      </c>
      <c r="DRZ139" s="458">
        <v>0</v>
      </c>
      <c r="DSA139" s="458">
        <v>0</v>
      </c>
      <c r="DSB139" s="458">
        <v>0</v>
      </c>
      <c r="DSC139" s="458">
        <v>0</v>
      </c>
      <c r="DSD139" s="458">
        <v>0</v>
      </c>
      <c r="DSE139" s="458">
        <v>0</v>
      </c>
      <c r="DSF139" s="458">
        <v>0</v>
      </c>
      <c r="DSG139" s="458">
        <v>0</v>
      </c>
      <c r="DSH139" s="458">
        <v>0</v>
      </c>
      <c r="DSI139" s="458">
        <v>0</v>
      </c>
      <c r="DSJ139" s="458">
        <v>0</v>
      </c>
      <c r="DSK139" s="458">
        <v>0</v>
      </c>
      <c r="DSL139" s="458">
        <v>0</v>
      </c>
      <c r="DSM139" s="458">
        <v>0</v>
      </c>
      <c r="DSN139" s="458">
        <v>0</v>
      </c>
      <c r="DSO139" s="458">
        <v>0</v>
      </c>
      <c r="DSP139" s="458">
        <v>0</v>
      </c>
      <c r="DSQ139" s="458">
        <v>0</v>
      </c>
      <c r="DSR139" s="458">
        <v>0</v>
      </c>
      <c r="DSS139" s="458">
        <v>0</v>
      </c>
      <c r="DST139" s="458">
        <v>0</v>
      </c>
      <c r="DSU139" s="458">
        <v>0</v>
      </c>
      <c r="DSV139" s="458">
        <v>0</v>
      </c>
      <c r="DSW139" s="458">
        <v>0</v>
      </c>
      <c r="DSX139" s="458">
        <v>0</v>
      </c>
      <c r="DSY139" s="458">
        <v>0</v>
      </c>
      <c r="DSZ139" s="458">
        <v>0</v>
      </c>
      <c r="DTA139" s="458">
        <v>0</v>
      </c>
      <c r="DTB139" s="458">
        <v>0</v>
      </c>
      <c r="DTC139" s="458">
        <v>0</v>
      </c>
      <c r="DTD139" s="458">
        <v>0</v>
      </c>
      <c r="DTE139" s="458">
        <v>0</v>
      </c>
      <c r="DTF139" s="458">
        <v>0</v>
      </c>
      <c r="DTG139" s="458">
        <v>0</v>
      </c>
      <c r="DTH139" s="458">
        <v>0</v>
      </c>
      <c r="DTI139" s="458">
        <v>0</v>
      </c>
      <c r="DTJ139" s="458">
        <v>0</v>
      </c>
      <c r="DTK139" s="458">
        <v>0</v>
      </c>
      <c r="DTL139" s="458">
        <v>0</v>
      </c>
      <c r="DTM139" s="458">
        <v>0</v>
      </c>
      <c r="DTN139" s="458">
        <v>0</v>
      </c>
      <c r="DTO139" s="458">
        <v>0</v>
      </c>
      <c r="DTP139" s="458">
        <v>0</v>
      </c>
      <c r="DTQ139" s="458">
        <v>0</v>
      </c>
      <c r="DTR139" s="458">
        <v>0</v>
      </c>
      <c r="DTS139" s="458">
        <v>0</v>
      </c>
      <c r="DTT139" s="458">
        <v>0</v>
      </c>
      <c r="DTU139" s="458">
        <v>0</v>
      </c>
      <c r="DTV139" s="458">
        <v>0</v>
      </c>
      <c r="DTW139" s="458">
        <v>0</v>
      </c>
      <c r="DTX139" s="458">
        <v>0</v>
      </c>
      <c r="DTY139" s="458">
        <v>0</v>
      </c>
      <c r="DTZ139" s="458">
        <v>0</v>
      </c>
      <c r="DUA139" s="458">
        <v>0</v>
      </c>
      <c r="DUB139" s="458">
        <v>0</v>
      </c>
      <c r="DUC139" s="458">
        <v>0</v>
      </c>
      <c r="DUD139" s="458">
        <v>0</v>
      </c>
      <c r="DUE139" s="458">
        <v>0</v>
      </c>
      <c r="DUF139" s="458">
        <v>0</v>
      </c>
      <c r="DUG139" s="458">
        <v>0</v>
      </c>
      <c r="DUH139" s="458">
        <v>0</v>
      </c>
      <c r="DUI139" s="458">
        <v>0</v>
      </c>
      <c r="DUJ139" s="458">
        <v>0</v>
      </c>
      <c r="DUK139" s="458">
        <v>0</v>
      </c>
      <c r="DUL139" s="458">
        <v>0</v>
      </c>
      <c r="DUM139" s="458">
        <v>0</v>
      </c>
      <c r="DUN139" s="458">
        <v>0</v>
      </c>
      <c r="DUO139" s="458">
        <v>0</v>
      </c>
      <c r="DUP139" s="458">
        <v>0</v>
      </c>
      <c r="DUQ139" s="458">
        <v>0</v>
      </c>
      <c r="DUR139" s="458">
        <v>0</v>
      </c>
      <c r="DUS139" s="458">
        <v>0</v>
      </c>
      <c r="DUT139" s="458">
        <v>0</v>
      </c>
      <c r="DUU139" s="458">
        <v>0</v>
      </c>
      <c r="DUV139" s="458">
        <v>0</v>
      </c>
      <c r="DUW139" s="458">
        <v>0</v>
      </c>
      <c r="DUX139" s="458">
        <v>0</v>
      </c>
      <c r="DUY139" s="458">
        <v>0</v>
      </c>
      <c r="DUZ139" s="458">
        <v>0</v>
      </c>
      <c r="DVA139" s="458">
        <v>0</v>
      </c>
      <c r="DVB139" s="458">
        <v>0</v>
      </c>
      <c r="DVC139" s="458">
        <v>0</v>
      </c>
      <c r="DVD139" s="458">
        <v>0</v>
      </c>
      <c r="DVE139" s="458">
        <v>0</v>
      </c>
      <c r="DVF139" s="458">
        <v>0</v>
      </c>
      <c r="DVG139" s="458">
        <v>0</v>
      </c>
      <c r="DVH139" s="458">
        <v>0</v>
      </c>
      <c r="DVI139" s="458">
        <v>0</v>
      </c>
      <c r="DVJ139" s="458">
        <v>0</v>
      </c>
      <c r="DVK139" s="458">
        <v>0</v>
      </c>
      <c r="DVL139" s="458">
        <v>0</v>
      </c>
      <c r="DVM139" s="458">
        <v>0</v>
      </c>
      <c r="DVN139" s="458">
        <v>0</v>
      </c>
      <c r="DVO139" s="458">
        <v>0</v>
      </c>
      <c r="DVP139" s="458">
        <v>0</v>
      </c>
      <c r="DVQ139" s="458">
        <v>0</v>
      </c>
      <c r="DVR139" s="458">
        <v>0</v>
      </c>
      <c r="DVS139" s="458">
        <v>0</v>
      </c>
      <c r="DVT139" s="458">
        <v>0</v>
      </c>
      <c r="DVU139" s="458">
        <v>0</v>
      </c>
      <c r="DVV139" s="458">
        <v>0</v>
      </c>
      <c r="DVW139" s="458">
        <v>0</v>
      </c>
      <c r="DVX139" s="458">
        <v>0</v>
      </c>
      <c r="DVY139" s="458">
        <v>0</v>
      </c>
      <c r="DVZ139" s="458">
        <v>0</v>
      </c>
      <c r="DWA139" s="458">
        <v>0</v>
      </c>
      <c r="DWB139" s="458">
        <v>0</v>
      </c>
      <c r="DWC139" s="458">
        <v>0</v>
      </c>
      <c r="DWD139" s="458">
        <v>0</v>
      </c>
      <c r="DWE139" s="458">
        <v>0</v>
      </c>
      <c r="DWF139" s="458">
        <v>0</v>
      </c>
      <c r="DWG139" s="458">
        <v>0</v>
      </c>
      <c r="DWH139" s="458">
        <v>0</v>
      </c>
      <c r="DWI139" s="458">
        <v>0</v>
      </c>
      <c r="DWJ139" s="458">
        <v>0</v>
      </c>
      <c r="DWK139" s="458">
        <v>0</v>
      </c>
      <c r="DWL139" s="458">
        <v>0</v>
      </c>
      <c r="DWM139" s="458">
        <v>0</v>
      </c>
      <c r="DWN139" s="458">
        <v>0</v>
      </c>
      <c r="DWO139" s="458">
        <v>0</v>
      </c>
      <c r="DWP139" s="458">
        <v>0</v>
      </c>
      <c r="DWQ139" s="458">
        <v>0</v>
      </c>
      <c r="DWR139" s="458">
        <v>0</v>
      </c>
      <c r="DWS139" s="458">
        <v>0</v>
      </c>
      <c r="DWT139" s="458">
        <v>0</v>
      </c>
      <c r="DWU139" s="458">
        <v>0</v>
      </c>
      <c r="DWV139" s="458">
        <v>0</v>
      </c>
      <c r="DWW139" s="458">
        <v>0</v>
      </c>
      <c r="DWX139" s="458">
        <v>0</v>
      </c>
      <c r="DWY139" s="458">
        <v>0</v>
      </c>
      <c r="DWZ139" s="458">
        <v>0</v>
      </c>
      <c r="DXA139" s="458">
        <v>0</v>
      </c>
      <c r="DXB139" s="458">
        <v>0</v>
      </c>
      <c r="DXC139" s="458">
        <v>0</v>
      </c>
      <c r="DXD139" s="458">
        <v>0</v>
      </c>
      <c r="DXE139" s="458">
        <v>0</v>
      </c>
      <c r="DXF139" s="458">
        <v>0</v>
      </c>
      <c r="DXG139" s="458">
        <v>0</v>
      </c>
      <c r="DXH139" s="458">
        <v>0</v>
      </c>
      <c r="DXI139" s="458">
        <v>0</v>
      </c>
      <c r="DXJ139" s="458">
        <v>0</v>
      </c>
      <c r="DXK139" s="458">
        <v>0</v>
      </c>
      <c r="DXL139" s="458">
        <v>0</v>
      </c>
      <c r="DXM139" s="458">
        <v>0</v>
      </c>
      <c r="DXN139" s="458">
        <v>0</v>
      </c>
      <c r="DXO139" s="458">
        <v>0</v>
      </c>
      <c r="DXP139" s="458">
        <v>0</v>
      </c>
      <c r="DXQ139" s="458">
        <v>0</v>
      </c>
      <c r="DXR139" s="458">
        <v>0</v>
      </c>
      <c r="DXS139" s="458">
        <v>0</v>
      </c>
      <c r="DXT139" s="458">
        <v>0</v>
      </c>
      <c r="DXU139" s="458">
        <v>0</v>
      </c>
      <c r="DXV139" s="458">
        <v>0</v>
      </c>
      <c r="DXW139" s="458">
        <v>0</v>
      </c>
      <c r="DXX139" s="458">
        <v>0</v>
      </c>
      <c r="DXY139" s="458">
        <v>0</v>
      </c>
      <c r="DXZ139" s="458">
        <v>0</v>
      </c>
      <c r="DYA139" s="458">
        <v>0</v>
      </c>
      <c r="DYB139" s="458">
        <v>0</v>
      </c>
      <c r="DYC139" s="458">
        <v>0</v>
      </c>
      <c r="DYD139" s="458">
        <v>0</v>
      </c>
      <c r="DYE139" s="458">
        <v>0</v>
      </c>
      <c r="DYF139" s="458">
        <v>0</v>
      </c>
      <c r="DYG139" s="458">
        <v>0</v>
      </c>
      <c r="DYH139" s="458">
        <v>0</v>
      </c>
      <c r="DYI139" s="458">
        <v>0</v>
      </c>
      <c r="DYJ139" s="458">
        <v>0</v>
      </c>
      <c r="DYK139" s="458">
        <v>0</v>
      </c>
      <c r="DYL139" s="458">
        <v>0</v>
      </c>
      <c r="DYM139" s="458">
        <v>0</v>
      </c>
      <c r="DYN139" s="458">
        <v>0</v>
      </c>
      <c r="DYO139" s="458">
        <v>0</v>
      </c>
      <c r="DYP139" s="458">
        <v>0</v>
      </c>
      <c r="DYQ139" s="458">
        <v>0</v>
      </c>
      <c r="DYR139" s="458">
        <v>0</v>
      </c>
      <c r="DYS139" s="458">
        <v>0</v>
      </c>
      <c r="DYT139" s="458">
        <v>0</v>
      </c>
      <c r="DYU139" s="458">
        <v>0</v>
      </c>
      <c r="DYV139" s="458">
        <v>0</v>
      </c>
      <c r="DYW139" s="458">
        <v>0</v>
      </c>
      <c r="DYX139" s="458">
        <v>0</v>
      </c>
      <c r="DYY139" s="458">
        <v>0</v>
      </c>
      <c r="DYZ139" s="458">
        <v>0</v>
      </c>
      <c r="DZA139" s="458">
        <v>0</v>
      </c>
      <c r="DZB139" s="458">
        <v>0</v>
      </c>
      <c r="DZC139" s="458">
        <v>0</v>
      </c>
      <c r="DZD139" s="458">
        <v>0</v>
      </c>
      <c r="DZE139" s="458">
        <v>0</v>
      </c>
      <c r="DZF139" s="458">
        <v>0</v>
      </c>
      <c r="DZG139" s="458">
        <v>0</v>
      </c>
      <c r="DZH139" s="458">
        <v>0</v>
      </c>
      <c r="DZI139" s="458">
        <v>0</v>
      </c>
      <c r="DZJ139" s="458">
        <v>0</v>
      </c>
      <c r="DZK139" s="458">
        <v>0</v>
      </c>
      <c r="DZL139" s="458">
        <v>0</v>
      </c>
      <c r="DZM139" s="458">
        <v>0</v>
      </c>
      <c r="DZN139" s="458">
        <v>0</v>
      </c>
      <c r="DZO139" s="458">
        <v>0</v>
      </c>
      <c r="DZP139" s="458">
        <v>0</v>
      </c>
      <c r="DZQ139" s="458">
        <v>0</v>
      </c>
      <c r="DZR139" s="458">
        <v>0</v>
      </c>
      <c r="DZS139" s="458">
        <v>0</v>
      </c>
      <c r="DZT139" s="458">
        <v>0</v>
      </c>
      <c r="DZU139" s="458">
        <v>0</v>
      </c>
      <c r="DZV139" s="458">
        <v>0</v>
      </c>
      <c r="DZW139" s="458">
        <v>0</v>
      </c>
      <c r="DZX139" s="458">
        <v>0</v>
      </c>
      <c r="DZY139" s="458">
        <v>0</v>
      </c>
      <c r="DZZ139" s="458">
        <v>0</v>
      </c>
      <c r="EAA139" s="458">
        <v>0</v>
      </c>
      <c r="EAB139" s="458">
        <v>0</v>
      </c>
      <c r="EAC139" s="458">
        <v>0</v>
      </c>
      <c r="EAD139" s="458">
        <v>0</v>
      </c>
      <c r="EAE139" s="458">
        <v>0</v>
      </c>
      <c r="EAF139" s="458">
        <v>0</v>
      </c>
      <c r="EAG139" s="458">
        <v>0</v>
      </c>
      <c r="EAH139" s="458">
        <v>0</v>
      </c>
      <c r="EAI139" s="458">
        <v>0</v>
      </c>
      <c r="EAJ139" s="458">
        <v>0</v>
      </c>
      <c r="EAK139" s="458">
        <v>0</v>
      </c>
      <c r="EAL139" s="458">
        <v>0</v>
      </c>
      <c r="EAM139" s="458">
        <v>0</v>
      </c>
      <c r="EAN139" s="458">
        <v>0</v>
      </c>
      <c r="EAO139" s="458">
        <v>0</v>
      </c>
      <c r="EAP139" s="458">
        <v>0</v>
      </c>
      <c r="EAQ139" s="458">
        <v>0</v>
      </c>
      <c r="EAR139" s="458">
        <v>0</v>
      </c>
      <c r="EAS139" s="458">
        <v>0</v>
      </c>
      <c r="EAT139" s="458">
        <v>0</v>
      </c>
      <c r="EAU139" s="458">
        <v>0</v>
      </c>
      <c r="EAV139" s="458">
        <v>0</v>
      </c>
      <c r="EAW139" s="458">
        <v>0</v>
      </c>
      <c r="EAX139" s="458">
        <v>0</v>
      </c>
      <c r="EAY139" s="458">
        <v>0</v>
      </c>
      <c r="EAZ139" s="458">
        <v>0</v>
      </c>
      <c r="EBA139" s="458">
        <v>0</v>
      </c>
      <c r="EBB139" s="458">
        <v>0</v>
      </c>
      <c r="EBC139" s="458">
        <v>0</v>
      </c>
      <c r="EBD139" s="458">
        <v>0</v>
      </c>
      <c r="EBE139" s="458">
        <v>0</v>
      </c>
      <c r="EBF139" s="458">
        <v>0</v>
      </c>
      <c r="EBG139" s="458">
        <v>0</v>
      </c>
      <c r="EBH139" s="458">
        <v>0</v>
      </c>
      <c r="EBI139" s="458">
        <v>0</v>
      </c>
      <c r="EBJ139" s="458">
        <v>0</v>
      </c>
      <c r="EBK139" s="458">
        <v>0</v>
      </c>
      <c r="EBL139" s="458">
        <v>0</v>
      </c>
      <c r="EBM139" s="458">
        <v>0</v>
      </c>
      <c r="EBN139" s="458">
        <v>0</v>
      </c>
      <c r="EBO139" s="458">
        <v>0</v>
      </c>
      <c r="EBP139" s="458">
        <v>0</v>
      </c>
      <c r="EBQ139" s="458">
        <v>0</v>
      </c>
      <c r="EBR139" s="458">
        <v>0</v>
      </c>
      <c r="EBS139" s="458">
        <v>0</v>
      </c>
      <c r="EBT139" s="458">
        <v>0</v>
      </c>
      <c r="EBU139" s="458">
        <v>0</v>
      </c>
      <c r="EBV139" s="458">
        <v>0</v>
      </c>
      <c r="EBW139" s="458">
        <v>0</v>
      </c>
      <c r="EBX139" s="458">
        <v>0</v>
      </c>
      <c r="EBY139" s="458">
        <v>0</v>
      </c>
      <c r="EBZ139" s="458">
        <v>0</v>
      </c>
      <c r="ECA139" s="458">
        <v>0</v>
      </c>
      <c r="ECB139" s="458">
        <v>0</v>
      </c>
      <c r="ECC139" s="458">
        <v>0</v>
      </c>
      <c r="ECD139" s="458">
        <v>0</v>
      </c>
      <c r="ECE139" s="458">
        <v>0</v>
      </c>
      <c r="ECF139" s="458">
        <v>0</v>
      </c>
      <c r="ECG139" s="458">
        <v>0</v>
      </c>
      <c r="ECH139" s="458">
        <v>0</v>
      </c>
      <c r="ECI139" s="458">
        <v>0</v>
      </c>
      <c r="ECJ139" s="458">
        <v>0</v>
      </c>
      <c r="ECK139" s="458">
        <v>0</v>
      </c>
      <c r="ECL139" s="458">
        <v>0</v>
      </c>
      <c r="ECM139" s="458">
        <v>0</v>
      </c>
      <c r="ECN139" s="458">
        <v>0</v>
      </c>
      <c r="ECO139" s="458">
        <v>0</v>
      </c>
      <c r="ECP139" s="458">
        <v>0</v>
      </c>
      <c r="ECQ139" s="458">
        <v>0</v>
      </c>
      <c r="ECR139" s="458">
        <v>0</v>
      </c>
      <c r="ECS139" s="458">
        <v>0</v>
      </c>
      <c r="ECT139" s="458">
        <v>0</v>
      </c>
      <c r="ECU139" s="458">
        <v>0</v>
      </c>
      <c r="ECV139" s="458">
        <v>0</v>
      </c>
      <c r="ECW139" s="458">
        <v>0</v>
      </c>
      <c r="ECX139" s="458">
        <v>0</v>
      </c>
      <c r="ECY139" s="458">
        <v>0</v>
      </c>
      <c r="ECZ139" s="458">
        <v>0</v>
      </c>
      <c r="EDA139" s="458">
        <v>0</v>
      </c>
      <c r="EDB139" s="458">
        <v>0</v>
      </c>
      <c r="EDC139" s="458">
        <v>0</v>
      </c>
      <c r="EDD139" s="458">
        <v>0</v>
      </c>
      <c r="EDE139" s="458">
        <v>0</v>
      </c>
      <c r="EDF139" s="458">
        <v>0</v>
      </c>
      <c r="EDG139" s="458">
        <v>0</v>
      </c>
      <c r="EDH139" s="458">
        <v>0</v>
      </c>
      <c r="EDI139" s="458">
        <v>0</v>
      </c>
      <c r="EDJ139" s="458">
        <v>0</v>
      </c>
      <c r="EDK139" s="458">
        <v>0</v>
      </c>
      <c r="EDL139" s="458">
        <v>0</v>
      </c>
      <c r="EDM139" s="458">
        <v>0</v>
      </c>
      <c r="EDN139" s="458">
        <v>0</v>
      </c>
      <c r="EDO139" s="458">
        <v>0</v>
      </c>
      <c r="EDP139" s="458">
        <v>0</v>
      </c>
      <c r="EDQ139" s="458">
        <v>0</v>
      </c>
      <c r="EDR139" s="458">
        <v>0</v>
      </c>
      <c r="EDS139" s="458">
        <v>0</v>
      </c>
      <c r="EDT139" s="458">
        <v>0</v>
      </c>
      <c r="EDU139" s="458">
        <v>0</v>
      </c>
      <c r="EDV139" s="458">
        <v>0</v>
      </c>
      <c r="EDW139" s="458">
        <v>0</v>
      </c>
      <c r="EDX139" s="458">
        <v>0</v>
      </c>
      <c r="EDY139" s="458">
        <v>0</v>
      </c>
      <c r="EDZ139" s="458">
        <v>0</v>
      </c>
      <c r="EEA139" s="458">
        <v>0</v>
      </c>
      <c r="EEB139" s="458">
        <v>0</v>
      </c>
      <c r="EEC139" s="458">
        <v>0</v>
      </c>
      <c r="EED139" s="458">
        <v>0</v>
      </c>
      <c r="EEE139" s="458">
        <v>0</v>
      </c>
      <c r="EEF139" s="458">
        <v>0</v>
      </c>
      <c r="EEG139" s="458">
        <v>0</v>
      </c>
      <c r="EEH139" s="458">
        <v>0</v>
      </c>
      <c r="EEI139" s="458">
        <v>0</v>
      </c>
      <c r="EEJ139" s="458">
        <v>0</v>
      </c>
      <c r="EEK139" s="458">
        <v>0</v>
      </c>
      <c r="EEL139" s="458">
        <v>0</v>
      </c>
      <c r="EEM139" s="458">
        <v>0</v>
      </c>
      <c r="EEN139" s="458">
        <v>0</v>
      </c>
      <c r="EEO139" s="458">
        <v>0</v>
      </c>
      <c r="EEP139" s="458">
        <v>0</v>
      </c>
      <c r="EEQ139" s="458">
        <v>0</v>
      </c>
      <c r="EER139" s="458">
        <v>0</v>
      </c>
      <c r="EES139" s="458">
        <v>0</v>
      </c>
      <c r="EET139" s="458">
        <v>0</v>
      </c>
      <c r="EEU139" s="458">
        <v>0</v>
      </c>
      <c r="EEV139" s="458">
        <v>0</v>
      </c>
      <c r="EEW139" s="458">
        <v>0</v>
      </c>
      <c r="EEX139" s="458">
        <v>0</v>
      </c>
      <c r="EEY139" s="458">
        <v>0</v>
      </c>
      <c r="EEZ139" s="458">
        <v>0</v>
      </c>
      <c r="EFA139" s="458">
        <v>0</v>
      </c>
      <c r="EFB139" s="458">
        <v>0</v>
      </c>
      <c r="EFC139" s="458">
        <v>0</v>
      </c>
      <c r="EFD139" s="458">
        <v>0</v>
      </c>
      <c r="EFE139" s="458">
        <v>0</v>
      </c>
      <c r="EFF139" s="458">
        <v>0</v>
      </c>
      <c r="EFG139" s="458">
        <v>0</v>
      </c>
      <c r="EFH139" s="458">
        <v>0</v>
      </c>
      <c r="EFI139" s="458">
        <v>0</v>
      </c>
      <c r="EFJ139" s="458">
        <v>0</v>
      </c>
      <c r="EFK139" s="458">
        <v>0</v>
      </c>
      <c r="EFL139" s="458">
        <v>0</v>
      </c>
      <c r="EFM139" s="458">
        <v>0</v>
      </c>
      <c r="EFN139" s="458">
        <v>0</v>
      </c>
      <c r="EFO139" s="458">
        <v>0</v>
      </c>
      <c r="EFP139" s="458">
        <v>0</v>
      </c>
      <c r="EFQ139" s="458">
        <v>0</v>
      </c>
      <c r="EFR139" s="458">
        <v>0</v>
      </c>
      <c r="EFS139" s="458">
        <v>0</v>
      </c>
      <c r="EFT139" s="458">
        <v>0</v>
      </c>
      <c r="EFU139" s="458">
        <v>0</v>
      </c>
      <c r="EFV139" s="458">
        <v>0</v>
      </c>
      <c r="EFW139" s="458">
        <v>0</v>
      </c>
      <c r="EFX139" s="458">
        <v>0</v>
      </c>
      <c r="EFY139" s="458">
        <v>0</v>
      </c>
      <c r="EFZ139" s="458">
        <v>0</v>
      </c>
      <c r="EGA139" s="458">
        <v>0</v>
      </c>
      <c r="EGB139" s="458">
        <v>0</v>
      </c>
      <c r="EGC139" s="458">
        <v>0</v>
      </c>
      <c r="EGD139" s="458">
        <v>0</v>
      </c>
      <c r="EGE139" s="458">
        <v>0</v>
      </c>
      <c r="EGF139" s="458">
        <v>0</v>
      </c>
      <c r="EGG139" s="458">
        <v>0</v>
      </c>
      <c r="EGH139" s="458">
        <v>0</v>
      </c>
      <c r="EGI139" s="458">
        <v>0</v>
      </c>
      <c r="EGJ139" s="458">
        <v>0</v>
      </c>
      <c r="EGK139" s="458">
        <v>0</v>
      </c>
      <c r="EGL139" s="458">
        <v>0</v>
      </c>
      <c r="EGM139" s="458">
        <v>0</v>
      </c>
      <c r="EGN139" s="458">
        <v>0</v>
      </c>
      <c r="EGO139" s="458">
        <v>0</v>
      </c>
      <c r="EGP139" s="458">
        <v>0</v>
      </c>
      <c r="EGQ139" s="458">
        <v>0</v>
      </c>
      <c r="EGR139" s="458">
        <v>0</v>
      </c>
      <c r="EGS139" s="458">
        <v>0</v>
      </c>
      <c r="EGT139" s="458">
        <v>0</v>
      </c>
      <c r="EGU139" s="458">
        <v>0</v>
      </c>
      <c r="EGV139" s="458">
        <v>0</v>
      </c>
      <c r="EGW139" s="458">
        <v>0</v>
      </c>
      <c r="EGX139" s="458">
        <v>0</v>
      </c>
      <c r="EGY139" s="458">
        <v>0</v>
      </c>
      <c r="EGZ139" s="458">
        <v>0</v>
      </c>
      <c r="EHA139" s="458">
        <v>0</v>
      </c>
      <c r="EHB139" s="458">
        <v>0</v>
      </c>
      <c r="EHC139" s="458">
        <v>0</v>
      </c>
      <c r="EHD139" s="458">
        <v>0</v>
      </c>
      <c r="EHE139" s="458">
        <v>0</v>
      </c>
      <c r="EHF139" s="458">
        <v>0</v>
      </c>
      <c r="EHG139" s="458">
        <v>0</v>
      </c>
      <c r="EHH139" s="458">
        <v>0</v>
      </c>
      <c r="EHI139" s="458">
        <v>0</v>
      </c>
      <c r="EHJ139" s="458">
        <v>0</v>
      </c>
      <c r="EHK139" s="458">
        <v>0</v>
      </c>
      <c r="EHL139" s="458">
        <v>0</v>
      </c>
      <c r="EHM139" s="458">
        <v>0</v>
      </c>
      <c r="EHN139" s="458">
        <v>0</v>
      </c>
      <c r="EHO139" s="458">
        <v>0</v>
      </c>
      <c r="EHP139" s="458">
        <v>0</v>
      </c>
      <c r="EHQ139" s="458">
        <v>0</v>
      </c>
      <c r="EHR139" s="458">
        <v>0</v>
      </c>
      <c r="EHS139" s="458">
        <v>0</v>
      </c>
      <c r="EHT139" s="458">
        <v>0</v>
      </c>
      <c r="EHU139" s="458">
        <v>0</v>
      </c>
      <c r="EHV139" s="458">
        <v>0</v>
      </c>
      <c r="EHW139" s="458">
        <v>0</v>
      </c>
      <c r="EHX139" s="458">
        <v>0</v>
      </c>
      <c r="EHY139" s="458">
        <v>0</v>
      </c>
      <c r="EHZ139" s="458">
        <v>0</v>
      </c>
      <c r="EIA139" s="458">
        <v>0</v>
      </c>
      <c r="EIB139" s="458">
        <v>0</v>
      </c>
      <c r="EIC139" s="458">
        <v>0</v>
      </c>
      <c r="EID139" s="458">
        <v>0</v>
      </c>
      <c r="EIE139" s="458">
        <v>0</v>
      </c>
      <c r="EIF139" s="458">
        <v>0</v>
      </c>
      <c r="EIG139" s="458">
        <v>0</v>
      </c>
      <c r="EIH139" s="458">
        <v>0</v>
      </c>
      <c r="EII139" s="458">
        <v>0</v>
      </c>
      <c r="EIJ139" s="458">
        <v>0</v>
      </c>
      <c r="EIK139" s="458">
        <v>0</v>
      </c>
      <c r="EIL139" s="458">
        <v>0</v>
      </c>
      <c r="EIM139" s="458">
        <v>0</v>
      </c>
      <c r="EIN139" s="458">
        <v>0</v>
      </c>
      <c r="EIO139" s="458">
        <v>0</v>
      </c>
      <c r="EIP139" s="458">
        <v>0</v>
      </c>
      <c r="EIQ139" s="458">
        <v>0</v>
      </c>
      <c r="EIR139" s="458">
        <v>0</v>
      </c>
      <c r="EIS139" s="458">
        <v>0</v>
      </c>
      <c r="EIT139" s="458">
        <v>0</v>
      </c>
      <c r="EIU139" s="458">
        <v>0</v>
      </c>
      <c r="EIV139" s="458">
        <v>0</v>
      </c>
      <c r="EIW139" s="458">
        <v>0</v>
      </c>
      <c r="EIX139" s="458">
        <v>0</v>
      </c>
      <c r="EIY139" s="458">
        <v>0</v>
      </c>
      <c r="EIZ139" s="458">
        <v>0</v>
      </c>
      <c r="EJA139" s="458">
        <v>0</v>
      </c>
      <c r="EJB139" s="458">
        <v>0</v>
      </c>
      <c r="EJC139" s="458">
        <v>0</v>
      </c>
      <c r="EJD139" s="458">
        <v>0</v>
      </c>
      <c r="EJE139" s="458">
        <v>0</v>
      </c>
      <c r="EJF139" s="458">
        <v>0</v>
      </c>
      <c r="EJG139" s="458">
        <v>0</v>
      </c>
      <c r="EJH139" s="458">
        <v>0</v>
      </c>
      <c r="EJI139" s="458">
        <v>0</v>
      </c>
      <c r="EJJ139" s="458">
        <v>0</v>
      </c>
      <c r="EJK139" s="458">
        <v>0</v>
      </c>
      <c r="EJL139" s="458">
        <v>0</v>
      </c>
      <c r="EJM139" s="458">
        <v>0</v>
      </c>
      <c r="EJN139" s="458">
        <v>0</v>
      </c>
      <c r="EJO139" s="458">
        <v>0</v>
      </c>
      <c r="EJP139" s="458">
        <v>0</v>
      </c>
      <c r="EJQ139" s="458">
        <v>0</v>
      </c>
      <c r="EJR139" s="458">
        <v>0</v>
      </c>
      <c r="EJS139" s="458">
        <v>0</v>
      </c>
      <c r="EJT139" s="458">
        <v>0</v>
      </c>
      <c r="EJU139" s="458">
        <v>0</v>
      </c>
      <c r="EJV139" s="458">
        <v>0</v>
      </c>
      <c r="EJW139" s="458">
        <v>0</v>
      </c>
      <c r="EJX139" s="458">
        <v>0</v>
      </c>
      <c r="EJY139" s="458">
        <v>0</v>
      </c>
      <c r="EJZ139" s="458">
        <v>0</v>
      </c>
      <c r="EKA139" s="458">
        <v>0</v>
      </c>
      <c r="EKB139" s="458">
        <v>0</v>
      </c>
      <c r="EKC139" s="458">
        <v>0</v>
      </c>
      <c r="EKD139" s="458">
        <v>0</v>
      </c>
      <c r="EKE139" s="458">
        <v>0</v>
      </c>
      <c r="EKF139" s="458">
        <v>0</v>
      </c>
      <c r="EKG139" s="458">
        <v>0</v>
      </c>
      <c r="EKH139" s="458">
        <v>0</v>
      </c>
      <c r="EKI139" s="458">
        <v>0</v>
      </c>
      <c r="EKJ139" s="458">
        <v>0</v>
      </c>
      <c r="EKK139" s="458">
        <v>0</v>
      </c>
      <c r="EKL139" s="458">
        <v>0</v>
      </c>
      <c r="EKM139" s="458">
        <v>0</v>
      </c>
      <c r="EKN139" s="458">
        <v>0</v>
      </c>
      <c r="EKO139" s="458">
        <v>0</v>
      </c>
      <c r="EKP139" s="458">
        <v>0</v>
      </c>
      <c r="EKQ139" s="458">
        <v>0</v>
      </c>
      <c r="EKR139" s="458">
        <v>0</v>
      </c>
      <c r="EKS139" s="458">
        <v>0</v>
      </c>
      <c r="EKT139" s="458">
        <v>0</v>
      </c>
      <c r="EKU139" s="458">
        <v>0</v>
      </c>
      <c r="EKV139" s="458">
        <v>0</v>
      </c>
      <c r="EKW139" s="458">
        <v>0</v>
      </c>
      <c r="EKX139" s="458">
        <v>0</v>
      </c>
      <c r="EKY139" s="458">
        <v>0</v>
      </c>
      <c r="EKZ139" s="458">
        <v>0</v>
      </c>
      <c r="ELA139" s="458">
        <v>0</v>
      </c>
      <c r="ELB139" s="458">
        <v>0</v>
      </c>
      <c r="ELC139" s="458">
        <v>0</v>
      </c>
      <c r="ELD139" s="458">
        <v>0</v>
      </c>
      <c r="ELE139" s="458">
        <v>0</v>
      </c>
      <c r="ELF139" s="458">
        <v>0</v>
      </c>
      <c r="ELG139" s="458">
        <v>0</v>
      </c>
      <c r="ELH139" s="458">
        <v>0</v>
      </c>
      <c r="ELI139" s="458">
        <v>0</v>
      </c>
      <c r="ELJ139" s="458">
        <v>0</v>
      </c>
      <c r="ELK139" s="458">
        <v>0</v>
      </c>
      <c r="ELL139" s="458">
        <v>0</v>
      </c>
      <c r="ELM139" s="458">
        <v>0</v>
      </c>
      <c r="ELN139" s="458">
        <v>0</v>
      </c>
      <c r="ELO139" s="458">
        <v>0</v>
      </c>
      <c r="ELP139" s="458">
        <v>0</v>
      </c>
      <c r="ELQ139" s="458">
        <v>0</v>
      </c>
      <c r="ELR139" s="458">
        <v>0</v>
      </c>
      <c r="ELS139" s="458">
        <v>0</v>
      </c>
      <c r="ELT139" s="458">
        <v>0</v>
      </c>
      <c r="ELU139" s="458">
        <v>0</v>
      </c>
      <c r="ELV139" s="458">
        <v>0</v>
      </c>
      <c r="ELW139" s="458">
        <v>0</v>
      </c>
      <c r="ELX139" s="458">
        <v>0</v>
      </c>
      <c r="ELY139" s="458">
        <v>0</v>
      </c>
      <c r="ELZ139" s="458">
        <v>0</v>
      </c>
      <c r="EMA139" s="458">
        <v>0</v>
      </c>
      <c r="EMB139" s="458">
        <v>0</v>
      </c>
      <c r="EMC139" s="458">
        <v>0</v>
      </c>
      <c r="EMD139" s="458">
        <v>0</v>
      </c>
      <c r="EME139" s="458">
        <v>0</v>
      </c>
      <c r="EMF139" s="458">
        <v>0</v>
      </c>
      <c r="EMG139" s="458">
        <v>0</v>
      </c>
      <c r="EMH139" s="458">
        <v>0</v>
      </c>
      <c r="EMI139" s="458">
        <v>0</v>
      </c>
      <c r="EMJ139" s="458">
        <v>0</v>
      </c>
      <c r="EMK139" s="458">
        <v>0</v>
      </c>
      <c r="EML139" s="458">
        <v>0</v>
      </c>
      <c r="EMM139" s="458">
        <v>0</v>
      </c>
      <c r="EMN139" s="458">
        <v>0</v>
      </c>
      <c r="EMO139" s="458">
        <v>0</v>
      </c>
      <c r="EMP139" s="458">
        <v>0</v>
      </c>
      <c r="EMQ139" s="458">
        <v>0</v>
      </c>
      <c r="EMR139" s="458">
        <v>0</v>
      </c>
      <c r="EMS139" s="458">
        <v>0</v>
      </c>
      <c r="EMT139" s="458">
        <v>0</v>
      </c>
      <c r="EMU139" s="458">
        <v>0</v>
      </c>
      <c r="EMV139" s="458">
        <v>0</v>
      </c>
      <c r="EMW139" s="458">
        <v>0</v>
      </c>
      <c r="EMX139" s="458">
        <v>0</v>
      </c>
      <c r="EMY139" s="458">
        <v>0</v>
      </c>
      <c r="EMZ139" s="458">
        <v>0</v>
      </c>
      <c r="ENA139" s="458">
        <v>0</v>
      </c>
      <c r="ENB139" s="458">
        <v>0</v>
      </c>
      <c r="ENC139" s="458">
        <v>0</v>
      </c>
      <c r="END139" s="458">
        <v>0</v>
      </c>
      <c r="ENE139" s="458">
        <v>0</v>
      </c>
      <c r="ENF139" s="458">
        <v>0</v>
      </c>
      <c r="ENG139" s="458">
        <v>0</v>
      </c>
      <c r="ENH139" s="458">
        <v>0</v>
      </c>
      <c r="ENI139" s="458">
        <v>0</v>
      </c>
      <c r="ENJ139" s="458">
        <v>0</v>
      </c>
      <c r="ENK139" s="458">
        <v>0</v>
      </c>
      <c r="ENL139" s="458">
        <v>0</v>
      </c>
      <c r="ENM139" s="458">
        <v>0</v>
      </c>
      <c r="ENN139" s="458">
        <v>0</v>
      </c>
      <c r="ENO139" s="458">
        <v>0</v>
      </c>
      <c r="ENP139" s="458">
        <v>0</v>
      </c>
      <c r="ENQ139" s="458">
        <v>0</v>
      </c>
      <c r="ENR139" s="458">
        <v>0</v>
      </c>
      <c r="ENS139" s="458">
        <v>0</v>
      </c>
      <c r="ENT139" s="458">
        <v>0</v>
      </c>
      <c r="ENU139" s="458">
        <v>0</v>
      </c>
      <c r="ENV139" s="458">
        <v>0</v>
      </c>
      <c r="ENW139" s="458">
        <v>0</v>
      </c>
      <c r="ENX139" s="458">
        <v>0</v>
      </c>
      <c r="ENY139" s="458">
        <v>0</v>
      </c>
      <c r="ENZ139" s="458">
        <v>0</v>
      </c>
      <c r="EOA139" s="458">
        <v>0</v>
      </c>
      <c r="EOB139" s="458">
        <v>0</v>
      </c>
      <c r="EOC139" s="458">
        <v>0</v>
      </c>
      <c r="EOD139" s="458">
        <v>0</v>
      </c>
      <c r="EOE139" s="458">
        <v>0</v>
      </c>
      <c r="EOF139" s="458">
        <v>0</v>
      </c>
      <c r="EOG139" s="458">
        <v>0</v>
      </c>
      <c r="EOH139" s="458">
        <v>0</v>
      </c>
      <c r="EOI139" s="458">
        <v>0</v>
      </c>
      <c r="EOJ139" s="458">
        <v>0</v>
      </c>
      <c r="EOK139" s="458">
        <v>0</v>
      </c>
      <c r="EOL139" s="458">
        <v>0</v>
      </c>
      <c r="EOM139" s="458">
        <v>0</v>
      </c>
      <c r="EON139" s="458">
        <v>0</v>
      </c>
      <c r="EOO139" s="458">
        <v>0</v>
      </c>
      <c r="EOP139" s="458">
        <v>0</v>
      </c>
      <c r="EOQ139" s="458">
        <v>0</v>
      </c>
      <c r="EOR139" s="458">
        <v>0</v>
      </c>
      <c r="EOS139" s="458">
        <v>0</v>
      </c>
      <c r="EOT139" s="458">
        <v>0</v>
      </c>
      <c r="EOU139" s="458">
        <v>0</v>
      </c>
      <c r="EOV139" s="458">
        <v>0</v>
      </c>
      <c r="EOW139" s="458">
        <v>0</v>
      </c>
      <c r="EOX139" s="458">
        <v>0</v>
      </c>
      <c r="EOY139" s="458">
        <v>0</v>
      </c>
      <c r="EOZ139" s="458">
        <v>0</v>
      </c>
      <c r="EPA139" s="458">
        <v>0</v>
      </c>
      <c r="EPB139" s="458">
        <v>0</v>
      </c>
      <c r="EPC139" s="458">
        <v>0</v>
      </c>
      <c r="EPD139" s="458">
        <v>0</v>
      </c>
      <c r="EPE139" s="458">
        <v>0</v>
      </c>
      <c r="EPF139" s="458">
        <v>0</v>
      </c>
      <c r="EPG139" s="458">
        <v>0</v>
      </c>
      <c r="EPH139" s="458">
        <v>0</v>
      </c>
      <c r="EPI139" s="458">
        <v>0</v>
      </c>
      <c r="EPJ139" s="458">
        <v>0</v>
      </c>
      <c r="EPK139" s="458">
        <v>0</v>
      </c>
      <c r="EPL139" s="458">
        <v>0</v>
      </c>
      <c r="EPM139" s="458">
        <v>0</v>
      </c>
      <c r="EPN139" s="458">
        <v>0</v>
      </c>
      <c r="EPO139" s="458">
        <v>0</v>
      </c>
      <c r="EPP139" s="458">
        <v>0</v>
      </c>
      <c r="EPQ139" s="458">
        <v>0</v>
      </c>
      <c r="EPR139" s="458">
        <v>0</v>
      </c>
      <c r="EPS139" s="458">
        <v>0</v>
      </c>
      <c r="EPT139" s="458">
        <v>0</v>
      </c>
      <c r="EPU139" s="458">
        <v>0</v>
      </c>
      <c r="EPV139" s="458">
        <v>0</v>
      </c>
      <c r="EPW139" s="458">
        <v>0</v>
      </c>
      <c r="EPX139" s="458">
        <v>0</v>
      </c>
      <c r="EPY139" s="458">
        <v>0</v>
      </c>
      <c r="EPZ139" s="458">
        <v>0</v>
      </c>
      <c r="EQA139" s="458">
        <v>0</v>
      </c>
      <c r="EQB139" s="458">
        <v>0</v>
      </c>
      <c r="EQC139" s="458">
        <v>0</v>
      </c>
      <c r="EQD139" s="458">
        <v>0</v>
      </c>
      <c r="EQE139" s="458">
        <v>0</v>
      </c>
      <c r="EQF139" s="458">
        <v>0</v>
      </c>
      <c r="EQG139" s="458">
        <v>0</v>
      </c>
      <c r="EQH139" s="458">
        <v>0</v>
      </c>
      <c r="EQI139" s="458">
        <v>0</v>
      </c>
      <c r="EQJ139" s="458">
        <v>0</v>
      </c>
      <c r="EQK139" s="458">
        <v>0</v>
      </c>
      <c r="EQL139" s="458">
        <v>0</v>
      </c>
      <c r="EQM139" s="458">
        <v>0</v>
      </c>
      <c r="EQN139" s="458">
        <v>0</v>
      </c>
      <c r="EQO139" s="458">
        <v>0</v>
      </c>
      <c r="EQP139" s="458">
        <v>0</v>
      </c>
      <c r="EQQ139" s="458">
        <v>0</v>
      </c>
      <c r="EQR139" s="458">
        <v>0</v>
      </c>
      <c r="EQS139" s="458">
        <v>0</v>
      </c>
      <c r="EQT139" s="458">
        <v>0</v>
      </c>
      <c r="EQU139" s="458">
        <v>0</v>
      </c>
      <c r="EQV139" s="458">
        <v>0</v>
      </c>
      <c r="EQW139" s="458">
        <v>0</v>
      </c>
      <c r="EQX139" s="458">
        <v>0</v>
      </c>
      <c r="EQY139" s="458">
        <v>0</v>
      </c>
      <c r="EQZ139" s="458">
        <v>0</v>
      </c>
      <c r="ERA139" s="458">
        <v>0</v>
      </c>
      <c r="ERB139" s="458">
        <v>0</v>
      </c>
      <c r="ERC139" s="458">
        <v>0</v>
      </c>
      <c r="ERD139" s="458">
        <v>0</v>
      </c>
      <c r="ERE139" s="458">
        <v>0</v>
      </c>
      <c r="ERF139" s="458">
        <v>0</v>
      </c>
      <c r="ERG139" s="458">
        <v>0</v>
      </c>
      <c r="ERH139" s="458">
        <v>0</v>
      </c>
      <c r="ERI139" s="458">
        <v>0</v>
      </c>
      <c r="ERJ139" s="458">
        <v>0</v>
      </c>
      <c r="ERK139" s="458">
        <v>0</v>
      </c>
      <c r="ERL139" s="458">
        <v>0</v>
      </c>
      <c r="ERM139" s="458">
        <v>0</v>
      </c>
      <c r="ERN139" s="458">
        <v>0</v>
      </c>
      <c r="ERO139" s="458">
        <v>0</v>
      </c>
      <c r="ERP139" s="458">
        <v>0</v>
      </c>
      <c r="ERQ139" s="458">
        <v>0</v>
      </c>
      <c r="ERR139" s="458">
        <v>0</v>
      </c>
      <c r="ERS139" s="458">
        <v>0</v>
      </c>
      <c r="ERT139" s="458">
        <v>0</v>
      </c>
      <c r="ERU139" s="458">
        <v>0</v>
      </c>
      <c r="ERV139" s="458">
        <v>0</v>
      </c>
      <c r="ERW139" s="458">
        <v>0</v>
      </c>
      <c r="ERX139" s="458">
        <v>0</v>
      </c>
      <c r="ERY139" s="458">
        <v>0</v>
      </c>
      <c r="ERZ139" s="458">
        <v>0</v>
      </c>
      <c r="ESA139" s="458">
        <v>0</v>
      </c>
      <c r="ESB139" s="458">
        <v>0</v>
      </c>
      <c r="ESC139" s="458">
        <v>0</v>
      </c>
      <c r="ESD139" s="458">
        <v>0</v>
      </c>
      <c r="ESE139" s="458">
        <v>0</v>
      </c>
      <c r="ESF139" s="458">
        <v>0</v>
      </c>
      <c r="ESG139" s="458">
        <v>0</v>
      </c>
      <c r="ESH139" s="458">
        <v>0</v>
      </c>
      <c r="ESI139" s="458">
        <v>0</v>
      </c>
      <c r="ESJ139" s="458">
        <v>0</v>
      </c>
      <c r="ESK139" s="458">
        <v>0</v>
      </c>
      <c r="ESL139" s="458">
        <v>0</v>
      </c>
      <c r="ESM139" s="458">
        <v>0</v>
      </c>
      <c r="ESN139" s="458">
        <v>0</v>
      </c>
      <c r="ESO139" s="458">
        <v>0</v>
      </c>
      <c r="ESP139" s="458">
        <v>0</v>
      </c>
      <c r="ESQ139" s="458">
        <v>0</v>
      </c>
      <c r="ESR139" s="458">
        <v>0</v>
      </c>
      <c r="ESS139" s="458">
        <v>0</v>
      </c>
      <c r="EST139" s="458">
        <v>0</v>
      </c>
      <c r="ESU139" s="458">
        <v>0</v>
      </c>
      <c r="ESV139" s="458">
        <v>0</v>
      </c>
      <c r="ESW139" s="458">
        <v>0</v>
      </c>
      <c r="ESX139" s="458">
        <v>0</v>
      </c>
      <c r="ESY139" s="458">
        <v>0</v>
      </c>
      <c r="ESZ139" s="458">
        <v>0</v>
      </c>
      <c r="ETA139" s="458">
        <v>0</v>
      </c>
      <c r="ETB139" s="458">
        <v>0</v>
      </c>
      <c r="ETC139" s="458">
        <v>0</v>
      </c>
      <c r="ETD139" s="458">
        <v>0</v>
      </c>
      <c r="ETE139" s="458">
        <v>0</v>
      </c>
      <c r="ETF139" s="458">
        <v>0</v>
      </c>
      <c r="ETG139" s="458">
        <v>0</v>
      </c>
      <c r="ETH139" s="458">
        <v>0</v>
      </c>
      <c r="ETI139" s="458">
        <v>0</v>
      </c>
      <c r="ETJ139" s="458">
        <v>0</v>
      </c>
      <c r="ETK139" s="458">
        <v>0</v>
      </c>
      <c r="ETL139" s="458">
        <v>0</v>
      </c>
      <c r="ETM139" s="458">
        <v>0</v>
      </c>
      <c r="ETN139" s="458">
        <v>0</v>
      </c>
      <c r="ETO139" s="458">
        <v>0</v>
      </c>
      <c r="ETP139" s="458">
        <v>0</v>
      </c>
      <c r="ETQ139" s="458">
        <v>0</v>
      </c>
      <c r="ETR139" s="458">
        <v>0</v>
      </c>
      <c r="ETS139" s="458">
        <v>0</v>
      </c>
      <c r="ETT139" s="458">
        <v>0</v>
      </c>
      <c r="ETU139" s="458">
        <v>0</v>
      </c>
      <c r="ETV139" s="458">
        <v>0</v>
      </c>
      <c r="ETW139" s="458">
        <v>0</v>
      </c>
      <c r="ETX139" s="458">
        <v>0</v>
      </c>
      <c r="ETY139" s="458">
        <v>0</v>
      </c>
      <c r="ETZ139" s="458">
        <v>0</v>
      </c>
      <c r="EUA139" s="458">
        <v>0</v>
      </c>
      <c r="EUB139" s="458">
        <v>0</v>
      </c>
      <c r="EUC139" s="458">
        <v>0</v>
      </c>
      <c r="EUD139" s="458">
        <v>0</v>
      </c>
      <c r="EUE139" s="458">
        <v>0</v>
      </c>
      <c r="EUF139" s="458">
        <v>0</v>
      </c>
      <c r="EUG139" s="458">
        <v>0</v>
      </c>
      <c r="EUH139" s="458">
        <v>0</v>
      </c>
      <c r="EUI139" s="458">
        <v>0</v>
      </c>
      <c r="EUJ139" s="458">
        <v>0</v>
      </c>
      <c r="EUK139" s="458">
        <v>0</v>
      </c>
      <c r="EUL139" s="458">
        <v>0</v>
      </c>
      <c r="EUM139" s="458">
        <v>0</v>
      </c>
      <c r="EUN139" s="458">
        <v>0</v>
      </c>
      <c r="EUO139" s="458">
        <v>0</v>
      </c>
      <c r="EUP139" s="458">
        <v>0</v>
      </c>
      <c r="EUQ139" s="458">
        <v>0</v>
      </c>
      <c r="EUR139" s="458">
        <v>0</v>
      </c>
      <c r="EUS139" s="458">
        <v>0</v>
      </c>
      <c r="EUT139" s="458">
        <v>0</v>
      </c>
      <c r="EUU139" s="458">
        <v>0</v>
      </c>
      <c r="EUV139" s="458">
        <v>0</v>
      </c>
      <c r="EUW139" s="458">
        <v>0</v>
      </c>
      <c r="EUX139" s="458">
        <v>0</v>
      </c>
      <c r="EUY139" s="458">
        <v>0</v>
      </c>
      <c r="EUZ139" s="458">
        <v>0</v>
      </c>
      <c r="EVA139" s="458">
        <v>0</v>
      </c>
      <c r="EVB139" s="458">
        <v>0</v>
      </c>
      <c r="EVC139" s="458">
        <v>0</v>
      </c>
      <c r="EVD139" s="458">
        <v>0</v>
      </c>
      <c r="EVE139" s="458">
        <v>0</v>
      </c>
      <c r="EVF139" s="458">
        <v>0</v>
      </c>
      <c r="EVG139" s="458">
        <v>0</v>
      </c>
      <c r="EVH139" s="458">
        <v>0</v>
      </c>
      <c r="EVI139" s="458">
        <v>0</v>
      </c>
      <c r="EVJ139" s="458">
        <v>0</v>
      </c>
      <c r="EVK139" s="458">
        <v>0</v>
      </c>
      <c r="EVL139" s="458">
        <v>0</v>
      </c>
      <c r="EVM139" s="458">
        <v>0</v>
      </c>
      <c r="EVN139" s="458">
        <v>0</v>
      </c>
      <c r="EVO139" s="458">
        <v>0</v>
      </c>
      <c r="EVP139" s="458">
        <v>0</v>
      </c>
      <c r="EVQ139" s="458">
        <v>0</v>
      </c>
      <c r="EVR139" s="458">
        <v>0</v>
      </c>
      <c r="EVS139" s="458">
        <v>0</v>
      </c>
      <c r="EVT139" s="458">
        <v>0</v>
      </c>
      <c r="EVU139" s="458">
        <v>0</v>
      </c>
      <c r="EVV139" s="458">
        <v>0</v>
      </c>
      <c r="EVW139" s="458">
        <v>0</v>
      </c>
      <c r="EVX139" s="458">
        <v>0</v>
      </c>
      <c r="EVY139" s="458">
        <v>0</v>
      </c>
      <c r="EVZ139" s="458">
        <v>0</v>
      </c>
      <c r="EWA139" s="458">
        <v>0</v>
      </c>
      <c r="EWB139" s="458">
        <v>0</v>
      </c>
      <c r="EWC139" s="458">
        <v>0</v>
      </c>
      <c r="EWD139" s="458">
        <v>0</v>
      </c>
      <c r="EWE139" s="458">
        <v>0</v>
      </c>
      <c r="EWF139" s="458">
        <v>0</v>
      </c>
      <c r="EWG139" s="458">
        <v>0</v>
      </c>
      <c r="EWH139" s="458">
        <v>0</v>
      </c>
      <c r="EWI139" s="458">
        <v>0</v>
      </c>
      <c r="EWJ139" s="458">
        <v>0</v>
      </c>
      <c r="EWK139" s="458">
        <v>0</v>
      </c>
      <c r="EWL139" s="458">
        <v>0</v>
      </c>
      <c r="EWM139" s="458">
        <v>0</v>
      </c>
      <c r="EWN139" s="458">
        <v>0</v>
      </c>
      <c r="EWO139" s="458">
        <v>0</v>
      </c>
      <c r="EWP139" s="458">
        <v>0</v>
      </c>
      <c r="EWQ139" s="458">
        <v>0</v>
      </c>
      <c r="EWR139" s="458">
        <v>0</v>
      </c>
      <c r="EWS139" s="458">
        <v>0</v>
      </c>
      <c r="EWT139" s="458">
        <v>0</v>
      </c>
      <c r="EWU139" s="458">
        <v>0</v>
      </c>
      <c r="EWV139" s="458">
        <v>0</v>
      </c>
      <c r="EWW139" s="458">
        <v>0</v>
      </c>
      <c r="EWX139" s="458">
        <v>0</v>
      </c>
      <c r="EWY139" s="458">
        <v>0</v>
      </c>
      <c r="EWZ139" s="458">
        <v>0</v>
      </c>
      <c r="EXA139" s="458">
        <v>0</v>
      </c>
      <c r="EXB139" s="458">
        <v>0</v>
      </c>
      <c r="EXC139" s="458">
        <v>0</v>
      </c>
      <c r="EXD139" s="458">
        <v>0</v>
      </c>
      <c r="EXE139" s="458">
        <v>0</v>
      </c>
      <c r="EXF139" s="458">
        <v>0</v>
      </c>
      <c r="EXG139" s="458">
        <v>0</v>
      </c>
      <c r="EXH139" s="458">
        <v>0</v>
      </c>
      <c r="EXI139" s="458">
        <v>0</v>
      </c>
      <c r="EXJ139" s="458">
        <v>0</v>
      </c>
      <c r="EXK139" s="458">
        <v>0</v>
      </c>
      <c r="EXL139" s="458">
        <v>0</v>
      </c>
      <c r="EXM139" s="458">
        <v>0</v>
      </c>
      <c r="EXN139" s="458">
        <v>0</v>
      </c>
      <c r="EXO139" s="458">
        <v>0</v>
      </c>
      <c r="EXP139" s="458">
        <v>0</v>
      </c>
      <c r="EXQ139" s="458">
        <v>0</v>
      </c>
      <c r="EXR139" s="458">
        <v>0</v>
      </c>
      <c r="EXS139" s="458">
        <v>0</v>
      </c>
      <c r="EXT139" s="458">
        <v>0</v>
      </c>
      <c r="EXU139" s="458">
        <v>0</v>
      </c>
      <c r="EXV139" s="458">
        <v>0</v>
      </c>
      <c r="EXW139" s="458">
        <v>0</v>
      </c>
      <c r="EXX139" s="458">
        <v>0</v>
      </c>
      <c r="EXY139" s="458">
        <v>0</v>
      </c>
      <c r="EXZ139" s="458">
        <v>0</v>
      </c>
      <c r="EYA139" s="458">
        <v>0</v>
      </c>
      <c r="EYB139" s="458">
        <v>0</v>
      </c>
      <c r="EYC139" s="458">
        <v>0</v>
      </c>
      <c r="EYD139" s="458">
        <v>0</v>
      </c>
      <c r="EYE139" s="458">
        <v>0</v>
      </c>
      <c r="EYF139" s="458">
        <v>0</v>
      </c>
      <c r="EYG139" s="458">
        <v>0</v>
      </c>
      <c r="EYH139" s="458">
        <v>0</v>
      </c>
      <c r="EYI139" s="458">
        <v>0</v>
      </c>
      <c r="EYJ139" s="458">
        <v>0</v>
      </c>
      <c r="EYK139" s="458">
        <v>0</v>
      </c>
      <c r="EYL139" s="458">
        <v>0</v>
      </c>
      <c r="EYM139" s="458">
        <v>0</v>
      </c>
      <c r="EYN139" s="458">
        <v>0</v>
      </c>
      <c r="EYO139" s="458">
        <v>0</v>
      </c>
      <c r="EYP139" s="458">
        <v>0</v>
      </c>
      <c r="EYQ139" s="458">
        <v>0</v>
      </c>
      <c r="EYR139" s="458">
        <v>0</v>
      </c>
      <c r="EYS139" s="458">
        <v>0</v>
      </c>
      <c r="EYT139" s="458">
        <v>0</v>
      </c>
      <c r="EYU139" s="458">
        <v>0</v>
      </c>
      <c r="EYV139" s="458">
        <v>0</v>
      </c>
      <c r="EYW139" s="458">
        <v>0</v>
      </c>
      <c r="EYX139" s="458">
        <v>0</v>
      </c>
      <c r="EYY139" s="458">
        <v>0</v>
      </c>
      <c r="EYZ139" s="458">
        <v>0</v>
      </c>
      <c r="EZA139" s="458">
        <v>0</v>
      </c>
      <c r="EZB139" s="458">
        <v>0</v>
      </c>
      <c r="EZC139" s="458">
        <v>0</v>
      </c>
      <c r="EZD139" s="458">
        <v>0</v>
      </c>
      <c r="EZE139" s="458">
        <v>0</v>
      </c>
      <c r="EZF139" s="458">
        <v>0</v>
      </c>
      <c r="EZG139" s="458">
        <v>0</v>
      </c>
      <c r="EZH139" s="458">
        <v>0</v>
      </c>
      <c r="EZI139" s="458">
        <v>0</v>
      </c>
      <c r="EZJ139" s="458">
        <v>0</v>
      </c>
      <c r="EZK139" s="458">
        <v>0</v>
      </c>
      <c r="EZL139" s="458">
        <v>0</v>
      </c>
      <c r="EZM139" s="458">
        <v>0</v>
      </c>
      <c r="EZN139" s="458">
        <v>0</v>
      </c>
      <c r="EZO139" s="458">
        <v>0</v>
      </c>
      <c r="EZP139" s="458">
        <v>0</v>
      </c>
      <c r="EZQ139" s="458">
        <v>0</v>
      </c>
      <c r="EZR139" s="458">
        <v>0</v>
      </c>
      <c r="EZS139" s="458">
        <v>0</v>
      </c>
      <c r="EZT139" s="458">
        <v>0</v>
      </c>
      <c r="EZU139" s="458">
        <v>0</v>
      </c>
      <c r="EZV139" s="458">
        <v>0</v>
      </c>
      <c r="EZW139" s="458">
        <v>0</v>
      </c>
      <c r="EZX139" s="458">
        <v>0</v>
      </c>
      <c r="EZY139" s="458">
        <v>0</v>
      </c>
      <c r="EZZ139" s="458">
        <v>0</v>
      </c>
      <c r="FAA139" s="458">
        <v>0</v>
      </c>
      <c r="FAB139" s="458">
        <v>0</v>
      </c>
      <c r="FAC139" s="458">
        <v>0</v>
      </c>
      <c r="FAD139" s="458">
        <v>0</v>
      </c>
      <c r="FAE139" s="458">
        <v>0</v>
      </c>
      <c r="FAF139" s="458">
        <v>0</v>
      </c>
      <c r="FAG139" s="458">
        <v>0</v>
      </c>
      <c r="FAH139" s="458">
        <v>0</v>
      </c>
      <c r="FAI139" s="458">
        <v>0</v>
      </c>
      <c r="FAJ139" s="458">
        <v>0</v>
      </c>
      <c r="FAK139" s="458">
        <v>0</v>
      </c>
      <c r="FAL139" s="458">
        <v>0</v>
      </c>
      <c r="FAM139" s="458">
        <v>0</v>
      </c>
      <c r="FAN139" s="458">
        <v>0</v>
      </c>
      <c r="FAO139" s="458">
        <v>0</v>
      </c>
      <c r="FAP139" s="458">
        <v>0</v>
      </c>
      <c r="FAQ139" s="458">
        <v>0</v>
      </c>
      <c r="FAR139" s="458">
        <v>0</v>
      </c>
      <c r="FAS139" s="458">
        <v>0</v>
      </c>
      <c r="FAT139" s="458">
        <v>0</v>
      </c>
      <c r="FAU139" s="458">
        <v>0</v>
      </c>
      <c r="FAV139" s="458">
        <v>0</v>
      </c>
      <c r="FAW139" s="458">
        <v>0</v>
      </c>
      <c r="FAX139" s="458">
        <v>0</v>
      </c>
      <c r="FAY139" s="458">
        <v>0</v>
      </c>
      <c r="FAZ139" s="458">
        <v>0</v>
      </c>
      <c r="FBA139" s="458">
        <v>0</v>
      </c>
      <c r="FBB139" s="458">
        <v>0</v>
      </c>
      <c r="FBC139" s="458">
        <v>0</v>
      </c>
      <c r="FBD139" s="458">
        <v>0</v>
      </c>
      <c r="FBE139" s="458">
        <v>0</v>
      </c>
      <c r="FBF139" s="458">
        <v>0</v>
      </c>
      <c r="FBG139" s="458">
        <v>0</v>
      </c>
      <c r="FBH139" s="458">
        <v>0</v>
      </c>
      <c r="FBI139" s="458">
        <v>0</v>
      </c>
      <c r="FBJ139" s="458">
        <v>0</v>
      </c>
      <c r="FBK139" s="458">
        <v>0</v>
      </c>
      <c r="FBL139" s="458">
        <v>0</v>
      </c>
      <c r="FBM139" s="458">
        <v>0</v>
      </c>
      <c r="FBN139" s="458">
        <v>0</v>
      </c>
      <c r="FBO139" s="458">
        <v>0</v>
      </c>
      <c r="FBP139" s="458">
        <v>0</v>
      </c>
      <c r="FBQ139" s="458">
        <v>0</v>
      </c>
      <c r="FBR139" s="458">
        <v>0</v>
      </c>
      <c r="FBS139" s="458">
        <v>0</v>
      </c>
      <c r="FBT139" s="458">
        <v>0</v>
      </c>
      <c r="FBU139" s="458">
        <v>0</v>
      </c>
      <c r="FBV139" s="458">
        <v>0</v>
      </c>
      <c r="FBW139" s="458">
        <v>0</v>
      </c>
      <c r="FBX139" s="458">
        <v>0</v>
      </c>
      <c r="FBY139" s="458">
        <v>0</v>
      </c>
      <c r="FBZ139" s="458">
        <v>0</v>
      </c>
      <c r="FCA139" s="458">
        <v>0</v>
      </c>
      <c r="FCB139" s="458">
        <v>0</v>
      </c>
      <c r="FCC139" s="458">
        <v>0</v>
      </c>
      <c r="FCD139" s="458">
        <v>0</v>
      </c>
      <c r="FCE139" s="458">
        <v>0</v>
      </c>
      <c r="FCF139" s="458">
        <v>0</v>
      </c>
      <c r="FCG139" s="458">
        <v>0</v>
      </c>
      <c r="FCH139" s="458">
        <v>0</v>
      </c>
      <c r="FCI139" s="458">
        <v>0</v>
      </c>
      <c r="FCJ139" s="458">
        <v>0</v>
      </c>
      <c r="FCK139" s="458">
        <v>0</v>
      </c>
      <c r="FCL139" s="458">
        <v>0</v>
      </c>
      <c r="FCM139" s="458">
        <v>0</v>
      </c>
      <c r="FCN139" s="458">
        <v>0</v>
      </c>
      <c r="FCO139" s="458">
        <v>0</v>
      </c>
      <c r="FCP139" s="458">
        <v>0</v>
      </c>
      <c r="FCQ139" s="458">
        <v>0</v>
      </c>
      <c r="FCR139" s="458">
        <v>0</v>
      </c>
      <c r="FCS139" s="458">
        <v>0</v>
      </c>
      <c r="FCT139" s="458">
        <v>0</v>
      </c>
      <c r="FCU139" s="458">
        <v>0</v>
      </c>
      <c r="FCV139" s="458">
        <v>0</v>
      </c>
      <c r="FCW139" s="458">
        <v>0</v>
      </c>
      <c r="FCX139" s="458">
        <v>0</v>
      </c>
      <c r="FCY139" s="458">
        <v>0</v>
      </c>
      <c r="FCZ139" s="458">
        <v>0</v>
      </c>
      <c r="FDA139" s="458">
        <v>0</v>
      </c>
      <c r="FDB139" s="458">
        <v>0</v>
      </c>
      <c r="FDC139" s="458">
        <v>0</v>
      </c>
      <c r="FDD139" s="458">
        <v>0</v>
      </c>
      <c r="FDE139" s="458">
        <v>0</v>
      </c>
      <c r="FDF139" s="458">
        <v>0</v>
      </c>
      <c r="FDG139" s="458">
        <v>0</v>
      </c>
      <c r="FDH139" s="458">
        <v>0</v>
      </c>
      <c r="FDI139" s="458">
        <v>0</v>
      </c>
      <c r="FDJ139" s="458">
        <v>0</v>
      </c>
      <c r="FDK139" s="458">
        <v>0</v>
      </c>
      <c r="FDL139" s="458">
        <v>0</v>
      </c>
      <c r="FDM139" s="458">
        <v>0</v>
      </c>
      <c r="FDN139" s="458">
        <v>0</v>
      </c>
      <c r="FDO139" s="458">
        <v>0</v>
      </c>
      <c r="FDP139" s="458">
        <v>0</v>
      </c>
      <c r="FDQ139" s="458">
        <v>0</v>
      </c>
      <c r="FDR139" s="458">
        <v>0</v>
      </c>
      <c r="FDS139" s="458">
        <v>0</v>
      </c>
      <c r="FDT139" s="458">
        <v>0</v>
      </c>
      <c r="FDU139" s="458">
        <v>0</v>
      </c>
      <c r="FDV139" s="458">
        <v>0</v>
      </c>
      <c r="FDW139" s="458">
        <v>0</v>
      </c>
      <c r="FDX139" s="458">
        <v>0</v>
      </c>
      <c r="FDY139" s="458">
        <v>0</v>
      </c>
      <c r="FDZ139" s="458">
        <v>0</v>
      </c>
      <c r="FEA139" s="458">
        <v>0</v>
      </c>
      <c r="FEB139" s="458">
        <v>0</v>
      </c>
      <c r="FEC139" s="458">
        <v>0</v>
      </c>
      <c r="FED139" s="458">
        <v>0</v>
      </c>
      <c r="FEE139" s="458">
        <v>0</v>
      </c>
      <c r="FEF139" s="458">
        <v>0</v>
      </c>
      <c r="FEG139" s="458">
        <v>0</v>
      </c>
      <c r="FEH139" s="458">
        <v>0</v>
      </c>
      <c r="FEI139" s="458">
        <v>0</v>
      </c>
      <c r="FEJ139" s="458">
        <v>0</v>
      </c>
      <c r="FEK139" s="458">
        <v>0</v>
      </c>
      <c r="FEL139" s="458">
        <v>0</v>
      </c>
      <c r="FEM139" s="458">
        <v>0</v>
      </c>
      <c r="FEN139" s="458">
        <v>0</v>
      </c>
      <c r="FEO139" s="458">
        <v>0</v>
      </c>
      <c r="FEP139" s="458">
        <v>0</v>
      </c>
      <c r="FEQ139" s="458">
        <v>0</v>
      </c>
      <c r="FER139" s="458">
        <v>0</v>
      </c>
      <c r="FES139" s="458">
        <v>0</v>
      </c>
      <c r="FET139" s="458">
        <v>0</v>
      </c>
      <c r="FEU139" s="458">
        <v>0</v>
      </c>
      <c r="FEV139" s="458">
        <v>0</v>
      </c>
      <c r="FEW139" s="458">
        <v>0</v>
      </c>
      <c r="FEX139" s="458">
        <v>0</v>
      </c>
      <c r="FEY139" s="458">
        <v>0</v>
      </c>
      <c r="FEZ139" s="458">
        <v>0</v>
      </c>
      <c r="FFA139" s="458">
        <v>0</v>
      </c>
      <c r="FFB139" s="458">
        <v>0</v>
      </c>
      <c r="FFC139" s="458">
        <v>0</v>
      </c>
      <c r="FFD139" s="458">
        <v>0</v>
      </c>
      <c r="FFE139" s="458">
        <v>0</v>
      </c>
      <c r="FFF139" s="458">
        <v>0</v>
      </c>
      <c r="FFG139" s="458">
        <v>0</v>
      </c>
      <c r="FFH139" s="458">
        <v>0</v>
      </c>
      <c r="FFI139" s="458">
        <v>0</v>
      </c>
      <c r="FFJ139" s="458">
        <v>0</v>
      </c>
      <c r="FFK139" s="458">
        <v>0</v>
      </c>
      <c r="FFL139" s="458">
        <v>0</v>
      </c>
      <c r="FFM139" s="458">
        <v>0</v>
      </c>
      <c r="FFN139" s="458">
        <v>0</v>
      </c>
      <c r="FFO139" s="458">
        <v>0</v>
      </c>
      <c r="FFP139" s="458">
        <v>0</v>
      </c>
      <c r="FFQ139" s="458">
        <v>0</v>
      </c>
      <c r="FFR139" s="458">
        <v>0</v>
      </c>
      <c r="FFS139" s="458">
        <v>0</v>
      </c>
      <c r="FFT139" s="458">
        <v>0</v>
      </c>
      <c r="FFU139" s="458">
        <v>0</v>
      </c>
      <c r="FFV139" s="458">
        <v>0</v>
      </c>
      <c r="FFW139" s="458">
        <v>0</v>
      </c>
      <c r="FFX139" s="458">
        <v>0</v>
      </c>
      <c r="FFY139" s="458">
        <v>0</v>
      </c>
      <c r="FFZ139" s="458">
        <v>0</v>
      </c>
      <c r="FGA139" s="458">
        <v>0</v>
      </c>
      <c r="FGB139" s="458">
        <v>0</v>
      </c>
      <c r="FGC139" s="458">
        <v>0</v>
      </c>
      <c r="FGD139" s="458">
        <v>0</v>
      </c>
      <c r="FGE139" s="458">
        <v>0</v>
      </c>
      <c r="FGF139" s="458">
        <v>0</v>
      </c>
      <c r="FGG139" s="458">
        <v>0</v>
      </c>
      <c r="FGH139" s="458">
        <v>0</v>
      </c>
      <c r="FGI139" s="458">
        <v>0</v>
      </c>
      <c r="FGJ139" s="458">
        <v>0</v>
      </c>
      <c r="FGK139" s="458">
        <v>0</v>
      </c>
      <c r="FGL139" s="458">
        <v>0</v>
      </c>
      <c r="FGM139" s="458">
        <v>0</v>
      </c>
      <c r="FGN139" s="458">
        <v>0</v>
      </c>
      <c r="FGO139" s="458">
        <v>0</v>
      </c>
      <c r="FGP139" s="458">
        <v>0</v>
      </c>
      <c r="FGQ139" s="458">
        <v>0</v>
      </c>
      <c r="FGR139" s="458">
        <v>0</v>
      </c>
      <c r="FGS139" s="458">
        <v>0</v>
      </c>
      <c r="FGT139" s="458">
        <v>0</v>
      </c>
      <c r="FGU139" s="458">
        <v>0</v>
      </c>
      <c r="FGV139" s="458">
        <v>0</v>
      </c>
      <c r="FGW139" s="458">
        <v>0</v>
      </c>
      <c r="FGX139" s="458">
        <v>0</v>
      </c>
      <c r="FGY139" s="458">
        <v>0</v>
      </c>
      <c r="FGZ139" s="458">
        <v>0</v>
      </c>
      <c r="FHA139" s="458">
        <v>0</v>
      </c>
      <c r="FHB139" s="458">
        <v>0</v>
      </c>
      <c r="FHC139" s="458">
        <v>0</v>
      </c>
      <c r="FHD139" s="458">
        <v>0</v>
      </c>
      <c r="FHE139" s="458">
        <v>0</v>
      </c>
      <c r="FHF139" s="458">
        <v>0</v>
      </c>
      <c r="FHG139" s="458">
        <v>0</v>
      </c>
      <c r="FHH139" s="458">
        <v>0</v>
      </c>
      <c r="FHI139" s="458">
        <v>0</v>
      </c>
      <c r="FHJ139" s="458">
        <v>0</v>
      </c>
      <c r="FHK139" s="458">
        <v>0</v>
      </c>
      <c r="FHL139" s="458">
        <v>0</v>
      </c>
      <c r="FHM139" s="458">
        <v>0</v>
      </c>
      <c r="FHN139" s="458">
        <v>0</v>
      </c>
      <c r="FHO139" s="458">
        <v>0</v>
      </c>
      <c r="FHP139" s="458">
        <v>0</v>
      </c>
      <c r="FHQ139" s="458">
        <v>0</v>
      </c>
      <c r="FHR139" s="458">
        <v>0</v>
      </c>
      <c r="FHS139" s="458">
        <v>0</v>
      </c>
      <c r="FHT139" s="458">
        <v>0</v>
      </c>
      <c r="FHU139" s="458">
        <v>0</v>
      </c>
      <c r="FHV139" s="458">
        <v>0</v>
      </c>
      <c r="FHW139" s="458">
        <v>0</v>
      </c>
      <c r="FHX139" s="458">
        <v>0</v>
      </c>
      <c r="FHY139" s="458">
        <v>0</v>
      </c>
      <c r="FHZ139" s="458">
        <v>0</v>
      </c>
      <c r="FIA139" s="458">
        <v>0</v>
      </c>
      <c r="FIB139" s="458">
        <v>0</v>
      </c>
      <c r="FIC139" s="458">
        <v>0</v>
      </c>
      <c r="FID139" s="458">
        <v>0</v>
      </c>
      <c r="FIE139" s="458">
        <v>0</v>
      </c>
      <c r="FIF139" s="458">
        <v>0</v>
      </c>
      <c r="FIG139" s="458">
        <v>0</v>
      </c>
      <c r="FIH139" s="458">
        <v>0</v>
      </c>
      <c r="FII139" s="458">
        <v>0</v>
      </c>
      <c r="FIJ139" s="458">
        <v>0</v>
      </c>
      <c r="FIK139" s="458">
        <v>0</v>
      </c>
      <c r="FIL139" s="458">
        <v>0</v>
      </c>
      <c r="FIM139" s="458">
        <v>0</v>
      </c>
      <c r="FIN139" s="458">
        <v>0</v>
      </c>
      <c r="FIO139" s="458">
        <v>0</v>
      </c>
      <c r="FIP139" s="458">
        <v>0</v>
      </c>
      <c r="FIQ139" s="458">
        <v>0</v>
      </c>
      <c r="FIR139" s="458">
        <v>0</v>
      </c>
      <c r="FIS139" s="458">
        <v>0</v>
      </c>
      <c r="FIT139" s="458">
        <v>0</v>
      </c>
      <c r="FIU139" s="458">
        <v>0</v>
      </c>
      <c r="FIV139" s="458">
        <v>0</v>
      </c>
      <c r="FIW139" s="458">
        <v>0</v>
      </c>
      <c r="FIX139" s="458">
        <v>0</v>
      </c>
      <c r="FIY139" s="458">
        <v>0</v>
      </c>
      <c r="FIZ139" s="458">
        <v>0</v>
      </c>
      <c r="FJA139" s="458">
        <v>0</v>
      </c>
      <c r="FJB139" s="458">
        <v>0</v>
      </c>
      <c r="FJC139" s="458">
        <v>0</v>
      </c>
      <c r="FJD139" s="458">
        <v>0</v>
      </c>
      <c r="FJE139" s="458">
        <v>0</v>
      </c>
      <c r="FJF139" s="458">
        <v>0</v>
      </c>
      <c r="FJG139" s="458">
        <v>0</v>
      </c>
      <c r="FJH139" s="458">
        <v>0</v>
      </c>
      <c r="FJI139" s="458">
        <v>0</v>
      </c>
      <c r="FJJ139" s="458">
        <v>0</v>
      </c>
      <c r="FJK139" s="458">
        <v>0</v>
      </c>
      <c r="FJL139" s="458">
        <v>0</v>
      </c>
      <c r="FJM139" s="458">
        <v>0</v>
      </c>
      <c r="FJN139" s="458">
        <v>0</v>
      </c>
      <c r="FJO139" s="458">
        <v>0</v>
      </c>
      <c r="FJP139" s="458">
        <v>0</v>
      </c>
      <c r="FJQ139" s="458">
        <v>0</v>
      </c>
      <c r="FJR139" s="458">
        <v>0</v>
      </c>
      <c r="FJS139" s="458">
        <v>0</v>
      </c>
      <c r="FJT139" s="458">
        <v>0</v>
      </c>
      <c r="FJU139" s="458">
        <v>0</v>
      </c>
      <c r="FJV139" s="458">
        <v>0</v>
      </c>
      <c r="FJW139" s="458">
        <v>0</v>
      </c>
      <c r="FJX139" s="458">
        <v>0</v>
      </c>
      <c r="FJY139" s="458">
        <v>0</v>
      </c>
      <c r="FJZ139" s="458">
        <v>0</v>
      </c>
      <c r="FKA139" s="458">
        <v>0</v>
      </c>
      <c r="FKB139" s="458">
        <v>0</v>
      </c>
      <c r="FKC139" s="458">
        <v>0</v>
      </c>
      <c r="FKD139" s="458">
        <v>0</v>
      </c>
      <c r="FKE139" s="458">
        <v>0</v>
      </c>
      <c r="FKF139" s="458">
        <v>0</v>
      </c>
      <c r="FKG139" s="458">
        <v>0</v>
      </c>
      <c r="FKH139" s="458">
        <v>0</v>
      </c>
      <c r="FKI139" s="458">
        <v>0</v>
      </c>
      <c r="FKJ139" s="458">
        <v>0</v>
      </c>
      <c r="FKK139" s="458">
        <v>0</v>
      </c>
      <c r="FKL139" s="458">
        <v>0</v>
      </c>
      <c r="FKM139" s="458">
        <v>0</v>
      </c>
      <c r="FKN139" s="458">
        <v>0</v>
      </c>
      <c r="FKO139" s="458">
        <v>0</v>
      </c>
      <c r="FKP139" s="458">
        <v>0</v>
      </c>
      <c r="FKQ139" s="458">
        <v>0</v>
      </c>
      <c r="FKR139" s="458">
        <v>0</v>
      </c>
      <c r="FKS139" s="458">
        <v>0</v>
      </c>
      <c r="FKT139" s="458">
        <v>0</v>
      </c>
      <c r="FKU139" s="458">
        <v>0</v>
      </c>
      <c r="FKV139" s="458">
        <v>0</v>
      </c>
      <c r="FKW139" s="458">
        <v>0</v>
      </c>
      <c r="FKX139" s="458">
        <v>0</v>
      </c>
      <c r="FKY139" s="458">
        <v>0</v>
      </c>
      <c r="FKZ139" s="458">
        <v>0</v>
      </c>
      <c r="FLA139" s="458">
        <v>0</v>
      </c>
      <c r="FLB139" s="458">
        <v>0</v>
      </c>
      <c r="FLC139" s="458">
        <v>0</v>
      </c>
      <c r="FLD139" s="458">
        <v>0</v>
      </c>
      <c r="FLE139" s="458">
        <v>0</v>
      </c>
      <c r="FLF139" s="458">
        <v>0</v>
      </c>
      <c r="FLG139" s="458">
        <v>0</v>
      </c>
      <c r="FLH139" s="458">
        <v>0</v>
      </c>
      <c r="FLI139" s="458">
        <v>0</v>
      </c>
      <c r="FLJ139" s="458">
        <v>0</v>
      </c>
      <c r="FLK139" s="458">
        <v>0</v>
      </c>
      <c r="FLL139" s="458">
        <v>0</v>
      </c>
      <c r="FLM139" s="458">
        <v>0</v>
      </c>
      <c r="FLN139" s="458">
        <v>0</v>
      </c>
      <c r="FLO139" s="458">
        <v>0</v>
      </c>
      <c r="FLP139" s="458">
        <v>0</v>
      </c>
      <c r="FLQ139" s="458">
        <v>0</v>
      </c>
      <c r="FLR139" s="458">
        <v>0</v>
      </c>
      <c r="FLS139" s="458">
        <v>0</v>
      </c>
      <c r="FLT139" s="458">
        <v>0</v>
      </c>
      <c r="FLU139" s="458">
        <v>0</v>
      </c>
      <c r="FLV139" s="458">
        <v>0</v>
      </c>
      <c r="FLW139" s="458">
        <v>0</v>
      </c>
      <c r="FLX139" s="458">
        <v>0</v>
      </c>
      <c r="FLY139" s="458">
        <v>0</v>
      </c>
      <c r="FLZ139" s="458">
        <v>0</v>
      </c>
      <c r="FMA139" s="458">
        <v>0</v>
      </c>
      <c r="FMB139" s="458">
        <v>0</v>
      </c>
      <c r="FMC139" s="458">
        <v>0</v>
      </c>
      <c r="FMD139" s="458">
        <v>0</v>
      </c>
      <c r="FME139" s="458">
        <v>0</v>
      </c>
      <c r="FMF139" s="458">
        <v>0</v>
      </c>
      <c r="FMG139" s="458">
        <v>0</v>
      </c>
      <c r="FMH139" s="458">
        <v>0</v>
      </c>
      <c r="FMI139" s="458">
        <v>0</v>
      </c>
      <c r="FMJ139" s="458">
        <v>0</v>
      </c>
      <c r="FMK139" s="458">
        <v>0</v>
      </c>
      <c r="FML139" s="458">
        <v>0</v>
      </c>
      <c r="FMM139" s="458">
        <v>0</v>
      </c>
      <c r="FMN139" s="458">
        <v>0</v>
      </c>
      <c r="FMO139" s="458">
        <v>0</v>
      </c>
      <c r="FMP139" s="458">
        <v>0</v>
      </c>
      <c r="FMQ139" s="458">
        <v>0</v>
      </c>
      <c r="FMR139" s="458">
        <v>0</v>
      </c>
      <c r="FMS139" s="458">
        <v>0</v>
      </c>
      <c r="FMT139" s="458">
        <v>0</v>
      </c>
      <c r="FMU139" s="458">
        <v>0</v>
      </c>
      <c r="FMV139" s="458">
        <v>0</v>
      </c>
      <c r="FMW139" s="458">
        <v>0</v>
      </c>
      <c r="FMX139" s="458">
        <v>0</v>
      </c>
      <c r="FMY139" s="458">
        <v>0</v>
      </c>
      <c r="FMZ139" s="458">
        <v>0</v>
      </c>
      <c r="FNA139" s="458">
        <v>0</v>
      </c>
      <c r="FNB139" s="458">
        <v>0</v>
      </c>
      <c r="FNC139" s="458">
        <v>0</v>
      </c>
      <c r="FND139" s="458">
        <v>0</v>
      </c>
      <c r="FNE139" s="458">
        <v>0</v>
      </c>
      <c r="FNF139" s="458">
        <v>0</v>
      </c>
      <c r="FNG139" s="458">
        <v>0</v>
      </c>
      <c r="FNH139" s="458">
        <v>0</v>
      </c>
      <c r="FNI139" s="458">
        <v>0</v>
      </c>
      <c r="FNJ139" s="458">
        <v>0</v>
      </c>
      <c r="FNK139" s="458">
        <v>0</v>
      </c>
      <c r="FNL139" s="458">
        <v>0</v>
      </c>
      <c r="FNM139" s="458">
        <v>0</v>
      </c>
      <c r="FNN139" s="458">
        <v>0</v>
      </c>
      <c r="FNO139" s="458">
        <v>0</v>
      </c>
      <c r="FNP139" s="458">
        <v>0</v>
      </c>
      <c r="FNQ139" s="458">
        <v>0</v>
      </c>
      <c r="FNR139" s="458">
        <v>0</v>
      </c>
      <c r="FNS139" s="458">
        <v>0</v>
      </c>
      <c r="FNT139" s="458">
        <v>0</v>
      </c>
      <c r="FNU139" s="458">
        <v>0</v>
      </c>
      <c r="FNV139" s="458">
        <v>0</v>
      </c>
      <c r="FNW139" s="458">
        <v>0</v>
      </c>
      <c r="FNX139" s="458">
        <v>0</v>
      </c>
      <c r="FNY139" s="458">
        <v>0</v>
      </c>
      <c r="FNZ139" s="458">
        <v>0</v>
      </c>
      <c r="FOA139" s="458">
        <v>0</v>
      </c>
      <c r="FOB139" s="458">
        <v>0</v>
      </c>
      <c r="FOC139" s="458">
        <v>0</v>
      </c>
      <c r="FOD139" s="458">
        <v>0</v>
      </c>
      <c r="FOE139" s="458">
        <v>0</v>
      </c>
      <c r="FOF139" s="458">
        <v>0</v>
      </c>
      <c r="FOG139" s="458">
        <v>0</v>
      </c>
      <c r="FOH139" s="458">
        <v>0</v>
      </c>
      <c r="FOI139" s="458">
        <v>0</v>
      </c>
      <c r="FOJ139" s="458">
        <v>0</v>
      </c>
      <c r="FOK139" s="458">
        <v>0</v>
      </c>
      <c r="FOL139" s="458">
        <v>0</v>
      </c>
      <c r="FOM139" s="458">
        <v>0</v>
      </c>
      <c r="FON139" s="458">
        <v>0</v>
      </c>
      <c r="FOO139" s="458">
        <v>0</v>
      </c>
      <c r="FOP139" s="458">
        <v>0</v>
      </c>
      <c r="FOQ139" s="458">
        <v>0</v>
      </c>
      <c r="FOR139" s="458">
        <v>0</v>
      </c>
      <c r="FOS139" s="458">
        <v>0</v>
      </c>
      <c r="FOT139" s="458">
        <v>0</v>
      </c>
      <c r="FOU139" s="458">
        <v>0</v>
      </c>
      <c r="FOV139" s="458">
        <v>0</v>
      </c>
      <c r="FOW139" s="458">
        <v>0</v>
      </c>
      <c r="FOX139" s="458">
        <v>0</v>
      </c>
      <c r="FOY139" s="458">
        <v>0</v>
      </c>
      <c r="FOZ139" s="458">
        <v>0</v>
      </c>
      <c r="FPA139" s="458">
        <v>0</v>
      </c>
      <c r="FPB139" s="458">
        <v>0</v>
      </c>
      <c r="FPC139" s="458">
        <v>0</v>
      </c>
      <c r="FPD139" s="458">
        <v>0</v>
      </c>
      <c r="FPE139" s="458">
        <v>0</v>
      </c>
      <c r="FPF139" s="458">
        <v>0</v>
      </c>
      <c r="FPG139" s="458">
        <v>0</v>
      </c>
      <c r="FPH139" s="458">
        <v>0</v>
      </c>
      <c r="FPI139" s="458">
        <v>0</v>
      </c>
      <c r="FPJ139" s="458">
        <v>0</v>
      </c>
      <c r="FPK139" s="458">
        <v>0</v>
      </c>
      <c r="FPL139" s="458">
        <v>0</v>
      </c>
      <c r="FPM139" s="458">
        <v>0</v>
      </c>
      <c r="FPN139" s="458">
        <v>0</v>
      </c>
      <c r="FPO139" s="458">
        <v>0</v>
      </c>
      <c r="FPP139" s="458">
        <v>0</v>
      </c>
      <c r="FPQ139" s="458">
        <v>0</v>
      </c>
      <c r="FPR139" s="458">
        <v>0</v>
      </c>
      <c r="FPS139" s="458">
        <v>0</v>
      </c>
      <c r="FPT139" s="458">
        <v>0</v>
      </c>
      <c r="FPU139" s="458">
        <v>0</v>
      </c>
      <c r="FPV139" s="458">
        <v>0</v>
      </c>
      <c r="FPW139" s="458">
        <v>0</v>
      </c>
      <c r="FPX139" s="458">
        <v>0</v>
      </c>
      <c r="FPY139" s="458">
        <v>0</v>
      </c>
      <c r="FPZ139" s="458">
        <v>0</v>
      </c>
      <c r="FQA139" s="458">
        <v>0</v>
      </c>
      <c r="FQB139" s="458">
        <v>0</v>
      </c>
      <c r="FQC139" s="458">
        <v>0</v>
      </c>
      <c r="FQD139" s="458">
        <v>0</v>
      </c>
      <c r="FQE139" s="458">
        <v>0</v>
      </c>
      <c r="FQF139" s="458">
        <v>0</v>
      </c>
      <c r="FQG139" s="458">
        <v>0</v>
      </c>
      <c r="FQH139" s="458">
        <v>0</v>
      </c>
      <c r="FQI139" s="458">
        <v>0</v>
      </c>
      <c r="FQJ139" s="458">
        <v>0</v>
      </c>
      <c r="FQK139" s="458">
        <v>0</v>
      </c>
      <c r="FQL139" s="458">
        <v>0</v>
      </c>
      <c r="FQM139" s="458">
        <v>0</v>
      </c>
      <c r="FQN139" s="458">
        <v>0</v>
      </c>
      <c r="FQO139" s="458">
        <v>0</v>
      </c>
      <c r="FQP139" s="458">
        <v>0</v>
      </c>
      <c r="FQQ139" s="458">
        <v>0</v>
      </c>
      <c r="FQR139" s="458">
        <v>0</v>
      </c>
      <c r="FQS139" s="458">
        <v>0</v>
      </c>
      <c r="FQT139" s="458">
        <v>0</v>
      </c>
      <c r="FQU139" s="458">
        <v>0</v>
      </c>
      <c r="FQV139" s="458">
        <v>0</v>
      </c>
      <c r="FQW139" s="458">
        <v>0</v>
      </c>
      <c r="FQX139" s="458">
        <v>0</v>
      </c>
      <c r="FQY139" s="458">
        <v>0</v>
      </c>
      <c r="FQZ139" s="458">
        <v>0</v>
      </c>
      <c r="FRA139" s="458">
        <v>0</v>
      </c>
      <c r="FRB139" s="458">
        <v>0</v>
      </c>
      <c r="FRC139" s="458">
        <v>0</v>
      </c>
      <c r="FRD139" s="458">
        <v>0</v>
      </c>
      <c r="FRE139" s="458">
        <v>0</v>
      </c>
      <c r="FRF139" s="458">
        <v>0</v>
      </c>
      <c r="FRG139" s="458">
        <v>0</v>
      </c>
      <c r="FRH139" s="458">
        <v>0</v>
      </c>
      <c r="FRI139" s="458">
        <v>0</v>
      </c>
      <c r="FRJ139" s="458">
        <v>0</v>
      </c>
      <c r="FRK139" s="458">
        <v>0</v>
      </c>
      <c r="FRL139" s="458">
        <v>0</v>
      </c>
      <c r="FRM139" s="458">
        <v>0</v>
      </c>
      <c r="FRN139" s="458">
        <v>0</v>
      </c>
      <c r="FRO139" s="458">
        <v>0</v>
      </c>
      <c r="FRP139" s="458">
        <v>0</v>
      </c>
      <c r="FRQ139" s="458">
        <v>0</v>
      </c>
      <c r="FRR139" s="458">
        <v>0</v>
      </c>
      <c r="FRS139" s="458">
        <v>0</v>
      </c>
      <c r="FRT139" s="458">
        <v>0</v>
      </c>
      <c r="FRU139" s="458">
        <v>0</v>
      </c>
      <c r="FRV139" s="458">
        <v>0</v>
      </c>
      <c r="FRW139" s="458">
        <v>0</v>
      </c>
      <c r="FRX139" s="458">
        <v>0</v>
      </c>
      <c r="FRY139" s="458">
        <v>0</v>
      </c>
      <c r="FRZ139" s="458">
        <v>0</v>
      </c>
      <c r="FSA139" s="458">
        <v>0</v>
      </c>
      <c r="FSB139" s="458">
        <v>0</v>
      </c>
      <c r="FSC139" s="458">
        <v>0</v>
      </c>
      <c r="FSD139" s="458">
        <v>0</v>
      </c>
      <c r="FSE139" s="458">
        <v>0</v>
      </c>
      <c r="FSF139" s="458">
        <v>0</v>
      </c>
      <c r="FSG139" s="458">
        <v>0</v>
      </c>
      <c r="FSH139" s="458">
        <v>0</v>
      </c>
      <c r="FSI139" s="458">
        <v>0</v>
      </c>
      <c r="FSJ139" s="458">
        <v>0</v>
      </c>
      <c r="FSK139" s="458">
        <v>0</v>
      </c>
      <c r="FSL139" s="458">
        <v>0</v>
      </c>
      <c r="FSM139" s="458">
        <v>0</v>
      </c>
      <c r="FSN139" s="458">
        <v>0</v>
      </c>
      <c r="FSO139" s="458">
        <v>0</v>
      </c>
      <c r="FSP139" s="458">
        <v>0</v>
      </c>
      <c r="FSQ139" s="458">
        <v>0</v>
      </c>
      <c r="FSR139" s="458">
        <v>0</v>
      </c>
      <c r="FSS139" s="458">
        <v>0</v>
      </c>
      <c r="FST139" s="458">
        <v>0</v>
      </c>
      <c r="FSU139" s="458">
        <v>0</v>
      </c>
      <c r="FSV139" s="458">
        <v>0</v>
      </c>
      <c r="FSW139" s="458">
        <v>0</v>
      </c>
      <c r="FSX139" s="458">
        <v>0</v>
      </c>
      <c r="FSY139" s="458">
        <v>0</v>
      </c>
      <c r="FSZ139" s="458">
        <v>0</v>
      </c>
      <c r="FTA139" s="458">
        <v>0</v>
      </c>
      <c r="FTB139" s="458">
        <v>0</v>
      </c>
      <c r="FTC139" s="458">
        <v>0</v>
      </c>
      <c r="FTD139" s="458">
        <v>0</v>
      </c>
      <c r="FTE139" s="458">
        <v>0</v>
      </c>
      <c r="FTF139" s="458">
        <v>0</v>
      </c>
      <c r="FTG139" s="458">
        <v>0</v>
      </c>
      <c r="FTH139" s="458">
        <v>0</v>
      </c>
      <c r="FTI139" s="458">
        <v>0</v>
      </c>
      <c r="FTJ139" s="458">
        <v>0</v>
      </c>
      <c r="FTK139" s="458">
        <v>0</v>
      </c>
      <c r="FTL139" s="458">
        <v>0</v>
      </c>
      <c r="FTM139" s="458">
        <v>0</v>
      </c>
      <c r="FTN139" s="458">
        <v>0</v>
      </c>
      <c r="FTO139" s="458">
        <v>0</v>
      </c>
      <c r="FTP139" s="458">
        <v>0</v>
      </c>
      <c r="FTQ139" s="458">
        <v>0</v>
      </c>
      <c r="FTR139" s="458">
        <v>0</v>
      </c>
      <c r="FTS139" s="458">
        <v>0</v>
      </c>
      <c r="FTT139" s="458">
        <v>0</v>
      </c>
      <c r="FTU139" s="458">
        <v>0</v>
      </c>
      <c r="FTV139" s="458">
        <v>0</v>
      </c>
      <c r="FTW139" s="458">
        <v>0</v>
      </c>
      <c r="FTX139" s="458">
        <v>0</v>
      </c>
      <c r="FTY139" s="458">
        <v>0</v>
      </c>
      <c r="FTZ139" s="458">
        <v>0</v>
      </c>
      <c r="FUA139" s="458">
        <v>0</v>
      </c>
      <c r="FUB139" s="458">
        <v>0</v>
      </c>
      <c r="FUC139" s="458">
        <v>0</v>
      </c>
      <c r="FUD139" s="458">
        <v>0</v>
      </c>
      <c r="FUE139" s="458">
        <v>0</v>
      </c>
      <c r="FUF139" s="458">
        <v>0</v>
      </c>
      <c r="FUG139" s="458">
        <v>0</v>
      </c>
      <c r="FUH139" s="458">
        <v>0</v>
      </c>
      <c r="FUI139" s="458">
        <v>0</v>
      </c>
      <c r="FUJ139" s="458">
        <v>0</v>
      </c>
      <c r="FUK139" s="458">
        <v>0</v>
      </c>
      <c r="FUL139" s="458">
        <v>0</v>
      </c>
      <c r="FUM139" s="458">
        <v>0</v>
      </c>
      <c r="FUN139" s="458">
        <v>0</v>
      </c>
      <c r="FUO139" s="458">
        <v>0</v>
      </c>
      <c r="FUP139" s="458">
        <v>0</v>
      </c>
      <c r="FUQ139" s="458">
        <v>0</v>
      </c>
      <c r="FUR139" s="458">
        <v>0</v>
      </c>
      <c r="FUS139" s="458">
        <v>0</v>
      </c>
      <c r="FUT139" s="458">
        <v>0</v>
      </c>
      <c r="FUU139" s="458">
        <v>0</v>
      </c>
      <c r="FUV139" s="458">
        <v>0</v>
      </c>
      <c r="FUW139" s="458">
        <v>0</v>
      </c>
      <c r="FUX139" s="458">
        <v>0</v>
      </c>
      <c r="FUY139" s="458">
        <v>0</v>
      </c>
      <c r="FUZ139" s="458">
        <v>0</v>
      </c>
      <c r="FVA139" s="458">
        <v>0</v>
      </c>
      <c r="FVB139" s="458">
        <v>0</v>
      </c>
      <c r="FVC139" s="458">
        <v>0</v>
      </c>
      <c r="FVD139" s="458">
        <v>0</v>
      </c>
      <c r="FVE139" s="458">
        <v>0</v>
      </c>
      <c r="FVF139" s="458">
        <v>0</v>
      </c>
      <c r="FVG139" s="458">
        <v>0</v>
      </c>
      <c r="FVH139" s="458">
        <v>0</v>
      </c>
      <c r="FVI139" s="458">
        <v>0</v>
      </c>
      <c r="FVJ139" s="458">
        <v>0</v>
      </c>
      <c r="FVK139" s="458">
        <v>0</v>
      </c>
      <c r="FVL139" s="458">
        <v>0</v>
      </c>
      <c r="FVM139" s="458">
        <v>0</v>
      </c>
      <c r="FVN139" s="458">
        <v>0</v>
      </c>
      <c r="FVO139" s="458">
        <v>0</v>
      </c>
      <c r="FVP139" s="458">
        <v>0</v>
      </c>
      <c r="FVQ139" s="458">
        <v>0</v>
      </c>
      <c r="FVR139" s="458">
        <v>0</v>
      </c>
      <c r="FVS139" s="458">
        <v>0</v>
      </c>
      <c r="FVT139" s="458">
        <v>0</v>
      </c>
      <c r="FVU139" s="458">
        <v>0</v>
      </c>
      <c r="FVV139" s="458">
        <v>0</v>
      </c>
      <c r="FVW139" s="458">
        <v>0</v>
      </c>
      <c r="FVX139" s="458">
        <v>0</v>
      </c>
      <c r="FVY139" s="458">
        <v>0</v>
      </c>
      <c r="FVZ139" s="458">
        <v>0</v>
      </c>
      <c r="FWA139" s="458">
        <v>0</v>
      </c>
      <c r="FWB139" s="458">
        <v>0</v>
      </c>
      <c r="FWC139" s="458">
        <v>0</v>
      </c>
      <c r="FWD139" s="458">
        <v>0</v>
      </c>
      <c r="FWE139" s="458">
        <v>0</v>
      </c>
      <c r="FWF139" s="458">
        <v>0</v>
      </c>
      <c r="FWG139" s="458">
        <v>0</v>
      </c>
      <c r="FWH139" s="458">
        <v>0</v>
      </c>
      <c r="FWI139" s="458">
        <v>0</v>
      </c>
      <c r="FWJ139" s="458">
        <v>0</v>
      </c>
      <c r="FWK139" s="458">
        <v>0</v>
      </c>
      <c r="FWL139" s="458">
        <v>0</v>
      </c>
      <c r="FWM139" s="458">
        <v>0</v>
      </c>
      <c r="FWN139" s="458">
        <v>0</v>
      </c>
      <c r="FWO139" s="458">
        <v>0</v>
      </c>
      <c r="FWP139" s="458">
        <v>0</v>
      </c>
      <c r="FWQ139" s="458">
        <v>0</v>
      </c>
      <c r="FWR139" s="458">
        <v>0</v>
      </c>
      <c r="FWS139" s="458">
        <v>0</v>
      </c>
      <c r="FWT139" s="458">
        <v>0</v>
      </c>
      <c r="FWU139" s="458">
        <v>0</v>
      </c>
      <c r="FWV139" s="458">
        <v>0</v>
      </c>
      <c r="FWW139" s="458">
        <v>0</v>
      </c>
      <c r="FWX139" s="458">
        <v>0</v>
      </c>
      <c r="FWY139" s="458">
        <v>0</v>
      </c>
      <c r="FWZ139" s="458">
        <v>0</v>
      </c>
      <c r="FXA139" s="458">
        <v>0</v>
      </c>
      <c r="FXB139" s="458">
        <v>0</v>
      </c>
      <c r="FXC139" s="458">
        <v>0</v>
      </c>
      <c r="FXD139" s="458">
        <v>0</v>
      </c>
      <c r="FXE139" s="458">
        <v>0</v>
      </c>
      <c r="FXF139" s="458">
        <v>0</v>
      </c>
      <c r="FXG139" s="458">
        <v>0</v>
      </c>
      <c r="FXH139" s="458">
        <v>0</v>
      </c>
      <c r="FXI139" s="458">
        <v>0</v>
      </c>
      <c r="FXJ139" s="458">
        <v>0</v>
      </c>
      <c r="FXK139" s="458">
        <v>0</v>
      </c>
      <c r="FXL139" s="458">
        <v>0</v>
      </c>
      <c r="FXM139" s="458">
        <v>0</v>
      </c>
      <c r="FXN139" s="458">
        <v>0</v>
      </c>
      <c r="FXO139" s="458">
        <v>0</v>
      </c>
      <c r="FXP139" s="458">
        <v>0</v>
      </c>
      <c r="FXQ139" s="458">
        <v>0</v>
      </c>
      <c r="FXR139" s="458">
        <v>0</v>
      </c>
      <c r="FXS139" s="458">
        <v>0</v>
      </c>
      <c r="FXT139" s="458">
        <v>0</v>
      </c>
      <c r="FXU139" s="458">
        <v>0</v>
      </c>
      <c r="FXV139" s="458">
        <v>0</v>
      </c>
      <c r="FXW139" s="458">
        <v>0</v>
      </c>
      <c r="FXX139" s="458">
        <v>0</v>
      </c>
      <c r="FXY139" s="458">
        <v>0</v>
      </c>
      <c r="FXZ139" s="458">
        <v>0</v>
      </c>
      <c r="FYA139" s="458">
        <v>0</v>
      </c>
      <c r="FYB139" s="458">
        <v>0</v>
      </c>
      <c r="FYC139" s="458">
        <v>0</v>
      </c>
      <c r="FYD139" s="458">
        <v>0</v>
      </c>
      <c r="FYE139" s="458">
        <v>0</v>
      </c>
      <c r="FYF139" s="458">
        <v>0</v>
      </c>
      <c r="FYG139" s="458">
        <v>0</v>
      </c>
      <c r="FYH139" s="458">
        <v>0</v>
      </c>
      <c r="FYI139" s="458">
        <v>0</v>
      </c>
      <c r="FYJ139" s="458">
        <v>0</v>
      </c>
      <c r="FYK139" s="458">
        <v>0</v>
      </c>
      <c r="FYL139" s="458">
        <v>0</v>
      </c>
      <c r="FYM139" s="458">
        <v>0</v>
      </c>
      <c r="FYN139" s="458">
        <v>0</v>
      </c>
      <c r="FYO139" s="458">
        <v>0</v>
      </c>
      <c r="FYP139" s="458">
        <v>0</v>
      </c>
      <c r="FYQ139" s="458">
        <v>0</v>
      </c>
      <c r="FYR139" s="458">
        <v>0</v>
      </c>
      <c r="FYS139" s="458">
        <v>0</v>
      </c>
      <c r="FYT139" s="458">
        <v>0</v>
      </c>
      <c r="FYU139" s="458">
        <v>0</v>
      </c>
      <c r="FYV139" s="458">
        <v>0</v>
      </c>
      <c r="FYW139" s="458">
        <v>0</v>
      </c>
      <c r="FYX139" s="458">
        <v>0</v>
      </c>
      <c r="FYY139" s="458">
        <v>0</v>
      </c>
      <c r="FYZ139" s="458">
        <v>0</v>
      </c>
      <c r="FZA139" s="458">
        <v>0</v>
      </c>
      <c r="FZB139" s="458">
        <v>0</v>
      </c>
      <c r="FZC139" s="458">
        <v>0</v>
      </c>
      <c r="FZD139" s="458">
        <v>0</v>
      </c>
      <c r="FZE139" s="458">
        <v>0</v>
      </c>
      <c r="FZF139" s="458">
        <v>0</v>
      </c>
      <c r="FZG139" s="458">
        <v>0</v>
      </c>
      <c r="FZH139" s="458">
        <v>0</v>
      </c>
      <c r="FZI139" s="458">
        <v>0</v>
      </c>
      <c r="FZJ139" s="458">
        <v>0</v>
      </c>
      <c r="FZK139" s="458">
        <v>0</v>
      </c>
      <c r="FZL139" s="458">
        <v>0</v>
      </c>
      <c r="FZM139" s="458">
        <v>0</v>
      </c>
      <c r="FZN139" s="458">
        <v>0</v>
      </c>
      <c r="FZO139" s="458">
        <v>0</v>
      </c>
      <c r="FZP139" s="458">
        <v>0</v>
      </c>
      <c r="FZQ139" s="458">
        <v>0</v>
      </c>
      <c r="FZR139" s="458">
        <v>0</v>
      </c>
      <c r="FZS139" s="458">
        <v>0</v>
      </c>
      <c r="FZT139" s="458">
        <v>0</v>
      </c>
      <c r="FZU139" s="458">
        <v>0</v>
      </c>
      <c r="FZV139" s="458">
        <v>0</v>
      </c>
      <c r="FZW139" s="458">
        <v>0</v>
      </c>
      <c r="FZX139" s="458">
        <v>0</v>
      </c>
      <c r="FZY139" s="458">
        <v>0</v>
      </c>
      <c r="FZZ139" s="458">
        <v>0</v>
      </c>
      <c r="GAA139" s="458">
        <v>0</v>
      </c>
      <c r="GAB139" s="458">
        <v>0</v>
      </c>
      <c r="GAC139" s="458">
        <v>0</v>
      </c>
      <c r="GAD139" s="458">
        <v>0</v>
      </c>
      <c r="GAE139" s="458">
        <v>0</v>
      </c>
      <c r="GAF139" s="458">
        <v>0</v>
      </c>
      <c r="GAG139" s="458">
        <v>0</v>
      </c>
      <c r="GAH139" s="458">
        <v>0</v>
      </c>
      <c r="GAI139" s="458">
        <v>0</v>
      </c>
      <c r="GAJ139" s="458">
        <v>0</v>
      </c>
      <c r="GAK139" s="458">
        <v>0</v>
      </c>
      <c r="GAL139" s="458">
        <v>0</v>
      </c>
      <c r="GAM139" s="458">
        <v>0</v>
      </c>
      <c r="GAN139" s="458">
        <v>0</v>
      </c>
      <c r="GAO139" s="458">
        <v>0</v>
      </c>
      <c r="GAP139" s="458">
        <v>0</v>
      </c>
      <c r="GAQ139" s="458">
        <v>0</v>
      </c>
      <c r="GAR139" s="458">
        <v>0</v>
      </c>
      <c r="GAS139" s="458">
        <v>0</v>
      </c>
      <c r="GAT139" s="458">
        <v>0</v>
      </c>
      <c r="GAU139" s="458">
        <v>0</v>
      </c>
      <c r="GAV139" s="458">
        <v>0</v>
      </c>
      <c r="GAW139" s="458">
        <v>0</v>
      </c>
      <c r="GAX139" s="458">
        <v>0</v>
      </c>
      <c r="GAY139" s="458">
        <v>0</v>
      </c>
      <c r="GAZ139" s="458">
        <v>0</v>
      </c>
      <c r="GBA139" s="458">
        <v>0</v>
      </c>
      <c r="GBB139" s="458">
        <v>0</v>
      </c>
      <c r="GBC139" s="458">
        <v>0</v>
      </c>
      <c r="GBD139" s="458">
        <v>0</v>
      </c>
      <c r="GBE139" s="458">
        <v>0</v>
      </c>
      <c r="GBF139" s="458">
        <v>0</v>
      </c>
      <c r="GBG139" s="458">
        <v>0</v>
      </c>
      <c r="GBH139" s="458">
        <v>0</v>
      </c>
      <c r="GBI139" s="458">
        <v>0</v>
      </c>
      <c r="GBJ139" s="458">
        <v>0</v>
      </c>
      <c r="GBK139" s="458">
        <v>0</v>
      </c>
      <c r="GBL139" s="458">
        <v>0</v>
      </c>
      <c r="GBM139" s="458">
        <v>0</v>
      </c>
      <c r="GBN139" s="458">
        <v>0</v>
      </c>
      <c r="GBO139" s="458">
        <v>0</v>
      </c>
      <c r="GBP139" s="458">
        <v>0</v>
      </c>
      <c r="GBQ139" s="458">
        <v>0</v>
      </c>
      <c r="GBR139" s="458">
        <v>0</v>
      </c>
      <c r="GBS139" s="458">
        <v>0</v>
      </c>
      <c r="GBT139" s="458">
        <v>0</v>
      </c>
      <c r="GBU139" s="458">
        <v>0</v>
      </c>
      <c r="GBV139" s="458">
        <v>0</v>
      </c>
      <c r="GBW139" s="458">
        <v>0</v>
      </c>
      <c r="GBX139" s="458">
        <v>0</v>
      </c>
      <c r="GBY139" s="458">
        <v>0</v>
      </c>
      <c r="GBZ139" s="458">
        <v>0</v>
      </c>
      <c r="GCA139" s="458">
        <v>0</v>
      </c>
      <c r="GCB139" s="458">
        <v>0</v>
      </c>
      <c r="GCC139" s="458">
        <v>0</v>
      </c>
      <c r="GCD139" s="458">
        <v>0</v>
      </c>
      <c r="GCE139" s="458">
        <v>0</v>
      </c>
      <c r="GCF139" s="458">
        <v>0</v>
      </c>
      <c r="GCG139" s="458">
        <v>0</v>
      </c>
      <c r="GCH139" s="458">
        <v>0</v>
      </c>
      <c r="GCI139" s="458">
        <v>0</v>
      </c>
      <c r="GCJ139" s="458">
        <v>0</v>
      </c>
      <c r="GCK139" s="458">
        <v>0</v>
      </c>
      <c r="GCL139" s="458">
        <v>0</v>
      </c>
      <c r="GCM139" s="458">
        <v>0</v>
      </c>
      <c r="GCN139" s="458">
        <v>0</v>
      </c>
      <c r="GCO139" s="458">
        <v>0</v>
      </c>
      <c r="GCP139" s="458">
        <v>0</v>
      </c>
      <c r="GCQ139" s="458">
        <v>0</v>
      </c>
      <c r="GCR139" s="458">
        <v>0</v>
      </c>
      <c r="GCS139" s="458">
        <v>0</v>
      </c>
      <c r="GCT139" s="458">
        <v>0</v>
      </c>
      <c r="GCU139" s="458">
        <v>0</v>
      </c>
      <c r="GCV139" s="458">
        <v>0</v>
      </c>
      <c r="GCW139" s="458">
        <v>0</v>
      </c>
      <c r="GCX139" s="458">
        <v>0</v>
      </c>
      <c r="GCY139" s="458">
        <v>0</v>
      </c>
      <c r="GCZ139" s="458">
        <v>0</v>
      </c>
      <c r="GDA139" s="458">
        <v>0</v>
      </c>
      <c r="GDB139" s="458">
        <v>0</v>
      </c>
      <c r="GDC139" s="458">
        <v>0</v>
      </c>
      <c r="GDD139" s="458">
        <v>0</v>
      </c>
      <c r="GDE139" s="458">
        <v>0</v>
      </c>
      <c r="GDF139" s="458">
        <v>0</v>
      </c>
      <c r="GDG139" s="458">
        <v>0</v>
      </c>
      <c r="GDH139" s="458">
        <v>0</v>
      </c>
      <c r="GDI139" s="458">
        <v>0</v>
      </c>
      <c r="GDJ139" s="458">
        <v>0</v>
      </c>
      <c r="GDK139" s="458">
        <v>0</v>
      </c>
      <c r="GDL139" s="458">
        <v>0</v>
      </c>
      <c r="GDM139" s="458">
        <v>0</v>
      </c>
      <c r="GDN139" s="458">
        <v>0</v>
      </c>
      <c r="GDO139" s="458">
        <v>0</v>
      </c>
      <c r="GDP139" s="458">
        <v>0</v>
      </c>
      <c r="GDQ139" s="458">
        <v>0</v>
      </c>
      <c r="GDR139" s="458">
        <v>0</v>
      </c>
      <c r="GDS139" s="458">
        <v>0</v>
      </c>
      <c r="GDT139" s="458">
        <v>0</v>
      </c>
      <c r="GDU139" s="458">
        <v>0</v>
      </c>
      <c r="GDV139" s="458">
        <v>0</v>
      </c>
      <c r="GDW139" s="458">
        <v>0</v>
      </c>
      <c r="GDX139" s="458">
        <v>0</v>
      </c>
      <c r="GDY139" s="458">
        <v>0</v>
      </c>
      <c r="GDZ139" s="458">
        <v>0</v>
      </c>
      <c r="GEA139" s="458">
        <v>0</v>
      </c>
      <c r="GEB139" s="458">
        <v>0</v>
      </c>
      <c r="GEC139" s="458">
        <v>0</v>
      </c>
      <c r="GED139" s="458">
        <v>0</v>
      </c>
      <c r="GEE139" s="458">
        <v>0</v>
      </c>
      <c r="GEF139" s="458">
        <v>0</v>
      </c>
      <c r="GEG139" s="458">
        <v>0</v>
      </c>
      <c r="GEH139" s="458">
        <v>0</v>
      </c>
      <c r="GEI139" s="458">
        <v>0</v>
      </c>
      <c r="GEJ139" s="458">
        <v>0</v>
      </c>
      <c r="GEK139" s="458">
        <v>0</v>
      </c>
      <c r="GEL139" s="458">
        <v>0</v>
      </c>
      <c r="GEM139" s="458">
        <v>0</v>
      </c>
      <c r="GEN139" s="458">
        <v>0</v>
      </c>
      <c r="GEO139" s="458">
        <v>0</v>
      </c>
      <c r="GEP139" s="458">
        <v>0</v>
      </c>
      <c r="GEQ139" s="458">
        <v>0</v>
      </c>
      <c r="GER139" s="458">
        <v>0</v>
      </c>
      <c r="GES139" s="458">
        <v>0</v>
      </c>
      <c r="GET139" s="458">
        <v>0</v>
      </c>
      <c r="GEU139" s="458">
        <v>0</v>
      </c>
      <c r="GEV139" s="458">
        <v>0</v>
      </c>
      <c r="GEW139" s="458">
        <v>0</v>
      </c>
      <c r="GEX139" s="458">
        <v>0</v>
      </c>
      <c r="GEY139" s="458">
        <v>0</v>
      </c>
      <c r="GEZ139" s="458">
        <v>0</v>
      </c>
      <c r="GFA139" s="458">
        <v>0</v>
      </c>
      <c r="GFB139" s="458">
        <v>0</v>
      </c>
      <c r="GFC139" s="458">
        <v>0</v>
      </c>
      <c r="GFD139" s="458">
        <v>0</v>
      </c>
      <c r="GFE139" s="458">
        <v>0</v>
      </c>
      <c r="GFF139" s="458">
        <v>0</v>
      </c>
      <c r="GFG139" s="458">
        <v>0</v>
      </c>
      <c r="GFH139" s="458">
        <v>0</v>
      </c>
      <c r="GFI139" s="458">
        <v>0</v>
      </c>
      <c r="GFJ139" s="458">
        <v>0</v>
      </c>
      <c r="GFK139" s="458">
        <v>0</v>
      </c>
      <c r="GFL139" s="458">
        <v>0</v>
      </c>
      <c r="GFM139" s="458">
        <v>0</v>
      </c>
      <c r="GFN139" s="458">
        <v>0</v>
      </c>
      <c r="GFO139" s="458">
        <v>0</v>
      </c>
      <c r="GFP139" s="458">
        <v>0</v>
      </c>
      <c r="GFQ139" s="458">
        <v>0</v>
      </c>
      <c r="GFR139" s="458">
        <v>0</v>
      </c>
      <c r="GFS139" s="458">
        <v>0</v>
      </c>
      <c r="GFT139" s="458">
        <v>0</v>
      </c>
      <c r="GFU139" s="458">
        <v>0</v>
      </c>
      <c r="GFV139" s="458">
        <v>0</v>
      </c>
      <c r="GFW139" s="458">
        <v>0</v>
      </c>
      <c r="GFX139" s="458">
        <v>0</v>
      </c>
      <c r="GFY139" s="458">
        <v>0</v>
      </c>
      <c r="GFZ139" s="458">
        <v>0</v>
      </c>
      <c r="GGA139" s="458">
        <v>0</v>
      </c>
      <c r="GGB139" s="458">
        <v>0</v>
      </c>
      <c r="GGC139" s="458">
        <v>0</v>
      </c>
      <c r="GGD139" s="458">
        <v>0</v>
      </c>
      <c r="GGE139" s="458">
        <v>0</v>
      </c>
      <c r="GGF139" s="458">
        <v>0</v>
      </c>
      <c r="GGG139" s="458">
        <v>0</v>
      </c>
      <c r="GGH139" s="458">
        <v>0</v>
      </c>
      <c r="GGI139" s="458">
        <v>0</v>
      </c>
      <c r="GGJ139" s="458">
        <v>0</v>
      </c>
      <c r="GGK139" s="458">
        <v>0</v>
      </c>
      <c r="GGL139" s="458">
        <v>0</v>
      </c>
      <c r="GGM139" s="458">
        <v>0</v>
      </c>
      <c r="GGN139" s="458">
        <v>0</v>
      </c>
      <c r="GGO139" s="458">
        <v>0</v>
      </c>
      <c r="GGP139" s="458">
        <v>0</v>
      </c>
      <c r="GGQ139" s="458">
        <v>0</v>
      </c>
      <c r="GGR139" s="458">
        <v>0</v>
      </c>
      <c r="GGS139" s="458">
        <v>0</v>
      </c>
      <c r="GGT139" s="458">
        <v>0</v>
      </c>
      <c r="GGU139" s="458">
        <v>0</v>
      </c>
      <c r="GGV139" s="458">
        <v>0</v>
      </c>
      <c r="GGW139" s="458">
        <v>0</v>
      </c>
      <c r="GGX139" s="458">
        <v>0</v>
      </c>
      <c r="GGY139" s="458">
        <v>0</v>
      </c>
      <c r="GGZ139" s="458">
        <v>0</v>
      </c>
      <c r="GHA139" s="458">
        <v>0</v>
      </c>
      <c r="GHB139" s="458">
        <v>0</v>
      </c>
      <c r="GHC139" s="458">
        <v>0</v>
      </c>
      <c r="GHD139" s="458">
        <v>0</v>
      </c>
      <c r="GHE139" s="458">
        <v>0</v>
      </c>
      <c r="GHF139" s="458">
        <v>0</v>
      </c>
      <c r="GHG139" s="458">
        <v>0</v>
      </c>
      <c r="GHH139" s="458">
        <v>0</v>
      </c>
      <c r="GHI139" s="458">
        <v>0</v>
      </c>
      <c r="GHJ139" s="458">
        <v>0</v>
      </c>
      <c r="GHK139" s="458">
        <v>0</v>
      </c>
      <c r="GHL139" s="458">
        <v>0</v>
      </c>
      <c r="GHM139" s="458">
        <v>0</v>
      </c>
      <c r="GHN139" s="458">
        <v>0</v>
      </c>
      <c r="GHO139" s="458">
        <v>0</v>
      </c>
      <c r="GHP139" s="458">
        <v>0</v>
      </c>
      <c r="GHQ139" s="458">
        <v>0</v>
      </c>
      <c r="GHR139" s="458">
        <v>0</v>
      </c>
      <c r="GHS139" s="458">
        <v>0</v>
      </c>
      <c r="GHT139" s="458">
        <v>0</v>
      </c>
      <c r="GHU139" s="458">
        <v>0</v>
      </c>
      <c r="GHV139" s="458">
        <v>0</v>
      </c>
      <c r="GHW139" s="458">
        <v>0</v>
      </c>
      <c r="GHX139" s="458">
        <v>0</v>
      </c>
      <c r="GHY139" s="458">
        <v>0</v>
      </c>
      <c r="GHZ139" s="458">
        <v>0</v>
      </c>
      <c r="GIA139" s="458">
        <v>0</v>
      </c>
      <c r="GIB139" s="458">
        <v>0</v>
      </c>
      <c r="GIC139" s="458">
        <v>0</v>
      </c>
      <c r="GID139" s="458">
        <v>0</v>
      </c>
      <c r="GIE139" s="458">
        <v>0</v>
      </c>
      <c r="GIF139" s="458">
        <v>0</v>
      </c>
      <c r="GIG139" s="458">
        <v>0</v>
      </c>
      <c r="GIH139" s="458">
        <v>0</v>
      </c>
      <c r="GII139" s="458">
        <v>0</v>
      </c>
      <c r="GIJ139" s="458">
        <v>0</v>
      </c>
      <c r="GIK139" s="458">
        <v>0</v>
      </c>
      <c r="GIL139" s="458">
        <v>0</v>
      </c>
      <c r="GIM139" s="458">
        <v>0</v>
      </c>
      <c r="GIN139" s="458">
        <v>0</v>
      </c>
      <c r="GIO139" s="458">
        <v>0</v>
      </c>
      <c r="GIP139" s="458">
        <v>0</v>
      </c>
      <c r="GIQ139" s="458">
        <v>0</v>
      </c>
      <c r="GIR139" s="458">
        <v>0</v>
      </c>
      <c r="GIS139" s="458">
        <v>0</v>
      </c>
      <c r="GIT139" s="458">
        <v>0</v>
      </c>
      <c r="GIU139" s="458">
        <v>0</v>
      </c>
      <c r="GIV139" s="458">
        <v>0</v>
      </c>
      <c r="GIW139" s="458">
        <v>0</v>
      </c>
      <c r="GIX139" s="458">
        <v>0</v>
      </c>
      <c r="GIY139" s="458">
        <v>0</v>
      </c>
      <c r="GIZ139" s="458">
        <v>0</v>
      </c>
      <c r="GJA139" s="458">
        <v>0</v>
      </c>
      <c r="GJB139" s="458">
        <v>0</v>
      </c>
      <c r="GJC139" s="458">
        <v>0</v>
      </c>
      <c r="GJD139" s="458">
        <v>0</v>
      </c>
      <c r="GJE139" s="458">
        <v>0</v>
      </c>
      <c r="GJF139" s="458">
        <v>0</v>
      </c>
      <c r="GJG139" s="458">
        <v>0</v>
      </c>
      <c r="GJH139" s="458">
        <v>0</v>
      </c>
      <c r="GJI139" s="458">
        <v>0</v>
      </c>
      <c r="GJJ139" s="458">
        <v>0</v>
      </c>
      <c r="GJK139" s="458">
        <v>0</v>
      </c>
      <c r="GJL139" s="458">
        <v>0</v>
      </c>
      <c r="GJM139" s="458">
        <v>0</v>
      </c>
      <c r="GJN139" s="458">
        <v>0</v>
      </c>
      <c r="GJO139" s="458">
        <v>0</v>
      </c>
      <c r="GJP139" s="458">
        <v>0</v>
      </c>
      <c r="GJQ139" s="458">
        <v>0</v>
      </c>
      <c r="GJR139" s="458">
        <v>0</v>
      </c>
      <c r="GJS139" s="458">
        <v>0</v>
      </c>
      <c r="GJT139" s="458">
        <v>0</v>
      </c>
      <c r="GJU139" s="458">
        <v>0</v>
      </c>
      <c r="GJV139" s="458">
        <v>0</v>
      </c>
      <c r="GJW139" s="458">
        <v>0</v>
      </c>
      <c r="GJX139" s="458">
        <v>0</v>
      </c>
      <c r="GJY139" s="458">
        <v>0</v>
      </c>
      <c r="GJZ139" s="458">
        <v>0</v>
      </c>
      <c r="GKA139" s="458">
        <v>0</v>
      </c>
      <c r="GKB139" s="458">
        <v>0</v>
      </c>
      <c r="GKC139" s="458">
        <v>0</v>
      </c>
      <c r="GKD139" s="458">
        <v>0</v>
      </c>
      <c r="GKE139" s="458">
        <v>0</v>
      </c>
      <c r="GKF139" s="458">
        <v>0</v>
      </c>
      <c r="GKG139" s="458">
        <v>0</v>
      </c>
      <c r="GKH139" s="458">
        <v>0</v>
      </c>
      <c r="GKI139" s="458">
        <v>0</v>
      </c>
      <c r="GKJ139" s="458">
        <v>0</v>
      </c>
      <c r="GKK139" s="458">
        <v>0</v>
      </c>
      <c r="GKL139" s="458">
        <v>0</v>
      </c>
      <c r="GKM139" s="458">
        <v>0</v>
      </c>
      <c r="GKN139" s="458">
        <v>0</v>
      </c>
      <c r="GKO139" s="458">
        <v>0</v>
      </c>
      <c r="GKP139" s="458">
        <v>0</v>
      </c>
      <c r="GKQ139" s="458">
        <v>0</v>
      </c>
      <c r="GKR139" s="458">
        <v>0</v>
      </c>
      <c r="GKS139" s="458">
        <v>0</v>
      </c>
      <c r="GKT139" s="458">
        <v>0</v>
      </c>
      <c r="GKU139" s="458">
        <v>0</v>
      </c>
      <c r="GKV139" s="458">
        <v>0</v>
      </c>
      <c r="GKW139" s="458">
        <v>0</v>
      </c>
      <c r="GKX139" s="458">
        <v>0</v>
      </c>
      <c r="GKY139" s="458">
        <v>0</v>
      </c>
      <c r="GKZ139" s="458">
        <v>0</v>
      </c>
      <c r="GLA139" s="458">
        <v>0</v>
      </c>
      <c r="GLB139" s="458">
        <v>0</v>
      </c>
      <c r="GLC139" s="458">
        <v>0</v>
      </c>
      <c r="GLD139" s="458">
        <v>0</v>
      </c>
      <c r="GLE139" s="458">
        <v>0</v>
      </c>
      <c r="GLF139" s="458">
        <v>0</v>
      </c>
      <c r="GLG139" s="458">
        <v>0</v>
      </c>
      <c r="GLH139" s="458">
        <v>0</v>
      </c>
      <c r="GLI139" s="458">
        <v>0</v>
      </c>
      <c r="GLJ139" s="458">
        <v>0</v>
      </c>
      <c r="GLK139" s="458">
        <v>0</v>
      </c>
      <c r="GLL139" s="458">
        <v>0</v>
      </c>
      <c r="GLM139" s="458">
        <v>0</v>
      </c>
      <c r="GLN139" s="458">
        <v>0</v>
      </c>
      <c r="GLO139" s="458">
        <v>0</v>
      </c>
      <c r="GLP139" s="458">
        <v>0</v>
      </c>
      <c r="GLQ139" s="458">
        <v>0</v>
      </c>
      <c r="GLR139" s="458">
        <v>0</v>
      </c>
      <c r="GLS139" s="458">
        <v>0</v>
      </c>
      <c r="GLT139" s="458">
        <v>0</v>
      </c>
      <c r="GLU139" s="458">
        <v>0</v>
      </c>
      <c r="GLV139" s="458">
        <v>0</v>
      </c>
      <c r="GLW139" s="458">
        <v>0</v>
      </c>
      <c r="GLX139" s="458">
        <v>0</v>
      </c>
      <c r="GLY139" s="458">
        <v>0</v>
      </c>
      <c r="GLZ139" s="458">
        <v>0</v>
      </c>
      <c r="GMA139" s="458">
        <v>0</v>
      </c>
      <c r="GMB139" s="458">
        <v>0</v>
      </c>
      <c r="GMC139" s="458">
        <v>0</v>
      </c>
      <c r="GMD139" s="458">
        <v>0</v>
      </c>
      <c r="GME139" s="458">
        <v>0</v>
      </c>
      <c r="GMF139" s="458">
        <v>0</v>
      </c>
      <c r="GMG139" s="458">
        <v>0</v>
      </c>
      <c r="GMH139" s="458">
        <v>0</v>
      </c>
      <c r="GMI139" s="458">
        <v>0</v>
      </c>
      <c r="GMJ139" s="458">
        <v>0</v>
      </c>
      <c r="GMK139" s="458">
        <v>0</v>
      </c>
      <c r="GML139" s="458">
        <v>0</v>
      </c>
      <c r="GMM139" s="458">
        <v>0</v>
      </c>
      <c r="GMN139" s="458">
        <v>0</v>
      </c>
      <c r="GMO139" s="458">
        <v>0</v>
      </c>
      <c r="GMP139" s="458">
        <v>0</v>
      </c>
      <c r="GMQ139" s="458">
        <v>0</v>
      </c>
      <c r="GMR139" s="458">
        <v>0</v>
      </c>
      <c r="GMS139" s="458">
        <v>0</v>
      </c>
      <c r="GMT139" s="458">
        <v>0</v>
      </c>
      <c r="GMU139" s="458">
        <v>0</v>
      </c>
      <c r="GMV139" s="458">
        <v>0</v>
      </c>
      <c r="GMW139" s="458">
        <v>0</v>
      </c>
      <c r="GMX139" s="458">
        <v>0</v>
      </c>
      <c r="GMY139" s="458">
        <v>0</v>
      </c>
      <c r="GMZ139" s="458">
        <v>0</v>
      </c>
      <c r="GNA139" s="458">
        <v>0</v>
      </c>
      <c r="GNB139" s="458">
        <v>0</v>
      </c>
      <c r="GNC139" s="458">
        <v>0</v>
      </c>
      <c r="GND139" s="458">
        <v>0</v>
      </c>
      <c r="GNE139" s="458">
        <v>0</v>
      </c>
      <c r="GNF139" s="458">
        <v>0</v>
      </c>
      <c r="GNG139" s="458">
        <v>0</v>
      </c>
      <c r="GNH139" s="458">
        <v>0</v>
      </c>
      <c r="GNI139" s="458">
        <v>0</v>
      </c>
      <c r="GNJ139" s="458">
        <v>0</v>
      </c>
      <c r="GNK139" s="458">
        <v>0</v>
      </c>
      <c r="GNL139" s="458">
        <v>0</v>
      </c>
      <c r="GNM139" s="458">
        <v>0</v>
      </c>
      <c r="GNN139" s="458">
        <v>0</v>
      </c>
      <c r="GNO139" s="458">
        <v>0</v>
      </c>
      <c r="GNP139" s="458">
        <v>0</v>
      </c>
      <c r="GNQ139" s="458">
        <v>0</v>
      </c>
      <c r="GNR139" s="458">
        <v>0</v>
      </c>
      <c r="GNS139" s="458">
        <v>0</v>
      </c>
      <c r="GNT139" s="458">
        <v>0</v>
      </c>
      <c r="GNU139" s="458">
        <v>0</v>
      </c>
      <c r="GNV139" s="458">
        <v>0</v>
      </c>
      <c r="GNW139" s="458">
        <v>0</v>
      </c>
      <c r="GNX139" s="458">
        <v>0</v>
      </c>
      <c r="GNY139" s="458">
        <v>0</v>
      </c>
      <c r="GNZ139" s="458">
        <v>0</v>
      </c>
      <c r="GOA139" s="458">
        <v>0</v>
      </c>
      <c r="GOB139" s="458">
        <v>0</v>
      </c>
      <c r="GOC139" s="458">
        <v>0</v>
      </c>
      <c r="GOD139" s="458">
        <v>0</v>
      </c>
      <c r="GOE139" s="458">
        <v>0</v>
      </c>
      <c r="GOF139" s="458">
        <v>0</v>
      </c>
      <c r="GOG139" s="458">
        <v>0</v>
      </c>
      <c r="GOH139" s="458">
        <v>0</v>
      </c>
      <c r="GOI139" s="458">
        <v>0</v>
      </c>
      <c r="GOJ139" s="458">
        <v>0</v>
      </c>
      <c r="GOK139" s="458">
        <v>0</v>
      </c>
      <c r="GOL139" s="458">
        <v>0</v>
      </c>
      <c r="GOM139" s="458">
        <v>0</v>
      </c>
      <c r="GON139" s="458">
        <v>0</v>
      </c>
      <c r="GOO139" s="458">
        <v>0</v>
      </c>
      <c r="GOP139" s="458">
        <v>0</v>
      </c>
      <c r="GOQ139" s="458">
        <v>0</v>
      </c>
      <c r="GOR139" s="458">
        <v>0</v>
      </c>
      <c r="GOS139" s="458">
        <v>0</v>
      </c>
      <c r="GOT139" s="458">
        <v>0</v>
      </c>
      <c r="GOU139" s="458">
        <v>0</v>
      </c>
      <c r="GOV139" s="458">
        <v>0</v>
      </c>
      <c r="GOW139" s="458">
        <v>0</v>
      </c>
      <c r="GOX139" s="458">
        <v>0</v>
      </c>
      <c r="GOY139" s="458">
        <v>0</v>
      </c>
      <c r="GOZ139" s="458">
        <v>0</v>
      </c>
      <c r="GPA139" s="458">
        <v>0</v>
      </c>
      <c r="GPB139" s="458">
        <v>0</v>
      </c>
      <c r="GPC139" s="458">
        <v>0</v>
      </c>
      <c r="GPD139" s="458">
        <v>0</v>
      </c>
      <c r="GPE139" s="458">
        <v>0</v>
      </c>
      <c r="GPF139" s="458">
        <v>0</v>
      </c>
      <c r="GPG139" s="458">
        <v>0</v>
      </c>
      <c r="GPH139" s="458">
        <v>0</v>
      </c>
      <c r="GPI139" s="458">
        <v>0</v>
      </c>
      <c r="GPJ139" s="458">
        <v>0</v>
      </c>
      <c r="GPK139" s="458">
        <v>0</v>
      </c>
      <c r="GPL139" s="458">
        <v>0</v>
      </c>
      <c r="GPM139" s="458">
        <v>0</v>
      </c>
      <c r="GPN139" s="458">
        <v>0</v>
      </c>
      <c r="GPO139" s="458">
        <v>0</v>
      </c>
      <c r="GPP139" s="458">
        <v>0</v>
      </c>
      <c r="GPQ139" s="458">
        <v>0</v>
      </c>
      <c r="GPR139" s="458">
        <v>0</v>
      </c>
      <c r="GPS139" s="458">
        <v>0</v>
      </c>
      <c r="GPT139" s="458">
        <v>0</v>
      </c>
      <c r="GPU139" s="458">
        <v>0</v>
      </c>
      <c r="GPV139" s="458">
        <v>0</v>
      </c>
      <c r="GPW139" s="458">
        <v>0</v>
      </c>
      <c r="GPX139" s="458">
        <v>0</v>
      </c>
      <c r="GPY139" s="458">
        <v>0</v>
      </c>
      <c r="GPZ139" s="458">
        <v>0</v>
      </c>
      <c r="GQA139" s="458">
        <v>0</v>
      </c>
      <c r="GQB139" s="458">
        <v>0</v>
      </c>
      <c r="GQC139" s="458">
        <v>0</v>
      </c>
      <c r="GQD139" s="458">
        <v>0</v>
      </c>
      <c r="GQE139" s="458">
        <v>0</v>
      </c>
      <c r="GQF139" s="458">
        <v>0</v>
      </c>
      <c r="GQG139" s="458">
        <v>0</v>
      </c>
      <c r="GQH139" s="458">
        <v>0</v>
      </c>
      <c r="GQI139" s="458">
        <v>0</v>
      </c>
      <c r="GQJ139" s="458">
        <v>0</v>
      </c>
      <c r="GQK139" s="458">
        <v>0</v>
      </c>
      <c r="GQL139" s="458">
        <v>0</v>
      </c>
      <c r="GQM139" s="458">
        <v>0</v>
      </c>
      <c r="GQN139" s="458">
        <v>0</v>
      </c>
      <c r="GQO139" s="458">
        <v>0</v>
      </c>
      <c r="GQP139" s="458">
        <v>0</v>
      </c>
      <c r="GQQ139" s="458">
        <v>0</v>
      </c>
      <c r="GQR139" s="458">
        <v>0</v>
      </c>
      <c r="GQS139" s="458">
        <v>0</v>
      </c>
      <c r="GQT139" s="458">
        <v>0</v>
      </c>
      <c r="GQU139" s="458">
        <v>0</v>
      </c>
      <c r="GQV139" s="458">
        <v>0</v>
      </c>
      <c r="GQW139" s="458">
        <v>0</v>
      </c>
      <c r="GQX139" s="458">
        <v>0</v>
      </c>
      <c r="GQY139" s="458">
        <v>0</v>
      </c>
      <c r="GQZ139" s="458">
        <v>0</v>
      </c>
      <c r="GRA139" s="458">
        <v>0</v>
      </c>
      <c r="GRB139" s="458">
        <v>0</v>
      </c>
      <c r="GRC139" s="458">
        <v>0</v>
      </c>
      <c r="GRD139" s="458">
        <v>0</v>
      </c>
      <c r="GRE139" s="458">
        <v>0</v>
      </c>
      <c r="GRF139" s="458">
        <v>0</v>
      </c>
      <c r="GRG139" s="458">
        <v>0</v>
      </c>
      <c r="GRH139" s="458">
        <v>0</v>
      </c>
      <c r="GRI139" s="458">
        <v>0</v>
      </c>
      <c r="GRJ139" s="458">
        <v>0</v>
      </c>
      <c r="GRK139" s="458">
        <v>0</v>
      </c>
      <c r="GRL139" s="458">
        <v>0</v>
      </c>
      <c r="GRM139" s="458">
        <v>0</v>
      </c>
      <c r="GRN139" s="458">
        <v>0</v>
      </c>
      <c r="GRO139" s="458">
        <v>0</v>
      </c>
      <c r="GRP139" s="458">
        <v>0</v>
      </c>
      <c r="GRQ139" s="458">
        <v>0</v>
      </c>
      <c r="GRR139" s="458">
        <v>0</v>
      </c>
      <c r="GRS139" s="458">
        <v>0</v>
      </c>
      <c r="GRT139" s="458">
        <v>0</v>
      </c>
      <c r="GRU139" s="458">
        <v>0</v>
      </c>
      <c r="GRV139" s="458">
        <v>0</v>
      </c>
      <c r="GRW139" s="458">
        <v>0</v>
      </c>
      <c r="GRX139" s="458">
        <v>0</v>
      </c>
      <c r="GRY139" s="458">
        <v>0</v>
      </c>
      <c r="GRZ139" s="458">
        <v>0</v>
      </c>
      <c r="GSA139" s="458">
        <v>0</v>
      </c>
      <c r="GSB139" s="458">
        <v>0</v>
      </c>
      <c r="GSC139" s="458">
        <v>0</v>
      </c>
      <c r="GSD139" s="458">
        <v>0</v>
      </c>
      <c r="GSE139" s="458">
        <v>0</v>
      </c>
      <c r="GSF139" s="458">
        <v>0</v>
      </c>
      <c r="GSG139" s="458">
        <v>0</v>
      </c>
      <c r="GSH139" s="458">
        <v>0</v>
      </c>
      <c r="GSI139" s="458">
        <v>0</v>
      </c>
      <c r="GSJ139" s="458">
        <v>0</v>
      </c>
      <c r="GSK139" s="458">
        <v>0</v>
      </c>
      <c r="GSL139" s="458">
        <v>0</v>
      </c>
      <c r="GSM139" s="458">
        <v>0</v>
      </c>
      <c r="GSN139" s="458">
        <v>0</v>
      </c>
      <c r="GSO139" s="458">
        <v>0</v>
      </c>
      <c r="GSP139" s="458">
        <v>0</v>
      </c>
      <c r="GSQ139" s="458">
        <v>0</v>
      </c>
      <c r="GSR139" s="458">
        <v>0</v>
      </c>
      <c r="GSS139" s="458">
        <v>0</v>
      </c>
      <c r="GST139" s="458">
        <v>0</v>
      </c>
      <c r="GSU139" s="458">
        <v>0</v>
      </c>
      <c r="GSV139" s="458">
        <v>0</v>
      </c>
      <c r="GSW139" s="458">
        <v>0</v>
      </c>
      <c r="GSX139" s="458">
        <v>0</v>
      </c>
      <c r="GSY139" s="458">
        <v>0</v>
      </c>
      <c r="GSZ139" s="458">
        <v>0</v>
      </c>
      <c r="GTA139" s="458">
        <v>0</v>
      </c>
      <c r="GTB139" s="458">
        <v>0</v>
      </c>
      <c r="GTC139" s="458">
        <v>0</v>
      </c>
      <c r="GTD139" s="458">
        <v>0</v>
      </c>
      <c r="GTE139" s="458">
        <v>0</v>
      </c>
      <c r="GTF139" s="458">
        <v>0</v>
      </c>
      <c r="GTG139" s="458">
        <v>0</v>
      </c>
      <c r="GTH139" s="458">
        <v>0</v>
      </c>
      <c r="GTI139" s="458">
        <v>0</v>
      </c>
      <c r="GTJ139" s="458">
        <v>0</v>
      </c>
      <c r="GTK139" s="458">
        <v>0</v>
      </c>
      <c r="GTL139" s="458">
        <v>0</v>
      </c>
      <c r="GTM139" s="458">
        <v>0</v>
      </c>
      <c r="GTN139" s="458">
        <v>0</v>
      </c>
      <c r="GTO139" s="458">
        <v>0</v>
      </c>
      <c r="GTP139" s="458">
        <v>0</v>
      </c>
      <c r="GTQ139" s="458">
        <v>0</v>
      </c>
      <c r="GTR139" s="458">
        <v>0</v>
      </c>
      <c r="GTS139" s="458">
        <v>0</v>
      </c>
      <c r="GTT139" s="458">
        <v>0</v>
      </c>
      <c r="GTU139" s="458">
        <v>0</v>
      </c>
      <c r="GTV139" s="458">
        <v>0</v>
      </c>
      <c r="GTW139" s="458">
        <v>0</v>
      </c>
      <c r="GTX139" s="458">
        <v>0</v>
      </c>
      <c r="GTY139" s="458">
        <v>0</v>
      </c>
      <c r="GTZ139" s="458">
        <v>0</v>
      </c>
      <c r="GUA139" s="458">
        <v>0</v>
      </c>
      <c r="GUB139" s="458">
        <v>0</v>
      </c>
      <c r="GUC139" s="458">
        <v>0</v>
      </c>
      <c r="GUD139" s="458">
        <v>0</v>
      </c>
      <c r="GUE139" s="458">
        <v>0</v>
      </c>
      <c r="GUF139" s="458">
        <v>0</v>
      </c>
      <c r="GUG139" s="458">
        <v>0</v>
      </c>
      <c r="GUH139" s="458">
        <v>0</v>
      </c>
      <c r="GUI139" s="458">
        <v>0</v>
      </c>
      <c r="GUJ139" s="458">
        <v>0</v>
      </c>
      <c r="GUK139" s="458">
        <v>0</v>
      </c>
      <c r="GUL139" s="458">
        <v>0</v>
      </c>
      <c r="GUM139" s="458">
        <v>0</v>
      </c>
      <c r="GUN139" s="458">
        <v>0</v>
      </c>
      <c r="GUO139" s="458">
        <v>0</v>
      </c>
      <c r="GUP139" s="458">
        <v>0</v>
      </c>
      <c r="GUQ139" s="458">
        <v>0</v>
      </c>
      <c r="GUR139" s="458">
        <v>0</v>
      </c>
      <c r="GUS139" s="458">
        <v>0</v>
      </c>
      <c r="GUT139" s="458">
        <v>0</v>
      </c>
      <c r="GUU139" s="458">
        <v>0</v>
      </c>
      <c r="GUV139" s="458">
        <v>0</v>
      </c>
      <c r="GUW139" s="458">
        <v>0</v>
      </c>
      <c r="GUX139" s="458">
        <v>0</v>
      </c>
      <c r="GUY139" s="458">
        <v>0</v>
      </c>
      <c r="GUZ139" s="458">
        <v>0</v>
      </c>
      <c r="GVA139" s="458">
        <v>0</v>
      </c>
      <c r="GVB139" s="458">
        <v>0</v>
      </c>
      <c r="GVC139" s="458">
        <v>0</v>
      </c>
      <c r="GVD139" s="458">
        <v>0</v>
      </c>
      <c r="GVE139" s="458">
        <v>0</v>
      </c>
      <c r="GVF139" s="458">
        <v>0</v>
      </c>
      <c r="GVG139" s="458">
        <v>0</v>
      </c>
      <c r="GVH139" s="458">
        <v>0</v>
      </c>
      <c r="GVI139" s="458">
        <v>0</v>
      </c>
      <c r="GVJ139" s="458">
        <v>0</v>
      </c>
      <c r="GVK139" s="458">
        <v>0</v>
      </c>
      <c r="GVL139" s="458">
        <v>0</v>
      </c>
      <c r="GVM139" s="458">
        <v>0</v>
      </c>
      <c r="GVN139" s="458">
        <v>0</v>
      </c>
      <c r="GVO139" s="458">
        <v>0</v>
      </c>
      <c r="GVP139" s="458">
        <v>0</v>
      </c>
      <c r="GVQ139" s="458">
        <v>0</v>
      </c>
      <c r="GVR139" s="458">
        <v>0</v>
      </c>
      <c r="GVS139" s="458">
        <v>0</v>
      </c>
      <c r="GVT139" s="458">
        <v>0</v>
      </c>
      <c r="GVU139" s="458">
        <v>0</v>
      </c>
      <c r="GVV139" s="458">
        <v>0</v>
      </c>
      <c r="GVW139" s="458">
        <v>0</v>
      </c>
      <c r="GVX139" s="458">
        <v>0</v>
      </c>
      <c r="GVY139" s="458">
        <v>0</v>
      </c>
      <c r="GVZ139" s="458">
        <v>0</v>
      </c>
      <c r="GWA139" s="458">
        <v>0</v>
      </c>
      <c r="GWB139" s="458">
        <v>0</v>
      </c>
      <c r="GWC139" s="458">
        <v>0</v>
      </c>
      <c r="GWD139" s="458">
        <v>0</v>
      </c>
      <c r="GWE139" s="458">
        <v>0</v>
      </c>
      <c r="GWF139" s="458">
        <v>0</v>
      </c>
      <c r="GWG139" s="458">
        <v>0</v>
      </c>
      <c r="GWH139" s="458">
        <v>0</v>
      </c>
      <c r="GWI139" s="458">
        <v>0</v>
      </c>
      <c r="GWJ139" s="458">
        <v>0</v>
      </c>
      <c r="GWK139" s="458">
        <v>0</v>
      </c>
      <c r="GWL139" s="458">
        <v>0</v>
      </c>
      <c r="GWM139" s="458">
        <v>0</v>
      </c>
      <c r="GWN139" s="458">
        <v>0</v>
      </c>
      <c r="GWO139" s="458">
        <v>0</v>
      </c>
      <c r="GWP139" s="458">
        <v>0</v>
      </c>
      <c r="GWQ139" s="458">
        <v>0</v>
      </c>
      <c r="GWR139" s="458">
        <v>0</v>
      </c>
      <c r="GWS139" s="458">
        <v>0</v>
      </c>
      <c r="GWT139" s="458">
        <v>0</v>
      </c>
      <c r="GWU139" s="458">
        <v>0</v>
      </c>
      <c r="GWV139" s="458">
        <v>0</v>
      </c>
      <c r="GWW139" s="458">
        <v>0</v>
      </c>
      <c r="GWX139" s="458">
        <v>0</v>
      </c>
      <c r="GWY139" s="458">
        <v>0</v>
      </c>
      <c r="GWZ139" s="458">
        <v>0</v>
      </c>
      <c r="GXA139" s="458">
        <v>0</v>
      </c>
      <c r="GXB139" s="458">
        <v>0</v>
      </c>
      <c r="GXC139" s="458">
        <v>0</v>
      </c>
      <c r="GXD139" s="458">
        <v>0</v>
      </c>
      <c r="GXE139" s="458">
        <v>0</v>
      </c>
      <c r="GXF139" s="458">
        <v>0</v>
      </c>
      <c r="GXG139" s="458">
        <v>0</v>
      </c>
      <c r="GXH139" s="458">
        <v>0</v>
      </c>
      <c r="GXI139" s="458">
        <v>0</v>
      </c>
      <c r="GXJ139" s="458">
        <v>0</v>
      </c>
      <c r="GXK139" s="458">
        <v>0</v>
      </c>
      <c r="GXL139" s="458">
        <v>0</v>
      </c>
      <c r="GXM139" s="458">
        <v>0</v>
      </c>
      <c r="GXN139" s="458">
        <v>0</v>
      </c>
      <c r="GXO139" s="458">
        <v>0</v>
      </c>
      <c r="GXP139" s="458">
        <v>0</v>
      </c>
      <c r="GXQ139" s="458">
        <v>0</v>
      </c>
      <c r="GXR139" s="458">
        <v>0</v>
      </c>
      <c r="GXS139" s="458">
        <v>0</v>
      </c>
      <c r="GXT139" s="458">
        <v>0</v>
      </c>
      <c r="GXU139" s="458">
        <v>0</v>
      </c>
      <c r="GXV139" s="458">
        <v>0</v>
      </c>
      <c r="GXW139" s="458">
        <v>0</v>
      </c>
      <c r="GXX139" s="458">
        <v>0</v>
      </c>
      <c r="GXY139" s="458">
        <v>0</v>
      </c>
      <c r="GXZ139" s="458">
        <v>0</v>
      </c>
      <c r="GYA139" s="458">
        <v>0</v>
      </c>
      <c r="GYB139" s="458">
        <v>0</v>
      </c>
      <c r="GYC139" s="458">
        <v>0</v>
      </c>
      <c r="GYD139" s="458">
        <v>0</v>
      </c>
      <c r="GYE139" s="458">
        <v>0</v>
      </c>
      <c r="GYF139" s="458">
        <v>0</v>
      </c>
      <c r="GYG139" s="458">
        <v>0</v>
      </c>
      <c r="GYH139" s="458">
        <v>0</v>
      </c>
      <c r="GYI139" s="458">
        <v>0</v>
      </c>
      <c r="GYJ139" s="458">
        <v>0</v>
      </c>
      <c r="GYK139" s="458">
        <v>0</v>
      </c>
      <c r="GYL139" s="458">
        <v>0</v>
      </c>
      <c r="GYM139" s="458">
        <v>0</v>
      </c>
      <c r="GYN139" s="458">
        <v>0</v>
      </c>
      <c r="GYO139" s="458">
        <v>0</v>
      </c>
      <c r="GYP139" s="458">
        <v>0</v>
      </c>
      <c r="GYQ139" s="458">
        <v>0</v>
      </c>
      <c r="GYR139" s="458">
        <v>0</v>
      </c>
      <c r="GYS139" s="458">
        <v>0</v>
      </c>
      <c r="GYT139" s="458">
        <v>0</v>
      </c>
      <c r="GYU139" s="458">
        <v>0</v>
      </c>
      <c r="GYV139" s="458">
        <v>0</v>
      </c>
      <c r="GYW139" s="458">
        <v>0</v>
      </c>
      <c r="GYX139" s="458">
        <v>0</v>
      </c>
      <c r="GYY139" s="458">
        <v>0</v>
      </c>
      <c r="GYZ139" s="458">
        <v>0</v>
      </c>
      <c r="GZA139" s="458">
        <v>0</v>
      </c>
      <c r="GZB139" s="458">
        <v>0</v>
      </c>
      <c r="GZC139" s="458">
        <v>0</v>
      </c>
      <c r="GZD139" s="458">
        <v>0</v>
      </c>
      <c r="GZE139" s="458">
        <v>0</v>
      </c>
      <c r="GZF139" s="458">
        <v>0</v>
      </c>
      <c r="GZG139" s="458">
        <v>0</v>
      </c>
      <c r="GZH139" s="458">
        <v>0</v>
      </c>
      <c r="GZI139" s="458">
        <v>0</v>
      </c>
      <c r="GZJ139" s="458">
        <v>0</v>
      </c>
      <c r="GZK139" s="458">
        <v>0</v>
      </c>
      <c r="GZL139" s="458">
        <v>0</v>
      </c>
      <c r="GZM139" s="458">
        <v>0</v>
      </c>
      <c r="GZN139" s="458">
        <v>0</v>
      </c>
      <c r="GZO139" s="458">
        <v>0</v>
      </c>
      <c r="GZP139" s="458">
        <v>0</v>
      </c>
      <c r="GZQ139" s="458">
        <v>0</v>
      </c>
      <c r="GZR139" s="458">
        <v>0</v>
      </c>
      <c r="GZS139" s="458">
        <v>0</v>
      </c>
      <c r="GZT139" s="458">
        <v>0</v>
      </c>
      <c r="GZU139" s="458">
        <v>0</v>
      </c>
      <c r="GZV139" s="458">
        <v>0</v>
      </c>
      <c r="GZW139" s="458">
        <v>0</v>
      </c>
      <c r="GZX139" s="458">
        <v>0</v>
      </c>
      <c r="GZY139" s="458">
        <v>0</v>
      </c>
      <c r="GZZ139" s="458">
        <v>0</v>
      </c>
      <c r="HAA139" s="458">
        <v>0</v>
      </c>
      <c r="HAB139" s="458">
        <v>0</v>
      </c>
      <c r="HAC139" s="458">
        <v>0</v>
      </c>
      <c r="HAD139" s="458">
        <v>0</v>
      </c>
      <c r="HAE139" s="458">
        <v>0</v>
      </c>
      <c r="HAF139" s="458">
        <v>0</v>
      </c>
      <c r="HAG139" s="458">
        <v>0</v>
      </c>
      <c r="HAH139" s="458">
        <v>0</v>
      </c>
      <c r="HAI139" s="458">
        <v>0</v>
      </c>
      <c r="HAJ139" s="458">
        <v>0</v>
      </c>
      <c r="HAK139" s="458">
        <v>0</v>
      </c>
      <c r="HAL139" s="458">
        <v>0</v>
      </c>
      <c r="HAM139" s="458">
        <v>0</v>
      </c>
      <c r="HAN139" s="458">
        <v>0</v>
      </c>
      <c r="HAO139" s="458">
        <v>0</v>
      </c>
      <c r="HAP139" s="458">
        <v>0</v>
      </c>
      <c r="HAQ139" s="458">
        <v>0</v>
      </c>
      <c r="HAR139" s="458">
        <v>0</v>
      </c>
      <c r="HAS139" s="458">
        <v>0</v>
      </c>
      <c r="HAT139" s="458">
        <v>0</v>
      </c>
      <c r="HAU139" s="458">
        <v>0</v>
      </c>
      <c r="HAV139" s="458">
        <v>0</v>
      </c>
      <c r="HAW139" s="458">
        <v>0</v>
      </c>
      <c r="HAX139" s="458">
        <v>0</v>
      </c>
      <c r="HAY139" s="458">
        <v>0</v>
      </c>
      <c r="HAZ139" s="458">
        <v>0</v>
      </c>
      <c r="HBA139" s="458">
        <v>0</v>
      </c>
      <c r="HBB139" s="458">
        <v>0</v>
      </c>
      <c r="HBC139" s="458">
        <v>0</v>
      </c>
      <c r="HBD139" s="458">
        <v>0</v>
      </c>
      <c r="HBE139" s="458">
        <v>0</v>
      </c>
      <c r="HBF139" s="458">
        <v>0</v>
      </c>
      <c r="HBG139" s="458">
        <v>0</v>
      </c>
      <c r="HBH139" s="458">
        <v>0</v>
      </c>
      <c r="HBI139" s="458">
        <v>0</v>
      </c>
      <c r="HBJ139" s="458">
        <v>0</v>
      </c>
      <c r="HBK139" s="458">
        <v>0</v>
      </c>
      <c r="HBL139" s="458">
        <v>0</v>
      </c>
      <c r="HBM139" s="458">
        <v>0</v>
      </c>
      <c r="HBN139" s="458">
        <v>0</v>
      </c>
      <c r="HBO139" s="458">
        <v>0</v>
      </c>
      <c r="HBP139" s="458">
        <v>0</v>
      </c>
      <c r="HBQ139" s="458">
        <v>0</v>
      </c>
      <c r="HBR139" s="458">
        <v>0</v>
      </c>
      <c r="HBS139" s="458">
        <v>0</v>
      </c>
      <c r="HBT139" s="458">
        <v>0</v>
      </c>
      <c r="HBU139" s="458">
        <v>0</v>
      </c>
      <c r="HBV139" s="458">
        <v>0</v>
      </c>
      <c r="HBW139" s="458">
        <v>0</v>
      </c>
      <c r="HBX139" s="458">
        <v>0</v>
      </c>
      <c r="HBY139" s="458">
        <v>0</v>
      </c>
      <c r="HBZ139" s="458">
        <v>0</v>
      </c>
      <c r="HCA139" s="458">
        <v>0</v>
      </c>
      <c r="HCB139" s="458">
        <v>0</v>
      </c>
      <c r="HCC139" s="458">
        <v>0</v>
      </c>
      <c r="HCD139" s="458">
        <v>0</v>
      </c>
      <c r="HCE139" s="458">
        <v>0</v>
      </c>
      <c r="HCF139" s="458">
        <v>0</v>
      </c>
      <c r="HCG139" s="458">
        <v>0</v>
      </c>
      <c r="HCH139" s="458">
        <v>0</v>
      </c>
      <c r="HCI139" s="458">
        <v>0</v>
      </c>
      <c r="HCJ139" s="458">
        <v>0</v>
      </c>
      <c r="HCK139" s="458">
        <v>0</v>
      </c>
      <c r="HCL139" s="458">
        <v>0</v>
      </c>
      <c r="HCM139" s="458">
        <v>0</v>
      </c>
      <c r="HCN139" s="458">
        <v>0</v>
      </c>
      <c r="HCO139" s="458">
        <v>0</v>
      </c>
      <c r="HCP139" s="458">
        <v>0</v>
      </c>
      <c r="HCQ139" s="458">
        <v>0</v>
      </c>
      <c r="HCR139" s="458">
        <v>0</v>
      </c>
      <c r="HCS139" s="458">
        <v>0</v>
      </c>
      <c r="HCT139" s="458">
        <v>0</v>
      </c>
      <c r="HCU139" s="458">
        <v>0</v>
      </c>
      <c r="HCV139" s="458">
        <v>0</v>
      </c>
      <c r="HCW139" s="458">
        <v>0</v>
      </c>
      <c r="HCX139" s="458">
        <v>0</v>
      </c>
      <c r="HCY139" s="458">
        <v>0</v>
      </c>
      <c r="HCZ139" s="458">
        <v>0</v>
      </c>
      <c r="HDA139" s="458">
        <v>0</v>
      </c>
      <c r="HDB139" s="458">
        <v>0</v>
      </c>
      <c r="HDC139" s="458">
        <v>0</v>
      </c>
      <c r="HDD139" s="458">
        <v>0</v>
      </c>
      <c r="HDE139" s="458">
        <v>0</v>
      </c>
      <c r="HDF139" s="458">
        <v>0</v>
      </c>
      <c r="HDG139" s="458">
        <v>0</v>
      </c>
      <c r="HDH139" s="458">
        <v>0</v>
      </c>
      <c r="HDI139" s="458">
        <v>0</v>
      </c>
      <c r="HDJ139" s="458">
        <v>0</v>
      </c>
      <c r="HDK139" s="458">
        <v>0</v>
      </c>
      <c r="HDL139" s="458">
        <v>0</v>
      </c>
      <c r="HDM139" s="458">
        <v>0</v>
      </c>
      <c r="HDN139" s="458">
        <v>0</v>
      </c>
      <c r="HDO139" s="458">
        <v>0</v>
      </c>
      <c r="HDP139" s="458">
        <v>0</v>
      </c>
      <c r="HDQ139" s="458">
        <v>0</v>
      </c>
      <c r="HDR139" s="458">
        <v>0</v>
      </c>
      <c r="HDS139" s="458">
        <v>0</v>
      </c>
      <c r="HDT139" s="458">
        <v>0</v>
      </c>
      <c r="HDU139" s="458">
        <v>0</v>
      </c>
      <c r="HDV139" s="458">
        <v>0</v>
      </c>
      <c r="HDW139" s="458">
        <v>0</v>
      </c>
      <c r="HDX139" s="458">
        <v>0</v>
      </c>
      <c r="HDY139" s="458">
        <v>0</v>
      </c>
      <c r="HDZ139" s="458">
        <v>0</v>
      </c>
      <c r="HEA139" s="458">
        <v>0</v>
      </c>
      <c r="HEB139" s="458">
        <v>0</v>
      </c>
      <c r="HEC139" s="458">
        <v>0</v>
      </c>
      <c r="HED139" s="458">
        <v>0</v>
      </c>
      <c r="HEE139" s="458">
        <v>0</v>
      </c>
      <c r="HEF139" s="458">
        <v>0</v>
      </c>
      <c r="HEG139" s="458">
        <v>0</v>
      </c>
      <c r="HEH139" s="458">
        <v>0</v>
      </c>
      <c r="HEI139" s="458">
        <v>0</v>
      </c>
      <c r="HEJ139" s="458">
        <v>0</v>
      </c>
      <c r="HEK139" s="458">
        <v>0</v>
      </c>
      <c r="HEL139" s="458">
        <v>0</v>
      </c>
      <c r="HEM139" s="458">
        <v>0</v>
      </c>
      <c r="HEN139" s="458">
        <v>0</v>
      </c>
      <c r="HEO139" s="458">
        <v>0</v>
      </c>
      <c r="HEP139" s="458">
        <v>0</v>
      </c>
      <c r="HEQ139" s="458">
        <v>0</v>
      </c>
      <c r="HER139" s="458">
        <v>0</v>
      </c>
      <c r="HES139" s="458">
        <v>0</v>
      </c>
      <c r="HET139" s="458">
        <v>0</v>
      </c>
      <c r="HEU139" s="458">
        <v>0</v>
      </c>
      <c r="HEV139" s="458">
        <v>0</v>
      </c>
      <c r="HEW139" s="458">
        <v>0</v>
      </c>
      <c r="HEX139" s="458">
        <v>0</v>
      </c>
      <c r="HEY139" s="458">
        <v>0</v>
      </c>
      <c r="HEZ139" s="458">
        <v>0</v>
      </c>
      <c r="HFA139" s="458">
        <v>0</v>
      </c>
      <c r="HFB139" s="458">
        <v>0</v>
      </c>
      <c r="HFC139" s="458">
        <v>0</v>
      </c>
      <c r="HFD139" s="458">
        <v>0</v>
      </c>
      <c r="HFE139" s="458">
        <v>0</v>
      </c>
      <c r="HFF139" s="458">
        <v>0</v>
      </c>
      <c r="HFG139" s="458">
        <v>0</v>
      </c>
      <c r="HFH139" s="458">
        <v>0</v>
      </c>
      <c r="HFI139" s="458">
        <v>0</v>
      </c>
      <c r="HFJ139" s="458">
        <v>0</v>
      </c>
      <c r="HFK139" s="458">
        <v>0</v>
      </c>
      <c r="HFL139" s="458">
        <v>0</v>
      </c>
      <c r="HFM139" s="458">
        <v>0</v>
      </c>
      <c r="HFN139" s="458">
        <v>0</v>
      </c>
      <c r="HFO139" s="458">
        <v>0</v>
      </c>
      <c r="HFP139" s="458">
        <v>0</v>
      </c>
      <c r="HFQ139" s="458">
        <v>0</v>
      </c>
      <c r="HFR139" s="458">
        <v>0</v>
      </c>
      <c r="HFS139" s="458">
        <v>0</v>
      </c>
      <c r="HFT139" s="458">
        <v>0</v>
      </c>
      <c r="HFU139" s="458">
        <v>0</v>
      </c>
      <c r="HFV139" s="458">
        <v>0</v>
      </c>
      <c r="HFW139" s="458">
        <v>0</v>
      </c>
      <c r="HFX139" s="458">
        <v>0</v>
      </c>
      <c r="HFY139" s="458">
        <v>0</v>
      </c>
      <c r="HFZ139" s="458">
        <v>0</v>
      </c>
      <c r="HGA139" s="458">
        <v>0</v>
      </c>
      <c r="HGB139" s="458">
        <v>0</v>
      </c>
      <c r="HGC139" s="458">
        <v>0</v>
      </c>
      <c r="HGD139" s="458">
        <v>0</v>
      </c>
      <c r="HGE139" s="458">
        <v>0</v>
      </c>
      <c r="HGF139" s="458">
        <v>0</v>
      </c>
      <c r="HGG139" s="458">
        <v>0</v>
      </c>
      <c r="HGH139" s="458">
        <v>0</v>
      </c>
      <c r="HGI139" s="458">
        <v>0</v>
      </c>
      <c r="HGJ139" s="458">
        <v>0</v>
      </c>
      <c r="HGK139" s="458">
        <v>0</v>
      </c>
      <c r="HGL139" s="458">
        <v>0</v>
      </c>
      <c r="HGM139" s="458">
        <v>0</v>
      </c>
      <c r="HGN139" s="458">
        <v>0</v>
      </c>
      <c r="HGO139" s="458">
        <v>0</v>
      </c>
      <c r="HGP139" s="458">
        <v>0</v>
      </c>
      <c r="HGQ139" s="458">
        <v>0</v>
      </c>
      <c r="HGR139" s="458">
        <v>0</v>
      </c>
      <c r="HGS139" s="458">
        <v>0</v>
      </c>
      <c r="HGT139" s="458">
        <v>0</v>
      </c>
      <c r="HGU139" s="458">
        <v>0</v>
      </c>
      <c r="HGV139" s="458">
        <v>0</v>
      </c>
      <c r="HGW139" s="458">
        <v>0</v>
      </c>
      <c r="HGX139" s="458">
        <v>0</v>
      </c>
      <c r="HGY139" s="458">
        <v>0</v>
      </c>
      <c r="HGZ139" s="458">
        <v>0</v>
      </c>
      <c r="HHA139" s="458">
        <v>0</v>
      </c>
      <c r="HHB139" s="458">
        <v>0</v>
      </c>
      <c r="HHC139" s="458">
        <v>0</v>
      </c>
      <c r="HHD139" s="458">
        <v>0</v>
      </c>
      <c r="HHE139" s="458">
        <v>0</v>
      </c>
      <c r="HHF139" s="458">
        <v>0</v>
      </c>
      <c r="HHG139" s="458">
        <v>0</v>
      </c>
      <c r="HHH139" s="458">
        <v>0</v>
      </c>
      <c r="HHI139" s="458">
        <v>0</v>
      </c>
      <c r="HHJ139" s="458">
        <v>0</v>
      </c>
      <c r="HHK139" s="458">
        <v>0</v>
      </c>
      <c r="HHL139" s="458">
        <v>0</v>
      </c>
      <c r="HHM139" s="458">
        <v>0</v>
      </c>
      <c r="HHN139" s="458">
        <v>0</v>
      </c>
      <c r="HHO139" s="458">
        <v>0</v>
      </c>
      <c r="HHP139" s="458">
        <v>0</v>
      </c>
      <c r="HHQ139" s="458">
        <v>0</v>
      </c>
      <c r="HHR139" s="458">
        <v>0</v>
      </c>
      <c r="HHS139" s="458">
        <v>0</v>
      </c>
      <c r="HHT139" s="458">
        <v>0</v>
      </c>
      <c r="HHU139" s="458">
        <v>0</v>
      </c>
      <c r="HHV139" s="458">
        <v>0</v>
      </c>
      <c r="HHW139" s="458">
        <v>0</v>
      </c>
      <c r="HHX139" s="458">
        <v>0</v>
      </c>
      <c r="HHY139" s="458">
        <v>0</v>
      </c>
      <c r="HHZ139" s="458">
        <v>0</v>
      </c>
      <c r="HIA139" s="458">
        <v>0</v>
      </c>
      <c r="HIB139" s="458">
        <v>0</v>
      </c>
      <c r="HIC139" s="458">
        <v>0</v>
      </c>
      <c r="HID139" s="458">
        <v>0</v>
      </c>
      <c r="HIE139" s="458">
        <v>0</v>
      </c>
      <c r="HIF139" s="458">
        <v>0</v>
      </c>
      <c r="HIG139" s="458">
        <v>0</v>
      </c>
      <c r="HIH139" s="458">
        <v>0</v>
      </c>
      <c r="HII139" s="458">
        <v>0</v>
      </c>
      <c r="HIJ139" s="458">
        <v>0</v>
      </c>
      <c r="HIK139" s="458">
        <v>0</v>
      </c>
      <c r="HIL139" s="458">
        <v>0</v>
      </c>
      <c r="HIM139" s="458">
        <v>0</v>
      </c>
      <c r="HIN139" s="458">
        <v>0</v>
      </c>
      <c r="HIO139" s="458">
        <v>0</v>
      </c>
      <c r="HIP139" s="458">
        <v>0</v>
      </c>
      <c r="HIQ139" s="458">
        <v>0</v>
      </c>
      <c r="HIR139" s="458">
        <v>0</v>
      </c>
      <c r="HIS139" s="458">
        <v>0</v>
      </c>
      <c r="HIT139" s="458">
        <v>0</v>
      </c>
      <c r="HIU139" s="458">
        <v>0</v>
      </c>
      <c r="HIV139" s="458">
        <v>0</v>
      </c>
      <c r="HIW139" s="458">
        <v>0</v>
      </c>
      <c r="HIX139" s="458">
        <v>0</v>
      </c>
      <c r="HIY139" s="458">
        <v>0</v>
      </c>
      <c r="HIZ139" s="458">
        <v>0</v>
      </c>
      <c r="HJA139" s="458">
        <v>0</v>
      </c>
      <c r="HJB139" s="458">
        <v>0</v>
      </c>
      <c r="HJC139" s="458">
        <v>0</v>
      </c>
      <c r="HJD139" s="458">
        <v>0</v>
      </c>
      <c r="HJE139" s="458">
        <v>0</v>
      </c>
      <c r="HJF139" s="458">
        <v>0</v>
      </c>
      <c r="HJG139" s="458">
        <v>0</v>
      </c>
      <c r="HJH139" s="458">
        <v>0</v>
      </c>
      <c r="HJI139" s="458">
        <v>0</v>
      </c>
      <c r="HJJ139" s="458">
        <v>0</v>
      </c>
      <c r="HJK139" s="458">
        <v>0</v>
      </c>
      <c r="HJL139" s="458">
        <v>0</v>
      </c>
      <c r="HJM139" s="458">
        <v>0</v>
      </c>
      <c r="HJN139" s="458">
        <v>0</v>
      </c>
      <c r="HJO139" s="458">
        <v>0</v>
      </c>
      <c r="HJP139" s="458">
        <v>0</v>
      </c>
      <c r="HJQ139" s="458">
        <v>0</v>
      </c>
      <c r="HJR139" s="458">
        <v>0</v>
      </c>
      <c r="HJS139" s="458">
        <v>0</v>
      </c>
      <c r="HJT139" s="458">
        <v>0</v>
      </c>
      <c r="HJU139" s="458">
        <v>0</v>
      </c>
      <c r="HJV139" s="458">
        <v>0</v>
      </c>
      <c r="HJW139" s="458">
        <v>0</v>
      </c>
      <c r="HJX139" s="458">
        <v>0</v>
      </c>
      <c r="HJY139" s="458">
        <v>0</v>
      </c>
      <c r="HJZ139" s="458">
        <v>0</v>
      </c>
      <c r="HKA139" s="458">
        <v>0</v>
      </c>
      <c r="HKB139" s="458">
        <v>0</v>
      </c>
      <c r="HKC139" s="458">
        <v>0</v>
      </c>
      <c r="HKD139" s="458">
        <v>0</v>
      </c>
      <c r="HKE139" s="458">
        <v>0</v>
      </c>
      <c r="HKF139" s="458">
        <v>0</v>
      </c>
      <c r="HKG139" s="458">
        <v>0</v>
      </c>
      <c r="HKH139" s="458">
        <v>0</v>
      </c>
      <c r="HKI139" s="458">
        <v>0</v>
      </c>
      <c r="HKJ139" s="458">
        <v>0</v>
      </c>
      <c r="HKK139" s="458">
        <v>0</v>
      </c>
      <c r="HKL139" s="458">
        <v>0</v>
      </c>
      <c r="HKM139" s="458">
        <v>0</v>
      </c>
      <c r="HKN139" s="458">
        <v>0</v>
      </c>
      <c r="HKO139" s="458">
        <v>0</v>
      </c>
      <c r="HKP139" s="458">
        <v>0</v>
      </c>
      <c r="HKQ139" s="458">
        <v>0</v>
      </c>
      <c r="HKR139" s="458">
        <v>0</v>
      </c>
      <c r="HKS139" s="458">
        <v>0</v>
      </c>
      <c r="HKT139" s="458">
        <v>0</v>
      </c>
      <c r="HKU139" s="458">
        <v>0</v>
      </c>
      <c r="HKV139" s="458">
        <v>0</v>
      </c>
      <c r="HKW139" s="458">
        <v>0</v>
      </c>
      <c r="HKX139" s="458">
        <v>0</v>
      </c>
      <c r="HKY139" s="458">
        <v>0</v>
      </c>
      <c r="HKZ139" s="458">
        <v>0</v>
      </c>
      <c r="HLA139" s="458">
        <v>0</v>
      </c>
      <c r="HLB139" s="458">
        <v>0</v>
      </c>
      <c r="HLC139" s="458">
        <v>0</v>
      </c>
      <c r="HLD139" s="458">
        <v>0</v>
      </c>
      <c r="HLE139" s="458">
        <v>0</v>
      </c>
      <c r="HLF139" s="458">
        <v>0</v>
      </c>
      <c r="HLG139" s="458">
        <v>0</v>
      </c>
      <c r="HLH139" s="458">
        <v>0</v>
      </c>
      <c r="HLI139" s="458">
        <v>0</v>
      </c>
      <c r="HLJ139" s="458">
        <v>0</v>
      </c>
      <c r="HLK139" s="458">
        <v>0</v>
      </c>
      <c r="HLL139" s="458">
        <v>0</v>
      </c>
      <c r="HLM139" s="458">
        <v>0</v>
      </c>
      <c r="HLN139" s="458">
        <v>0</v>
      </c>
      <c r="HLO139" s="458">
        <v>0</v>
      </c>
      <c r="HLP139" s="458">
        <v>0</v>
      </c>
      <c r="HLQ139" s="458">
        <v>0</v>
      </c>
      <c r="HLR139" s="458">
        <v>0</v>
      </c>
      <c r="HLS139" s="458">
        <v>0</v>
      </c>
      <c r="HLT139" s="458">
        <v>0</v>
      </c>
      <c r="HLU139" s="458">
        <v>0</v>
      </c>
      <c r="HLV139" s="458">
        <v>0</v>
      </c>
      <c r="HLW139" s="458">
        <v>0</v>
      </c>
      <c r="HLX139" s="458">
        <v>0</v>
      </c>
      <c r="HLY139" s="458">
        <v>0</v>
      </c>
      <c r="HLZ139" s="458">
        <v>0</v>
      </c>
      <c r="HMA139" s="458">
        <v>0</v>
      </c>
      <c r="HMB139" s="458">
        <v>0</v>
      </c>
      <c r="HMC139" s="458">
        <v>0</v>
      </c>
      <c r="HMD139" s="458">
        <v>0</v>
      </c>
      <c r="HME139" s="458">
        <v>0</v>
      </c>
      <c r="HMF139" s="458">
        <v>0</v>
      </c>
      <c r="HMG139" s="458">
        <v>0</v>
      </c>
      <c r="HMH139" s="458">
        <v>0</v>
      </c>
      <c r="HMI139" s="458">
        <v>0</v>
      </c>
      <c r="HMJ139" s="458">
        <v>0</v>
      </c>
      <c r="HMK139" s="458">
        <v>0</v>
      </c>
      <c r="HML139" s="458">
        <v>0</v>
      </c>
      <c r="HMM139" s="458">
        <v>0</v>
      </c>
      <c r="HMN139" s="458">
        <v>0</v>
      </c>
      <c r="HMO139" s="458">
        <v>0</v>
      </c>
      <c r="HMP139" s="458">
        <v>0</v>
      </c>
      <c r="HMQ139" s="458">
        <v>0</v>
      </c>
      <c r="HMR139" s="458">
        <v>0</v>
      </c>
      <c r="HMS139" s="458">
        <v>0</v>
      </c>
      <c r="HMT139" s="458">
        <v>0</v>
      </c>
      <c r="HMU139" s="458">
        <v>0</v>
      </c>
      <c r="HMV139" s="458">
        <v>0</v>
      </c>
      <c r="HMW139" s="458">
        <v>0</v>
      </c>
      <c r="HMX139" s="458">
        <v>0</v>
      </c>
      <c r="HMY139" s="458">
        <v>0</v>
      </c>
      <c r="HMZ139" s="458">
        <v>0</v>
      </c>
      <c r="HNA139" s="458">
        <v>0</v>
      </c>
      <c r="HNB139" s="458">
        <v>0</v>
      </c>
      <c r="HNC139" s="458">
        <v>0</v>
      </c>
      <c r="HND139" s="458">
        <v>0</v>
      </c>
      <c r="HNE139" s="458">
        <v>0</v>
      </c>
      <c r="HNF139" s="458">
        <v>0</v>
      </c>
      <c r="HNG139" s="458">
        <v>0</v>
      </c>
      <c r="HNH139" s="458">
        <v>0</v>
      </c>
      <c r="HNI139" s="458">
        <v>0</v>
      </c>
      <c r="HNJ139" s="458">
        <v>0</v>
      </c>
      <c r="HNK139" s="458">
        <v>0</v>
      </c>
      <c r="HNL139" s="458">
        <v>0</v>
      </c>
      <c r="HNM139" s="458">
        <v>0</v>
      </c>
      <c r="HNN139" s="458">
        <v>0</v>
      </c>
      <c r="HNO139" s="458">
        <v>0</v>
      </c>
      <c r="HNP139" s="458">
        <v>0</v>
      </c>
      <c r="HNQ139" s="458">
        <v>0</v>
      </c>
      <c r="HNR139" s="458">
        <v>0</v>
      </c>
      <c r="HNS139" s="458">
        <v>0</v>
      </c>
      <c r="HNT139" s="458">
        <v>0</v>
      </c>
      <c r="HNU139" s="458">
        <v>0</v>
      </c>
      <c r="HNV139" s="458">
        <v>0</v>
      </c>
      <c r="HNW139" s="458">
        <v>0</v>
      </c>
      <c r="HNX139" s="458">
        <v>0</v>
      </c>
      <c r="HNY139" s="458">
        <v>0</v>
      </c>
      <c r="HNZ139" s="458">
        <v>0</v>
      </c>
      <c r="HOA139" s="458">
        <v>0</v>
      </c>
      <c r="HOB139" s="458">
        <v>0</v>
      </c>
      <c r="HOC139" s="458">
        <v>0</v>
      </c>
      <c r="HOD139" s="458">
        <v>0</v>
      </c>
      <c r="HOE139" s="458">
        <v>0</v>
      </c>
      <c r="HOF139" s="458">
        <v>0</v>
      </c>
      <c r="HOG139" s="458">
        <v>0</v>
      </c>
      <c r="HOH139" s="458">
        <v>0</v>
      </c>
      <c r="HOI139" s="458">
        <v>0</v>
      </c>
      <c r="HOJ139" s="458">
        <v>0</v>
      </c>
      <c r="HOK139" s="458">
        <v>0</v>
      </c>
      <c r="HOL139" s="458">
        <v>0</v>
      </c>
      <c r="HOM139" s="458">
        <v>0</v>
      </c>
      <c r="HON139" s="458">
        <v>0</v>
      </c>
      <c r="HOO139" s="458">
        <v>0</v>
      </c>
      <c r="HOP139" s="458">
        <v>0</v>
      </c>
      <c r="HOQ139" s="458">
        <v>0</v>
      </c>
      <c r="HOR139" s="458">
        <v>0</v>
      </c>
      <c r="HOS139" s="458">
        <v>0</v>
      </c>
      <c r="HOT139" s="458">
        <v>0</v>
      </c>
      <c r="HOU139" s="458">
        <v>0</v>
      </c>
      <c r="HOV139" s="458">
        <v>0</v>
      </c>
      <c r="HOW139" s="458">
        <v>0</v>
      </c>
      <c r="HOX139" s="458">
        <v>0</v>
      </c>
      <c r="HOY139" s="458">
        <v>0</v>
      </c>
      <c r="HOZ139" s="458">
        <v>0</v>
      </c>
      <c r="HPA139" s="458">
        <v>0</v>
      </c>
      <c r="HPB139" s="458">
        <v>0</v>
      </c>
      <c r="HPC139" s="458">
        <v>0</v>
      </c>
      <c r="HPD139" s="458">
        <v>0</v>
      </c>
      <c r="HPE139" s="458">
        <v>0</v>
      </c>
      <c r="HPF139" s="458">
        <v>0</v>
      </c>
      <c r="HPG139" s="458">
        <v>0</v>
      </c>
      <c r="HPH139" s="458">
        <v>0</v>
      </c>
      <c r="HPI139" s="458">
        <v>0</v>
      </c>
      <c r="HPJ139" s="458">
        <v>0</v>
      </c>
      <c r="HPK139" s="458">
        <v>0</v>
      </c>
      <c r="HPL139" s="458">
        <v>0</v>
      </c>
      <c r="HPM139" s="458">
        <v>0</v>
      </c>
      <c r="HPN139" s="458">
        <v>0</v>
      </c>
      <c r="HPO139" s="458">
        <v>0</v>
      </c>
      <c r="HPP139" s="458">
        <v>0</v>
      </c>
      <c r="HPQ139" s="458">
        <v>0</v>
      </c>
      <c r="HPR139" s="458">
        <v>0</v>
      </c>
      <c r="HPS139" s="458">
        <v>0</v>
      </c>
      <c r="HPT139" s="458">
        <v>0</v>
      </c>
      <c r="HPU139" s="458">
        <v>0</v>
      </c>
      <c r="HPV139" s="458">
        <v>0</v>
      </c>
      <c r="HPW139" s="458">
        <v>0</v>
      </c>
      <c r="HPX139" s="458">
        <v>0</v>
      </c>
      <c r="HPY139" s="458">
        <v>0</v>
      </c>
      <c r="HPZ139" s="458">
        <v>0</v>
      </c>
      <c r="HQA139" s="458">
        <v>0</v>
      </c>
      <c r="HQB139" s="458">
        <v>0</v>
      </c>
      <c r="HQC139" s="458">
        <v>0</v>
      </c>
      <c r="HQD139" s="458">
        <v>0</v>
      </c>
      <c r="HQE139" s="458">
        <v>0</v>
      </c>
      <c r="HQF139" s="458">
        <v>0</v>
      </c>
      <c r="HQG139" s="458">
        <v>0</v>
      </c>
      <c r="HQH139" s="458">
        <v>0</v>
      </c>
      <c r="HQI139" s="458">
        <v>0</v>
      </c>
      <c r="HQJ139" s="458">
        <v>0</v>
      </c>
      <c r="HQK139" s="458">
        <v>0</v>
      </c>
      <c r="HQL139" s="458">
        <v>0</v>
      </c>
      <c r="HQM139" s="458">
        <v>0</v>
      </c>
      <c r="HQN139" s="458">
        <v>0</v>
      </c>
      <c r="HQO139" s="458">
        <v>0</v>
      </c>
      <c r="HQP139" s="458">
        <v>0</v>
      </c>
      <c r="HQQ139" s="458">
        <v>0</v>
      </c>
      <c r="HQR139" s="458">
        <v>0</v>
      </c>
      <c r="HQS139" s="458">
        <v>0</v>
      </c>
      <c r="HQT139" s="458">
        <v>0</v>
      </c>
      <c r="HQU139" s="458">
        <v>0</v>
      </c>
      <c r="HQV139" s="458">
        <v>0</v>
      </c>
      <c r="HQW139" s="458">
        <v>0</v>
      </c>
      <c r="HQX139" s="458">
        <v>0</v>
      </c>
      <c r="HQY139" s="458">
        <v>0</v>
      </c>
      <c r="HQZ139" s="458">
        <v>0</v>
      </c>
      <c r="HRA139" s="458">
        <v>0</v>
      </c>
      <c r="HRB139" s="458">
        <v>0</v>
      </c>
      <c r="HRC139" s="458">
        <v>0</v>
      </c>
      <c r="HRD139" s="458">
        <v>0</v>
      </c>
      <c r="HRE139" s="458">
        <v>0</v>
      </c>
      <c r="HRF139" s="458">
        <v>0</v>
      </c>
      <c r="HRG139" s="458">
        <v>0</v>
      </c>
      <c r="HRH139" s="458">
        <v>0</v>
      </c>
      <c r="HRI139" s="458">
        <v>0</v>
      </c>
      <c r="HRJ139" s="458">
        <v>0</v>
      </c>
      <c r="HRK139" s="458">
        <v>0</v>
      </c>
      <c r="HRL139" s="458">
        <v>0</v>
      </c>
      <c r="HRM139" s="458">
        <v>0</v>
      </c>
      <c r="HRN139" s="458">
        <v>0</v>
      </c>
      <c r="HRO139" s="458">
        <v>0</v>
      </c>
      <c r="HRP139" s="458">
        <v>0</v>
      </c>
      <c r="HRQ139" s="458">
        <v>0</v>
      </c>
      <c r="HRR139" s="458">
        <v>0</v>
      </c>
      <c r="HRS139" s="458">
        <v>0</v>
      </c>
      <c r="HRT139" s="458">
        <v>0</v>
      </c>
      <c r="HRU139" s="458">
        <v>0</v>
      </c>
      <c r="HRV139" s="458">
        <v>0</v>
      </c>
      <c r="HRW139" s="458">
        <v>0</v>
      </c>
      <c r="HRX139" s="458">
        <v>0</v>
      </c>
      <c r="HRY139" s="458">
        <v>0</v>
      </c>
      <c r="HRZ139" s="458">
        <v>0</v>
      </c>
      <c r="HSA139" s="458">
        <v>0</v>
      </c>
      <c r="HSB139" s="458">
        <v>0</v>
      </c>
      <c r="HSC139" s="458">
        <v>0</v>
      </c>
      <c r="HSD139" s="458">
        <v>0</v>
      </c>
      <c r="HSE139" s="458">
        <v>0</v>
      </c>
      <c r="HSF139" s="458">
        <v>0</v>
      </c>
      <c r="HSG139" s="458">
        <v>0</v>
      </c>
      <c r="HSH139" s="458">
        <v>0</v>
      </c>
      <c r="HSI139" s="458">
        <v>0</v>
      </c>
      <c r="HSJ139" s="458">
        <v>0</v>
      </c>
      <c r="HSK139" s="458">
        <v>0</v>
      </c>
      <c r="HSL139" s="458">
        <v>0</v>
      </c>
      <c r="HSM139" s="458">
        <v>0</v>
      </c>
      <c r="HSN139" s="458">
        <v>0</v>
      </c>
      <c r="HSO139" s="458">
        <v>0</v>
      </c>
      <c r="HSP139" s="458">
        <v>0</v>
      </c>
      <c r="HSQ139" s="458">
        <v>0</v>
      </c>
      <c r="HSR139" s="458">
        <v>0</v>
      </c>
      <c r="HSS139" s="458">
        <v>0</v>
      </c>
      <c r="HST139" s="458">
        <v>0</v>
      </c>
      <c r="HSU139" s="458">
        <v>0</v>
      </c>
      <c r="HSV139" s="458">
        <v>0</v>
      </c>
      <c r="HSW139" s="458">
        <v>0</v>
      </c>
      <c r="HSX139" s="458">
        <v>0</v>
      </c>
      <c r="HSY139" s="458">
        <v>0</v>
      </c>
      <c r="HSZ139" s="458">
        <v>0</v>
      </c>
      <c r="HTA139" s="458">
        <v>0</v>
      </c>
      <c r="HTB139" s="458">
        <v>0</v>
      </c>
      <c r="HTC139" s="458">
        <v>0</v>
      </c>
      <c r="HTD139" s="458">
        <v>0</v>
      </c>
      <c r="HTE139" s="458">
        <v>0</v>
      </c>
      <c r="HTF139" s="458">
        <v>0</v>
      </c>
      <c r="HTG139" s="458">
        <v>0</v>
      </c>
      <c r="HTH139" s="458">
        <v>0</v>
      </c>
      <c r="HTI139" s="458">
        <v>0</v>
      </c>
      <c r="HTJ139" s="458">
        <v>0</v>
      </c>
      <c r="HTK139" s="458">
        <v>0</v>
      </c>
      <c r="HTL139" s="458">
        <v>0</v>
      </c>
      <c r="HTM139" s="458">
        <v>0</v>
      </c>
      <c r="HTN139" s="458">
        <v>0</v>
      </c>
      <c r="HTO139" s="458">
        <v>0</v>
      </c>
      <c r="HTP139" s="458">
        <v>0</v>
      </c>
      <c r="HTQ139" s="458">
        <v>0</v>
      </c>
      <c r="HTR139" s="458">
        <v>0</v>
      </c>
      <c r="HTS139" s="458">
        <v>0</v>
      </c>
      <c r="HTT139" s="458">
        <v>0</v>
      </c>
      <c r="HTU139" s="458">
        <v>0</v>
      </c>
      <c r="HTV139" s="458">
        <v>0</v>
      </c>
      <c r="HTW139" s="458">
        <v>0</v>
      </c>
      <c r="HTX139" s="458">
        <v>0</v>
      </c>
      <c r="HTY139" s="458">
        <v>0</v>
      </c>
      <c r="HTZ139" s="458">
        <v>0</v>
      </c>
      <c r="HUA139" s="458">
        <v>0</v>
      </c>
      <c r="HUB139" s="458">
        <v>0</v>
      </c>
      <c r="HUC139" s="458">
        <v>0</v>
      </c>
      <c r="HUD139" s="458">
        <v>0</v>
      </c>
      <c r="HUE139" s="458">
        <v>0</v>
      </c>
      <c r="HUF139" s="458">
        <v>0</v>
      </c>
      <c r="HUG139" s="458">
        <v>0</v>
      </c>
      <c r="HUH139" s="458">
        <v>0</v>
      </c>
      <c r="HUI139" s="458">
        <v>0</v>
      </c>
      <c r="HUJ139" s="458">
        <v>0</v>
      </c>
      <c r="HUK139" s="458">
        <v>0</v>
      </c>
      <c r="HUL139" s="458">
        <v>0</v>
      </c>
      <c r="HUM139" s="458">
        <v>0</v>
      </c>
      <c r="HUN139" s="458">
        <v>0</v>
      </c>
      <c r="HUO139" s="458">
        <v>0</v>
      </c>
      <c r="HUP139" s="458">
        <v>0</v>
      </c>
      <c r="HUQ139" s="458">
        <v>0</v>
      </c>
      <c r="HUR139" s="458">
        <v>0</v>
      </c>
      <c r="HUS139" s="458">
        <v>0</v>
      </c>
      <c r="HUT139" s="458">
        <v>0</v>
      </c>
      <c r="HUU139" s="458">
        <v>0</v>
      </c>
      <c r="HUV139" s="458">
        <v>0</v>
      </c>
      <c r="HUW139" s="458">
        <v>0</v>
      </c>
      <c r="HUX139" s="458">
        <v>0</v>
      </c>
      <c r="HUY139" s="458">
        <v>0</v>
      </c>
      <c r="HUZ139" s="458">
        <v>0</v>
      </c>
      <c r="HVA139" s="458">
        <v>0</v>
      </c>
      <c r="HVB139" s="458">
        <v>0</v>
      </c>
      <c r="HVC139" s="458">
        <v>0</v>
      </c>
      <c r="HVD139" s="458">
        <v>0</v>
      </c>
      <c r="HVE139" s="458">
        <v>0</v>
      </c>
      <c r="HVF139" s="458">
        <v>0</v>
      </c>
      <c r="HVG139" s="458">
        <v>0</v>
      </c>
      <c r="HVH139" s="458">
        <v>0</v>
      </c>
      <c r="HVI139" s="458">
        <v>0</v>
      </c>
      <c r="HVJ139" s="458">
        <v>0</v>
      </c>
      <c r="HVK139" s="458">
        <v>0</v>
      </c>
      <c r="HVL139" s="458">
        <v>0</v>
      </c>
      <c r="HVM139" s="458">
        <v>0</v>
      </c>
      <c r="HVN139" s="458">
        <v>0</v>
      </c>
      <c r="HVO139" s="458">
        <v>0</v>
      </c>
      <c r="HVP139" s="458">
        <v>0</v>
      </c>
      <c r="HVQ139" s="458">
        <v>0</v>
      </c>
      <c r="HVR139" s="458">
        <v>0</v>
      </c>
      <c r="HVS139" s="458">
        <v>0</v>
      </c>
      <c r="HVT139" s="458">
        <v>0</v>
      </c>
      <c r="HVU139" s="458">
        <v>0</v>
      </c>
      <c r="HVV139" s="458">
        <v>0</v>
      </c>
      <c r="HVW139" s="458">
        <v>0</v>
      </c>
      <c r="HVX139" s="458">
        <v>0</v>
      </c>
      <c r="HVY139" s="458">
        <v>0</v>
      </c>
      <c r="HVZ139" s="458">
        <v>0</v>
      </c>
      <c r="HWA139" s="458">
        <v>0</v>
      </c>
      <c r="HWB139" s="458">
        <v>0</v>
      </c>
      <c r="HWC139" s="458">
        <v>0</v>
      </c>
      <c r="HWD139" s="458">
        <v>0</v>
      </c>
      <c r="HWE139" s="458">
        <v>0</v>
      </c>
      <c r="HWF139" s="458">
        <v>0</v>
      </c>
      <c r="HWG139" s="458">
        <v>0</v>
      </c>
      <c r="HWH139" s="458">
        <v>0</v>
      </c>
      <c r="HWI139" s="458">
        <v>0</v>
      </c>
      <c r="HWJ139" s="458">
        <v>0</v>
      </c>
      <c r="HWK139" s="458">
        <v>0</v>
      </c>
      <c r="HWL139" s="458">
        <v>0</v>
      </c>
      <c r="HWM139" s="458">
        <v>0</v>
      </c>
      <c r="HWN139" s="458">
        <v>0</v>
      </c>
      <c r="HWO139" s="458">
        <v>0</v>
      </c>
      <c r="HWP139" s="458">
        <v>0</v>
      </c>
      <c r="HWQ139" s="458">
        <v>0</v>
      </c>
      <c r="HWR139" s="458">
        <v>0</v>
      </c>
      <c r="HWS139" s="458">
        <v>0</v>
      </c>
      <c r="HWT139" s="458">
        <v>0</v>
      </c>
      <c r="HWU139" s="458">
        <v>0</v>
      </c>
      <c r="HWV139" s="458">
        <v>0</v>
      </c>
      <c r="HWW139" s="458">
        <v>0</v>
      </c>
      <c r="HWX139" s="458">
        <v>0</v>
      </c>
      <c r="HWY139" s="458">
        <v>0</v>
      </c>
      <c r="HWZ139" s="458">
        <v>0</v>
      </c>
      <c r="HXA139" s="458">
        <v>0</v>
      </c>
      <c r="HXB139" s="458">
        <v>0</v>
      </c>
      <c r="HXC139" s="458">
        <v>0</v>
      </c>
      <c r="HXD139" s="458">
        <v>0</v>
      </c>
      <c r="HXE139" s="458">
        <v>0</v>
      </c>
      <c r="HXF139" s="458">
        <v>0</v>
      </c>
      <c r="HXG139" s="458">
        <v>0</v>
      </c>
      <c r="HXH139" s="458">
        <v>0</v>
      </c>
      <c r="HXI139" s="458">
        <v>0</v>
      </c>
      <c r="HXJ139" s="458">
        <v>0</v>
      </c>
      <c r="HXK139" s="458">
        <v>0</v>
      </c>
      <c r="HXL139" s="458">
        <v>0</v>
      </c>
      <c r="HXM139" s="458">
        <v>0</v>
      </c>
      <c r="HXN139" s="458">
        <v>0</v>
      </c>
      <c r="HXO139" s="458">
        <v>0</v>
      </c>
      <c r="HXP139" s="458">
        <v>0</v>
      </c>
      <c r="HXQ139" s="458">
        <v>0</v>
      </c>
      <c r="HXR139" s="458">
        <v>0</v>
      </c>
      <c r="HXS139" s="458">
        <v>0</v>
      </c>
      <c r="HXT139" s="458">
        <v>0</v>
      </c>
      <c r="HXU139" s="458">
        <v>0</v>
      </c>
      <c r="HXV139" s="458">
        <v>0</v>
      </c>
      <c r="HXW139" s="458">
        <v>0</v>
      </c>
      <c r="HXX139" s="458">
        <v>0</v>
      </c>
      <c r="HXY139" s="458">
        <v>0</v>
      </c>
      <c r="HXZ139" s="458">
        <v>0</v>
      </c>
      <c r="HYA139" s="458">
        <v>0</v>
      </c>
      <c r="HYB139" s="458">
        <v>0</v>
      </c>
      <c r="HYC139" s="458">
        <v>0</v>
      </c>
      <c r="HYD139" s="458">
        <v>0</v>
      </c>
      <c r="HYE139" s="458">
        <v>0</v>
      </c>
      <c r="HYF139" s="458">
        <v>0</v>
      </c>
      <c r="HYG139" s="458">
        <v>0</v>
      </c>
      <c r="HYH139" s="458">
        <v>0</v>
      </c>
      <c r="HYI139" s="458">
        <v>0</v>
      </c>
      <c r="HYJ139" s="458">
        <v>0</v>
      </c>
      <c r="HYK139" s="458">
        <v>0</v>
      </c>
      <c r="HYL139" s="458">
        <v>0</v>
      </c>
      <c r="HYM139" s="458">
        <v>0</v>
      </c>
      <c r="HYN139" s="458">
        <v>0</v>
      </c>
      <c r="HYO139" s="458">
        <v>0</v>
      </c>
      <c r="HYP139" s="458">
        <v>0</v>
      </c>
      <c r="HYQ139" s="458">
        <v>0</v>
      </c>
      <c r="HYR139" s="458">
        <v>0</v>
      </c>
      <c r="HYS139" s="458">
        <v>0</v>
      </c>
      <c r="HYT139" s="458">
        <v>0</v>
      </c>
      <c r="HYU139" s="458">
        <v>0</v>
      </c>
      <c r="HYV139" s="458">
        <v>0</v>
      </c>
      <c r="HYW139" s="458">
        <v>0</v>
      </c>
      <c r="HYX139" s="458">
        <v>0</v>
      </c>
      <c r="HYY139" s="458">
        <v>0</v>
      </c>
      <c r="HYZ139" s="458">
        <v>0</v>
      </c>
      <c r="HZA139" s="458">
        <v>0</v>
      </c>
      <c r="HZB139" s="458">
        <v>0</v>
      </c>
      <c r="HZC139" s="458">
        <v>0</v>
      </c>
      <c r="HZD139" s="458">
        <v>0</v>
      </c>
      <c r="HZE139" s="458">
        <v>0</v>
      </c>
      <c r="HZF139" s="458">
        <v>0</v>
      </c>
      <c r="HZG139" s="458">
        <v>0</v>
      </c>
      <c r="HZH139" s="458">
        <v>0</v>
      </c>
      <c r="HZI139" s="458">
        <v>0</v>
      </c>
      <c r="HZJ139" s="458">
        <v>0</v>
      </c>
      <c r="HZK139" s="458">
        <v>0</v>
      </c>
      <c r="HZL139" s="458">
        <v>0</v>
      </c>
      <c r="HZM139" s="458">
        <v>0</v>
      </c>
      <c r="HZN139" s="458">
        <v>0</v>
      </c>
      <c r="HZO139" s="458">
        <v>0</v>
      </c>
      <c r="HZP139" s="458">
        <v>0</v>
      </c>
      <c r="HZQ139" s="458">
        <v>0</v>
      </c>
      <c r="HZR139" s="458">
        <v>0</v>
      </c>
      <c r="HZS139" s="458">
        <v>0</v>
      </c>
      <c r="HZT139" s="458">
        <v>0</v>
      </c>
      <c r="HZU139" s="458">
        <v>0</v>
      </c>
      <c r="HZV139" s="458">
        <v>0</v>
      </c>
      <c r="HZW139" s="458">
        <v>0</v>
      </c>
      <c r="HZX139" s="458">
        <v>0</v>
      </c>
      <c r="HZY139" s="458">
        <v>0</v>
      </c>
      <c r="HZZ139" s="458">
        <v>0</v>
      </c>
      <c r="IAA139" s="458">
        <v>0</v>
      </c>
      <c r="IAB139" s="458">
        <v>0</v>
      </c>
      <c r="IAC139" s="458">
        <v>0</v>
      </c>
      <c r="IAD139" s="458">
        <v>0</v>
      </c>
      <c r="IAE139" s="458">
        <v>0</v>
      </c>
      <c r="IAF139" s="458">
        <v>0</v>
      </c>
      <c r="IAG139" s="458">
        <v>0</v>
      </c>
      <c r="IAH139" s="458">
        <v>0</v>
      </c>
      <c r="IAI139" s="458">
        <v>0</v>
      </c>
      <c r="IAJ139" s="458">
        <v>0</v>
      </c>
      <c r="IAK139" s="458">
        <v>0</v>
      </c>
      <c r="IAL139" s="458">
        <v>0</v>
      </c>
      <c r="IAM139" s="458">
        <v>0</v>
      </c>
      <c r="IAN139" s="458">
        <v>0</v>
      </c>
      <c r="IAO139" s="458">
        <v>0</v>
      </c>
      <c r="IAP139" s="458">
        <v>0</v>
      </c>
      <c r="IAQ139" s="458">
        <v>0</v>
      </c>
      <c r="IAR139" s="458">
        <v>0</v>
      </c>
      <c r="IAS139" s="458">
        <v>0</v>
      </c>
      <c r="IAT139" s="458">
        <v>0</v>
      </c>
      <c r="IAU139" s="458">
        <v>0</v>
      </c>
      <c r="IAV139" s="458">
        <v>0</v>
      </c>
      <c r="IAW139" s="458">
        <v>0</v>
      </c>
      <c r="IAX139" s="458">
        <v>0</v>
      </c>
      <c r="IAY139" s="458">
        <v>0</v>
      </c>
      <c r="IAZ139" s="458">
        <v>0</v>
      </c>
      <c r="IBA139" s="458">
        <v>0</v>
      </c>
      <c r="IBB139" s="458">
        <v>0</v>
      </c>
      <c r="IBC139" s="458">
        <v>0</v>
      </c>
      <c r="IBD139" s="458">
        <v>0</v>
      </c>
      <c r="IBE139" s="458">
        <v>0</v>
      </c>
      <c r="IBF139" s="458">
        <v>0</v>
      </c>
      <c r="IBG139" s="458">
        <v>0</v>
      </c>
      <c r="IBH139" s="458">
        <v>0</v>
      </c>
      <c r="IBI139" s="458">
        <v>0</v>
      </c>
      <c r="IBJ139" s="458">
        <v>0</v>
      </c>
      <c r="IBK139" s="458">
        <v>0</v>
      </c>
      <c r="IBL139" s="458">
        <v>0</v>
      </c>
      <c r="IBM139" s="458">
        <v>0</v>
      </c>
      <c r="IBN139" s="458">
        <v>0</v>
      </c>
      <c r="IBO139" s="458">
        <v>0</v>
      </c>
      <c r="IBP139" s="458">
        <v>0</v>
      </c>
      <c r="IBQ139" s="458">
        <v>0</v>
      </c>
      <c r="IBR139" s="458">
        <v>0</v>
      </c>
      <c r="IBS139" s="458">
        <v>0</v>
      </c>
      <c r="IBT139" s="458">
        <v>0</v>
      </c>
      <c r="IBU139" s="458">
        <v>0</v>
      </c>
      <c r="IBV139" s="458">
        <v>0</v>
      </c>
      <c r="IBW139" s="458">
        <v>0</v>
      </c>
      <c r="IBX139" s="458">
        <v>0</v>
      </c>
      <c r="IBY139" s="458">
        <v>0</v>
      </c>
      <c r="IBZ139" s="458">
        <v>0</v>
      </c>
      <c r="ICA139" s="458">
        <v>0</v>
      </c>
      <c r="ICB139" s="458">
        <v>0</v>
      </c>
      <c r="ICC139" s="458">
        <v>0</v>
      </c>
      <c r="ICD139" s="458">
        <v>0</v>
      </c>
      <c r="ICE139" s="458">
        <v>0</v>
      </c>
      <c r="ICF139" s="458">
        <v>0</v>
      </c>
      <c r="ICG139" s="458">
        <v>0</v>
      </c>
      <c r="ICH139" s="458">
        <v>0</v>
      </c>
      <c r="ICI139" s="458">
        <v>0</v>
      </c>
      <c r="ICJ139" s="458">
        <v>0</v>
      </c>
      <c r="ICK139" s="458">
        <v>0</v>
      </c>
      <c r="ICL139" s="458">
        <v>0</v>
      </c>
      <c r="ICM139" s="458">
        <v>0</v>
      </c>
      <c r="ICN139" s="458">
        <v>0</v>
      </c>
      <c r="ICO139" s="458">
        <v>0</v>
      </c>
      <c r="ICP139" s="458">
        <v>0</v>
      </c>
      <c r="ICQ139" s="458">
        <v>0</v>
      </c>
      <c r="ICR139" s="458">
        <v>0</v>
      </c>
      <c r="ICS139" s="458">
        <v>0</v>
      </c>
      <c r="ICT139" s="458">
        <v>0</v>
      </c>
      <c r="ICU139" s="458">
        <v>0</v>
      </c>
      <c r="ICV139" s="458">
        <v>0</v>
      </c>
      <c r="ICW139" s="458">
        <v>0</v>
      </c>
      <c r="ICX139" s="458">
        <v>0</v>
      </c>
      <c r="ICY139" s="458">
        <v>0</v>
      </c>
      <c r="ICZ139" s="458">
        <v>0</v>
      </c>
      <c r="IDA139" s="458">
        <v>0</v>
      </c>
      <c r="IDB139" s="458">
        <v>0</v>
      </c>
      <c r="IDC139" s="458">
        <v>0</v>
      </c>
      <c r="IDD139" s="458">
        <v>0</v>
      </c>
      <c r="IDE139" s="458">
        <v>0</v>
      </c>
      <c r="IDF139" s="458">
        <v>0</v>
      </c>
      <c r="IDG139" s="458">
        <v>0</v>
      </c>
      <c r="IDH139" s="458">
        <v>0</v>
      </c>
      <c r="IDI139" s="458">
        <v>0</v>
      </c>
      <c r="IDJ139" s="458">
        <v>0</v>
      </c>
      <c r="IDK139" s="458">
        <v>0</v>
      </c>
      <c r="IDL139" s="458">
        <v>0</v>
      </c>
      <c r="IDM139" s="458">
        <v>0</v>
      </c>
      <c r="IDN139" s="458">
        <v>0</v>
      </c>
      <c r="IDO139" s="458">
        <v>0</v>
      </c>
      <c r="IDP139" s="458">
        <v>0</v>
      </c>
      <c r="IDQ139" s="458">
        <v>0</v>
      </c>
      <c r="IDR139" s="458">
        <v>0</v>
      </c>
      <c r="IDS139" s="458">
        <v>0</v>
      </c>
      <c r="IDT139" s="458">
        <v>0</v>
      </c>
      <c r="IDU139" s="458">
        <v>0</v>
      </c>
      <c r="IDV139" s="458">
        <v>0</v>
      </c>
      <c r="IDW139" s="458">
        <v>0</v>
      </c>
      <c r="IDX139" s="458">
        <v>0</v>
      </c>
      <c r="IDY139" s="458">
        <v>0</v>
      </c>
      <c r="IDZ139" s="458">
        <v>0</v>
      </c>
      <c r="IEA139" s="458">
        <v>0</v>
      </c>
      <c r="IEB139" s="458">
        <v>0</v>
      </c>
      <c r="IEC139" s="458">
        <v>0</v>
      </c>
      <c r="IED139" s="458">
        <v>0</v>
      </c>
      <c r="IEE139" s="458">
        <v>0</v>
      </c>
      <c r="IEF139" s="458">
        <v>0</v>
      </c>
      <c r="IEG139" s="458">
        <v>0</v>
      </c>
      <c r="IEH139" s="458">
        <v>0</v>
      </c>
      <c r="IEI139" s="458">
        <v>0</v>
      </c>
      <c r="IEJ139" s="458">
        <v>0</v>
      </c>
      <c r="IEK139" s="458">
        <v>0</v>
      </c>
      <c r="IEL139" s="458">
        <v>0</v>
      </c>
      <c r="IEM139" s="458">
        <v>0</v>
      </c>
      <c r="IEN139" s="458">
        <v>0</v>
      </c>
      <c r="IEO139" s="458">
        <v>0</v>
      </c>
      <c r="IEP139" s="458">
        <v>0</v>
      </c>
      <c r="IEQ139" s="458">
        <v>0</v>
      </c>
      <c r="IER139" s="458">
        <v>0</v>
      </c>
      <c r="IES139" s="458">
        <v>0</v>
      </c>
      <c r="IET139" s="458">
        <v>0</v>
      </c>
      <c r="IEU139" s="458">
        <v>0</v>
      </c>
      <c r="IEV139" s="458">
        <v>0</v>
      </c>
      <c r="IEW139" s="458">
        <v>0</v>
      </c>
      <c r="IEX139" s="458">
        <v>0</v>
      </c>
      <c r="IEY139" s="458">
        <v>0</v>
      </c>
      <c r="IEZ139" s="458">
        <v>0</v>
      </c>
      <c r="IFA139" s="458">
        <v>0</v>
      </c>
      <c r="IFB139" s="458">
        <v>0</v>
      </c>
      <c r="IFC139" s="458">
        <v>0</v>
      </c>
      <c r="IFD139" s="458">
        <v>0</v>
      </c>
      <c r="IFE139" s="458">
        <v>0</v>
      </c>
      <c r="IFF139" s="458">
        <v>0</v>
      </c>
      <c r="IFG139" s="458">
        <v>0</v>
      </c>
      <c r="IFH139" s="458">
        <v>0</v>
      </c>
      <c r="IFI139" s="458">
        <v>0</v>
      </c>
      <c r="IFJ139" s="458">
        <v>0</v>
      </c>
      <c r="IFK139" s="458">
        <v>0</v>
      </c>
      <c r="IFL139" s="458">
        <v>0</v>
      </c>
      <c r="IFM139" s="458">
        <v>0</v>
      </c>
      <c r="IFN139" s="458">
        <v>0</v>
      </c>
      <c r="IFO139" s="458">
        <v>0</v>
      </c>
      <c r="IFP139" s="458">
        <v>0</v>
      </c>
      <c r="IFQ139" s="458">
        <v>0</v>
      </c>
      <c r="IFR139" s="458">
        <v>0</v>
      </c>
      <c r="IFS139" s="458">
        <v>0</v>
      </c>
      <c r="IFT139" s="458">
        <v>0</v>
      </c>
      <c r="IFU139" s="458">
        <v>0</v>
      </c>
      <c r="IFV139" s="458">
        <v>0</v>
      </c>
      <c r="IFW139" s="458">
        <v>0</v>
      </c>
      <c r="IFX139" s="458">
        <v>0</v>
      </c>
      <c r="IFY139" s="458">
        <v>0</v>
      </c>
      <c r="IFZ139" s="458">
        <v>0</v>
      </c>
      <c r="IGA139" s="458">
        <v>0</v>
      </c>
      <c r="IGB139" s="458">
        <v>0</v>
      </c>
      <c r="IGC139" s="458">
        <v>0</v>
      </c>
      <c r="IGD139" s="458">
        <v>0</v>
      </c>
      <c r="IGE139" s="458">
        <v>0</v>
      </c>
      <c r="IGF139" s="458">
        <v>0</v>
      </c>
      <c r="IGG139" s="458">
        <v>0</v>
      </c>
      <c r="IGH139" s="458">
        <v>0</v>
      </c>
      <c r="IGI139" s="458">
        <v>0</v>
      </c>
      <c r="IGJ139" s="458">
        <v>0</v>
      </c>
      <c r="IGK139" s="458">
        <v>0</v>
      </c>
      <c r="IGL139" s="458">
        <v>0</v>
      </c>
      <c r="IGM139" s="458">
        <v>0</v>
      </c>
      <c r="IGN139" s="458">
        <v>0</v>
      </c>
      <c r="IGO139" s="458">
        <v>0</v>
      </c>
      <c r="IGP139" s="458">
        <v>0</v>
      </c>
      <c r="IGQ139" s="458">
        <v>0</v>
      </c>
      <c r="IGR139" s="458">
        <v>0</v>
      </c>
      <c r="IGS139" s="458">
        <v>0</v>
      </c>
      <c r="IGT139" s="458">
        <v>0</v>
      </c>
      <c r="IGU139" s="458">
        <v>0</v>
      </c>
      <c r="IGV139" s="458">
        <v>0</v>
      </c>
      <c r="IGW139" s="458">
        <v>0</v>
      </c>
      <c r="IGX139" s="458">
        <v>0</v>
      </c>
      <c r="IGY139" s="458">
        <v>0</v>
      </c>
      <c r="IGZ139" s="458">
        <v>0</v>
      </c>
      <c r="IHA139" s="458">
        <v>0</v>
      </c>
      <c r="IHB139" s="458">
        <v>0</v>
      </c>
      <c r="IHC139" s="458">
        <v>0</v>
      </c>
      <c r="IHD139" s="458">
        <v>0</v>
      </c>
      <c r="IHE139" s="458">
        <v>0</v>
      </c>
      <c r="IHF139" s="458">
        <v>0</v>
      </c>
      <c r="IHG139" s="458">
        <v>0</v>
      </c>
      <c r="IHH139" s="458">
        <v>0</v>
      </c>
      <c r="IHI139" s="458">
        <v>0</v>
      </c>
      <c r="IHJ139" s="458">
        <v>0</v>
      </c>
      <c r="IHK139" s="458">
        <v>0</v>
      </c>
      <c r="IHL139" s="458">
        <v>0</v>
      </c>
      <c r="IHM139" s="458">
        <v>0</v>
      </c>
      <c r="IHN139" s="458">
        <v>0</v>
      </c>
      <c r="IHO139" s="458">
        <v>0</v>
      </c>
      <c r="IHP139" s="458">
        <v>0</v>
      </c>
      <c r="IHQ139" s="458">
        <v>0</v>
      </c>
      <c r="IHR139" s="458">
        <v>0</v>
      </c>
      <c r="IHS139" s="458">
        <v>0</v>
      </c>
      <c r="IHT139" s="458">
        <v>0</v>
      </c>
      <c r="IHU139" s="458">
        <v>0</v>
      </c>
      <c r="IHV139" s="458">
        <v>0</v>
      </c>
      <c r="IHW139" s="458">
        <v>0</v>
      </c>
      <c r="IHX139" s="458">
        <v>0</v>
      </c>
      <c r="IHY139" s="458">
        <v>0</v>
      </c>
      <c r="IHZ139" s="458">
        <v>0</v>
      </c>
      <c r="IIA139" s="458">
        <v>0</v>
      </c>
      <c r="IIB139" s="458">
        <v>0</v>
      </c>
      <c r="IIC139" s="458">
        <v>0</v>
      </c>
      <c r="IID139" s="458">
        <v>0</v>
      </c>
      <c r="IIE139" s="458">
        <v>0</v>
      </c>
      <c r="IIF139" s="458">
        <v>0</v>
      </c>
      <c r="IIG139" s="458">
        <v>0</v>
      </c>
      <c r="IIH139" s="458">
        <v>0</v>
      </c>
      <c r="III139" s="458">
        <v>0</v>
      </c>
      <c r="IIJ139" s="458">
        <v>0</v>
      </c>
      <c r="IIK139" s="458">
        <v>0</v>
      </c>
      <c r="IIL139" s="458">
        <v>0</v>
      </c>
      <c r="IIM139" s="458">
        <v>0</v>
      </c>
      <c r="IIN139" s="458">
        <v>0</v>
      </c>
      <c r="IIO139" s="458">
        <v>0</v>
      </c>
      <c r="IIP139" s="458">
        <v>0</v>
      </c>
      <c r="IIQ139" s="458">
        <v>0</v>
      </c>
      <c r="IIR139" s="458">
        <v>0</v>
      </c>
      <c r="IIS139" s="458">
        <v>0</v>
      </c>
      <c r="IIT139" s="458">
        <v>0</v>
      </c>
      <c r="IIU139" s="458">
        <v>0</v>
      </c>
      <c r="IIV139" s="458">
        <v>0</v>
      </c>
      <c r="IIW139" s="458">
        <v>0</v>
      </c>
      <c r="IIX139" s="458">
        <v>0</v>
      </c>
      <c r="IIY139" s="458">
        <v>0</v>
      </c>
      <c r="IIZ139" s="458">
        <v>0</v>
      </c>
      <c r="IJA139" s="458">
        <v>0</v>
      </c>
      <c r="IJB139" s="458">
        <v>0</v>
      </c>
      <c r="IJC139" s="458">
        <v>0</v>
      </c>
      <c r="IJD139" s="458">
        <v>0</v>
      </c>
      <c r="IJE139" s="458">
        <v>0</v>
      </c>
      <c r="IJF139" s="458">
        <v>0</v>
      </c>
      <c r="IJG139" s="458">
        <v>0</v>
      </c>
      <c r="IJH139" s="458">
        <v>0</v>
      </c>
      <c r="IJI139" s="458">
        <v>0</v>
      </c>
      <c r="IJJ139" s="458">
        <v>0</v>
      </c>
      <c r="IJK139" s="458">
        <v>0</v>
      </c>
      <c r="IJL139" s="458">
        <v>0</v>
      </c>
      <c r="IJM139" s="458">
        <v>0</v>
      </c>
      <c r="IJN139" s="458">
        <v>0</v>
      </c>
      <c r="IJO139" s="458">
        <v>0</v>
      </c>
      <c r="IJP139" s="458">
        <v>0</v>
      </c>
      <c r="IJQ139" s="458">
        <v>0</v>
      </c>
      <c r="IJR139" s="458">
        <v>0</v>
      </c>
      <c r="IJS139" s="458">
        <v>0</v>
      </c>
      <c r="IJT139" s="458">
        <v>0</v>
      </c>
      <c r="IJU139" s="458">
        <v>0</v>
      </c>
      <c r="IJV139" s="458">
        <v>0</v>
      </c>
      <c r="IJW139" s="458">
        <v>0</v>
      </c>
      <c r="IJX139" s="458">
        <v>0</v>
      </c>
      <c r="IJY139" s="458">
        <v>0</v>
      </c>
      <c r="IJZ139" s="458">
        <v>0</v>
      </c>
      <c r="IKA139" s="458">
        <v>0</v>
      </c>
      <c r="IKB139" s="458">
        <v>0</v>
      </c>
      <c r="IKC139" s="458">
        <v>0</v>
      </c>
      <c r="IKD139" s="458">
        <v>0</v>
      </c>
      <c r="IKE139" s="458">
        <v>0</v>
      </c>
      <c r="IKF139" s="458">
        <v>0</v>
      </c>
      <c r="IKG139" s="458">
        <v>0</v>
      </c>
      <c r="IKH139" s="458">
        <v>0</v>
      </c>
      <c r="IKI139" s="458">
        <v>0</v>
      </c>
      <c r="IKJ139" s="458">
        <v>0</v>
      </c>
      <c r="IKK139" s="458">
        <v>0</v>
      </c>
      <c r="IKL139" s="458">
        <v>0</v>
      </c>
      <c r="IKM139" s="458">
        <v>0</v>
      </c>
      <c r="IKN139" s="458">
        <v>0</v>
      </c>
      <c r="IKO139" s="458">
        <v>0</v>
      </c>
      <c r="IKP139" s="458">
        <v>0</v>
      </c>
      <c r="IKQ139" s="458">
        <v>0</v>
      </c>
      <c r="IKR139" s="458">
        <v>0</v>
      </c>
      <c r="IKS139" s="458">
        <v>0</v>
      </c>
      <c r="IKT139" s="458">
        <v>0</v>
      </c>
      <c r="IKU139" s="458">
        <v>0</v>
      </c>
      <c r="IKV139" s="458">
        <v>0</v>
      </c>
      <c r="IKW139" s="458">
        <v>0</v>
      </c>
      <c r="IKX139" s="458">
        <v>0</v>
      </c>
      <c r="IKY139" s="458">
        <v>0</v>
      </c>
      <c r="IKZ139" s="458">
        <v>0</v>
      </c>
      <c r="ILA139" s="458">
        <v>0</v>
      </c>
      <c r="ILB139" s="458">
        <v>0</v>
      </c>
      <c r="ILC139" s="458">
        <v>0</v>
      </c>
      <c r="ILD139" s="458">
        <v>0</v>
      </c>
      <c r="ILE139" s="458">
        <v>0</v>
      </c>
      <c r="ILF139" s="458">
        <v>0</v>
      </c>
      <c r="ILG139" s="458">
        <v>0</v>
      </c>
      <c r="ILH139" s="458">
        <v>0</v>
      </c>
      <c r="ILI139" s="458">
        <v>0</v>
      </c>
      <c r="ILJ139" s="458">
        <v>0</v>
      </c>
      <c r="ILK139" s="458">
        <v>0</v>
      </c>
      <c r="ILL139" s="458">
        <v>0</v>
      </c>
      <c r="ILM139" s="458">
        <v>0</v>
      </c>
      <c r="ILN139" s="458">
        <v>0</v>
      </c>
      <c r="ILO139" s="458">
        <v>0</v>
      </c>
      <c r="ILP139" s="458">
        <v>0</v>
      </c>
      <c r="ILQ139" s="458">
        <v>0</v>
      </c>
      <c r="ILR139" s="458">
        <v>0</v>
      </c>
      <c r="ILS139" s="458">
        <v>0</v>
      </c>
      <c r="ILT139" s="458">
        <v>0</v>
      </c>
      <c r="ILU139" s="458">
        <v>0</v>
      </c>
      <c r="ILV139" s="458">
        <v>0</v>
      </c>
      <c r="ILW139" s="458">
        <v>0</v>
      </c>
      <c r="ILX139" s="458">
        <v>0</v>
      </c>
      <c r="ILY139" s="458">
        <v>0</v>
      </c>
      <c r="ILZ139" s="458">
        <v>0</v>
      </c>
      <c r="IMA139" s="458">
        <v>0</v>
      </c>
      <c r="IMB139" s="458">
        <v>0</v>
      </c>
      <c r="IMC139" s="458">
        <v>0</v>
      </c>
      <c r="IMD139" s="458">
        <v>0</v>
      </c>
      <c r="IME139" s="458">
        <v>0</v>
      </c>
      <c r="IMF139" s="458">
        <v>0</v>
      </c>
      <c r="IMG139" s="458">
        <v>0</v>
      </c>
      <c r="IMH139" s="458">
        <v>0</v>
      </c>
      <c r="IMI139" s="458">
        <v>0</v>
      </c>
      <c r="IMJ139" s="458">
        <v>0</v>
      </c>
      <c r="IMK139" s="458">
        <v>0</v>
      </c>
      <c r="IML139" s="458">
        <v>0</v>
      </c>
      <c r="IMM139" s="458">
        <v>0</v>
      </c>
      <c r="IMN139" s="458">
        <v>0</v>
      </c>
      <c r="IMO139" s="458">
        <v>0</v>
      </c>
      <c r="IMP139" s="458">
        <v>0</v>
      </c>
      <c r="IMQ139" s="458">
        <v>0</v>
      </c>
      <c r="IMR139" s="458">
        <v>0</v>
      </c>
      <c r="IMS139" s="458">
        <v>0</v>
      </c>
      <c r="IMT139" s="458">
        <v>0</v>
      </c>
      <c r="IMU139" s="458">
        <v>0</v>
      </c>
      <c r="IMV139" s="458">
        <v>0</v>
      </c>
      <c r="IMW139" s="458">
        <v>0</v>
      </c>
      <c r="IMX139" s="458">
        <v>0</v>
      </c>
      <c r="IMY139" s="458">
        <v>0</v>
      </c>
      <c r="IMZ139" s="458">
        <v>0</v>
      </c>
      <c r="INA139" s="458">
        <v>0</v>
      </c>
      <c r="INB139" s="458">
        <v>0</v>
      </c>
      <c r="INC139" s="458">
        <v>0</v>
      </c>
      <c r="IND139" s="458">
        <v>0</v>
      </c>
      <c r="INE139" s="458">
        <v>0</v>
      </c>
      <c r="INF139" s="458">
        <v>0</v>
      </c>
      <c r="ING139" s="458">
        <v>0</v>
      </c>
      <c r="INH139" s="458">
        <v>0</v>
      </c>
      <c r="INI139" s="458">
        <v>0</v>
      </c>
      <c r="INJ139" s="458">
        <v>0</v>
      </c>
      <c r="INK139" s="458">
        <v>0</v>
      </c>
      <c r="INL139" s="458">
        <v>0</v>
      </c>
      <c r="INM139" s="458">
        <v>0</v>
      </c>
      <c r="INN139" s="458">
        <v>0</v>
      </c>
      <c r="INO139" s="458">
        <v>0</v>
      </c>
      <c r="INP139" s="458">
        <v>0</v>
      </c>
      <c r="INQ139" s="458">
        <v>0</v>
      </c>
      <c r="INR139" s="458">
        <v>0</v>
      </c>
      <c r="INS139" s="458">
        <v>0</v>
      </c>
      <c r="INT139" s="458">
        <v>0</v>
      </c>
      <c r="INU139" s="458">
        <v>0</v>
      </c>
      <c r="INV139" s="458">
        <v>0</v>
      </c>
      <c r="INW139" s="458">
        <v>0</v>
      </c>
      <c r="INX139" s="458">
        <v>0</v>
      </c>
      <c r="INY139" s="458">
        <v>0</v>
      </c>
      <c r="INZ139" s="458">
        <v>0</v>
      </c>
      <c r="IOA139" s="458">
        <v>0</v>
      </c>
      <c r="IOB139" s="458">
        <v>0</v>
      </c>
      <c r="IOC139" s="458">
        <v>0</v>
      </c>
      <c r="IOD139" s="458">
        <v>0</v>
      </c>
      <c r="IOE139" s="458">
        <v>0</v>
      </c>
      <c r="IOF139" s="458">
        <v>0</v>
      </c>
      <c r="IOG139" s="458">
        <v>0</v>
      </c>
      <c r="IOH139" s="458">
        <v>0</v>
      </c>
      <c r="IOI139" s="458">
        <v>0</v>
      </c>
      <c r="IOJ139" s="458">
        <v>0</v>
      </c>
      <c r="IOK139" s="458">
        <v>0</v>
      </c>
      <c r="IOL139" s="458">
        <v>0</v>
      </c>
      <c r="IOM139" s="458">
        <v>0</v>
      </c>
      <c r="ION139" s="458">
        <v>0</v>
      </c>
      <c r="IOO139" s="458">
        <v>0</v>
      </c>
      <c r="IOP139" s="458">
        <v>0</v>
      </c>
      <c r="IOQ139" s="458">
        <v>0</v>
      </c>
      <c r="IOR139" s="458">
        <v>0</v>
      </c>
      <c r="IOS139" s="458">
        <v>0</v>
      </c>
      <c r="IOT139" s="458">
        <v>0</v>
      </c>
      <c r="IOU139" s="458">
        <v>0</v>
      </c>
      <c r="IOV139" s="458">
        <v>0</v>
      </c>
      <c r="IOW139" s="458">
        <v>0</v>
      </c>
      <c r="IOX139" s="458">
        <v>0</v>
      </c>
      <c r="IOY139" s="458">
        <v>0</v>
      </c>
      <c r="IOZ139" s="458">
        <v>0</v>
      </c>
      <c r="IPA139" s="458">
        <v>0</v>
      </c>
      <c r="IPB139" s="458">
        <v>0</v>
      </c>
      <c r="IPC139" s="458">
        <v>0</v>
      </c>
      <c r="IPD139" s="458">
        <v>0</v>
      </c>
      <c r="IPE139" s="458">
        <v>0</v>
      </c>
      <c r="IPF139" s="458">
        <v>0</v>
      </c>
      <c r="IPG139" s="458">
        <v>0</v>
      </c>
      <c r="IPH139" s="458">
        <v>0</v>
      </c>
      <c r="IPI139" s="458">
        <v>0</v>
      </c>
      <c r="IPJ139" s="458">
        <v>0</v>
      </c>
      <c r="IPK139" s="458">
        <v>0</v>
      </c>
      <c r="IPL139" s="458">
        <v>0</v>
      </c>
      <c r="IPM139" s="458">
        <v>0</v>
      </c>
      <c r="IPN139" s="458">
        <v>0</v>
      </c>
      <c r="IPO139" s="458">
        <v>0</v>
      </c>
      <c r="IPP139" s="458">
        <v>0</v>
      </c>
      <c r="IPQ139" s="458">
        <v>0</v>
      </c>
      <c r="IPR139" s="458">
        <v>0</v>
      </c>
      <c r="IPS139" s="458">
        <v>0</v>
      </c>
      <c r="IPT139" s="458">
        <v>0</v>
      </c>
      <c r="IPU139" s="458">
        <v>0</v>
      </c>
      <c r="IPV139" s="458">
        <v>0</v>
      </c>
      <c r="IPW139" s="458">
        <v>0</v>
      </c>
      <c r="IPX139" s="458">
        <v>0</v>
      </c>
      <c r="IPY139" s="458">
        <v>0</v>
      </c>
      <c r="IPZ139" s="458">
        <v>0</v>
      </c>
      <c r="IQA139" s="458">
        <v>0</v>
      </c>
      <c r="IQB139" s="458">
        <v>0</v>
      </c>
      <c r="IQC139" s="458">
        <v>0</v>
      </c>
      <c r="IQD139" s="458">
        <v>0</v>
      </c>
      <c r="IQE139" s="458">
        <v>0</v>
      </c>
      <c r="IQF139" s="458">
        <v>0</v>
      </c>
      <c r="IQG139" s="458">
        <v>0</v>
      </c>
      <c r="IQH139" s="458">
        <v>0</v>
      </c>
      <c r="IQI139" s="458">
        <v>0</v>
      </c>
      <c r="IQJ139" s="458">
        <v>0</v>
      </c>
      <c r="IQK139" s="458">
        <v>0</v>
      </c>
      <c r="IQL139" s="458">
        <v>0</v>
      </c>
      <c r="IQM139" s="458">
        <v>0</v>
      </c>
      <c r="IQN139" s="458">
        <v>0</v>
      </c>
      <c r="IQO139" s="458">
        <v>0</v>
      </c>
      <c r="IQP139" s="458">
        <v>0</v>
      </c>
      <c r="IQQ139" s="458">
        <v>0</v>
      </c>
      <c r="IQR139" s="458">
        <v>0</v>
      </c>
      <c r="IQS139" s="458">
        <v>0</v>
      </c>
      <c r="IQT139" s="458">
        <v>0</v>
      </c>
      <c r="IQU139" s="458">
        <v>0</v>
      </c>
      <c r="IQV139" s="458">
        <v>0</v>
      </c>
      <c r="IQW139" s="458">
        <v>0</v>
      </c>
      <c r="IQX139" s="458">
        <v>0</v>
      </c>
      <c r="IQY139" s="458">
        <v>0</v>
      </c>
      <c r="IQZ139" s="458">
        <v>0</v>
      </c>
      <c r="IRA139" s="458">
        <v>0</v>
      </c>
      <c r="IRB139" s="458">
        <v>0</v>
      </c>
      <c r="IRC139" s="458">
        <v>0</v>
      </c>
      <c r="IRD139" s="458">
        <v>0</v>
      </c>
      <c r="IRE139" s="458">
        <v>0</v>
      </c>
      <c r="IRF139" s="458">
        <v>0</v>
      </c>
      <c r="IRG139" s="458">
        <v>0</v>
      </c>
      <c r="IRH139" s="458">
        <v>0</v>
      </c>
      <c r="IRI139" s="458">
        <v>0</v>
      </c>
      <c r="IRJ139" s="458">
        <v>0</v>
      </c>
      <c r="IRK139" s="458">
        <v>0</v>
      </c>
      <c r="IRL139" s="458">
        <v>0</v>
      </c>
      <c r="IRM139" s="458">
        <v>0</v>
      </c>
      <c r="IRN139" s="458">
        <v>0</v>
      </c>
      <c r="IRO139" s="458">
        <v>0</v>
      </c>
      <c r="IRP139" s="458">
        <v>0</v>
      </c>
      <c r="IRQ139" s="458">
        <v>0</v>
      </c>
      <c r="IRR139" s="458">
        <v>0</v>
      </c>
      <c r="IRS139" s="458">
        <v>0</v>
      </c>
      <c r="IRT139" s="458">
        <v>0</v>
      </c>
      <c r="IRU139" s="458">
        <v>0</v>
      </c>
      <c r="IRV139" s="458">
        <v>0</v>
      </c>
      <c r="IRW139" s="458">
        <v>0</v>
      </c>
      <c r="IRX139" s="458">
        <v>0</v>
      </c>
      <c r="IRY139" s="458">
        <v>0</v>
      </c>
      <c r="IRZ139" s="458">
        <v>0</v>
      </c>
      <c r="ISA139" s="458">
        <v>0</v>
      </c>
      <c r="ISB139" s="458">
        <v>0</v>
      </c>
      <c r="ISC139" s="458">
        <v>0</v>
      </c>
      <c r="ISD139" s="458">
        <v>0</v>
      </c>
      <c r="ISE139" s="458">
        <v>0</v>
      </c>
      <c r="ISF139" s="458">
        <v>0</v>
      </c>
      <c r="ISG139" s="458">
        <v>0</v>
      </c>
      <c r="ISH139" s="458">
        <v>0</v>
      </c>
      <c r="ISI139" s="458">
        <v>0</v>
      </c>
      <c r="ISJ139" s="458">
        <v>0</v>
      </c>
      <c r="ISK139" s="458">
        <v>0</v>
      </c>
      <c r="ISL139" s="458">
        <v>0</v>
      </c>
      <c r="ISM139" s="458">
        <v>0</v>
      </c>
      <c r="ISN139" s="458">
        <v>0</v>
      </c>
      <c r="ISO139" s="458">
        <v>0</v>
      </c>
      <c r="ISP139" s="458">
        <v>0</v>
      </c>
      <c r="ISQ139" s="458">
        <v>0</v>
      </c>
      <c r="ISR139" s="458">
        <v>0</v>
      </c>
      <c r="ISS139" s="458">
        <v>0</v>
      </c>
      <c r="IST139" s="458">
        <v>0</v>
      </c>
      <c r="ISU139" s="458">
        <v>0</v>
      </c>
      <c r="ISV139" s="458">
        <v>0</v>
      </c>
      <c r="ISW139" s="458">
        <v>0</v>
      </c>
      <c r="ISX139" s="458">
        <v>0</v>
      </c>
      <c r="ISY139" s="458">
        <v>0</v>
      </c>
      <c r="ISZ139" s="458">
        <v>0</v>
      </c>
      <c r="ITA139" s="458">
        <v>0</v>
      </c>
      <c r="ITB139" s="458">
        <v>0</v>
      </c>
      <c r="ITC139" s="458">
        <v>0</v>
      </c>
      <c r="ITD139" s="458">
        <v>0</v>
      </c>
      <c r="ITE139" s="458">
        <v>0</v>
      </c>
      <c r="ITF139" s="458">
        <v>0</v>
      </c>
      <c r="ITG139" s="458">
        <v>0</v>
      </c>
      <c r="ITH139" s="458">
        <v>0</v>
      </c>
      <c r="ITI139" s="458">
        <v>0</v>
      </c>
      <c r="ITJ139" s="458">
        <v>0</v>
      </c>
      <c r="ITK139" s="458">
        <v>0</v>
      </c>
      <c r="ITL139" s="458">
        <v>0</v>
      </c>
      <c r="ITM139" s="458">
        <v>0</v>
      </c>
      <c r="ITN139" s="458">
        <v>0</v>
      </c>
      <c r="ITO139" s="458">
        <v>0</v>
      </c>
      <c r="ITP139" s="458">
        <v>0</v>
      </c>
      <c r="ITQ139" s="458">
        <v>0</v>
      </c>
      <c r="ITR139" s="458">
        <v>0</v>
      </c>
      <c r="ITS139" s="458">
        <v>0</v>
      </c>
      <c r="ITT139" s="458">
        <v>0</v>
      </c>
      <c r="ITU139" s="458">
        <v>0</v>
      </c>
      <c r="ITV139" s="458">
        <v>0</v>
      </c>
      <c r="ITW139" s="458">
        <v>0</v>
      </c>
      <c r="ITX139" s="458">
        <v>0</v>
      </c>
      <c r="ITY139" s="458">
        <v>0</v>
      </c>
      <c r="ITZ139" s="458">
        <v>0</v>
      </c>
      <c r="IUA139" s="458">
        <v>0</v>
      </c>
      <c r="IUB139" s="458">
        <v>0</v>
      </c>
      <c r="IUC139" s="458">
        <v>0</v>
      </c>
      <c r="IUD139" s="458">
        <v>0</v>
      </c>
      <c r="IUE139" s="458">
        <v>0</v>
      </c>
      <c r="IUF139" s="458">
        <v>0</v>
      </c>
      <c r="IUG139" s="458">
        <v>0</v>
      </c>
      <c r="IUH139" s="458">
        <v>0</v>
      </c>
      <c r="IUI139" s="458">
        <v>0</v>
      </c>
      <c r="IUJ139" s="458">
        <v>0</v>
      </c>
      <c r="IUK139" s="458">
        <v>0</v>
      </c>
      <c r="IUL139" s="458">
        <v>0</v>
      </c>
      <c r="IUM139" s="458">
        <v>0</v>
      </c>
      <c r="IUN139" s="458">
        <v>0</v>
      </c>
      <c r="IUO139" s="458">
        <v>0</v>
      </c>
      <c r="IUP139" s="458">
        <v>0</v>
      </c>
      <c r="IUQ139" s="458">
        <v>0</v>
      </c>
      <c r="IUR139" s="458">
        <v>0</v>
      </c>
      <c r="IUS139" s="458">
        <v>0</v>
      </c>
      <c r="IUT139" s="458">
        <v>0</v>
      </c>
      <c r="IUU139" s="458">
        <v>0</v>
      </c>
      <c r="IUV139" s="458">
        <v>0</v>
      </c>
      <c r="IUW139" s="458">
        <v>0</v>
      </c>
      <c r="IUX139" s="458">
        <v>0</v>
      </c>
      <c r="IUY139" s="458">
        <v>0</v>
      </c>
      <c r="IUZ139" s="458">
        <v>0</v>
      </c>
      <c r="IVA139" s="458">
        <v>0</v>
      </c>
      <c r="IVB139" s="458">
        <v>0</v>
      </c>
      <c r="IVC139" s="458">
        <v>0</v>
      </c>
      <c r="IVD139" s="458">
        <v>0</v>
      </c>
      <c r="IVE139" s="458">
        <v>0</v>
      </c>
      <c r="IVF139" s="458">
        <v>0</v>
      </c>
      <c r="IVG139" s="458">
        <v>0</v>
      </c>
      <c r="IVH139" s="458">
        <v>0</v>
      </c>
      <c r="IVI139" s="458">
        <v>0</v>
      </c>
      <c r="IVJ139" s="458">
        <v>0</v>
      </c>
      <c r="IVK139" s="458">
        <v>0</v>
      </c>
      <c r="IVL139" s="458">
        <v>0</v>
      </c>
      <c r="IVM139" s="458">
        <v>0</v>
      </c>
      <c r="IVN139" s="458">
        <v>0</v>
      </c>
      <c r="IVO139" s="458">
        <v>0</v>
      </c>
      <c r="IVP139" s="458">
        <v>0</v>
      </c>
      <c r="IVQ139" s="458">
        <v>0</v>
      </c>
      <c r="IVR139" s="458">
        <v>0</v>
      </c>
      <c r="IVS139" s="458">
        <v>0</v>
      </c>
      <c r="IVT139" s="458">
        <v>0</v>
      </c>
      <c r="IVU139" s="458">
        <v>0</v>
      </c>
      <c r="IVV139" s="458">
        <v>0</v>
      </c>
      <c r="IVW139" s="458">
        <v>0</v>
      </c>
      <c r="IVX139" s="458">
        <v>0</v>
      </c>
      <c r="IVY139" s="458">
        <v>0</v>
      </c>
      <c r="IVZ139" s="458">
        <v>0</v>
      </c>
      <c r="IWA139" s="458">
        <v>0</v>
      </c>
      <c r="IWB139" s="458">
        <v>0</v>
      </c>
      <c r="IWC139" s="458">
        <v>0</v>
      </c>
      <c r="IWD139" s="458">
        <v>0</v>
      </c>
      <c r="IWE139" s="458">
        <v>0</v>
      </c>
      <c r="IWF139" s="458">
        <v>0</v>
      </c>
      <c r="IWG139" s="458">
        <v>0</v>
      </c>
      <c r="IWH139" s="458">
        <v>0</v>
      </c>
      <c r="IWI139" s="458">
        <v>0</v>
      </c>
      <c r="IWJ139" s="458">
        <v>0</v>
      </c>
      <c r="IWK139" s="458">
        <v>0</v>
      </c>
      <c r="IWL139" s="458">
        <v>0</v>
      </c>
      <c r="IWM139" s="458">
        <v>0</v>
      </c>
      <c r="IWN139" s="458">
        <v>0</v>
      </c>
      <c r="IWO139" s="458">
        <v>0</v>
      </c>
      <c r="IWP139" s="458">
        <v>0</v>
      </c>
      <c r="IWQ139" s="458">
        <v>0</v>
      </c>
      <c r="IWR139" s="458">
        <v>0</v>
      </c>
      <c r="IWS139" s="458">
        <v>0</v>
      </c>
      <c r="IWT139" s="458">
        <v>0</v>
      </c>
      <c r="IWU139" s="458">
        <v>0</v>
      </c>
      <c r="IWV139" s="458">
        <v>0</v>
      </c>
      <c r="IWW139" s="458">
        <v>0</v>
      </c>
      <c r="IWX139" s="458">
        <v>0</v>
      </c>
      <c r="IWY139" s="458">
        <v>0</v>
      </c>
      <c r="IWZ139" s="458">
        <v>0</v>
      </c>
      <c r="IXA139" s="458">
        <v>0</v>
      </c>
      <c r="IXB139" s="458">
        <v>0</v>
      </c>
      <c r="IXC139" s="458">
        <v>0</v>
      </c>
      <c r="IXD139" s="458">
        <v>0</v>
      </c>
      <c r="IXE139" s="458">
        <v>0</v>
      </c>
      <c r="IXF139" s="458">
        <v>0</v>
      </c>
      <c r="IXG139" s="458">
        <v>0</v>
      </c>
      <c r="IXH139" s="458">
        <v>0</v>
      </c>
      <c r="IXI139" s="458">
        <v>0</v>
      </c>
      <c r="IXJ139" s="458">
        <v>0</v>
      </c>
      <c r="IXK139" s="458">
        <v>0</v>
      </c>
      <c r="IXL139" s="458">
        <v>0</v>
      </c>
      <c r="IXM139" s="458">
        <v>0</v>
      </c>
      <c r="IXN139" s="458">
        <v>0</v>
      </c>
      <c r="IXO139" s="458">
        <v>0</v>
      </c>
      <c r="IXP139" s="458">
        <v>0</v>
      </c>
      <c r="IXQ139" s="458">
        <v>0</v>
      </c>
      <c r="IXR139" s="458">
        <v>0</v>
      </c>
      <c r="IXS139" s="458">
        <v>0</v>
      </c>
      <c r="IXT139" s="458">
        <v>0</v>
      </c>
      <c r="IXU139" s="458">
        <v>0</v>
      </c>
      <c r="IXV139" s="458">
        <v>0</v>
      </c>
      <c r="IXW139" s="458">
        <v>0</v>
      </c>
      <c r="IXX139" s="458">
        <v>0</v>
      </c>
      <c r="IXY139" s="458">
        <v>0</v>
      </c>
      <c r="IXZ139" s="458">
        <v>0</v>
      </c>
      <c r="IYA139" s="458">
        <v>0</v>
      </c>
      <c r="IYB139" s="458">
        <v>0</v>
      </c>
      <c r="IYC139" s="458">
        <v>0</v>
      </c>
      <c r="IYD139" s="458">
        <v>0</v>
      </c>
      <c r="IYE139" s="458">
        <v>0</v>
      </c>
      <c r="IYF139" s="458">
        <v>0</v>
      </c>
      <c r="IYG139" s="458">
        <v>0</v>
      </c>
      <c r="IYH139" s="458">
        <v>0</v>
      </c>
      <c r="IYI139" s="458">
        <v>0</v>
      </c>
      <c r="IYJ139" s="458">
        <v>0</v>
      </c>
      <c r="IYK139" s="458">
        <v>0</v>
      </c>
      <c r="IYL139" s="458">
        <v>0</v>
      </c>
      <c r="IYM139" s="458">
        <v>0</v>
      </c>
      <c r="IYN139" s="458">
        <v>0</v>
      </c>
      <c r="IYO139" s="458">
        <v>0</v>
      </c>
      <c r="IYP139" s="458">
        <v>0</v>
      </c>
      <c r="IYQ139" s="458">
        <v>0</v>
      </c>
      <c r="IYR139" s="458">
        <v>0</v>
      </c>
      <c r="IYS139" s="458">
        <v>0</v>
      </c>
      <c r="IYT139" s="458">
        <v>0</v>
      </c>
      <c r="IYU139" s="458">
        <v>0</v>
      </c>
      <c r="IYV139" s="458">
        <v>0</v>
      </c>
      <c r="IYW139" s="458">
        <v>0</v>
      </c>
      <c r="IYX139" s="458">
        <v>0</v>
      </c>
      <c r="IYY139" s="458">
        <v>0</v>
      </c>
      <c r="IYZ139" s="458">
        <v>0</v>
      </c>
      <c r="IZA139" s="458">
        <v>0</v>
      </c>
      <c r="IZB139" s="458">
        <v>0</v>
      </c>
      <c r="IZC139" s="458">
        <v>0</v>
      </c>
      <c r="IZD139" s="458">
        <v>0</v>
      </c>
      <c r="IZE139" s="458">
        <v>0</v>
      </c>
      <c r="IZF139" s="458">
        <v>0</v>
      </c>
      <c r="IZG139" s="458">
        <v>0</v>
      </c>
      <c r="IZH139" s="458">
        <v>0</v>
      </c>
      <c r="IZI139" s="458">
        <v>0</v>
      </c>
      <c r="IZJ139" s="458">
        <v>0</v>
      </c>
      <c r="IZK139" s="458">
        <v>0</v>
      </c>
      <c r="IZL139" s="458">
        <v>0</v>
      </c>
      <c r="IZM139" s="458">
        <v>0</v>
      </c>
      <c r="IZN139" s="458">
        <v>0</v>
      </c>
      <c r="IZO139" s="458">
        <v>0</v>
      </c>
      <c r="IZP139" s="458">
        <v>0</v>
      </c>
      <c r="IZQ139" s="458">
        <v>0</v>
      </c>
      <c r="IZR139" s="458">
        <v>0</v>
      </c>
      <c r="IZS139" s="458">
        <v>0</v>
      </c>
      <c r="IZT139" s="458">
        <v>0</v>
      </c>
      <c r="IZU139" s="458">
        <v>0</v>
      </c>
      <c r="IZV139" s="458">
        <v>0</v>
      </c>
      <c r="IZW139" s="458">
        <v>0</v>
      </c>
      <c r="IZX139" s="458">
        <v>0</v>
      </c>
      <c r="IZY139" s="458">
        <v>0</v>
      </c>
      <c r="IZZ139" s="458">
        <v>0</v>
      </c>
      <c r="JAA139" s="458">
        <v>0</v>
      </c>
      <c r="JAB139" s="458">
        <v>0</v>
      </c>
      <c r="JAC139" s="458">
        <v>0</v>
      </c>
      <c r="JAD139" s="458">
        <v>0</v>
      </c>
      <c r="JAE139" s="458">
        <v>0</v>
      </c>
      <c r="JAF139" s="458">
        <v>0</v>
      </c>
      <c r="JAG139" s="458">
        <v>0</v>
      </c>
      <c r="JAH139" s="458">
        <v>0</v>
      </c>
      <c r="JAI139" s="458">
        <v>0</v>
      </c>
      <c r="JAJ139" s="458">
        <v>0</v>
      </c>
      <c r="JAK139" s="458">
        <v>0</v>
      </c>
      <c r="JAL139" s="458">
        <v>0</v>
      </c>
      <c r="JAM139" s="458">
        <v>0</v>
      </c>
      <c r="JAN139" s="458">
        <v>0</v>
      </c>
      <c r="JAO139" s="458">
        <v>0</v>
      </c>
      <c r="JAP139" s="458">
        <v>0</v>
      </c>
      <c r="JAQ139" s="458">
        <v>0</v>
      </c>
      <c r="JAR139" s="458">
        <v>0</v>
      </c>
      <c r="JAS139" s="458">
        <v>0</v>
      </c>
      <c r="JAT139" s="458">
        <v>0</v>
      </c>
      <c r="JAU139" s="458">
        <v>0</v>
      </c>
      <c r="JAV139" s="458">
        <v>0</v>
      </c>
      <c r="JAW139" s="458">
        <v>0</v>
      </c>
      <c r="JAX139" s="458">
        <v>0</v>
      </c>
      <c r="JAY139" s="458">
        <v>0</v>
      </c>
      <c r="JAZ139" s="458">
        <v>0</v>
      </c>
      <c r="JBA139" s="458">
        <v>0</v>
      </c>
      <c r="JBB139" s="458">
        <v>0</v>
      </c>
      <c r="JBC139" s="458">
        <v>0</v>
      </c>
      <c r="JBD139" s="458">
        <v>0</v>
      </c>
      <c r="JBE139" s="458">
        <v>0</v>
      </c>
      <c r="JBF139" s="458">
        <v>0</v>
      </c>
      <c r="JBG139" s="458">
        <v>0</v>
      </c>
      <c r="JBH139" s="458">
        <v>0</v>
      </c>
      <c r="JBI139" s="458">
        <v>0</v>
      </c>
      <c r="JBJ139" s="458">
        <v>0</v>
      </c>
      <c r="JBK139" s="458">
        <v>0</v>
      </c>
      <c r="JBL139" s="458">
        <v>0</v>
      </c>
      <c r="JBM139" s="458">
        <v>0</v>
      </c>
      <c r="JBN139" s="458">
        <v>0</v>
      </c>
      <c r="JBO139" s="458">
        <v>0</v>
      </c>
      <c r="JBP139" s="458">
        <v>0</v>
      </c>
      <c r="JBQ139" s="458">
        <v>0</v>
      </c>
      <c r="JBR139" s="458">
        <v>0</v>
      </c>
      <c r="JBS139" s="458">
        <v>0</v>
      </c>
      <c r="JBT139" s="458">
        <v>0</v>
      </c>
      <c r="JBU139" s="458">
        <v>0</v>
      </c>
      <c r="JBV139" s="458">
        <v>0</v>
      </c>
      <c r="JBW139" s="458">
        <v>0</v>
      </c>
      <c r="JBX139" s="458">
        <v>0</v>
      </c>
      <c r="JBY139" s="458">
        <v>0</v>
      </c>
      <c r="JBZ139" s="458">
        <v>0</v>
      </c>
      <c r="JCA139" s="458">
        <v>0</v>
      </c>
      <c r="JCB139" s="458">
        <v>0</v>
      </c>
      <c r="JCC139" s="458">
        <v>0</v>
      </c>
      <c r="JCD139" s="458">
        <v>0</v>
      </c>
      <c r="JCE139" s="458">
        <v>0</v>
      </c>
      <c r="JCF139" s="458">
        <v>0</v>
      </c>
      <c r="JCG139" s="458">
        <v>0</v>
      </c>
      <c r="JCH139" s="458">
        <v>0</v>
      </c>
      <c r="JCI139" s="458">
        <v>0</v>
      </c>
      <c r="JCJ139" s="458">
        <v>0</v>
      </c>
      <c r="JCK139" s="458">
        <v>0</v>
      </c>
      <c r="JCL139" s="458">
        <v>0</v>
      </c>
      <c r="JCM139" s="458">
        <v>0</v>
      </c>
      <c r="JCN139" s="458">
        <v>0</v>
      </c>
      <c r="JCO139" s="458">
        <v>0</v>
      </c>
      <c r="JCP139" s="458">
        <v>0</v>
      </c>
      <c r="JCQ139" s="458">
        <v>0</v>
      </c>
      <c r="JCR139" s="458">
        <v>0</v>
      </c>
      <c r="JCS139" s="458">
        <v>0</v>
      </c>
      <c r="JCT139" s="458">
        <v>0</v>
      </c>
      <c r="JCU139" s="458">
        <v>0</v>
      </c>
      <c r="JCV139" s="458">
        <v>0</v>
      </c>
      <c r="JCW139" s="458">
        <v>0</v>
      </c>
      <c r="JCX139" s="458">
        <v>0</v>
      </c>
      <c r="JCY139" s="458">
        <v>0</v>
      </c>
      <c r="JCZ139" s="458">
        <v>0</v>
      </c>
      <c r="JDA139" s="458">
        <v>0</v>
      </c>
      <c r="JDB139" s="458">
        <v>0</v>
      </c>
      <c r="JDC139" s="458">
        <v>0</v>
      </c>
      <c r="JDD139" s="458">
        <v>0</v>
      </c>
      <c r="JDE139" s="458">
        <v>0</v>
      </c>
      <c r="JDF139" s="458">
        <v>0</v>
      </c>
      <c r="JDG139" s="458">
        <v>0</v>
      </c>
      <c r="JDH139" s="458">
        <v>0</v>
      </c>
      <c r="JDI139" s="458">
        <v>0</v>
      </c>
      <c r="JDJ139" s="458">
        <v>0</v>
      </c>
      <c r="JDK139" s="458">
        <v>0</v>
      </c>
      <c r="JDL139" s="458">
        <v>0</v>
      </c>
      <c r="JDM139" s="458">
        <v>0</v>
      </c>
      <c r="JDN139" s="458">
        <v>0</v>
      </c>
      <c r="JDO139" s="458">
        <v>0</v>
      </c>
      <c r="JDP139" s="458">
        <v>0</v>
      </c>
      <c r="JDQ139" s="458">
        <v>0</v>
      </c>
      <c r="JDR139" s="458">
        <v>0</v>
      </c>
      <c r="JDS139" s="458">
        <v>0</v>
      </c>
      <c r="JDT139" s="458">
        <v>0</v>
      </c>
      <c r="JDU139" s="458">
        <v>0</v>
      </c>
      <c r="JDV139" s="458">
        <v>0</v>
      </c>
      <c r="JDW139" s="458">
        <v>0</v>
      </c>
      <c r="JDX139" s="458">
        <v>0</v>
      </c>
      <c r="JDY139" s="458">
        <v>0</v>
      </c>
      <c r="JDZ139" s="458">
        <v>0</v>
      </c>
      <c r="JEA139" s="458">
        <v>0</v>
      </c>
      <c r="JEB139" s="458">
        <v>0</v>
      </c>
      <c r="JEC139" s="458">
        <v>0</v>
      </c>
      <c r="JED139" s="458">
        <v>0</v>
      </c>
      <c r="JEE139" s="458">
        <v>0</v>
      </c>
      <c r="JEF139" s="458">
        <v>0</v>
      </c>
      <c r="JEG139" s="458">
        <v>0</v>
      </c>
      <c r="JEH139" s="458">
        <v>0</v>
      </c>
      <c r="JEI139" s="458">
        <v>0</v>
      </c>
      <c r="JEJ139" s="458">
        <v>0</v>
      </c>
      <c r="JEK139" s="458">
        <v>0</v>
      </c>
      <c r="JEL139" s="458">
        <v>0</v>
      </c>
      <c r="JEM139" s="458">
        <v>0</v>
      </c>
      <c r="JEN139" s="458">
        <v>0</v>
      </c>
      <c r="JEO139" s="458">
        <v>0</v>
      </c>
      <c r="JEP139" s="458">
        <v>0</v>
      </c>
      <c r="JEQ139" s="458">
        <v>0</v>
      </c>
      <c r="JER139" s="458">
        <v>0</v>
      </c>
      <c r="JES139" s="458">
        <v>0</v>
      </c>
      <c r="JET139" s="458">
        <v>0</v>
      </c>
      <c r="JEU139" s="458">
        <v>0</v>
      </c>
      <c r="JEV139" s="458">
        <v>0</v>
      </c>
      <c r="JEW139" s="458">
        <v>0</v>
      </c>
      <c r="JEX139" s="458">
        <v>0</v>
      </c>
      <c r="JEY139" s="458">
        <v>0</v>
      </c>
      <c r="JEZ139" s="458">
        <v>0</v>
      </c>
      <c r="JFA139" s="458">
        <v>0</v>
      </c>
      <c r="JFB139" s="458">
        <v>0</v>
      </c>
      <c r="JFC139" s="458">
        <v>0</v>
      </c>
      <c r="JFD139" s="458">
        <v>0</v>
      </c>
      <c r="JFE139" s="458">
        <v>0</v>
      </c>
      <c r="JFF139" s="458">
        <v>0</v>
      </c>
      <c r="JFG139" s="458">
        <v>0</v>
      </c>
      <c r="JFH139" s="458">
        <v>0</v>
      </c>
      <c r="JFI139" s="458">
        <v>0</v>
      </c>
      <c r="JFJ139" s="458">
        <v>0</v>
      </c>
      <c r="JFK139" s="458">
        <v>0</v>
      </c>
      <c r="JFL139" s="458">
        <v>0</v>
      </c>
      <c r="JFM139" s="458">
        <v>0</v>
      </c>
      <c r="JFN139" s="458">
        <v>0</v>
      </c>
      <c r="JFO139" s="458">
        <v>0</v>
      </c>
      <c r="JFP139" s="458">
        <v>0</v>
      </c>
      <c r="JFQ139" s="458">
        <v>0</v>
      </c>
      <c r="JFR139" s="458">
        <v>0</v>
      </c>
      <c r="JFS139" s="458">
        <v>0</v>
      </c>
      <c r="JFT139" s="458">
        <v>0</v>
      </c>
      <c r="JFU139" s="458">
        <v>0</v>
      </c>
      <c r="JFV139" s="458">
        <v>0</v>
      </c>
      <c r="JFW139" s="458">
        <v>0</v>
      </c>
      <c r="JFX139" s="458">
        <v>0</v>
      </c>
      <c r="JFY139" s="458">
        <v>0</v>
      </c>
      <c r="JFZ139" s="458">
        <v>0</v>
      </c>
      <c r="JGA139" s="458">
        <v>0</v>
      </c>
      <c r="JGB139" s="458">
        <v>0</v>
      </c>
      <c r="JGC139" s="458">
        <v>0</v>
      </c>
      <c r="JGD139" s="458">
        <v>0</v>
      </c>
      <c r="JGE139" s="458">
        <v>0</v>
      </c>
      <c r="JGF139" s="458">
        <v>0</v>
      </c>
      <c r="JGG139" s="458">
        <v>0</v>
      </c>
      <c r="JGH139" s="458">
        <v>0</v>
      </c>
      <c r="JGI139" s="458">
        <v>0</v>
      </c>
      <c r="JGJ139" s="458">
        <v>0</v>
      </c>
      <c r="JGK139" s="458">
        <v>0</v>
      </c>
      <c r="JGL139" s="458">
        <v>0</v>
      </c>
      <c r="JGM139" s="458">
        <v>0</v>
      </c>
      <c r="JGN139" s="458">
        <v>0</v>
      </c>
      <c r="JGO139" s="458">
        <v>0</v>
      </c>
      <c r="JGP139" s="458">
        <v>0</v>
      </c>
      <c r="JGQ139" s="458">
        <v>0</v>
      </c>
      <c r="JGR139" s="458">
        <v>0</v>
      </c>
      <c r="JGS139" s="458">
        <v>0</v>
      </c>
      <c r="JGT139" s="458">
        <v>0</v>
      </c>
      <c r="JGU139" s="458">
        <v>0</v>
      </c>
      <c r="JGV139" s="458">
        <v>0</v>
      </c>
      <c r="JGW139" s="458">
        <v>0</v>
      </c>
      <c r="JGX139" s="458">
        <v>0</v>
      </c>
      <c r="JGY139" s="458">
        <v>0</v>
      </c>
      <c r="JGZ139" s="458">
        <v>0</v>
      </c>
      <c r="JHA139" s="458">
        <v>0</v>
      </c>
      <c r="JHB139" s="458">
        <v>0</v>
      </c>
      <c r="JHC139" s="458">
        <v>0</v>
      </c>
      <c r="JHD139" s="458">
        <v>0</v>
      </c>
      <c r="JHE139" s="458">
        <v>0</v>
      </c>
      <c r="JHF139" s="458">
        <v>0</v>
      </c>
      <c r="JHG139" s="458">
        <v>0</v>
      </c>
      <c r="JHH139" s="458">
        <v>0</v>
      </c>
      <c r="JHI139" s="458">
        <v>0</v>
      </c>
      <c r="JHJ139" s="458">
        <v>0</v>
      </c>
      <c r="JHK139" s="458">
        <v>0</v>
      </c>
      <c r="JHL139" s="458">
        <v>0</v>
      </c>
      <c r="JHM139" s="458">
        <v>0</v>
      </c>
      <c r="JHN139" s="458">
        <v>0</v>
      </c>
      <c r="JHO139" s="458">
        <v>0</v>
      </c>
      <c r="JHP139" s="458">
        <v>0</v>
      </c>
      <c r="JHQ139" s="458">
        <v>0</v>
      </c>
      <c r="JHR139" s="458">
        <v>0</v>
      </c>
      <c r="JHS139" s="458">
        <v>0</v>
      </c>
      <c r="JHT139" s="458">
        <v>0</v>
      </c>
      <c r="JHU139" s="458">
        <v>0</v>
      </c>
      <c r="JHV139" s="458">
        <v>0</v>
      </c>
      <c r="JHW139" s="458">
        <v>0</v>
      </c>
      <c r="JHX139" s="458">
        <v>0</v>
      </c>
      <c r="JHY139" s="458">
        <v>0</v>
      </c>
      <c r="JHZ139" s="458">
        <v>0</v>
      </c>
      <c r="JIA139" s="458">
        <v>0</v>
      </c>
      <c r="JIB139" s="458">
        <v>0</v>
      </c>
      <c r="JIC139" s="458">
        <v>0</v>
      </c>
      <c r="JID139" s="458">
        <v>0</v>
      </c>
      <c r="JIE139" s="458">
        <v>0</v>
      </c>
      <c r="JIF139" s="458">
        <v>0</v>
      </c>
      <c r="JIG139" s="458">
        <v>0</v>
      </c>
      <c r="JIH139" s="458">
        <v>0</v>
      </c>
      <c r="JII139" s="458">
        <v>0</v>
      </c>
      <c r="JIJ139" s="458">
        <v>0</v>
      </c>
      <c r="JIK139" s="458">
        <v>0</v>
      </c>
      <c r="JIL139" s="458">
        <v>0</v>
      </c>
      <c r="JIM139" s="458">
        <v>0</v>
      </c>
      <c r="JIN139" s="458">
        <v>0</v>
      </c>
      <c r="JIO139" s="458">
        <v>0</v>
      </c>
      <c r="JIP139" s="458">
        <v>0</v>
      </c>
      <c r="JIQ139" s="458">
        <v>0</v>
      </c>
      <c r="JIR139" s="458">
        <v>0</v>
      </c>
      <c r="JIS139" s="458">
        <v>0</v>
      </c>
      <c r="JIT139" s="458">
        <v>0</v>
      </c>
      <c r="JIU139" s="458">
        <v>0</v>
      </c>
      <c r="JIV139" s="458">
        <v>0</v>
      </c>
      <c r="JIW139" s="458">
        <v>0</v>
      </c>
      <c r="JIX139" s="458">
        <v>0</v>
      </c>
      <c r="JIY139" s="458">
        <v>0</v>
      </c>
      <c r="JIZ139" s="458">
        <v>0</v>
      </c>
      <c r="JJA139" s="458">
        <v>0</v>
      </c>
      <c r="JJB139" s="458">
        <v>0</v>
      </c>
      <c r="JJC139" s="458">
        <v>0</v>
      </c>
      <c r="JJD139" s="458">
        <v>0</v>
      </c>
      <c r="JJE139" s="458">
        <v>0</v>
      </c>
      <c r="JJF139" s="458">
        <v>0</v>
      </c>
      <c r="JJG139" s="458">
        <v>0</v>
      </c>
      <c r="JJH139" s="458">
        <v>0</v>
      </c>
      <c r="JJI139" s="458">
        <v>0</v>
      </c>
      <c r="JJJ139" s="458">
        <v>0</v>
      </c>
      <c r="JJK139" s="458">
        <v>0</v>
      </c>
      <c r="JJL139" s="458">
        <v>0</v>
      </c>
      <c r="JJM139" s="458">
        <v>0</v>
      </c>
      <c r="JJN139" s="458">
        <v>0</v>
      </c>
      <c r="JJO139" s="458">
        <v>0</v>
      </c>
      <c r="JJP139" s="458">
        <v>0</v>
      </c>
      <c r="JJQ139" s="458">
        <v>0</v>
      </c>
      <c r="JJR139" s="458">
        <v>0</v>
      </c>
      <c r="JJS139" s="458">
        <v>0</v>
      </c>
      <c r="JJT139" s="458">
        <v>0</v>
      </c>
      <c r="JJU139" s="458">
        <v>0</v>
      </c>
      <c r="JJV139" s="458">
        <v>0</v>
      </c>
      <c r="JJW139" s="458">
        <v>0</v>
      </c>
      <c r="JJX139" s="458">
        <v>0</v>
      </c>
      <c r="JJY139" s="458">
        <v>0</v>
      </c>
      <c r="JJZ139" s="458">
        <v>0</v>
      </c>
      <c r="JKA139" s="458">
        <v>0</v>
      </c>
      <c r="JKB139" s="458">
        <v>0</v>
      </c>
      <c r="JKC139" s="458">
        <v>0</v>
      </c>
      <c r="JKD139" s="458">
        <v>0</v>
      </c>
      <c r="JKE139" s="458">
        <v>0</v>
      </c>
      <c r="JKF139" s="458">
        <v>0</v>
      </c>
      <c r="JKG139" s="458">
        <v>0</v>
      </c>
      <c r="JKH139" s="458">
        <v>0</v>
      </c>
      <c r="JKI139" s="458">
        <v>0</v>
      </c>
      <c r="JKJ139" s="458">
        <v>0</v>
      </c>
      <c r="JKK139" s="458">
        <v>0</v>
      </c>
      <c r="JKL139" s="458">
        <v>0</v>
      </c>
      <c r="JKM139" s="458">
        <v>0</v>
      </c>
      <c r="JKN139" s="458">
        <v>0</v>
      </c>
      <c r="JKO139" s="458">
        <v>0</v>
      </c>
      <c r="JKP139" s="458">
        <v>0</v>
      </c>
      <c r="JKQ139" s="458">
        <v>0</v>
      </c>
      <c r="JKR139" s="458">
        <v>0</v>
      </c>
      <c r="JKS139" s="458">
        <v>0</v>
      </c>
      <c r="JKT139" s="458">
        <v>0</v>
      </c>
      <c r="JKU139" s="458">
        <v>0</v>
      </c>
      <c r="JKV139" s="458">
        <v>0</v>
      </c>
      <c r="JKW139" s="458">
        <v>0</v>
      </c>
      <c r="JKX139" s="458">
        <v>0</v>
      </c>
      <c r="JKY139" s="458">
        <v>0</v>
      </c>
      <c r="JKZ139" s="458">
        <v>0</v>
      </c>
      <c r="JLA139" s="458">
        <v>0</v>
      </c>
      <c r="JLB139" s="458">
        <v>0</v>
      </c>
      <c r="JLC139" s="458">
        <v>0</v>
      </c>
      <c r="JLD139" s="458">
        <v>0</v>
      </c>
      <c r="JLE139" s="458">
        <v>0</v>
      </c>
      <c r="JLF139" s="458">
        <v>0</v>
      </c>
      <c r="JLG139" s="458">
        <v>0</v>
      </c>
      <c r="JLH139" s="458">
        <v>0</v>
      </c>
      <c r="JLI139" s="458">
        <v>0</v>
      </c>
      <c r="JLJ139" s="458">
        <v>0</v>
      </c>
      <c r="JLK139" s="458">
        <v>0</v>
      </c>
      <c r="JLL139" s="458">
        <v>0</v>
      </c>
      <c r="JLM139" s="458">
        <v>0</v>
      </c>
      <c r="JLN139" s="458">
        <v>0</v>
      </c>
      <c r="JLO139" s="458">
        <v>0</v>
      </c>
      <c r="JLP139" s="458">
        <v>0</v>
      </c>
      <c r="JLQ139" s="458">
        <v>0</v>
      </c>
      <c r="JLR139" s="458">
        <v>0</v>
      </c>
      <c r="JLS139" s="458">
        <v>0</v>
      </c>
      <c r="JLT139" s="458">
        <v>0</v>
      </c>
      <c r="JLU139" s="458">
        <v>0</v>
      </c>
      <c r="JLV139" s="458">
        <v>0</v>
      </c>
      <c r="JLW139" s="458">
        <v>0</v>
      </c>
      <c r="JLX139" s="458">
        <v>0</v>
      </c>
      <c r="JLY139" s="458">
        <v>0</v>
      </c>
      <c r="JLZ139" s="458">
        <v>0</v>
      </c>
      <c r="JMA139" s="458">
        <v>0</v>
      </c>
      <c r="JMB139" s="458">
        <v>0</v>
      </c>
      <c r="JMC139" s="458">
        <v>0</v>
      </c>
      <c r="JMD139" s="458">
        <v>0</v>
      </c>
      <c r="JME139" s="458">
        <v>0</v>
      </c>
      <c r="JMF139" s="458">
        <v>0</v>
      </c>
      <c r="JMG139" s="458">
        <v>0</v>
      </c>
      <c r="JMH139" s="458">
        <v>0</v>
      </c>
      <c r="JMI139" s="458">
        <v>0</v>
      </c>
      <c r="JMJ139" s="458">
        <v>0</v>
      </c>
      <c r="JMK139" s="458">
        <v>0</v>
      </c>
      <c r="JML139" s="458">
        <v>0</v>
      </c>
      <c r="JMM139" s="458">
        <v>0</v>
      </c>
      <c r="JMN139" s="458">
        <v>0</v>
      </c>
      <c r="JMO139" s="458">
        <v>0</v>
      </c>
      <c r="JMP139" s="458">
        <v>0</v>
      </c>
      <c r="JMQ139" s="458">
        <v>0</v>
      </c>
      <c r="JMR139" s="458">
        <v>0</v>
      </c>
      <c r="JMS139" s="458">
        <v>0</v>
      </c>
      <c r="JMT139" s="458">
        <v>0</v>
      </c>
      <c r="JMU139" s="458">
        <v>0</v>
      </c>
      <c r="JMV139" s="458">
        <v>0</v>
      </c>
      <c r="JMW139" s="458">
        <v>0</v>
      </c>
      <c r="JMX139" s="458">
        <v>0</v>
      </c>
      <c r="JMY139" s="458">
        <v>0</v>
      </c>
      <c r="JMZ139" s="458">
        <v>0</v>
      </c>
      <c r="JNA139" s="458">
        <v>0</v>
      </c>
      <c r="JNB139" s="458">
        <v>0</v>
      </c>
      <c r="JNC139" s="458">
        <v>0</v>
      </c>
      <c r="JND139" s="458">
        <v>0</v>
      </c>
      <c r="JNE139" s="458">
        <v>0</v>
      </c>
      <c r="JNF139" s="458">
        <v>0</v>
      </c>
      <c r="JNG139" s="458">
        <v>0</v>
      </c>
      <c r="JNH139" s="458">
        <v>0</v>
      </c>
      <c r="JNI139" s="458">
        <v>0</v>
      </c>
      <c r="JNJ139" s="458">
        <v>0</v>
      </c>
      <c r="JNK139" s="458">
        <v>0</v>
      </c>
      <c r="JNL139" s="458">
        <v>0</v>
      </c>
      <c r="JNM139" s="458">
        <v>0</v>
      </c>
      <c r="JNN139" s="458">
        <v>0</v>
      </c>
      <c r="JNO139" s="458">
        <v>0</v>
      </c>
      <c r="JNP139" s="458">
        <v>0</v>
      </c>
      <c r="JNQ139" s="458">
        <v>0</v>
      </c>
      <c r="JNR139" s="458">
        <v>0</v>
      </c>
      <c r="JNS139" s="458">
        <v>0</v>
      </c>
      <c r="JNT139" s="458">
        <v>0</v>
      </c>
      <c r="JNU139" s="458">
        <v>0</v>
      </c>
      <c r="JNV139" s="458">
        <v>0</v>
      </c>
      <c r="JNW139" s="458">
        <v>0</v>
      </c>
      <c r="JNX139" s="458">
        <v>0</v>
      </c>
      <c r="JNY139" s="458">
        <v>0</v>
      </c>
      <c r="JNZ139" s="458">
        <v>0</v>
      </c>
      <c r="JOA139" s="458">
        <v>0</v>
      </c>
      <c r="JOB139" s="458">
        <v>0</v>
      </c>
      <c r="JOC139" s="458">
        <v>0</v>
      </c>
      <c r="JOD139" s="458">
        <v>0</v>
      </c>
      <c r="JOE139" s="458">
        <v>0</v>
      </c>
      <c r="JOF139" s="458">
        <v>0</v>
      </c>
      <c r="JOG139" s="458">
        <v>0</v>
      </c>
      <c r="JOH139" s="458">
        <v>0</v>
      </c>
      <c r="JOI139" s="458">
        <v>0</v>
      </c>
      <c r="JOJ139" s="458">
        <v>0</v>
      </c>
      <c r="JOK139" s="458">
        <v>0</v>
      </c>
      <c r="JOL139" s="458">
        <v>0</v>
      </c>
      <c r="JOM139" s="458">
        <v>0</v>
      </c>
      <c r="JON139" s="458">
        <v>0</v>
      </c>
      <c r="JOO139" s="458">
        <v>0</v>
      </c>
      <c r="JOP139" s="458">
        <v>0</v>
      </c>
      <c r="JOQ139" s="458">
        <v>0</v>
      </c>
      <c r="JOR139" s="458">
        <v>0</v>
      </c>
      <c r="JOS139" s="458">
        <v>0</v>
      </c>
      <c r="JOT139" s="458">
        <v>0</v>
      </c>
      <c r="JOU139" s="458">
        <v>0</v>
      </c>
      <c r="JOV139" s="458">
        <v>0</v>
      </c>
      <c r="JOW139" s="458">
        <v>0</v>
      </c>
      <c r="JOX139" s="458">
        <v>0</v>
      </c>
      <c r="JOY139" s="458">
        <v>0</v>
      </c>
      <c r="JOZ139" s="458">
        <v>0</v>
      </c>
      <c r="JPA139" s="458">
        <v>0</v>
      </c>
      <c r="JPB139" s="458">
        <v>0</v>
      </c>
      <c r="JPC139" s="458">
        <v>0</v>
      </c>
      <c r="JPD139" s="458">
        <v>0</v>
      </c>
      <c r="JPE139" s="458">
        <v>0</v>
      </c>
      <c r="JPF139" s="458">
        <v>0</v>
      </c>
      <c r="JPG139" s="458">
        <v>0</v>
      </c>
      <c r="JPH139" s="458">
        <v>0</v>
      </c>
      <c r="JPI139" s="458">
        <v>0</v>
      </c>
      <c r="JPJ139" s="458">
        <v>0</v>
      </c>
      <c r="JPK139" s="458">
        <v>0</v>
      </c>
      <c r="JPL139" s="458">
        <v>0</v>
      </c>
      <c r="JPM139" s="458">
        <v>0</v>
      </c>
      <c r="JPN139" s="458">
        <v>0</v>
      </c>
      <c r="JPO139" s="458">
        <v>0</v>
      </c>
      <c r="JPP139" s="458">
        <v>0</v>
      </c>
      <c r="JPQ139" s="458">
        <v>0</v>
      </c>
      <c r="JPR139" s="458">
        <v>0</v>
      </c>
      <c r="JPS139" s="458">
        <v>0</v>
      </c>
      <c r="JPT139" s="458">
        <v>0</v>
      </c>
      <c r="JPU139" s="458">
        <v>0</v>
      </c>
      <c r="JPV139" s="458">
        <v>0</v>
      </c>
      <c r="JPW139" s="458">
        <v>0</v>
      </c>
      <c r="JPX139" s="458">
        <v>0</v>
      </c>
      <c r="JPY139" s="458">
        <v>0</v>
      </c>
      <c r="JPZ139" s="458">
        <v>0</v>
      </c>
      <c r="JQA139" s="458">
        <v>0</v>
      </c>
      <c r="JQB139" s="458">
        <v>0</v>
      </c>
      <c r="JQC139" s="458">
        <v>0</v>
      </c>
      <c r="JQD139" s="458">
        <v>0</v>
      </c>
      <c r="JQE139" s="458">
        <v>0</v>
      </c>
      <c r="JQF139" s="458">
        <v>0</v>
      </c>
      <c r="JQG139" s="458">
        <v>0</v>
      </c>
      <c r="JQH139" s="458">
        <v>0</v>
      </c>
      <c r="JQI139" s="458">
        <v>0</v>
      </c>
      <c r="JQJ139" s="458">
        <v>0</v>
      </c>
      <c r="JQK139" s="458">
        <v>0</v>
      </c>
      <c r="JQL139" s="458">
        <v>0</v>
      </c>
      <c r="JQM139" s="458">
        <v>0</v>
      </c>
      <c r="JQN139" s="458">
        <v>0</v>
      </c>
      <c r="JQO139" s="458">
        <v>0</v>
      </c>
      <c r="JQP139" s="458">
        <v>0</v>
      </c>
      <c r="JQQ139" s="458">
        <v>0</v>
      </c>
      <c r="JQR139" s="458">
        <v>0</v>
      </c>
      <c r="JQS139" s="458">
        <v>0</v>
      </c>
      <c r="JQT139" s="458">
        <v>0</v>
      </c>
      <c r="JQU139" s="458">
        <v>0</v>
      </c>
      <c r="JQV139" s="458">
        <v>0</v>
      </c>
      <c r="JQW139" s="458">
        <v>0</v>
      </c>
      <c r="JQX139" s="458">
        <v>0</v>
      </c>
      <c r="JQY139" s="458">
        <v>0</v>
      </c>
      <c r="JQZ139" s="458">
        <v>0</v>
      </c>
      <c r="JRA139" s="458">
        <v>0</v>
      </c>
      <c r="JRB139" s="458">
        <v>0</v>
      </c>
      <c r="JRC139" s="458">
        <v>0</v>
      </c>
      <c r="JRD139" s="458">
        <v>0</v>
      </c>
      <c r="JRE139" s="458">
        <v>0</v>
      </c>
      <c r="JRF139" s="458">
        <v>0</v>
      </c>
      <c r="JRG139" s="458">
        <v>0</v>
      </c>
      <c r="JRH139" s="458">
        <v>0</v>
      </c>
      <c r="JRI139" s="458">
        <v>0</v>
      </c>
      <c r="JRJ139" s="458">
        <v>0</v>
      </c>
      <c r="JRK139" s="458">
        <v>0</v>
      </c>
      <c r="JRL139" s="458">
        <v>0</v>
      </c>
      <c r="JRM139" s="458">
        <v>0</v>
      </c>
      <c r="JRN139" s="458">
        <v>0</v>
      </c>
      <c r="JRO139" s="458">
        <v>0</v>
      </c>
      <c r="JRP139" s="458">
        <v>0</v>
      </c>
      <c r="JRQ139" s="458">
        <v>0</v>
      </c>
      <c r="JRR139" s="458">
        <v>0</v>
      </c>
      <c r="JRS139" s="458">
        <v>0</v>
      </c>
      <c r="JRT139" s="458">
        <v>0</v>
      </c>
      <c r="JRU139" s="458">
        <v>0</v>
      </c>
      <c r="JRV139" s="458">
        <v>0</v>
      </c>
      <c r="JRW139" s="458">
        <v>0</v>
      </c>
      <c r="JRX139" s="458">
        <v>0</v>
      </c>
      <c r="JRY139" s="458">
        <v>0</v>
      </c>
      <c r="JRZ139" s="458">
        <v>0</v>
      </c>
      <c r="JSA139" s="458">
        <v>0</v>
      </c>
      <c r="JSB139" s="458">
        <v>0</v>
      </c>
      <c r="JSC139" s="458">
        <v>0</v>
      </c>
      <c r="JSD139" s="458">
        <v>0</v>
      </c>
      <c r="JSE139" s="458">
        <v>0</v>
      </c>
      <c r="JSF139" s="458">
        <v>0</v>
      </c>
      <c r="JSG139" s="458">
        <v>0</v>
      </c>
      <c r="JSH139" s="458">
        <v>0</v>
      </c>
      <c r="JSI139" s="458">
        <v>0</v>
      </c>
      <c r="JSJ139" s="458">
        <v>0</v>
      </c>
      <c r="JSK139" s="458">
        <v>0</v>
      </c>
      <c r="JSL139" s="458">
        <v>0</v>
      </c>
      <c r="JSM139" s="458">
        <v>0</v>
      </c>
      <c r="JSN139" s="458">
        <v>0</v>
      </c>
      <c r="JSO139" s="458">
        <v>0</v>
      </c>
      <c r="JSP139" s="458">
        <v>0</v>
      </c>
      <c r="JSQ139" s="458">
        <v>0</v>
      </c>
      <c r="JSR139" s="458">
        <v>0</v>
      </c>
      <c r="JSS139" s="458">
        <v>0</v>
      </c>
      <c r="JST139" s="458">
        <v>0</v>
      </c>
      <c r="JSU139" s="458">
        <v>0</v>
      </c>
      <c r="JSV139" s="458">
        <v>0</v>
      </c>
      <c r="JSW139" s="458">
        <v>0</v>
      </c>
      <c r="JSX139" s="458">
        <v>0</v>
      </c>
      <c r="JSY139" s="458">
        <v>0</v>
      </c>
      <c r="JSZ139" s="458">
        <v>0</v>
      </c>
      <c r="JTA139" s="458">
        <v>0</v>
      </c>
      <c r="JTB139" s="458">
        <v>0</v>
      </c>
      <c r="JTC139" s="458">
        <v>0</v>
      </c>
      <c r="JTD139" s="458">
        <v>0</v>
      </c>
      <c r="JTE139" s="458">
        <v>0</v>
      </c>
      <c r="JTF139" s="458">
        <v>0</v>
      </c>
      <c r="JTG139" s="458">
        <v>0</v>
      </c>
      <c r="JTH139" s="458">
        <v>0</v>
      </c>
      <c r="JTI139" s="458">
        <v>0</v>
      </c>
      <c r="JTJ139" s="458">
        <v>0</v>
      </c>
      <c r="JTK139" s="458">
        <v>0</v>
      </c>
      <c r="JTL139" s="458">
        <v>0</v>
      </c>
      <c r="JTM139" s="458">
        <v>0</v>
      </c>
      <c r="JTN139" s="458">
        <v>0</v>
      </c>
      <c r="JTO139" s="458">
        <v>0</v>
      </c>
      <c r="JTP139" s="458">
        <v>0</v>
      </c>
      <c r="JTQ139" s="458">
        <v>0</v>
      </c>
      <c r="JTR139" s="458">
        <v>0</v>
      </c>
      <c r="JTS139" s="458">
        <v>0</v>
      </c>
      <c r="JTT139" s="458">
        <v>0</v>
      </c>
      <c r="JTU139" s="458">
        <v>0</v>
      </c>
      <c r="JTV139" s="458">
        <v>0</v>
      </c>
      <c r="JTW139" s="458">
        <v>0</v>
      </c>
      <c r="JTX139" s="458">
        <v>0</v>
      </c>
      <c r="JTY139" s="458">
        <v>0</v>
      </c>
      <c r="JTZ139" s="458">
        <v>0</v>
      </c>
      <c r="JUA139" s="458">
        <v>0</v>
      </c>
      <c r="JUB139" s="458">
        <v>0</v>
      </c>
      <c r="JUC139" s="458">
        <v>0</v>
      </c>
      <c r="JUD139" s="458">
        <v>0</v>
      </c>
      <c r="JUE139" s="458">
        <v>0</v>
      </c>
      <c r="JUF139" s="458">
        <v>0</v>
      </c>
      <c r="JUG139" s="458">
        <v>0</v>
      </c>
      <c r="JUH139" s="458">
        <v>0</v>
      </c>
      <c r="JUI139" s="458">
        <v>0</v>
      </c>
      <c r="JUJ139" s="458">
        <v>0</v>
      </c>
      <c r="JUK139" s="458">
        <v>0</v>
      </c>
      <c r="JUL139" s="458">
        <v>0</v>
      </c>
      <c r="JUM139" s="458">
        <v>0</v>
      </c>
      <c r="JUN139" s="458">
        <v>0</v>
      </c>
      <c r="JUO139" s="458">
        <v>0</v>
      </c>
      <c r="JUP139" s="458">
        <v>0</v>
      </c>
      <c r="JUQ139" s="458">
        <v>0</v>
      </c>
      <c r="JUR139" s="458">
        <v>0</v>
      </c>
      <c r="JUS139" s="458">
        <v>0</v>
      </c>
      <c r="JUT139" s="458">
        <v>0</v>
      </c>
      <c r="JUU139" s="458">
        <v>0</v>
      </c>
      <c r="JUV139" s="458">
        <v>0</v>
      </c>
      <c r="JUW139" s="458">
        <v>0</v>
      </c>
      <c r="JUX139" s="458">
        <v>0</v>
      </c>
      <c r="JUY139" s="458">
        <v>0</v>
      </c>
      <c r="JUZ139" s="458">
        <v>0</v>
      </c>
      <c r="JVA139" s="458">
        <v>0</v>
      </c>
      <c r="JVB139" s="458">
        <v>0</v>
      </c>
      <c r="JVC139" s="458">
        <v>0</v>
      </c>
      <c r="JVD139" s="458">
        <v>0</v>
      </c>
      <c r="JVE139" s="458">
        <v>0</v>
      </c>
      <c r="JVF139" s="458">
        <v>0</v>
      </c>
      <c r="JVG139" s="458">
        <v>0</v>
      </c>
      <c r="JVH139" s="458">
        <v>0</v>
      </c>
      <c r="JVI139" s="458">
        <v>0</v>
      </c>
      <c r="JVJ139" s="458">
        <v>0</v>
      </c>
      <c r="JVK139" s="458">
        <v>0</v>
      </c>
      <c r="JVL139" s="458">
        <v>0</v>
      </c>
      <c r="JVM139" s="458">
        <v>0</v>
      </c>
      <c r="JVN139" s="458">
        <v>0</v>
      </c>
      <c r="JVO139" s="458">
        <v>0</v>
      </c>
      <c r="JVP139" s="458">
        <v>0</v>
      </c>
      <c r="JVQ139" s="458">
        <v>0</v>
      </c>
      <c r="JVR139" s="458">
        <v>0</v>
      </c>
      <c r="JVS139" s="458">
        <v>0</v>
      </c>
      <c r="JVT139" s="458">
        <v>0</v>
      </c>
      <c r="JVU139" s="458">
        <v>0</v>
      </c>
      <c r="JVV139" s="458">
        <v>0</v>
      </c>
      <c r="JVW139" s="458">
        <v>0</v>
      </c>
      <c r="JVX139" s="458">
        <v>0</v>
      </c>
      <c r="JVY139" s="458">
        <v>0</v>
      </c>
      <c r="JVZ139" s="458">
        <v>0</v>
      </c>
      <c r="JWA139" s="458">
        <v>0</v>
      </c>
      <c r="JWB139" s="458">
        <v>0</v>
      </c>
      <c r="JWC139" s="458">
        <v>0</v>
      </c>
      <c r="JWD139" s="458">
        <v>0</v>
      </c>
      <c r="JWE139" s="458">
        <v>0</v>
      </c>
      <c r="JWF139" s="458">
        <v>0</v>
      </c>
      <c r="JWG139" s="458">
        <v>0</v>
      </c>
      <c r="JWH139" s="458">
        <v>0</v>
      </c>
      <c r="JWI139" s="458">
        <v>0</v>
      </c>
      <c r="JWJ139" s="458">
        <v>0</v>
      </c>
      <c r="JWK139" s="458">
        <v>0</v>
      </c>
      <c r="JWL139" s="458">
        <v>0</v>
      </c>
      <c r="JWM139" s="458">
        <v>0</v>
      </c>
      <c r="JWN139" s="458">
        <v>0</v>
      </c>
      <c r="JWO139" s="458">
        <v>0</v>
      </c>
      <c r="JWP139" s="458">
        <v>0</v>
      </c>
      <c r="JWQ139" s="458">
        <v>0</v>
      </c>
      <c r="JWR139" s="458">
        <v>0</v>
      </c>
      <c r="JWS139" s="458">
        <v>0</v>
      </c>
      <c r="JWT139" s="458">
        <v>0</v>
      </c>
      <c r="JWU139" s="458">
        <v>0</v>
      </c>
      <c r="JWV139" s="458">
        <v>0</v>
      </c>
      <c r="JWW139" s="458">
        <v>0</v>
      </c>
      <c r="JWX139" s="458">
        <v>0</v>
      </c>
      <c r="JWY139" s="458">
        <v>0</v>
      </c>
      <c r="JWZ139" s="458">
        <v>0</v>
      </c>
      <c r="JXA139" s="458">
        <v>0</v>
      </c>
      <c r="JXB139" s="458">
        <v>0</v>
      </c>
      <c r="JXC139" s="458">
        <v>0</v>
      </c>
      <c r="JXD139" s="458">
        <v>0</v>
      </c>
      <c r="JXE139" s="458">
        <v>0</v>
      </c>
      <c r="JXF139" s="458">
        <v>0</v>
      </c>
      <c r="JXG139" s="458">
        <v>0</v>
      </c>
      <c r="JXH139" s="458">
        <v>0</v>
      </c>
      <c r="JXI139" s="458">
        <v>0</v>
      </c>
      <c r="JXJ139" s="458">
        <v>0</v>
      </c>
      <c r="JXK139" s="458">
        <v>0</v>
      </c>
      <c r="JXL139" s="458">
        <v>0</v>
      </c>
      <c r="JXM139" s="458">
        <v>0</v>
      </c>
      <c r="JXN139" s="458">
        <v>0</v>
      </c>
      <c r="JXO139" s="458">
        <v>0</v>
      </c>
      <c r="JXP139" s="458">
        <v>0</v>
      </c>
      <c r="JXQ139" s="458">
        <v>0</v>
      </c>
      <c r="JXR139" s="458">
        <v>0</v>
      </c>
      <c r="JXS139" s="458">
        <v>0</v>
      </c>
      <c r="JXT139" s="458">
        <v>0</v>
      </c>
      <c r="JXU139" s="458">
        <v>0</v>
      </c>
      <c r="JXV139" s="458">
        <v>0</v>
      </c>
      <c r="JXW139" s="458">
        <v>0</v>
      </c>
      <c r="JXX139" s="458">
        <v>0</v>
      </c>
      <c r="JXY139" s="458">
        <v>0</v>
      </c>
      <c r="JXZ139" s="458">
        <v>0</v>
      </c>
      <c r="JYA139" s="458">
        <v>0</v>
      </c>
      <c r="JYB139" s="458">
        <v>0</v>
      </c>
      <c r="JYC139" s="458">
        <v>0</v>
      </c>
      <c r="JYD139" s="458">
        <v>0</v>
      </c>
      <c r="JYE139" s="458">
        <v>0</v>
      </c>
      <c r="JYF139" s="458">
        <v>0</v>
      </c>
      <c r="JYG139" s="458">
        <v>0</v>
      </c>
      <c r="JYH139" s="458">
        <v>0</v>
      </c>
      <c r="JYI139" s="458">
        <v>0</v>
      </c>
      <c r="JYJ139" s="458">
        <v>0</v>
      </c>
      <c r="JYK139" s="458">
        <v>0</v>
      </c>
      <c r="JYL139" s="458">
        <v>0</v>
      </c>
      <c r="JYM139" s="458">
        <v>0</v>
      </c>
      <c r="JYN139" s="458">
        <v>0</v>
      </c>
      <c r="JYO139" s="458">
        <v>0</v>
      </c>
      <c r="JYP139" s="458">
        <v>0</v>
      </c>
      <c r="JYQ139" s="458">
        <v>0</v>
      </c>
      <c r="JYR139" s="458">
        <v>0</v>
      </c>
      <c r="JYS139" s="458">
        <v>0</v>
      </c>
      <c r="JYT139" s="458">
        <v>0</v>
      </c>
      <c r="JYU139" s="458">
        <v>0</v>
      </c>
      <c r="JYV139" s="458">
        <v>0</v>
      </c>
      <c r="JYW139" s="458">
        <v>0</v>
      </c>
      <c r="JYX139" s="458">
        <v>0</v>
      </c>
      <c r="JYY139" s="458">
        <v>0</v>
      </c>
      <c r="JYZ139" s="458">
        <v>0</v>
      </c>
      <c r="JZA139" s="458">
        <v>0</v>
      </c>
      <c r="JZB139" s="458">
        <v>0</v>
      </c>
      <c r="JZC139" s="458">
        <v>0</v>
      </c>
      <c r="JZD139" s="458">
        <v>0</v>
      </c>
      <c r="JZE139" s="458">
        <v>0</v>
      </c>
      <c r="JZF139" s="458">
        <v>0</v>
      </c>
      <c r="JZG139" s="458">
        <v>0</v>
      </c>
      <c r="JZH139" s="458">
        <v>0</v>
      </c>
      <c r="JZI139" s="458">
        <v>0</v>
      </c>
      <c r="JZJ139" s="458">
        <v>0</v>
      </c>
      <c r="JZK139" s="458">
        <v>0</v>
      </c>
      <c r="JZL139" s="458">
        <v>0</v>
      </c>
      <c r="JZM139" s="458">
        <v>0</v>
      </c>
      <c r="JZN139" s="458">
        <v>0</v>
      </c>
      <c r="JZO139" s="458">
        <v>0</v>
      </c>
      <c r="JZP139" s="458">
        <v>0</v>
      </c>
      <c r="JZQ139" s="458">
        <v>0</v>
      </c>
      <c r="JZR139" s="458">
        <v>0</v>
      </c>
      <c r="JZS139" s="458">
        <v>0</v>
      </c>
      <c r="JZT139" s="458">
        <v>0</v>
      </c>
      <c r="JZU139" s="458">
        <v>0</v>
      </c>
      <c r="JZV139" s="458">
        <v>0</v>
      </c>
      <c r="JZW139" s="458">
        <v>0</v>
      </c>
      <c r="JZX139" s="458">
        <v>0</v>
      </c>
      <c r="JZY139" s="458">
        <v>0</v>
      </c>
      <c r="JZZ139" s="458">
        <v>0</v>
      </c>
      <c r="KAA139" s="458">
        <v>0</v>
      </c>
      <c r="KAB139" s="458">
        <v>0</v>
      </c>
      <c r="KAC139" s="458">
        <v>0</v>
      </c>
      <c r="KAD139" s="458">
        <v>0</v>
      </c>
      <c r="KAE139" s="458">
        <v>0</v>
      </c>
      <c r="KAF139" s="458">
        <v>0</v>
      </c>
      <c r="KAG139" s="458">
        <v>0</v>
      </c>
      <c r="KAH139" s="458">
        <v>0</v>
      </c>
      <c r="KAI139" s="458">
        <v>0</v>
      </c>
      <c r="KAJ139" s="458">
        <v>0</v>
      </c>
      <c r="KAK139" s="458">
        <v>0</v>
      </c>
      <c r="KAL139" s="458">
        <v>0</v>
      </c>
      <c r="KAM139" s="458">
        <v>0</v>
      </c>
      <c r="KAN139" s="458">
        <v>0</v>
      </c>
      <c r="KAO139" s="458">
        <v>0</v>
      </c>
      <c r="KAP139" s="458">
        <v>0</v>
      </c>
      <c r="KAQ139" s="458">
        <v>0</v>
      </c>
      <c r="KAR139" s="458">
        <v>0</v>
      </c>
      <c r="KAS139" s="458">
        <v>0</v>
      </c>
      <c r="KAT139" s="458">
        <v>0</v>
      </c>
      <c r="KAU139" s="458">
        <v>0</v>
      </c>
      <c r="KAV139" s="458">
        <v>0</v>
      </c>
      <c r="KAW139" s="458">
        <v>0</v>
      </c>
      <c r="KAX139" s="458">
        <v>0</v>
      </c>
      <c r="KAY139" s="458">
        <v>0</v>
      </c>
      <c r="KAZ139" s="458">
        <v>0</v>
      </c>
      <c r="KBA139" s="458">
        <v>0</v>
      </c>
      <c r="KBB139" s="458">
        <v>0</v>
      </c>
      <c r="KBC139" s="458">
        <v>0</v>
      </c>
      <c r="KBD139" s="458">
        <v>0</v>
      </c>
      <c r="KBE139" s="458">
        <v>0</v>
      </c>
      <c r="KBF139" s="458">
        <v>0</v>
      </c>
      <c r="KBG139" s="458">
        <v>0</v>
      </c>
      <c r="KBH139" s="458">
        <v>0</v>
      </c>
      <c r="KBI139" s="458">
        <v>0</v>
      </c>
      <c r="KBJ139" s="458">
        <v>0</v>
      </c>
      <c r="KBK139" s="458">
        <v>0</v>
      </c>
      <c r="KBL139" s="458">
        <v>0</v>
      </c>
      <c r="KBM139" s="458">
        <v>0</v>
      </c>
      <c r="KBN139" s="458">
        <v>0</v>
      </c>
      <c r="KBO139" s="458">
        <v>0</v>
      </c>
      <c r="KBP139" s="458">
        <v>0</v>
      </c>
      <c r="KBQ139" s="458">
        <v>0</v>
      </c>
      <c r="KBR139" s="458">
        <v>0</v>
      </c>
      <c r="KBS139" s="458">
        <v>0</v>
      </c>
      <c r="KBT139" s="458">
        <v>0</v>
      </c>
      <c r="KBU139" s="458">
        <v>0</v>
      </c>
      <c r="KBV139" s="458">
        <v>0</v>
      </c>
      <c r="KBW139" s="458">
        <v>0</v>
      </c>
      <c r="KBX139" s="458">
        <v>0</v>
      </c>
      <c r="KBY139" s="458">
        <v>0</v>
      </c>
      <c r="KBZ139" s="458">
        <v>0</v>
      </c>
      <c r="KCA139" s="458">
        <v>0</v>
      </c>
      <c r="KCB139" s="458">
        <v>0</v>
      </c>
      <c r="KCC139" s="458">
        <v>0</v>
      </c>
      <c r="KCD139" s="458">
        <v>0</v>
      </c>
      <c r="KCE139" s="458">
        <v>0</v>
      </c>
      <c r="KCF139" s="458">
        <v>0</v>
      </c>
      <c r="KCG139" s="458">
        <v>0</v>
      </c>
      <c r="KCH139" s="458">
        <v>0</v>
      </c>
      <c r="KCI139" s="458">
        <v>0</v>
      </c>
      <c r="KCJ139" s="458">
        <v>0</v>
      </c>
      <c r="KCK139" s="458">
        <v>0</v>
      </c>
      <c r="KCL139" s="458">
        <v>0</v>
      </c>
      <c r="KCM139" s="458">
        <v>0</v>
      </c>
      <c r="KCN139" s="458">
        <v>0</v>
      </c>
      <c r="KCO139" s="458">
        <v>0</v>
      </c>
      <c r="KCP139" s="458">
        <v>0</v>
      </c>
      <c r="KCQ139" s="458">
        <v>0</v>
      </c>
      <c r="KCR139" s="458">
        <v>0</v>
      </c>
      <c r="KCS139" s="458">
        <v>0</v>
      </c>
      <c r="KCT139" s="458">
        <v>0</v>
      </c>
      <c r="KCU139" s="458">
        <v>0</v>
      </c>
      <c r="KCV139" s="458">
        <v>0</v>
      </c>
      <c r="KCW139" s="458">
        <v>0</v>
      </c>
      <c r="KCX139" s="458">
        <v>0</v>
      </c>
      <c r="KCY139" s="458">
        <v>0</v>
      </c>
      <c r="KCZ139" s="458">
        <v>0</v>
      </c>
      <c r="KDA139" s="458">
        <v>0</v>
      </c>
      <c r="KDB139" s="458">
        <v>0</v>
      </c>
      <c r="KDC139" s="458">
        <v>0</v>
      </c>
      <c r="KDD139" s="458">
        <v>0</v>
      </c>
      <c r="KDE139" s="458">
        <v>0</v>
      </c>
      <c r="KDF139" s="458">
        <v>0</v>
      </c>
      <c r="KDG139" s="458">
        <v>0</v>
      </c>
      <c r="KDH139" s="458">
        <v>0</v>
      </c>
      <c r="KDI139" s="458">
        <v>0</v>
      </c>
      <c r="KDJ139" s="458">
        <v>0</v>
      </c>
      <c r="KDK139" s="458">
        <v>0</v>
      </c>
      <c r="KDL139" s="458">
        <v>0</v>
      </c>
      <c r="KDM139" s="458">
        <v>0</v>
      </c>
      <c r="KDN139" s="458">
        <v>0</v>
      </c>
      <c r="KDO139" s="458">
        <v>0</v>
      </c>
      <c r="KDP139" s="458">
        <v>0</v>
      </c>
      <c r="KDQ139" s="458">
        <v>0</v>
      </c>
      <c r="KDR139" s="458">
        <v>0</v>
      </c>
      <c r="KDS139" s="458">
        <v>0</v>
      </c>
      <c r="KDT139" s="458">
        <v>0</v>
      </c>
      <c r="KDU139" s="458">
        <v>0</v>
      </c>
      <c r="KDV139" s="458">
        <v>0</v>
      </c>
      <c r="KDW139" s="458">
        <v>0</v>
      </c>
      <c r="KDX139" s="458">
        <v>0</v>
      </c>
      <c r="KDY139" s="458">
        <v>0</v>
      </c>
      <c r="KDZ139" s="458">
        <v>0</v>
      </c>
      <c r="KEA139" s="458">
        <v>0</v>
      </c>
      <c r="KEB139" s="458">
        <v>0</v>
      </c>
      <c r="KEC139" s="458">
        <v>0</v>
      </c>
      <c r="KED139" s="458">
        <v>0</v>
      </c>
      <c r="KEE139" s="458">
        <v>0</v>
      </c>
      <c r="KEF139" s="458">
        <v>0</v>
      </c>
      <c r="KEG139" s="458">
        <v>0</v>
      </c>
      <c r="KEH139" s="458">
        <v>0</v>
      </c>
      <c r="KEI139" s="458">
        <v>0</v>
      </c>
      <c r="KEJ139" s="458">
        <v>0</v>
      </c>
      <c r="KEK139" s="458">
        <v>0</v>
      </c>
      <c r="KEL139" s="458">
        <v>0</v>
      </c>
      <c r="KEM139" s="458">
        <v>0</v>
      </c>
      <c r="KEN139" s="458">
        <v>0</v>
      </c>
      <c r="KEO139" s="458">
        <v>0</v>
      </c>
      <c r="KEP139" s="458">
        <v>0</v>
      </c>
      <c r="KEQ139" s="458">
        <v>0</v>
      </c>
      <c r="KER139" s="458">
        <v>0</v>
      </c>
      <c r="KES139" s="458">
        <v>0</v>
      </c>
      <c r="KET139" s="458">
        <v>0</v>
      </c>
      <c r="KEU139" s="458">
        <v>0</v>
      </c>
      <c r="KEV139" s="458">
        <v>0</v>
      </c>
      <c r="KEW139" s="458">
        <v>0</v>
      </c>
      <c r="KEX139" s="458">
        <v>0</v>
      </c>
      <c r="KEY139" s="458">
        <v>0</v>
      </c>
      <c r="KEZ139" s="458">
        <v>0</v>
      </c>
      <c r="KFA139" s="458">
        <v>0</v>
      </c>
      <c r="KFB139" s="458">
        <v>0</v>
      </c>
      <c r="KFC139" s="458">
        <v>0</v>
      </c>
      <c r="KFD139" s="458">
        <v>0</v>
      </c>
      <c r="KFE139" s="458">
        <v>0</v>
      </c>
      <c r="KFF139" s="458">
        <v>0</v>
      </c>
      <c r="KFG139" s="458">
        <v>0</v>
      </c>
      <c r="KFH139" s="458">
        <v>0</v>
      </c>
      <c r="KFI139" s="458">
        <v>0</v>
      </c>
      <c r="KFJ139" s="458">
        <v>0</v>
      </c>
      <c r="KFK139" s="458">
        <v>0</v>
      </c>
      <c r="KFL139" s="458">
        <v>0</v>
      </c>
      <c r="KFM139" s="458">
        <v>0</v>
      </c>
      <c r="KFN139" s="458">
        <v>0</v>
      </c>
      <c r="KFO139" s="458">
        <v>0</v>
      </c>
      <c r="KFP139" s="458">
        <v>0</v>
      </c>
      <c r="KFQ139" s="458">
        <v>0</v>
      </c>
      <c r="KFR139" s="458">
        <v>0</v>
      </c>
      <c r="KFS139" s="458">
        <v>0</v>
      </c>
      <c r="KFT139" s="458">
        <v>0</v>
      </c>
      <c r="KFU139" s="458">
        <v>0</v>
      </c>
      <c r="KFV139" s="458">
        <v>0</v>
      </c>
      <c r="KFW139" s="458">
        <v>0</v>
      </c>
      <c r="KFX139" s="458">
        <v>0</v>
      </c>
      <c r="KFY139" s="458">
        <v>0</v>
      </c>
      <c r="KFZ139" s="458">
        <v>0</v>
      </c>
      <c r="KGA139" s="458">
        <v>0</v>
      </c>
      <c r="KGB139" s="458">
        <v>0</v>
      </c>
      <c r="KGC139" s="458">
        <v>0</v>
      </c>
      <c r="KGD139" s="458">
        <v>0</v>
      </c>
      <c r="KGE139" s="458">
        <v>0</v>
      </c>
      <c r="KGF139" s="458">
        <v>0</v>
      </c>
      <c r="KGG139" s="458">
        <v>0</v>
      </c>
      <c r="KGH139" s="458">
        <v>0</v>
      </c>
      <c r="KGI139" s="458">
        <v>0</v>
      </c>
      <c r="KGJ139" s="458">
        <v>0</v>
      </c>
      <c r="KGK139" s="458">
        <v>0</v>
      </c>
      <c r="KGL139" s="458">
        <v>0</v>
      </c>
      <c r="KGM139" s="458">
        <v>0</v>
      </c>
      <c r="KGN139" s="458">
        <v>0</v>
      </c>
      <c r="KGO139" s="458">
        <v>0</v>
      </c>
      <c r="KGP139" s="458">
        <v>0</v>
      </c>
      <c r="KGQ139" s="458">
        <v>0</v>
      </c>
      <c r="KGR139" s="458">
        <v>0</v>
      </c>
      <c r="KGS139" s="458">
        <v>0</v>
      </c>
      <c r="KGT139" s="458">
        <v>0</v>
      </c>
      <c r="KGU139" s="458">
        <v>0</v>
      </c>
      <c r="KGV139" s="458">
        <v>0</v>
      </c>
      <c r="KGW139" s="458">
        <v>0</v>
      </c>
      <c r="KGX139" s="458">
        <v>0</v>
      </c>
      <c r="KGY139" s="458">
        <v>0</v>
      </c>
      <c r="KGZ139" s="458">
        <v>0</v>
      </c>
      <c r="KHA139" s="458">
        <v>0</v>
      </c>
      <c r="KHB139" s="458">
        <v>0</v>
      </c>
      <c r="KHC139" s="458">
        <v>0</v>
      </c>
      <c r="KHD139" s="458">
        <v>0</v>
      </c>
      <c r="KHE139" s="458">
        <v>0</v>
      </c>
      <c r="KHF139" s="458">
        <v>0</v>
      </c>
      <c r="KHG139" s="458">
        <v>0</v>
      </c>
      <c r="KHH139" s="458">
        <v>0</v>
      </c>
      <c r="KHI139" s="458">
        <v>0</v>
      </c>
      <c r="KHJ139" s="458">
        <v>0</v>
      </c>
      <c r="KHK139" s="458">
        <v>0</v>
      </c>
      <c r="KHL139" s="458">
        <v>0</v>
      </c>
      <c r="KHM139" s="458">
        <v>0</v>
      </c>
      <c r="KHN139" s="458">
        <v>0</v>
      </c>
      <c r="KHO139" s="458">
        <v>0</v>
      </c>
      <c r="KHP139" s="458">
        <v>0</v>
      </c>
      <c r="KHQ139" s="458">
        <v>0</v>
      </c>
      <c r="KHR139" s="458">
        <v>0</v>
      </c>
      <c r="KHS139" s="458">
        <v>0</v>
      </c>
      <c r="KHT139" s="458">
        <v>0</v>
      </c>
      <c r="KHU139" s="458">
        <v>0</v>
      </c>
      <c r="KHV139" s="458">
        <v>0</v>
      </c>
      <c r="KHW139" s="458">
        <v>0</v>
      </c>
      <c r="KHX139" s="458">
        <v>0</v>
      </c>
      <c r="KHY139" s="458">
        <v>0</v>
      </c>
      <c r="KHZ139" s="458">
        <v>0</v>
      </c>
      <c r="KIA139" s="458">
        <v>0</v>
      </c>
      <c r="KIB139" s="458">
        <v>0</v>
      </c>
      <c r="KIC139" s="458">
        <v>0</v>
      </c>
      <c r="KID139" s="458">
        <v>0</v>
      </c>
      <c r="KIE139" s="458">
        <v>0</v>
      </c>
      <c r="KIF139" s="458">
        <v>0</v>
      </c>
      <c r="KIG139" s="458">
        <v>0</v>
      </c>
      <c r="KIH139" s="458">
        <v>0</v>
      </c>
      <c r="KII139" s="458">
        <v>0</v>
      </c>
      <c r="KIJ139" s="458">
        <v>0</v>
      </c>
      <c r="KIK139" s="458">
        <v>0</v>
      </c>
      <c r="KIL139" s="458">
        <v>0</v>
      </c>
      <c r="KIM139" s="458">
        <v>0</v>
      </c>
      <c r="KIN139" s="458">
        <v>0</v>
      </c>
      <c r="KIO139" s="458">
        <v>0</v>
      </c>
      <c r="KIP139" s="458">
        <v>0</v>
      </c>
      <c r="KIQ139" s="458">
        <v>0</v>
      </c>
      <c r="KIR139" s="458">
        <v>0</v>
      </c>
      <c r="KIS139" s="458">
        <v>0</v>
      </c>
      <c r="KIT139" s="458">
        <v>0</v>
      </c>
      <c r="KIU139" s="458">
        <v>0</v>
      </c>
      <c r="KIV139" s="458">
        <v>0</v>
      </c>
      <c r="KIW139" s="458">
        <v>0</v>
      </c>
      <c r="KIX139" s="458">
        <v>0</v>
      </c>
      <c r="KIY139" s="458">
        <v>0</v>
      </c>
      <c r="KIZ139" s="458">
        <v>0</v>
      </c>
      <c r="KJA139" s="458">
        <v>0</v>
      </c>
      <c r="KJB139" s="458">
        <v>0</v>
      </c>
      <c r="KJC139" s="458">
        <v>0</v>
      </c>
      <c r="KJD139" s="458">
        <v>0</v>
      </c>
      <c r="KJE139" s="458">
        <v>0</v>
      </c>
      <c r="KJF139" s="458">
        <v>0</v>
      </c>
      <c r="KJG139" s="458">
        <v>0</v>
      </c>
      <c r="KJH139" s="458">
        <v>0</v>
      </c>
      <c r="KJI139" s="458">
        <v>0</v>
      </c>
      <c r="KJJ139" s="458">
        <v>0</v>
      </c>
      <c r="KJK139" s="458">
        <v>0</v>
      </c>
      <c r="KJL139" s="458">
        <v>0</v>
      </c>
      <c r="KJM139" s="458">
        <v>0</v>
      </c>
      <c r="KJN139" s="458">
        <v>0</v>
      </c>
      <c r="KJO139" s="458">
        <v>0</v>
      </c>
      <c r="KJP139" s="458">
        <v>0</v>
      </c>
      <c r="KJQ139" s="458">
        <v>0</v>
      </c>
      <c r="KJR139" s="458">
        <v>0</v>
      </c>
      <c r="KJS139" s="458">
        <v>0</v>
      </c>
      <c r="KJT139" s="458">
        <v>0</v>
      </c>
      <c r="KJU139" s="458">
        <v>0</v>
      </c>
      <c r="KJV139" s="458">
        <v>0</v>
      </c>
      <c r="KJW139" s="458">
        <v>0</v>
      </c>
      <c r="KJX139" s="458">
        <v>0</v>
      </c>
      <c r="KJY139" s="458">
        <v>0</v>
      </c>
      <c r="KJZ139" s="458">
        <v>0</v>
      </c>
      <c r="KKA139" s="458">
        <v>0</v>
      </c>
      <c r="KKB139" s="458">
        <v>0</v>
      </c>
      <c r="KKC139" s="458">
        <v>0</v>
      </c>
      <c r="KKD139" s="458">
        <v>0</v>
      </c>
      <c r="KKE139" s="458">
        <v>0</v>
      </c>
      <c r="KKF139" s="458">
        <v>0</v>
      </c>
      <c r="KKG139" s="458">
        <v>0</v>
      </c>
      <c r="KKH139" s="458">
        <v>0</v>
      </c>
      <c r="KKI139" s="458">
        <v>0</v>
      </c>
      <c r="KKJ139" s="458">
        <v>0</v>
      </c>
      <c r="KKK139" s="458">
        <v>0</v>
      </c>
      <c r="KKL139" s="458">
        <v>0</v>
      </c>
      <c r="KKM139" s="458">
        <v>0</v>
      </c>
      <c r="KKN139" s="458">
        <v>0</v>
      </c>
      <c r="KKO139" s="458">
        <v>0</v>
      </c>
      <c r="KKP139" s="458">
        <v>0</v>
      </c>
      <c r="KKQ139" s="458">
        <v>0</v>
      </c>
      <c r="KKR139" s="458">
        <v>0</v>
      </c>
      <c r="KKS139" s="458">
        <v>0</v>
      </c>
      <c r="KKT139" s="458">
        <v>0</v>
      </c>
      <c r="KKU139" s="458">
        <v>0</v>
      </c>
      <c r="KKV139" s="458">
        <v>0</v>
      </c>
      <c r="KKW139" s="458">
        <v>0</v>
      </c>
      <c r="KKX139" s="458">
        <v>0</v>
      </c>
      <c r="KKY139" s="458">
        <v>0</v>
      </c>
      <c r="KKZ139" s="458">
        <v>0</v>
      </c>
      <c r="KLA139" s="458">
        <v>0</v>
      </c>
      <c r="KLB139" s="458">
        <v>0</v>
      </c>
      <c r="KLC139" s="458">
        <v>0</v>
      </c>
      <c r="KLD139" s="458">
        <v>0</v>
      </c>
      <c r="KLE139" s="458">
        <v>0</v>
      </c>
      <c r="KLF139" s="458">
        <v>0</v>
      </c>
      <c r="KLG139" s="458">
        <v>0</v>
      </c>
      <c r="KLH139" s="458">
        <v>0</v>
      </c>
      <c r="KLI139" s="458">
        <v>0</v>
      </c>
      <c r="KLJ139" s="458">
        <v>0</v>
      </c>
      <c r="KLK139" s="458">
        <v>0</v>
      </c>
      <c r="KLL139" s="458">
        <v>0</v>
      </c>
      <c r="KLM139" s="458">
        <v>0</v>
      </c>
      <c r="KLN139" s="458">
        <v>0</v>
      </c>
      <c r="KLO139" s="458">
        <v>0</v>
      </c>
      <c r="KLP139" s="458">
        <v>0</v>
      </c>
      <c r="KLQ139" s="458">
        <v>0</v>
      </c>
      <c r="KLR139" s="458">
        <v>0</v>
      </c>
      <c r="KLS139" s="458">
        <v>0</v>
      </c>
      <c r="KLT139" s="458">
        <v>0</v>
      </c>
      <c r="KLU139" s="458">
        <v>0</v>
      </c>
      <c r="KLV139" s="458">
        <v>0</v>
      </c>
      <c r="KLW139" s="458">
        <v>0</v>
      </c>
      <c r="KLX139" s="458">
        <v>0</v>
      </c>
      <c r="KLY139" s="458">
        <v>0</v>
      </c>
      <c r="KLZ139" s="458">
        <v>0</v>
      </c>
      <c r="KMA139" s="458">
        <v>0</v>
      </c>
      <c r="KMB139" s="458">
        <v>0</v>
      </c>
      <c r="KMC139" s="458">
        <v>0</v>
      </c>
      <c r="KMD139" s="458">
        <v>0</v>
      </c>
      <c r="KME139" s="458">
        <v>0</v>
      </c>
      <c r="KMF139" s="458">
        <v>0</v>
      </c>
      <c r="KMG139" s="458">
        <v>0</v>
      </c>
      <c r="KMH139" s="458">
        <v>0</v>
      </c>
      <c r="KMI139" s="458">
        <v>0</v>
      </c>
      <c r="KMJ139" s="458">
        <v>0</v>
      </c>
      <c r="KMK139" s="458">
        <v>0</v>
      </c>
      <c r="KML139" s="458">
        <v>0</v>
      </c>
      <c r="KMM139" s="458">
        <v>0</v>
      </c>
      <c r="KMN139" s="458">
        <v>0</v>
      </c>
      <c r="KMO139" s="458">
        <v>0</v>
      </c>
      <c r="KMP139" s="458">
        <v>0</v>
      </c>
      <c r="KMQ139" s="458">
        <v>0</v>
      </c>
      <c r="KMR139" s="458">
        <v>0</v>
      </c>
      <c r="KMS139" s="458">
        <v>0</v>
      </c>
      <c r="KMT139" s="458">
        <v>0</v>
      </c>
      <c r="KMU139" s="458">
        <v>0</v>
      </c>
      <c r="KMV139" s="458">
        <v>0</v>
      </c>
      <c r="KMW139" s="458">
        <v>0</v>
      </c>
      <c r="KMX139" s="458">
        <v>0</v>
      </c>
      <c r="KMY139" s="458">
        <v>0</v>
      </c>
      <c r="KMZ139" s="458">
        <v>0</v>
      </c>
      <c r="KNA139" s="458">
        <v>0</v>
      </c>
      <c r="KNB139" s="458">
        <v>0</v>
      </c>
      <c r="KNC139" s="458">
        <v>0</v>
      </c>
      <c r="KND139" s="458">
        <v>0</v>
      </c>
      <c r="KNE139" s="458">
        <v>0</v>
      </c>
      <c r="KNF139" s="458">
        <v>0</v>
      </c>
      <c r="KNG139" s="458">
        <v>0</v>
      </c>
      <c r="KNH139" s="458">
        <v>0</v>
      </c>
      <c r="KNI139" s="458">
        <v>0</v>
      </c>
      <c r="KNJ139" s="458">
        <v>0</v>
      </c>
      <c r="KNK139" s="458">
        <v>0</v>
      </c>
      <c r="KNL139" s="458">
        <v>0</v>
      </c>
      <c r="KNM139" s="458">
        <v>0</v>
      </c>
      <c r="KNN139" s="458">
        <v>0</v>
      </c>
      <c r="KNO139" s="458">
        <v>0</v>
      </c>
      <c r="KNP139" s="458">
        <v>0</v>
      </c>
      <c r="KNQ139" s="458">
        <v>0</v>
      </c>
      <c r="KNR139" s="458">
        <v>0</v>
      </c>
      <c r="KNS139" s="458">
        <v>0</v>
      </c>
      <c r="KNT139" s="458">
        <v>0</v>
      </c>
      <c r="KNU139" s="458">
        <v>0</v>
      </c>
      <c r="KNV139" s="458">
        <v>0</v>
      </c>
      <c r="KNW139" s="458">
        <v>0</v>
      </c>
      <c r="KNX139" s="458">
        <v>0</v>
      </c>
      <c r="KNY139" s="458">
        <v>0</v>
      </c>
      <c r="KNZ139" s="458">
        <v>0</v>
      </c>
      <c r="KOA139" s="458">
        <v>0</v>
      </c>
      <c r="KOB139" s="458">
        <v>0</v>
      </c>
      <c r="KOC139" s="458">
        <v>0</v>
      </c>
      <c r="KOD139" s="458">
        <v>0</v>
      </c>
      <c r="KOE139" s="458">
        <v>0</v>
      </c>
      <c r="KOF139" s="458">
        <v>0</v>
      </c>
      <c r="KOG139" s="458">
        <v>0</v>
      </c>
      <c r="KOH139" s="458">
        <v>0</v>
      </c>
      <c r="KOI139" s="458">
        <v>0</v>
      </c>
      <c r="KOJ139" s="458">
        <v>0</v>
      </c>
      <c r="KOK139" s="458">
        <v>0</v>
      </c>
      <c r="KOL139" s="458">
        <v>0</v>
      </c>
      <c r="KOM139" s="458">
        <v>0</v>
      </c>
      <c r="KON139" s="458">
        <v>0</v>
      </c>
      <c r="KOO139" s="458">
        <v>0</v>
      </c>
      <c r="KOP139" s="458">
        <v>0</v>
      </c>
      <c r="KOQ139" s="458">
        <v>0</v>
      </c>
      <c r="KOR139" s="458">
        <v>0</v>
      </c>
      <c r="KOS139" s="458">
        <v>0</v>
      </c>
      <c r="KOT139" s="458">
        <v>0</v>
      </c>
      <c r="KOU139" s="458">
        <v>0</v>
      </c>
      <c r="KOV139" s="458">
        <v>0</v>
      </c>
      <c r="KOW139" s="458">
        <v>0</v>
      </c>
      <c r="KOX139" s="458">
        <v>0</v>
      </c>
      <c r="KOY139" s="458">
        <v>0</v>
      </c>
      <c r="KOZ139" s="458">
        <v>0</v>
      </c>
      <c r="KPA139" s="458">
        <v>0</v>
      </c>
      <c r="KPB139" s="458">
        <v>0</v>
      </c>
      <c r="KPC139" s="458">
        <v>0</v>
      </c>
      <c r="KPD139" s="458">
        <v>0</v>
      </c>
      <c r="KPE139" s="458">
        <v>0</v>
      </c>
      <c r="KPF139" s="458">
        <v>0</v>
      </c>
      <c r="KPG139" s="458">
        <v>0</v>
      </c>
      <c r="KPH139" s="458">
        <v>0</v>
      </c>
      <c r="KPI139" s="458">
        <v>0</v>
      </c>
      <c r="KPJ139" s="458">
        <v>0</v>
      </c>
      <c r="KPK139" s="458">
        <v>0</v>
      </c>
      <c r="KPL139" s="458">
        <v>0</v>
      </c>
      <c r="KPM139" s="458">
        <v>0</v>
      </c>
      <c r="KPN139" s="458">
        <v>0</v>
      </c>
      <c r="KPO139" s="458">
        <v>0</v>
      </c>
      <c r="KPP139" s="458">
        <v>0</v>
      </c>
      <c r="KPQ139" s="458">
        <v>0</v>
      </c>
      <c r="KPR139" s="458">
        <v>0</v>
      </c>
      <c r="KPS139" s="458">
        <v>0</v>
      </c>
      <c r="KPT139" s="458">
        <v>0</v>
      </c>
      <c r="KPU139" s="458">
        <v>0</v>
      </c>
      <c r="KPV139" s="458">
        <v>0</v>
      </c>
      <c r="KPW139" s="458">
        <v>0</v>
      </c>
      <c r="KPX139" s="458">
        <v>0</v>
      </c>
      <c r="KPY139" s="458">
        <v>0</v>
      </c>
      <c r="KPZ139" s="458">
        <v>0</v>
      </c>
      <c r="KQA139" s="458">
        <v>0</v>
      </c>
      <c r="KQB139" s="458">
        <v>0</v>
      </c>
      <c r="KQC139" s="458">
        <v>0</v>
      </c>
      <c r="KQD139" s="458">
        <v>0</v>
      </c>
      <c r="KQE139" s="458">
        <v>0</v>
      </c>
      <c r="KQF139" s="458">
        <v>0</v>
      </c>
      <c r="KQG139" s="458">
        <v>0</v>
      </c>
      <c r="KQH139" s="458">
        <v>0</v>
      </c>
      <c r="KQI139" s="458">
        <v>0</v>
      </c>
      <c r="KQJ139" s="458">
        <v>0</v>
      </c>
      <c r="KQK139" s="458">
        <v>0</v>
      </c>
      <c r="KQL139" s="458">
        <v>0</v>
      </c>
      <c r="KQM139" s="458">
        <v>0</v>
      </c>
      <c r="KQN139" s="458">
        <v>0</v>
      </c>
      <c r="KQO139" s="458">
        <v>0</v>
      </c>
      <c r="KQP139" s="458">
        <v>0</v>
      </c>
      <c r="KQQ139" s="458">
        <v>0</v>
      </c>
      <c r="KQR139" s="458">
        <v>0</v>
      </c>
      <c r="KQS139" s="458">
        <v>0</v>
      </c>
      <c r="KQT139" s="458">
        <v>0</v>
      </c>
      <c r="KQU139" s="458">
        <v>0</v>
      </c>
      <c r="KQV139" s="458">
        <v>0</v>
      </c>
      <c r="KQW139" s="458">
        <v>0</v>
      </c>
      <c r="KQX139" s="458">
        <v>0</v>
      </c>
      <c r="KQY139" s="458">
        <v>0</v>
      </c>
      <c r="KQZ139" s="458">
        <v>0</v>
      </c>
      <c r="KRA139" s="458">
        <v>0</v>
      </c>
      <c r="KRB139" s="458">
        <v>0</v>
      </c>
      <c r="KRC139" s="458">
        <v>0</v>
      </c>
      <c r="KRD139" s="458">
        <v>0</v>
      </c>
      <c r="KRE139" s="458">
        <v>0</v>
      </c>
      <c r="KRF139" s="458">
        <v>0</v>
      </c>
      <c r="KRG139" s="458">
        <v>0</v>
      </c>
      <c r="KRH139" s="458">
        <v>0</v>
      </c>
      <c r="KRI139" s="458">
        <v>0</v>
      </c>
      <c r="KRJ139" s="458">
        <v>0</v>
      </c>
      <c r="KRK139" s="458">
        <v>0</v>
      </c>
      <c r="KRL139" s="458">
        <v>0</v>
      </c>
      <c r="KRM139" s="458">
        <v>0</v>
      </c>
      <c r="KRN139" s="458">
        <v>0</v>
      </c>
      <c r="KRO139" s="458">
        <v>0</v>
      </c>
      <c r="KRP139" s="458">
        <v>0</v>
      </c>
      <c r="KRQ139" s="458">
        <v>0</v>
      </c>
      <c r="KRR139" s="458">
        <v>0</v>
      </c>
      <c r="KRS139" s="458">
        <v>0</v>
      </c>
      <c r="KRT139" s="458">
        <v>0</v>
      </c>
      <c r="KRU139" s="458">
        <v>0</v>
      </c>
      <c r="KRV139" s="458">
        <v>0</v>
      </c>
      <c r="KRW139" s="458">
        <v>0</v>
      </c>
      <c r="KRX139" s="458">
        <v>0</v>
      </c>
      <c r="KRY139" s="458">
        <v>0</v>
      </c>
      <c r="KRZ139" s="458">
        <v>0</v>
      </c>
      <c r="KSA139" s="458">
        <v>0</v>
      </c>
      <c r="KSB139" s="458">
        <v>0</v>
      </c>
      <c r="KSC139" s="458">
        <v>0</v>
      </c>
      <c r="KSD139" s="458">
        <v>0</v>
      </c>
      <c r="KSE139" s="458">
        <v>0</v>
      </c>
      <c r="KSF139" s="458">
        <v>0</v>
      </c>
      <c r="KSG139" s="458">
        <v>0</v>
      </c>
      <c r="KSH139" s="458">
        <v>0</v>
      </c>
      <c r="KSI139" s="458">
        <v>0</v>
      </c>
      <c r="KSJ139" s="458">
        <v>0</v>
      </c>
      <c r="KSK139" s="458">
        <v>0</v>
      </c>
      <c r="KSL139" s="458">
        <v>0</v>
      </c>
      <c r="KSM139" s="458">
        <v>0</v>
      </c>
      <c r="KSN139" s="458">
        <v>0</v>
      </c>
      <c r="KSO139" s="458">
        <v>0</v>
      </c>
      <c r="KSP139" s="458">
        <v>0</v>
      </c>
      <c r="KSQ139" s="458">
        <v>0</v>
      </c>
      <c r="KSR139" s="458">
        <v>0</v>
      </c>
      <c r="KSS139" s="458">
        <v>0</v>
      </c>
      <c r="KST139" s="458">
        <v>0</v>
      </c>
      <c r="KSU139" s="458">
        <v>0</v>
      </c>
      <c r="KSV139" s="458">
        <v>0</v>
      </c>
      <c r="KSW139" s="458">
        <v>0</v>
      </c>
      <c r="KSX139" s="458">
        <v>0</v>
      </c>
      <c r="KSY139" s="458">
        <v>0</v>
      </c>
      <c r="KSZ139" s="458">
        <v>0</v>
      </c>
      <c r="KTA139" s="458">
        <v>0</v>
      </c>
      <c r="KTB139" s="458">
        <v>0</v>
      </c>
      <c r="KTC139" s="458">
        <v>0</v>
      </c>
      <c r="KTD139" s="458">
        <v>0</v>
      </c>
      <c r="KTE139" s="458">
        <v>0</v>
      </c>
      <c r="KTF139" s="458">
        <v>0</v>
      </c>
      <c r="KTG139" s="458">
        <v>0</v>
      </c>
      <c r="KTH139" s="458">
        <v>0</v>
      </c>
      <c r="KTI139" s="458">
        <v>0</v>
      </c>
      <c r="KTJ139" s="458">
        <v>0</v>
      </c>
      <c r="KTK139" s="458">
        <v>0</v>
      </c>
      <c r="KTL139" s="458">
        <v>0</v>
      </c>
      <c r="KTM139" s="458">
        <v>0</v>
      </c>
      <c r="KTN139" s="458">
        <v>0</v>
      </c>
      <c r="KTO139" s="458">
        <v>0</v>
      </c>
      <c r="KTP139" s="458">
        <v>0</v>
      </c>
      <c r="KTQ139" s="458">
        <v>0</v>
      </c>
      <c r="KTR139" s="458">
        <v>0</v>
      </c>
      <c r="KTS139" s="458">
        <v>0</v>
      </c>
      <c r="KTT139" s="458">
        <v>0</v>
      </c>
      <c r="KTU139" s="458">
        <v>0</v>
      </c>
      <c r="KTV139" s="458">
        <v>0</v>
      </c>
      <c r="KTW139" s="458">
        <v>0</v>
      </c>
      <c r="KTX139" s="458">
        <v>0</v>
      </c>
      <c r="KTY139" s="458">
        <v>0</v>
      </c>
      <c r="KTZ139" s="458">
        <v>0</v>
      </c>
      <c r="KUA139" s="458">
        <v>0</v>
      </c>
      <c r="KUB139" s="458">
        <v>0</v>
      </c>
      <c r="KUC139" s="458">
        <v>0</v>
      </c>
      <c r="KUD139" s="458">
        <v>0</v>
      </c>
      <c r="KUE139" s="458">
        <v>0</v>
      </c>
      <c r="KUF139" s="458">
        <v>0</v>
      </c>
      <c r="KUG139" s="458">
        <v>0</v>
      </c>
      <c r="KUH139" s="458">
        <v>0</v>
      </c>
      <c r="KUI139" s="458">
        <v>0</v>
      </c>
      <c r="KUJ139" s="458">
        <v>0</v>
      </c>
      <c r="KUK139" s="458">
        <v>0</v>
      </c>
      <c r="KUL139" s="458">
        <v>0</v>
      </c>
      <c r="KUM139" s="458">
        <v>0</v>
      </c>
      <c r="KUN139" s="458">
        <v>0</v>
      </c>
      <c r="KUO139" s="458">
        <v>0</v>
      </c>
      <c r="KUP139" s="458">
        <v>0</v>
      </c>
      <c r="KUQ139" s="458">
        <v>0</v>
      </c>
      <c r="KUR139" s="458">
        <v>0</v>
      </c>
      <c r="KUS139" s="458">
        <v>0</v>
      </c>
      <c r="KUT139" s="458">
        <v>0</v>
      </c>
      <c r="KUU139" s="458">
        <v>0</v>
      </c>
      <c r="KUV139" s="458">
        <v>0</v>
      </c>
      <c r="KUW139" s="458">
        <v>0</v>
      </c>
      <c r="KUX139" s="458">
        <v>0</v>
      </c>
      <c r="KUY139" s="458">
        <v>0</v>
      </c>
      <c r="KUZ139" s="458">
        <v>0</v>
      </c>
      <c r="KVA139" s="458">
        <v>0</v>
      </c>
      <c r="KVB139" s="458">
        <v>0</v>
      </c>
      <c r="KVC139" s="458">
        <v>0</v>
      </c>
      <c r="KVD139" s="458">
        <v>0</v>
      </c>
      <c r="KVE139" s="458">
        <v>0</v>
      </c>
      <c r="KVF139" s="458">
        <v>0</v>
      </c>
      <c r="KVG139" s="458">
        <v>0</v>
      </c>
      <c r="KVH139" s="458">
        <v>0</v>
      </c>
      <c r="KVI139" s="458">
        <v>0</v>
      </c>
      <c r="KVJ139" s="458">
        <v>0</v>
      </c>
      <c r="KVK139" s="458">
        <v>0</v>
      </c>
      <c r="KVL139" s="458">
        <v>0</v>
      </c>
      <c r="KVM139" s="458">
        <v>0</v>
      </c>
      <c r="KVN139" s="458">
        <v>0</v>
      </c>
      <c r="KVO139" s="458">
        <v>0</v>
      </c>
      <c r="KVP139" s="458">
        <v>0</v>
      </c>
      <c r="KVQ139" s="458">
        <v>0</v>
      </c>
      <c r="KVR139" s="458">
        <v>0</v>
      </c>
      <c r="KVS139" s="458">
        <v>0</v>
      </c>
      <c r="KVT139" s="458">
        <v>0</v>
      </c>
      <c r="KVU139" s="458">
        <v>0</v>
      </c>
      <c r="KVV139" s="458">
        <v>0</v>
      </c>
      <c r="KVW139" s="458">
        <v>0</v>
      </c>
      <c r="KVX139" s="458">
        <v>0</v>
      </c>
      <c r="KVY139" s="458">
        <v>0</v>
      </c>
      <c r="KVZ139" s="458">
        <v>0</v>
      </c>
      <c r="KWA139" s="458">
        <v>0</v>
      </c>
      <c r="KWB139" s="458">
        <v>0</v>
      </c>
      <c r="KWC139" s="458">
        <v>0</v>
      </c>
      <c r="KWD139" s="458">
        <v>0</v>
      </c>
      <c r="KWE139" s="458">
        <v>0</v>
      </c>
      <c r="KWF139" s="458">
        <v>0</v>
      </c>
      <c r="KWG139" s="458">
        <v>0</v>
      </c>
      <c r="KWH139" s="458">
        <v>0</v>
      </c>
      <c r="KWI139" s="458">
        <v>0</v>
      </c>
      <c r="KWJ139" s="458">
        <v>0</v>
      </c>
      <c r="KWK139" s="458">
        <v>0</v>
      </c>
      <c r="KWL139" s="458">
        <v>0</v>
      </c>
      <c r="KWM139" s="458">
        <v>0</v>
      </c>
      <c r="KWN139" s="458">
        <v>0</v>
      </c>
      <c r="KWO139" s="458">
        <v>0</v>
      </c>
      <c r="KWP139" s="458">
        <v>0</v>
      </c>
      <c r="KWQ139" s="458">
        <v>0</v>
      </c>
      <c r="KWR139" s="458">
        <v>0</v>
      </c>
      <c r="KWS139" s="458">
        <v>0</v>
      </c>
      <c r="KWT139" s="458">
        <v>0</v>
      </c>
      <c r="KWU139" s="458">
        <v>0</v>
      </c>
      <c r="KWV139" s="458">
        <v>0</v>
      </c>
      <c r="KWW139" s="458">
        <v>0</v>
      </c>
      <c r="KWX139" s="458">
        <v>0</v>
      </c>
      <c r="KWY139" s="458">
        <v>0</v>
      </c>
      <c r="KWZ139" s="458">
        <v>0</v>
      </c>
      <c r="KXA139" s="458">
        <v>0</v>
      </c>
      <c r="KXB139" s="458">
        <v>0</v>
      </c>
      <c r="KXC139" s="458">
        <v>0</v>
      </c>
      <c r="KXD139" s="458">
        <v>0</v>
      </c>
      <c r="KXE139" s="458">
        <v>0</v>
      </c>
      <c r="KXF139" s="458">
        <v>0</v>
      </c>
      <c r="KXG139" s="458">
        <v>0</v>
      </c>
      <c r="KXH139" s="458">
        <v>0</v>
      </c>
      <c r="KXI139" s="458">
        <v>0</v>
      </c>
      <c r="KXJ139" s="458">
        <v>0</v>
      </c>
      <c r="KXK139" s="458">
        <v>0</v>
      </c>
      <c r="KXL139" s="458">
        <v>0</v>
      </c>
      <c r="KXM139" s="458">
        <v>0</v>
      </c>
      <c r="KXN139" s="458">
        <v>0</v>
      </c>
      <c r="KXO139" s="458">
        <v>0</v>
      </c>
      <c r="KXP139" s="458">
        <v>0</v>
      </c>
      <c r="KXQ139" s="458">
        <v>0</v>
      </c>
      <c r="KXR139" s="458">
        <v>0</v>
      </c>
      <c r="KXS139" s="458">
        <v>0</v>
      </c>
      <c r="KXT139" s="458">
        <v>0</v>
      </c>
      <c r="KXU139" s="458">
        <v>0</v>
      </c>
      <c r="KXV139" s="458">
        <v>0</v>
      </c>
      <c r="KXW139" s="458">
        <v>0</v>
      </c>
      <c r="KXX139" s="458">
        <v>0</v>
      </c>
      <c r="KXY139" s="458">
        <v>0</v>
      </c>
      <c r="KXZ139" s="458">
        <v>0</v>
      </c>
      <c r="KYA139" s="458">
        <v>0</v>
      </c>
      <c r="KYB139" s="458">
        <v>0</v>
      </c>
      <c r="KYC139" s="458">
        <v>0</v>
      </c>
      <c r="KYD139" s="458">
        <v>0</v>
      </c>
      <c r="KYE139" s="458">
        <v>0</v>
      </c>
      <c r="KYF139" s="458">
        <v>0</v>
      </c>
      <c r="KYG139" s="458">
        <v>0</v>
      </c>
      <c r="KYH139" s="458">
        <v>0</v>
      </c>
      <c r="KYI139" s="458">
        <v>0</v>
      </c>
      <c r="KYJ139" s="458">
        <v>0</v>
      </c>
      <c r="KYK139" s="458">
        <v>0</v>
      </c>
      <c r="KYL139" s="458">
        <v>0</v>
      </c>
      <c r="KYM139" s="458">
        <v>0</v>
      </c>
      <c r="KYN139" s="458">
        <v>0</v>
      </c>
      <c r="KYO139" s="458">
        <v>0</v>
      </c>
      <c r="KYP139" s="458">
        <v>0</v>
      </c>
      <c r="KYQ139" s="458">
        <v>0</v>
      </c>
      <c r="KYR139" s="458">
        <v>0</v>
      </c>
      <c r="KYS139" s="458">
        <v>0</v>
      </c>
      <c r="KYT139" s="458">
        <v>0</v>
      </c>
      <c r="KYU139" s="458">
        <v>0</v>
      </c>
      <c r="KYV139" s="458">
        <v>0</v>
      </c>
      <c r="KYW139" s="458">
        <v>0</v>
      </c>
      <c r="KYX139" s="458">
        <v>0</v>
      </c>
      <c r="KYY139" s="458">
        <v>0</v>
      </c>
      <c r="KYZ139" s="458">
        <v>0</v>
      </c>
      <c r="KZA139" s="458">
        <v>0</v>
      </c>
      <c r="KZB139" s="458">
        <v>0</v>
      </c>
      <c r="KZC139" s="458">
        <v>0</v>
      </c>
      <c r="KZD139" s="458">
        <v>0</v>
      </c>
      <c r="KZE139" s="458">
        <v>0</v>
      </c>
      <c r="KZF139" s="458">
        <v>0</v>
      </c>
      <c r="KZG139" s="458">
        <v>0</v>
      </c>
      <c r="KZH139" s="458">
        <v>0</v>
      </c>
      <c r="KZI139" s="458">
        <v>0</v>
      </c>
      <c r="KZJ139" s="458">
        <v>0</v>
      </c>
      <c r="KZK139" s="458">
        <v>0</v>
      </c>
      <c r="KZL139" s="458">
        <v>0</v>
      </c>
      <c r="KZM139" s="458">
        <v>0</v>
      </c>
      <c r="KZN139" s="458">
        <v>0</v>
      </c>
      <c r="KZO139" s="458">
        <v>0</v>
      </c>
      <c r="KZP139" s="458">
        <v>0</v>
      </c>
      <c r="KZQ139" s="458">
        <v>0</v>
      </c>
      <c r="KZR139" s="458">
        <v>0</v>
      </c>
      <c r="KZS139" s="458">
        <v>0</v>
      </c>
      <c r="KZT139" s="458">
        <v>0</v>
      </c>
      <c r="KZU139" s="458">
        <v>0</v>
      </c>
      <c r="KZV139" s="458">
        <v>0</v>
      </c>
      <c r="KZW139" s="458">
        <v>0</v>
      </c>
      <c r="KZX139" s="458">
        <v>0</v>
      </c>
      <c r="KZY139" s="458">
        <v>0</v>
      </c>
      <c r="KZZ139" s="458">
        <v>0</v>
      </c>
      <c r="LAA139" s="458">
        <v>0</v>
      </c>
      <c r="LAB139" s="458">
        <v>0</v>
      </c>
      <c r="LAC139" s="458">
        <v>0</v>
      </c>
      <c r="LAD139" s="458">
        <v>0</v>
      </c>
      <c r="LAE139" s="458">
        <v>0</v>
      </c>
      <c r="LAF139" s="458">
        <v>0</v>
      </c>
      <c r="LAG139" s="458">
        <v>0</v>
      </c>
      <c r="LAH139" s="458">
        <v>0</v>
      </c>
      <c r="LAI139" s="458">
        <v>0</v>
      </c>
      <c r="LAJ139" s="458">
        <v>0</v>
      </c>
      <c r="LAK139" s="458">
        <v>0</v>
      </c>
      <c r="LAL139" s="458">
        <v>0</v>
      </c>
      <c r="LAM139" s="458">
        <v>0</v>
      </c>
      <c r="LAN139" s="458">
        <v>0</v>
      </c>
      <c r="LAO139" s="458">
        <v>0</v>
      </c>
      <c r="LAP139" s="458">
        <v>0</v>
      </c>
      <c r="LAQ139" s="458">
        <v>0</v>
      </c>
      <c r="LAR139" s="458">
        <v>0</v>
      </c>
      <c r="LAS139" s="458">
        <v>0</v>
      </c>
      <c r="LAT139" s="458">
        <v>0</v>
      </c>
      <c r="LAU139" s="458">
        <v>0</v>
      </c>
      <c r="LAV139" s="458">
        <v>0</v>
      </c>
      <c r="LAW139" s="458">
        <v>0</v>
      </c>
      <c r="LAX139" s="458">
        <v>0</v>
      </c>
      <c r="LAY139" s="458">
        <v>0</v>
      </c>
      <c r="LAZ139" s="458">
        <v>0</v>
      </c>
      <c r="LBA139" s="458">
        <v>0</v>
      </c>
      <c r="LBB139" s="458">
        <v>0</v>
      </c>
      <c r="LBC139" s="458">
        <v>0</v>
      </c>
      <c r="LBD139" s="458">
        <v>0</v>
      </c>
      <c r="LBE139" s="458">
        <v>0</v>
      </c>
      <c r="LBF139" s="458">
        <v>0</v>
      </c>
      <c r="LBG139" s="458">
        <v>0</v>
      </c>
      <c r="LBH139" s="458">
        <v>0</v>
      </c>
      <c r="LBI139" s="458">
        <v>0</v>
      </c>
      <c r="LBJ139" s="458">
        <v>0</v>
      </c>
      <c r="LBK139" s="458">
        <v>0</v>
      </c>
      <c r="LBL139" s="458">
        <v>0</v>
      </c>
      <c r="LBM139" s="458">
        <v>0</v>
      </c>
      <c r="LBN139" s="458">
        <v>0</v>
      </c>
      <c r="LBO139" s="458">
        <v>0</v>
      </c>
      <c r="LBP139" s="458">
        <v>0</v>
      </c>
      <c r="LBQ139" s="458">
        <v>0</v>
      </c>
      <c r="LBR139" s="458">
        <v>0</v>
      </c>
      <c r="LBS139" s="458">
        <v>0</v>
      </c>
      <c r="LBT139" s="458">
        <v>0</v>
      </c>
      <c r="LBU139" s="458">
        <v>0</v>
      </c>
      <c r="LBV139" s="458">
        <v>0</v>
      </c>
      <c r="LBW139" s="458">
        <v>0</v>
      </c>
      <c r="LBX139" s="458">
        <v>0</v>
      </c>
      <c r="LBY139" s="458">
        <v>0</v>
      </c>
      <c r="LBZ139" s="458">
        <v>0</v>
      </c>
      <c r="LCA139" s="458">
        <v>0</v>
      </c>
      <c r="LCB139" s="458">
        <v>0</v>
      </c>
      <c r="LCC139" s="458">
        <v>0</v>
      </c>
      <c r="LCD139" s="458">
        <v>0</v>
      </c>
      <c r="LCE139" s="458">
        <v>0</v>
      </c>
      <c r="LCF139" s="458">
        <v>0</v>
      </c>
      <c r="LCG139" s="458">
        <v>0</v>
      </c>
      <c r="LCH139" s="458">
        <v>0</v>
      </c>
      <c r="LCI139" s="458">
        <v>0</v>
      </c>
      <c r="LCJ139" s="458">
        <v>0</v>
      </c>
      <c r="LCK139" s="458">
        <v>0</v>
      </c>
      <c r="LCL139" s="458">
        <v>0</v>
      </c>
      <c r="LCM139" s="458">
        <v>0</v>
      </c>
      <c r="LCN139" s="458">
        <v>0</v>
      </c>
      <c r="LCO139" s="458">
        <v>0</v>
      </c>
      <c r="LCP139" s="458">
        <v>0</v>
      </c>
      <c r="LCQ139" s="458">
        <v>0</v>
      </c>
      <c r="LCR139" s="458">
        <v>0</v>
      </c>
      <c r="LCS139" s="458">
        <v>0</v>
      </c>
      <c r="LCT139" s="458">
        <v>0</v>
      </c>
      <c r="LCU139" s="458">
        <v>0</v>
      </c>
      <c r="LCV139" s="458">
        <v>0</v>
      </c>
      <c r="LCW139" s="458">
        <v>0</v>
      </c>
      <c r="LCX139" s="458">
        <v>0</v>
      </c>
      <c r="LCY139" s="458">
        <v>0</v>
      </c>
      <c r="LCZ139" s="458">
        <v>0</v>
      </c>
      <c r="LDA139" s="458">
        <v>0</v>
      </c>
      <c r="LDB139" s="458">
        <v>0</v>
      </c>
      <c r="LDC139" s="458">
        <v>0</v>
      </c>
      <c r="LDD139" s="458">
        <v>0</v>
      </c>
      <c r="LDE139" s="458">
        <v>0</v>
      </c>
      <c r="LDF139" s="458">
        <v>0</v>
      </c>
      <c r="LDG139" s="458">
        <v>0</v>
      </c>
      <c r="LDH139" s="458">
        <v>0</v>
      </c>
      <c r="LDI139" s="458">
        <v>0</v>
      </c>
      <c r="LDJ139" s="458">
        <v>0</v>
      </c>
      <c r="LDK139" s="458">
        <v>0</v>
      </c>
      <c r="LDL139" s="458">
        <v>0</v>
      </c>
      <c r="LDM139" s="458">
        <v>0</v>
      </c>
      <c r="LDN139" s="458">
        <v>0</v>
      </c>
      <c r="LDO139" s="458">
        <v>0</v>
      </c>
      <c r="LDP139" s="458">
        <v>0</v>
      </c>
      <c r="LDQ139" s="458">
        <v>0</v>
      </c>
      <c r="LDR139" s="458">
        <v>0</v>
      </c>
      <c r="LDS139" s="458">
        <v>0</v>
      </c>
      <c r="LDT139" s="458">
        <v>0</v>
      </c>
      <c r="LDU139" s="458">
        <v>0</v>
      </c>
      <c r="LDV139" s="458">
        <v>0</v>
      </c>
      <c r="LDW139" s="458">
        <v>0</v>
      </c>
      <c r="LDX139" s="458">
        <v>0</v>
      </c>
      <c r="LDY139" s="458">
        <v>0</v>
      </c>
      <c r="LDZ139" s="458">
        <v>0</v>
      </c>
      <c r="LEA139" s="458">
        <v>0</v>
      </c>
      <c r="LEB139" s="458">
        <v>0</v>
      </c>
      <c r="LEC139" s="458">
        <v>0</v>
      </c>
      <c r="LED139" s="458">
        <v>0</v>
      </c>
      <c r="LEE139" s="458">
        <v>0</v>
      </c>
      <c r="LEF139" s="458">
        <v>0</v>
      </c>
      <c r="LEG139" s="458">
        <v>0</v>
      </c>
      <c r="LEH139" s="458">
        <v>0</v>
      </c>
      <c r="LEI139" s="458">
        <v>0</v>
      </c>
      <c r="LEJ139" s="458">
        <v>0</v>
      </c>
      <c r="LEK139" s="458">
        <v>0</v>
      </c>
      <c r="LEL139" s="458">
        <v>0</v>
      </c>
      <c r="LEM139" s="458">
        <v>0</v>
      </c>
      <c r="LEN139" s="458">
        <v>0</v>
      </c>
      <c r="LEO139" s="458">
        <v>0</v>
      </c>
      <c r="LEP139" s="458">
        <v>0</v>
      </c>
      <c r="LEQ139" s="458">
        <v>0</v>
      </c>
      <c r="LER139" s="458">
        <v>0</v>
      </c>
      <c r="LES139" s="458">
        <v>0</v>
      </c>
      <c r="LET139" s="458">
        <v>0</v>
      </c>
      <c r="LEU139" s="458">
        <v>0</v>
      </c>
      <c r="LEV139" s="458">
        <v>0</v>
      </c>
      <c r="LEW139" s="458">
        <v>0</v>
      </c>
      <c r="LEX139" s="458">
        <v>0</v>
      </c>
      <c r="LEY139" s="458">
        <v>0</v>
      </c>
      <c r="LEZ139" s="458">
        <v>0</v>
      </c>
      <c r="LFA139" s="458">
        <v>0</v>
      </c>
      <c r="LFB139" s="458">
        <v>0</v>
      </c>
      <c r="LFC139" s="458">
        <v>0</v>
      </c>
      <c r="LFD139" s="458">
        <v>0</v>
      </c>
      <c r="LFE139" s="458">
        <v>0</v>
      </c>
      <c r="LFF139" s="458">
        <v>0</v>
      </c>
      <c r="LFG139" s="458">
        <v>0</v>
      </c>
      <c r="LFH139" s="458">
        <v>0</v>
      </c>
      <c r="LFI139" s="458">
        <v>0</v>
      </c>
      <c r="LFJ139" s="458">
        <v>0</v>
      </c>
      <c r="LFK139" s="458">
        <v>0</v>
      </c>
      <c r="LFL139" s="458">
        <v>0</v>
      </c>
      <c r="LFM139" s="458">
        <v>0</v>
      </c>
      <c r="LFN139" s="458">
        <v>0</v>
      </c>
      <c r="LFO139" s="458">
        <v>0</v>
      </c>
      <c r="LFP139" s="458">
        <v>0</v>
      </c>
      <c r="LFQ139" s="458">
        <v>0</v>
      </c>
      <c r="LFR139" s="458">
        <v>0</v>
      </c>
      <c r="LFS139" s="458">
        <v>0</v>
      </c>
      <c r="LFT139" s="458">
        <v>0</v>
      </c>
      <c r="LFU139" s="458">
        <v>0</v>
      </c>
      <c r="LFV139" s="458">
        <v>0</v>
      </c>
      <c r="LFW139" s="458">
        <v>0</v>
      </c>
      <c r="LFX139" s="458">
        <v>0</v>
      </c>
      <c r="LFY139" s="458">
        <v>0</v>
      </c>
      <c r="LFZ139" s="458">
        <v>0</v>
      </c>
      <c r="LGA139" s="458">
        <v>0</v>
      </c>
      <c r="LGB139" s="458">
        <v>0</v>
      </c>
      <c r="LGC139" s="458">
        <v>0</v>
      </c>
      <c r="LGD139" s="458">
        <v>0</v>
      </c>
      <c r="LGE139" s="458">
        <v>0</v>
      </c>
      <c r="LGF139" s="458">
        <v>0</v>
      </c>
      <c r="LGG139" s="458">
        <v>0</v>
      </c>
      <c r="LGH139" s="458">
        <v>0</v>
      </c>
      <c r="LGI139" s="458">
        <v>0</v>
      </c>
      <c r="LGJ139" s="458">
        <v>0</v>
      </c>
      <c r="LGK139" s="458">
        <v>0</v>
      </c>
      <c r="LGL139" s="458">
        <v>0</v>
      </c>
      <c r="LGM139" s="458">
        <v>0</v>
      </c>
      <c r="LGN139" s="458">
        <v>0</v>
      </c>
      <c r="LGO139" s="458">
        <v>0</v>
      </c>
      <c r="LGP139" s="458">
        <v>0</v>
      </c>
      <c r="LGQ139" s="458">
        <v>0</v>
      </c>
      <c r="LGR139" s="458">
        <v>0</v>
      </c>
      <c r="LGS139" s="458">
        <v>0</v>
      </c>
      <c r="LGT139" s="458">
        <v>0</v>
      </c>
      <c r="LGU139" s="458">
        <v>0</v>
      </c>
      <c r="LGV139" s="458">
        <v>0</v>
      </c>
      <c r="LGW139" s="458">
        <v>0</v>
      </c>
      <c r="LGX139" s="458">
        <v>0</v>
      </c>
      <c r="LGY139" s="458">
        <v>0</v>
      </c>
      <c r="LGZ139" s="458">
        <v>0</v>
      </c>
      <c r="LHA139" s="458">
        <v>0</v>
      </c>
      <c r="LHB139" s="458">
        <v>0</v>
      </c>
      <c r="LHC139" s="458">
        <v>0</v>
      </c>
      <c r="LHD139" s="458">
        <v>0</v>
      </c>
      <c r="LHE139" s="458">
        <v>0</v>
      </c>
      <c r="LHF139" s="458">
        <v>0</v>
      </c>
      <c r="LHG139" s="458">
        <v>0</v>
      </c>
      <c r="LHH139" s="458">
        <v>0</v>
      </c>
      <c r="LHI139" s="458">
        <v>0</v>
      </c>
      <c r="LHJ139" s="458">
        <v>0</v>
      </c>
      <c r="LHK139" s="458">
        <v>0</v>
      </c>
      <c r="LHL139" s="458">
        <v>0</v>
      </c>
      <c r="LHM139" s="458">
        <v>0</v>
      </c>
      <c r="LHN139" s="458">
        <v>0</v>
      </c>
      <c r="LHO139" s="458">
        <v>0</v>
      </c>
      <c r="LHP139" s="458">
        <v>0</v>
      </c>
      <c r="LHQ139" s="458">
        <v>0</v>
      </c>
      <c r="LHR139" s="458">
        <v>0</v>
      </c>
      <c r="LHS139" s="458">
        <v>0</v>
      </c>
      <c r="LHT139" s="458">
        <v>0</v>
      </c>
      <c r="LHU139" s="458">
        <v>0</v>
      </c>
      <c r="LHV139" s="458">
        <v>0</v>
      </c>
      <c r="LHW139" s="458">
        <v>0</v>
      </c>
      <c r="LHX139" s="458">
        <v>0</v>
      </c>
      <c r="LHY139" s="458">
        <v>0</v>
      </c>
      <c r="LHZ139" s="458">
        <v>0</v>
      </c>
      <c r="LIA139" s="458">
        <v>0</v>
      </c>
      <c r="LIB139" s="458">
        <v>0</v>
      </c>
      <c r="LIC139" s="458">
        <v>0</v>
      </c>
      <c r="LID139" s="458">
        <v>0</v>
      </c>
      <c r="LIE139" s="458">
        <v>0</v>
      </c>
      <c r="LIF139" s="458">
        <v>0</v>
      </c>
      <c r="LIG139" s="458">
        <v>0</v>
      </c>
      <c r="LIH139" s="458">
        <v>0</v>
      </c>
      <c r="LII139" s="458">
        <v>0</v>
      </c>
      <c r="LIJ139" s="458">
        <v>0</v>
      </c>
      <c r="LIK139" s="458">
        <v>0</v>
      </c>
      <c r="LIL139" s="458">
        <v>0</v>
      </c>
      <c r="LIM139" s="458">
        <v>0</v>
      </c>
      <c r="LIN139" s="458">
        <v>0</v>
      </c>
      <c r="LIO139" s="458">
        <v>0</v>
      </c>
      <c r="LIP139" s="458">
        <v>0</v>
      </c>
      <c r="LIQ139" s="458">
        <v>0</v>
      </c>
      <c r="LIR139" s="458">
        <v>0</v>
      </c>
      <c r="LIS139" s="458">
        <v>0</v>
      </c>
      <c r="LIT139" s="458">
        <v>0</v>
      </c>
      <c r="LIU139" s="458">
        <v>0</v>
      </c>
      <c r="LIV139" s="458">
        <v>0</v>
      </c>
      <c r="LIW139" s="458">
        <v>0</v>
      </c>
      <c r="LIX139" s="458">
        <v>0</v>
      </c>
      <c r="LIY139" s="458">
        <v>0</v>
      </c>
      <c r="LIZ139" s="458">
        <v>0</v>
      </c>
      <c r="LJA139" s="458">
        <v>0</v>
      </c>
      <c r="LJB139" s="458">
        <v>0</v>
      </c>
      <c r="LJC139" s="458">
        <v>0</v>
      </c>
      <c r="LJD139" s="458">
        <v>0</v>
      </c>
      <c r="LJE139" s="458">
        <v>0</v>
      </c>
      <c r="LJF139" s="458">
        <v>0</v>
      </c>
      <c r="LJG139" s="458">
        <v>0</v>
      </c>
      <c r="LJH139" s="458">
        <v>0</v>
      </c>
      <c r="LJI139" s="458">
        <v>0</v>
      </c>
      <c r="LJJ139" s="458">
        <v>0</v>
      </c>
      <c r="LJK139" s="458">
        <v>0</v>
      </c>
      <c r="LJL139" s="458">
        <v>0</v>
      </c>
      <c r="LJM139" s="458">
        <v>0</v>
      </c>
      <c r="LJN139" s="458">
        <v>0</v>
      </c>
      <c r="LJO139" s="458">
        <v>0</v>
      </c>
      <c r="LJP139" s="458">
        <v>0</v>
      </c>
      <c r="LJQ139" s="458">
        <v>0</v>
      </c>
      <c r="LJR139" s="458">
        <v>0</v>
      </c>
      <c r="LJS139" s="458">
        <v>0</v>
      </c>
      <c r="LJT139" s="458">
        <v>0</v>
      </c>
      <c r="LJU139" s="458">
        <v>0</v>
      </c>
      <c r="LJV139" s="458">
        <v>0</v>
      </c>
      <c r="LJW139" s="458">
        <v>0</v>
      </c>
      <c r="LJX139" s="458">
        <v>0</v>
      </c>
      <c r="LJY139" s="458">
        <v>0</v>
      </c>
      <c r="LJZ139" s="458">
        <v>0</v>
      </c>
      <c r="LKA139" s="458">
        <v>0</v>
      </c>
      <c r="LKB139" s="458">
        <v>0</v>
      </c>
      <c r="LKC139" s="458">
        <v>0</v>
      </c>
      <c r="LKD139" s="458">
        <v>0</v>
      </c>
      <c r="LKE139" s="458">
        <v>0</v>
      </c>
      <c r="LKF139" s="458">
        <v>0</v>
      </c>
      <c r="LKG139" s="458">
        <v>0</v>
      </c>
      <c r="LKH139" s="458">
        <v>0</v>
      </c>
      <c r="LKI139" s="458">
        <v>0</v>
      </c>
      <c r="LKJ139" s="458">
        <v>0</v>
      </c>
      <c r="LKK139" s="458">
        <v>0</v>
      </c>
      <c r="LKL139" s="458">
        <v>0</v>
      </c>
      <c r="LKM139" s="458">
        <v>0</v>
      </c>
      <c r="LKN139" s="458">
        <v>0</v>
      </c>
      <c r="LKO139" s="458">
        <v>0</v>
      </c>
      <c r="LKP139" s="458">
        <v>0</v>
      </c>
      <c r="LKQ139" s="458">
        <v>0</v>
      </c>
      <c r="LKR139" s="458">
        <v>0</v>
      </c>
      <c r="LKS139" s="458">
        <v>0</v>
      </c>
      <c r="LKT139" s="458">
        <v>0</v>
      </c>
      <c r="LKU139" s="458">
        <v>0</v>
      </c>
      <c r="LKV139" s="458">
        <v>0</v>
      </c>
      <c r="LKW139" s="458">
        <v>0</v>
      </c>
      <c r="LKX139" s="458">
        <v>0</v>
      </c>
      <c r="LKY139" s="458">
        <v>0</v>
      </c>
      <c r="LKZ139" s="458">
        <v>0</v>
      </c>
      <c r="LLA139" s="458">
        <v>0</v>
      </c>
      <c r="LLB139" s="458">
        <v>0</v>
      </c>
      <c r="LLC139" s="458">
        <v>0</v>
      </c>
      <c r="LLD139" s="458">
        <v>0</v>
      </c>
      <c r="LLE139" s="458">
        <v>0</v>
      </c>
      <c r="LLF139" s="458">
        <v>0</v>
      </c>
      <c r="LLG139" s="458">
        <v>0</v>
      </c>
      <c r="LLH139" s="458">
        <v>0</v>
      </c>
      <c r="LLI139" s="458">
        <v>0</v>
      </c>
      <c r="LLJ139" s="458">
        <v>0</v>
      </c>
      <c r="LLK139" s="458">
        <v>0</v>
      </c>
      <c r="LLL139" s="458">
        <v>0</v>
      </c>
      <c r="LLM139" s="458">
        <v>0</v>
      </c>
      <c r="LLN139" s="458">
        <v>0</v>
      </c>
      <c r="LLO139" s="458">
        <v>0</v>
      </c>
      <c r="LLP139" s="458">
        <v>0</v>
      </c>
      <c r="LLQ139" s="458">
        <v>0</v>
      </c>
      <c r="LLR139" s="458">
        <v>0</v>
      </c>
      <c r="LLS139" s="458">
        <v>0</v>
      </c>
      <c r="LLT139" s="458">
        <v>0</v>
      </c>
      <c r="LLU139" s="458">
        <v>0</v>
      </c>
      <c r="LLV139" s="458">
        <v>0</v>
      </c>
      <c r="LLW139" s="458">
        <v>0</v>
      </c>
      <c r="LLX139" s="458">
        <v>0</v>
      </c>
      <c r="LLY139" s="458">
        <v>0</v>
      </c>
      <c r="LLZ139" s="458">
        <v>0</v>
      </c>
      <c r="LMA139" s="458">
        <v>0</v>
      </c>
      <c r="LMB139" s="458">
        <v>0</v>
      </c>
      <c r="LMC139" s="458">
        <v>0</v>
      </c>
      <c r="LMD139" s="458">
        <v>0</v>
      </c>
      <c r="LME139" s="458">
        <v>0</v>
      </c>
      <c r="LMF139" s="458">
        <v>0</v>
      </c>
      <c r="LMG139" s="458">
        <v>0</v>
      </c>
      <c r="LMH139" s="458">
        <v>0</v>
      </c>
      <c r="LMI139" s="458">
        <v>0</v>
      </c>
      <c r="LMJ139" s="458">
        <v>0</v>
      </c>
      <c r="LMK139" s="458">
        <v>0</v>
      </c>
      <c r="LML139" s="458">
        <v>0</v>
      </c>
      <c r="LMM139" s="458">
        <v>0</v>
      </c>
      <c r="LMN139" s="458">
        <v>0</v>
      </c>
      <c r="LMO139" s="458">
        <v>0</v>
      </c>
      <c r="LMP139" s="458">
        <v>0</v>
      </c>
      <c r="LMQ139" s="458">
        <v>0</v>
      </c>
      <c r="LMR139" s="458">
        <v>0</v>
      </c>
      <c r="LMS139" s="458">
        <v>0</v>
      </c>
      <c r="LMT139" s="458">
        <v>0</v>
      </c>
      <c r="LMU139" s="458">
        <v>0</v>
      </c>
      <c r="LMV139" s="458">
        <v>0</v>
      </c>
      <c r="LMW139" s="458">
        <v>0</v>
      </c>
      <c r="LMX139" s="458">
        <v>0</v>
      </c>
      <c r="LMY139" s="458">
        <v>0</v>
      </c>
      <c r="LMZ139" s="458">
        <v>0</v>
      </c>
      <c r="LNA139" s="458">
        <v>0</v>
      </c>
      <c r="LNB139" s="458">
        <v>0</v>
      </c>
      <c r="LNC139" s="458">
        <v>0</v>
      </c>
      <c r="LND139" s="458">
        <v>0</v>
      </c>
      <c r="LNE139" s="458">
        <v>0</v>
      </c>
      <c r="LNF139" s="458">
        <v>0</v>
      </c>
      <c r="LNG139" s="458">
        <v>0</v>
      </c>
      <c r="LNH139" s="458">
        <v>0</v>
      </c>
      <c r="LNI139" s="458">
        <v>0</v>
      </c>
      <c r="LNJ139" s="458">
        <v>0</v>
      </c>
      <c r="LNK139" s="458">
        <v>0</v>
      </c>
      <c r="LNL139" s="458">
        <v>0</v>
      </c>
      <c r="LNM139" s="458">
        <v>0</v>
      </c>
      <c r="LNN139" s="458">
        <v>0</v>
      </c>
      <c r="LNO139" s="458">
        <v>0</v>
      </c>
      <c r="LNP139" s="458">
        <v>0</v>
      </c>
      <c r="LNQ139" s="458">
        <v>0</v>
      </c>
      <c r="LNR139" s="458">
        <v>0</v>
      </c>
      <c r="LNS139" s="458">
        <v>0</v>
      </c>
      <c r="LNT139" s="458">
        <v>0</v>
      </c>
      <c r="LNU139" s="458">
        <v>0</v>
      </c>
      <c r="LNV139" s="458">
        <v>0</v>
      </c>
      <c r="LNW139" s="458">
        <v>0</v>
      </c>
      <c r="LNX139" s="458">
        <v>0</v>
      </c>
      <c r="LNY139" s="458">
        <v>0</v>
      </c>
      <c r="LNZ139" s="458">
        <v>0</v>
      </c>
      <c r="LOA139" s="458">
        <v>0</v>
      </c>
      <c r="LOB139" s="458">
        <v>0</v>
      </c>
      <c r="LOC139" s="458">
        <v>0</v>
      </c>
      <c r="LOD139" s="458">
        <v>0</v>
      </c>
      <c r="LOE139" s="458">
        <v>0</v>
      </c>
      <c r="LOF139" s="458">
        <v>0</v>
      </c>
      <c r="LOG139" s="458">
        <v>0</v>
      </c>
      <c r="LOH139" s="458">
        <v>0</v>
      </c>
      <c r="LOI139" s="458">
        <v>0</v>
      </c>
      <c r="LOJ139" s="458">
        <v>0</v>
      </c>
      <c r="LOK139" s="458">
        <v>0</v>
      </c>
      <c r="LOL139" s="458">
        <v>0</v>
      </c>
      <c r="LOM139" s="458">
        <v>0</v>
      </c>
      <c r="LON139" s="458">
        <v>0</v>
      </c>
      <c r="LOO139" s="458">
        <v>0</v>
      </c>
      <c r="LOP139" s="458">
        <v>0</v>
      </c>
      <c r="LOQ139" s="458">
        <v>0</v>
      </c>
      <c r="LOR139" s="458">
        <v>0</v>
      </c>
      <c r="LOS139" s="458">
        <v>0</v>
      </c>
      <c r="LOT139" s="458">
        <v>0</v>
      </c>
      <c r="LOU139" s="458">
        <v>0</v>
      </c>
      <c r="LOV139" s="458">
        <v>0</v>
      </c>
      <c r="LOW139" s="458">
        <v>0</v>
      </c>
      <c r="LOX139" s="458">
        <v>0</v>
      </c>
      <c r="LOY139" s="458">
        <v>0</v>
      </c>
      <c r="LOZ139" s="458">
        <v>0</v>
      </c>
      <c r="LPA139" s="458">
        <v>0</v>
      </c>
      <c r="LPB139" s="458">
        <v>0</v>
      </c>
      <c r="LPC139" s="458">
        <v>0</v>
      </c>
      <c r="LPD139" s="458">
        <v>0</v>
      </c>
      <c r="LPE139" s="458">
        <v>0</v>
      </c>
      <c r="LPF139" s="458">
        <v>0</v>
      </c>
      <c r="LPG139" s="458">
        <v>0</v>
      </c>
      <c r="LPH139" s="458">
        <v>0</v>
      </c>
      <c r="LPI139" s="458">
        <v>0</v>
      </c>
      <c r="LPJ139" s="458">
        <v>0</v>
      </c>
      <c r="LPK139" s="458">
        <v>0</v>
      </c>
      <c r="LPL139" s="458">
        <v>0</v>
      </c>
      <c r="LPM139" s="458">
        <v>0</v>
      </c>
      <c r="LPN139" s="458">
        <v>0</v>
      </c>
      <c r="LPO139" s="458">
        <v>0</v>
      </c>
      <c r="LPP139" s="458">
        <v>0</v>
      </c>
      <c r="LPQ139" s="458">
        <v>0</v>
      </c>
      <c r="LPR139" s="458">
        <v>0</v>
      </c>
      <c r="LPS139" s="458">
        <v>0</v>
      </c>
      <c r="LPT139" s="458">
        <v>0</v>
      </c>
      <c r="LPU139" s="458">
        <v>0</v>
      </c>
      <c r="LPV139" s="458">
        <v>0</v>
      </c>
      <c r="LPW139" s="458">
        <v>0</v>
      </c>
      <c r="LPX139" s="458">
        <v>0</v>
      </c>
      <c r="LPY139" s="458">
        <v>0</v>
      </c>
      <c r="LPZ139" s="458">
        <v>0</v>
      </c>
      <c r="LQA139" s="458">
        <v>0</v>
      </c>
      <c r="LQB139" s="458">
        <v>0</v>
      </c>
      <c r="LQC139" s="458">
        <v>0</v>
      </c>
      <c r="LQD139" s="458">
        <v>0</v>
      </c>
      <c r="LQE139" s="458">
        <v>0</v>
      </c>
      <c r="LQF139" s="458">
        <v>0</v>
      </c>
      <c r="LQG139" s="458">
        <v>0</v>
      </c>
      <c r="LQH139" s="458">
        <v>0</v>
      </c>
      <c r="LQI139" s="458">
        <v>0</v>
      </c>
      <c r="LQJ139" s="458">
        <v>0</v>
      </c>
      <c r="LQK139" s="458">
        <v>0</v>
      </c>
      <c r="LQL139" s="458">
        <v>0</v>
      </c>
      <c r="LQM139" s="458">
        <v>0</v>
      </c>
      <c r="LQN139" s="458">
        <v>0</v>
      </c>
      <c r="LQO139" s="458">
        <v>0</v>
      </c>
      <c r="LQP139" s="458">
        <v>0</v>
      </c>
      <c r="LQQ139" s="458">
        <v>0</v>
      </c>
      <c r="LQR139" s="458">
        <v>0</v>
      </c>
      <c r="LQS139" s="458">
        <v>0</v>
      </c>
      <c r="LQT139" s="458">
        <v>0</v>
      </c>
      <c r="LQU139" s="458">
        <v>0</v>
      </c>
      <c r="LQV139" s="458">
        <v>0</v>
      </c>
      <c r="LQW139" s="458">
        <v>0</v>
      </c>
      <c r="LQX139" s="458">
        <v>0</v>
      </c>
      <c r="LQY139" s="458">
        <v>0</v>
      </c>
      <c r="LQZ139" s="458">
        <v>0</v>
      </c>
      <c r="LRA139" s="458">
        <v>0</v>
      </c>
      <c r="LRB139" s="458">
        <v>0</v>
      </c>
      <c r="LRC139" s="458">
        <v>0</v>
      </c>
      <c r="LRD139" s="458">
        <v>0</v>
      </c>
      <c r="LRE139" s="458">
        <v>0</v>
      </c>
      <c r="LRF139" s="458">
        <v>0</v>
      </c>
      <c r="LRG139" s="458">
        <v>0</v>
      </c>
      <c r="LRH139" s="458">
        <v>0</v>
      </c>
      <c r="LRI139" s="458">
        <v>0</v>
      </c>
      <c r="LRJ139" s="458">
        <v>0</v>
      </c>
      <c r="LRK139" s="458">
        <v>0</v>
      </c>
      <c r="LRL139" s="458">
        <v>0</v>
      </c>
      <c r="LRM139" s="458">
        <v>0</v>
      </c>
      <c r="LRN139" s="458">
        <v>0</v>
      </c>
      <c r="LRO139" s="458">
        <v>0</v>
      </c>
      <c r="LRP139" s="458">
        <v>0</v>
      </c>
      <c r="LRQ139" s="458">
        <v>0</v>
      </c>
      <c r="LRR139" s="458">
        <v>0</v>
      </c>
      <c r="LRS139" s="458">
        <v>0</v>
      </c>
      <c r="LRT139" s="458">
        <v>0</v>
      </c>
      <c r="LRU139" s="458">
        <v>0</v>
      </c>
      <c r="LRV139" s="458">
        <v>0</v>
      </c>
      <c r="LRW139" s="458">
        <v>0</v>
      </c>
      <c r="LRX139" s="458">
        <v>0</v>
      </c>
      <c r="LRY139" s="458">
        <v>0</v>
      </c>
      <c r="LRZ139" s="458">
        <v>0</v>
      </c>
      <c r="LSA139" s="458">
        <v>0</v>
      </c>
      <c r="LSB139" s="458">
        <v>0</v>
      </c>
      <c r="LSC139" s="458">
        <v>0</v>
      </c>
      <c r="LSD139" s="458">
        <v>0</v>
      </c>
      <c r="LSE139" s="458">
        <v>0</v>
      </c>
      <c r="LSF139" s="458">
        <v>0</v>
      </c>
      <c r="LSG139" s="458">
        <v>0</v>
      </c>
      <c r="LSH139" s="458">
        <v>0</v>
      </c>
      <c r="LSI139" s="458">
        <v>0</v>
      </c>
      <c r="LSJ139" s="458">
        <v>0</v>
      </c>
      <c r="LSK139" s="458">
        <v>0</v>
      </c>
      <c r="LSL139" s="458">
        <v>0</v>
      </c>
      <c r="LSM139" s="458">
        <v>0</v>
      </c>
      <c r="LSN139" s="458">
        <v>0</v>
      </c>
      <c r="LSO139" s="458">
        <v>0</v>
      </c>
      <c r="LSP139" s="458">
        <v>0</v>
      </c>
      <c r="LSQ139" s="458">
        <v>0</v>
      </c>
      <c r="LSR139" s="458">
        <v>0</v>
      </c>
      <c r="LSS139" s="458">
        <v>0</v>
      </c>
      <c r="LST139" s="458">
        <v>0</v>
      </c>
      <c r="LSU139" s="458">
        <v>0</v>
      </c>
      <c r="LSV139" s="458">
        <v>0</v>
      </c>
      <c r="LSW139" s="458">
        <v>0</v>
      </c>
      <c r="LSX139" s="458">
        <v>0</v>
      </c>
      <c r="LSY139" s="458">
        <v>0</v>
      </c>
      <c r="LSZ139" s="458">
        <v>0</v>
      </c>
      <c r="LTA139" s="458">
        <v>0</v>
      </c>
      <c r="LTB139" s="458">
        <v>0</v>
      </c>
      <c r="LTC139" s="458">
        <v>0</v>
      </c>
      <c r="LTD139" s="458">
        <v>0</v>
      </c>
      <c r="LTE139" s="458">
        <v>0</v>
      </c>
      <c r="LTF139" s="458">
        <v>0</v>
      </c>
      <c r="LTG139" s="458">
        <v>0</v>
      </c>
      <c r="LTH139" s="458">
        <v>0</v>
      </c>
      <c r="LTI139" s="458">
        <v>0</v>
      </c>
      <c r="LTJ139" s="458">
        <v>0</v>
      </c>
      <c r="LTK139" s="458">
        <v>0</v>
      </c>
      <c r="LTL139" s="458">
        <v>0</v>
      </c>
      <c r="LTM139" s="458">
        <v>0</v>
      </c>
      <c r="LTN139" s="458">
        <v>0</v>
      </c>
      <c r="LTO139" s="458">
        <v>0</v>
      </c>
      <c r="LTP139" s="458">
        <v>0</v>
      </c>
      <c r="LTQ139" s="458">
        <v>0</v>
      </c>
      <c r="LTR139" s="458">
        <v>0</v>
      </c>
      <c r="LTS139" s="458">
        <v>0</v>
      </c>
      <c r="LTT139" s="458">
        <v>0</v>
      </c>
      <c r="LTU139" s="458">
        <v>0</v>
      </c>
      <c r="LTV139" s="458">
        <v>0</v>
      </c>
      <c r="LTW139" s="458">
        <v>0</v>
      </c>
      <c r="LTX139" s="458">
        <v>0</v>
      </c>
      <c r="LTY139" s="458">
        <v>0</v>
      </c>
      <c r="LTZ139" s="458">
        <v>0</v>
      </c>
      <c r="LUA139" s="458">
        <v>0</v>
      </c>
      <c r="LUB139" s="458">
        <v>0</v>
      </c>
      <c r="LUC139" s="458">
        <v>0</v>
      </c>
      <c r="LUD139" s="458">
        <v>0</v>
      </c>
      <c r="LUE139" s="458">
        <v>0</v>
      </c>
      <c r="LUF139" s="458">
        <v>0</v>
      </c>
      <c r="LUG139" s="458">
        <v>0</v>
      </c>
      <c r="LUH139" s="458">
        <v>0</v>
      </c>
      <c r="LUI139" s="458">
        <v>0</v>
      </c>
      <c r="LUJ139" s="458">
        <v>0</v>
      </c>
      <c r="LUK139" s="458">
        <v>0</v>
      </c>
      <c r="LUL139" s="458">
        <v>0</v>
      </c>
      <c r="LUM139" s="458">
        <v>0</v>
      </c>
      <c r="LUN139" s="458">
        <v>0</v>
      </c>
      <c r="LUO139" s="458">
        <v>0</v>
      </c>
      <c r="LUP139" s="458">
        <v>0</v>
      </c>
      <c r="LUQ139" s="458">
        <v>0</v>
      </c>
      <c r="LUR139" s="458">
        <v>0</v>
      </c>
      <c r="LUS139" s="458">
        <v>0</v>
      </c>
      <c r="LUT139" s="458">
        <v>0</v>
      </c>
      <c r="LUU139" s="458">
        <v>0</v>
      </c>
      <c r="LUV139" s="458">
        <v>0</v>
      </c>
      <c r="LUW139" s="458">
        <v>0</v>
      </c>
      <c r="LUX139" s="458">
        <v>0</v>
      </c>
      <c r="LUY139" s="458">
        <v>0</v>
      </c>
      <c r="LUZ139" s="458">
        <v>0</v>
      </c>
      <c r="LVA139" s="458">
        <v>0</v>
      </c>
      <c r="LVB139" s="458">
        <v>0</v>
      </c>
      <c r="LVC139" s="458">
        <v>0</v>
      </c>
      <c r="LVD139" s="458">
        <v>0</v>
      </c>
      <c r="LVE139" s="458">
        <v>0</v>
      </c>
      <c r="LVF139" s="458">
        <v>0</v>
      </c>
      <c r="LVG139" s="458">
        <v>0</v>
      </c>
      <c r="LVH139" s="458">
        <v>0</v>
      </c>
      <c r="LVI139" s="458">
        <v>0</v>
      </c>
      <c r="LVJ139" s="458">
        <v>0</v>
      </c>
      <c r="LVK139" s="458">
        <v>0</v>
      </c>
      <c r="LVL139" s="458">
        <v>0</v>
      </c>
      <c r="LVM139" s="458">
        <v>0</v>
      </c>
      <c r="LVN139" s="458">
        <v>0</v>
      </c>
      <c r="LVO139" s="458">
        <v>0</v>
      </c>
      <c r="LVP139" s="458">
        <v>0</v>
      </c>
      <c r="LVQ139" s="458">
        <v>0</v>
      </c>
      <c r="LVR139" s="458">
        <v>0</v>
      </c>
      <c r="LVS139" s="458">
        <v>0</v>
      </c>
      <c r="LVT139" s="458">
        <v>0</v>
      </c>
      <c r="LVU139" s="458">
        <v>0</v>
      </c>
      <c r="LVV139" s="458">
        <v>0</v>
      </c>
      <c r="LVW139" s="458">
        <v>0</v>
      </c>
      <c r="LVX139" s="458">
        <v>0</v>
      </c>
      <c r="LVY139" s="458">
        <v>0</v>
      </c>
      <c r="LVZ139" s="458">
        <v>0</v>
      </c>
      <c r="LWA139" s="458">
        <v>0</v>
      </c>
      <c r="LWB139" s="458">
        <v>0</v>
      </c>
      <c r="LWC139" s="458">
        <v>0</v>
      </c>
      <c r="LWD139" s="458">
        <v>0</v>
      </c>
      <c r="LWE139" s="458">
        <v>0</v>
      </c>
      <c r="LWF139" s="458">
        <v>0</v>
      </c>
      <c r="LWG139" s="458">
        <v>0</v>
      </c>
      <c r="LWH139" s="458">
        <v>0</v>
      </c>
      <c r="LWI139" s="458">
        <v>0</v>
      </c>
      <c r="LWJ139" s="458">
        <v>0</v>
      </c>
      <c r="LWK139" s="458">
        <v>0</v>
      </c>
      <c r="LWL139" s="458">
        <v>0</v>
      </c>
      <c r="LWM139" s="458">
        <v>0</v>
      </c>
      <c r="LWN139" s="458">
        <v>0</v>
      </c>
      <c r="LWO139" s="458">
        <v>0</v>
      </c>
      <c r="LWP139" s="458">
        <v>0</v>
      </c>
      <c r="LWQ139" s="458">
        <v>0</v>
      </c>
      <c r="LWR139" s="458">
        <v>0</v>
      </c>
      <c r="LWS139" s="458">
        <v>0</v>
      </c>
      <c r="LWT139" s="458">
        <v>0</v>
      </c>
      <c r="LWU139" s="458">
        <v>0</v>
      </c>
      <c r="LWV139" s="458">
        <v>0</v>
      </c>
      <c r="LWW139" s="458">
        <v>0</v>
      </c>
      <c r="LWX139" s="458">
        <v>0</v>
      </c>
      <c r="LWY139" s="458">
        <v>0</v>
      </c>
      <c r="LWZ139" s="458">
        <v>0</v>
      </c>
      <c r="LXA139" s="458">
        <v>0</v>
      </c>
      <c r="LXB139" s="458">
        <v>0</v>
      </c>
      <c r="LXC139" s="458">
        <v>0</v>
      </c>
      <c r="LXD139" s="458">
        <v>0</v>
      </c>
      <c r="LXE139" s="458">
        <v>0</v>
      </c>
      <c r="LXF139" s="458">
        <v>0</v>
      </c>
      <c r="LXG139" s="458">
        <v>0</v>
      </c>
      <c r="LXH139" s="458">
        <v>0</v>
      </c>
      <c r="LXI139" s="458">
        <v>0</v>
      </c>
      <c r="LXJ139" s="458">
        <v>0</v>
      </c>
      <c r="LXK139" s="458">
        <v>0</v>
      </c>
      <c r="LXL139" s="458">
        <v>0</v>
      </c>
      <c r="LXM139" s="458">
        <v>0</v>
      </c>
      <c r="LXN139" s="458">
        <v>0</v>
      </c>
      <c r="LXO139" s="458">
        <v>0</v>
      </c>
      <c r="LXP139" s="458">
        <v>0</v>
      </c>
      <c r="LXQ139" s="458">
        <v>0</v>
      </c>
      <c r="LXR139" s="458">
        <v>0</v>
      </c>
      <c r="LXS139" s="458">
        <v>0</v>
      </c>
      <c r="LXT139" s="458">
        <v>0</v>
      </c>
      <c r="LXU139" s="458">
        <v>0</v>
      </c>
      <c r="LXV139" s="458">
        <v>0</v>
      </c>
      <c r="LXW139" s="458">
        <v>0</v>
      </c>
      <c r="LXX139" s="458">
        <v>0</v>
      </c>
      <c r="LXY139" s="458">
        <v>0</v>
      </c>
      <c r="LXZ139" s="458">
        <v>0</v>
      </c>
      <c r="LYA139" s="458">
        <v>0</v>
      </c>
      <c r="LYB139" s="458">
        <v>0</v>
      </c>
      <c r="LYC139" s="458">
        <v>0</v>
      </c>
      <c r="LYD139" s="458">
        <v>0</v>
      </c>
      <c r="LYE139" s="458">
        <v>0</v>
      </c>
      <c r="LYF139" s="458">
        <v>0</v>
      </c>
      <c r="LYG139" s="458">
        <v>0</v>
      </c>
      <c r="LYH139" s="458">
        <v>0</v>
      </c>
      <c r="LYI139" s="458">
        <v>0</v>
      </c>
      <c r="LYJ139" s="458">
        <v>0</v>
      </c>
      <c r="LYK139" s="458">
        <v>0</v>
      </c>
      <c r="LYL139" s="458">
        <v>0</v>
      </c>
      <c r="LYM139" s="458">
        <v>0</v>
      </c>
      <c r="LYN139" s="458">
        <v>0</v>
      </c>
      <c r="LYO139" s="458">
        <v>0</v>
      </c>
      <c r="LYP139" s="458">
        <v>0</v>
      </c>
      <c r="LYQ139" s="458">
        <v>0</v>
      </c>
      <c r="LYR139" s="458">
        <v>0</v>
      </c>
      <c r="LYS139" s="458">
        <v>0</v>
      </c>
      <c r="LYT139" s="458">
        <v>0</v>
      </c>
      <c r="LYU139" s="458">
        <v>0</v>
      </c>
      <c r="LYV139" s="458">
        <v>0</v>
      </c>
      <c r="LYW139" s="458">
        <v>0</v>
      </c>
      <c r="LYX139" s="458">
        <v>0</v>
      </c>
      <c r="LYY139" s="458">
        <v>0</v>
      </c>
      <c r="LYZ139" s="458">
        <v>0</v>
      </c>
      <c r="LZA139" s="458">
        <v>0</v>
      </c>
      <c r="LZB139" s="458">
        <v>0</v>
      </c>
      <c r="LZC139" s="458">
        <v>0</v>
      </c>
      <c r="LZD139" s="458">
        <v>0</v>
      </c>
      <c r="LZE139" s="458">
        <v>0</v>
      </c>
      <c r="LZF139" s="458">
        <v>0</v>
      </c>
      <c r="LZG139" s="458">
        <v>0</v>
      </c>
      <c r="LZH139" s="458">
        <v>0</v>
      </c>
      <c r="LZI139" s="458">
        <v>0</v>
      </c>
      <c r="LZJ139" s="458">
        <v>0</v>
      </c>
      <c r="LZK139" s="458">
        <v>0</v>
      </c>
      <c r="LZL139" s="458">
        <v>0</v>
      </c>
      <c r="LZM139" s="458">
        <v>0</v>
      </c>
      <c r="LZN139" s="458">
        <v>0</v>
      </c>
      <c r="LZO139" s="458">
        <v>0</v>
      </c>
      <c r="LZP139" s="458">
        <v>0</v>
      </c>
      <c r="LZQ139" s="458">
        <v>0</v>
      </c>
      <c r="LZR139" s="458">
        <v>0</v>
      </c>
      <c r="LZS139" s="458">
        <v>0</v>
      </c>
      <c r="LZT139" s="458">
        <v>0</v>
      </c>
      <c r="LZU139" s="458">
        <v>0</v>
      </c>
      <c r="LZV139" s="458">
        <v>0</v>
      </c>
      <c r="LZW139" s="458">
        <v>0</v>
      </c>
      <c r="LZX139" s="458">
        <v>0</v>
      </c>
      <c r="LZY139" s="458">
        <v>0</v>
      </c>
      <c r="LZZ139" s="458">
        <v>0</v>
      </c>
      <c r="MAA139" s="458">
        <v>0</v>
      </c>
      <c r="MAB139" s="458">
        <v>0</v>
      </c>
      <c r="MAC139" s="458">
        <v>0</v>
      </c>
      <c r="MAD139" s="458">
        <v>0</v>
      </c>
      <c r="MAE139" s="458">
        <v>0</v>
      </c>
      <c r="MAF139" s="458">
        <v>0</v>
      </c>
      <c r="MAG139" s="458">
        <v>0</v>
      </c>
      <c r="MAH139" s="458">
        <v>0</v>
      </c>
      <c r="MAI139" s="458">
        <v>0</v>
      </c>
      <c r="MAJ139" s="458">
        <v>0</v>
      </c>
      <c r="MAK139" s="458">
        <v>0</v>
      </c>
      <c r="MAL139" s="458">
        <v>0</v>
      </c>
      <c r="MAM139" s="458">
        <v>0</v>
      </c>
      <c r="MAN139" s="458">
        <v>0</v>
      </c>
      <c r="MAO139" s="458">
        <v>0</v>
      </c>
      <c r="MAP139" s="458">
        <v>0</v>
      </c>
      <c r="MAQ139" s="458">
        <v>0</v>
      </c>
      <c r="MAR139" s="458">
        <v>0</v>
      </c>
      <c r="MAS139" s="458">
        <v>0</v>
      </c>
      <c r="MAT139" s="458">
        <v>0</v>
      </c>
      <c r="MAU139" s="458">
        <v>0</v>
      </c>
      <c r="MAV139" s="458">
        <v>0</v>
      </c>
      <c r="MAW139" s="458">
        <v>0</v>
      </c>
      <c r="MAX139" s="458">
        <v>0</v>
      </c>
      <c r="MAY139" s="458">
        <v>0</v>
      </c>
      <c r="MAZ139" s="458">
        <v>0</v>
      </c>
      <c r="MBA139" s="458">
        <v>0</v>
      </c>
      <c r="MBB139" s="458">
        <v>0</v>
      </c>
      <c r="MBC139" s="458">
        <v>0</v>
      </c>
      <c r="MBD139" s="458">
        <v>0</v>
      </c>
      <c r="MBE139" s="458">
        <v>0</v>
      </c>
      <c r="MBF139" s="458">
        <v>0</v>
      </c>
      <c r="MBG139" s="458">
        <v>0</v>
      </c>
      <c r="MBH139" s="458">
        <v>0</v>
      </c>
      <c r="MBI139" s="458">
        <v>0</v>
      </c>
      <c r="MBJ139" s="458">
        <v>0</v>
      </c>
      <c r="MBK139" s="458">
        <v>0</v>
      </c>
      <c r="MBL139" s="458">
        <v>0</v>
      </c>
      <c r="MBM139" s="458">
        <v>0</v>
      </c>
      <c r="MBN139" s="458">
        <v>0</v>
      </c>
      <c r="MBO139" s="458">
        <v>0</v>
      </c>
      <c r="MBP139" s="458">
        <v>0</v>
      </c>
      <c r="MBQ139" s="458">
        <v>0</v>
      </c>
      <c r="MBR139" s="458">
        <v>0</v>
      </c>
      <c r="MBS139" s="458">
        <v>0</v>
      </c>
      <c r="MBT139" s="458">
        <v>0</v>
      </c>
      <c r="MBU139" s="458">
        <v>0</v>
      </c>
      <c r="MBV139" s="458">
        <v>0</v>
      </c>
      <c r="MBW139" s="458">
        <v>0</v>
      </c>
      <c r="MBX139" s="458">
        <v>0</v>
      </c>
      <c r="MBY139" s="458">
        <v>0</v>
      </c>
      <c r="MBZ139" s="458">
        <v>0</v>
      </c>
      <c r="MCA139" s="458">
        <v>0</v>
      </c>
      <c r="MCB139" s="458">
        <v>0</v>
      </c>
      <c r="MCC139" s="458">
        <v>0</v>
      </c>
      <c r="MCD139" s="458">
        <v>0</v>
      </c>
      <c r="MCE139" s="458">
        <v>0</v>
      </c>
      <c r="MCF139" s="458">
        <v>0</v>
      </c>
      <c r="MCG139" s="458">
        <v>0</v>
      </c>
      <c r="MCH139" s="458">
        <v>0</v>
      </c>
      <c r="MCI139" s="458">
        <v>0</v>
      </c>
      <c r="MCJ139" s="458">
        <v>0</v>
      </c>
      <c r="MCK139" s="458">
        <v>0</v>
      </c>
      <c r="MCL139" s="458">
        <v>0</v>
      </c>
      <c r="MCM139" s="458">
        <v>0</v>
      </c>
      <c r="MCN139" s="458">
        <v>0</v>
      </c>
      <c r="MCO139" s="458">
        <v>0</v>
      </c>
      <c r="MCP139" s="458">
        <v>0</v>
      </c>
      <c r="MCQ139" s="458">
        <v>0</v>
      </c>
      <c r="MCR139" s="458">
        <v>0</v>
      </c>
      <c r="MCS139" s="458">
        <v>0</v>
      </c>
      <c r="MCT139" s="458">
        <v>0</v>
      </c>
      <c r="MCU139" s="458">
        <v>0</v>
      </c>
      <c r="MCV139" s="458">
        <v>0</v>
      </c>
      <c r="MCW139" s="458">
        <v>0</v>
      </c>
      <c r="MCX139" s="458">
        <v>0</v>
      </c>
      <c r="MCY139" s="458">
        <v>0</v>
      </c>
      <c r="MCZ139" s="458">
        <v>0</v>
      </c>
      <c r="MDA139" s="458">
        <v>0</v>
      </c>
      <c r="MDB139" s="458">
        <v>0</v>
      </c>
      <c r="MDC139" s="458">
        <v>0</v>
      </c>
      <c r="MDD139" s="458">
        <v>0</v>
      </c>
      <c r="MDE139" s="458">
        <v>0</v>
      </c>
      <c r="MDF139" s="458">
        <v>0</v>
      </c>
      <c r="MDG139" s="458">
        <v>0</v>
      </c>
      <c r="MDH139" s="458">
        <v>0</v>
      </c>
      <c r="MDI139" s="458">
        <v>0</v>
      </c>
      <c r="MDJ139" s="458">
        <v>0</v>
      </c>
      <c r="MDK139" s="458">
        <v>0</v>
      </c>
      <c r="MDL139" s="458">
        <v>0</v>
      </c>
      <c r="MDM139" s="458">
        <v>0</v>
      </c>
      <c r="MDN139" s="458">
        <v>0</v>
      </c>
      <c r="MDO139" s="458">
        <v>0</v>
      </c>
      <c r="MDP139" s="458">
        <v>0</v>
      </c>
      <c r="MDQ139" s="458">
        <v>0</v>
      </c>
      <c r="MDR139" s="458">
        <v>0</v>
      </c>
      <c r="MDS139" s="458">
        <v>0</v>
      </c>
      <c r="MDT139" s="458">
        <v>0</v>
      </c>
      <c r="MDU139" s="458">
        <v>0</v>
      </c>
      <c r="MDV139" s="458">
        <v>0</v>
      </c>
      <c r="MDW139" s="458">
        <v>0</v>
      </c>
      <c r="MDX139" s="458">
        <v>0</v>
      </c>
      <c r="MDY139" s="458">
        <v>0</v>
      </c>
      <c r="MDZ139" s="458">
        <v>0</v>
      </c>
      <c r="MEA139" s="458">
        <v>0</v>
      </c>
      <c r="MEB139" s="458">
        <v>0</v>
      </c>
      <c r="MEC139" s="458">
        <v>0</v>
      </c>
      <c r="MED139" s="458">
        <v>0</v>
      </c>
      <c r="MEE139" s="458">
        <v>0</v>
      </c>
      <c r="MEF139" s="458">
        <v>0</v>
      </c>
      <c r="MEG139" s="458">
        <v>0</v>
      </c>
      <c r="MEH139" s="458">
        <v>0</v>
      </c>
      <c r="MEI139" s="458">
        <v>0</v>
      </c>
      <c r="MEJ139" s="458">
        <v>0</v>
      </c>
      <c r="MEK139" s="458">
        <v>0</v>
      </c>
      <c r="MEL139" s="458">
        <v>0</v>
      </c>
      <c r="MEM139" s="458">
        <v>0</v>
      </c>
      <c r="MEN139" s="458">
        <v>0</v>
      </c>
      <c r="MEO139" s="458">
        <v>0</v>
      </c>
      <c r="MEP139" s="458">
        <v>0</v>
      </c>
      <c r="MEQ139" s="458">
        <v>0</v>
      </c>
      <c r="MER139" s="458">
        <v>0</v>
      </c>
      <c r="MES139" s="458">
        <v>0</v>
      </c>
      <c r="MET139" s="458">
        <v>0</v>
      </c>
      <c r="MEU139" s="458">
        <v>0</v>
      </c>
      <c r="MEV139" s="458">
        <v>0</v>
      </c>
      <c r="MEW139" s="458">
        <v>0</v>
      </c>
      <c r="MEX139" s="458">
        <v>0</v>
      </c>
      <c r="MEY139" s="458">
        <v>0</v>
      </c>
      <c r="MEZ139" s="458">
        <v>0</v>
      </c>
      <c r="MFA139" s="458">
        <v>0</v>
      </c>
      <c r="MFB139" s="458">
        <v>0</v>
      </c>
      <c r="MFC139" s="458">
        <v>0</v>
      </c>
      <c r="MFD139" s="458">
        <v>0</v>
      </c>
      <c r="MFE139" s="458">
        <v>0</v>
      </c>
      <c r="MFF139" s="458">
        <v>0</v>
      </c>
      <c r="MFG139" s="458">
        <v>0</v>
      </c>
      <c r="MFH139" s="458">
        <v>0</v>
      </c>
      <c r="MFI139" s="458">
        <v>0</v>
      </c>
      <c r="MFJ139" s="458">
        <v>0</v>
      </c>
      <c r="MFK139" s="458">
        <v>0</v>
      </c>
      <c r="MFL139" s="458">
        <v>0</v>
      </c>
      <c r="MFM139" s="458">
        <v>0</v>
      </c>
      <c r="MFN139" s="458">
        <v>0</v>
      </c>
      <c r="MFO139" s="458">
        <v>0</v>
      </c>
      <c r="MFP139" s="458">
        <v>0</v>
      </c>
      <c r="MFQ139" s="458">
        <v>0</v>
      </c>
      <c r="MFR139" s="458">
        <v>0</v>
      </c>
      <c r="MFS139" s="458">
        <v>0</v>
      </c>
      <c r="MFT139" s="458">
        <v>0</v>
      </c>
      <c r="MFU139" s="458">
        <v>0</v>
      </c>
      <c r="MFV139" s="458">
        <v>0</v>
      </c>
      <c r="MFW139" s="458">
        <v>0</v>
      </c>
      <c r="MFX139" s="458">
        <v>0</v>
      </c>
      <c r="MFY139" s="458">
        <v>0</v>
      </c>
      <c r="MFZ139" s="458">
        <v>0</v>
      </c>
      <c r="MGA139" s="458">
        <v>0</v>
      </c>
      <c r="MGB139" s="458">
        <v>0</v>
      </c>
      <c r="MGC139" s="458">
        <v>0</v>
      </c>
      <c r="MGD139" s="458">
        <v>0</v>
      </c>
      <c r="MGE139" s="458">
        <v>0</v>
      </c>
      <c r="MGF139" s="458">
        <v>0</v>
      </c>
      <c r="MGG139" s="458">
        <v>0</v>
      </c>
      <c r="MGH139" s="458">
        <v>0</v>
      </c>
      <c r="MGI139" s="458">
        <v>0</v>
      </c>
      <c r="MGJ139" s="458">
        <v>0</v>
      </c>
      <c r="MGK139" s="458">
        <v>0</v>
      </c>
      <c r="MGL139" s="458">
        <v>0</v>
      </c>
      <c r="MGM139" s="458">
        <v>0</v>
      </c>
      <c r="MGN139" s="458">
        <v>0</v>
      </c>
      <c r="MGO139" s="458">
        <v>0</v>
      </c>
      <c r="MGP139" s="458">
        <v>0</v>
      </c>
      <c r="MGQ139" s="458">
        <v>0</v>
      </c>
      <c r="MGR139" s="458">
        <v>0</v>
      </c>
      <c r="MGS139" s="458">
        <v>0</v>
      </c>
      <c r="MGT139" s="458">
        <v>0</v>
      </c>
      <c r="MGU139" s="458">
        <v>0</v>
      </c>
      <c r="MGV139" s="458">
        <v>0</v>
      </c>
      <c r="MGW139" s="458">
        <v>0</v>
      </c>
      <c r="MGX139" s="458">
        <v>0</v>
      </c>
      <c r="MGY139" s="458">
        <v>0</v>
      </c>
      <c r="MGZ139" s="458">
        <v>0</v>
      </c>
      <c r="MHA139" s="458">
        <v>0</v>
      </c>
      <c r="MHB139" s="458">
        <v>0</v>
      </c>
      <c r="MHC139" s="458">
        <v>0</v>
      </c>
      <c r="MHD139" s="458">
        <v>0</v>
      </c>
      <c r="MHE139" s="458">
        <v>0</v>
      </c>
      <c r="MHF139" s="458">
        <v>0</v>
      </c>
      <c r="MHG139" s="458">
        <v>0</v>
      </c>
      <c r="MHH139" s="458">
        <v>0</v>
      </c>
      <c r="MHI139" s="458">
        <v>0</v>
      </c>
      <c r="MHJ139" s="458">
        <v>0</v>
      </c>
      <c r="MHK139" s="458">
        <v>0</v>
      </c>
      <c r="MHL139" s="458">
        <v>0</v>
      </c>
      <c r="MHM139" s="458">
        <v>0</v>
      </c>
      <c r="MHN139" s="458">
        <v>0</v>
      </c>
      <c r="MHO139" s="458">
        <v>0</v>
      </c>
      <c r="MHP139" s="458">
        <v>0</v>
      </c>
      <c r="MHQ139" s="458">
        <v>0</v>
      </c>
      <c r="MHR139" s="458">
        <v>0</v>
      </c>
      <c r="MHS139" s="458">
        <v>0</v>
      </c>
      <c r="MHT139" s="458">
        <v>0</v>
      </c>
      <c r="MHU139" s="458">
        <v>0</v>
      </c>
      <c r="MHV139" s="458">
        <v>0</v>
      </c>
      <c r="MHW139" s="458">
        <v>0</v>
      </c>
      <c r="MHX139" s="458">
        <v>0</v>
      </c>
      <c r="MHY139" s="458">
        <v>0</v>
      </c>
      <c r="MHZ139" s="458">
        <v>0</v>
      </c>
      <c r="MIA139" s="458">
        <v>0</v>
      </c>
      <c r="MIB139" s="458">
        <v>0</v>
      </c>
      <c r="MIC139" s="458">
        <v>0</v>
      </c>
      <c r="MID139" s="458">
        <v>0</v>
      </c>
      <c r="MIE139" s="458">
        <v>0</v>
      </c>
      <c r="MIF139" s="458">
        <v>0</v>
      </c>
      <c r="MIG139" s="458">
        <v>0</v>
      </c>
      <c r="MIH139" s="458">
        <v>0</v>
      </c>
      <c r="MII139" s="458">
        <v>0</v>
      </c>
      <c r="MIJ139" s="458">
        <v>0</v>
      </c>
      <c r="MIK139" s="458">
        <v>0</v>
      </c>
      <c r="MIL139" s="458">
        <v>0</v>
      </c>
      <c r="MIM139" s="458">
        <v>0</v>
      </c>
      <c r="MIN139" s="458">
        <v>0</v>
      </c>
      <c r="MIO139" s="458">
        <v>0</v>
      </c>
      <c r="MIP139" s="458">
        <v>0</v>
      </c>
      <c r="MIQ139" s="458">
        <v>0</v>
      </c>
      <c r="MIR139" s="458">
        <v>0</v>
      </c>
      <c r="MIS139" s="458">
        <v>0</v>
      </c>
      <c r="MIT139" s="458">
        <v>0</v>
      </c>
      <c r="MIU139" s="458">
        <v>0</v>
      </c>
      <c r="MIV139" s="458">
        <v>0</v>
      </c>
      <c r="MIW139" s="458">
        <v>0</v>
      </c>
      <c r="MIX139" s="458">
        <v>0</v>
      </c>
      <c r="MIY139" s="458">
        <v>0</v>
      </c>
      <c r="MIZ139" s="458">
        <v>0</v>
      </c>
      <c r="MJA139" s="458">
        <v>0</v>
      </c>
      <c r="MJB139" s="458">
        <v>0</v>
      </c>
      <c r="MJC139" s="458">
        <v>0</v>
      </c>
      <c r="MJD139" s="458">
        <v>0</v>
      </c>
      <c r="MJE139" s="458">
        <v>0</v>
      </c>
      <c r="MJF139" s="458">
        <v>0</v>
      </c>
      <c r="MJG139" s="458">
        <v>0</v>
      </c>
      <c r="MJH139" s="458">
        <v>0</v>
      </c>
      <c r="MJI139" s="458">
        <v>0</v>
      </c>
      <c r="MJJ139" s="458">
        <v>0</v>
      </c>
      <c r="MJK139" s="458">
        <v>0</v>
      </c>
      <c r="MJL139" s="458">
        <v>0</v>
      </c>
      <c r="MJM139" s="458">
        <v>0</v>
      </c>
      <c r="MJN139" s="458">
        <v>0</v>
      </c>
      <c r="MJO139" s="458">
        <v>0</v>
      </c>
      <c r="MJP139" s="458">
        <v>0</v>
      </c>
      <c r="MJQ139" s="458">
        <v>0</v>
      </c>
      <c r="MJR139" s="458">
        <v>0</v>
      </c>
      <c r="MJS139" s="458">
        <v>0</v>
      </c>
      <c r="MJT139" s="458">
        <v>0</v>
      </c>
      <c r="MJU139" s="458">
        <v>0</v>
      </c>
      <c r="MJV139" s="458">
        <v>0</v>
      </c>
      <c r="MJW139" s="458">
        <v>0</v>
      </c>
      <c r="MJX139" s="458">
        <v>0</v>
      </c>
      <c r="MJY139" s="458">
        <v>0</v>
      </c>
      <c r="MJZ139" s="458">
        <v>0</v>
      </c>
      <c r="MKA139" s="458">
        <v>0</v>
      </c>
      <c r="MKB139" s="458">
        <v>0</v>
      </c>
      <c r="MKC139" s="458">
        <v>0</v>
      </c>
      <c r="MKD139" s="458">
        <v>0</v>
      </c>
      <c r="MKE139" s="458">
        <v>0</v>
      </c>
      <c r="MKF139" s="458">
        <v>0</v>
      </c>
      <c r="MKG139" s="458">
        <v>0</v>
      </c>
      <c r="MKH139" s="458">
        <v>0</v>
      </c>
      <c r="MKI139" s="458">
        <v>0</v>
      </c>
      <c r="MKJ139" s="458">
        <v>0</v>
      </c>
      <c r="MKK139" s="458">
        <v>0</v>
      </c>
      <c r="MKL139" s="458">
        <v>0</v>
      </c>
      <c r="MKM139" s="458">
        <v>0</v>
      </c>
      <c r="MKN139" s="458">
        <v>0</v>
      </c>
      <c r="MKO139" s="458">
        <v>0</v>
      </c>
      <c r="MKP139" s="458">
        <v>0</v>
      </c>
      <c r="MKQ139" s="458">
        <v>0</v>
      </c>
      <c r="MKR139" s="458">
        <v>0</v>
      </c>
      <c r="MKS139" s="458">
        <v>0</v>
      </c>
      <c r="MKT139" s="458">
        <v>0</v>
      </c>
      <c r="MKU139" s="458">
        <v>0</v>
      </c>
      <c r="MKV139" s="458">
        <v>0</v>
      </c>
      <c r="MKW139" s="458">
        <v>0</v>
      </c>
      <c r="MKX139" s="458">
        <v>0</v>
      </c>
      <c r="MKY139" s="458">
        <v>0</v>
      </c>
      <c r="MKZ139" s="458">
        <v>0</v>
      </c>
      <c r="MLA139" s="458">
        <v>0</v>
      </c>
      <c r="MLB139" s="458">
        <v>0</v>
      </c>
      <c r="MLC139" s="458">
        <v>0</v>
      </c>
      <c r="MLD139" s="458">
        <v>0</v>
      </c>
      <c r="MLE139" s="458">
        <v>0</v>
      </c>
      <c r="MLF139" s="458">
        <v>0</v>
      </c>
      <c r="MLG139" s="458">
        <v>0</v>
      </c>
      <c r="MLH139" s="458">
        <v>0</v>
      </c>
      <c r="MLI139" s="458">
        <v>0</v>
      </c>
      <c r="MLJ139" s="458">
        <v>0</v>
      </c>
      <c r="MLK139" s="458">
        <v>0</v>
      </c>
      <c r="MLL139" s="458">
        <v>0</v>
      </c>
      <c r="MLM139" s="458">
        <v>0</v>
      </c>
      <c r="MLN139" s="458">
        <v>0</v>
      </c>
      <c r="MLO139" s="458">
        <v>0</v>
      </c>
      <c r="MLP139" s="458">
        <v>0</v>
      </c>
      <c r="MLQ139" s="458">
        <v>0</v>
      </c>
      <c r="MLR139" s="458">
        <v>0</v>
      </c>
      <c r="MLS139" s="458">
        <v>0</v>
      </c>
      <c r="MLT139" s="458">
        <v>0</v>
      </c>
      <c r="MLU139" s="458">
        <v>0</v>
      </c>
      <c r="MLV139" s="458">
        <v>0</v>
      </c>
      <c r="MLW139" s="458">
        <v>0</v>
      </c>
      <c r="MLX139" s="458">
        <v>0</v>
      </c>
      <c r="MLY139" s="458">
        <v>0</v>
      </c>
      <c r="MLZ139" s="458">
        <v>0</v>
      </c>
      <c r="MMA139" s="458">
        <v>0</v>
      </c>
      <c r="MMB139" s="458">
        <v>0</v>
      </c>
      <c r="MMC139" s="458">
        <v>0</v>
      </c>
      <c r="MMD139" s="458">
        <v>0</v>
      </c>
      <c r="MME139" s="458">
        <v>0</v>
      </c>
      <c r="MMF139" s="458">
        <v>0</v>
      </c>
      <c r="MMG139" s="458">
        <v>0</v>
      </c>
      <c r="MMH139" s="458">
        <v>0</v>
      </c>
      <c r="MMI139" s="458">
        <v>0</v>
      </c>
      <c r="MMJ139" s="458">
        <v>0</v>
      </c>
      <c r="MMK139" s="458">
        <v>0</v>
      </c>
      <c r="MML139" s="458">
        <v>0</v>
      </c>
      <c r="MMM139" s="458">
        <v>0</v>
      </c>
      <c r="MMN139" s="458">
        <v>0</v>
      </c>
      <c r="MMO139" s="458">
        <v>0</v>
      </c>
      <c r="MMP139" s="458">
        <v>0</v>
      </c>
      <c r="MMQ139" s="458">
        <v>0</v>
      </c>
      <c r="MMR139" s="458">
        <v>0</v>
      </c>
      <c r="MMS139" s="458">
        <v>0</v>
      </c>
      <c r="MMT139" s="458">
        <v>0</v>
      </c>
      <c r="MMU139" s="458">
        <v>0</v>
      </c>
      <c r="MMV139" s="458">
        <v>0</v>
      </c>
      <c r="MMW139" s="458">
        <v>0</v>
      </c>
      <c r="MMX139" s="458">
        <v>0</v>
      </c>
      <c r="MMY139" s="458">
        <v>0</v>
      </c>
      <c r="MMZ139" s="458">
        <v>0</v>
      </c>
      <c r="MNA139" s="458">
        <v>0</v>
      </c>
      <c r="MNB139" s="458">
        <v>0</v>
      </c>
      <c r="MNC139" s="458">
        <v>0</v>
      </c>
      <c r="MND139" s="458">
        <v>0</v>
      </c>
      <c r="MNE139" s="458">
        <v>0</v>
      </c>
      <c r="MNF139" s="458">
        <v>0</v>
      </c>
      <c r="MNG139" s="458">
        <v>0</v>
      </c>
      <c r="MNH139" s="458">
        <v>0</v>
      </c>
      <c r="MNI139" s="458">
        <v>0</v>
      </c>
      <c r="MNJ139" s="458">
        <v>0</v>
      </c>
      <c r="MNK139" s="458">
        <v>0</v>
      </c>
      <c r="MNL139" s="458">
        <v>0</v>
      </c>
      <c r="MNM139" s="458">
        <v>0</v>
      </c>
      <c r="MNN139" s="458">
        <v>0</v>
      </c>
      <c r="MNO139" s="458">
        <v>0</v>
      </c>
      <c r="MNP139" s="458">
        <v>0</v>
      </c>
      <c r="MNQ139" s="458">
        <v>0</v>
      </c>
      <c r="MNR139" s="458">
        <v>0</v>
      </c>
      <c r="MNS139" s="458">
        <v>0</v>
      </c>
      <c r="MNT139" s="458">
        <v>0</v>
      </c>
      <c r="MNU139" s="458">
        <v>0</v>
      </c>
      <c r="MNV139" s="458">
        <v>0</v>
      </c>
      <c r="MNW139" s="458">
        <v>0</v>
      </c>
      <c r="MNX139" s="458">
        <v>0</v>
      </c>
      <c r="MNY139" s="458">
        <v>0</v>
      </c>
      <c r="MNZ139" s="458">
        <v>0</v>
      </c>
      <c r="MOA139" s="458">
        <v>0</v>
      </c>
      <c r="MOB139" s="458">
        <v>0</v>
      </c>
      <c r="MOC139" s="458">
        <v>0</v>
      </c>
      <c r="MOD139" s="458">
        <v>0</v>
      </c>
      <c r="MOE139" s="458">
        <v>0</v>
      </c>
      <c r="MOF139" s="458">
        <v>0</v>
      </c>
      <c r="MOG139" s="458">
        <v>0</v>
      </c>
      <c r="MOH139" s="458">
        <v>0</v>
      </c>
      <c r="MOI139" s="458">
        <v>0</v>
      </c>
      <c r="MOJ139" s="458">
        <v>0</v>
      </c>
      <c r="MOK139" s="458">
        <v>0</v>
      </c>
      <c r="MOL139" s="458">
        <v>0</v>
      </c>
      <c r="MOM139" s="458">
        <v>0</v>
      </c>
      <c r="MON139" s="458">
        <v>0</v>
      </c>
      <c r="MOO139" s="458">
        <v>0</v>
      </c>
      <c r="MOP139" s="458">
        <v>0</v>
      </c>
      <c r="MOQ139" s="458">
        <v>0</v>
      </c>
      <c r="MOR139" s="458">
        <v>0</v>
      </c>
      <c r="MOS139" s="458">
        <v>0</v>
      </c>
      <c r="MOT139" s="458">
        <v>0</v>
      </c>
      <c r="MOU139" s="458">
        <v>0</v>
      </c>
      <c r="MOV139" s="458">
        <v>0</v>
      </c>
      <c r="MOW139" s="458">
        <v>0</v>
      </c>
      <c r="MOX139" s="458">
        <v>0</v>
      </c>
      <c r="MOY139" s="458">
        <v>0</v>
      </c>
      <c r="MOZ139" s="458">
        <v>0</v>
      </c>
      <c r="MPA139" s="458">
        <v>0</v>
      </c>
      <c r="MPB139" s="458">
        <v>0</v>
      </c>
      <c r="MPC139" s="458">
        <v>0</v>
      </c>
      <c r="MPD139" s="458">
        <v>0</v>
      </c>
      <c r="MPE139" s="458">
        <v>0</v>
      </c>
      <c r="MPF139" s="458">
        <v>0</v>
      </c>
      <c r="MPG139" s="458">
        <v>0</v>
      </c>
      <c r="MPH139" s="458">
        <v>0</v>
      </c>
      <c r="MPI139" s="458">
        <v>0</v>
      </c>
      <c r="MPJ139" s="458">
        <v>0</v>
      </c>
      <c r="MPK139" s="458">
        <v>0</v>
      </c>
      <c r="MPL139" s="458">
        <v>0</v>
      </c>
      <c r="MPM139" s="458">
        <v>0</v>
      </c>
      <c r="MPN139" s="458">
        <v>0</v>
      </c>
      <c r="MPO139" s="458">
        <v>0</v>
      </c>
      <c r="MPP139" s="458">
        <v>0</v>
      </c>
      <c r="MPQ139" s="458">
        <v>0</v>
      </c>
      <c r="MPR139" s="458">
        <v>0</v>
      </c>
      <c r="MPS139" s="458">
        <v>0</v>
      </c>
      <c r="MPT139" s="458">
        <v>0</v>
      </c>
      <c r="MPU139" s="458">
        <v>0</v>
      </c>
      <c r="MPV139" s="458">
        <v>0</v>
      </c>
      <c r="MPW139" s="458">
        <v>0</v>
      </c>
      <c r="MPX139" s="458">
        <v>0</v>
      </c>
      <c r="MPY139" s="458">
        <v>0</v>
      </c>
      <c r="MPZ139" s="458">
        <v>0</v>
      </c>
      <c r="MQA139" s="458">
        <v>0</v>
      </c>
      <c r="MQB139" s="458">
        <v>0</v>
      </c>
      <c r="MQC139" s="458">
        <v>0</v>
      </c>
      <c r="MQD139" s="458">
        <v>0</v>
      </c>
      <c r="MQE139" s="458">
        <v>0</v>
      </c>
      <c r="MQF139" s="458">
        <v>0</v>
      </c>
      <c r="MQG139" s="458">
        <v>0</v>
      </c>
      <c r="MQH139" s="458">
        <v>0</v>
      </c>
      <c r="MQI139" s="458">
        <v>0</v>
      </c>
      <c r="MQJ139" s="458">
        <v>0</v>
      </c>
      <c r="MQK139" s="458">
        <v>0</v>
      </c>
      <c r="MQL139" s="458">
        <v>0</v>
      </c>
      <c r="MQM139" s="458">
        <v>0</v>
      </c>
      <c r="MQN139" s="458">
        <v>0</v>
      </c>
      <c r="MQO139" s="458">
        <v>0</v>
      </c>
      <c r="MQP139" s="458">
        <v>0</v>
      </c>
      <c r="MQQ139" s="458">
        <v>0</v>
      </c>
      <c r="MQR139" s="458">
        <v>0</v>
      </c>
      <c r="MQS139" s="458">
        <v>0</v>
      </c>
      <c r="MQT139" s="458">
        <v>0</v>
      </c>
      <c r="MQU139" s="458">
        <v>0</v>
      </c>
      <c r="MQV139" s="458">
        <v>0</v>
      </c>
      <c r="MQW139" s="458">
        <v>0</v>
      </c>
      <c r="MQX139" s="458">
        <v>0</v>
      </c>
      <c r="MQY139" s="458">
        <v>0</v>
      </c>
      <c r="MQZ139" s="458">
        <v>0</v>
      </c>
      <c r="MRA139" s="458">
        <v>0</v>
      </c>
      <c r="MRB139" s="458">
        <v>0</v>
      </c>
      <c r="MRC139" s="458">
        <v>0</v>
      </c>
      <c r="MRD139" s="458">
        <v>0</v>
      </c>
      <c r="MRE139" s="458">
        <v>0</v>
      </c>
      <c r="MRF139" s="458">
        <v>0</v>
      </c>
      <c r="MRG139" s="458">
        <v>0</v>
      </c>
      <c r="MRH139" s="458">
        <v>0</v>
      </c>
      <c r="MRI139" s="458">
        <v>0</v>
      </c>
      <c r="MRJ139" s="458">
        <v>0</v>
      </c>
      <c r="MRK139" s="458">
        <v>0</v>
      </c>
      <c r="MRL139" s="458">
        <v>0</v>
      </c>
      <c r="MRM139" s="458">
        <v>0</v>
      </c>
      <c r="MRN139" s="458">
        <v>0</v>
      </c>
      <c r="MRO139" s="458">
        <v>0</v>
      </c>
      <c r="MRP139" s="458">
        <v>0</v>
      </c>
      <c r="MRQ139" s="458">
        <v>0</v>
      </c>
      <c r="MRR139" s="458">
        <v>0</v>
      </c>
      <c r="MRS139" s="458">
        <v>0</v>
      </c>
      <c r="MRT139" s="458">
        <v>0</v>
      </c>
      <c r="MRU139" s="458">
        <v>0</v>
      </c>
      <c r="MRV139" s="458">
        <v>0</v>
      </c>
      <c r="MRW139" s="458">
        <v>0</v>
      </c>
      <c r="MRX139" s="458">
        <v>0</v>
      </c>
      <c r="MRY139" s="458">
        <v>0</v>
      </c>
      <c r="MRZ139" s="458">
        <v>0</v>
      </c>
      <c r="MSA139" s="458">
        <v>0</v>
      </c>
      <c r="MSB139" s="458">
        <v>0</v>
      </c>
      <c r="MSC139" s="458">
        <v>0</v>
      </c>
      <c r="MSD139" s="458">
        <v>0</v>
      </c>
      <c r="MSE139" s="458">
        <v>0</v>
      </c>
      <c r="MSF139" s="458">
        <v>0</v>
      </c>
      <c r="MSG139" s="458">
        <v>0</v>
      </c>
      <c r="MSH139" s="458">
        <v>0</v>
      </c>
      <c r="MSI139" s="458">
        <v>0</v>
      </c>
      <c r="MSJ139" s="458">
        <v>0</v>
      </c>
      <c r="MSK139" s="458">
        <v>0</v>
      </c>
      <c r="MSL139" s="458">
        <v>0</v>
      </c>
      <c r="MSM139" s="458">
        <v>0</v>
      </c>
      <c r="MSN139" s="458">
        <v>0</v>
      </c>
      <c r="MSO139" s="458">
        <v>0</v>
      </c>
      <c r="MSP139" s="458">
        <v>0</v>
      </c>
      <c r="MSQ139" s="458">
        <v>0</v>
      </c>
      <c r="MSR139" s="458">
        <v>0</v>
      </c>
      <c r="MSS139" s="458">
        <v>0</v>
      </c>
      <c r="MST139" s="458">
        <v>0</v>
      </c>
      <c r="MSU139" s="458">
        <v>0</v>
      </c>
      <c r="MSV139" s="458">
        <v>0</v>
      </c>
      <c r="MSW139" s="458">
        <v>0</v>
      </c>
      <c r="MSX139" s="458">
        <v>0</v>
      </c>
      <c r="MSY139" s="458">
        <v>0</v>
      </c>
      <c r="MSZ139" s="458">
        <v>0</v>
      </c>
      <c r="MTA139" s="458">
        <v>0</v>
      </c>
      <c r="MTB139" s="458">
        <v>0</v>
      </c>
      <c r="MTC139" s="458">
        <v>0</v>
      </c>
      <c r="MTD139" s="458">
        <v>0</v>
      </c>
      <c r="MTE139" s="458">
        <v>0</v>
      </c>
      <c r="MTF139" s="458">
        <v>0</v>
      </c>
      <c r="MTG139" s="458">
        <v>0</v>
      </c>
      <c r="MTH139" s="458">
        <v>0</v>
      </c>
      <c r="MTI139" s="458">
        <v>0</v>
      </c>
      <c r="MTJ139" s="458">
        <v>0</v>
      </c>
      <c r="MTK139" s="458">
        <v>0</v>
      </c>
      <c r="MTL139" s="458">
        <v>0</v>
      </c>
      <c r="MTM139" s="458">
        <v>0</v>
      </c>
      <c r="MTN139" s="458">
        <v>0</v>
      </c>
      <c r="MTO139" s="458">
        <v>0</v>
      </c>
      <c r="MTP139" s="458">
        <v>0</v>
      </c>
      <c r="MTQ139" s="458">
        <v>0</v>
      </c>
      <c r="MTR139" s="458">
        <v>0</v>
      </c>
      <c r="MTS139" s="458">
        <v>0</v>
      </c>
      <c r="MTT139" s="458">
        <v>0</v>
      </c>
      <c r="MTU139" s="458">
        <v>0</v>
      </c>
      <c r="MTV139" s="458">
        <v>0</v>
      </c>
      <c r="MTW139" s="458">
        <v>0</v>
      </c>
      <c r="MTX139" s="458">
        <v>0</v>
      </c>
      <c r="MTY139" s="458">
        <v>0</v>
      </c>
      <c r="MTZ139" s="458">
        <v>0</v>
      </c>
      <c r="MUA139" s="458">
        <v>0</v>
      </c>
      <c r="MUB139" s="458">
        <v>0</v>
      </c>
      <c r="MUC139" s="458">
        <v>0</v>
      </c>
      <c r="MUD139" s="458">
        <v>0</v>
      </c>
      <c r="MUE139" s="458">
        <v>0</v>
      </c>
      <c r="MUF139" s="458">
        <v>0</v>
      </c>
      <c r="MUG139" s="458">
        <v>0</v>
      </c>
      <c r="MUH139" s="458">
        <v>0</v>
      </c>
      <c r="MUI139" s="458">
        <v>0</v>
      </c>
      <c r="MUJ139" s="458">
        <v>0</v>
      </c>
      <c r="MUK139" s="458">
        <v>0</v>
      </c>
      <c r="MUL139" s="458">
        <v>0</v>
      </c>
      <c r="MUM139" s="458">
        <v>0</v>
      </c>
      <c r="MUN139" s="458">
        <v>0</v>
      </c>
      <c r="MUO139" s="458">
        <v>0</v>
      </c>
      <c r="MUP139" s="458">
        <v>0</v>
      </c>
      <c r="MUQ139" s="458">
        <v>0</v>
      </c>
      <c r="MUR139" s="458">
        <v>0</v>
      </c>
      <c r="MUS139" s="458">
        <v>0</v>
      </c>
      <c r="MUT139" s="458">
        <v>0</v>
      </c>
      <c r="MUU139" s="458">
        <v>0</v>
      </c>
      <c r="MUV139" s="458">
        <v>0</v>
      </c>
      <c r="MUW139" s="458">
        <v>0</v>
      </c>
      <c r="MUX139" s="458">
        <v>0</v>
      </c>
      <c r="MUY139" s="458">
        <v>0</v>
      </c>
      <c r="MUZ139" s="458">
        <v>0</v>
      </c>
      <c r="MVA139" s="458">
        <v>0</v>
      </c>
      <c r="MVB139" s="458">
        <v>0</v>
      </c>
      <c r="MVC139" s="458">
        <v>0</v>
      </c>
      <c r="MVD139" s="458">
        <v>0</v>
      </c>
      <c r="MVE139" s="458">
        <v>0</v>
      </c>
      <c r="MVF139" s="458">
        <v>0</v>
      </c>
      <c r="MVG139" s="458">
        <v>0</v>
      </c>
      <c r="MVH139" s="458">
        <v>0</v>
      </c>
      <c r="MVI139" s="458">
        <v>0</v>
      </c>
      <c r="MVJ139" s="458">
        <v>0</v>
      </c>
      <c r="MVK139" s="458">
        <v>0</v>
      </c>
      <c r="MVL139" s="458">
        <v>0</v>
      </c>
      <c r="MVM139" s="458">
        <v>0</v>
      </c>
      <c r="MVN139" s="458">
        <v>0</v>
      </c>
      <c r="MVO139" s="458">
        <v>0</v>
      </c>
      <c r="MVP139" s="458">
        <v>0</v>
      </c>
      <c r="MVQ139" s="458">
        <v>0</v>
      </c>
      <c r="MVR139" s="458">
        <v>0</v>
      </c>
      <c r="MVS139" s="458">
        <v>0</v>
      </c>
      <c r="MVT139" s="458">
        <v>0</v>
      </c>
      <c r="MVU139" s="458">
        <v>0</v>
      </c>
      <c r="MVV139" s="458">
        <v>0</v>
      </c>
      <c r="MVW139" s="458">
        <v>0</v>
      </c>
      <c r="MVX139" s="458">
        <v>0</v>
      </c>
      <c r="MVY139" s="458">
        <v>0</v>
      </c>
      <c r="MVZ139" s="458">
        <v>0</v>
      </c>
      <c r="MWA139" s="458">
        <v>0</v>
      </c>
      <c r="MWB139" s="458">
        <v>0</v>
      </c>
      <c r="MWC139" s="458">
        <v>0</v>
      </c>
      <c r="MWD139" s="458">
        <v>0</v>
      </c>
      <c r="MWE139" s="458">
        <v>0</v>
      </c>
      <c r="MWF139" s="458">
        <v>0</v>
      </c>
      <c r="MWG139" s="458">
        <v>0</v>
      </c>
      <c r="MWH139" s="458">
        <v>0</v>
      </c>
      <c r="MWI139" s="458">
        <v>0</v>
      </c>
      <c r="MWJ139" s="458">
        <v>0</v>
      </c>
      <c r="MWK139" s="458">
        <v>0</v>
      </c>
      <c r="MWL139" s="458">
        <v>0</v>
      </c>
      <c r="MWM139" s="458">
        <v>0</v>
      </c>
      <c r="MWN139" s="458">
        <v>0</v>
      </c>
      <c r="MWO139" s="458">
        <v>0</v>
      </c>
      <c r="MWP139" s="458">
        <v>0</v>
      </c>
      <c r="MWQ139" s="458">
        <v>0</v>
      </c>
      <c r="MWR139" s="458">
        <v>0</v>
      </c>
      <c r="MWS139" s="458">
        <v>0</v>
      </c>
      <c r="MWT139" s="458">
        <v>0</v>
      </c>
      <c r="MWU139" s="458">
        <v>0</v>
      </c>
      <c r="MWV139" s="458">
        <v>0</v>
      </c>
      <c r="MWW139" s="458">
        <v>0</v>
      </c>
      <c r="MWX139" s="458">
        <v>0</v>
      </c>
      <c r="MWY139" s="458">
        <v>0</v>
      </c>
      <c r="MWZ139" s="458">
        <v>0</v>
      </c>
      <c r="MXA139" s="458">
        <v>0</v>
      </c>
      <c r="MXB139" s="458">
        <v>0</v>
      </c>
      <c r="MXC139" s="458">
        <v>0</v>
      </c>
      <c r="MXD139" s="458">
        <v>0</v>
      </c>
      <c r="MXE139" s="458">
        <v>0</v>
      </c>
      <c r="MXF139" s="458">
        <v>0</v>
      </c>
      <c r="MXG139" s="458">
        <v>0</v>
      </c>
      <c r="MXH139" s="458">
        <v>0</v>
      </c>
      <c r="MXI139" s="458">
        <v>0</v>
      </c>
      <c r="MXJ139" s="458">
        <v>0</v>
      </c>
      <c r="MXK139" s="458">
        <v>0</v>
      </c>
      <c r="MXL139" s="458">
        <v>0</v>
      </c>
      <c r="MXM139" s="458">
        <v>0</v>
      </c>
      <c r="MXN139" s="458">
        <v>0</v>
      </c>
      <c r="MXO139" s="458">
        <v>0</v>
      </c>
      <c r="MXP139" s="458">
        <v>0</v>
      </c>
      <c r="MXQ139" s="458">
        <v>0</v>
      </c>
      <c r="MXR139" s="458">
        <v>0</v>
      </c>
      <c r="MXS139" s="458">
        <v>0</v>
      </c>
      <c r="MXT139" s="458">
        <v>0</v>
      </c>
      <c r="MXU139" s="458">
        <v>0</v>
      </c>
      <c r="MXV139" s="458">
        <v>0</v>
      </c>
      <c r="MXW139" s="458">
        <v>0</v>
      </c>
      <c r="MXX139" s="458">
        <v>0</v>
      </c>
      <c r="MXY139" s="458">
        <v>0</v>
      </c>
      <c r="MXZ139" s="458">
        <v>0</v>
      </c>
      <c r="MYA139" s="458">
        <v>0</v>
      </c>
      <c r="MYB139" s="458">
        <v>0</v>
      </c>
      <c r="MYC139" s="458">
        <v>0</v>
      </c>
      <c r="MYD139" s="458">
        <v>0</v>
      </c>
      <c r="MYE139" s="458">
        <v>0</v>
      </c>
      <c r="MYF139" s="458">
        <v>0</v>
      </c>
      <c r="MYG139" s="458">
        <v>0</v>
      </c>
      <c r="MYH139" s="458">
        <v>0</v>
      </c>
      <c r="MYI139" s="458">
        <v>0</v>
      </c>
      <c r="MYJ139" s="458">
        <v>0</v>
      </c>
      <c r="MYK139" s="458">
        <v>0</v>
      </c>
      <c r="MYL139" s="458">
        <v>0</v>
      </c>
      <c r="MYM139" s="458">
        <v>0</v>
      </c>
      <c r="MYN139" s="458">
        <v>0</v>
      </c>
      <c r="MYO139" s="458">
        <v>0</v>
      </c>
      <c r="MYP139" s="458">
        <v>0</v>
      </c>
      <c r="MYQ139" s="458">
        <v>0</v>
      </c>
      <c r="MYR139" s="458">
        <v>0</v>
      </c>
      <c r="MYS139" s="458">
        <v>0</v>
      </c>
      <c r="MYT139" s="458">
        <v>0</v>
      </c>
      <c r="MYU139" s="458">
        <v>0</v>
      </c>
      <c r="MYV139" s="458">
        <v>0</v>
      </c>
      <c r="MYW139" s="458">
        <v>0</v>
      </c>
      <c r="MYX139" s="458">
        <v>0</v>
      </c>
      <c r="MYY139" s="458">
        <v>0</v>
      </c>
      <c r="MYZ139" s="458">
        <v>0</v>
      </c>
      <c r="MZA139" s="458">
        <v>0</v>
      </c>
      <c r="MZB139" s="458">
        <v>0</v>
      </c>
      <c r="MZC139" s="458">
        <v>0</v>
      </c>
      <c r="MZD139" s="458">
        <v>0</v>
      </c>
      <c r="MZE139" s="458">
        <v>0</v>
      </c>
      <c r="MZF139" s="458">
        <v>0</v>
      </c>
      <c r="MZG139" s="458">
        <v>0</v>
      </c>
      <c r="MZH139" s="458">
        <v>0</v>
      </c>
      <c r="MZI139" s="458">
        <v>0</v>
      </c>
      <c r="MZJ139" s="458">
        <v>0</v>
      </c>
      <c r="MZK139" s="458">
        <v>0</v>
      </c>
      <c r="MZL139" s="458">
        <v>0</v>
      </c>
      <c r="MZM139" s="458">
        <v>0</v>
      </c>
      <c r="MZN139" s="458">
        <v>0</v>
      </c>
      <c r="MZO139" s="458">
        <v>0</v>
      </c>
      <c r="MZP139" s="458">
        <v>0</v>
      </c>
      <c r="MZQ139" s="458">
        <v>0</v>
      </c>
      <c r="MZR139" s="458">
        <v>0</v>
      </c>
      <c r="MZS139" s="458">
        <v>0</v>
      </c>
      <c r="MZT139" s="458">
        <v>0</v>
      </c>
      <c r="MZU139" s="458">
        <v>0</v>
      </c>
      <c r="MZV139" s="458">
        <v>0</v>
      </c>
      <c r="MZW139" s="458">
        <v>0</v>
      </c>
      <c r="MZX139" s="458">
        <v>0</v>
      </c>
      <c r="MZY139" s="458">
        <v>0</v>
      </c>
      <c r="MZZ139" s="458">
        <v>0</v>
      </c>
      <c r="NAA139" s="458">
        <v>0</v>
      </c>
      <c r="NAB139" s="458">
        <v>0</v>
      </c>
      <c r="NAC139" s="458">
        <v>0</v>
      </c>
      <c r="NAD139" s="458">
        <v>0</v>
      </c>
      <c r="NAE139" s="458">
        <v>0</v>
      </c>
      <c r="NAF139" s="458">
        <v>0</v>
      </c>
      <c r="NAG139" s="458">
        <v>0</v>
      </c>
      <c r="NAH139" s="458">
        <v>0</v>
      </c>
      <c r="NAI139" s="458">
        <v>0</v>
      </c>
      <c r="NAJ139" s="458">
        <v>0</v>
      </c>
      <c r="NAK139" s="458">
        <v>0</v>
      </c>
      <c r="NAL139" s="458">
        <v>0</v>
      </c>
      <c r="NAM139" s="458">
        <v>0</v>
      </c>
      <c r="NAN139" s="458">
        <v>0</v>
      </c>
      <c r="NAO139" s="458">
        <v>0</v>
      </c>
      <c r="NAP139" s="458">
        <v>0</v>
      </c>
      <c r="NAQ139" s="458">
        <v>0</v>
      </c>
      <c r="NAR139" s="458">
        <v>0</v>
      </c>
      <c r="NAS139" s="458">
        <v>0</v>
      </c>
      <c r="NAT139" s="458">
        <v>0</v>
      </c>
      <c r="NAU139" s="458">
        <v>0</v>
      </c>
      <c r="NAV139" s="458">
        <v>0</v>
      </c>
      <c r="NAW139" s="458">
        <v>0</v>
      </c>
      <c r="NAX139" s="458">
        <v>0</v>
      </c>
      <c r="NAY139" s="458">
        <v>0</v>
      </c>
      <c r="NAZ139" s="458">
        <v>0</v>
      </c>
      <c r="NBA139" s="458">
        <v>0</v>
      </c>
      <c r="NBB139" s="458">
        <v>0</v>
      </c>
      <c r="NBC139" s="458">
        <v>0</v>
      </c>
      <c r="NBD139" s="458">
        <v>0</v>
      </c>
      <c r="NBE139" s="458">
        <v>0</v>
      </c>
      <c r="NBF139" s="458">
        <v>0</v>
      </c>
      <c r="NBG139" s="458">
        <v>0</v>
      </c>
      <c r="NBH139" s="458">
        <v>0</v>
      </c>
      <c r="NBI139" s="458">
        <v>0</v>
      </c>
      <c r="NBJ139" s="458">
        <v>0</v>
      </c>
      <c r="NBK139" s="458">
        <v>0</v>
      </c>
      <c r="NBL139" s="458">
        <v>0</v>
      </c>
      <c r="NBM139" s="458">
        <v>0</v>
      </c>
      <c r="NBN139" s="458">
        <v>0</v>
      </c>
      <c r="NBO139" s="458">
        <v>0</v>
      </c>
      <c r="NBP139" s="458">
        <v>0</v>
      </c>
      <c r="NBQ139" s="458">
        <v>0</v>
      </c>
      <c r="NBR139" s="458">
        <v>0</v>
      </c>
      <c r="NBS139" s="458">
        <v>0</v>
      </c>
      <c r="NBT139" s="458">
        <v>0</v>
      </c>
      <c r="NBU139" s="458">
        <v>0</v>
      </c>
      <c r="NBV139" s="458">
        <v>0</v>
      </c>
      <c r="NBW139" s="458">
        <v>0</v>
      </c>
      <c r="NBX139" s="458">
        <v>0</v>
      </c>
      <c r="NBY139" s="458">
        <v>0</v>
      </c>
      <c r="NBZ139" s="458">
        <v>0</v>
      </c>
      <c r="NCA139" s="458">
        <v>0</v>
      </c>
      <c r="NCB139" s="458">
        <v>0</v>
      </c>
      <c r="NCC139" s="458">
        <v>0</v>
      </c>
      <c r="NCD139" s="458">
        <v>0</v>
      </c>
      <c r="NCE139" s="458">
        <v>0</v>
      </c>
      <c r="NCF139" s="458">
        <v>0</v>
      </c>
      <c r="NCG139" s="458">
        <v>0</v>
      </c>
      <c r="NCH139" s="458">
        <v>0</v>
      </c>
      <c r="NCI139" s="458">
        <v>0</v>
      </c>
      <c r="NCJ139" s="458">
        <v>0</v>
      </c>
      <c r="NCK139" s="458">
        <v>0</v>
      </c>
      <c r="NCL139" s="458">
        <v>0</v>
      </c>
      <c r="NCM139" s="458">
        <v>0</v>
      </c>
      <c r="NCN139" s="458">
        <v>0</v>
      </c>
      <c r="NCO139" s="458">
        <v>0</v>
      </c>
      <c r="NCP139" s="458">
        <v>0</v>
      </c>
      <c r="NCQ139" s="458">
        <v>0</v>
      </c>
      <c r="NCR139" s="458">
        <v>0</v>
      </c>
      <c r="NCS139" s="458">
        <v>0</v>
      </c>
      <c r="NCT139" s="458">
        <v>0</v>
      </c>
      <c r="NCU139" s="458">
        <v>0</v>
      </c>
      <c r="NCV139" s="458">
        <v>0</v>
      </c>
      <c r="NCW139" s="458">
        <v>0</v>
      </c>
      <c r="NCX139" s="458">
        <v>0</v>
      </c>
      <c r="NCY139" s="458">
        <v>0</v>
      </c>
      <c r="NCZ139" s="458">
        <v>0</v>
      </c>
      <c r="NDA139" s="458">
        <v>0</v>
      </c>
      <c r="NDB139" s="458">
        <v>0</v>
      </c>
      <c r="NDC139" s="458">
        <v>0</v>
      </c>
      <c r="NDD139" s="458">
        <v>0</v>
      </c>
      <c r="NDE139" s="458">
        <v>0</v>
      </c>
      <c r="NDF139" s="458">
        <v>0</v>
      </c>
      <c r="NDG139" s="458">
        <v>0</v>
      </c>
      <c r="NDH139" s="458">
        <v>0</v>
      </c>
      <c r="NDI139" s="458">
        <v>0</v>
      </c>
      <c r="NDJ139" s="458">
        <v>0</v>
      </c>
      <c r="NDK139" s="458">
        <v>0</v>
      </c>
      <c r="NDL139" s="458">
        <v>0</v>
      </c>
      <c r="NDM139" s="458">
        <v>0</v>
      </c>
      <c r="NDN139" s="458">
        <v>0</v>
      </c>
      <c r="NDO139" s="458">
        <v>0</v>
      </c>
      <c r="NDP139" s="458">
        <v>0</v>
      </c>
      <c r="NDQ139" s="458">
        <v>0</v>
      </c>
      <c r="NDR139" s="458">
        <v>0</v>
      </c>
      <c r="NDS139" s="458">
        <v>0</v>
      </c>
      <c r="NDT139" s="458">
        <v>0</v>
      </c>
      <c r="NDU139" s="458">
        <v>0</v>
      </c>
      <c r="NDV139" s="458">
        <v>0</v>
      </c>
      <c r="NDW139" s="458">
        <v>0</v>
      </c>
      <c r="NDX139" s="458">
        <v>0</v>
      </c>
      <c r="NDY139" s="458">
        <v>0</v>
      </c>
      <c r="NDZ139" s="458">
        <v>0</v>
      </c>
      <c r="NEA139" s="458">
        <v>0</v>
      </c>
      <c r="NEB139" s="458">
        <v>0</v>
      </c>
      <c r="NEC139" s="458">
        <v>0</v>
      </c>
      <c r="NED139" s="458">
        <v>0</v>
      </c>
      <c r="NEE139" s="458">
        <v>0</v>
      </c>
      <c r="NEF139" s="458">
        <v>0</v>
      </c>
      <c r="NEG139" s="458">
        <v>0</v>
      </c>
      <c r="NEH139" s="458">
        <v>0</v>
      </c>
      <c r="NEI139" s="458">
        <v>0</v>
      </c>
      <c r="NEJ139" s="458">
        <v>0</v>
      </c>
      <c r="NEK139" s="458">
        <v>0</v>
      </c>
      <c r="NEL139" s="458">
        <v>0</v>
      </c>
      <c r="NEM139" s="458">
        <v>0</v>
      </c>
      <c r="NEN139" s="458">
        <v>0</v>
      </c>
      <c r="NEO139" s="458">
        <v>0</v>
      </c>
      <c r="NEP139" s="458">
        <v>0</v>
      </c>
      <c r="NEQ139" s="458">
        <v>0</v>
      </c>
      <c r="NER139" s="458">
        <v>0</v>
      </c>
      <c r="NES139" s="458">
        <v>0</v>
      </c>
      <c r="NET139" s="458">
        <v>0</v>
      </c>
      <c r="NEU139" s="458">
        <v>0</v>
      </c>
      <c r="NEV139" s="458">
        <v>0</v>
      </c>
      <c r="NEW139" s="458">
        <v>0</v>
      </c>
      <c r="NEX139" s="458">
        <v>0</v>
      </c>
      <c r="NEY139" s="458">
        <v>0</v>
      </c>
      <c r="NEZ139" s="458">
        <v>0</v>
      </c>
      <c r="NFA139" s="458">
        <v>0</v>
      </c>
      <c r="NFB139" s="458">
        <v>0</v>
      </c>
      <c r="NFC139" s="458">
        <v>0</v>
      </c>
      <c r="NFD139" s="458">
        <v>0</v>
      </c>
      <c r="NFE139" s="458">
        <v>0</v>
      </c>
      <c r="NFF139" s="458">
        <v>0</v>
      </c>
      <c r="NFG139" s="458">
        <v>0</v>
      </c>
      <c r="NFH139" s="458">
        <v>0</v>
      </c>
      <c r="NFI139" s="458">
        <v>0</v>
      </c>
      <c r="NFJ139" s="458">
        <v>0</v>
      </c>
      <c r="NFK139" s="458">
        <v>0</v>
      </c>
      <c r="NFL139" s="458">
        <v>0</v>
      </c>
      <c r="NFM139" s="458">
        <v>0</v>
      </c>
      <c r="NFN139" s="458">
        <v>0</v>
      </c>
      <c r="NFO139" s="458">
        <v>0</v>
      </c>
      <c r="NFP139" s="458">
        <v>0</v>
      </c>
      <c r="NFQ139" s="458">
        <v>0</v>
      </c>
      <c r="NFR139" s="458">
        <v>0</v>
      </c>
      <c r="NFS139" s="458">
        <v>0</v>
      </c>
      <c r="NFT139" s="458">
        <v>0</v>
      </c>
      <c r="NFU139" s="458">
        <v>0</v>
      </c>
      <c r="NFV139" s="458">
        <v>0</v>
      </c>
      <c r="NFW139" s="458">
        <v>0</v>
      </c>
      <c r="NFX139" s="458">
        <v>0</v>
      </c>
      <c r="NFY139" s="458">
        <v>0</v>
      </c>
      <c r="NFZ139" s="458">
        <v>0</v>
      </c>
      <c r="NGA139" s="458">
        <v>0</v>
      </c>
      <c r="NGB139" s="458">
        <v>0</v>
      </c>
      <c r="NGC139" s="458">
        <v>0</v>
      </c>
      <c r="NGD139" s="458">
        <v>0</v>
      </c>
      <c r="NGE139" s="458">
        <v>0</v>
      </c>
      <c r="NGF139" s="458">
        <v>0</v>
      </c>
      <c r="NGG139" s="458">
        <v>0</v>
      </c>
      <c r="NGH139" s="458">
        <v>0</v>
      </c>
      <c r="NGI139" s="458">
        <v>0</v>
      </c>
      <c r="NGJ139" s="458">
        <v>0</v>
      </c>
      <c r="NGK139" s="458">
        <v>0</v>
      </c>
      <c r="NGL139" s="458">
        <v>0</v>
      </c>
      <c r="NGM139" s="458">
        <v>0</v>
      </c>
      <c r="NGN139" s="458">
        <v>0</v>
      </c>
      <c r="NGO139" s="458">
        <v>0</v>
      </c>
      <c r="NGP139" s="458">
        <v>0</v>
      </c>
      <c r="NGQ139" s="458">
        <v>0</v>
      </c>
      <c r="NGR139" s="458">
        <v>0</v>
      </c>
      <c r="NGS139" s="458">
        <v>0</v>
      </c>
      <c r="NGT139" s="458">
        <v>0</v>
      </c>
      <c r="NGU139" s="458">
        <v>0</v>
      </c>
      <c r="NGV139" s="458">
        <v>0</v>
      </c>
      <c r="NGW139" s="458">
        <v>0</v>
      </c>
      <c r="NGX139" s="458">
        <v>0</v>
      </c>
      <c r="NGY139" s="458">
        <v>0</v>
      </c>
      <c r="NGZ139" s="458">
        <v>0</v>
      </c>
      <c r="NHA139" s="458">
        <v>0</v>
      </c>
      <c r="NHB139" s="458">
        <v>0</v>
      </c>
      <c r="NHC139" s="458">
        <v>0</v>
      </c>
      <c r="NHD139" s="458">
        <v>0</v>
      </c>
      <c r="NHE139" s="458">
        <v>0</v>
      </c>
      <c r="NHF139" s="458">
        <v>0</v>
      </c>
      <c r="NHG139" s="458">
        <v>0</v>
      </c>
      <c r="NHH139" s="458">
        <v>0</v>
      </c>
      <c r="NHI139" s="458">
        <v>0</v>
      </c>
      <c r="NHJ139" s="458">
        <v>0</v>
      </c>
      <c r="NHK139" s="458">
        <v>0</v>
      </c>
      <c r="NHL139" s="458">
        <v>0</v>
      </c>
      <c r="NHM139" s="458">
        <v>0</v>
      </c>
      <c r="NHN139" s="458">
        <v>0</v>
      </c>
      <c r="NHO139" s="458">
        <v>0</v>
      </c>
      <c r="NHP139" s="458">
        <v>0</v>
      </c>
      <c r="NHQ139" s="458">
        <v>0</v>
      </c>
      <c r="NHR139" s="458">
        <v>0</v>
      </c>
      <c r="NHS139" s="458">
        <v>0</v>
      </c>
      <c r="NHT139" s="458">
        <v>0</v>
      </c>
      <c r="NHU139" s="458">
        <v>0</v>
      </c>
      <c r="NHV139" s="458">
        <v>0</v>
      </c>
      <c r="NHW139" s="458">
        <v>0</v>
      </c>
      <c r="NHX139" s="458">
        <v>0</v>
      </c>
      <c r="NHY139" s="458">
        <v>0</v>
      </c>
      <c r="NHZ139" s="458">
        <v>0</v>
      </c>
      <c r="NIA139" s="458">
        <v>0</v>
      </c>
      <c r="NIB139" s="458">
        <v>0</v>
      </c>
      <c r="NIC139" s="458">
        <v>0</v>
      </c>
      <c r="NID139" s="458">
        <v>0</v>
      </c>
      <c r="NIE139" s="458">
        <v>0</v>
      </c>
      <c r="NIF139" s="458">
        <v>0</v>
      </c>
      <c r="NIG139" s="458">
        <v>0</v>
      </c>
      <c r="NIH139" s="458">
        <v>0</v>
      </c>
      <c r="NII139" s="458">
        <v>0</v>
      </c>
      <c r="NIJ139" s="458">
        <v>0</v>
      </c>
      <c r="NIK139" s="458">
        <v>0</v>
      </c>
      <c r="NIL139" s="458">
        <v>0</v>
      </c>
      <c r="NIM139" s="458">
        <v>0</v>
      </c>
      <c r="NIN139" s="458">
        <v>0</v>
      </c>
      <c r="NIO139" s="458">
        <v>0</v>
      </c>
      <c r="NIP139" s="458">
        <v>0</v>
      </c>
      <c r="NIQ139" s="458">
        <v>0</v>
      </c>
      <c r="NIR139" s="458">
        <v>0</v>
      </c>
      <c r="NIS139" s="458">
        <v>0</v>
      </c>
      <c r="NIT139" s="458">
        <v>0</v>
      </c>
      <c r="NIU139" s="458">
        <v>0</v>
      </c>
      <c r="NIV139" s="458">
        <v>0</v>
      </c>
      <c r="NIW139" s="458">
        <v>0</v>
      </c>
      <c r="NIX139" s="458">
        <v>0</v>
      </c>
      <c r="NIY139" s="458">
        <v>0</v>
      </c>
      <c r="NIZ139" s="458">
        <v>0</v>
      </c>
      <c r="NJA139" s="458">
        <v>0</v>
      </c>
      <c r="NJB139" s="458">
        <v>0</v>
      </c>
      <c r="NJC139" s="458">
        <v>0</v>
      </c>
      <c r="NJD139" s="458">
        <v>0</v>
      </c>
      <c r="NJE139" s="458">
        <v>0</v>
      </c>
      <c r="NJF139" s="458">
        <v>0</v>
      </c>
      <c r="NJG139" s="458">
        <v>0</v>
      </c>
      <c r="NJH139" s="458">
        <v>0</v>
      </c>
      <c r="NJI139" s="458">
        <v>0</v>
      </c>
      <c r="NJJ139" s="458">
        <v>0</v>
      </c>
      <c r="NJK139" s="458">
        <v>0</v>
      </c>
      <c r="NJL139" s="458">
        <v>0</v>
      </c>
      <c r="NJM139" s="458">
        <v>0</v>
      </c>
      <c r="NJN139" s="458">
        <v>0</v>
      </c>
      <c r="NJO139" s="458">
        <v>0</v>
      </c>
      <c r="NJP139" s="458">
        <v>0</v>
      </c>
      <c r="NJQ139" s="458">
        <v>0</v>
      </c>
      <c r="NJR139" s="458">
        <v>0</v>
      </c>
      <c r="NJS139" s="458">
        <v>0</v>
      </c>
      <c r="NJT139" s="458">
        <v>0</v>
      </c>
      <c r="NJU139" s="458">
        <v>0</v>
      </c>
      <c r="NJV139" s="458">
        <v>0</v>
      </c>
      <c r="NJW139" s="458">
        <v>0</v>
      </c>
      <c r="NJX139" s="458">
        <v>0</v>
      </c>
      <c r="NJY139" s="458">
        <v>0</v>
      </c>
      <c r="NJZ139" s="458">
        <v>0</v>
      </c>
      <c r="NKA139" s="458">
        <v>0</v>
      </c>
      <c r="NKB139" s="458">
        <v>0</v>
      </c>
      <c r="NKC139" s="458">
        <v>0</v>
      </c>
      <c r="NKD139" s="458">
        <v>0</v>
      </c>
      <c r="NKE139" s="458">
        <v>0</v>
      </c>
      <c r="NKF139" s="458">
        <v>0</v>
      </c>
      <c r="NKG139" s="458">
        <v>0</v>
      </c>
      <c r="NKH139" s="458">
        <v>0</v>
      </c>
      <c r="NKI139" s="458">
        <v>0</v>
      </c>
      <c r="NKJ139" s="458">
        <v>0</v>
      </c>
      <c r="NKK139" s="458">
        <v>0</v>
      </c>
      <c r="NKL139" s="458">
        <v>0</v>
      </c>
      <c r="NKM139" s="458">
        <v>0</v>
      </c>
      <c r="NKN139" s="458">
        <v>0</v>
      </c>
      <c r="NKO139" s="458">
        <v>0</v>
      </c>
      <c r="NKP139" s="458">
        <v>0</v>
      </c>
      <c r="NKQ139" s="458">
        <v>0</v>
      </c>
      <c r="NKR139" s="458">
        <v>0</v>
      </c>
      <c r="NKS139" s="458">
        <v>0</v>
      </c>
      <c r="NKT139" s="458">
        <v>0</v>
      </c>
      <c r="NKU139" s="458">
        <v>0</v>
      </c>
      <c r="NKV139" s="458">
        <v>0</v>
      </c>
      <c r="NKW139" s="458">
        <v>0</v>
      </c>
      <c r="NKX139" s="458">
        <v>0</v>
      </c>
      <c r="NKY139" s="458">
        <v>0</v>
      </c>
      <c r="NKZ139" s="458">
        <v>0</v>
      </c>
      <c r="NLA139" s="458">
        <v>0</v>
      </c>
      <c r="NLB139" s="458">
        <v>0</v>
      </c>
      <c r="NLC139" s="458">
        <v>0</v>
      </c>
      <c r="NLD139" s="458">
        <v>0</v>
      </c>
      <c r="NLE139" s="458">
        <v>0</v>
      </c>
      <c r="NLF139" s="458">
        <v>0</v>
      </c>
      <c r="NLG139" s="458">
        <v>0</v>
      </c>
      <c r="NLH139" s="458">
        <v>0</v>
      </c>
      <c r="NLI139" s="458">
        <v>0</v>
      </c>
      <c r="NLJ139" s="458">
        <v>0</v>
      </c>
      <c r="NLK139" s="458">
        <v>0</v>
      </c>
      <c r="NLL139" s="458">
        <v>0</v>
      </c>
      <c r="NLM139" s="458">
        <v>0</v>
      </c>
      <c r="NLN139" s="458">
        <v>0</v>
      </c>
      <c r="NLO139" s="458">
        <v>0</v>
      </c>
      <c r="NLP139" s="458">
        <v>0</v>
      </c>
      <c r="NLQ139" s="458">
        <v>0</v>
      </c>
      <c r="NLR139" s="458">
        <v>0</v>
      </c>
      <c r="NLS139" s="458">
        <v>0</v>
      </c>
      <c r="NLT139" s="458">
        <v>0</v>
      </c>
      <c r="NLU139" s="458">
        <v>0</v>
      </c>
      <c r="NLV139" s="458">
        <v>0</v>
      </c>
      <c r="NLW139" s="458">
        <v>0</v>
      </c>
      <c r="NLX139" s="458">
        <v>0</v>
      </c>
      <c r="NLY139" s="458">
        <v>0</v>
      </c>
      <c r="NLZ139" s="458">
        <v>0</v>
      </c>
      <c r="NMA139" s="458">
        <v>0</v>
      </c>
      <c r="NMB139" s="458">
        <v>0</v>
      </c>
      <c r="NMC139" s="458">
        <v>0</v>
      </c>
      <c r="NMD139" s="458">
        <v>0</v>
      </c>
      <c r="NME139" s="458">
        <v>0</v>
      </c>
      <c r="NMF139" s="458">
        <v>0</v>
      </c>
      <c r="NMG139" s="458">
        <v>0</v>
      </c>
      <c r="NMH139" s="458">
        <v>0</v>
      </c>
      <c r="NMI139" s="458">
        <v>0</v>
      </c>
      <c r="NMJ139" s="458">
        <v>0</v>
      </c>
      <c r="NMK139" s="458">
        <v>0</v>
      </c>
      <c r="NML139" s="458">
        <v>0</v>
      </c>
      <c r="NMM139" s="458">
        <v>0</v>
      </c>
      <c r="NMN139" s="458">
        <v>0</v>
      </c>
      <c r="NMO139" s="458">
        <v>0</v>
      </c>
      <c r="NMP139" s="458">
        <v>0</v>
      </c>
      <c r="NMQ139" s="458">
        <v>0</v>
      </c>
      <c r="NMR139" s="458">
        <v>0</v>
      </c>
      <c r="NMS139" s="458">
        <v>0</v>
      </c>
      <c r="NMT139" s="458">
        <v>0</v>
      </c>
      <c r="NMU139" s="458">
        <v>0</v>
      </c>
      <c r="NMV139" s="458">
        <v>0</v>
      </c>
      <c r="NMW139" s="458">
        <v>0</v>
      </c>
      <c r="NMX139" s="458">
        <v>0</v>
      </c>
      <c r="NMY139" s="458">
        <v>0</v>
      </c>
      <c r="NMZ139" s="458">
        <v>0</v>
      </c>
      <c r="NNA139" s="458">
        <v>0</v>
      </c>
      <c r="NNB139" s="458">
        <v>0</v>
      </c>
      <c r="NNC139" s="458">
        <v>0</v>
      </c>
      <c r="NND139" s="458">
        <v>0</v>
      </c>
      <c r="NNE139" s="458">
        <v>0</v>
      </c>
      <c r="NNF139" s="458">
        <v>0</v>
      </c>
      <c r="NNG139" s="458">
        <v>0</v>
      </c>
      <c r="NNH139" s="458">
        <v>0</v>
      </c>
      <c r="NNI139" s="458">
        <v>0</v>
      </c>
      <c r="NNJ139" s="458">
        <v>0</v>
      </c>
      <c r="NNK139" s="458">
        <v>0</v>
      </c>
      <c r="NNL139" s="458">
        <v>0</v>
      </c>
      <c r="NNM139" s="458">
        <v>0</v>
      </c>
      <c r="NNN139" s="458">
        <v>0</v>
      </c>
      <c r="NNO139" s="458">
        <v>0</v>
      </c>
      <c r="NNP139" s="458">
        <v>0</v>
      </c>
      <c r="NNQ139" s="458">
        <v>0</v>
      </c>
      <c r="NNR139" s="458">
        <v>0</v>
      </c>
      <c r="NNS139" s="458">
        <v>0</v>
      </c>
      <c r="NNT139" s="458">
        <v>0</v>
      </c>
      <c r="NNU139" s="458">
        <v>0</v>
      </c>
      <c r="NNV139" s="458">
        <v>0</v>
      </c>
      <c r="NNW139" s="458">
        <v>0</v>
      </c>
      <c r="NNX139" s="458">
        <v>0</v>
      </c>
      <c r="NNY139" s="458">
        <v>0</v>
      </c>
      <c r="NNZ139" s="458">
        <v>0</v>
      </c>
      <c r="NOA139" s="458">
        <v>0</v>
      </c>
      <c r="NOB139" s="458">
        <v>0</v>
      </c>
      <c r="NOC139" s="458">
        <v>0</v>
      </c>
      <c r="NOD139" s="458">
        <v>0</v>
      </c>
      <c r="NOE139" s="458">
        <v>0</v>
      </c>
      <c r="NOF139" s="458">
        <v>0</v>
      </c>
      <c r="NOG139" s="458">
        <v>0</v>
      </c>
      <c r="NOH139" s="458">
        <v>0</v>
      </c>
      <c r="NOI139" s="458">
        <v>0</v>
      </c>
      <c r="NOJ139" s="458">
        <v>0</v>
      </c>
      <c r="NOK139" s="458">
        <v>0</v>
      </c>
      <c r="NOL139" s="458">
        <v>0</v>
      </c>
      <c r="NOM139" s="458">
        <v>0</v>
      </c>
      <c r="NON139" s="458">
        <v>0</v>
      </c>
      <c r="NOO139" s="458">
        <v>0</v>
      </c>
      <c r="NOP139" s="458">
        <v>0</v>
      </c>
      <c r="NOQ139" s="458">
        <v>0</v>
      </c>
      <c r="NOR139" s="458">
        <v>0</v>
      </c>
      <c r="NOS139" s="458">
        <v>0</v>
      </c>
      <c r="NOT139" s="458">
        <v>0</v>
      </c>
      <c r="NOU139" s="458">
        <v>0</v>
      </c>
      <c r="NOV139" s="458">
        <v>0</v>
      </c>
      <c r="NOW139" s="458">
        <v>0</v>
      </c>
      <c r="NOX139" s="458">
        <v>0</v>
      </c>
      <c r="NOY139" s="458">
        <v>0</v>
      </c>
      <c r="NOZ139" s="458">
        <v>0</v>
      </c>
      <c r="NPA139" s="458">
        <v>0</v>
      </c>
      <c r="NPB139" s="458">
        <v>0</v>
      </c>
      <c r="NPC139" s="458">
        <v>0</v>
      </c>
      <c r="NPD139" s="458">
        <v>0</v>
      </c>
      <c r="NPE139" s="458">
        <v>0</v>
      </c>
      <c r="NPF139" s="458">
        <v>0</v>
      </c>
      <c r="NPG139" s="458">
        <v>0</v>
      </c>
      <c r="NPH139" s="458">
        <v>0</v>
      </c>
      <c r="NPI139" s="458">
        <v>0</v>
      </c>
      <c r="NPJ139" s="458">
        <v>0</v>
      </c>
      <c r="NPK139" s="458">
        <v>0</v>
      </c>
      <c r="NPL139" s="458">
        <v>0</v>
      </c>
      <c r="NPM139" s="458">
        <v>0</v>
      </c>
      <c r="NPN139" s="458">
        <v>0</v>
      </c>
      <c r="NPO139" s="458">
        <v>0</v>
      </c>
      <c r="NPP139" s="458">
        <v>0</v>
      </c>
      <c r="NPQ139" s="458">
        <v>0</v>
      </c>
      <c r="NPR139" s="458">
        <v>0</v>
      </c>
      <c r="NPS139" s="458">
        <v>0</v>
      </c>
      <c r="NPT139" s="458">
        <v>0</v>
      </c>
      <c r="NPU139" s="458">
        <v>0</v>
      </c>
      <c r="NPV139" s="458">
        <v>0</v>
      </c>
      <c r="NPW139" s="458">
        <v>0</v>
      </c>
      <c r="NPX139" s="458">
        <v>0</v>
      </c>
      <c r="NPY139" s="458">
        <v>0</v>
      </c>
      <c r="NPZ139" s="458">
        <v>0</v>
      </c>
      <c r="NQA139" s="458">
        <v>0</v>
      </c>
      <c r="NQB139" s="458">
        <v>0</v>
      </c>
      <c r="NQC139" s="458">
        <v>0</v>
      </c>
      <c r="NQD139" s="458">
        <v>0</v>
      </c>
      <c r="NQE139" s="458">
        <v>0</v>
      </c>
      <c r="NQF139" s="458">
        <v>0</v>
      </c>
      <c r="NQG139" s="458">
        <v>0</v>
      </c>
      <c r="NQH139" s="458">
        <v>0</v>
      </c>
      <c r="NQI139" s="458">
        <v>0</v>
      </c>
      <c r="NQJ139" s="458">
        <v>0</v>
      </c>
      <c r="NQK139" s="458">
        <v>0</v>
      </c>
      <c r="NQL139" s="458">
        <v>0</v>
      </c>
      <c r="NQM139" s="458">
        <v>0</v>
      </c>
      <c r="NQN139" s="458">
        <v>0</v>
      </c>
      <c r="NQO139" s="458">
        <v>0</v>
      </c>
      <c r="NQP139" s="458">
        <v>0</v>
      </c>
      <c r="NQQ139" s="458">
        <v>0</v>
      </c>
      <c r="NQR139" s="458">
        <v>0</v>
      </c>
      <c r="NQS139" s="458">
        <v>0</v>
      </c>
      <c r="NQT139" s="458">
        <v>0</v>
      </c>
      <c r="NQU139" s="458">
        <v>0</v>
      </c>
      <c r="NQV139" s="458">
        <v>0</v>
      </c>
      <c r="NQW139" s="458">
        <v>0</v>
      </c>
      <c r="NQX139" s="458">
        <v>0</v>
      </c>
      <c r="NQY139" s="458">
        <v>0</v>
      </c>
      <c r="NQZ139" s="458">
        <v>0</v>
      </c>
      <c r="NRA139" s="458">
        <v>0</v>
      </c>
      <c r="NRB139" s="458">
        <v>0</v>
      </c>
      <c r="NRC139" s="458">
        <v>0</v>
      </c>
      <c r="NRD139" s="458">
        <v>0</v>
      </c>
      <c r="NRE139" s="458">
        <v>0</v>
      </c>
      <c r="NRF139" s="458">
        <v>0</v>
      </c>
      <c r="NRG139" s="458">
        <v>0</v>
      </c>
      <c r="NRH139" s="458">
        <v>0</v>
      </c>
      <c r="NRI139" s="458">
        <v>0</v>
      </c>
      <c r="NRJ139" s="458">
        <v>0</v>
      </c>
      <c r="NRK139" s="458">
        <v>0</v>
      </c>
      <c r="NRL139" s="458">
        <v>0</v>
      </c>
      <c r="NRM139" s="458">
        <v>0</v>
      </c>
      <c r="NRN139" s="458">
        <v>0</v>
      </c>
      <c r="NRO139" s="458">
        <v>0</v>
      </c>
      <c r="NRP139" s="458">
        <v>0</v>
      </c>
      <c r="NRQ139" s="458">
        <v>0</v>
      </c>
      <c r="NRR139" s="458">
        <v>0</v>
      </c>
      <c r="NRS139" s="458">
        <v>0</v>
      </c>
      <c r="NRT139" s="458">
        <v>0</v>
      </c>
      <c r="NRU139" s="458">
        <v>0</v>
      </c>
      <c r="NRV139" s="458">
        <v>0</v>
      </c>
      <c r="NRW139" s="458">
        <v>0</v>
      </c>
      <c r="NRX139" s="458">
        <v>0</v>
      </c>
      <c r="NRY139" s="458">
        <v>0</v>
      </c>
      <c r="NRZ139" s="458">
        <v>0</v>
      </c>
      <c r="NSA139" s="458">
        <v>0</v>
      </c>
      <c r="NSB139" s="458">
        <v>0</v>
      </c>
      <c r="NSC139" s="458">
        <v>0</v>
      </c>
      <c r="NSD139" s="458">
        <v>0</v>
      </c>
      <c r="NSE139" s="458">
        <v>0</v>
      </c>
      <c r="NSF139" s="458">
        <v>0</v>
      </c>
      <c r="NSG139" s="458">
        <v>0</v>
      </c>
      <c r="NSH139" s="458">
        <v>0</v>
      </c>
      <c r="NSI139" s="458">
        <v>0</v>
      </c>
      <c r="NSJ139" s="458">
        <v>0</v>
      </c>
      <c r="NSK139" s="458">
        <v>0</v>
      </c>
      <c r="NSL139" s="458">
        <v>0</v>
      </c>
      <c r="NSM139" s="458">
        <v>0</v>
      </c>
      <c r="NSN139" s="458">
        <v>0</v>
      </c>
      <c r="NSO139" s="458">
        <v>0</v>
      </c>
      <c r="NSP139" s="458">
        <v>0</v>
      </c>
      <c r="NSQ139" s="458">
        <v>0</v>
      </c>
      <c r="NSR139" s="458">
        <v>0</v>
      </c>
      <c r="NSS139" s="458">
        <v>0</v>
      </c>
      <c r="NST139" s="458">
        <v>0</v>
      </c>
      <c r="NSU139" s="458">
        <v>0</v>
      </c>
      <c r="NSV139" s="458">
        <v>0</v>
      </c>
      <c r="NSW139" s="458">
        <v>0</v>
      </c>
      <c r="NSX139" s="458">
        <v>0</v>
      </c>
      <c r="NSY139" s="458">
        <v>0</v>
      </c>
      <c r="NSZ139" s="458">
        <v>0</v>
      </c>
      <c r="NTA139" s="458">
        <v>0</v>
      </c>
      <c r="NTB139" s="458">
        <v>0</v>
      </c>
      <c r="NTC139" s="458">
        <v>0</v>
      </c>
      <c r="NTD139" s="458">
        <v>0</v>
      </c>
      <c r="NTE139" s="458">
        <v>0</v>
      </c>
      <c r="NTF139" s="458">
        <v>0</v>
      </c>
      <c r="NTG139" s="458">
        <v>0</v>
      </c>
      <c r="NTH139" s="458">
        <v>0</v>
      </c>
      <c r="NTI139" s="458">
        <v>0</v>
      </c>
      <c r="NTJ139" s="458">
        <v>0</v>
      </c>
      <c r="NTK139" s="458">
        <v>0</v>
      </c>
      <c r="NTL139" s="458">
        <v>0</v>
      </c>
      <c r="NTM139" s="458">
        <v>0</v>
      </c>
      <c r="NTN139" s="458">
        <v>0</v>
      </c>
      <c r="NTO139" s="458">
        <v>0</v>
      </c>
      <c r="NTP139" s="458">
        <v>0</v>
      </c>
      <c r="NTQ139" s="458">
        <v>0</v>
      </c>
      <c r="NTR139" s="458">
        <v>0</v>
      </c>
      <c r="NTS139" s="458">
        <v>0</v>
      </c>
      <c r="NTT139" s="458">
        <v>0</v>
      </c>
      <c r="NTU139" s="458">
        <v>0</v>
      </c>
      <c r="NTV139" s="458">
        <v>0</v>
      </c>
      <c r="NTW139" s="458">
        <v>0</v>
      </c>
      <c r="NTX139" s="458">
        <v>0</v>
      </c>
      <c r="NTY139" s="458">
        <v>0</v>
      </c>
      <c r="NTZ139" s="458">
        <v>0</v>
      </c>
      <c r="NUA139" s="458">
        <v>0</v>
      </c>
      <c r="NUB139" s="458">
        <v>0</v>
      </c>
      <c r="NUC139" s="458">
        <v>0</v>
      </c>
      <c r="NUD139" s="458">
        <v>0</v>
      </c>
      <c r="NUE139" s="458">
        <v>0</v>
      </c>
      <c r="NUF139" s="458">
        <v>0</v>
      </c>
      <c r="NUG139" s="458">
        <v>0</v>
      </c>
      <c r="NUH139" s="458">
        <v>0</v>
      </c>
      <c r="NUI139" s="458">
        <v>0</v>
      </c>
      <c r="NUJ139" s="458">
        <v>0</v>
      </c>
      <c r="NUK139" s="458">
        <v>0</v>
      </c>
      <c r="NUL139" s="458">
        <v>0</v>
      </c>
      <c r="NUM139" s="458">
        <v>0</v>
      </c>
      <c r="NUN139" s="458">
        <v>0</v>
      </c>
      <c r="NUO139" s="458">
        <v>0</v>
      </c>
      <c r="NUP139" s="458">
        <v>0</v>
      </c>
      <c r="NUQ139" s="458">
        <v>0</v>
      </c>
      <c r="NUR139" s="458">
        <v>0</v>
      </c>
      <c r="NUS139" s="458">
        <v>0</v>
      </c>
      <c r="NUT139" s="458">
        <v>0</v>
      </c>
      <c r="NUU139" s="458">
        <v>0</v>
      </c>
      <c r="NUV139" s="458">
        <v>0</v>
      </c>
      <c r="NUW139" s="458">
        <v>0</v>
      </c>
      <c r="NUX139" s="458">
        <v>0</v>
      </c>
      <c r="NUY139" s="458">
        <v>0</v>
      </c>
      <c r="NUZ139" s="458">
        <v>0</v>
      </c>
      <c r="NVA139" s="458">
        <v>0</v>
      </c>
      <c r="NVB139" s="458">
        <v>0</v>
      </c>
      <c r="NVC139" s="458">
        <v>0</v>
      </c>
      <c r="NVD139" s="458">
        <v>0</v>
      </c>
      <c r="NVE139" s="458">
        <v>0</v>
      </c>
      <c r="NVF139" s="458">
        <v>0</v>
      </c>
      <c r="NVG139" s="458">
        <v>0</v>
      </c>
      <c r="NVH139" s="458">
        <v>0</v>
      </c>
      <c r="NVI139" s="458">
        <v>0</v>
      </c>
      <c r="NVJ139" s="458">
        <v>0</v>
      </c>
      <c r="NVK139" s="458">
        <v>0</v>
      </c>
      <c r="NVL139" s="458">
        <v>0</v>
      </c>
      <c r="NVM139" s="458">
        <v>0</v>
      </c>
      <c r="NVN139" s="458">
        <v>0</v>
      </c>
      <c r="NVO139" s="458">
        <v>0</v>
      </c>
      <c r="NVP139" s="458">
        <v>0</v>
      </c>
      <c r="NVQ139" s="458">
        <v>0</v>
      </c>
      <c r="NVR139" s="458">
        <v>0</v>
      </c>
      <c r="NVS139" s="458">
        <v>0</v>
      </c>
      <c r="NVT139" s="458">
        <v>0</v>
      </c>
      <c r="NVU139" s="458">
        <v>0</v>
      </c>
      <c r="NVV139" s="458">
        <v>0</v>
      </c>
      <c r="NVW139" s="458">
        <v>0</v>
      </c>
      <c r="NVX139" s="458">
        <v>0</v>
      </c>
      <c r="NVY139" s="458">
        <v>0</v>
      </c>
      <c r="NVZ139" s="458">
        <v>0</v>
      </c>
      <c r="NWA139" s="458">
        <v>0</v>
      </c>
      <c r="NWB139" s="458">
        <v>0</v>
      </c>
      <c r="NWC139" s="458">
        <v>0</v>
      </c>
      <c r="NWD139" s="458">
        <v>0</v>
      </c>
      <c r="NWE139" s="458">
        <v>0</v>
      </c>
      <c r="NWF139" s="458">
        <v>0</v>
      </c>
      <c r="NWG139" s="458">
        <v>0</v>
      </c>
      <c r="NWH139" s="458">
        <v>0</v>
      </c>
      <c r="NWI139" s="458">
        <v>0</v>
      </c>
      <c r="NWJ139" s="458">
        <v>0</v>
      </c>
      <c r="NWK139" s="458">
        <v>0</v>
      </c>
      <c r="NWL139" s="458">
        <v>0</v>
      </c>
      <c r="NWM139" s="458">
        <v>0</v>
      </c>
      <c r="NWN139" s="458">
        <v>0</v>
      </c>
      <c r="NWO139" s="458">
        <v>0</v>
      </c>
      <c r="NWP139" s="458">
        <v>0</v>
      </c>
      <c r="NWQ139" s="458">
        <v>0</v>
      </c>
      <c r="NWR139" s="458">
        <v>0</v>
      </c>
      <c r="NWS139" s="458">
        <v>0</v>
      </c>
      <c r="NWT139" s="458">
        <v>0</v>
      </c>
      <c r="NWU139" s="458">
        <v>0</v>
      </c>
      <c r="NWV139" s="458">
        <v>0</v>
      </c>
      <c r="NWW139" s="458">
        <v>0</v>
      </c>
      <c r="NWX139" s="458">
        <v>0</v>
      </c>
      <c r="NWY139" s="458">
        <v>0</v>
      </c>
      <c r="NWZ139" s="458">
        <v>0</v>
      </c>
      <c r="NXA139" s="458">
        <v>0</v>
      </c>
      <c r="NXB139" s="458">
        <v>0</v>
      </c>
      <c r="NXC139" s="458">
        <v>0</v>
      </c>
      <c r="NXD139" s="458">
        <v>0</v>
      </c>
      <c r="NXE139" s="458">
        <v>0</v>
      </c>
      <c r="NXF139" s="458">
        <v>0</v>
      </c>
      <c r="NXG139" s="458">
        <v>0</v>
      </c>
      <c r="NXH139" s="458">
        <v>0</v>
      </c>
      <c r="NXI139" s="458">
        <v>0</v>
      </c>
      <c r="NXJ139" s="458">
        <v>0</v>
      </c>
      <c r="NXK139" s="458">
        <v>0</v>
      </c>
      <c r="NXL139" s="458">
        <v>0</v>
      </c>
      <c r="NXM139" s="458">
        <v>0</v>
      </c>
      <c r="NXN139" s="458">
        <v>0</v>
      </c>
      <c r="NXO139" s="458">
        <v>0</v>
      </c>
      <c r="NXP139" s="458">
        <v>0</v>
      </c>
      <c r="NXQ139" s="458">
        <v>0</v>
      </c>
      <c r="NXR139" s="458">
        <v>0</v>
      </c>
      <c r="NXS139" s="458">
        <v>0</v>
      </c>
      <c r="NXT139" s="458">
        <v>0</v>
      </c>
      <c r="NXU139" s="458">
        <v>0</v>
      </c>
      <c r="NXV139" s="458">
        <v>0</v>
      </c>
      <c r="NXW139" s="458">
        <v>0</v>
      </c>
      <c r="NXX139" s="458">
        <v>0</v>
      </c>
      <c r="NXY139" s="458">
        <v>0</v>
      </c>
      <c r="NXZ139" s="458">
        <v>0</v>
      </c>
      <c r="NYA139" s="458">
        <v>0</v>
      </c>
      <c r="NYB139" s="458">
        <v>0</v>
      </c>
      <c r="NYC139" s="458">
        <v>0</v>
      </c>
      <c r="NYD139" s="458">
        <v>0</v>
      </c>
      <c r="NYE139" s="458">
        <v>0</v>
      </c>
      <c r="NYF139" s="458">
        <v>0</v>
      </c>
      <c r="NYG139" s="458">
        <v>0</v>
      </c>
      <c r="NYH139" s="458">
        <v>0</v>
      </c>
      <c r="NYI139" s="458">
        <v>0</v>
      </c>
      <c r="NYJ139" s="458">
        <v>0</v>
      </c>
      <c r="NYK139" s="458">
        <v>0</v>
      </c>
      <c r="NYL139" s="458">
        <v>0</v>
      </c>
      <c r="NYM139" s="458">
        <v>0</v>
      </c>
      <c r="NYN139" s="458">
        <v>0</v>
      </c>
      <c r="NYO139" s="458">
        <v>0</v>
      </c>
      <c r="NYP139" s="458">
        <v>0</v>
      </c>
      <c r="NYQ139" s="458">
        <v>0</v>
      </c>
      <c r="NYR139" s="458">
        <v>0</v>
      </c>
      <c r="NYS139" s="458">
        <v>0</v>
      </c>
      <c r="NYT139" s="458">
        <v>0</v>
      </c>
      <c r="NYU139" s="458">
        <v>0</v>
      </c>
      <c r="NYV139" s="458">
        <v>0</v>
      </c>
      <c r="NYW139" s="458">
        <v>0</v>
      </c>
      <c r="NYX139" s="458">
        <v>0</v>
      </c>
      <c r="NYY139" s="458">
        <v>0</v>
      </c>
      <c r="NYZ139" s="458">
        <v>0</v>
      </c>
      <c r="NZA139" s="458">
        <v>0</v>
      </c>
      <c r="NZB139" s="458">
        <v>0</v>
      </c>
      <c r="NZC139" s="458">
        <v>0</v>
      </c>
      <c r="NZD139" s="458">
        <v>0</v>
      </c>
      <c r="NZE139" s="458">
        <v>0</v>
      </c>
      <c r="NZF139" s="458">
        <v>0</v>
      </c>
      <c r="NZG139" s="458">
        <v>0</v>
      </c>
      <c r="NZH139" s="458">
        <v>0</v>
      </c>
      <c r="NZI139" s="458">
        <v>0</v>
      </c>
      <c r="NZJ139" s="458">
        <v>0</v>
      </c>
      <c r="NZK139" s="458">
        <v>0</v>
      </c>
      <c r="NZL139" s="458">
        <v>0</v>
      </c>
      <c r="NZM139" s="458">
        <v>0</v>
      </c>
      <c r="NZN139" s="458">
        <v>0</v>
      </c>
      <c r="NZO139" s="458">
        <v>0</v>
      </c>
      <c r="NZP139" s="458">
        <v>0</v>
      </c>
      <c r="NZQ139" s="458">
        <v>0</v>
      </c>
      <c r="NZR139" s="458">
        <v>0</v>
      </c>
      <c r="NZS139" s="458">
        <v>0</v>
      </c>
      <c r="NZT139" s="458">
        <v>0</v>
      </c>
      <c r="NZU139" s="458">
        <v>0</v>
      </c>
      <c r="NZV139" s="458">
        <v>0</v>
      </c>
      <c r="NZW139" s="458">
        <v>0</v>
      </c>
      <c r="NZX139" s="458">
        <v>0</v>
      </c>
      <c r="NZY139" s="458">
        <v>0</v>
      </c>
      <c r="NZZ139" s="458">
        <v>0</v>
      </c>
      <c r="OAA139" s="458">
        <v>0</v>
      </c>
      <c r="OAB139" s="458">
        <v>0</v>
      </c>
      <c r="OAC139" s="458">
        <v>0</v>
      </c>
      <c r="OAD139" s="458">
        <v>0</v>
      </c>
      <c r="OAE139" s="458">
        <v>0</v>
      </c>
      <c r="OAF139" s="458">
        <v>0</v>
      </c>
      <c r="OAG139" s="458">
        <v>0</v>
      </c>
      <c r="OAH139" s="458">
        <v>0</v>
      </c>
      <c r="OAI139" s="458">
        <v>0</v>
      </c>
      <c r="OAJ139" s="458">
        <v>0</v>
      </c>
      <c r="OAK139" s="458">
        <v>0</v>
      </c>
      <c r="OAL139" s="458">
        <v>0</v>
      </c>
      <c r="OAM139" s="458">
        <v>0</v>
      </c>
      <c r="OAN139" s="458">
        <v>0</v>
      </c>
      <c r="OAO139" s="458">
        <v>0</v>
      </c>
      <c r="OAP139" s="458">
        <v>0</v>
      </c>
      <c r="OAQ139" s="458">
        <v>0</v>
      </c>
      <c r="OAR139" s="458">
        <v>0</v>
      </c>
      <c r="OAS139" s="458">
        <v>0</v>
      </c>
      <c r="OAT139" s="458">
        <v>0</v>
      </c>
      <c r="OAU139" s="458">
        <v>0</v>
      </c>
      <c r="OAV139" s="458">
        <v>0</v>
      </c>
      <c r="OAW139" s="458">
        <v>0</v>
      </c>
      <c r="OAX139" s="458">
        <v>0</v>
      </c>
      <c r="OAY139" s="458">
        <v>0</v>
      </c>
      <c r="OAZ139" s="458">
        <v>0</v>
      </c>
      <c r="OBA139" s="458">
        <v>0</v>
      </c>
      <c r="OBB139" s="458">
        <v>0</v>
      </c>
      <c r="OBC139" s="458">
        <v>0</v>
      </c>
      <c r="OBD139" s="458">
        <v>0</v>
      </c>
      <c r="OBE139" s="458">
        <v>0</v>
      </c>
      <c r="OBF139" s="458">
        <v>0</v>
      </c>
      <c r="OBG139" s="458">
        <v>0</v>
      </c>
      <c r="OBH139" s="458">
        <v>0</v>
      </c>
      <c r="OBI139" s="458">
        <v>0</v>
      </c>
      <c r="OBJ139" s="458">
        <v>0</v>
      </c>
      <c r="OBK139" s="458">
        <v>0</v>
      </c>
      <c r="OBL139" s="458">
        <v>0</v>
      </c>
      <c r="OBM139" s="458">
        <v>0</v>
      </c>
      <c r="OBN139" s="458">
        <v>0</v>
      </c>
      <c r="OBO139" s="458">
        <v>0</v>
      </c>
      <c r="OBP139" s="458">
        <v>0</v>
      </c>
      <c r="OBQ139" s="458">
        <v>0</v>
      </c>
      <c r="OBR139" s="458">
        <v>0</v>
      </c>
      <c r="OBS139" s="458">
        <v>0</v>
      </c>
      <c r="OBT139" s="458">
        <v>0</v>
      </c>
      <c r="OBU139" s="458">
        <v>0</v>
      </c>
      <c r="OBV139" s="458">
        <v>0</v>
      </c>
      <c r="OBW139" s="458">
        <v>0</v>
      </c>
      <c r="OBX139" s="458">
        <v>0</v>
      </c>
      <c r="OBY139" s="458">
        <v>0</v>
      </c>
      <c r="OBZ139" s="458">
        <v>0</v>
      </c>
      <c r="OCA139" s="458">
        <v>0</v>
      </c>
      <c r="OCB139" s="458">
        <v>0</v>
      </c>
      <c r="OCC139" s="458">
        <v>0</v>
      </c>
      <c r="OCD139" s="458">
        <v>0</v>
      </c>
      <c r="OCE139" s="458">
        <v>0</v>
      </c>
      <c r="OCF139" s="458">
        <v>0</v>
      </c>
      <c r="OCG139" s="458">
        <v>0</v>
      </c>
      <c r="OCH139" s="458">
        <v>0</v>
      </c>
      <c r="OCI139" s="458">
        <v>0</v>
      </c>
      <c r="OCJ139" s="458">
        <v>0</v>
      </c>
      <c r="OCK139" s="458">
        <v>0</v>
      </c>
      <c r="OCL139" s="458">
        <v>0</v>
      </c>
      <c r="OCM139" s="458">
        <v>0</v>
      </c>
      <c r="OCN139" s="458">
        <v>0</v>
      </c>
      <c r="OCO139" s="458">
        <v>0</v>
      </c>
      <c r="OCP139" s="458">
        <v>0</v>
      </c>
      <c r="OCQ139" s="458">
        <v>0</v>
      </c>
      <c r="OCR139" s="458">
        <v>0</v>
      </c>
      <c r="OCS139" s="458">
        <v>0</v>
      </c>
      <c r="OCT139" s="458">
        <v>0</v>
      </c>
      <c r="OCU139" s="458">
        <v>0</v>
      </c>
      <c r="OCV139" s="458">
        <v>0</v>
      </c>
      <c r="OCW139" s="458">
        <v>0</v>
      </c>
      <c r="OCX139" s="458">
        <v>0</v>
      </c>
      <c r="OCY139" s="458">
        <v>0</v>
      </c>
      <c r="OCZ139" s="458">
        <v>0</v>
      </c>
      <c r="ODA139" s="458">
        <v>0</v>
      </c>
      <c r="ODB139" s="458">
        <v>0</v>
      </c>
      <c r="ODC139" s="458">
        <v>0</v>
      </c>
      <c r="ODD139" s="458">
        <v>0</v>
      </c>
      <c r="ODE139" s="458">
        <v>0</v>
      </c>
      <c r="ODF139" s="458">
        <v>0</v>
      </c>
      <c r="ODG139" s="458">
        <v>0</v>
      </c>
      <c r="ODH139" s="458">
        <v>0</v>
      </c>
      <c r="ODI139" s="458">
        <v>0</v>
      </c>
      <c r="ODJ139" s="458">
        <v>0</v>
      </c>
      <c r="ODK139" s="458">
        <v>0</v>
      </c>
      <c r="ODL139" s="458">
        <v>0</v>
      </c>
      <c r="ODM139" s="458">
        <v>0</v>
      </c>
      <c r="ODN139" s="458">
        <v>0</v>
      </c>
      <c r="ODO139" s="458">
        <v>0</v>
      </c>
      <c r="ODP139" s="458">
        <v>0</v>
      </c>
      <c r="ODQ139" s="458">
        <v>0</v>
      </c>
      <c r="ODR139" s="458">
        <v>0</v>
      </c>
      <c r="ODS139" s="458">
        <v>0</v>
      </c>
      <c r="ODT139" s="458">
        <v>0</v>
      </c>
      <c r="ODU139" s="458">
        <v>0</v>
      </c>
      <c r="ODV139" s="458">
        <v>0</v>
      </c>
      <c r="ODW139" s="458">
        <v>0</v>
      </c>
      <c r="ODX139" s="458">
        <v>0</v>
      </c>
      <c r="ODY139" s="458">
        <v>0</v>
      </c>
      <c r="ODZ139" s="458">
        <v>0</v>
      </c>
      <c r="OEA139" s="458">
        <v>0</v>
      </c>
      <c r="OEB139" s="458">
        <v>0</v>
      </c>
      <c r="OEC139" s="458">
        <v>0</v>
      </c>
      <c r="OED139" s="458">
        <v>0</v>
      </c>
      <c r="OEE139" s="458">
        <v>0</v>
      </c>
      <c r="OEF139" s="458">
        <v>0</v>
      </c>
      <c r="OEG139" s="458">
        <v>0</v>
      </c>
      <c r="OEH139" s="458">
        <v>0</v>
      </c>
      <c r="OEI139" s="458">
        <v>0</v>
      </c>
      <c r="OEJ139" s="458">
        <v>0</v>
      </c>
      <c r="OEK139" s="458">
        <v>0</v>
      </c>
      <c r="OEL139" s="458">
        <v>0</v>
      </c>
      <c r="OEM139" s="458">
        <v>0</v>
      </c>
      <c r="OEN139" s="458">
        <v>0</v>
      </c>
      <c r="OEO139" s="458">
        <v>0</v>
      </c>
      <c r="OEP139" s="458">
        <v>0</v>
      </c>
      <c r="OEQ139" s="458">
        <v>0</v>
      </c>
      <c r="OER139" s="458">
        <v>0</v>
      </c>
      <c r="OES139" s="458">
        <v>0</v>
      </c>
      <c r="OET139" s="458">
        <v>0</v>
      </c>
      <c r="OEU139" s="458">
        <v>0</v>
      </c>
      <c r="OEV139" s="458">
        <v>0</v>
      </c>
      <c r="OEW139" s="458">
        <v>0</v>
      </c>
      <c r="OEX139" s="458">
        <v>0</v>
      </c>
      <c r="OEY139" s="458">
        <v>0</v>
      </c>
      <c r="OEZ139" s="458">
        <v>0</v>
      </c>
      <c r="OFA139" s="458">
        <v>0</v>
      </c>
      <c r="OFB139" s="458">
        <v>0</v>
      </c>
      <c r="OFC139" s="458">
        <v>0</v>
      </c>
      <c r="OFD139" s="458">
        <v>0</v>
      </c>
      <c r="OFE139" s="458">
        <v>0</v>
      </c>
      <c r="OFF139" s="458">
        <v>0</v>
      </c>
      <c r="OFG139" s="458">
        <v>0</v>
      </c>
      <c r="OFH139" s="458">
        <v>0</v>
      </c>
      <c r="OFI139" s="458">
        <v>0</v>
      </c>
      <c r="OFJ139" s="458">
        <v>0</v>
      </c>
      <c r="OFK139" s="458">
        <v>0</v>
      </c>
      <c r="OFL139" s="458">
        <v>0</v>
      </c>
      <c r="OFM139" s="458">
        <v>0</v>
      </c>
      <c r="OFN139" s="458">
        <v>0</v>
      </c>
      <c r="OFO139" s="458">
        <v>0</v>
      </c>
      <c r="OFP139" s="458">
        <v>0</v>
      </c>
      <c r="OFQ139" s="458">
        <v>0</v>
      </c>
      <c r="OFR139" s="458">
        <v>0</v>
      </c>
      <c r="OFS139" s="458">
        <v>0</v>
      </c>
      <c r="OFT139" s="458">
        <v>0</v>
      </c>
      <c r="OFU139" s="458">
        <v>0</v>
      </c>
      <c r="OFV139" s="458">
        <v>0</v>
      </c>
      <c r="OFW139" s="458">
        <v>0</v>
      </c>
      <c r="OFX139" s="458">
        <v>0</v>
      </c>
      <c r="OFY139" s="458">
        <v>0</v>
      </c>
      <c r="OFZ139" s="458">
        <v>0</v>
      </c>
      <c r="OGA139" s="458">
        <v>0</v>
      </c>
      <c r="OGB139" s="458">
        <v>0</v>
      </c>
      <c r="OGC139" s="458">
        <v>0</v>
      </c>
      <c r="OGD139" s="458">
        <v>0</v>
      </c>
      <c r="OGE139" s="458">
        <v>0</v>
      </c>
      <c r="OGF139" s="458">
        <v>0</v>
      </c>
      <c r="OGG139" s="458">
        <v>0</v>
      </c>
      <c r="OGH139" s="458">
        <v>0</v>
      </c>
      <c r="OGI139" s="458">
        <v>0</v>
      </c>
      <c r="OGJ139" s="458">
        <v>0</v>
      </c>
      <c r="OGK139" s="458">
        <v>0</v>
      </c>
      <c r="OGL139" s="458">
        <v>0</v>
      </c>
      <c r="OGM139" s="458">
        <v>0</v>
      </c>
      <c r="OGN139" s="458">
        <v>0</v>
      </c>
      <c r="OGO139" s="458">
        <v>0</v>
      </c>
      <c r="OGP139" s="458">
        <v>0</v>
      </c>
      <c r="OGQ139" s="458">
        <v>0</v>
      </c>
      <c r="OGR139" s="458">
        <v>0</v>
      </c>
      <c r="OGS139" s="458">
        <v>0</v>
      </c>
      <c r="OGT139" s="458">
        <v>0</v>
      </c>
      <c r="OGU139" s="458">
        <v>0</v>
      </c>
      <c r="OGV139" s="458">
        <v>0</v>
      </c>
      <c r="OGW139" s="458">
        <v>0</v>
      </c>
      <c r="OGX139" s="458">
        <v>0</v>
      </c>
      <c r="OGY139" s="458">
        <v>0</v>
      </c>
      <c r="OGZ139" s="458">
        <v>0</v>
      </c>
      <c r="OHA139" s="458">
        <v>0</v>
      </c>
      <c r="OHB139" s="458">
        <v>0</v>
      </c>
      <c r="OHC139" s="458">
        <v>0</v>
      </c>
      <c r="OHD139" s="458">
        <v>0</v>
      </c>
      <c r="OHE139" s="458">
        <v>0</v>
      </c>
      <c r="OHF139" s="458">
        <v>0</v>
      </c>
      <c r="OHG139" s="458">
        <v>0</v>
      </c>
      <c r="OHH139" s="458">
        <v>0</v>
      </c>
      <c r="OHI139" s="458">
        <v>0</v>
      </c>
      <c r="OHJ139" s="458">
        <v>0</v>
      </c>
      <c r="OHK139" s="458">
        <v>0</v>
      </c>
      <c r="OHL139" s="458">
        <v>0</v>
      </c>
      <c r="OHM139" s="458">
        <v>0</v>
      </c>
      <c r="OHN139" s="458">
        <v>0</v>
      </c>
      <c r="OHO139" s="458">
        <v>0</v>
      </c>
      <c r="OHP139" s="458">
        <v>0</v>
      </c>
      <c r="OHQ139" s="458">
        <v>0</v>
      </c>
      <c r="OHR139" s="458">
        <v>0</v>
      </c>
      <c r="OHS139" s="458">
        <v>0</v>
      </c>
      <c r="OHT139" s="458">
        <v>0</v>
      </c>
      <c r="OHU139" s="458">
        <v>0</v>
      </c>
      <c r="OHV139" s="458">
        <v>0</v>
      </c>
      <c r="OHW139" s="458">
        <v>0</v>
      </c>
      <c r="OHX139" s="458">
        <v>0</v>
      </c>
      <c r="OHY139" s="458">
        <v>0</v>
      </c>
      <c r="OHZ139" s="458">
        <v>0</v>
      </c>
      <c r="OIA139" s="458">
        <v>0</v>
      </c>
      <c r="OIB139" s="458">
        <v>0</v>
      </c>
      <c r="OIC139" s="458">
        <v>0</v>
      </c>
      <c r="OID139" s="458">
        <v>0</v>
      </c>
      <c r="OIE139" s="458">
        <v>0</v>
      </c>
      <c r="OIF139" s="458">
        <v>0</v>
      </c>
      <c r="OIG139" s="458">
        <v>0</v>
      </c>
      <c r="OIH139" s="458">
        <v>0</v>
      </c>
      <c r="OII139" s="458">
        <v>0</v>
      </c>
      <c r="OIJ139" s="458">
        <v>0</v>
      </c>
      <c r="OIK139" s="458">
        <v>0</v>
      </c>
      <c r="OIL139" s="458">
        <v>0</v>
      </c>
      <c r="OIM139" s="458">
        <v>0</v>
      </c>
      <c r="OIN139" s="458">
        <v>0</v>
      </c>
      <c r="OIO139" s="458">
        <v>0</v>
      </c>
      <c r="OIP139" s="458">
        <v>0</v>
      </c>
      <c r="OIQ139" s="458">
        <v>0</v>
      </c>
      <c r="OIR139" s="458">
        <v>0</v>
      </c>
      <c r="OIS139" s="458">
        <v>0</v>
      </c>
      <c r="OIT139" s="458">
        <v>0</v>
      </c>
      <c r="OIU139" s="458">
        <v>0</v>
      </c>
      <c r="OIV139" s="458">
        <v>0</v>
      </c>
      <c r="OIW139" s="458">
        <v>0</v>
      </c>
      <c r="OIX139" s="458">
        <v>0</v>
      </c>
      <c r="OIY139" s="458">
        <v>0</v>
      </c>
      <c r="OIZ139" s="458">
        <v>0</v>
      </c>
      <c r="OJA139" s="458">
        <v>0</v>
      </c>
      <c r="OJB139" s="458">
        <v>0</v>
      </c>
      <c r="OJC139" s="458">
        <v>0</v>
      </c>
      <c r="OJD139" s="458">
        <v>0</v>
      </c>
      <c r="OJE139" s="458">
        <v>0</v>
      </c>
      <c r="OJF139" s="458">
        <v>0</v>
      </c>
      <c r="OJG139" s="458">
        <v>0</v>
      </c>
      <c r="OJH139" s="458">
        <v>0</v>
      </c>
      <c r="OJI139" s="458">
        <v>0</v>
      </c>
      <c r="OJJ139" s="458">
        <v>0</v>
      </c>
      <c r="OJK139" s="458">
        <v>0</v>
      </c>
      <c r="OJL139" s="458">
        <v>0</v>
      </c>
      <c r="OJM139" s="458">
        <v>0</v>
      </c>
      <c r="OJN139" s="458">
        <v>0</v>
      </c>
      <c r="OJO139" s="458">
        <v>0</v>
      </c>
      <c r="OJP139" s="458">
        <v>0</v>
      </c>
      <c r="OJQ139" s="458">
        <v>0</v>
      </c>
      <c r="OJR139" s="458">
        <v>0</v>
      </c>
      <c r="OJS139" s="458">
        <v>0</v>
      </c>
      <c r="OJT139" s="458">
        <v>0</v>
      </c>
      <c r="OJU139" s="458">
        <v>0</v>
      </c>
      <c r="OJV139" s="458">
        <v>0</v>
      </c>
      <c r="OJW139" s="458">
        <v>0</v>
      </c>
      <c r="OJX139" s="458">
        <v>0</v>
      </c>
      <c r="OJY139" s="458">
        <v>0</v>
      </c>
      <c r="OJZ139" s="458">
        <v>0</v>
      </c>
      <c r="OKA139" s="458">
        <v>0</v>
      </c>
      <c r="OKB139" s="458">
        <v>0</v>
      </c>
      <c r="OKC139" s="458">
        <v>0</v>
      </c>
      <c r="OKD139" s="458">
        <v>0</v>
      </c>
      <c r="OKE139" s="458">
        <v>0</v>
      </c>
      <c r="OKF139" s="458">
        <v>0</v>
      </c>
      <c r="OKG139" s="458">
        <v>0</v>
      </c>
      <c r="OKH139" s="458">
        <v>0</v>
      </c>
      <c r="OKI139" s="458">
        <v>0</v>
      </c>
      <c r="OKJ139" s="458">
        <v>0</v>
      </c>
      <c r="OKK139" s="458">
        <v>0</v>
      </c>
      <c r="OKL139" s="458">
        <v>0</v>
      </c>
      <c r="OKM139" s="458">
        <v>0</v>
      </c>
      <c r="OKN139" s="458">
        <v>0</v>
      </c>
      <c r="OKO139" s="458">
        <v>0</v>
      </c>
      <c r="OKP139" s="458">
        <v>0</v>
      </c>
      <c r="OKQ139" s="458">
        <v>0</v>
      </c>
      <c r="OKR139" s="458">
        <v>0</v>
      </c>
      <c r="OKS139" s="458">
        <v>0</v>
      </c>
      <c r="OKT139" s="458">
        <v>0</v>
      </c>
      <c r="OKU139" s="458">
        <v>0</v>
      </c>
      <c r="OKV139" s="458">
        <v>0</v>
      </c>
      <c r="OKW139" s="458">
        <v>0</v>
      </c>
      <c r="OKX139" s="458">
        <v>0</v>
      </c>
      <c r="OKY139" s="458">
        <v>0</v>
      </c>
      <c r="OKZ139" s="458">
        <v>0</v>
      </c>
      <c r="OLA139" s="458">
        <v>0</v>
      </c>
      <c r="OLB139" s="458">
        <v>0</v>
      </c>
      <c r="OLC139" s="458">
        <v>0</v>
      </c>
      <c r="OLD139" s="458">
        <v>0</v>
      </c>
      <c r="OLE139" s="458">
        <v>0</v>
      </c>
      <c r="OLF139" s="458">
        <v>0</v>
      </c>
      <c r="OLG139" s="458">
        <v>0</v>
      </c>
      <c r="OLH139" s="458">
        <v>0</v>
      </c>
      <c r="OLI139" s="458">
        <v>0</v>
      </c>
      <c r="OLJ139" s="458">
        <v>0</v>
      </c>
      <c r="OLK139" s="458">
        <v>0</v>
      </c>
      <c r="OLL139" s="458">
        <v>0</v>
      </c>
      <c r="OLM139" s="458">
        <v>0</v>
      </c>
      <c r="OLN139" s="458">
        <v>0</v>
      </c>
      <c r="OLO139" s="458">
        <v>0</v>
      </c>
      <c r="OLP139" s="458">
        <v>0</v>
      </c>
      <c r="OLQ139" s="458">
        <v>0</v>
      </c>
      <c r="OLR139" s="458">
        <v>0</v>
      </c>
      <c r="OLS139" s="458">
        <v>0</v>
      </c>
      <c r="OLT139" s="458">
        <v>0</v>
      </c>
      <c r="OLU139" s="458">
        <v>0</v>
      </c>
      <c r="OLV139" s="458">
        <v>0</v>
      </c>
      <c r="OLW139" s="458">
        <v>0</v>
      </c>
      <c r="OLX139" s="458">
        <v>0</v>
      </c>
      <c r="OLY139" s="458">
        <v>0</v>
      </c>
      <c r="OLZ139" s="458">
        <v>0</v>
      </c>
      <c r="OMA139" s="458">
        <v>0</v>
      </c>
      <c r="OMB139" s="458">
        <v>0</v>
      </c>
      <c r="OMC139" s="458">
        <v>0</v>
      </c>
      <c r="OMD139" s="458">
        <v>0</v>
      </c>
      <c r="OME139" s="458">
        <v>0</v>
      </c>
      <c r="OMF139" s="458">
        <v>0</v>
      </c>
      <c r="OMG139" s="458">
        <v>0</v>
      </c>
      <c r="OMH139" s="458">
        <v>0</v>
      </c>
      <c r="OMI139" s="458">
        <v>0</v>
      </c>
      <c r="OMJ139" s="458">
        <v>0</v>
      </c>
      <c r="OMK139" s="458">
        <v>0</v>
      </c>
      <c r="OML139" s="458">
        <v>0</v>
      </c>
      <c r="OMM139" s="458">
        <v>0</v>
      </c>
      <c r="OMN139" s="458">
        <v>0</v>
      </c>
      <c r="OMO139" s="458">
        <v>0</v>
      </c>
      <c r="OMP139" s="458">
        <v>0</v>
      </c>
      <c r="OMQ139" s="458">
        <v>0</v>
      </c>
      <c r="OMR139" s="458">
        <v>0</v>
      </c>
      <c r="OMS139" s="458">
        <v>0</v>
      </c>
      <c r="OMT139" s="458">
        <v>0</v>
      </c>
      <c r="OMU139" s="458">
        <v>0</v>
      </c>
      <c r="OMV139" s="458">
        <v>0</v>
      </c>
      <c r="OMW139" s="458">
        <v>0</v>
      </c>
      <c r="OMX139" s="458">
        <v>0</v>
      </c>
      <c r="OMY139" s="458">
        <v>0</v>
      </c>
      <c r="OMZ139" s="458">
        <v>0</v>
      </c>
      <c r="ONA139" s="458">
        <v>0</v>
      </c>
      <c r="ONB139" s="458">
        <v>0</v>
      </c>
      <c r="ONC139" s="458">
        <v>0</v>
      </c>
      <c r="OND139" s="458">
        <v>0</v>
      </c>
      <c r="ONE139" s="458">
        <v>0</v>
      </c>
      <c r="ONF139" s="458">
        <v>0</v>
      </c>
      <c r="ONG139" s="458">
        <v>0</v>
      </c>
      <c r="ONH139" s="458">
        <v>0</v>
      </c>
      <c r="ONI139" s="458">
        <v>0</v>
      </c>
      <c r="ONJ139" s="458">
        <v>0</v>
      </c>
      <c r="ONK139" s="458">
        <v>0</v>
      </c>
      <c r="ONL139" s="458">
        <v>0</v>
      </c>
      <c r="ONM139" s="458">
        <v>0</v>
      </c>
      <c r="ONN139" s="458">
        <v>0</v>
      </c>
      <c r="ONO139" s="458">
        <v>0</v>
      </c>
      <c r="ONP139" s="458">
        <v>0</v>
      </c>
      <c r="ONQ139" s="458">
        <v>0</v>
      </c>
      <c r="ONR139" s="458">
        <v>0</v>
      </c>
      <c r="ONS139" s="458">
        <v>0</v>
      </c>
      <c r="ONT139" s="458">
        <v>0</v>
      </c>
      <c r="ONU139" s="458">
        <v>0</v>
      </c>
      <c r="ONV139" s="458">
        <v>0</v>
      </c>
      <c r="ONW139" s="458">
        <v>0</v>
      </c>
      <c r="ONX139" s="458">
        <v>0</v>
      </c>
      <c r="ONY139" s="458">
        <v>0</v>
      </c>
      <c r="ONZ139" s="458">
        <v>0</v>
      </c>
      <c r="OOA139" s="458">
        <v>0</v>
      </c>
      <c r="OOB139" s="458">
        <v>0</v>
      </c>
      <c r="OOC139" s="458">
        <v>0</v>
      </c>
      <c r="OOD139" s="458">
        <v>0</v>
      </c>
      <c r="OOE139" s="458">
        <v>0</v>
      </c>
      <c r="OOF139" s="458">
        <v>0</v>
      </c>
      <c r="OOG139" s="458">
        <v>0</v>
      </c>
      <c r="OOH139" s="458">
        <v>0</v>
      </c>
      <c r="OOI139" s="458">
        <v>0</v>
      </c>
      <c r="OOJ139" s="458">
        <v>0</v>
      </c>
      <c r="OOK139" s="458">
        <v>0</v>
      </c>
      <c r="OOL139" s="458">
        <v>0</v>
      </c>
      <c r="OOM139" s="458">
        <v>0</v>
      </c>
      <c r="OON139" s="458">
        <v>0</v>
      </c>
      <c r="OOO139" s="458">
        <v>0</v>
      </c>
      <c r="OOP139" s="458">
        <v>0</v>
      </c>
      <c r="OOQ139" s="458">
        <v>0</v>
      </c>
      <c r="OOR139" s="458">
        <v>0</v>
      </c>
      <c r="OOS139" s="458">
        <v>0</v>
      </c>
      <c r="OOT139" s="458">
        <v>0</v>
      </c>
      <c r="OOU139" s="458">
        <v>0</v>
      </c>
      <c r="OOV139" s="458">
        <v>0</v>
      </c>
      <c r="OOW139" s="458">
        <v>0</v>
      </c>
      <c r="OOX139" s="458">
        <v>0</v>
      </c>
      <c r="OOY139" s="458">
        <v>0</v>
      </c>
      <c r="OOZ139" s="458">
        <v>0</v>
      </c>
      <c r="OPA139" s="458">
        <v>0</v>
      </c>
      <c r="OPB139" s="458">
        <v>0</v>
      </c>
      <c r="OPC139" s="458">
        <v>0</v>
      </c>
      <c r="OPD139" s="458">
        <v>0</v>
      </c>
      <c r="OPE139" s="458">
        <v>0</v>
      </c>
      <c r="OPF139" s="458">
        <v>0</v>
      </c>
      <c r="OPG139" s="458">
        <v>0</v>
      </c>
      <c r="OPH139" s="458">
        <v>0</v>
      </c>
      <c r="OPI139" s="458">
        <v>0</v>
      </c>
      <c r="OPJ139" s="458">
        <v>0</v>
      </c>
      <c r="OPK139" s="458">
        <v>0</v>
      </c>
      <c r="OPL139" s="458">
        <v>0</v>
      </c>
      <c r="OPM139" s="458">
        <v>0</v>
      </c>
      <c r="OPN139" s="458">
        <v>0</v>
      </c>
      <c r="OPO139" s="458">
        <v>0</v>
      </c>
      <c r="OPP139" s="458">
        <v>0</v>
      </c>
      <c r="OPQ139" s="458">
        <v>0</v>
      </c>
      <c r="OPR139" s="458">
        <v>0</v>
      </c>
      <c r="OPS139" s="458">
        <v>0</v>
      </c>
      <c r="OPT139" s="458">
        <v>0</v>
      </c>
      <c r="OPU139" s="458">
        <v>0</v>
      </c>
      <c r="OPV139" s="458">
        <v>0</v>
      </c>
      <c r="OPW139" s="458">
        <v>0</v>
      </c>
      <c r="OPX139" s="458">
        <v>0</v>
      </c>
      <c r="OPY139" s="458">
        <v>0</v>
      </c>
      <c r="OPZ139" s="458">
        <v>0</v>
      </c>
      <c r="OQA139" s="458">
        <v>0</v>
      </c>
      <c r="OQB139" s="458">
        <v>0</v>
      </c>
      <c r="OQC139" s="458">
        <v>0</v>
      </c>
      <c r="OQD139" s="458">
        <v>0</v>
      </c>
      <c r="OQE139" s="458">
        <v>0</v>
      </c>
      <c r="OQF139" s="458">
        <v>0</v>
      </c>
      <c r="OQG139" s="458">
        <v>0</v>
      </c>
      <c r="OQH139" s="458">
        <v>0</v>
      </c>
      <c r="OQI139" s="458">
        <v>0</v>
      </c>
      <c r="OQJ139" s="458">
        <v>0</v>
      </c>
      <c r="OQK139" s="458">
        <v>0</v>
      </c>
      <c r="OQL139" s="458">
        <v>0</v>
      </c>
      <c r="OQM139" s="458">
        <v>0</v>
      </c>
      <c r="OQN139" s="458">
        <v>0</v>
      </c>
      <c r="OQO139" s="458">
        <v>0</v>
      </c>
      <c r="OQP139" s="458">
        <v>0</v>
      </c>
      <c r="OQQ139" s="458">
        <v>0</v>
      </c>
      <c r="OQR139" s="458">
        <v>0</v>
      </c>
      <c r="OQS139" s="458">
        <v>0</v>
      </c>
      <c r="OQT139" s="458">
        <v>0</v>
      </c>
      <c r="OQU139" s="458">
        <v>0</v>
      </c>
      <c r="OQV139" s="458">
        <v>0</v>
      </c>
      <c r="OQW139" s="458">
        <v>0</v>
      </c>
      <c r="OQX139" s="458">
        <v>0</v>
      </c>
      <c r="OQY139" s="458">
        <v>0</v>
      </c>
      <c r="OQZ139" s="458">
        <v>0</v>
      </c>
      <c r="ORA139" s="458">
        <v>0</v>
      </c>
      <c r="ORB139" s="458">
        <v>0</v>
      </c>
      <c r="ORC139" s="458">
        <v>0</v>
      </c>
      <c r="ORD139" s="458">
        <v>0</v>
      </c>
      <c r="ORE139" s="458">
        <v>0</v>
      </c>
      <c r="ORF139" s="458">
        <v>0</v>
      </c>
      <c r="ORG139" s="458">
        <v>0</v>
      </c>
      <c r="ORH139" s="458">
        <v>0</v>
      </c>
      <c r="ORI139" s="458">
        <v>0</v>
      </c>
      <c r="ORJ139" s="458">
        <v>0</v>
      </c>
      <c r="ORK139" s="458">
        <v>0</v>
      </c>
      <c r="ORL139" s="458">
        <v>0</v>
      </c>
      <c r="ORM139" s="458">
        <v>0</v>
      </c>
      <c r="ORN139" s="458">
        <v>0</v>
      </c>
      <c r="ORO139" s="458">
        <v>0</v>
      </c>
      <c r="ORP139" s="458">
        <v>0</v>
      </c>
      <c r="ORQ139" s="458">
        <v>0</v>
      </c>
      <c r="ORR139" s="458">
        <v>0</v>
      </c>
      <c r="ORS139" s="458">
        <v>0</v>
      </c>
      <c r="ORT139" s="458">
        <v>0</v>
      </c>
      <c r="ORU139" s="458">
        <v>0</v>
      </c>
      <c r="ORV139" s="458">
        <v>0</v>
      </c>
      <c r="ORW139" s="458">
        <v>0</v>
      </c>
      <c r="ORX139" s="458">
        <v>0</v>
      </c>
      <c r="ORY139" s="458">
        <v>0</v>
      </c>
      <c r="ORZ139" s="458">
        <v>0</v>
      </c>
      <c r="OSA139" s="458">
        <v>0</v>
      </c>
      <c r="OSB139" s="458">
        <v>0</v>
      </c>
      <c r="OSC139" s="458">
        <v>0</v>
      </c>
      <c r="OSD139" s="458">
        <v>0</v>
      </c>
      <c r="OSE139" s="458">
        <v>0</v>
      </c>
      <c r="OSF139" s="458">
        <v>0</v>
      </c>
      <c r="OSG139" s="458">
        <v>0</v>
      </c>
      <c r="OSH139" s="458">
        <v>0</v>
      </c>
      <c r="OSI139" s="458">
        <v>0</v>
      </c>
      <c r="OSJ139" s="458">
        <v>0</v>
      </c>
      <c r="OSK139" s="458">
        <v>0</v>
      </c>
      <c r="OSL139" s="458">
        <v>0</v>
      </c>
      <c r="OSM139" s="458">
        <v>0</v>
      </c>
      <c r="OSN139" s="458">
        <v>0</v>
      </c>
      <c r="OSO139" s="458">
        <v>0</v>
      </c>
      <c r="OSP139" s="458">
        <v>0</v>
      </c>
      <c r="OSQ139" s="458">
        <v>0</v>
      </c>
      <c r="OSR139" s="458">
        <v>0</v>
      </c>
      <c r="OSS139" s="458">
        <v>0</v>
      </c>
      <c r="OST139" s="458">
        <v>0</v>
      </c>
      <c r="OSU139" s="458">
        <v>0</v>
      </c>
      <c r="OSV139" s="458">
        <v>0</v>
      </c>
      <c r="OSW139" s="458">
        <v>0</v>
      </c>
      <c r="OSX139" s="458">
        <v>0</v>
      </c>
      <c r="OSY139" s="458">
        <v>0</v>
      </c>
      <c r="OSZ139" s="458">
        <v>0</v>
      </c>
      <c r="OTA139" s="458">
        <v>0</v>
      </c>
      <c r="OTB139" s="458">
        <v>0</v>
      </c>
      <c r="OTC139" s="458">
        <v>0</v>
      </c>
      <c r="OTD139" s="458">
        <v>0</v>
      </c>
      <c r="OTE139" s="458">
        <v>0</v>
      </c>
      <c r="OTF139" s="458">
        <v>0</v>
      </c>
      <c r="OTG139" s="458">
        <v>0</v>
      </c>
      <c r="OTH139" s="458">
        <v>0</v>
      </c>
      <c r="OTI139" s="458">
        <v>0</v>
      </c>
      <c r="OTJ139" s="458">
        <v>0</v>
      </c>
      <c r="OTK139" s="458">
        <v>0</v>
      </c>
      <c r="OTL139" s="458">
        <v>0</v>
      </c>
      <c r="OTM139" s="458">
        <v>0</v>
      </c>
      <c r="OTN139" s="458">
        <v>0</v>
      </c>
      <c r="OTO139" s="458">
        <v>0</v>
      </c>
      <c r="OTP139" s="458">
        <v>0</v>
      </c>
      <c r="OTQ139" s="458">
        <v>0</v>
      </c>
      <c r="OTR139" s="458">
        <v>0</v>
      </c>
      <c r="OTS139" s="458">
        <v>0</v>
      </c>
      <c r="OTT139" s="458">
        <v>0</v>
      </c>
      <c r="OTU139" s="458">
        <v>0</v>
      </c>
      <c r="OTV139" s="458">
        <v>0</v>
      </c>
      <c r="OTW139" s="458">
        <v>0</v>
      </c>
      <c r="OTX139" s="458">
        <v>0</v>
      </c>
      <c r="OTY139" s="458">
        <v>0</v>
      </c>
      <c r="OTZ139" s="458">
        <v>0</v>
      </c>
      <c r="OUA139" s="458">
        <v>0</v>
      </c>
      <c r="OUB139" s="458">
        <v>0</v>
      </c>
      <c r="OUC139" s="458">
        <v>0</v>
      </c>
      <c r="OUD139" s="458">
        <v>0</v>
      </c>
      <c r="OUE139" s="458">
        <v>0</v>
      </c>
      <c r="OUF139" s="458">
        <v>0</v>
      </c>
      <c r="OUG139" s="458">
        <v>0</v>
      </c>
      <c r="OUH139" s="458">
        <v>0</v>
      </c>
      <c r="OUI139" s="458">
        <v>0</v>
      </c>
      <c r="OUJ139" s="458">
        <v>0</v>
      </c>
      <c r="OUK139" s="458">
        <v>0</v>
      </c>
      <c r="OUL139" s="458">
        <v>0</v>
      </c>
      <c r="OUM139" s="458">
        <v>0</v>
      </c>
      <c r="OUN139" s="458">
        <v>0</v>
      </c>
      <c r="OUO139" s="458">
        <v>0</v>
      </c>
      <c r="OUP139" s="458">
        <v>0</v>
      </c>
      <c r="OUQ139" s="458">
        <v>0</v>
      </c>
      <c r="OUR139" s="458">
        <v>0</v>
      </c>
      <c r="OUS139" s="458">
        <v>0</v>
      </c>
      <c r="OUT139" s="458">
        <v>0</v>
      </c>
      <c r="OUU139" s="458">
        <v>0</v>
      </c>
      <c r="OUV139" s="458">
        <v>0</v>
      </c>
      <c r="OUW139" s="458">
        <v>0</v>
      </c>
      <c r="OUX139" s="458">
        <v>0</v>
      </c>
      <c r="OUY139" s="458">
        <v>0</v>
      </c>
      <c r="OUZ139" s="458">
        <v>0</v>
      </c>
      <c r="OVA139" s="458">
        <v>0</v>
      </c>
      <c r="OVB139" s="458">
        <v>0</v>
      </c>
      <c r="OVC139" s="458">
        <v>0</v>
      </c>
      <c r="OVD139" s="458">
        <v>0</v>
      </c>
      <c r="OVE139" s="458">
        <v>0</v>
      </c>
      <c r="OVF139" s="458">
        <v>0</v>
      </c>
      <c r="OVG139" s="458">
        <v>0</v>
      </c>
      <c r="OVH139" s="458">
        <v>0</v>
      </c>
      <c r="OVI139" s="458">
        <v>0</v>
      </c>
      <c r="OVJ139" s="458">
        <v>0</v>
      </c>
      <c r="OVK139" s="458">
        <v>0</v>
      </c>
      <c r="OVL139" s="458">
        <v>0</v>
      </c>
      <c r="OVM139" s="458">
        <v>0</v>
      </c>
      <c r="OVN139" s="458">
        <v>0</v>
      </c>
      <c r="OVO139" s="458">
        <v>0</v>
      </c>
      <c r="OVP139" s="458">
        <v>0</v>
      </c>
      <c r="OVQ139" s="458">
        <v>0</v>
      </c>
      <c r="OVR139" s="458">
        <v>0</v>
      </c>
      <c r="OVS139" s="458">
        <v>0</v>
      </c>
      <c r="OVT139" s="458">
        <v>0</v>
      </c>
      <c r="OVU139" s="458">
        <v>0</v>
      </c>
      <c r="OVV139" s="458">
        <v>0</v>
      </c>
      <c r="OVW139" s="458">
        <v>0</v>
      </c>
      <c r="OVX139" s="458">
        <v>0</v>
      </c>
      <c r="OVY139" s="458">
        <v>0</v>
      </c>
      <c r="OVZ139" s="458">
        <v>0</v>
      </c>
      <c r="OWA139" s="458">
        <v>0</v>
      </c>
      <c r="OWB139" s="458">
        <v>0</v>
      </c>
      <c r="OWC139" s="458">
        <v>0</v>
      </c>
      <c r="OWD139" s="458">
        <v>0</v>
      </c>
      <c r="OWE139" s="458">
        <v>0</v>
      </c>
      <c r="OWF139" s="458">
        <v>0</v>
      </c>
      <c r="OWG139" s="458">
        <v>0</v>
      </c>
      <c r="OWH139" s="458">
        <v>0</v>
      </c>
      <c r="OWI139" s="458">
        <v>0</v>
      </c>
      <c r="OWJ139" s="458">
        <v>0</v>
      </c>
      <c r="OWK139" s="458">
        <v>0</v>
      </c>
      <c r="OWL139" s="458">
        <v>0</v>
      </c>
      <c r="OWM139" s="458">
        <v>0</v>
      </c>
      <c r="OWN139" s="458">
        <v>0</v>
      </c>
      <c r="OWO139" s="458">
        <v>0</v>
      </c>
      <c r="OWP139" s="458">
        <v>0</v>
      </c>
      <c r="OWQ139" s="458">
        <v>0</v>
      </c>
      <c r="OWR139" s="458">
        <v>0</v>
      </c>
      <c r="OWS139" s="458">
        <v>0</v>
      </c>
      <c r="OWT139" s="458">
        <v>0</v>
      </c>
      <c r="OWU139" s="458">
        <v>0</v>
      </c>
      <c r="OWV139" s="458">
        <v>0</v>
      </c>
      <c r="OWW139" s="458">
        <v>0</v>
      </c>
      <c r="OWX139" s="458">
        <v>0</v>
      </c>
      <c r="OWY139" s="458">
        <v>0</v>
      </c>
      <c r="OWZ139" s="458">
        <v>0</v>
      </c>
      <c r="OXA139" s="458">
        <v>0</v>
      </c>
      <c r="OXB139" s="458">
        <v>0</v>
      </c>
      <c r="OXC139" s="458">
        <v>0</v>
      </c>
      <c r="OXD139" s="458">
        <v>0</v>
      </c>
      <c r="OXE139" s="458">
        <v>0</v>
      </c>
      <c r="OXF139" s="458">
        <v>0</v>
      </c>
      <c r="OXG139" s="458">
        <v>0</v>
      </c>
      <c r="OXH139" s="458">
        <v>0</v>
      </c>
      <c r="OXI139" s="458">
        <v>0</v>
      </c>
      <c r="OXJ139" s="458">
        <v>0</v>
      </c>
      <c r="OXK139" s="458">
        <v>0</v>
      </c>
      <c r="OXL139" s="458">
        <v>0</v>
      </c>
      <c r="OXM139" s="458">
        <v>0</v>
      </c>
      <c r="OXN139" s="458">
        <v>0</v>
      </c>
      <c r="OXO139" s="458">
        <v>0</v>
      </c>
      <c r="OXP139" s="458">
        <v>0</v>
      </c>
      <c r="OXQ139" s="458">
        <v>0</v>
      </c>
      <c r="OXR139" s="458">
        <v>0</v>
      </c>
      <c r="OXS139" s="458">
        <v>0</v>
      </c>
      <c r="OXT139" s="458">
        <v>0</v>
      </c>
      <c r="OXU139" s="458">
        <v>0</v>
      </c>
      <c r="OXV139" s="458">
        <v>0</v>
      </c>
      <c r="OXW139" s="458">
        <v>0</v>
      </c>
      <c r="OXX139" s="458">
        <v>0</v>
      </c>
      <c r="OXY139" s="458">
        <v>0</v>
      </c>
      <c r="OXZ139" s="458">
        <v>0</v>
      </c>
      <c r="OYA139" s="458">
        <v>0</v>
      </c>
      <c r="OYB139" s="458">
        <v>0</v>
      </c>
      <c r="OYC139" s="458">
        <v>0</v>
      </c>
      <c r="OYD139" s="458">
        <v>0</v>
      </c>
      <c r="OYE139" s="458">
        <v>0</v>
      </c>
      <c r="OYF139" s="458">
        <v>0</v>
      </c>
      <c r="OYG139" s="458">
        <v>0</v>
      </c>
      <c r="OYH139" s="458">
        <v>0</v>
      </c>
      <c r="OYI139" s="458">
        <v>0</v>
      </c>
      <c r="OYJ139" s="458">
        <v>0</v>
      </c>
      <c r="OYK139" s="458">
        <v>0</v>
      </c>
      <c r="OYL139" s="458">
        <v>0</v>
      </c>
      <c r="OYM139" s="458">
        <v>0</v>
      </c>
      <c r="OYN139" s="458">
        <v>0</v>
      </c>
      <c r="OYO139" s="458">
        <v>0</v>
      </c>
      <c r="OYP139" s="458">
        <v>0</v>
      </c>
      <c r="OYQ139" s="458">
        <v>0</v>
      </c>
      <c r="OYR139" s="458">
        <v>0</v>
      </c>
      <c r="OYS139" s="458">
        <v>0</v>
      </c>
      <c r="OYT139" s="458">
        <v>0</v>
      </c>
      <c r="OYU139" s="458">
        <v>0</v>
      </c>
      <c r="OYV139" s="458">
        <v>0</v>
      </c>
      <c r="OYW139" s="458">
        <v>0</v>
      </c>
      <c r="OYX139" s="458">
        <v>0</v>
      </c>
      <c r="OYY139" s="458">
        <v>0</v>
      </c>
      <c r="OYZ139" s="458">
        <v>0</v>
      </c>
      <c r="OZA139" s="458">
        <v>0</v>
      </c>
      <c r="OZB139" s="458">
        <v>0</v>
      </c>
      <c r="OZC139" s="458">
        <v>0</v>
      </c>
      <c r="OZD139" s="458">
        <v>0</v>
      </c>
      <c r="OZE139" s="458">
        <v>0</v>
      </c>
      <c r="OZF139" s="458">
        <v>0</v>
      </c>
      <c r="OZG139" s="458">
        <v>0</v>
      </c>
      <c r="OZH139" s="458">
        <v>0</v>
      </c>
      <c r="OZI139" s="458">
        <v>0</v>
      </c>
      <c r="OZJ139" s="458">
        <v>0</v>
      </c>
      <c r="OZK139" s="458">
        <v>0</v>
      </c>
      <c r="OZL139" s="458">
        <v>0</v>
      </c>
      <c r="OZM139" s="458">
        <v>0</v>
      </c>
      <c r="OZN139" s="458">
        <v>0</v>
      </c>
      <c r="OZO139" s="458">
        <v>0</v>
      </c>
      <c r="OZP139" s="458">
        <v>0</v>
      </c>
      <c r="OZQ139" s="458">
        <v>0</v>
      </c>
      <c r="OZR139" s="458">
        <v>0</v>
      </c>
      <c r="OZS139" s="458">
        <v>0</v>
      </c>
      <c r="OZT139" s="458">
        <v>0</v>
      </c>
      <c r="OZU139" s="458">
        <v>0</v>
      </c>
      <c r="OZV139" s="458">
        <v>0</v>
      </c>
      <c r="OZW139" s="458">
        <v>0</v>
      </c>
      <c r="OZX139" s="458">
        <v>0</v>
      </c>
      <c r="OZY139" s="458">
        <v>0</v>
      </c>
      <c r="OZZ139" s="458">
        <v>0</v>
      </c>
      <c r="PAA139" s="458">
        <v>0</v>
      </c>
      <c r="PAB139" s="458">
        <v>0</v>
      </c>
      <c r="PAC139" s="458">
        <v>0</v>
      </c>
      <c r="PAD139" s="458">
        <v>0</v>
      </c>
      <c r="PAE139" s="458">
        <v>0</v>
      </c>
      <c r="PAF139" s="458">
        <v>0</v>
      </c>
      <c r="PAG139" s="458">
        <v>0</v>
      </c>
      <c r="PAH139" s="458">
        <v>0</v>
      </c>
      <c r="PAI139" s="458">
        <v>0</v>
      </c>
      <c r="PAJ139" s="458">
        <v>0</v>
      </c>
      <c r="PAK139" s="458">
        <v>0</v>
      </c>
      <c r="PAL139" s="458">
        <v>0</v>
      </c>
      <c r="PAM139" s="458">
        <v>0</v>
      </c>
      <c r="PAN139" s="458">
        <v>0</v>
      </c>
      <c r="PAO139" s="458">
        <v>0</v>
      </c>
      <c r="PAP139" s="458">
        <v>0</v>
      </c>
      <c r="PAQ139" s="458">
        <v>0</v>
      </c>
      <c r="PAR139" s="458">
        <v>0</v>
      </c>
      <c r="PAS139" s="458">
        <v>0</v>
      </c>
      <c r="PAT139" s="458">
        <v>0</v>
      </c>
      <c r="PAU139" s="458">
        <v>0</v>
      </c>
      <c r="PAV139" s="458">
        <v>0</v>
      </c>
      <c r="PAW139" s="458">
        <v>0</v>
      </c>
      <c r="PAX139" s="458">
        <v>0</v>
      </c>
      <c r="PAY139" s="458">
        <v>0</v>
      </c>
      <c r="PAZ139" s="458">
        <v>0</v>
      </c>
      <c r="PBA139" s="458">
        <v>0</v>
      </c>
      <c r="PBB139" s="458">
        <v>0</v>
      </c>
      <c r="PBC139" s="458">
        <v>0</v>
      </c>
      <c r="PBD139" s="458">
        <v>0</v>
      </c>
      <c r="PBE139" s="458">
        <v>0</v>
      </c>
      <c r="PBF139" s="458">
        <v>0</v>
      </c>
      <c r="PBG139" s="458">
        <v>0</v>
      </c>
      <c r="PBH139" s="458">
        <v>0</v>
      </c>
      <c r="PBI139" s="458">
        <v>0</v>
      </c>
      <c r="PBJ139" s="458">
        <v>0</v>
      </c>
      <c r="PBK139" s="458">
        <v>0</v>
      </c>
      <c r="PBL139" s="458">
        <v>0</v>
      </c>
      <c r="PBM139" s="458">
        <v>0</v>
      </c>
      <c r="PBN139" s="458">
        <v>0</v>
      </c>
      <c r="PBO139" s="458">
        <v>0</v>
      </c>
      <c r="PBP139" s="458">
        <v>0</v>
      </c>
      <c r="PBQ139" s="458">
        <v>0</v>
      </c>
      <c r="PBR139" s="458">
        <v>0</v>
      </c>
      <c r="PBS139" s="458">
        <v>0</v>
      </c>
      <c r="PBT139" s="458">
        <v>0</v>
      </c>
      <c r="PBU139" s="458">
        <v>0</v>
      </c>
      <c r="PBV139" s="458">
        <v>0</v>
      </c>
      <c r="PBW139" s="458">
        <v>0</v>
      </c>
      <c r="PBX139" s="458">
        <v>0</v>
      </c>
      <c r="PBY139" s="458">
        <v>0</v>
      </c>
      <c r="PBZ139" s="458">
        <v>0</v>
      </c>
      <c r="PCA139" s="458">
        <v>0</v>
      </c>
      <c r="PCB139" s="458">
        <v>0</v>
      </c>
      <c r="PCC139" s="458">
        <v>0</v>
      </c>
      <c r="PCD139" s="458">
        <v>0</v>
      </c>
      <c r="PCE139" s="458">
        <v>0</v>
      </c>
      <c r="PCF139" s="458">
        <v>0</v>
      </c>
      <c r="PCG139" s="458">
        <v>0</v>
      </c>
      <c r="PCH139" s="458">
        <v>0</v>
      </c>
      <c r="PCI139" s="458">
        <v>0</v>
      </c>
      <c r="PCJ139" s="458">
        <v>0</v>
      </c>
      <c r="PCK139" s="458">
        <v>0</v>
      </c>
      <c r="PCL139" s="458">
        <v>0</v>
      </c>
      <c r="PCM139" s="458">
        <v>0</v>
      </c>
      <c r="PCN139" s="458">
        <v>0</v>
      </c>
      <c r="PCO139" s="458">
        <v>0</v>
      </c>
      <c r="PCP139" s="458">
        <v>0</v>
      </c>
      <c r="PCQ139" s="458">
        <v>0</v>
      </c>
      <c r="PCR139" s="458">
        <v>0</v>
      </c>
      <c r="PCS139" s="458">
        <v>0</v>
      </c>
      <c r="PCT139" s="458">
        <v>0</v>
      </c>
      <c r="PCU139" s="458">
        <v>0</v>
      </c>
      <c r="PCV139" s="458">
        <v>0</v>
      </c>
      <c r="PCW139" s="458">
        <v>0</v>
      </c>
      <c r="PCX139" s="458">
        <v>0</v>
      </c>
      <c r="PCY139" s="458">
        <v>0</v>
      </c>
      <c r="PCZ139" s="458">
        <v>0</v>
      </c>
      <c r="PDA139" s="458">
        <v>0</v>
      </c>
      <c r="PDB139" s="458">
        <v>0</v>
      </c>
      <c r="PDC139" s="458">
        <v>0</v>
      </c>
      <c r="PDD139" s="458">
        <v>0</v>
      </c>
      <c r="PDE139" s="458">
        <v>0</v>
      </c>
      <c r="PDF139" s="458">
        <v>0</v>
      </c>
      <c r="PDG139" s="458">
        <v>0</v>
      </c>
      <c r="PDH139" s="458">
        <v>0</v>
      </c>
      <c r="PDI139" s="458">
        <v>0</v>
      </c>
      <c r="PDJ139" s="458">
        <v>0</v>
      </c>
      <c r="PDK139" s="458">
        <v>0</v>
      </c>
      <c r="PDL139" s="458">
        <v>0</v>
      </c>
      <c r="PDM139" s="458">
        <v>0</v>
      </c>
      <c r="PDN139" s="458">
        <v>0</v>
      </c>
      <c r="PDO139" s="458">
        <v>0</v>
      </c>
      <c r="PDP139" s="458">
        <v>0</v>
      </c>
      <c r="PDQ139" s="458">
        <v>0</v>
      </c>
      <c r="PDR139" s="458">
        <v>0</v>
      </c>
      <c r="PDS139" s="458">
        <v>0</v>
      </c>
      <c r="PDT139" s="458">
        <v>0</v>
      </c>
      <c r="PDU139" s="458">
        <v>0</v>
      </c>
      <c r="PDV139" s="458">
        <v>0</v>
      </c>
      <c r="PDW139" s="458">
        <v>0</v>
      </c>
      <c r="PDX139" s="458">
        <v>0</v>
      </c>
      <c r="PDY139" s="458">
        <v>0</v>
      </c>
      <c r="PDZ139" s="458">
        <v>0</v>
      </c>
      <c r="PEA139" s="458">
        <v>0</v>
      </c>
      <c r="PEB139" s="458">
        <v>0</v>
      </c>
      <c r="PEC139" s="458">
        <v>0</v>
      </c>
      <c r="PED139" s="458">
        <v>0</v>
      </c>
      <c r="PEE139" s="458">
        <v>0</v>
      </c>
      <c r="PEF139" s="458">
        <v>0</v>
      </c>
      <c r="PEG139" s="458">
        <v>0</v>
      </c>
      <c r="PEH139" s="458">
        <v>0</v>
      </c>
      <c r="PEI139" s="458">
        <v>0</v>
      </c>
      <c r="PEJ139" s="458">
        <v>0</v>
      </c>
      <c r="PEK139" s="458">
        <v>0</v>
      </c>
      <c r="PEL139" s="458">
        <v>0</v>
      </c>
      <c r="PEM139" s="458">
        <v>0</v>
      </c>
      <c r="PEN139" s="458">
        <v>0</v>
      </c>
      <c r="PEO139" s="458">
        <v>0</v>
      </c>
      <c r="PEP139" s="458">
        <v>0</v>
      </c>
      <c r="PEQ139" s="458">
        <v>0</v>
      </c>
      <c r="PER139" s="458">
        <v>0</v>
      </c>
      <c r="PES139" s="458">
        <v>0</v>
      </c>
      <c r="PET139" s="458">
        <v>0</v>
      </c>
      <c r="PEU139" s="458">
        <v>0</v>
      </c>
      <c r="PEV139" s="458">
        <v>0</v>
      </c>
      <c r="PEW139" s="458">
        <v>0</v>
      </c>
      <c r="PEX139" s="458">
        <v>0</v>
      </c>
      <c r="PEY139" s="458">
        <v>0</v>
      </c>
      <c r="PEZ139" s="458">
        <v>0</v>
      </c>
      <c r="PFA139" s="458">
        <v>0</v>
      </c>
      <c r="PFB139" s="458">
        <v>0</v>
      </c>
      <c r="PFC139" s="458">
        <v>0</v>
      </c>
      <c r="PFD139" s="458">
        <v>0</v>
      </c>
      <c r="PFE139" s="458">
        <v>0</v>
      </c>
      <c r="PFF139" s="458">
        <v>0</v>
      </c>
      <c r="PFG139" s="458">
        <v>0</v>
      </c>
      <c r="PFH139" s="458">
        <v>0</v>
      </c>
      <c r="PFI139" s="458">
        <v>0</v>
      </c>
      <c r="PFJ139" s="458">
        <v>0</v>
      </c>
      <c r="PFK139" s="458">
        <v>0</v>
      </c>
      <c r="PFL139" s="458">
        <v>0</v>
      </c>
      <c r="PFM139" s="458">
        <v>0</v>
      </c>
      <c r="PFN139" s="458">
        <v>0</v>
      </c>
      <c r="PFO139" s="458">
        <v>0</v>
      </c>
      <c r="PFP139" s="458">
        <v>0</v>
      </c>
      <c r="PFQ139" s="458">
        <v>0</v>
      </c>
      <c r="PFR139" s="458">
        <v>0</v>
      </c>
      <c r="PFS139" s="458">
        <v>0</v>
      </c>
      <c r="PFT139" s="458">
        <v>0</v>
      </c>
      <c r="PFU139" s="458">
        <v>0</v>
      </c>
      <c r="PFV139" s="458">
        <v>0</v>
      </c>
      <c r="PFW139" s="458">
        <v>0</v>
      </c>
      <c r="PFX139" s="458">
        <v>0</v>
      </c>
      <c r="PFY139" s="458">
        <v>0</v>
      </c>
      <c r="PFZ139" s="458">
        <v>0</v>
      </c>
      <c r="PGA139" s="458">
        <v>0</v>
      </c>
      <c r="PGB139" s="458">
        <v>0</v>
      </c>
      <c r="PGC139" s="458">
        <v>0</v>
      </c>
      <c r="PGD139" s="458">
        <v>0</v>
      </c>
      <c r="PGE139" s="458">
        <v>0</v>
      </c>
      <c r="PGF139" s="458">
        <v>0</v>
      </c>
      <c r="PGG139" s="458">
        <v>0</v>
      </c>
      <c r="PGH139" s="458">
        <v>0</v>
      </c>
      <c r="PGI139" s="458">
        <v>0</v>
      </c>
      <c r="PGJ139" s="458">
        <v>0</v>
      </c>
      <c r="PGK139" s="458">
        <v>0</v>
      </c>
      <c r="PGL139" s="458">
        <v>0</v>
      </c>
      <c r="PGM139" s="458">
        <v>0</v>
      </c>
      <c r="PGN139" s="458">
        <v>0</v>
      </c>
      <c r="PGO139" s="458">
        <v>0</v>
      </c>
      <c r="PGP139" s="458">
        <v>0</v>
      </c>
      <c r="PGQ139" s="458">
        <v>0</v>
      </c>
      <c r="PGR139" s="458">
        <v>0</v>
      </c>
      <c r="PGS139" s="458">
        <v>0</v>
      </c>
      <c r="PGT139" s="458">
        <v>0</v>
      </c>
      <c r="PGU139" s="458">
        <v>0</v>
      </c>
      <c r="PGV139" s="458">
        <v>0</v>
      </c>
      <c r="PGW139" s="458">
        <v>0</v>
      </c>
      <c r="PGX139" s="458">
        <v>0</v>
      </c>
      <c r="PGY139" s="458">
        <v>0</v>
      </c>
      <c r="PGZ139" s="458">
        <v>0</v>
      </c>
      <c r="PHA139" s="458">
        <v>0</v>
      </c>
      <c r="PHB139" s="458">
        <v>0</v>
      </c>
      <c r="PHC139" s="458">
        <v>0</v>
      </c>
      <c r="PHD139" s="458">
        <v>0</v>
      </c>
      <c r="PHE139" s="458">
        <v>0</v>
      </c>
      <c r="PHF139" s="458">
        <v>0</v>
      </c>
      <c r="PHG139" s="458">
        <v>0</v>
      </c>
      <c r="PHH139" s="458">
        <v>0</v>
      </c>
      <c r="PHI139" s="458">
        <v>0</v>
      </c>
      <c r="PHJ139" s="458">
        <v>0</v>
      </c>
      <c r="PHK139" s="458">
        <v>0</v>
      </c>
      <c r="PHL139" s="458">
        <v>0</v>
      </c>
      <c r="PHM139" s="458">
        <v>0</v>
      </c>
      <c r="PHN139" s="458">
        <v>0</v>
      </c>
      <c r="PHO139" s="458">
        <v>0</v>
      </c>
      <c r="PHP139" s="458">
        <v>0</v>
      </c>
      <c r="PHQ139" s="458">
        <v>0</v>
      </c>
      <c r="PHR139" s="458">
        <v>0</v>
      </c>
      <c r="PHS139" s="458">
        <v>0</v>
      </c>
      <c r="PHT139" s="458">
        <v>0</v>
      </c>
      <c r="PHU139" s="458">
        <v>0</v>
      </c>
      <c r="PHV139" s="458">
        <v>0</v>
      </c>
      <c r="PHW139" s="458">
        <v>0</v>
      </c>
      <c r="PHX139" s="458">
        <v>0</v>
      </c>
      <c r="PHY139" s="458">
        <v>0</v>
      </c>
      <c r="PHZ139" s="458">
        <v>0</v>
      </c>
      <c r="PIA139" s="458">
        <v>0</v>
      </c>
      <c r="PIB139" s="458">
        <v>0</v>
      </c>
      <c r="PIC139" s="458">
        <v>0</v>
      </c>
      <c r="PID139" s="458">
        <v>0</v>
      </c>
      <c r="PIE139" s="458">
        <v>0</v>
      </c>
      <c r="PIF139" s="458">
        <v>0</v>
      </c>
      <c r="PIG139" s="458">
        <v>0</v>
      </c>
      <c r="PIH139" s="458">
        <v>0</v>
      </c>
      <c r="PII139" s="458">
        <v>0</v>
      </c>
      <c r="PIJ139" s="458">
        <v>0</v>
      </c>
      <c r="PIK139" s="458">
        <v>0</v>
      </c>
      <c r="PIL139" s="458">
        <v>0</v>
      </c>
      <c r="PIM139" s="458">
        <v>0</v>
      </c>
      <c r="PIN139" s="458">
        <v>0</v>
      </c>
      <c r="PIO139" s="458">
        <v>0</v>
      </c>
      <c r="PIP139" s="458">
        <v>0</v>
      </c>
      <c r="PIQ139" s="458">
        <v>0</v>
      </c>
      <c r="PIR139" s="458">
        <v>0</v>
      </c>
      <c r="PIS139" s="458">
        <v>0</v>
      </c>
      <c r="PIT139" s="458">
        <v>0</v>
      </c>
      <c r="PIU139" s="458">
        <v>0</v>
      </c>
      <c r="PIV139" s="458">
        <v>0</v>
      </c>
      <c r="PIW139" s="458">
        <v>0</v>
      </c>
      <c r="PIX139" s="458">
        <v>0</v>
      </c>
      <c r="PIY139" s="458">
        <v>0</v>
      </c>
      <c r="PIZ139" s="458">
        <v>0</v>
      </c>
      <c r="PJA139" s="458">
        <v>0</v>
      </c>
      <c r="PJB139" s="458">
        <v>0</v>
      </c>
      <c r="PJC139" s="458">
        <v>0</v>
      </c>
      <c r="PJD139" s="458">
        <v>0</v>
      </c>
      <c r="PJE139" s="458">
        <v>0</v>
      </c>
      <c r="PJF139" s="458">
        <v>0</v>
      </c>
      <c r="PJG139" s="458">
        <v>0</v>
      </c>
      <c r="PJH139" s="458">
        <v>0</v>
      </c>
      <c r="PJI139" s="458">
        <v>0</v>
      </c>
      <c r="PJJ139" s="458">
        <v>0</v>
      </c>
      <c r="PJK139" s="458">
        <v>0</v>
      </c>
      <c r="PJL139" s="458">
        <v>0</v>
      </c>
      <c r="PJM139" s="458">
        <v>0</v>
      </c>
      <c r="PJN139" s="458">
        <v>0</v>
      </c>
      <c r="PJO139" s="458">
        <v>0</v>
      </c>
      <c r="PJP139" s="458">
        <v>0</v>
      </c>
      <c r="PJQ139" s="458">
        <v>0</v>
      </c>
      <c r="PJR139" s="458">
        <v>0</v>
      </c>
      <c r="PJS139" s="458">
        <v>0</v>
      </c>
      <c r="PJT139" s="458">
        <v>0</v>
      </c>
      <c r="PJU139" s="458">
        <v>0</v>
      </c>
      <c r="PJV139" s="458">
        <v>0</v>
      </c>
      <c r="PJW139" s="458">
        <v>0</v>
      </c>
      <c r="PJX139" s="458">
        <v>0</v>
      </c>
      <c r="PJY139" s="458">
        <v>0</v>
      </c>
      <c r="PJZ139" s="458">
        <v>0</v>
      </c>
      <c r="PKA139" s="458">
        <v>0</v>
      </c>
      <c r="PKB139" s="458">
        <v>0</v>
      </c>
      <c r="PKC139" s="458">
        <v>0</v>
      </c>
      <c r="PKD139" s="458">
        <v>0</v>
      </c>
      <c r="PKE139" s="458">
        <v>0</v>
      </c>
      <c r="PKF139" s="458">
        <v>0</v>
      </c>
      <c r="PKG139" s="458">
        <v>0</v>
      </c>
      <c r="PKH139" s="458">
        <v>0</v>
      </c>
      <c r="PKI139" s="458">
        <v>0</v>
      </c>
      <c r="PKJ139" s="458">
        <v>0</v>
      </c>
      <c r="PKK139" s="458">
        <v>0</v>
      </c>
      <c r="PKL139" s="458">
        <v>0</v>
      </c>
      <c r="PKM139" s="458">
        <v>0</v>
      </c>
      <c r="PKN139" s="458">
        <v>0</v>
      </c>
      <c r="PKO139" s="458">
        <v>0</v>
      </c>
      <c r="PKP139" s="458">
        <v>0</v>
      </c>
      <c r="PKQ139" s="458">
        <v>0</v>
      </c>
      <c r="PKR139" s="458">
        <v>0</v>
      </c>
      <c r="PKS139" s="458">
        <v>0</v>
      </c>
      <c r="PKT139" s="458">
        <v>0</v>
      </c>
      <c r="PKU139" s="458">
        <v>0</v>
      </c>
      <c r="PKV139" s="458">
        <v>0</v>
      </c>
      <c r="PKW139" s="458">
        <v>0</v>
      </c>
      <c r="PKX139" s="458">
        <v>0</v>
      </c>
      <c r="PKY139" s="458">
        <v>0</v>
      </c>
      <c r="PKZ139" s="458">
        <v>0</v>
      </c>
      <c r="PLA139" s="458">
        <v>0</v>
      </c>
      <c r="PLB139" s="458">
        <v>0</v>
      </c>
      <c r="PLC139" s="458">
        <v>0</v>
      </c>
      <c r="PLD139" s="458">
        <v>0</v>
      </c>
      <c r="PLE139" s="458">
        <v>0</v>
      </c>
      <c r="PLF139" s="458">
        <v>0</v>
      </c>
      <c r="PLG139" s="458">
        <v>0</v>
      </c>
      <c r="PLH139" s="458">
        <v>0</v>
      </c>
      <c r="PLI139" s="458">
        <v>0</v>
      </c>
      <c r="PLJ139" s="458">
        <v>0</v>
      </c>
      <c r="PLK139" s="458">
        <v>0</v>
      </c>
      <c r="PLL139" s="458">
        <v>0</v>
      </c>
      <c r="PLM139" s="458">
        <v>0</v>
      </c>
      <c r="PLN139" s="458">
        <v>0</v>
      </c>
      <c r="PLO139" s="458">
        <v>0</v>
      </c>
      <c r="PLP139" s="458">
        <v>0</v>
      </c>
      <c r="PLQ139" s="458">
        <v>0</v>
      </c>
      <c r="PLR139" s="458">
        <v>0</v>
      </c>
      <c r="PLS139" s="458">
        <v>0</v>
      </c>
      <c r="PLT139" s="458">
        <v>0</v>
      </c>
      <c r="PLU139" s="458">
        <v>0</v>
      </c>
      <c r="PLV139" s="458">
        <v>0</v>
      </c>
      <c r="PLW139" s="458">
        <v>0</v>
      </c>
      <c r="PLX139" s="458">
        <v>0</v>
      </c>
      <c r="PLY139" s="458">
        <v>0</v>
      </c>
      <c r="PLZ139" s="458">
        <v>0</v>
      </c>
      <c r="PMA139" s="458">
        <v>0</v>
      </c>
      <c r="PMB139" s="458">
        <v>0</v>
      </c>
      <c r="PMC139" s="458">
        <v>0</v>
      </c>
      <c r="PMD139" s="458">
        <v>0</v>
      </c>
      <c r="PME139" s="458">
        <v>0</v>
      </c>
      <c r="PMF139" s="458">
        <v>0</v>
      </c>
      <c r="PMG139" s="458">
        <v>0</v>
      </c>
      <c r="PMH139" s="458">
        <v>0</v>
      </c>
      <c r="PMI139" s="458">
        <v>0</v>
      </c>
      <c r="PMJ139" s="458">
        <v>0</v>
      </c>
      <c r="PMK139" s="458">
        <v>0</v>
      </c>
      <c r="PML139" s="458">
        <v>0</v>
      </c>
      <c r="PMM139" s="458">
        <v>0</v>
      </c>
      <c r="PMN139" s="458">
        <v>0</v>
      </c>
      <c r="PMO139" s="458">
        <v>0</v>
      </c>
      <c r="PMP139" s="458">
        <v>0</v>
      </c>
      <c r="PMQ139" s="458">
        <v>0</v>
      </c>
      <c r="PMR139" s="458">
        <v>0</v>
      </c>
      <c r="PMS139" s="458">
        <v>0</v>
      </c>
      <c r="PMT139" s="458">
        <v>0</v>
      </c>
      <c r="PMU139" s="458">
        <v>0</v>
      </c>
      <c r="PMV139" s="458">
        <v>0</v>
      </c>
      <c r="PMW139" s="458">
        <v>0</v>
      </c>
      <c r="PMX139" s="458">
        <v>0</v>
      </c>
      <c r="PMY139" s="458">
        <v>0</v>
      </c>
      <c r="PMZ139" s="458">
        <v>0</v>
      </c>
      <c r="PNA139" s="458">
        <v>0</v>
      </c>
      <c r="PNB139" s="458">
        <v>0</v>
      </c>
      <c r="PNC139" s="458">
        <v>0</v>
      </c>
      <c r="PND139" s="458">
        <v>0</v>
      </c>
      <c r="PNE139" s="458">
        <v>0</v>
      </c>
      <c r="PNF139" s="458">
        <v>0</v>
      </c>
      <c r="PNG139" s="458">
        <v>0</v>
      </c>
      <c r="PNH139" s="458">
        <v>0</v>
      </c>
      <c r="PNI139" s="458">
        <v>0</v>
      </c>
      <c r="PNJ139" s="458">
        <v>0</v>
      </c>
      <c r="PNK139" s="458">
        <v>0</v>
      </c>
      <c r="PNL139" s="458">
        <v>0</v>
      </c>
      <c r="PNM139" s="458">
        <v>0</v>
      </c>
      <c r="PNN139" s="458">
        <v>0</v>
      </c>
      <c r="PNO139" s="458">
        <v>0</v>
      </c>
      <c r="PNP139" s="458">
        <v>0</v>
      </c>
      <c r="PNQ139" s="458">
        <v>0</v>
      </c>
      <c r="PNR139" s="458">
        <v>0</v>
      </c>
      <c r="PNS139" s="458">
        <v>0</v>
      </c>
      <c r="PNT139" s="458">
        <v>0</v>
      </c>
      <c r="PNU139" s="458">
        <v>0</v>
      </c>
      <c r="PNV139" s="458">
        <v>0</v>
      </c>
      <c r="PNW139" s="458">
        <v>0</v>
      </c>
      <c r="PNX139" s="458">
        <v>0</v>
      </c>
      <c r="PNY139" s="458">
        <v>0</v>
      </c>
      <c r="PNZ139" s="458">
        <v>0</v>
      </c>
      <c r="POA139" s="458">
        <v>0</v>
      </c>
      <c r="POB139" s="458">
        <v>0</v>
      </c>
      <c r="POC139" s="458">
        <v>0</v>
      </c>
      <c r="POD139" s="458">
        <v>0</v>
      </c>
      <c r="POE139" s="458">
        <v>0</v>
      </c>
      <c r="POF139" s="458">
        <v>0</v>
      </c>
      <c r="POG139" s="458">
        <v>0</v>
      </c>
      <c r="POH139" s="458">
        <v>0</v>
      </c>
      <c r="POI139" s="458">
        <v>0</v>
      </c>
      <c r="POJ139" s="458">
        <v>0</v>
      </c>
      <c r="POK139" s="458">
        <v>0</v>
      </c>
      <c r="POL139" s="458">
        <v>0</v>
      </c>
      <c r="POM139" s="458">
        <v>0</v>
      </c>
      <c r="PON139" s="458">
        <v>0</v>
      </c>
      <c r="POO139" s="458">
        <v>0</v>
      </c>
      <c r="POP139" s="458">
        <v>0</v>
      </c>
      <c r="POQ139" s="458">
        <v>0</v>
      </c>
      <c r="POR139" s="458">
        <v>0</v>
      </c>
      <c r="POS139" s="458">
        <v>0</v>
      </c>
      <c r="POT139" s="458">
        <v>0</v>
      </c>
      <c r="POU139" s="458">
        <v>0</v>
      </c>
      <c r="POV139" s="458">
        <v>0</v>
      </c>
      <c r="POW139" s="458">
        <v>0</v>
      </c>
      <c r="POX139" s="458">
        <v>0</v>
      </c>
      <c r="POY139" s="458">
        <v>0</v>
      </c>
      <c r="POZ139" s="458">
        <v>0</v>
      </c>
      <c r="PPA139" s="458">
        <v>0</v>
      </c>
      <c r="PPB139" s="458">
        <v>0</v>
      </c>
      <c r="PPC139" s="458">
        <v>0</v>
      </c>
      <c r="PPD139" s="458">
        <v>0</v>
      </c>
      <c r="PPE139" s="458">
        <v>0</v>
      </c>
      <c r="PPF139" s="458">
        <v>0</v>
      </c>
      <c r="PPG139" s="458">
        <v>0</v>
      </c>
      <c r="PPH139" s="458">
        <v>0</v>
      </c>
      <c r="PPI139" s="458">
        <v>0</v>
      </c>
      <c r="PPJ139" s="458">
        <v>0</v>
      </c>
      <c r="PPK139" s="458">
        <v>0</v>
      </c>
      <c r="PPL139" s="458">
        <v>0</v>
      </c>
      <c r="PPM139" s="458">
        <v>0</v>
      </c>
      <c r="PPN139" s="458">
        <v>0</v>
      </c>
      <c r="PPO139" s="458">
        <v>0</v>
      </c>
      <c r="PPP139" s="458">
        <v>0</v>
      </c>
      <c r="PPQ139" s="458">
        <v>0</v>
      </c>
      <c r="PPR139" s="458">
        <v>0</v>
      </c>
      <c r="PPS139" s="458">
        <v>0</v>
      </c>
      <c r="PPT139" s="458">
        <v>0</v>
      </c>
      <c r="PPU139" s="458">
        <v>0</v>
      </c>
      <c r="PPV139" s="458">
        <v>0</v>
      </c>
      <c r="PPW139" s="458">
        <v>0</v>
      </c>
      <c r="PPX139" s="458">
        <v>0</v>
      </c>
      <c r="PPY139" s="458">
        <v>0</v>
      </c>
      <c r="PPZ139" s="458">
        <v>0</v>
      </c>
      <c r="PQA139" s="458">
        <v>0</v>
      </c>
      <c r="PQB139" s="458">
        <v>0</v>
      </c>
      <c r="PQC139" s="458">
        <v>0</v>
      </c>
      <c r="PQD139" s="458">
        <v>0</v>
      </c>
      <c r="PQE139" s="458">
        <v>0</v>
      </c>
      <c r="PQF139" s="458">
        <v>0</v>
      </c>
      <c r="PQG139" s="458">
        <v>0</v>
      </c>
      <c r="PQH139" s="458">
        <v>0</v>
      </c>
      <c r="PQI139" s="458">
        <v>0</v>
      </c>
      <c r="PQJ139" s="458">
        <v>0</v>
      </c>
      <c r="PQK139" s="458">
        <v>0</v>
      </c>
      <c r="PQL139" s="458">
        <v>0</v>
      </c>
      <c r="PQM139" s="458">
        <v>0</v>
      </c>
      <c r="PQN139" s="458">
        <v>0</v>
      </c>
      <c r="PQO139" s="458">
        <v>0</v>
      </c>
      <c r="PQP139" s="458">
        <v>0</v>
      </c>
      <c r="PQQ139" s="458">
        <v>0</v>
      </c>
      <c r="PQR139" s="458">
        <v>0</v>
      </c>
      <c r="PQS139" s="458">
        <v>0</v>
      </c>
      <c r="PQT139" s="458">
        <v>0</v>
      </c>
      <c r="PQU139" s="458">
        <v>0</v>
      </c>
      <c r="PQV139" s="458">
        <v>0</v>
      </c>
      <c r="PQW139" s="458">
        <v>0</v>
      </c>
      <c r="PQX139" s="458">
        <v>0</v>
      </c>
      <c r="PQY139" s="458">
        <v>0</v>
      </c>
      <c r="PQZ139" s="458">
        <v>0</v>
      </c>
      <c r="PRA139" s="458">
        <v>0</v>
      </c>
      <c r="PRB139" s="458">
        <v>0</v>
      </c>
      <c r="PRC139" s="458">
        <v>0</v>
      </c>
      <c r="PRD139" s="458">
        <v>0</v>
      </c>
      <c r="PRE139" s="458">
        <v>0</v>
      </c>
      <c r="PRF139" s="458">
        <v>0</v>
      </c>
      <c r="PRG139" s="458">
        <v>0</v>
      </c>
      <c r="PRH139" s="458">
        <v>0</v>
      </c>
      <c r="PRI139" s="458">
        <v>0</v>
      </c>
      <c r="PRJ139" s="458">
        <v>0</v>
      </c>
      <c r="PRK139" s="458">
        <v>0</v>
      </c>
      <c r="PRL139" s="458">
        <v>0</v>
      </c>
      <c r="PRM139" s="458">
        <v>0</v>
      </c>
      <c r="PRN139" s="458">
        <v>0</v>
      </c>
      <c r="PRO139" s="458">
        <v>0</v>
      </c>
      <c r="PRP139" s="458">
        <v>0</v>
      </c>
      <c r="PRQ139" s="458">
        <v>0</v>
      </c>
      <c r="PRR139" s="458">
        <v>0</v>
      </c>
      <c r="PRS139" s="458">
        <v>0</v>
      </c>
      <c r="PRT139" s="458">
        <v>0</v>
      </c>
      <c r="PRU139" s="458">
        <v>0</v>
      </c>
      <c r="PRV139" s="458">
        <v>0</v>
      </c>
      <c r="PRW139" s="458">
        <v>0</v>
      </c>
      <c r="PRX139" s="458">
        <v>0</v>
      </c>
      <c r="PRY139" s="458">
        <v>0</v>
      </c>
      <c r="PRZ139" s="458">
        <v>0</v>
      </c>
      <c r="PSA139" s="458">
        <v>0</v>
      </c>
      <c r="PSB139" s="458">
        <v>0</v>
      </c>
      <c r="PSC139" s="458">
        <v>0</v>
      </c>
      <c r="PSD139" s="458">
        <v>0</v>
      </c>
      <c r="PSE139" s="458">
        <v>0</v>
      </c>
      <c r="PSF139" s="458">
        <v>0</v>
      </c>
      <c r="PSG139" s="458">
        <v>0</v>
      </c>
      <c r="PSH139" s="458">
        <v>0</v>
      </c>
      <c r="PSI139" s="458">
        <v>0</v>
      </c>
      <c r="PSJ139" s="458">
        <v>0</v>
      </c>
      <c r="PSK139" s="458">
        <v>0</v>
      </c>
      <c r="PSL139" s="458">
        <v>0</v>
      </c>
      <c r="PSM139" s="458">
        <v>0</v>
      </c>
      <c r="PSN139" s="458">
        <v>0</v>
      </c>
      <c r="PSO139" s="458">
        <v>0</v>
      </c>
      <c r="PSP139" s="458">
        <v>0</v>
      </c>
      <c r="PSQ139" s="458">
        <v>0</v>
      </c>
      <c r="PSR139" s="458">
        <v>0</v>
      </c>
      <c r="PSS139" s="458">
        <v>0</v>
      </c>
      <c r="PST139" s="458">
        <v>0</v>
      </c>
      <c r="PSU139" s="458">
        <v>0</v>
      </c>
      <c r="PSV139" s="458">
        <v>0</v>
      </c>
      <c r="PSW139" s="458">
        <v>0</v>
      </c>
      <c r="PSX139" s="458">
        <v>0</v>
      </c>
      <c r="PSY139" s="458">
        <v>0</v>
      </c>
      <c r="PSZ139" s="458">
        <v>0</v>
      </c>
      <c r="PTA139" s="458">
        <v>0</v>
      </c>
      <c r="PTB139" s="458">
        <v>0</v>
      </c>
      <c r="PTC139" s="458">
        <v>0</v>
      </c>
      <c r="PTD139" s="458">
        <v>0</v>
      </c>
      <c r="PTE139" s="458">
        <v>0</v>
      </c>
      <c r="PTF139" s="458">
        <v>0</v>
      </c>
      <c r="PTG139" s="458">
        <v>0</v>
      </c>
      <c r="PTH139" s="458">
        <v>0</v>
      </c>
      <c r="PTI139" s="458">
        <v>0</v>
      </c>
      <c r="PTJ139" s="458">
        <v>0</v>
      </c>
      <c r="PTK139" s="458">
        <v>0</v>
      </c>
      <c r="PTL139" s="458">
        <v>0</v>
      </c>
      <c r="PTM139" s="458">
        <v>0</v>
      </c>
      <c r="PTN139" s="458">
        <v>0</v>
      </c>
      <c r="PTO139" s="458">
        <v>0</v>
      </c>
      <c r="PTP139" s="458">
        <v>0</v>
      </c>
      <c r="PTQ139" s="458">
        <v>0</v>
      </c>
      <c r="PTR139" s="458">
        <v>0</v>
      </c>
      <c r="PTS139" s="458">
        <v>0</v>
      </c>
      <c r="PTT139" s="458">
        <v>0</v>
      </c>
      <c r="PTU139" s="458">
        <v>0</v>
      </c>
      <c r="PTV139" s="458">
        <v>0</v>
      </c>
      <c r="PTW139" s="458">
        <v>0</v>
      </c>
      <c r="PTX139" s="458">
        <v>0</v>
      </c>
      <c r="PTY139" s="458">
        <v>0</v>
      </c>
      <c r="PTZ139" s="458">
        <v>0</v>
      </c>
      <c r="PUA139" s="458">
        <v>0</v>
      </c>
      <c r="PUB139" s="458">
        <v>0</v>
      </c>
      <c r="PUC139" s="458">
        <v>0</v>
      </c>
      <c r="PUD139" s="458">
        <v>0</v>
      </c>
      <c r="PUE139" s="458">
        <v>0</v>
      </c>
      <c r="PUF139" s="458">
        <v>0</v>
      </c>
      <c r="PUG139" s="458">
        <v>0</v>
      </c>
      <c r="PUH139" s="458">
        <v>0</v>
      </c>
      <c r="PUI139" s="458">
        <v>0</v>
      </c>
      <c r="PUJ139" s="458">
        <v>0</v>
      </c>
      <c r="PUK139" s="458">
        <v>0</v>
      </c>
      <c r="PUL139" s="458">
        <v>0</v>
      </c>
      <c r="PUM139" s="458">
        <v>0</v>
      </c>
      <c r="PUN139" s="458">
        <v>0</v>
      </c>
      <c r="PUO139" s="458">
        <v>0</v>
      </c>
      <c r="PUP139" s="458">
        <v>0</v>
      </c>
      <c r="PUQ139" s="458">
        <v>0</v>
      </c>
      <c r="PUR139" s="458">
        <v>0</v>
      </c>
      <c r="PUS139" s="458">
        <v>0</v>
      </c>
      <c r="PUT139" s="458">
        <v>0</v>
      </c>
      <c r="PUU139" s="458">
        <v>0</v>
      </c>
      <c r="PUV139" s="458">
        <v>0</v>
      </c>
      <c r="PUW139" s="458">
        <v>0</v>
      </c>
      <c r="PUX139" s="458">
        <v>0</v>
      </c>
      <c r="PUY139" s="458">
        <v>0</v>
      </c>
      <c r="PUZ139" s="458">
        <v>0</v>
      </c>
      <c r="PVA139" s="458">
        <v>0</v>
      </c>
      <c r="PVB139" s="458">
        <v>0</v>
      </c>
      <c r="PVC139" s="458">
        <v>0</v>
      </c>
      <c r="PVD139" s="458">
        <v>0</v>
      </c>
      <c r="PVE139" s="458">
        <v>0</v>
      </c>
      <c r="PVF139" s="458">
        <v>0</v>
      </c>
      <c r="PVG139" s="458">
        <v>0</v>
      </c>
      <c r="PVH139" s="458">
        <v>0</v>
      </c>
      <c r="PVI139" s="458">
        <v>0</v>
      </c>
      <c r="PVJ139" s="458">
        <v>0</v>
      </c>
      <c r="PVK139" s="458">
        <v>0</v>
      </c>
      <c r="PVL139" s="458">
        <v>0</v>
      </c>
      <c r="PVM139" s="458">
        <v>0</v>
      </c>
      <c r="PVN139" s="458">
        <v>0</v>
      </c>
      <c r="PVO139" s="458">
        <v>0</v>
      </c>
      <c r="PVP139" s="458">
        <v>0</v>
      </c>
      <c r="PVQ139" s="458">
        <v>0</v>
      </c>
      <c r="PVR139" s="458">
        <v>0</v>
      </c>
      <c r="PVS139" s="458">
        <v>0</v>
      </c>
      <c r="PVT139" s="458">
        <v>0</v>
      </c>
      <c r="PVU139" s="458">
        <v>0</v>
      </c>
      <c r="PVV139" s="458">
        <v>0</v>
      </c>
      <c r="PVW139" s="458">
        <v>0</v>
      </c>
      <c r="PVX139" s="458">
        <v>0</v>
      </c>
      <c r="PVY139" s="458">
        <v>0</v>
      </c>
      <c r="PVZ139" s="458">
        <v>0</v>
      </c>
      <c r="PWA139" s="458">
        <v>0</v>
      </c>
      <c r="PWB139" s="458">
        <v>0</v>
      </c>
      <c r="PWC139" s="458">
        <v>0</v>
      </c>
      <c r="PWD139" s="458">
        <v>0</v>
      </c>
      <c r="PWE139" s="458">
        <v>0</v>
      </c>
      <c r="PWF139" s="458">
        <v>0</v>
      </c>
      <c r="PWG139" s="458">
        <v>0</v>
      </c>
      <c r="PWH139" s="458">
        <v>0</v>
      </c>
      <c r="PWI139" s="458">
        <v>0</v>
      </c>
      <c r="PWJ139" s="458">
        <v>0</v>
      </c>
      <c r="PWK139" s="458">
        <v>0</v>
      </c>
      <c r="PWL139" s="458">
        <v>0</v>
      </c>
      <c r="PWM139" s="458">
        <v>0</v>
      </c>
      <c r="PWN139" s="458">
        <v>0</v>
      </c>
      <c r="PWO139" s="458">
        <v>0</v>
      </c>
      <c r="PWP139" s="458">
        <v>0</v>
      </c>
      <c r="PWQ139" s="458">
        <v>0</v>
      </c>
      <c r="PWR139" s="458">
        <v>0</v>
      </c>
      <c r="PWS139" s="458">
        <v>0</v>
      </c>
      <c r="PWT139" s="458">
        <v>0</v>
      </c>
      <c r="PWU139" s="458">
        <v>0</v>
      </c>
      <c r="PWV139" s="458">
        <v>0</v>
      </c>
      <c r="PWW139" s="458">
        <v>0</v>
      </c>
      <c r="PWX139" s="458">
        <v>0</v>
      </c>
      <c r="PWY139" s="458">
        <v>0</v>
      </c>
      <c r="PWZ139" s="458">
        <v>0</v>
      </c>
      <c r="PXA139" s="458">
        <v>0</v>
      </c>
      <c r="PXB139" s="458">
        <v>0</v>
      </c>
      <c r="PXC139" s="458">
        <v>0</v>
      </c>
      <c r="PXD139" s="458">
        <v>0</v>
      </c>
      <c r="PXE139" s="458">
        <v>0</v>
      </c>
      <c r="PXF139" s="458">
        <v>0</v>
      </c>
      <c r="PXG139" s="458">
        <v>0</v>
      </c>
      <c r="PXH139" s="458">
        <v>0</v>
      </c>
      <c r="PXI139" s="458">
        <v>0</v>
      </c>
      <c r="PXJ139" s="458">
        <v>0</v>
      </c>
      <c r="PXK139" s="458">
        <v>0</v>
      </c>
      <c r="PXL139" s="458">
        <v>0</v>
      </c>
      <c r="PXM139" s="458">
        <v>0</v>
      </c>
      <c r="PXN139" s="458">
        <v>0</v>
      </c>
      <c r="PXO139" s="458">
        <v>0</v>
      </c>
      <c r="PXP139" s="458">
        <v>0</v>
      </c>
      <c r="PXQ139" s="458">
        <v>0</v>
      </c>
      <c r="PXR139" s="458">
        <v>0</v>
      </c>
      <c r="PXS139" s="458">
        <v>0</v>
      </c>
      <c r="PXT139" s="458">
        <v>0</v>
      </c>
      <c r="PXU139" s="458">
        <v>0</v>
      </c>
      <c r="PXV139" s="458">
        <v>0</v>
      </c>
      <c r="PXW139" s="458">
        <v>0</v>
      </c>
      <c r="PXX139" s="458">
        <v>0</v>
      </c>
      <c r="PXY139" s="458">
        <v>0</v>
      </c>
      <c r="PXZ139" s="458">
        <v>0</v>
      </c>
      <c r="PYA139" s="458">
        <v>0</v>
      </c>
      <c r="PYB139" s="458">
        <v>0</v>
      </c>
      <c r="PYC139" s="458">
        <v>0</v>
      </c>
      <c r="PYD139" s="458">
        <v>0</v>
      </c>
      <c r="PYE139" s="458">
        <v>0</v>
      </c>
      <c r="PYF139" s="458">
        <v>0</v>
      </c>
      <c r="PYG139" s="458">
        <v>0</v>
      </c>
      <c r="PYH139" s="458">
        <v>0</v>
      </c>
      <c r="PYI139" s="458">
        <v>0</v>
      </c>
      <c r="PYJ139" s="458">
        <v>0</v>
      </c>
      <c r="PYK139" s="458">
        <v>0</v>
      </c>
      <c r="PYL139" s="458">
        <v>0</v>
      </c>
      <c r="PYM139" s="458">
        <v>0</v>
      </c>
      <c r="PYN139" s="458">
        <v>0</v>
      </c>
      <c r="PYO139" s="458">
        <v>0</v>
      </c>
      <c r="PYP139" s="458">
        <v>0</v>
      </c>
      <c r="PYQ139" s="458">
        <v>0</v>
      </c>
      <c r="PYR139" s="458">
        <v>0</v>
      </c>
      <c r="PYS139" s="458">
        <v>0</v>
      </c>
      <c r="PYT139" s="458">
        <v>0</v>
      </c>
      <c r="PYU139" s="458">
        <v>0</v>
      </c>
      <c r="PYV139" s="458">
        <v>0</v>
      </c>
      <c r="PYW139" s="458">
        <v>0</v>
      </c>
      <c r="PYX139" s="458">
        <v>0</v>
      </c>
      <c r="PYY139" s="458">
        <v>0</v>
      </c>
      <c r="PYZ139" s="458">
        <v>0</v>
      </c>
      <c r="PZA139" s="458">
        <v>0</v>
      </c>
      <c r="PZB139" s="458">
        <v>0</v>
      </c>
      <c r="PZC139" s="458">
        <v>0</v>
      </c>
      <c r="PZD139" s="458">
        <v>0</v>
      </c>
      <c r="PZE139" s="458">
        <v>0</v>
      </c>
      <c r="PZF139" s="458">
        <v>0</v>
      </c>
      <c r="PZG139" s="458">
        <v>0</v>
      </c>
      <c r="PZH139" s="458">
        <v>0</v>
      </c>
      <c r="PZI139" s="458">
        <v>0</v>
      </c>
      <c r="PZJ139" s="458">
        <v>0</v>
      </c>
      <c r="PZK139" s="458">
        <v>0</v>
      </c>
      <c r="PZL139" s="458">
        <v>0</v>
      </c>
      <c r="PZM139" s="458">
        <v>0</v>
      </c>
      <c r="PZN139" s="458">
        <v>0</v>
      </c>
      <c r="PZO139" s="458">
        <v>0</v>
      </c>
      <c r="PZP139" s="458">
        <v>0</v>
      </c>
      <c r="PZQ139" s="458">
        <v>0</v>
      </c>
      <c r="PZR139" s="458">
        <v>0</v>
      </c>
      <c r="PZS139" s="458">
        <v>0</v>
      </c>
      <c r="PZT139" s="458">
        <v>0</v>
      </c>
      <c r="PZU139" s="458">
        <v>0</v>
      </c>
      <c r="PZV139" s="458">
        <v>0</v>
      </c>
      <c r="PZW139" s="458">
        <v>0</v>
      </c>
      <c r="PZX139" s="458">
        <v>0</v>
      </c>
      <c r="PZY139" s="458">
        <v>0</v>
      </c>
      <c r="PZZ139" s="458">
        <v>0</v>
      </c>
      <c r="QAA139" s="458">
        <v>0</v>
      </c>
      <c r="QAB139" s="458">
        <v>0</v>
      </c>
      <c r="QAC139" s="458">
        <v>0</v>
      </c>
      <c r="QAD139" s="458">
        <v>0</v>
      </c>
      <c r="QAE139" s="458">
        <v>0</v>
      </c>
      <c r="QAF139" s="458">
        <v>0</v>
      </c>
      <c r="QAG139" s="458">
        <v>0</v>
      </c>
      <c r="QAH139" s="458">
        <v>0</v>
      </c>
      <c r="QAI139" s="458">
        <v>0</v>
      </c>
      <c r="QAJ139" s="458">
        <v>0</v>
      </c>
      <c r="QAK139" s="458">
        <v>0</v>
      </c>
      <c r="QAL139" s="458">
        <v>0</v>
      </c>
      <c r="QAM139" s="458">
        <v>0</v>
      </c>
      <c r="QAN139" s="458">
        <v>0</v>
      </c>
      <c r="QAO139" s="458">
        <v>0</v>
      </c>
      <c r="QAP139" s="458">
        <v>0</v>
      </c>
      <c r="QAQ139" s="458">
        <v>0</v>
      </c>
      <c r="QAR139" s="458">
        <v>0</v>
      </c>
      <c r="QAS139" s="458">
        <v>0</v>
      </c>
      <c r="QAT139" s="458">
        <v>0</v>
      </c>
      <c r="QAU139" s="458">
        <v>0</v>
      </c>
      <c r="QAV139" s="458">
        <v>0</v>
      </c>
      <c r="QAW139" s="458">
        <v>0</v>
      </c>
      <c r="QAX139" s="458">
        <v>0</v>
      </c>
      <c r="QAY139" s="458">
        <v>0</v>
      </c>
      <c r="QAZ139" s="458">
        <v>0</v>
      </c>
      <c r="QBA139" s="458">
        <v>0</v>
      </c>
      <c r="QBB139" s="458">
        <v>0</v>
      </c>
      <c r="QBC139" s="458">
        <v>0</v>
      </c>
      <c r="QBD139" s="458">
        <v>0</v>
      </c>
      <c r="QBE139" s="458">
        <v>0</v>
      </c>
      <c r="QBF139" s="458">
        <v>0</v>
      </c>
      <c r="QBG139" s="458">
        <v>0</v>
      </c>
      <c r="QBH139" s="458">
        <v>0</v>
      </c>
      <c r="QBI139" s="458">
        <v>0</v>
      </c>
      <c r="QBJ139" s="458">
        <v>0</v>
      </c>
      <c r="QBK139" s="458">
        <v>0</v>
      </c>
      <c r="QBL139" s="458">
        <v>0</v>
      </c>
      <c r="QBM139" s="458">
        <v>0</v>
      </c>
      <c r="QBN139" s="458">
        <v>0</v>
      </c>
      <c r="QBO139" s="458">
        <v>0</v>
      </c>
      <c r="QBP139" s="458">
        <v>0</v>
      </c>
      <c r="QBQ139" s="458">
        <v>0</v>
      </c>
      <c r="QBR139" s="458">
        <v>0</v>
      </c>
      <c r="QBS139" s="458">
        <v>0</v>
      </c>
      <c r="QBT139" s="458">
        <v>0</v>
      </c>
      <c r="QBU139" s="458">
        <v>0</v>
      </c>
      <c r="QBV139" s="458">
        <v>0</v>
      </c>
      <c r="QBW139" s="458">
        <v>0</v>
      </c>
      <c r="QBX139" s="458">
        <v>0</v>
      </c>
      <c r="QBY139" s="458">
        <v>0</v>
      </c>
      <c r="QBZ139" s="458">
        <v>0</v>
      </c>
      <c r="QCA139" s="458">
        <v>0</v>
      </c>
      <c r="QCB139" s="458">
        <v>0</v>
      </c>
      <c r="QCC139" s="458">
        <v>0</v>
      </c>
      <c r="QCD139" s="458">
        <v>0</v>
      </c>
      <c r="QCE139" s="458">
        <v>0</v>
      </c>
      <c r="QCF139" s="458">
        <v>0</v>
      </c>
      <c r="QCG139" s="458">
        <v>0</v>
      </c>
      <c r="QCH139" s="458">
        <v>0</v>
      </c>
      <c r="QCI139" s="458">
        <v>0</v>
      </c>
      <c r="QCJ139" s="458">
        <v>0</v>
      </c>
      <c r="QCK139" s="458">
        <v>0</v>
      </c>
      <c r="QCL139" s="458">
        <v>0</v>
      </c>
      <c r="QCM139" s="458">
        <v>0</v>
      </c>
      <c r="QCN139" s="458">
        <v>0</v>
      </c>
      <c r="QCO139" s="458">
        <v>0</v>
      </c>
      <c r="QCP139" s="458">
        <v>0</v>
      </c>
      <c r="QCQ139" s="458">
        <v>0</v>
      </c>
      <c r="QCR139" s="458">
        <v>0</v>
      </c>
      <c r="QCS139" s="458">
        <v>0</v>
      </c>
      <c r="QCT139" s="458">
        <v>0</v>
      </c>
      <c r="QCU139" s="458">
        <v>0</v>
      </c>
      <c r="QCV139" s="458">
        <v>0</v>
      </c>
      <c r="QCW139" s="458">
        <v>0</v>
      </c>
      <c r="QCX139" s="458">
        <v>0</v>
      </c>
      <c r="QCY139" s="458">
        <v>0</v>
      </c>
      <c r="QCZ139" s="458">
        <v>0</v>
      </c>
      <c r="QDA139" s="458">
        <v>0</v>
      </c>
      <c r="QDB139" s="458">
        <v>0</v>
      </c>
      <c r="QDC139" s="458">
        <v>0</v>
      </c>
      <c r="QDD139" s="458">
        <v>0</v>
      </c>
      <c r="QDE139" s="458">
        <v>0</v>
      </c>
      <c r="QDF139" s="458">
        <v>0</v>
      </c>
      <c r="QDG139" s="458">
        <v>0</v>
      </c>
      <c r="QDH139" s="458">
        <v>0</v>
      </c>
      <c r="QDI139" s="458">
        <v>0</v>
      </c>
      <c r="QDJ139" s="458">
        <v>0</v>
      </c>
      <c r="QDK139" s="458">
        <v>0</v>
      </c>
      <c r="QDL139" s="458">
        <v>0</v>
      </c>
      <c r="QDM139" s="458">
        <v>0</v>
      </c>
      <c r="QDN139" s="458">
        <v>0</v>
      </c>
      <c r="QDO139" s="458">
        <v>0</v>
      </c>
      <c r="QDP139" s="458">
        <v>0</v>
      </c>
      <c r="QDQ139" s="458">
        <v>0</v>
      </c>
      <c r="QDR139" s="458">
        <v>0</v>
      </c>
      <c r="QDS139" s="458">
        <v>0</v>
      </c>
      <c r="QDT139" s="458">
        <v>0</v>
      </c>
      <c r="QDU139" s="458">
        <v>0</v>
      </c>
      <c r="QDV139" s="458">
        <v>0</v>
      </c>
      <c r="QDW139" s="458">
        <v>0</v>
      </c>
      <c r="QDX139" s="458">
        <v>0</v>
      </c>
      <c r="QDY139" s="458">
        <v>0</v>
      </c>
      <c r="QDZ139" s="458">
        <v>0</v>
      </c>
      <c r="QEA139" s="458">
        <v>0</v>
      </c>
      <c r="QEB139" s="458">
        <v>0</v>
      </c>
      <c r="QEC139" s="458">
        <v>0</v>
      </c>
      <c r="QED139" s="458">
        <v>0</v>
      </c>
      <c r="QEE139" s="458">
        <v>0</v>
      </c>
      <c r="QEF139" s="458">
        <v>0</v>
      </c>
      <c r="QEG139" s="458">
        <v>0</v>
      </c>
      <c r="QEH139" s="458">
        <v>0</v>
      </c>
      <c r="QEI139" s="458">
        <v>0</v>
      </c>
      <c r="QEJ139" s="458">
        <v>0</v>
      </c>
      <c r="QEK139" s="458">
        <v>0</v>
      </c>
      <c r="QEL139" s="458">
        <v>0</v>
      </c>
      <c r="QEM139" s="458">
        <v>0</v>
      </c>
      <c r="QEN139" s="458">
        <v>0</v>
      </c>
      <c r="QEO139" s="458">
        <v>0</v>
      </c>
      <c r="QEP139" s="458">
        <v>0</v>
      </c>
      <c r="QEQ139" s="458">
        <v>0</v>
      </c>
      <c r="QER139" s="458">
        <v>0</v>
      </c>
      <c r="QES139" s="458">
        <v>0</v>
      </c>
      <c r="QET139" s="458">
        <v>0</v>
      </c>
      <c r="QEU139" s="458">
        <v>0</v>
      </c>
      <c r="QEV139" s="458">
        <v>0</v>
      </c>
      <c r="QEW139" s="458">
        <v>0</v>
      </c>
      <c r="QEX139" s="458">
        <v>0</v>
      </c>
      <c r="QEY139" s="458">
        <v>0</v>
      </c>
      <c r="QEZ139" s="458">
        <v>0</v>
      </c>
      <c r="QFA139" s="458">
        <v>0</v>
      </c>
      <c r="QFB139" s="458">
        <v>0</v>
      </c>
      <c r="QFC139" s="458">
        <v>0</v>
      </c>
      <c r="QFD139" s="458">
        <v>0</v>
      </c>
      <c r="QFE139" s="458">
        <v>0</v>
      </c>
      <c r="QFF139" s="458">
        <v>0</v>
      </c>
      <c r="QFG139" s="458">
        <v>0</v>
      </c>
      <c r="QFH139" s="458">
        <v>0</v>
      </c>
      <c r="QFI139" s="458">
        <v>0</v>
      </c>
      <c r="QFJ139" s="458">
        <v>0</v>
      </c>
      <c r="QFK139" s="458">
        <v>0</v>
      </c>
      <c r="QFL139" s="458">
        <v>0</v>
      </c>
      <c r="QFM139" s="458">
        <v>0</v>
      </c>
      <c r="QFN139" s="458">
        <v>0</v>
      </c>
      <c r="QFO139" s="458">
        <v>0</v>
      </c>
      <c r="QFP139" s="458">
        <v>0</v>
      </c>
      <c r="QFQ139" s="458">
        <v>0</v>
      </c>
      <c r="QFR139" s="458">
        <v>0</v>
      </c>
      <c r="QFS139" s="458">
        <v>0</v>
      </c>
      <c r="QFT139" s="458">
        <v>0</v>
      </c>
      <c r="QFU139" s="458">
        <v>0</v>
      </c>
      <c r="QFV139" s="458">
        <v>0</v>
      </c>
      <c r="QFW139" s="458">
        <v>0</v>
      </c>
      <c r="QFX139" s="458">
        <v>0</v>
      </c>
      <c r="QFY139" s="458">
        <v>0</v>
      </c>
      <c r="QFZ139" s="458">
        <v>0</v>
      </c>
      <c r="QGA139" s="458">
        <v>0</v>
      </c>
      <c r="QGB139" s="458">
        <v>0</v>
      </c>
      <c r="QGC139" s="458">
        <v>0</v>
      </c>
      <c r="QGD139" s="458">
        <v>0</v>
      </c>
      <c r="QGE139" s="458">
        <v>0</v>
      </c>
      <c r="QGF139" s="458">
        <v>0</v>
      </c>
      <c r="QGG139" s="458">
        <v>0</v>
      </c>
      <c r="QGH139" s="458">
        <v>0</v>
      </c>
      <c r="QGI139" s="458">
        <v>0</v>
      </c>
      <c r="QGJ139" s="458">
        <v>0</v>
      </c>
      <c r="QGK139" s="458">
        <v>0</v>
      </c>
      <c r="QGL139" s="458">
        <v>0</v>
      </c>
      <c r="QGM139" s="458">
        <v>0</v>
      </c>
      <c r="QGN139" s="458">
        <v>0</v>
      </c>
      <c r="QGO139" s="458">
        <v>0</v>
      </c>
      <c r="QGP139" s="458">
        <v>0</v>
      </c>
      <c r="QGQ139" s="458">
        <v>0</v>
      </c>
      <c r="QGR139" s="458">
        <v>0</v>
      </c>
      <c r="QGS139" s="458">
        <v>0</v>
      </c>
      <c r="QGT139" s="458">
        <v>0</v>
      </c>
      <c r="QGU139" s="458">
        <v>0</v>
      </c>
      <c r="QGV139" s="458">
        <v>0</v>
      </c>
      <c r="QGW139" s="458">
        <v>0</v>
      </c>
      <c r="QGX139" s="458">
        <v>0</v>
      </c>
      <c r="QGY139" s="458">
        <v>0</v>
      </c>
      <c r="QGZ139" s="458">
        <v>0</v>
      </c>
      <c r="QHA139" s="458">
        <v>0</v>
      </c>
      <c r="QHB139" s="458">
        <v>0</v>
      </c>
      <c r="QHC139" s="458">
        <v>0</v>
      </c>
      <c r="QHD139" s="458">
        <v>0</v>
      </c>
      <c r="QHE139" s="458">
        <v>0</v>
      </c>
      <c r="QHF139" s="458">
        <v>0</v>
      </c>
      <c r="QHG139" s="458">
        <v>0</v>
      </c>
      <c r="QHH139" s="458">
        <v>0</v>
      </c>
      <c r="QHI139" s="458">
        <v>0</v>
      </c>
      <c r="QHJ139" s="458">
        <v>0</v>
      </c>
      <c r="QHK139" s="458">
        <v>0</v>
      </c>
      <c r="QHL139" s="458">
        <v>0</v>
      </c>
      <c r="QHM139" s="458">
        <v>0</v>
      </c>
      <c r="QHN139" s="458">
        <v>0</v>
      </c>
      <c r="QHO139" s="458">
        <v>0</v>
      </c>
      <c r="QHP139" s="458">
        <v>0</v>
      </c>
      <c r="QHQ139" s="458">
        <v>0</v>
      </c>
      <c r="QHR139" s="458">
        <v>0</v>
      </c>
      <c r="QHS139" s="458">
        <v>0</v>
      </c>
      <c r="QHT139" s="458">
        <v>0</v>
      </c>
      <c r="QHU139" s="458">
        <v>0</v>
      </c>
      <c r="QHV139" s="458">
        <v>0</v>
      </c>
      <c r="QHW139" s="458">
        <v>0</v>
      </c>
      <c r="QHX139" s="458">
        <v>0</v>
      </c>
      <c r="QHY139" s="458">
        <v>0</v>
      </c>
      <c r="QHZ139" s="458">
        <v>0</v>
      </c>
      <c r="QIA139" s="458">
        <v>0</v>
      </c>
      <c r="QIB139" s="458">
        <v>0</v>
      </c>
      <c r="QIC139" s="458">
        <v>0</v>
      </c>
      <c r="QID139" s="458">
        <v>0</v>
      </c>
      <c r="QIE139" s="458">
        <v>0</v>
      </c>
      <c r="QIF139" s="458">
        <v>0</v>
      </c>
      <c r="QIG139" s="458">
        <v>0</v>
      </c>
      <c r="QIH139" s="458">
        <v>0</v>
      </c>
      <c r="QII139" s="458">
        <v>0</v>
      </c>
      <c r="QIJ139" s="458">
        <v>0</v>
      </c>
      <c r="QIK139" s="458">
        <v>0</v>
      </c>
      <c r="QIL139" s="458">
        <v>0</v>
      </c>
      <c r="QIM139" s="458">
        <v>0</v>
      </c>
      <c r="QIN139" s="458">
        <v>0</v>
      </c>
      <c r="QIO139" s="458">
        <v>0</v>
      </c>
      <c r="QIP139" s="458">
        <v>0</v>
      </c>
      <c r="QIQ139" s="458">
        <v>0</v>
      </c>
      <c r="QIR139" s="458">
        <v>0</v>
      </c>
      <c r="QIS139" s="458">
        <v>0</v>
      </c>
      <c r="QIT139" s="458">
        <v>0</v>
      </c>
      <c r="QIU139" s="458">
        <v>0</v>
      </c>
      <c r="QIV139" s="458">
        <v>0</v>
      </c>
      <c r="QIW139" s="458">
        <v>0</v>
      </c>
      <c r="QIX139" s="458">
        <v>0</v>
      </c>
      <c r="QIY139" s="458">
        <v>0</v>
      </c>
      <c r="QIZ139" s="458">
        <v>0</v>
      </c>
      <c r="QJA139" s="458">
        <v>0</v>
      </c>
      <c r="QJB139" s="458">
        <v>0</v>
      </c>
      <c r="QJC139" s="458">
        <v>0</v>
      </c>
      <c r="QJD139" s="458">
        <v>0</v>
      </c>
      <c r="QJE139" s="458">
        <v>0</v>
      </c>
      <c r="QJF139" s="458">
        <v>0</v>
      </c>
      <c r="QJG139" s="458">
        <v>0</v>
      </c>
      <c r="QJH139" s="458">
        <v>0</v>
      </c>
      <c r="QJI139" s="458">
        <v>0</v>
      </c>
      <c r="QJJ139" s="458">
        <v>0</v>
      </c>
      <c r="QJK139" s="458">
        <v>0</v>
      </c>
      <c r="QJL139" s="458">
        <v>0</v>
      </c>
      <c r="QJM139" s="458">
        <v>0</v>
      </c>
      <c r="QJN139" s="458">
        <v>0</v>
      </c>
      <c r="QJO139" s="458">
        <v>0</v>
      </c>
      <c r="QJP139" s="458">
        <v>0</v>
      </c>
      <c r="QJQ139" s="458">
        <v>0</v>
      </c>
      <c r="QJR139" s="458">
        <v>0</v>
      </c>
      <c r="QJS139" s="458">
        <v>0</v>
      </c>
      <c r="QJT139" s="458">
        <v>0</v>
      </c>
      <c r="QJU139" s="458">
        <v>0</v>
      </c>
      <c r="QJV139" s="458">
        <v>0</v>
      </c>
      <c r="QJW139" s="458">
        <v>0</v>
      </c>
      <c r="QJX139" s="458">
        <v>0</v>
      </c>
      <c r="QJY139" s="458">
        <v>0</v>
      </c>
      <c r="QJZ139" s="458">
        <v>0</v>
      </c>
      <c r="QKA139" s="458">
        <v>0</v>
      </c>
      <c r="QKB139" s="458">
        <v>0</v>
      </c>
      <c r="QKC139" s="458">
        <v>0</v>
      </c>
      <c r="QKD139" s="458">
        <v>0</v>
      </c>
      <c r="QKE139" s="458">
        <v>0</v>
      </c>
      <c r="QKF139" s="458">
        <v>0</v>
      </c>
      <c r="QKG139" s="458">
        <v>0</v>
      </c>
      <c r="QKH139" s="458">
        <v>0</v>
      </c>
      <c r="QKI139" s="458">
        <v>0</v>
      </c>
      <c r="QKJ139" s="458">
        <v>0</v>
      </c>
      <c r="QKK139" s="458">
        <v>0</v>
      </c>
      <c r="QKL139" s="458">
        <v>0</v>
      </c>
      <c r="QKM139" s="458">
        <v>0</v>
      </c>
      <c r="QKN139" s="458">
        <v>0</v>
      </c>
      <c r="QKO139" s="458">
        <v>0</v>
      </c>
      <c r="QKP139" s="458">
        <v>0</v>
      </c>
      <c r="QKQ139" s="458">
        <v>0</v>
      </c>
      <c r="QKR139" s="458">
        <v>0</v>
      </c>
      <c r="QKS139" s="458">
        <v>0</v>
      </c>
      <c r="QKT139" s="458">
        <v>0</v>
      </c>
      <c r="QKU139" s="458">
        <v>0</v>
      </c>
      <c r="QKV139" s="458">
        <v>0</v>
      </c>
      <c r="QKW139" s="458">
        <v>0</v>
      </c>
      <c r="QKX139" s="458">
        <v>0</v>
      </c>
      <c r="QKY139" s="458">
        <v>0</v>
      </c>
      <c r="QKZ139" s="458">
        <v>0</v>
      </c>
      <c r="QLA139" s="458">
        <v>0</v>
      </c>
      <c r="QLB139" s="458">
        <v>0</v>
      </c>
      <c r="QLC139" s="458">
        <v>0</v>
      </c>
      <c r="QLD139" s="458">
        <v>0</v>
      </c>
      <c r="QLE139" s="458">
        <v>0</v>
      </c>
      <c r="QLF139" s="458">
        <v>0</v>
      </c>
      <c r="QLG139" s="458">
        <v>0</v>
      </c>
      <c r="QLH139" s="458">
        <v>0</v>
      </c>
      <c r="QLI139" s="458">
        <v>0</v>
      </c>
      <c r="QLJ139" s="458">
        <v>0</v>
      </c>
      <c r="QLK139" s="458">
        <v>0</v>
      </c>
      <c r="QLL139" s="458">
        <v>0</v>
      </c>
      <c r="QLM139" s="458">
        <v>0</v>
      </c>
      <c r="QLN139" s="458">
        <v>0</v>
      </c>
      <c r="QLO139" s="458">
        <v>0</v>
      </c>
      <c r="QLP139" s="458">
        <v>0</v>
      </c>
      <c r="QLQ139" s="458">
        <v>0</v>
      </c>
      <c r="QLR139" s="458">
        <v>0</v>
      </c>
      <c r="QLS139" s="458">
        <v>0</v>
      </c>
      <c r="QLT139" s="458">
        <v>0</v>
      </c>
      <c r="QLU139" s="458">
        <v>0</v>
      </c>
      <c r="QLV139" s="458">
        <v>0</v>
      </c>
      <c r="QLW139" s="458">
        <v>0</v>
      </c>
      <c r="QLX139" s="458">
        <v>0</v>
      </c>
      <c r="QLY139" s="458">
        <v>0</v>
      </c>
      <c r="QLZ139" s="458">
        <v>0</v>
      </c>
      <c r="QMA139" s="458">
        <v>0</v>
      </c>
      <c r="QMB139" s="458">
        <v>0</v>
      </c>
      <c r="QMC139" s="458">
        <v>0</v>
      </c>
      <c r="QMD139" s="458">
        <v>0</v>
      </c>
      <c r="QME139" s="458">
        <v>0</v>
      </c>
      <c r="QMF139" s="458">
        <v>0</v>
      </c>
      <c r="QMG139" s="458">
        <v>0</v>
      </c>
      <c r="QMH139" s="458">
        <v>0</v>
      </c>
      <c r="QMI139" s="458">
        <v>0</v>
      </c>
      <c r="QMJ139" s="458">
        <v>0</v>
      </c>
      <c r="QMK139" s="458">
        <v>0</v>
      </c>
      <c r="QML139" s="458">
        <v>0</v>
      </c>
      <c r="QMM139" s="458">
        <v>0</v>
      </c>
      <c r="QMN139" s="458">
        <v>0</v>
      </c>
      <c r="QMO139" s="458">
        <v>0</v>
      </c>
      <c r="QMP139" s="458">
        <v>0</v>
      </c>
      <c r="QMQ139" s="458">
        <v>0</v>
      </c>
      <c r="QMR139" s="458">
        <v>0</v>
      </c>
      <c r="QMS139" s="458">
        <v>0</v>
      </c>
      <c r="QMT139" s="458">
        <v>0</v>
      </c>
      <c r="QMU139" s="458">
        <v>0</v>
      </c>
      <c r="QMV139" s="458">
        <v>0</v>
      </c>
      <c r="QMW139" s="458">
        <v>0</v>
      </c>
      <c r="QMX139" s="458">
        <v>0</v>
      </c>
      <c r="QMY139" s="458">
        <v>0</v>
      </c>
      <c r="QMZ139" s="458">
        <v>0</v>
      </c>
      <c r="QNA139" s="458">
        <v>0</v>
      </c>
      <c r="QNB139" s="458">
        <v>0</v>
      </c>
      <c r="QNC139" s="458">
        <v>0</v>
      </c>
      <c r="QND139" s="458">
        <v>0</v>
      </c>
      <c r="QNE139" s="458">
        <v>0</v>
      </c>
      <c r="QNF139" s="458">
        <v>0</v>
      </c>
      <c r="QNG139" s="458">
        <v>0</v>
      </c>
      <c r="QNH139" s="458">
        <v>0</v>
      </c>
      <c r="QNI139" s="458">
        <v>0</v>
      </c>
      <c r="QNJ139" s="458">
        <v>0</v>
      </c>
      <c r="QNK139" s="458">
        <v>0</v>
      </c>
      <c r="QNL139" s="458">
        <v>0</v>
      </c>
      <c r="QNM139" s="458">
        <v>0</v>
      </c>
      <c r="QNN139" s="458">
        <v>0</v>
      </c>
      <c r="QNO139" s="458">
        <v>0</v>
      </c>
      <c r="QNP139" s="458">
        <v>0</v>
      </c>
      <c r="QNQ139" s="458">
        <v>0</v>
      </c>
      <c r="QNR139" s="458">
        <v>0</v>
      </c>
      <c r="QNS139" s="458">
        <v>0</v>
      </c>
      <c r="QNT139" s="458">
        <v>0</v>
      </c>
      <c r="QNU139" s="458">
        <v>0</v>
      </c>
      <c r="QNV139" s="458">
        <v>0</v>
      </c>
      <c r="QNW139" s="458">
        <v>0</v>
      </c>
      <c r="QNX139" s="458">
        <v>0</v>
      </c>
      <c r="QNY139" s="458">
        <v>0</v>
      </c>
      <c r="QNZ139" s="458">
        <v>0</v>
      </c>
      <c r="QOA139" s="458">
        <v>0</v>
      </c>
      <c r="QOB139" s="458">
        <v>0</v>
      </c>
      <c r="QOC139" s="458">
        <v>0</v>
      </c>
      <c r="QOD139" s="458">
        <v>0</v>
      </c>
      <c r="QOE139" s="458">
        <v>0</v>
      </c>
      <c r="QOF139" s="458">
        <v>0</v>
      </c>
      <c r="QOG139" s="458">
        <v>0</v>
      </c>
      <c r="QOH139" s="458">
        <v>0</v>
      </c>
      <c r="QOI139" s="458">
        <v>0</v>
      </c>
      <c r="QOJ139" s="458">
        <v>0</v>
      </c>
      <c r="QOK139" s="458">
        <v>0</v>
      </c>
      <c r="QOL139" s="458">
        <v>0</v>
      </c>
      <c r="QOM139" s="458">
        <v>0</v>
      </c>
      <c r="QON139" s="458">
        <v>0</v>
      </c>
      <c r="QOO139" s="458">
        <v>0</v>
      </c>
      <c r="QOP139" s="458">
        <v>0</v>
      </c>
      <c r="QOQ139" s="458">
        <v>0</v>
      </c>
      <c r="QOR139" s="458">
        <v>0</v>
      </c>
      <c r="QOS139" s="458">
        <v>0</v>
      </c>
      <c r="QOT139" s="458">
        <v>0</v>
      </c>
      <c r="QOU139" s="458">
        <v>0</v>
      </c>
      <c r="QOV139" s="458">
        <v>0</v>
      </c>
      <c r="QOW139" s="458">
        <v>0</v>
      </c>
      <c r="QOX139" s="458">
        <v>0</v>
      </c>
      <c r="QOY139" s="458">
        <v>0</v>
      </c>
      <c r="QOZ139" s="458">
        <v>0</v>
      </c>
      <c r="QPA139" s="458">
        <v>0</v>
      </c>
      <c r="QPB139" s="458">
        <v>0</v>
      </c>
      <c r="QPC139" s="458">
        <v>0</v>
      </c>
      <c r="QPD139" s="458">
        <v>0</v>
      </c>
      <c r="QPE139" s="458">
        <v>0</v>
      </c>
      <c r="QPF139" s="458">
        <v>0</v>
      </c>
      <c r="QPG139" s="458">
        <v>0</v>
      </c>
      <c r="QPH139" s="458">
        <v>0</v>
      </c>
      <c r="QPI139" s="458">
        <v>0</v>
      </c>
      <c r="QPJ139" s="458">
        <v>0</v>
      </c>
      <c r="QPK139" s="458">
        <v>0</v>
      </c>
      <c r="QPL139" s="458">
        <v>0</v>
      </c>
      <c r="QPM139" s="458">
        <v>0</v>
      </c>
      <c r="QPN139" s="458">
        <v>0</v>
      </c>
      <c r="QPO139" s="458">
        <v>0</v>
      </c>
      <c r="QPP139" s="458">
        <v>0</v>
      </c>
      <c r="QPQ139" s="458">
        <v>0</v>
      </c>
      <c r="QPR139" s="458">
        <v>0</v>
      </c>
      <c r="QPS139" s="458">
        <v>0</v>
      </c>
      <c r="QPT139" s="458">
        <v>0</v>
      </c>
      <c r="QPU139" s="458">
        <v>0</v>
      </c>
      <c r="QPV139" s="458">
        <v>0</v>
      </c>
      <c r="QPW139" s="458">
        <v>0</v>
      </c>
      <c r="QPX139" s="458">
        <v>0</v>
      </c>
      <c r="QPY139" s="458">
        <v>0</v>
      </c>
      <c r="QPZ139" s="458">
        <v>0</v>
      </c>
      <c r="QQA139" s="458">
        <v>0</v>
      </c>
      <c r="QQB139" s="458">
        <v>0</v>
      </c>
      <c r="QQC139" s="458">
        <v>0</v>
      </c>
      <c r="QQD139" s="458">
        <v>0</v>
      </c>
      <c r="QQE139" s="458">
        <v>0</v>
      </c>
      <c r="QQF139" s="458">
        <v>0</v>
      </c>
      <c r="QQG139" s="458">
        <v>0</v>
      </c>
      <c r="QQH139" s="458">
        <v>0</v>
      </c>
      <c r="QQI139" s="458">
        <v>0</v>
      </c>
      <c r="QQJ139" s="458">
        <v>0</v>
      </c>
      <c r="QQK139" s="458">
        <v>0</v>
      </c>
      <c r="QQL139" s="458">
        <v>0</v>
      </c>
      <c r="QQM139" s="458">
        <v>0</v>
      </c>
      <c r="QQN139" s="458">
        <v>0</v>
      </c>
      <c r="QQO139" s="458">
        <v>0</v>
      </c>
      <c r="QQP139" s="458">
        <v>0</v>
      </c>
      <c r="QQQ139" s="458">
        <v>0</v>
      </c>
      <c r="QQR139" s="458">
        <v>0</v>
      </c>
      <c r="QQS139" s="458">
        <v>0</v>
      </c>
      <c r="QQT139" s="458">
        <v>0</v>
      </c>
      <c r="QQU139" s="458">
        <v>0</v>
      </c>
      <c r="QQV139" s="458">
        <v>0</v>
      </c>
      <c r="QQW139" s="458">
        <v>0</v>
      </c>
      <c r="QQX139" s="458">
        <v>0</v>
      </c>
      <c r="QQY139" s="458">
        <v>0</v>
      </c>
      <c r="QQZ139" s="458">
        <v>0</v>
      </c>
      <c r="QRA139" s="458">
        <v>0</v>
      </c>
      <c r="QRB139" s="458">
        <v>0</v>
      </c>
      <c r="QRC139" s="458">
        <v>0</v>
      </c>
      <c r="QRD139" s="458">
        <v>0</v>
      </c>
      <c r="QRE139" s="458">
        <v>0</v>
      </c>
      <c r="QRF139" s="458">
        <v>0</v>
      </c>
      <c r="QRG139" s="458">
        <v>0</v>
      </c>
      <c r="QRH139" s="458">
        <v>0</v>
      </c>
      <c r="QRI139" s="458">
        <v>0</v>
      </c>
      <c r="QRJ139" s="458">
        <v>0</v>
      </c>
      <c r="QRK139" s="458">
        <v>0</v>
      </c>
      <c r="QRL139" s="458">
        <v>0</v>
      </c>
      <c r="QRM139" s="458">
        <v>0</v>
      </c>
      <c r="QRN139" s="458">
        <v>0</v>
      </c>
      <c r="QRO139" s="458">
        <v>0</v>
      </c>
      <c r="QRP139" s="458">
        <v>0</v>
      </c>
      <c r="QRQ139" s="458">
        <v>0</v>
      </c>
      <c r="QRR139" s="458">
        <v>0</v>
      </c>
      <c r="QRS139" s="458">
        <v>0</v>
      </c>
      <c r="QRT139" s="458">
        <v>0</v>
      </c>
      <c r="QRU139" s="458">
        <v>0</v>
      </c>
      <c r="QRV139" s="458">
        <v>0</v>
      </c>
      <c r="QRW139" s="458">
        <v>0</v>
      </c>
      <c r="QRX139" s="458">
        <v>0</v>
      </c>
      <c r="QRY139" s="458">
        <v>0</v>
      </c>
      <c r="QRZ139" s="458">
        <v>0</v>
      </c>
      <c r="QSA139" s="458">
        <v>0</v>
      </c>
      <c r="QSB139" s="458">
        <v>0</v>
      </c>
      <c r="QSC139" s="458">
        <v>0</v>
      </c>
      <c r="QSD139" s="458">
        <v>0</v>
      </c>
      <c r="QSE139" s="458">
        <v>0</v>
      </c>
      <c r="QSF139" s="458">
        <v>0</v>
      </c>
      <c r="QSG139" s="458">
        <v>0</v>
      </c>
      <c r="QSH139" s="458">
        <v>0</v>
      </c>
      <c r="QSI139" s="458">
        <v>0</v>
      </c>
      <c r="QSJ139" s="458">
        <v>0</v>
      </c>
      <c r="QSK139" s="458">
        <v>0</v>
      </c>
      <c r="QSL139" s="458">
        <v>0</v>
      </c>
      <c r="QSM139" s="458">
        <v>0</v>
      </c>
      <c r="QSN139" s="458">
        <v>0</v>
      </c>
      <c r="QSO139" s="458">
        <v>0</v>
      </c>
      <c r="QSP139" s="458">
        <v>0</v>
      </c>
      <c r="QSQ139" s="458">
        <v>0</v>
      </c>
      <c r="QSR139" s="458">
        <v>0</v>
      </c>
      <c r="QSS139" s="458">
        <v>0</v>
      </c>
      <c r="QST139" s="458">
        <v>0</v>
      </c>
      <c r="QSU139" s="458">
        <v>0</v>
      </c>
      <c r="QSV139" s="458">
        <v>0</v>
      </c>
      <c r="QSW139" s="458">
        <v>0</v>
      </c>
      <c r="QSX139" s="458">
        <v>0</v>
      </c>
      <c r="QSY139" s="458">
        <v>0</v>
      </c>
      <c r="QSZ139" s="458">
        <v>0</v>
      </c>
      <c r="QTA139" s="458">
        <v>0</v>
      </c>
      <c r="QTB139" s="458">
        <v>0</v>
      </c>
      <c r="QTC139" s="458">
        <v>0</v>
      </c>
      <c r="QTD139" s="458">
        <v>0</v>
      </c>
      <c r="QTE139" s="458">
        <v>0</v>
      </c>
      <c r="QTF139" s="458">
        <v>0</v>
      </c>
      <c r="QTG139" s="458">
        <v>0</v>
      </c>
      <c r="QTH139" s="458">
        <v>0</v>
      </c>
      <c r="QTI139" s="458">
        <v>0</v>
      </c>
      <c r="QTJ139" s="458">
        <v>0</v>
      </c>
      <c r="QTK139" s="458">
        <v>0</v>
      </c>
      <c r="QTL139" s="458">
        <v>0</v>
      </c>
      <c r="QTM139" s="458">
        <v>0</v>
      </c>
      <c r="QTN139" s="458">
        <v>0</v>
      </c>
      <c r="QTO139" s="458">
        <v>0</v>
      </c>
      <c r="QTP139" s="458">
        <v>0</v>
      </c>
      <c r="QTQ139" s="458">
        <v>0</v>
      </c>
      <c r="QTR139" s="458">
        <v>0</v>
      </c>
      <c r="QTS139" s="458">
        <v>0</v>
      </c>
      <c r="QTT139" s="458">
        <v>0</v>
      </c>
      <c r="QTU139" s="458">
        <v>0</v>
      </c>
      <c r="QTV139" s="458">
        <v>0</v>
      </c>
      <c r="QTW139" s="458">
        <v>0</v>
      </c>
      <c r="QTX139" s="458">
        <v>0</v>
      </c>
      <c r="QTY139" s="458">
        <v>0</v>
      </c>
      <c r="QTZ139" s="458">
        <v>0</v>
      </c>
      <c r="QUA139" s="458">
        <v>0</v>
      </c>
      <c r="QUB139" s="458">
        <v>0</v>
      </c>
      <c r="QUC139" s="458">
        <v>0</v>
      </c>
      <c r="QUD139" s="458">
        <v>0</v>
      </c>
      <c r="QUE139" s="458">
        <v>0</v>
      </c>
      <c r="QUF139" s="458">
        <v>0</v>
      </c>
      <c r="QUG139" s="458">
        <v>0</v>
      </c>
      <c r="QUH139" s="458">
        <v>0</v>
      </c>
      <c r="QUI139" s="458">
        <v>0</v>
      </c>
      <c r="QUJ139" s="458">
        <v>0</v>
      </c>
      <c r="QUK139" s="458">
        <v>0</v>
      </c>
      <c r="QUL139" s="458">
        <v>0</v>
      </c>
      <c r="QUM139" s="458">
        <v>0</v>
      </c>
      <c r="QUN139" s="458">
        <v>0</v>
      </c>
      <c r="QUO139" s="458">
        <v>0</v>
      </c>
      <c r="QUP139" s="458">
        <v>0</v>
      </c>
      <c r="QUQ139" s="458">
        <v>0</v>
      </c>
      <c r="QUR139" s="458">
        <v>0</v>
      </c>
      <c r="QUS139" s="458">
        <v>0</v>
      </c>
      <c r="QUT139" s="458">
        <v>0</v>
      </c>
      <c r="QUU139" s="458">
        <v>0</v>
      </c>
      <c r="QUV139" s="458">
        <v>0</v>
      </c>
      <c r="QUW139" s="458">
        <v>0</v>
      </c>
      <c r="QUX139" s="458">
        <v>0</v>
      </c>
      <c r="QUY139" s="458">
        <v>0</v>
      </c>
      <c r="QUZ139" s="458">
        <v>0</v>
      </c>
      <c r="QVA139" s="458">
        <v>0</v>
      </c>
      <c r="QVB139" s="458">
        <v>0</v>
      </c>
      <c r="QVC139" s="458">
        <v>0</v>
      </c>
      <c r="QVD139" s="458">
        <v>0</v>
      </c>
      <c r="QVE139" s="458">
        <v>0</v>
      </c>
      <c r="QVF139" s="458">
        <v>0</v>
      </c>
      <c r="QVG139" s="458">
        <v>0</v>
      </c>
      <c r="QVH139" s="458">
        <v>0</v>
      </c>
      <c r="QVI139" s="458">
        <v>0</v>
      </c>
      <c r="QVJ139" s="458">
        <v>0</v>
      </c>
      <c r="QVK139" s="458">
        <v>0</v>
      </c>
      <c r="QVL139" s="458">
        <v>0</v>
      </c>
      <c r="QVM139" s="458">
        <v>0</v>
      </c>
      <c r="QVN139" s="458">
        <v>0</v>
      </c>
      <c r="QVO139" s="458">
        <v>0</v>
      </c>
      <c r="QVP139" s="458">
        <v>0</v>
      </c>
      <c r="QVQ139" s="458">
        <v>0</v>
      </c>
      <c r="QVR139" s="458">
        <v>0</v>
      </c>
      <c r="QVS139" s="458">
        <v>0</v>
      </c>
      <c r="QVT139" s="458">
        <v>0</v>
      </c>
      <c r="QVU139" s="458">
        <v>0</v>
      </c>
      <c r="QVV139" s="458">
        <v>0</v>
      </c>
      <c r="QVW139" s="458">
        <v>0</v>
      </c>
      <c r="QVX139" s="458">
        <v>0</v>
      </c>
      <c r="QVY139" s="458">
        <v>0</v>
      </c>
      <c r="QVZ139" s="458">
        <v>0</v>
      </c>
      <c r="QWA139" s="458">
        <v>0</v>
      </c>
      <c r="QWB139" s="458">
        <v>0</v>
      </c>
      <c r="QWC139" s="458">
        <v>0</v>
      </c>
      <c r="QWD139" s="458">
        <v>0</v>
      </c>
      <c r="QWE139" s="458">
        <v>0</v>
      </c>
      <c r="QWF139" s="458">
        <v>0</v>
      </c>
      <c r="QWG139" s="458">
        <v>0</v>
      </c>
      <c r="QWH139" s="458">
        <v>0</v>
      </c>
      <c r="QWI139" s="458">
        <v>0</v>
      </c>
      <c r="QWJ139" s="458">
        <v>0</v>
      </c>
      <c r="QWK139" s="458">
        <v>0</v>
      </c>
      <c r="QWL139" s="458">
        <v>0</v>
      </c>
      <c r="QWM139" s="458">
        <v>0</v>
      </c>
      <c r="QWN139" s="458">
        <v>0</v>
      </c>
      <c r="QWO139" s="458">
        <v>0</v>
      </c>
      <c r="QWP139" s="458">
        <v>0</v>
      </c>
      <c r="QWQ139" s="458">
        <v>0</v>
      </c>
      <c r="QWR139" s="458">
        <v>0</v>
      </c>
      <c r="QWS139" s="458">
        <v>0</v>
      </c>
      <c r="QWT139" s="458">
        <v>0</v>
      </c>
      <c r="QWU139" s="458">
        <v>0</v>
      </c>
      <c r="QWV139" s="458">
        <v>0</v>
      </c>
      <c r="QWW139" s="458">
        <v>0</v>
      </c>
      <c r="QWX139" s="458">
        <v>0</v>
      </c>
      <c r="QWY139" s="458">
        <v>0</v>
      </c>
      <c r="QWZ139" s="458">
        <v>0</v>
      </c>
      <c r="QXA139" s="458">
        <v>0</v>
      </c>
      <c r="QXB139" s="458">
        <v>0</v>
      </c>
      <c r="QXC139" s="458">
        <v>0</v>
      </c>
      <c r="QXD139" s="458">
        <v>0</v>
      </c>
      <c r="QXE139" s="458">
        <v>0</v>
      </c>
      <c r="QXF139" s="458">
        <v>0</v>
      </c>
      <c r="QXG139" s="458">
        <v>0</v>
      </c>
      <c r="QXH139" s="458">
        <v>0</v>
      </c>
      <c r="QXI139" s="458">
        <v>0</v>
      </c>
      <c r="QXJ139" s="458">
        <v>0</v>
      </c>
      <c r="QXK139" s="458">
        <v>0</v>
      </c>
      <c r="QXL139" s="458">
        <v>0</v>
      </c>
      <c r="QXM139" s="458">
        <v>0</v>
      </c>
      <c r="QXN139" s="458">
        <v>0</v>
      </c>
      <c r="QXO139" s="458">
        <v>0</v>
      </c>
      <c r="QXP139" s="458">
        <v>0</v>
      </c>
      <c r="QXQ139" s="458">
        <v>0</v>
      </c>
      <c r="QXR139" s="458">
        <v>0</v>
      </c>
      <c r="QXS139" s="458">
        <v>0</v>
      </c>
      <c r="QXT139" s="458">
        <v>0</v>
      </c>
      <c r="QXU139" s="458">
        <v>0</v>
      </c>
      <c r="QXV139" s="458">
        <v>0</v>
      </c>
      <c r="QXW139" s="458">
        <v>0</v>
      </c>
      <c r="QXX139" s="458">
        <v>0</v>
      </c>
      <c r="QXY139" s="458">
        <v>0</v>
      </c>
      <c r="QXZ139" s="458">
        <v>0</v>
      </c>
      <c r="QYA139" s="458">
        <v>0</v>
      </c>
      <c r="QYB139" s="458">
        <v>0</v>
      </c>
      <c r="QYC139" s="458">
        <v>0</v>
      </c>
      <c r="QYD139" s="458">
        <v>0</v>
      </c>
      <c r="QYE139" s="458">
        <v>0</v>
      </c>
      <c r="QYF139" s="458">
        <v>0</v>
      </c>
      <c r="QYG139" s="458">
        <v>0</v>
      </c>
      <c r="QYH139" s="458">
        <v>0</v>
      </c>
      <c r="QYI139" s="458">
        <v>0</v>
      </c>
      <c r="QYJ139" s="458">
        <v>0</v>
      </c>
      <c r="QYK139" s="458">
        <v>0</v>
      </c>
      <c r="QYL139" s="458">
        <v>0</v>
      </c>
      <c r="QYM139" s="458">
        <v>0</v>
      </c>
      <c r="QYN139" s="458">
        <v>0</v>
      </c>
      <c r="QYO139" s="458">
        <v>0</v>
      </c>
      <c r="QYP139" s="458">
        <v>0</v>
      </c>
      <c r="QYQ139" s="458">
        <v>0</v>
      </c>
      <c r="QYR139" s="458">
        <v>0</v>
      </c>
      <c r="QYS139" s="458">
        <v>0</v>
      </c>
      <c r="QYT139" s="458">
        <v>0</v>
      </c>
      <c r="QYU139" s="458">
        <v>0</v>
      </c>
      <c r="QYV139" s="458">
        <v>0</v>
      </c>
      <c r="QYW139" s="458">
        <v>0</v>
      </c>
      <c r="QYX139" s="458">
        <v>0</v>
      </c>
      <c r="QYY139" s="458">
        <v>0</v>
      </c>
      <c r="QYZ139" s="458">
        <v>0</v>
      </c>
      <c r="QZA139" s="458">
        <v>0</v>
      </c>
      <c r="QZB139" s="458">
        <v>0</v>
      </c>
      <c r="QZC139" s="458">
        <v>0</v>
      </c>
      <c r="QZD139" s="458">
        <v>0</v>
      </c>
      <c r="QZE139" s="458">
        <v>0</v>
      </c>
      <c r="QZF139" s="458">
        <v>0</v>
      </c>
      <c r="QZG139" s="458">
        <v>0</v>
      </c>
      <c r="QZH139" s="458">
        <v>0</v>
      </c>
      <c r="QZI139" s="458">
        <v>0</v>
      </c>
      <c r="QZJ139" s="458">
        <v>0</v>
      </c>
      <c r="QZK139" s="458">
        <v>0</v>
      </c>
      <c r="QZL139" s="458">
        <v>0</v>
      </c>
      <c r="QZM139" s="458">
        <v>0</v>
      </c>
      <c r="QZN139" s="458">
        <v>0</v>
      </c>
      <c r="QZO139" s="458">
        <v>0</v>
      </c>
      <c r="QZP139" s="458">
        <v>0</v>
      </c>
      <c r="QZQ139" s="458">
        <v>0</v>
      </c>
      <c r="QZR139" s="458">
        <v>0</v>
      </c>
      <c r="QZS139" s="458">
        <v>0</v>
      </c>
      <c r="QZT139" s="458">
        <v>0</v>
      </c>
      <c r="QZU139" s="458">
        <v>0</v>
      </c>
      <c r="QZV139" s="458">
        <v>0</v>
      </c>
      <c r="QZW139" s="458">
        <v>0</v>
      </c>
      <c r="QZX139" s="458">
        <v>0</v>
      </c>
      <c r="QZY139" s="458">
        <v>0</v>
      </c>
      <c r="QZZ139" s="458">
        <v>0</v>
      </c>
      <c r="RAA139" s="458">
        <v>0</v>
      </c>
      <c r="RAB139" s="458">
        <v>0</v>
      </c>
      <c r="RAC139" s="458">
        <v>0</v>
      </c>
      <c r="RAD139" s="458">
        <v>0</v>
      </c>
      <c r="RAE139" s="458">
        <v>0</v>
      </c>
      <c r="RAF139" s="458">
        <v>0</v>
      </c>
      <c r="RAG139" s="458">
        <v>0</v>
      </c>
      <c r="RAH139" s="458">
        <v>0</v>
      </c>
      <c r="RAI139" s="458">
        <v>0</v>
      </c>
      <c r="RAJ139" s="458">
        <v>0</v>
      </c>
      <c r="RAK139" s="458">
        <v>0</v>
      </c>
      <c r="RAL139" s="458">
        <v>0</v>
      </c>
      <c r="RAM139" s="458">
        <v>0</v>
      </c>
      <c r="RAN139" s="458">
        <v>0</v>
      </c>
      <c r="RAO139" s="458">
        <v>0</v>
      </c>
      <c r="RAP139" s="458">
        <v>0</v>
      </c>
      <c r="RAQ139" s="458">
        <v>0</v>
      </c>
      <c r="RAR139" s="458">
        <v>0</v>
      </c>
      <c r="RAS139" s="458">
        <v>0</v>
      </c>
      <c r="RAT139" s="458">
        <v>0</v>
      </c>
      <c r="RAU139" s="458">
        <v>0</v>
      </c>
      <c r="RAV139" s="458">
        <v>0</v>
      </c>
      <c r="RAW139" s="458">
        <v>0</v>
      </c>
      <c r="RAX139" s="458">
        <v>0</v>
      </c>
      <c r="RAY139" s="458">
        <v>0</v>
      </c>
      <c r="RAZ139" s="458">
        <v>0</v>
      </c>
      <c r="RBA139" s="458">
        <v>0</v>
      </c>
      <c r="RBB139" s="458">
        <v>0</v>
      </c>
      <c r="RBC139" s="458">
        <v>0</v>
      </c>
      <c r="RBD139" s="458">
        <v>0</v>
      </c>
      <c r="RBE139" s="458">
        <v>0</v>
      </c>
      <c r="RBF139" s="458">
        <v>0</v>
      </c>
      <c r="RBG139" s="458">
        <v>0</v>
      </c>
      <c r="RBH139" s="458">
        <v>0</v>
      </c>
      <c r="RBI139" s="458">
        <v>0</v>
      </c>
      <c r="RBJ139" s="458">
        <v>0</v>
      </c>
      <c r="RBK139" s="458">
        <v>0</v>
      </c>
      <c r="RBL139" s="458">
        <v>0</v>
      </c>
      <c r="RBM139" s="458">
        <v>0</v>
      </c>
      <c r="RBN139" s="458">
        <v>0</v>
      </c>
      <c r="RBO139" s="458">
        <v>0</v>
      </c>
      <c r="RBP139" s="458">
        <v>0</v>
      </c>
      <c r="RBQ139" s="458">
        <v>0</v>
      </c>
      <c r="RBR139" s="458">
        <v>0</v>
      </c>
      <c r="RBS139" s="458">
        <v>0</v>
      </c>
      <c r="RBT139" s="458">
        <v>0</v>
      </c>
      <c r="RBU139" s="458">
        <v>0</v>
      </c>
      <c r="RBV139" s="458">
        <v>0</v>
      </c>
      <c r="RBW139" s="458">
        <v>0</v>
      </c>
      <c r="RBX139" s="458">
        <v>0</v>
      </c>
      <c r="RBY139" s="458">
        <v>0</v>
      </c>
      <c r="RBZ139" s="458">
        <v>0</v>
      </c>
      <c r="RCA139" s="458">
        <v>0</v>
      </c>
      <c r="RCB139" s="458">
        <v>0</v>
      </c>
      <c r="RCC139" s="458">
        <v>0</v>
      </c>
      <c r="RCD139" s="458">
        <v>0</v>
      </c>
      <c r="RCE139" s="458">
        <v>0</v>
      </c>
      <c r="RCF139" s="458">
        <v>0</v>
      </c>
      <c r="RCG139" s="458">
        <v>0</v>
      </c>
      <c r="RCH139" s="458">
        <v>0</v>
      </c>
      <c r="RCI139" s="458">
        <v>0</v>
      </c>
      <c r="RCJ139" s="458">
        <v>0</v>
      </c>
      <c r="RCK139" s="458">
        <v>0</v>
      </c>
      <c r="RCL139" s="458">
        <v>0</v>
      </c>
      <c r="RCM139" s="458">
        <v>0</v>
      </c>
      <c r="RCN139" s="458">
        <v>0</v>
      </c>
      <c r="RCO139" s="458">
        <v>0</v>
      </c>
      <c r="RCP139" s="458">
        <v>0</v>
      </c>
      <c r="RCQ139" s="458">
        <v>0</v>
      </c>
      <c r="RCR139" s="458">
        <v>0</v>
      </c>
      <c r="RCS139" s="458">
        <v>0</v>
      </c>
      <c r="RCT139" s="458">
        <v>0</v>
      </c>
      <c r="RCU139" s="458">
        <v>0</v>
      </c>
      <c r="RCV139" s="458">
        <v>0</v>
      </c>
      <c r="RCW139" s="458">
        <v>0</v>
      </c>
      <c r="RCX139" s="458">
        <v>0</v>
      </c>
      <c r="RCY139" s="458">
        <v>0</v>
      </c>
      <c r="RCZ139" s="458">
        <v>0</v>
      </c>
      <c r="RDA139" s="458">
        <v>0</v>
      </c>
      <c r="RDB139" s="458">
        <v>0</v>
      </c>
      <c r="RDC139" s="458">
        <v>0</v>
      </c>
      <c r="RDD139" s="458">
        <v>0</v>
      </c>
      <c r="RDE139" s="458">
        <v>0</v>
      </c>
      <c r="RDF139" s="458">
        <v>0</v>
      </c>
      <c r="RDG139" s="458">
        <v>0</v>
      </c>
      <c r="RDH139" s="458">
        <v>0</v>
      </c>
      <c r="RDI139" s="458">
        <v>0</v>
      </c>
      <c r="RDJ139" s="458">
        <v>0</v>
      </c>
      <c r="RDK139" s="458">
        <v>0</v>
      </c>
      <c r="RDL139" s="458">
        <v>0</v>
      </c>
      <c r="RDM139" s="458">
        <v>0</v>
      </c>
      <c r="RDN139" s="458">
        <v>0</v>
      </c>
      <c r="RDO139" s="458">
        <v>0</v>
      </c>
      <c r="RDP139" s="458">
        <v>0</v>
      </c>
      <c r="RDQ139" s="458">
        <v>0</v>
      </c>
      <c r="RDR139" s="458">
        <v>0</v>
      </c>
      <c r="RDS139" s="458">
        <v>0</v>
      </c>
      <c r="RDT139" s="458">
        <v>0</v>
      </c>
      <c r="RDU139" s="458">
        <v>0</v>
      </c>
      <c r="RDV139" s="458">
        <v>0</v>
      </c>
      <c r="RDW139" s="458">
        <v>0</v>
      </c>
      <c r="RDX139" s="458">
        <v>0</v>
      </c>
      <c r="RDY139" s="458">
        <v>0</v>
      </c>
      <c r="RDZ139" s="458">
        <v>0</v>
      </c>
      <c r="REA139" s="458">
        <v>0</v>
      </c>
      <c r="REB139" s="458">
        <v>0</v>
      </c>
      <c r="REC139" s="458">
        <v>0</v>
      </c>
      <c r="RED139" s="458">
        <v>0</v>
      </c>
      <c r="REE139" s="458">
        <v>0</v>
      </c>
      <c r="REF139" s="458">
        <v>0</v>
      </c>
      <c r="REG139" s="458">
        <v>0</v>
      </c>
      <c r="REH139" s="458">
        <v>0</v>
      </c>
      <c r="REI139" s="458">
        <v>0</v>
      </c>
      <c r="REJ139" s="458">
        <v>0</v>
      </c>
      <c r="REK139" s="458">
        <v>0</v>
      </c>
      <c r="REL139" s="458">
        <v>0</v>
      </c>
      <c r="REM139" s="458">
        <v>0</v>
      </c>
      <c r="REN139" s="458">
        <v>0</v>
      </c>
      <c r="REO139" s="458">
        <v>0</v>
      </c>
      <c r="REP139" s="458">
        <v>0</v>
      </c>
      <c r="REQ139" s="458">
        <v>0</v>
      </c>
      <c r="RER139" s="458">
        <v>0</v>
      </c>
      <c r="RES139" s="458">
        <v>0</v>
      </c>
      <c r="RET139" s="458">
        <v>0</v>
      </c>
      <c r="REU139" s="458">
        <v>0</v>
      </c>
      <c r="REV139" s="458">
        <v>0</v>
      </c>
      <c r="REW139" s="458">
        <v>0</v>
      </c>
      <c r="REX139" s="458">
        <v>0</v>
      </c>
      <c r="REY139" s="458">
        <v>0</v>
      </c>
      <c r="REZ139" s="458">
        <v>0</v>
      </c>
      <c r="RFA139" s="458">
        <v>0</v>
      </c>
      <c r="RFB139" s="458">
        <v>0</v>
      </c>
      <c r="RFC139" s="458">
        <v>0</v>
      </c>
      <c r="RFD139" s="458">
        <v>0</v>
      </c>
      <c r="RFE139" s="458">
        <v>0</v>
      </c>
      <c r="RFF139" s="458">
        <v>0</v>
      </c>
      <c r="RFG139" s="458">
        <v>0</v>
      </c>
      <c r="RFH139" s="458">
        <v>0</v>
      </c>
      <c r="RFI139" s="458">
        <v>0</v>
      </c>
      <c r="RFJ139" s="458">
        <v>0</v>
      </c>
      <c r="RFK139" s="458">
        <v>0</v>
      </c>
      <c r="RFL139" s="458">
        <v>0</v>
      </c>
      <c r="RFM139" s="458">
        <v>0</v>
      </c>
      <c r="RFN139" s="458">
        <v>0</v>
      </c>
      <c r="RFO139" s="458">
        <v>0</v>
      </c>
      <c r="RFP139" s="458">
        <v>0</v>
      </c>
      <c r="RFQ139" s="458">
        <v>0</v>
      </c>
      <c r="RFR139" s="458">
        <v>0</v>
      </c>
      <c r="RFS139" s="458">
        <v>0</v>
      </c>
      <c r="RFT139" s="458">
        <v>0</v>
      </c>
      <c r="RFU139" s="458">
        <v>0</v>
      </c>
      <c r="RFV139" s="458">
        <v>0</v>
      </c>
      <c r="RFW139" s="458">
        <v>0</v>
      </c>
      <c r="RFX139" s="458">
        <v>0</v>
      </c>
      <c r="RFY139" s="458">
        <v>0</v>
      </c>
      <c r="RFZ139" s="458">
        <v>0</v>
      </c>
      <c r="RGA139" s="458">
        <v>0</v>
      </c>
      <c r="RGB139" s="458">
        <v>0</v>
      </c>
      <c r="RGC139" s="458">
        <v>0</v>
      </c>
      <c r="RGD139" s="458">
        <v>0</v>
      </c>
      <c r="RGE139" s="458">
        <v>0</v>
      </c>
      <c r="RGF139" s="458">
        <v>0</v>
      </c>
      <c r="RGG139" s="458">
        <v>0</v>
      </c>
      <c r="RGH139" s="458">
        <v>0</v>
      </c>
      <c r="RGI139" s="458">
        <v>0</v>
      </c>
      <c r="RGJ139" s="458">
        <v>0</v>
      </c>
      <c r="RGK139" s="458">
        <v>0</v>
      </c>
      <c r="RGL139" s="458">
        <v>0</v>
      </c>
      <c r="RGM139" s="458">
        <v>0</v>
      </c>
      <c r="RGN139" s="458">
        <v>0</v>
      </c>
      <c r="RGO139" s="458">
        <v>0</v>
      </c>
      <c r="RGP139" s="458">
        <v>0</v>
      </c>
      <c r="RGQ139" s="458">
        <v>0</v>
      </c>
      <c r="RGR139" s="458">
        <v>0</v>
      </c>
      <c r="RGS139" s="458">
        <v>0</v>
      </c>
      <c r="RGT139" s="458">
        <v>0</v>
      </c>
      <c r="RGU139" s="458">
        <v>0</v>
      </c>
      <c r="RGV139" s="458">
        <v>0</v>
      </c>
      <c r="RGW139" s="458">
        <v>0</v>
      </c>
      <c r="RGX139" s="458">
        <v>0</v>
      </c>
      <c r="RGY139" s="458">
        <v>0</v>
      </c>
      <c r="RGZ139" s="458">
        <v>0</v>
      </c>
      <c r="RHA139" s="458">
        <v>0</v>
      </c>
      <c r="RHB139" s="458">
        <v>0</v>
      </c>
      <c r="RHC139" s="458">
        <v>0</v>
      </c>
      <c r="RHD139" s="458">
        <v>0</v>
      </c>
      <c r="RHE139" s="458">
        <v>0</v>
      </c>
      <c r="RHF139" s="458">
        <v>0</v>
      </c>
      <c r="RHG139" s="458">
        <v>0</v>
      </c>
      <c r="RHH139" s="458">
        <v>0</v>
      </c>
      <c r="RHI139" s="458">
        <v>0</v>
      </c>
      <c r="RHJ139" s="458">
        <v>0</v>
      </c>
      <c r="RHK139" s="458">
        <v>0</v>
      </c>
      <c r="RHL139" s="458">
        <v>0</v>
      </c>
      <c r="RHM139" s="458">
        <v>0</v>
      </c>
      <c r="RHN139" s="458">
        <v>0</v>
      </c>
      <c r="RHO139" s="458">
        <v>0</v>
      </c>
      <c r="RHP139" s="458">
        <v>0</v>
      </c>
      <c r="RHQ139" s="458">
        <v>0</v>
      </c>
      <c r="RHR139" s="458">
        <v>0</v>
      </c>
      <c r="RHS139" s="458">
        <v>0</v>
      </c>
      <c r="RHT139" s="458">
        <v>0</v>
      </c>
      <c r="RHU139" s="458">
        <v>0</v>
      </c>
      <c r="RHV139" s="458">
        <v>0</v>
      </c>
      <c r="RHW139" s="458">
        <v>0</v>
      </c>
      <c r="RHX139" s="458">
        <v>0</v>
      </c>
      <c r="RHY139" s="458">
        <v>0</v>
      </c>
      <c r="RHZ139" s="458">
        <v>0</v>
      </c>
      <c r="RIA139" s="458">
        <v>0</v>
      </c>
      <c r="RIB139" s="458">
        <v>0</v>
      </c>
      <c r="RIC139" s="458">
        <v>0</v>
      </c>
      <c r="RID139" s="458">
        <v>0</v>
      </c>
      <c r="RIE139" s="458">
        <v>0</v>
      </c>
      <c r="RIF139" s="458">
        <v>0</v>
      </c>
      <c r="RIG139" s="458">
        <v>0</v>
      </c>
      <c r="RIH139" s="458">
        <v>0</v>
      </c>
      <c r="RII139" s="458">
        <v>0</v>
      </c>
      <c r="RIJ139" s="458">
        <v>0</v>
      </c>
      <c r="RIK139" s="458">
        <v>0</v>
      </c>
      <c r="RIL139" s="458">
        <v>0</v>
      </c>
      <c r="RIM139" s="458">
        <v>0</v>
      </c>
      <c r="RIN139" s="458">
        <v>0</v>
      </c>
      <c r="RIO139" s="458">
        <v>0</v>
      </c>
      <c r="RIP139" s="458">
        <v>0</v>
      </c>
      <c r="RIQ139" s="458">
        <v>0</v>
      </c>
      <c r="RIR139" s="458">
        <v>0</v>
      </c>
      <c r="RIS139" s="458">
        <v>0</v>
      </c>
      <c r="RIT139" s="458">
        <v>0</v>
      </c>
      <c r="RIU139" s="458">
        <v>0</v>
      </c>
      <c r="RIV139" s="458">
        <v>0</v>
      </c>
      <c r="RIW139" s="458">
        <v>0</v>
      </c>
      <c r="RIX139" s="458">
        <v>0</v>
      </c>
      <c r="RIY139" s="458">
        <v>0</v>
      </c>
      <c r="RIZ139" s="458">
        <v>0</v>
      </c>
      <c r="RJA139" s="458">
        <v>0</v>
      </c>
      <c r="RJB139" s="458">
        <v>0</v>
      </c>
      <c r="RJC139" s="458">
        <v>0</v>
      </c>
      <c r="RJD139" s="458">
        <v>0</v>
      </c>
      <c r="RJE139" s="458">
        <v>0</v>
      </c>
      <c r="RJF139" s="458">
        <v>0</v>
      </c>
      <c r="RJG139" s="458">
        <v>0</v>
      </c>
      <c r="RJH139" s="458">
        <v>0</v>
      </c>
      <c r="RJI139" s="458">
        <v>0</v>
      </c>
      <c r="RJJ139" s="458">
        <v>0</v>
      </c>
      <c r="RJK139" s="458">
        <v>0</v>
      </c>
      <c r="RJL139" s="458">
        <v>0</v>
      </c>
      <c r="RJM139" s="458">
        <v>0</v>
      </c>
      <c r="RJN139" s="458">
        <v>0</v>
      </c>
      <c r="RJO139" s="458">
        <v>0</v>
      </c>
      <c r="RJP139" s="458">
        <v>0</v>
      </c>
      <c r="RJQ139" s="458">
        <v>0</v>
      </c>
      <c r="RJR139" s="458">
        <v>0</v>
      </c>
      <c r="RJS139" s="458">
        <v>0</v>
      </c>
      <c r="RJT139" s="458">
        <v>0</v>
      </c>
      <c r="RJU139" s="458">
        <v>0</v>
      </c>
      <c r="RJV139" s="458">
        <v>0</v>
      </c>
      <c r="RJW139" s="458">
        <v>0</v>
      </c>
      <c r="RJX139" s="458">
        <v>0</v>
      </c>
      <c r="RJY139" s="458">
        <v>0</v>
      </c>
      <c r="RJZ139" s="458">
        <v>0</v>
      </c>
      <c r="RKA139" s="458">
        <v>0</v>
      </c>
      <c r="RKB139" s="458">
        <v>0</v>
      </c>
      <c r="RKC139" s="458">
        <v>0</v>
      </c>
      <c r="RKD139" s="458">
        <v>0</v>
      </c>
      <c r="RKE139" s="458">
        <v>0</v>
      </c>
      <c r="RKF139" s="458">
        <v>0</v>
      </c>
      <c r="RKG139" s="458">
        <v>0</v>
      </c>
      <c r="RKH139" s="458">
        <v>0</v>
      </c>
      <c r="RKI139" s="458">
        <v>0</v>
      </c>
      <c r="RKJ139" s="458">
        <v>0</v>
      </c>
      <c r="RKK139" s="458">
        <v>0</v>
      </c>
      <c r="RKL139" s="458">
        <v>0</v>
      </c>
      <c r="RKM139" s="458">
        <v>0</v>
      </c>
      <c r="RKN139" s="458">
        <v>0</v>
      </c>
      <c r="RKO139" s="458">
        <v>0</v>
      </c>
      <c r="RKP139" s="458">
        <v>0</v>
      </c>
      <c r="RKQ139" s="458">
        <v>0</v>
      </c>
      <c r="RKR139" s="458">
        <v>0</v>
      </c>
      <c r="RKS139" s="458">
        <v>0</v>
      </c>
      <c r="RKT139" s="458">
        <v>0</v>
      </c>
      <c r="RKU139" s="458">
        <v>0</v>
      </c>
      <c r="RKV139" s="458">
        <v>0</v>
      </c>
      <c r="RKW139" s="458">
        <v>0</v>
      </c>
      <c r="RKX139" s="458">
        <v>0</v>
      </c>
      <c r="RKY139" s="458">
        <v>0</v>
      </c>
      <c r="RKZ139" s="458">
        <v>0</v>
      </c>
      <c r="RLA139" s="458">
        <v>0</v>
      </c>
      <c r="RLB139" s="458">
        <v>0</v>
      </c>
      <c r="RLC139" s="458">
        <v>0</v>
      </c>
      <c r="RLD139" s="458">
        <v>0</v>
      </c>
      <c r="RLE139" s="458">
        <v>0</v>
      </c>
      <c r="RLF139" s="458">
        <v>0</v>
      </c>
      <c r="RLG139" s="458">
        <v>0</v>
      </c>
      <c r="RLH139" s="458">
        <v>0</v>
      </c>
      <c r="RLI139" s="458">
        <v>0</v>
      </c>
      <c r="RLJ139" s="458">
        <v>0</v>
      </c>
      <c r="RLK139" s="458">
        <v>0</v>
      </c>
      <c r="RLL139" s="458">
        <v>0</v>
      </c>
      <c r="RLM139" s="458">
        <v>0</v>
      </c>
      <c r="RLN139" s="458">
        <v>0</v>
      </c>
      <c r="RLO139" s="458">
        <v>0</v>
      </c>
      <c r="RLP139" s="458">
        <v>0</v>
      </c>
      <c r="RLQ139" s="458">
        <v>0</v>
      </c>
      <c r="RLR139" s="458">
        <v>0</v>
      </c>
      <c r="RLS139" s="458">
        <v>0</v>
      </c>
      <c r="RLT139" s="458">
        <v>0</v>
      </c>
      <c r="RLU139" s="458">
        <v>0</v>
      </c>
      <c r="RLV139" s="458">
        <v>0</v>
      </c>
      <c r="RLW139" s="458">
        <v>0</v>
      </c>
      <c r="RLX139" s="458">
        <v>0</v>
      </c>
      <c r="RLY139" s="458">
        <v>0</v>
      </c>
      <c r="RLZ139" s="458">
        <v>0</v>
      </c>
      <c r="RMA139" s="458">
        <v>0</v>
      </c>
      <c r="RMB139" s="458">
        <v>0</v>
      </c>
      <c r="RMC139" s="458">
        <v>0</v>
      </c>
      <c r="RMD139" s="458">
        <v>0</v>
      </c>
      <c r="RME139" s="458">
        <v>0</v>
      </c>
      <c r="RMF139" s="458">
        <v>0</v>
      </c>
      <c r="RMG139" s="458">
        <v>0</v>
      </c>
      <c r="RMH139" s="458">
        <v>0</v>
      </c>
      <c r="RMI139" s="458">
        <v>0</v>
      </c>
      <c r="RMJ139" s="458">
        <v>0</v>
      </c>
      <c r="RMK139" s="458">
        <v>0</v>
      </c>
      <c r="RML139" s="458">
        <v>0</v>
      </c>
      <c r="RMM139" s="458">
        <v>0</v>
      </c>
      <c r="RMN139" s="458">
        <v>0</v>
      </c>
      <c r="RMO139" s="458">
        <v>0</v>
      </c>
      <c r="RMP139" s="458">
        <v>0</v>
      </c>
      <c r="RMQ139" s="458">
        <v>0</v>
      </c>
      <c r="RMR139" s="458">
        <v>0</v>
      </c>
      <c r="RMS139" s="458">
        <v>0</v>
      </c>
      <c r="RMT139" s="458">
        <v>0</v>
      </c>
      <c r="RMU139" s="458">
        <v>0</v>
      </c>
      <c r="RMV139" s="458">
        <v>0</v>
      </c>
      <c r="RMW139" s="458">
        <v>0</v>
      </c>
      <c r="RMX139" s="458">
        <v>0</v>
      </c>
      <c r="RMY139" s="458">
        <v>0</v>
      </c>
      <c r="RMZ139" s="458">
        <v>0</v>
      </c>
      <c r="RNA139" s="458">
        <v>0</v>
      </c>
      <c r="RNB139" s="458">
        <v>0</v>
      </c>
      <c r="RNC139" s="458">
        <v>0</v>
      </c>
      <c r="RND139" s="458">
        <v>0</v>
      </c>
      <c r="RNE139" s="458">
        <v>0</v>
      </c>
      <c r="RNF139" s="458">
        <v>0</v>
      </c>
      <c r="RNG139" s="458">
        <v>0</v>
      </c>
      <c r="RNH139" s="458">
        <v>0</v>
      </c>
      <c r="RNI139" s="458">
        <v>0</v>
      </c>
      <c r="RNJ139" s="458">
        <v>0</v>
      </c>
      <c r="RNK139" s="458">
        <v>0</v>
      </c>
      <c r="RNL139" s="458">
        <v>0</v>
      </c>
      <c r="RNM139" s="458">
        <v>0</v>
      </c>
      <c r="RNN139" s="458">
        <v>0</v>
      </c>
      <c r="RNO139" s="458">
        <v>0</v>
      </c>
      <c r="RNP139" s="458">
        <v>0</v>
      </c>
      <c r="RNQ139" s="458">
        <v>0</v>
      </c>
      <c r="RNR139" s="458">
        <v>0</v>
      </c>
      <c r="RNS139" s="458">
        <v>0</v>
      </c>
      <c r="RNT139" s="458">
        <v>0</v>
      </c>
      <c r="RNU139" s="458">
        <v>0</v>
      </c>
      <c r="RNV139" s="458">
        <v>0</v>
      </c>
      <c r="RNW139" s="458">
        <v>0</v>
      </c>
      <c r="RNX139" s="458">
        <v>0</v>
      </c>
      <c r="RNY139" s="458">
        <v>0</v>
      </c>
      <c r="RNZ139" s="458">
        <v>0</v>
      </c>
      <c r="ROA139" s="458">
        <v>0</v>
      </c>
      <c r="ROB139" s="458">
        <v>0</v>
      </c>
      <c r="ROC139" s="458">
        <v>0</v>
      </c>
      <c r="ROD139" s="458">
        <v>0</v>
      </c>
      <c r="ROE139" s="458">
        <v>0</v>
      </c>
      <c r="ROF139" s="458">
        <v>0</v>
      </c>
      <c r="ROG139" s="458">
        <v>0</v>
      </c>
      <c r="ROH139" s="458">
        <v>0</v>
      </c>
      <c r="ROI139" s="458">
        <v>0</v>
      </c>
      <c r="ROJ139" s="458">
        <v>0</v>
      </c>
      <c r="ROK139" s="458">
        <v>0</v>
      </c>
      <c r="ROL139" s="458">
        <v>0</v>
      </c>
      <c r="ROM139" s="458">
        <v>0</v>
      </c>
      <c r="RON139" s="458">
        <v>0</v>
      </c>
      <c r="ROO139" s="458">
        <v>0</v>
      </c>
      <c r="ROP139" s="458">
        <v>0</v>
      </c>
      <c r="ROQ139" s="458">
        <v>0</v>
      </c>
      <c r="ROR139" s="458">
        <v>0</v>
      </c>
      <c r="ROS139" s="458">
        <v>0</v>
      </c>
      <c r="ROT139" s="458">
        <v>0</v>
      </c>
      <c r="ROU139" s="458">
        <v>0</v>
      </c>
      <c r="ROV139" s="458">
        <v>0</v>
      </c>
      <c r="ROW139" s="458">
        <v>0</v>
      </c>
      <c r="ROX139" s="458">
        <v>0</v>
      </c>
      <c r="ROY139" s="458">
        <v>0</v>
      </c>
      <c r="ROZ139" s="458">
        <v>0</v>
      </c>
      <c r="RPA139" s="458">
        <v>0</v>
      </c>
      <c r="RPB139" s="458">
        <v>0</v>
      </c>
      <c r="RPC139" s="458">
        <v>0</v>
      </c>
      <c r="RPD139" s="458">
        <v>0</v>
      </c>
      <c r="RPE139" s="458">
        <v>0</v>
      </c>
      <c r="RPF139" s="458">
        <v>0</v>
      </c>
      <c r="RPG139" s="458">
        <v>0</v>
      </c>
      <c r="RPH139" s="458">
        <v>0</v>
      </c>
      <c r="RPI139" s="458">
        <v>0</v>
      </c>
      <c r="RPJ139" s="458">
        <v>0</v>
      </c>
      <c r="RPK139" s="458">
        <v>0</v>
      </c>
      <c r="RPL139" s="458">
        <v>0</v>
      </c>
      <c r="RPM139" s="458">
        <v>0</v>
      </c>
      <c r="RPN139" s="458">
        <v>0</v>
      </c>
      <c r="RPO139" s="458">
        <v>0</v>
      </c>
      <c r="RPP139" s="458">
        <v>0</v>
      </c>
      <c r="RPQ139" s="458">
        <v>0</v>
      </c>
      <c r="RPR139" s="458">
        <v>0</v>
      </c>
      <c r="RPS139" s="458">
        <v>0</v>
      </c>
      <c r="RPT139" s="458">
        <v>0</v>
      </c>
      <c r="RPU139" s="458">
        <v>0</v>
      </c>
      <c r="RPV139" s="458">
        <v>0</v>
      </c>
      <c r="RPW139" s="458">
        <v>0</v>
      </c>
      <c r="RPX139" s="458">
        <v>0</v>
      </c>
      <c r="RPY139" s="458">
        <v>0</v>
      </c>
      <c r="RPZ139" s="458">
        <v>0</v>
      </c>
      <c r="RQA139" s="458">
        <v>0</v>
      </c>
      <c r="RQB139" s="458">
        <v>0</v>
      </c>
      <c r="RQC139" s="458">
        <v>0</v>
      </c>
      <c r="RQD139" s="458">
        <v>0</v>
      </c>
      <c r="RQE139" s="458">
        <v>0</v>
      </c>
      <c r="RQF139" s="458">
        <v>0</v>
      </c>
      <c r="RQG139" s="458">
        <v>0</v>
      </c>
      <c r="RQH139" s="458">
        <v>0</v>
      </c>
      <c r="RQI139" s="458">
        <v>0</v>
      </c>
      <c r="RQJ139" s="458">
        <v>0</v>
      </c>
      <c r="RQK139" s="458">
        <v>0</v>
      </c>
      <c r="RQL139" s="458">
        <v>0</v>
      </c>
      <c r="RQM139" s="458">
        <v>0</v>
      </c>
      <c r="RQN139" s="458">
        <v>0</v>
      </c>
      <c r="RQO139" s="458">
        <v>0</v>
      </c>
      <c r="RQP139" s="458">
        <v>0</v>
      </c>
      <c r="RQQ139" s="458">
        <v>0</v>
      </c>
      <c r="RQR139" s="458">
        <v>0</v>
      </c>
      <c r="RQS139" s="458">
        <v>0</v>
      </c>
      <c r="RQT139" s="458">
        <v>0</v>
      </c>
      <c r="RQU139" s="458">
        <v>0</v>
      </c>
      <c r="RQV139" s="458">
        <v>0</v>
      </c>
      <c r="RQW139" s="458">
        <v>0</v>
      </c>
      <c r="RQX139" s="458">
        <v>0</v>
      </c>
      <c r="RQY139" s="458">
        <v>0</v>
      </c>
      <c r="RQZ139" s="458">
        <v>0</v>
      </c>
      <c r="RRA139" s="458">
        <v>0</v>
      </c>
      <c r="RRB139" s="458">
        <v>0</v>
      </c>
      <c r="RRC139" s="458">
        <v>0</v>
      </c>
      <c r="RRD139" s="458">
        <v>0</v>
      </c>
      <c r="RRE139" s="458">
        <v>0</v>
      </c>
      <c r="RRF139" s="458">
        <v>0</v>
      </c>
      <c r="RRG139" s="458">
        <v>0</v>
      </c>
      <c r="RRH139" s="458">
        <v>0</v>
      </c>
      <c r="RRI139" s="458">
        <v>0</v>
      </c>
      <c r="RRJ139" s="458">
        <v>0</v>
      </c>
      <c r="RRK139" s="458">
        <v>0</v>
      </c>
      <c r="RRL139" s="458">
        <v>0</v>
      </c>
      <c r="RRM139" s="458">
        <v>0</v>
      </c>
      <c r="RRN139" s="458">
        <v>0</v>
      </c>
      <c r="RRO139" s="458">
        <v>0</v>
      </c>
      <c r="RRP139" s="458">
        <v>0</v>
      </c>
      <c r="RRQ139" s="458">
        <v>0</v>
      </c>
      <c r="RRR139" s="458">
        <v>0</v>
      </c>
      <c r="RRS139" s="458">
        <v>0</v>
      </c>
      <c r="RRT139" s="458">
        <v>0</v>
      </c>
      <c r="RRU139" s="458">
        <v>0</v>
      </c>
      <c r="RRV139" s="458">
        <v>0</v>
      </c>
      <c r="RRW139" s="458">
        <v>0</v>
      </c>
      <c r="RRX139" s="458">
        <v>0</v>
      </c>
      <c r="RRY139" s="458">
        <v>0</v>
      </c>
      <c r="RRZ139" s="458">
        <v>0</v>
      </c>
      <c r="RSA139" s="458">
        <v>0</v>
      </c>
      <c r="RSB139" s="458">
        <v>0</v>
      </c>
      <c r="RSC139" s="458">
        <v>0</v>
      </c>
      <c r="RSD139" s="458">
        <v>0</v>
      </c>
      <c r="RSE139" s="458">
        <v>0</v>
      </c>
      <c r="RSF139" s="458">
        <v>0</v>
      </c>
      <c r="RSG139" s="458">
        <v>0</v>
      </c>
      <c r="RSH139" s="458">
        <v>0</v>
      </c>
      <c r="RSI139" s="458">
        <v>0</v>
      </c>
      <c r="RSJ139" s="458">
        <v>0</v>
      </c>
      <c r="RSK139" s="458">
        <v>0</v>
      </c>
      <c r="RSL139" s="458">
        <v>0</v>
      </c>
      <c r="RSM139" s="458">
        <v>0</v>
      </c>
      <c r="RSN139" s="458">
        <v>0</v>
      </c>
      <c r="RSO139" s="458">
        <v>0</v>
      </c>
      <c r="RSP139" s="458">
        <v>0</v>
      </c>
      <c r="RSQ139" s="458">
        <v>0</v>
      </c>
      <c r="RSR139" s="458">
        <v>0</v>
      </c>
      <c r="RSS139" s="458">
        <v>0</v>
      </c>
      <c r="RST139" s="458">
        <v>0</v>
      </c>
      <c r="RSU139" s="458">
        <v>0</v>
      </c>
      <c r="RSV139" s="458">
        <v>0</v>
      </c>
      <c r="RSW139" s="458">
        <v>0</v>
      </c>
      <c r="RSX139" s="458">
        <v>0</v>
      </c>
      <c r="RSY139" s="458">
        <v>0</v>
      </c>
      <c r="RSZ139" s="458">
        <v>0</v>
      </c>
      <c r="RTA139" s="458">
        <v>0</v>
      </c>
      <c r="RTB139" s="458">
        <v>0</v>
      </c>
      <c r="RTC139" s="458">
        <v>0</v>
      </c>
      <c r="RTD139" s="458">
        <v>0</v>
      </c>
      <c r="RTE139" s="458">
        <v>0</v>
      </c>
      <c r="RTF139" s="458">
        <v>0</v>
      </c>
      <c r="RTG139" s="458">
        <v>0</v>
      </c>
      <c r="RTH139" s="458">
        <v>0</v>
      </c>
      <c r="RTI139" s="458">
        <v>0</v>
      </c>
      <c r="RTJ139" s="458">
        <v>0</v>
      </c>
      <c r="RTK139" s="458">
        <v>0</v>
      </c>
      <c r="RTL139" s="458">
        <v>0</v>
      </c>
      <c r="RTM139" s="458">
        <v>0</v>
      </c>
      <c r="RTN139" s="458">
        <v>0</v>
      </c>
      <c r="RTO139" s="458">
        <v>0</v>
      </c>
      <c r="RTP139" s="458">
        <v>0</v>
      </c>
      <c r="RTQ139" s="458">
        <v>0</v>
      </c>
      <c r="RTR139" s="458">
        <v>0</v>
      </c>
      <c r="RTS139" s="458">
        <v>0</v>
      </c>
      <c r="RTT139" s="458">
        <v>0</v>
      </c>
      <c r="RTU139" s="458">
        <v>0</v>
      </c>
      <c r="RTV139" s="458">
        <v>0</v>
      </c>
      <c r="RTW139" s="458">
        <v>0</v>
      </c>
      <c r="RTX139" s="458">
        <v>0</v>
      </c>
      <c r="RTY139" s="458">
        <v>0</v>
      </c>
      <c r="RTZ139" s="458">
        <v>0</v>
      </c>
      <c r="RUA139" s="458">
        <v>0</v>
      </c>
      <c r="RUB139" s="458">
        <v>0</v>
      </c>
      <c r="RUC139" s="458">
        <v>0</v>
      </c>
      <c r="RUD139" s="458">
        <v>0</v>
      </c>
      <c r="RUE139" s="458">
        <v>0</v>
      </c>
      <c r="RUF139" s="458">
        <v>0</v>
      </c>
      <c r="RUG139" s="458">
        <v>0</v>
      </c>
      <c r="RUH139" s="458">
        <v>0</v>
      </c>
      <c r="RUI139" s="458">
        <v>0</v>
      </c>
      <c r="RUJ139" s="458">
        <v>0</v>
      </c>
      <c r="RUK139" s="458">
        <v>0</v>
      </c>
      <c r="RUL139" s="458">
        <v>0</v>
      </c>
      <c r="RUM139" s="458">
        <v>0</v>
      </c>
      <c r="RUN139" s="458">
        <v>0</v>
      </c>
      <c r="RUO139" s="458">
        <v>0</v>
      </c>
      <c r="RUP139" s="458">
        <v>0</v>
      </c>
      <c r="RUQ139" s="458">
        <v>0</v>
      </c>
      <c r="RUR139" s="458">
        <v>0</v>
      </c>
      <c r="RUS139" s="458">
        <v>0</v>
      </c>
      <c r="RUT139" s="458">
        <v>0</v>
      </c>
      <c r="RUU139" s="458">
        <v>0</v>
      </c>
      <c r="RUV139" s="458">
        <v>0</v>
      </c>
      <c r="RUW139" s="458">
        <v>0</v>
      </c>
      <c r="RUX139" s="458">
        <v>0</v>
      </c>
      <c r="RUY139" s="458">
        <v>0</v>
      </c>
      <c r="RUZ139" s="458">
        <v>0</v>
      </c>
      <c r="RVA139" s="458">
        <v>0</v>
      </c>
      <c r="RVB139" s="458">
        <v>0</v>
      </c>
      <c r="RVC139" s="458">
        <v>0</v>
      </c>
      <c r="RVD139" s="458">
        <v>0</v>
      </c>
      <c r="RVE139" s="458">
        <v>0</v>
      </c>
      <c r="RVF139" s="458">
        <v>0</v>
      </c>
      <c r="RVG139" s="458">
        <v>0</v>
      </c>
      <c r="RVH139" s="458">
        <v>0</v>
      </c>
      <c r="RVI139" s="458">
        <v>0</v>
      </c>
      <c r="RVJ139" s="458">
        <v>0</v>
      </c>
      <c r="RVK139" s="458">
        <v>0</v>
      </c>
      <c r="RVL139" s="458">
        <v>0</v>
      </c>
      <c r="RVM139" s="458">
        <v>0</v>
      </c>
      <c r="RVN139" s="458">
        <v>0</v>
      </c>
      <c r="RVO139" s="458">
        <v>0</v>
      </c>
      <c r="RVP139" s="458">
        <v>0</v>
      </c>
      <c r="RVQ139" s="458">
        <v>0</v>
      </c>
      <c r="RVR139" s="458">
        <v>0</v>
      </c>
      <c r="RVS139" s="458">
        <v>0</v>
      </c>
      <c r="RVT139" s="458">
        <v>0</v>
      </c>
      <c r="RVU139" s="458">
        <v>0</v>
      </c>
      <c r="RVV139" s="458">
        <v>0</v>
      </c>
      <c r="RVW139" s="458">
        <v>0</v>
      </c>
      <c r="RVX139" s="458">
        <v>0</v>
      </c>
      <c r="RVY139" s="458">
        <v>0</v>
      </c>
      <c r="RVZ139" s="458">
        <v>0</v>
      </c>
      <c r="RWA139" s="458">
        <v>0</v>
      </c>
      <c r="RWB139" s="458">
        <v>0</v>
      </c>
      <c r="RWC139" s="458">
        <v>0</v>
      </c>
      <c r="RWD139" s="458">
        <v>0</v>
      </c>
      <c r="RWE139" s="458">
        <v>0</v>
      </c>
      <c r="RWF139" s="458">
        <v>0</v>
      </c>
      <c r="RWG139" s="458">
        <v>0</v>
      </c>
      <c r="RWH139" s="458">
        <v>0</v>
      </c>
      <c r="RWI139" s="458">
        <v>0</v>
      </c>
      <c r="RWJ139" s="458">
        <v>0</v>
      </c>
      <c r="RWK139" s="458">
        <v>0</v>
      </c>
      <c r="RWL139" s="458">
        <v>0</v>
      </c>
      <c r="RWM139" s="458">
        <v>0</v>
      </c>
      <c r="RWN139" s="458">
        <v>0</v>
      </c>
      <c r="RWO139" s="458">
        <v>0</v>
      </c>
      <c r="RWP139" s="458">
        <v>0</v>
      </c>
      <c r="RWQ139" s="458">
        <v>0</v>
      </c>
      <c r="RWR139" s="458">
        <v>0</v>
      </c>
      <c r="RWS139" s="458">
        <v>0</v>
      </c>
      <c r="RWT139" s="458">
        <v>0</v>
      </c>
      <c r="RWU139" s="458">
        <v>0</v>
      </c>
      <c r="RWV139" s="458">
        <v>0</v>
      </c>
      <c r="RWW139" s="458">
        <v>0</v>
      </c>
      <c r="RWX139" s="458">
        <v>0</v>
      </c>
      <c r="RWY139" s="458">
        <v>0</v>
      </c>
      <c r="RWZ139" s="458">
        <v>0</v>
      </c>
      <c r="RXA139" s="458">
        <v>0</v>
      </c>
      <c r="RXB139" s="458">
        <v>0</v>
      </c>
      <c r="RXC139" s="458">
        <v>0</v>
      </c>
      <c r="RXD139" s="458">
        <v>0</v>
      </c>
      <c r="RXE139" s="458">
        <v>0</v>
      </c>
      <c r="RXF139" s="458">
        <v>0</v>
      </c>
      <c r="RXG139" s="458">
        <v>0</v>
      </c>
      <c r="RXH139" s="458">
        <v>0</v>
      </c>
      <c r="RXI139" s="458">
        <v>0</v>
      </c>
      <c r="RXJ139" s="458">
        <v>0</v>
      </c>
      <c r="RXK139" s="458">
        <v>0</v>
      </c>
      <c r="RXL139" s="458">
        <v>0</v>
      </c>
      <c r="RXM139" s="458">
        <v>0</v>
      </c>
      <c r="RXN139" s="458">
        <v>0</v>
      </c>
      <c r="RXO139" s="458">
        <v>0</v>
      </c>
      <c r="RXP139" s="458">
        <v>0</v>
      </c>
      <c r="RXQ139" s="458">
        <v>0</v>
      </c>
      <c r="RXR139" s="458">
        <v>0</v>
      </c>
      <c r="RXS139" s="458">
        <v>0</v>
      </c>
      <c r="RXT139" s="458">
        <v>0</v>
      </c>
      <c r="RXU139" s="458">
        <v>0</v>
      </c>
      <c r="RXV139" s="458">
        <v>0</v>
      </c>
      <c r="RXW139" s="458">
        <v>0</v>
      </c>
      <c r="RXX139" s="458">
        <v>0</v>
      </c>
      <c r="RXY139" s="458">
        <v>0</v>
      </c>
      <c r="RXZ139" s="458">
        <v>0</v>
      </c>
      <c r="RYA139" s="458">
        <v>0</v>
      </c>
      <c r="RYB139" s="458">
        <v>0</v>
      </c>
      <c r="RYC139" s="458">
        <v>0</v>
      </c>
      <c r="RYD139" s="458">
        <v>0</v>
      </c>
      <c r="RYE139" s="458">
        <v>0</v>
      </c>
      <c r="RYF139" s="458">
        <v>0</v>
      </c>
      <c r="RYG139" s="458">
        <v>0</v>
      </c>
      <c r="RYH139" s="458">
        <v>0</v>
      </c>
      <c r="RYI139" s="458">
        <v>0</v>
      </c>
      <c r="RYJ139" s="458">
        <v>0</v>
      </c>
      <c r="RYK139" s="458">
        <v>0</v>
      </c>
      <c r="RYL139" s="458">
        <v>0</v>
      </c>
      <c r="RYM139" s="458">
        <v>0</v>
      </c>
      <c r="RYN139" s="458">
        <v>0</v>
      </c>
      <c r="RYO139" s="458">
        <v>0</v>
      </c>
      <c r="RYP139" s="458">
        <v>0</v>
      </c>
      <c r="RYQ139" s="458">
        <v>0</v>
      </c>
      <c r="RYR139" s="458">
        <v>0</v>
      </c>
      <c r="RYS139" s="458">
        <v>0</v>
      </c>
      <c r="RYT139" s="458">
        <v>0</v>
      </c>
      <c r="RYU139" s="458">
        <v>0</v>
      </c>
      <c r="RYV139" s="458">
        <v>0</v>
      </c>
      <c r="RYW139" s="458">
        <v>0</v>
      </c>
      <c r="RYX139" s="458">
        <v>0</v>
      </c>
      <c r="RYY139" s="458">
        <v>0</v>
      </c>
      <c r="RYZ139" s="458">
        <v>0</v>
      </c>
      <c r="RZA139" s="458">
        <v>0</v>
      </c>
      <c r="RZB139" s="458">
        <v>0</v>
      </c>
      <c r="RZC139" s="458">
        <v>0</v>
      </c>
      <c r="RZD139" s="458">
        <v>0</v>
      </c>
      <c r="RZE139" s="458">
        <v>0</v>
      </c>
      <c r="RZF139" s="458">
        <v>0</v>
      </c>
      <c r="RZG139" s="458">
        <v>0</v>
      </c>
      <c r="RZH139" s="458">
        <v>0</v>
      </c>
      <c r="RZI139" s="458">
        <v>0</v>
      </c>
      <c r="RZJ139" s="458">
        <v>0</v>
      </c>
      <c r="RZK139" s="458">
        <v>0</v>
      </c>
      <c r="RZL139" s="458">
        <v>0</v>
      </c>
      <c r="RZM139" s="458">
        <v>0</v>
      </c>
      <c r="RZN139" s="458">
        <v>0</v>
      </c>
      <c r="RZO139" s="458">
        <v>0</v>
      </c>
      <c r="RZP139" s="458">
        <v>0</v>
      </c>
      <c r="RZQ139" s="458">
        <v>0</v>
      </c>
      <c r="RZR139" s="458">
        <v>0</v>
      </c>
      <c r="RZS139" s="458">
        <v>0</v>
      </c>
      <c r="RZT139" s="458">
        <v>0</v>
      </c>
      <c r="RZU139" s="458">
        <v>0</v>
      </c>
      <c r="RZV139" s="458">
        <v>0</v>
      </c>
      <c r="RZW139" s="458">
        <v>0</v>
      </c>
      <c r="RZX139" s="458">
        <v>0</v>
      </c>
      <c r="RZY139" s="458">
        <v>0</v>
      </c>
      <c r="RZZ139" s="458">
        <v>0</v>
      </c>
      <c r="SAA139" s="458">
        <v>0</v>
      </c>
      <c r="SAB139" s="458">
        <v>0</v>
      </c>
      <c r="SAC139" s="458">
        <v>0</v>
      </c>
      <c r="SAD139" s="458">
        <v>0</v>
      </c>
      <c r="SAE139" s="458">
        <v>0</v>
      </c>
      <c r="SAF139" s="458">
        <v>0</v>
      </c>
      <c r="SAG139" s="458">
        <v>0</v>
      </c>
      <c r="SAH139" s="458">
        <v>0</v>
      </c>
      <c r="SAI139" s="458">
        <v>0</v>
      </c>
      <c r="SAJ139" s="458">
        <v>0</v>
      </c>
      <c r="SAK139" s="458">
        <v>0</v>
      </c>
      <c r="SAL139" s="458">
        <v>0</v>
      </c>
      <c r="SAM139" s="458">
        <v>0</v>
      </c>
      <c r="SAN139" s="458">
        <v>0</v>
      </c>
      <c r="SAO139" s="458">
        <v>0</v>
      </c>
      <c r="SAP139" s="458">
        <v>0</v>
      </c>
      <c r="SAQ139" s="458">
        <v>0</v>
      </c>
      <c r="SAR139" s="458">
        <v>0</v>
      </c>
      <c r="SAS139" s="458">
        <v>0</v>
      </c>
      <c r="SAT139" s="458">
        <v>0</v>
      </c>
      <c r="SAU139" s="458">
        <v>0</v>
      </c>
      <c r="SAV139" s="458">
        <v>0</v>
      </c>
      <c r="SAW139" s="458">
        <v>0</v>
      </c>
      <c r="SAX139" s="458">
        <v>0</v>
      </c>
      <c r="SAY139" s="458">
        <v>0</v>
      </c>
      <c r="SAZ139" s="458">
        <v>0</v>
      </c>
      <c r="SBA139" s="458">
        <v>0</v>
      </c>
      <c r="SBB139" s="458">
        <v>0</v>
      </c>
      <c r="SBC139" s="458">
        <v>0</v>
      </c>
      <c r="SBD139" s="458">
        <v>0</v>
      </c>
      <c r="SBE139" s="458">
        <v>0</v>
      </c>
      <c r="SBF139" s="458">
        <v>0</v>
      </c>
      <c r="SBG139" s="458">
        <v>0</v>
      </c>
      <c r="SBH139" s="458">
        <v>0</v>
      </c>
      <c r="SBI139" s="458">
        <v>0</v>
      </c>
      <c r="SBJ139" s="458">
        <v>0</v>
      </c>
      <c r="SBK139" s="458">
        <v>0</v>
      </c>
      <c r="SBL139" s="458">
        <v>0</v>
      </c>
      <c r="SBM139" s="458">
        <v>0</v>
      </c>
      <c r="SBN139" s="458">
        <v>0</v>
      </c>
      <c r="SBO139" s="458">
        <v>0</v>
      </c>
      <c r="SBP139" s="458">
        <v>0</v>
      </c>
      <c r="SBQ139" s="458">
        <v>0</v>
      </c>
      <c r="SBR139" s="458">
        <v>0</v>
      </c>
      <c r="SBS139" s="458">
        <v>0</v>
      </c>
      <c r="SBT139" s="458">
        <v>0</v>
      </c>
      <c r="SBU139" s="458">
        <v>0</v>
      </c>
      <c r="SBV139" s="458">
        <v>0</v>
      </c>
      <c r="SBW139" s="458">
        <v>0</v>
      </c>
      <c r="SBX139" s="458">
        <v>0</v>
      </c>
      <c r="SBY139" s="458">
        <v>0</v>
      </c>
      <c r="SBZ139" s="458">
        <v>0</v>
      </c>
      <c r="SCA139" s="458">
        <v>0</v>
      </c>
      <c r="SCB139" s="458">
        <v>0</v>
      </c>
      <c r="SCC139" s="458">
        <v>0</v>
      </c>
      <c r="SCD139" s="458">
        <v>0</v>
      </c>
      <c r="SCE139" s="458">
        <v>0</v>
      </c>
      <c r="SCF139" s="458">
        <v>0</v>
      </c>
      <c r="SCG139" s="458">
        <v>0</v>
      </c>
      <c r="SCH139" s="458">
        <v>0</v>
      </c>
      <c r="SCI139" s="458">
        <v>0</v>
      </c>
      <c r="SCJ139" s="458">
        <v>0</v>
      </c>
      <c r="SCK139" s="458">
        <v>0</v>
      </c>
      <c r="SCL139" s="458">
        <v>0</v>
      </c>
      <c r="SCM139" s="458">
        <v>0</v>
      </c>
      <c r="SCN139" s="458">
        <v>0</v>
      </c>
      <c r="SCO139" s="458">
        <v>0</v>
      </c>
      <c r="SCP139" s="458">
        <v>0</v>
      </c>
      <c r="SCQ139" s="458">
        <v>0</v>
      </c>
      <c r="SCR139" s="458">
        <v>0</v>
      </c>
      <c r="SCS139" s="458">
        <v>0</v>
      </c>
      <c r="SCT139" s="458">
        <v>0</v>
      </c>
      <c r="SCU139" s="458">
        <v>0</v>
      </c>
      <c r="SCV139" s="458">
        <v>0</v>
      </c>
      <c r="SCW139" s="458">
        <v>0</v>
      </c>
      <c r="SCX139" s="458">
        <v>0</v>
      </c>
      <c r="SCY139" s="458">
        <v>0</v>
      </c>
      <c r="SCZ139" s="458">
        <v>0</v>
      </c>
      <c r="SDA139" s="458">
        <v>0</v>
      </c>
      <c r="SDB139" s="458">
        <v>0</v>
      </c>
      <c r="SDC139" s="458">
        <v>0</v>
      </c>
      <c r="SDD139" s="458">
        <v>0</v>
      </c>
      <c r="SDE139" s="458">
        <v>0</v>
      </c>
      <c r="SDF139" s="458">
        <v>0</v>
      </c>
      <c r="SDG139" s="458">
        <v>0</v>
      </c>
      <c r="SDH139" s="458">
        <v>0</v>
      </c>
      <c r="SDI139" s="458">
        <v>0</v>
      </c>
      <c r="SDJ139" s="458">
        <v>0</v>
      </c>
      <c r="SDK139" s="458">
        <v>0</v>
      </c>
      <c r="SDL139" s="458">
        <v>0</v>
      </c>
      <c r="SDM139" s="458">
        <v>0</v>
      </c>
      <c r="SDN139" s="458">
        <v>0</v>
      </c>
      <c r="SDO139" s="458">
        <v>0</v>
      </c>
      <c r="SDP139" s="458">
        <v>0</v>
      </c>
      <c r="SDQ139" s="458">
        <v>0</v>
      </c>
      <c r="SDR139" s="458">
        <v>0</v>
      </c>
      <c r="SDS139" s="458">
        <v>0</v>
      </c>
      <c r="SDT139" s="458">
        <v>0</v>
      </c>
      <c r="SDU139" s="458">
        <v>0</v>
      </c>
      <c r="SDV139" s="458">
        <v>0</v>
      </c>
      <c r="SDW139" s="458">
        <v>0</v>
      </c>
      <c r="SDX139" s="458">
        <v>0</v>
      </c>
      <c r="SDY139" s="458">
        <v>0</v>
      </c>
      <c r="SDZ139" s="458">
        <v>0</v>
      </c>
      <c r="SEA139" s="458">
        <v>0</v>
      </c>
      <c r="SEB139" s="458">
        <v>0</v>
      </c>
      <c r="SEC139" s="458">
        <v>0</v>
      </c>
      <c r="SED139" s="458">
        <v>0</v>
      </c>
      <c r="SEE139" s="458">
        <v>0</v>
      </c>
      <c r="SEF139" s="458">
        <v>0</v>
      </c>
      <c r="SEG139" s="458">
        <v>0</v>
      </c>
      <c r="SEH139" s="458">
        <v>0</v>
      </c>
      <c r="SEI139" s="458">
        <v>0</v>
      </c>
      <c r="SEJ139" s="458">
        <v>0</v>
      </c>
      <c r="SEK139" s="458">
        <v>0</v>
      </c>
      <c r="SEL139" s="458">
        <v>0</v>
      </c>
      <c r="SEM139" s="458">
        <v>0</v>
      </c>
      <c r="SEN139" s="458">
        <v>0</v>
      </c>
      <c r="SEO139" s="458">
        <v>0</v>
      </c>
      <c r="SEP139" s="458">
        <v>0</v>
      </c>
      <c r="SEQ139" s="458">
        <v>0</v>
      </c>
      <c r="SER139" s="458">
        <v>0</v>
      </c>
      <c r="SES139" s="458">
        <v>0</v>
      </c>
      <c r="SET139" s="458">
        <v>0</v>
      </c>
      <c r="SEU139" s="458">
        <v>0</v>
      </c>
      <c r="SEV139" s="458">
        <v>0</v>
      </c>
      <c r="SEW139" s="458">
        <v>0</v>
      </c>
      <c r="SEX139" s="458">
        <v>0</v>
      </c>
      <c r="SEY139" s="458">
        <v>0</v>
      </c>
      <c r="SEZ139" s="458">
        <v>0</v>
      </c>
      <c r="SFA139" s="458">
        <v>0</v>
      </c>
      <c r="SFB139" s="458">
        <v>0</v>
      </c>
      <c r="SFC139" s="458">
        <v>0</v>
      </c>
      <c r="SFD139" s="458">
        <v>0</v>
      </c>
      <c r="SFE139" s="458">
        <v>0</v>
      </c>
      <c r="SFF139" s="458">
        <v>0</v>
      </c>
      <c r="SFG139" s="458">
        <v>0</v>
      </c>
      <c r="SFH139" s="458">
        <v>0</v>
      </c>
      <c r="SFI139" s="458">
        <v>0</v>
      </c>
      <c r="SFJ139" s="458">
        <v>0</v>
      </c>
      <c r="SFK139" s="458">
        <v>0</v>
      </c>
      <c r="SFL139" s="458">
        <v>0</v>
      </c>
      <c r="SFM139" s="458">
        <v>0</v>
      </c>
      <c r="SFN139" s="458">
        <v>0</v>
      </c>
      <c r="SFO139" s="458">
        <v>0</v>
      </c>
      <c r="SFP139" s="458">
        <v>0</v>
      </c>
      <c r="SFQ139" s="458">
        <v>0</v>
      </c>
      <c r="SFR139" s="458">
        <v>0</v>
      </c>
      <c r="SFS139" s="458">
        <v>0</v>
      </c>
      <c r="SFT139" s="458">
        <v>0</v>
      </c>
      <c r="SFU139" s="458">
        <v>0</v>
      </c>
      <c r="SFV139" s="458">
        <v>0</v>
      </c>
      <c r="SFW139" s="458">
        <v>0</v>
      </c>
      <c r="SFX139" s="458">
        <v>0</v>
      </c>
      <c r="SFY139" s="458">
        <v>0</v>
      </c>
      <c r="SFZ139" s="458">
        <v>0</v>
      </c>
      <c r="SGA139" s="458">
        <v>0</v>
      </c>
      <c r="SGB139" s="458">
        <v>0</v>
      </c>
      <c r="SGC139" s="458">
        <v>0</v>
      </c>
      <c r="SGD139" s="458">
        <v>0</v>
      </c>
      <c r="SGE139" s="458">
        <v>0</v>
      </c>
      <c r="SGF139" s="458">
        <v>0</v>
      </c>
      <c r="SGG139" s="458">
        <v>0</v>
      </c>
      <c r="SGH139" s="458">
        <v>0</v>
      </c>
      <c r="SGI139" s="458">
        <v>0</v>
      </c>
      <c r="SGJ139" s="458">
        <v>0</v>
      </c>
      <c r="SGK139" s="458">
        <v>0</v>
      </c>
      <c r="SGL139" s="458">
        <v>0</v>
      </c>
      <c r="SGM139" s="458">
        <v>0</v>
      </c>
      <c r="SGN139" s="458">
        <v>0</v>
      </c>
      <c r="SGO139" s="458">
        <v>0</v>
      </c>
      <c r="SGP139" s="458">
        <v>0</v>
      </c>
      <c r="SGQ139" s="458">
        <v>0</v>
      </c>
      <c r="SGR139" s="458">
        <v>0</v>
      </c>
      <c r="SGS139" s="458">
        <v>0</v>
      </c>
      <c r="SGT139" s="458">
        <v>0</v>
      </c>
      <c r="SGU139" s="458">
        <v>0</v>
      </c>
      <c r="SGV139" s="458">
        <v>0</v>
      </c>
      <c r="SGW139" s="458">
        <v>0</v>
      </c>
      <c r="SGX139" s="458">
        <v>0</v>
      </c>
      <c r="SGY139" s="458">
        <v>0</v>
      </c>
      <c r="SGZ139" s="458">
        <v>0</v>
      </c>
      <c r="SHA139" s="458">
        <v>0</v>
      </c>
      <c r="SHB139" s="458">
        <v>0</v>
      </c>
      <c r="SHC139" s="458">
        <v>0</v>
      </c>
      <c r="SHD139" s="458">
        <v>0</v>
      </c>
      <c r="SHE139" s="458">
        <v>0</v>
      </c>
      <c r="SHF139" s="458">
        <v>0</v>
      </c>
      <c r="SHG139" s="458">
        <v>0</v>
      </c>
      <c r="SHH139" s="458">
        <v>0</v>
      </c>
      <c r="SHI139" s="458">
        <v>0</v>
      </c>
      <c r="SHJ139" s="458">
        <v>0</v>
      </c>
      <c r="SHK139" s="458">
        <v>0</v>
      </c>
      <c r="SHL139" s="458">
        <v>0</v>
      </c>
      <c r="SHM139" s="458">
        <v>0</v>
      </c>
      <c r="SHN139" s="458">
        <v>0</v>
      </c>
      <c r="SHO139" s="458">
        <v>0</v>
      </c>
      <c r="SHP139" s="458">
        <v>0</v>
      </c>
      <c r="SHQ139" s="458">
        <v>0</v>
      </c>
      <c r="SHR139" s="458">
        <v>0</v>
      </c>
      <c r="SHS139" s="458">
        <v>0</v>
      </c>
      <c r="SHT139" s="458">
        <v>0</v>
      </c>
      <c r="SHU139" s="458">
        <v>0</v>
      </c>
      <c r="SHV139" s="458">
        <v>0</v>
      </c>
      <c r="SHW139" s="458">
        <v>0</v>
      </c>
      <c r="SHX139" s="458">
        <v>0</v>
      </c>
      <c r="SHY139" s="458">
        <v>0</v>
      </c>
      <c r="SHZ139" s="458">
        <v>0</v>
      </c>
      <c r="SIA139" s="458">
        <v>0</v>
      </c>
      <c r="SIB139" s="458">
        <v>0</v>
      </c>
      <c r="SIC139" s="458">
        <v>0</v>
      </c>
      <c r="SID139" s="458">
        <v>0</v>
      </c>
      <c r="SIE139" s="458">
        <v>0</v>
      </c>
      <c r="SIF139" s="458">
        <v>0</v>
      </c>
      <c r="SIG139" s="458">
        <v>0</v>
      </c>
      <c r="SIH139" s="458">
        <v>0</v>
      </c>
      <c r="SII139" s="458">
        <v>0</v>
      </c>
      <c r="SIJ139" s="458">
        <v>0</v>
      </c>
      <c r="SIK139" s="458">
        <v>0</v>
      </c>
      <c r="SIL139" s="458">
        <v>0</v>
      </c>
      <c r="SIM139" s="458">
        <v>0</v>
      </c>
      <c r="SIN139" s="458">
        <v>0</v>
      </c>
      <c r="SIO139" s="458">
        <v>0</v>
      </c>
      <c r="SIP139" s="458">
        <v>0</v>
      </c>
      <c r="SIQ139" s="458">
        <v>0</v>
      </c>
      <c r="SIR139" s="458">
        <v>0</v>
      </c>
      <c r="SIS139" s="458">
        <v>0</v>
      </c>
      <c r="SIT139" s="458">
        <v>0</v>
      </c>
      <c r="SIU139" s="458">
        <v>0</v>
      </c>
      <c r="SIV139" s="458">
        <v>0</v>
      </c>
      <c r="SIW139" s="458">
        <v>0</v>
      </c>
      <c r="SIX139" s="458">
        <v>0</v>
      </c>
      <c r="SIY139" s="458">
        <v>0</v>
      </c>
      <c r="SIZ139" s="458">
        <v>0</v>
      </c>
      <c r="SJA139" s="458">
        <v>0</v>
      </c>
      <c r="SJB139" s="458">
        <v>0</v>
      </c>
      <c r="SJC139" s="458">
        <v>0</v>
      </c>
      <c r="SJD139" s="458">
        <v>0</v>
      </c>
      <c r="SJE139" s="458">
        <v>0</v>
      </c>
      <c r="SJF139" s="458">
        <v>0</v>
      </c>
      <c r="SJG139" s="458">
        <v>0</v>
      </c>
      <c r="SJH139" s="458">
        <v>0</v>
      </c>
      <c r="SJI139" s="458">
        <v>0</v>
      </c>
      <c r="SJJ139" s="458">
        <v>0</v>
      </c>
      <c r="SJK139" s="458">
        <v>0</v>
      </c>
      <c r="SJL139" s="458">
        <v>0</v>
      </c>
      <c r="SJM139" s="458">
        <v>0</v>
      </c>
      <c r="SJN139" s="458">
        <v>0</v>
      </c>
      <c r="SJO139" s="458">
        <v>0</v>
      </c>
      <c r="SJP139" s="458">
        <v>0</v>
      </c>
      <c r="SJQ139" s="458">
        <v>0</v>
      </c>
      <c r="SJR139" s="458">
        <v>0</v>
      </c>
      <c r="SJS139" s="458">
        <v>0</v>
      </c>
      <c r="SJT139" s="458">
        <v>0</v>
      </c>
      <c r="SJU139" s="458">
        <v>0</v>
      </c>
      <c r="SJV139" s="458">
        <v>0</v>
      </c>
      <c r="SJW139" s="458">
        <v>0</v>
      </c>
      <c r="SJX139" s="458">
        <v>0</v>
      </c>
      <c r="SJY139" s="458">
        <v>0</v>
      </c>
      <c r="SJZ139" s="458">
        <v>0</v>
      </c>
      <c r="SKA139" s="458">
        <v>0</v>
      </c>
      <c r="SKB139" s="458">
        <v>0</v>
      </c>
      <c r="SKC139" s="458">
        <v>0</v>
      </c>
      <c r="SKD139" s="458">
        <v>0</v>
      </c>
      <c r="SKE139" s="458">
        <v>0</v>
      </c>
      <c r="SKF139" s="458">
        <v>0</v>
      </c>
      <c r="SKG139" s="458">
        <v>0</v>
      </c>
      <c r="SKH139" s="458">
        <v>0</v>
      </c>
      <c r="SKI139" s="458">
        <v>0</v>
      </c>
      <c r="SKJ139" s="458">
        <v>0</v>
      </c>
      <c r="SKK139" s="458">
        <v>0</v>
      </c>
      <c r="SKL139" s="458">
        <v>0</v>
      </c>
      <c r="SKM139" s="458">
        <v>0</v>
      </c>
      <c r="SKN139" s="458">
        <v>0</v>
      </c>
      <c r="SKO139" s="458">
        <v>0</v>
      </c>
      <c r="SKP139" s="458">
        <v>0</v>
      </c>
      <c r="SKQ139" s="458">
        <v>0</v>
      </c>
      <c r="SKR139" s="458">
        <v>0</v>
      </c>
      <c r="SKS139" s="458">
        <v>0</v>
      </c>
      <c r="SKT139" s="458">
        <v>0</v>
      </c>
      <c r="SKU139" s="458">
        <v>0</v>
      </c>
      <c r="SKV139" s="458">
        <v>0</v>
      </c>
      <c r="SKW139" s="458">
        <v>0</v>
      </c>
      <c r="SKX139" s="458">
        <v>0</v>
      </c>
      <c r="SKY139" s="458">
        <v>0</v>
      </c>
      <c r="SKZ139" s="458">
        <v>0</v>
      </c>
      <c r="SLA139" s="458">
        <v>0</v>
      </c>
      <c r="SLB139" s="458">
        <v>0</v>
      </c>
      <c r="SLC139" s="458">
        <v>0</v>
      </c>
      <c r="SLD139" s="458">
        <v>0</v>
      </c>
      <c r="SLE139" s="458">
        <v>0</v>
      </c>
      <c r="SLF139" s="458">
        <v>0</v>
      </c>
      <c r="SLG139" s="458">
        <v>0</v>
      </c>
      <c r="SLH139" s="458">
        <v>0</v>
      </c>
      <c r="SLI139" s="458">
        <v>0</v>
      </c>
      <c r="SLJ139" s="458">
        <v>0</v>
      </c>
      <c r="SLK139" s="458">
        <v>0</v>
      </c>
      <c r="SLL139" s="458">
        <v>0</v>
      </c>
      <c r="SLM139" s="458">
        <v>0</v>
      </c>
      <c r="SLN139" s="458">
        <v>0</v>
      </c>
      <c r="SLO139" s="458">
        <v>0</v>
      </c>
      <c r="SLP139" s="458">
        <v>0</v>
      </c>
      <c r="SLQ139" s="458">
        <v>0</v>
      </c>
      <c r="SLR139" s="458">
        <v>0</v>
      </c>
      <c r="SLS139" s="458">
        <v>0</v>
      </c>
      <c r="SLT139" s="458">
        <v>0</v>
      </c>
      <c r="SLU139" s="458">
        <v>0</v>
      </c>
      <c r="SLV139" s="458">
        <v>0</v>
      </c>
      <c r="SLW139" s="458">
        <v>0</v>
      </c>
      <c r="SLX139" s="458">
        <v>0</v>
      </c>
      <c r="SLY139" s="458">
        <v>0</v>
      </c>
      <c r="SLZ139" s="458">
        <v>0</v>
      </c>
      <c r="SMA139" s="458">
        <v>0</v>
      </c>
      <c r="SMB139" s="458">
        <v>0</v>
      </c>
      <c r="SMC139" s="458">
        <v>0</v>
      </c>
      <c r="SMD139" s="458">
        <v>0</v>
      </c>
      <c r="SME139" s="458">
        <v>0</v>
      </c>
      <c r="SMF139" s="458">
        <v>0</v>
      </c>
      <c r="SMG139" s="458">
        <v>0</v>
      </c>
      <c r="SMH139" s="458">
        <v>0</v>
      </c>
      <c r="SMI139" s="458">
        <v>0</v>
      </c>
      <c r="SMJ139" s="458">
        <v>0</v>
      </c>
      <c r="SMK139" s="458">
        <v>0</v>
      </c>
      <c r="SML139" s="458">
        <v>0</v>
      </c>
      <c r="SMM139" s="458">
        <v>0</v>
      </c>
      <c r="SMN139" s="458">
        <v>0</v>
      </c>
      <c r="SMO139" s="458">
        <v>0</v>
      </c>
      <c r="SMP139" s="458">
        <v>0</v>
      </c>
      <c r="SMQ139" s="458">
        <v>0</v>
      </c>
      <c r="SMR139" s="458">
        <v>0</v>
      </c>
      <c r="SMS139" s="458">
        <v>0</v>
      </c>
      <c r="SMT139" s="458">
        <v>0</v>
      </c>
      <c r="SMU139" s="458">
        <v>0</v>
      </c>
      <c r="SMV139" s="458">
        <v>0</v>
      </c>
      <c r="SMW139" s="458">
        <v>0</v>
      </c>
      <c r="SMX139" s="458">
        <v>0</v>
      </c>
      <c r="SMY139" s="458">
        <v>0</v>
      </c>
      <c r="SMZ139" s="458">
        <v>0</v>
      </c>
      <c r="SNA139" s="458">
        <v>0</v>
      </c>
      <c r="SNB139" s="458">
        <v>0</v>
      </c>
      <c r="SNC139" s="458">
        <v>0</v>
      </c>
      <c r="SND139" s="458">
        <v>0</v>
      </c>
      <c r="SNE139" s="458">
        <v>0</v>
      </c>
      <c r="SNF139" s="458">
        <v>0</v>
      </c>
      <c r="SNG139" s="458">
        <v>0</v>
      </c>
      <c r="SNH139" s="458">
        <v>0</v>
      </c>
      <c r="SNI139" s="458">
        <v>0</v>
      </c>
      <c r="SNJ139" s="458">
        <v>0</v>
      </c>
      <c r="SNK139" s="458">
        <v>0</v>
      </c>
      <c r="SNL139" s="458">
        <v>0</v>
      </c>
      <c r="SNM139" s="458">
        <v>0</v>
      </c>
      <c r="SNN139" s="458">
        <v>0</v>
      </c>
      <c r="SNO139" s="458">
        <v>0</v>
      </c>
      <c r="SNP139" s="458">
        <v>0</v>
      </c>
      <c r="SNQ139" s="458">
        <v>0</v>
      </c>
      <c r="SNR139" s="458">
        <v>0</v>
      </c>
      <c r="SNS139" s="458">
        <v>0</v>
      </c>
      <c r="SNT139" s="458">
        <v>0</v>
      </c>
      <c r="SNU139" s="458">
        <v>0</v>
      </c>
      <c r="SNV139" s="458">
        <v>0</v>
      </c>
      <c r="SNW139" s="458">
        <v>0</v>
      </c>
      <c r="SNX139" s="458">
        <v>0</v>
      </c>
      <c r="SNY139" s="458">
        <v>0</v>
      </c>
      <c r="SNZ139" s="458">
        <v>0</v>
      </c>
      <c r="SOA139" s="458">
        <v>0</v>
      </c>
      <c r="SOB139" s="458">
        <v>0</v>
      </c>
      <c r="SOC139" s="458">
        <v>0</v>
      </c>
      <c r="SOD139" s="458">
        <v>0</v>
      </c>
      <c r="SOE139" s="458">
        <v>0</v>
      </c>
      <c r="SOF139" s="458">
        <v>0</v>
      </c>
      <c r="SOG139" s="458">
        <v>0</v>
      </c>
      <c r="SOH139" s="458">
        <v>0</v>
      </c>
      <c r="SOI139" s="458">
        <v>0</v>
      </c>
      <c r="SOJ139" s="458">
        <v>0</v>
      </c>
      <c r="SOK139" s="458">
        <v>0</v>
      </c>
      <c r="SOL139" s="458">
        <v>0</v>
      </c>
      <c r="SOM139" s="458">
        <v>0</v>
      </c>
      <c r="SON139" s="458">
        <v>0</v>
      </c>
      <c r="SOO139" s="458">
        <v>0</v>
      </c>
      <c r="SOP139" s="458">
        <v>0</v>
      </c>
      <c r="SOQ139" s="458">
        <v>0</v>
      </c>
      <c r="SOR139" s="458">
        <v>0</v>
      </c>
      <c r="SOS139" s="458">
        <v>0</v>
      </c>
      <c r="SOT139" s="458">
        <v>0</v>
      </c>
      <c r="SOU139" s="458">
        <v>0</v>
      </c>
      <c r="SOV139" s="458">
        <v>0</v>
      </c>
      <c r="SOW139" s="458">
        <v>0</v>
      </c>
      <c r="SOX139" s="458">
        <v>0</v>
      </c>
      <c r="SOY139" s="458">
        <v>0</v>
      </c>
      <c r="SOZ139" s="458">
        <v>0</v>
      </c>
      <c r="SPA139" s="458">
        <v>0</v>
      </c>
      <c r="SPB139" s="458">
        <v>0</v>
      </c>
      <c r="SPC139" s="458">
        <v>0</v>
      </c>
      <c r="SPD139" s="458">
        <v>0</v>
      </c>
      <c r="SPE139" s="458">
        <v>0</v>
      </c>
      <c r="SPF139" s="458">
        <v>0</v>
      </c>
      <c r="SPG139" s="458">
        <v>0</v>
      </c>
      <c r="SPH139" s="458">
        <v>0</v>
      </c>
      <c r="SPI139" s="458">
        <v>0</v>
      </c>
      <c r="SPJ139" s="458">
        <v>0</v>
      </c>
      <c r="SPK139" s="458">
        <v>0</v>
      </c>
      <c r="SPL139" s="458">
        <v>0</v>
      </c>
      <c r="SPM139" s="458">
        <v>0</v>
      </c>
      <c r="SPN139" s="458">
        <v>0</v>
      </c>
      <c r="SPO139" s="458">
        <v>0</v>
      </c>
      <c r="SPP139" s="458">
        <v>0</v>
      </c>
      <c r="SPQ139" s="458">
        <v>0</v>
      </c>
      <c r="SPR139" s="458">
        <v>0</v>
      </c>
      <c r="SPS139" s="458">
        <v>0</v>
      </c>
      <c r="SPT139" s="458">
        <v>0</v>
      </c>
      <c r="SPU139" s="458">
        <v>0</v>
      </c>
      <c r="SPV139" s="458">
        <v>0</v>
      </c>
      <c r="SPW139" s="458">
        <v>0</v>
      </c>
      <c r="SPX139" s="458">
        <v>0</v>
      </c>
      <c r="SPY139" s="458">
        <v>0</v>
      </c>
      <c r="SPZ139" s="458">
        <v>0</v>
      </c>
      <c r="SQA139" s="458">
        <v>0</v>
      </c>
      <c r="SQB139" s="458">
        <v>0</v>
      </c>
      <c r="SQC139" s="458">
        <v>0</v>
      </c>
      <c r="SQD139" s="458">
        <v>0</v>
      </c>
      <c r="SQE139" s="458">
        <v>0</v>
      </c>
      <c r="SQF139" s="458">
        <v>0</v>
      </c>
      <c r="SQG139" s="458">
        <v>0</v>
      </c>
      <c r="SQH139" s="458">
        <v>0</v>
      </c>
      <c r="SQI139" s="458">
        <v>0</v>
      </c>
      <c r="SQJ139" s="458">
        <v>0</v>
      </c>
      <c r="SQK139" s="458">
        <v>0</v>
      </c>
      <c r="SQL139" s="458">
        <v>0</v>
      </c>
      <c r="SQM139" s="458">
        <v>0</v>
      </c>
      <c r="SQN139" s="458">
        <v>0</v>
      </c>
      <c r="SQO139" s="458">
        <v>0</v>
      </c>
      <c r="SQP139" s="458">
        <v>0</v>
      </c>
      <c r="SQQ139" s="458">
        <v>0</v>
      </c>
      <c r="SQR139" s="458">
        <v>0</v>
      </c>
      <c r="SQS139" s="458">
        <v>0</v>
      </c>
      <c r="SQT139" s="458">
        <v>0</v>
      </c>
      <c r="SQU139" s="458">
        <v>0</v>
      </c>
      <c r="SQV139" s="458">
        <v>0</v>
      </c>
      <c r="SQW139" s="458">
        <v>0</v>
      </c>
      <c r="SQX139" s="458">
        <v>0</v>
      </c>
      <c r="SQY139" s="458">
        <v>0</v>
      </c>
      <c r="SQZ139" s="458">
        <v>0</v>
      </c>
      <c r="SRA139" s="458">
        <v>0</v>
      </c>
      <c r="SRB139" s="458">
        <v>0</v>
      </c>
      <c r="SRC139" s="458">
        <v>0</v>
      </c>
      <c r="SRD139" s="458">
        <v>0</v>
      </c>
      <c r="SRE139" s="458">
        <v>0</v>
      </c>
      <c r="SRF139" s="458">
        <v>0</v>
      </c>
      <c r="SRG139" s="458">
        <v>0</v>
      </c>
      <c r="SRH139" s="458">
        <v>0</v>
      </c>
      <c r="SRI139" s="458">
        <v>0</v>
      </c>
      <c r="SRJ139" s="458">
        <v>0</v>
      </c>
      <c r="SRK139" s="458">
        <v>0</v>
      </c>
      <c r="SRL139" s="458">
        <v>0</v>
      </c>
      <c r="SRM139" s="458">
        <v>0</v>
      </c>
      <c r="SRN139" s="458">
        <v>0</v>
      </c>
      <c r="SRO139" s="458">
        <v>0</v>
      </c>
      <c r="SRP139" s="458">
        <v>0</v>
      </c>
      <c r="SRQ139" s="458">
        <v>0</v>
      </c>
      <c r="SRR139" s="458">
        <v>0</v>
      </c>
      <c r="SRS139" s="458">
        <v>0</v>
      </c>
      <c r="SRT139" s="458">
        <v>0</v>
      </c>
      <c r="SRU139" s="458">
        <v>0</v>
      </c>
      <c r="SRV139" s="458">
        <v>0</v>
      </c>
      <c r="SRW139" s="458">
        <v>0</v>
      </c>
      <c r="SRX139" s="458">
        <v>0</v>
      </c>
      <c r="SRY139" s="458">
        <v>0</v>
      </c>
      <c r="SRZ139" s="458">
        <v>0</v>
      </c>
      <c r="SSA139" s="458">
        <v>0</v>
      </c>
      <c r="SSB139" s="458">
        <v>0</v>
      </c>
      <c r="SSC139" s="458">
        <v>0</v>
      </c>
      <c r="SSD139" s="458">
        <v>0</v>
      </c>
      <c r="SSE139" s="458">
        <v>0</v>
      </c>
      <c r="SSF139" s="458">
        <v>0</v>
      </c>
      <c r="SSG139" s="458">
        <v>0</v>
      </c>
      <c r="SSH139" s="458">
        <v>0</v>
      </c>
      <c r="SSI139" s="458">
        <v>0</v>
      </c>
      <c r="SSJ139" s="458">
        <v>0</v>
      </c>
      <c r="SSK139" s="458">
        <v>0</v>
      </c>
      <c r="SSL139" s="458">
        <v>0</v>
      </c>
      <c r="SSM139" s="458">
        <v>0</v>
      </c>
      <c r="SSN139" s="458">
        <v>0</v>
      </c>
      <c r="SSO139" s="458">
        <v>0</v>
      </c>
      <c r="SSP139" s="458">
        <v>0</v>
      </c>
      <c r="SSQ139" s="458">
        <v>0</v>
      </c>
      <c r="SSR139" s="458">
        <v>0</v>
      </c>
      <c r="SSS139" s="458">
        <v>0</v>
      </c>
      <c r="SST139" s="458">
        <v>0</v>
      </c>
      <c r="SSU139" s="458">
        <v>0</v>
      </c>
      <c r="SSV139" s="458">
        <v>0</v>
      </c>
      <c r="SSW139" s="458">
        <v>0</v>
      </c>
      <c r="SSX139" s="458">
        <v>0</v>
      </c>
      <c r="SSY139" s="458">
        <v>0</v>
      </c>
      <c r="SSZ139" s="458">
        <v>0</v>
      </c>
      <c r="STA139" s="458">
        <v>0</v>
      </c>
      <c r="STB139" s="458">
        <v>0</v>
      </c>
      <c r="STC139" s="458">
        <v>0</v>
      </c>
      <c r="STD139" s="458">
        <v>0</v>
      </c>
      <c r="STE139" s="458">
        <v>0</v>
      </c>
      <c r="STF139" s="458">
        <v>0</v>
      </c>
      <c r="STG139" s="458">
        <v>0</v>
      </c>
      <c r="STH139" s="458">
        <v>0</v>
      </c>
      <c r="STI139" s="458">
        <v>0</v>
      </c>
      <c r="STJ139" s="458">
        <v>0</v>
      </c>
      <c r="STK139" s="458">
        <v>0</v>
      </c>
      <c r="STL139" s="458">
        <v>0</v>
      </c>
      <c r="STM139" s="458">
        <v>0</v>
      </c>
      <c r="STN139" s="458">
        <v>0</v>
      </c>
      <c r="STO139" s="458">
        <v>0</v>
      </c>
      <c r="STP139" s="458">
        <v>0</v>
      </c>
      <c r="STQ139" s="458">
        <v>0</v>
      </c>
      <c r="STR139" s="458">
        <v>0</v>
      </c>
      <c r="STS139" s="458">
        <v>0</v>
      </c>
      <c r="STT139" s="458">
        <v>0</v>
      </c>
      <c r="STU139" s="458">
        <v>0</v>
      </c>
      <c r="STV139" s="458">
        <v>0</v>
      </c>
      <c r="STW139" s="458">
        <v>0</v>
      </c>
      <c r="STX139" s="458">
        <v>0</v>
      </c>
      <c r="STY139" s="458">
        <v>0</v>
      </c>
      <c r="STZ139" s="458">
        <v>0</v>
      </c>
      <c r="SUA139" s="458">
        <v>0</v>
      </c>
      <c r="SUB139" s="458">
        <v>0</v>
      </c>
      <c r="SUC139" s="458">
        <v>0</v>
      </c>
      <c r="SUD139" s="458">
        <v>0</v>
      </c>
      <c r="SUE139" s="458">
        <v>0</v>
      </c>
      <c r="SUF139" s="458">
        <v>0</v>
      </c>
      <c r="SUG139" s="458">
        <v>0</v>
      </c>
      <c r="SUH139" s="458">
        <v>0</v>
      </c>
      <c r="SUI139" s="458">
        <v>0</v>
      </c>
      <c r="SUJ139" s="458">
        <v>0</v>
      </c>
      <c r="SUK139" s="458">
        <v>0</v>
      </c>
      <c r="SUL139" s="458">
        <v>0</v>
      </c>
      <c r="SUM139" s="458">
        <v>0</v>
      </c>
      <c r="SUN139" s="458">
        <v>0</v>
      </c>
      <c r="SUO139" s="458">
        <v>0</v>
      </c>
      <c r="SUP139" s="458">
        <v>0</v>
      </c>
      <c r="SUQ139" s="458">
        <v>0</v>
      </c>
      <c r="SUR139" s="458">
        <v>0</v>
      </c>
      <c r="SUS139" s="458">
        <v>0</v>
      </c>
      <c r="SUT139" s="458">
        <v>0</v>
      </c>
      <c r="SUU139" s="458">
        <v>0</v>
      </c>
      <c r="SUV139" s="458">
        <v>0</v>
      </c>
      <c r="SUW139" s="458">
        <v>0</v>
      </c>
      <c r="SUX139" s="458">
        <v>0</v>
      </c>
      <c r="SUY139" s="458">
        <v>0</v>
      </c>
      <c r="SUZ139" s="458">
        <v>0</v>
      </c>
      <c r="SVA139" s="458">
        <v>0</v>
      </c>
      <c r="SVB139" s="458">
        <v>0</v>
      </c>
      <c r="SVC139" s="458">
        <v>0</v>
      </c>
      <c r="SVD139" s="458">
        <v>0</v>
      </c>
      <c r="SVE139" s="458">
        <v>0</v>
      </c>
      <c r="SVF139" s="458">
        <v>0</v>
      </c>
      <c r="SVG139" s="458">
        <v>0</v>
      </c>
      <c r="SVH139" s="458">
        <v>0</v>
      </c>
      <c r="SVI139" s="458">
        <v>0</v>
      </c>
      <c r="SVJ139" s="458">
        <v>0</v>
      </c>
      <c r="SVK139" s="458">
        <v>0</v>
      </c>
      <c r="SVL139" s="458">
        <v>0</v>
      </c>
      <c r="SVM139" s="458">
        <v>0</v>
      </c>
      <c r="SVN139" s="458">
        <v>0</v>
      </c>
      <c r="SVO139" s="458">
        <v>0</v>
      </c>
      <c r="SVP139" s="458">
        <v>0</v>
      </c>
      <c r="SVQ139" s="458">
        <v>0</v>
      </c>
      <c r="SVR139" s="458">
        <v>0</v>
      </c>
      <c r="SVS139" s="458">
        <v>0</v>
      </c>
      <c r="SVT139" s="458">
        <v>0</v>
      </c>
      <c r="SVU139" s="458">
        <v>0</v>
      </c>
      <c r="SVV139" s="458">
        <v>0</v>
      </c>
      <c r="SVW139" s="458">
        <v>0</v>
      </c>
      <c r="SVX139" s="458">
        <v>0</v>
      </c>
      <c r="SVY139" s="458">
        <v>0</v>
      </c>
      <c r="SVZ139" s="458">
        <v>0</v>
      </c>
      <c r="SWA139" s="458">
        <v>0</v>
      </c>
      <c r="SWB139" s="458">
        <v>0</v>
      </c>
      <c r="SWC139" s="458">
        <v>0</v>
      </c>
      <c r="SWD139" s="458">
        <v>0</v>
      </c>
      <c r="SWE139" s="458">
        <v>0</v>
      </c>
      <c r="SWF139" s="458">
        <v>0</v>
      </c>
      <c r="SWG139" s="458">
        <v>0</v>
      </c>
      <c r="SWH139" s="458">
        <v>0</v>
      </c>
      <c r="SWI139" s="458">
        <v>0</v>
      </c>
      <c r="SWJ139" s="458">
        <v>0</v>
      </c>
      <c r="SWK139" s="458">
        <v>0</v>
      </c>
      <c r="SWL139" s="458">
        <v>0</v>
      </c>
      <c r="SWM139" s="458">
        <v>0</v>
      </c>
      <c r="SWN139" s="458">
        <v>0</v>
      </c>
      <c r="SWO139" s="458">
        <v>0</v>
      </c>
      <c r="SWP139" s="458">
        <v>0</v>
      </c>
      <c r="SWQ139" s="458">
        <v>0</v>
      </c>
      <c r="SWR139" s="458">
        <v>0</v>
      </c>
      <c r="SWS139" s="458">
        <v>0</v>
      </c>
      <c r="SWT139" s="458">
        <v>0</v>
      </c>
      <c r="SWU139" s="458">
        <v>0</v>
      </c>
      <c r="SWV139" s="458">
        <v>0</v>
      </c>
      <c r="SWW139" s="458">
        <v>0</v>
      </c>
      <c r="SWX139" s="458">
        <v>0</v>
      </c>
      <c r="SWY139" s="458">
        <v>0</v>
      </c>
      <c r="SWZ139" s="458">
        <v>0</v>
      </c>
      <c r="SXA139" s="458">
        <v>0</v>
      </c>
      <c r="SXB139" s="458">
        <v>0</v>
      </c>
      <c r="SXC139" s="458">
        <v>0</v>
      </c>
      <c r="SXD139" s="458">
        <v>0</v>
      </c>
      <c r="SXE139" s="458">
        <v>0</v>
      </c>
      <c r="SXF139" s="458">
        <v>0</v>
      </c>
      <c r="SXG139" s="458">
        <v>0</v>
      </c>
      <c r="SXH139" s="458">
        <v>0</v>
      </c>
      <c r="SXI139" s="458">
        <v>0</v>
      </c>
      <c r="SXJ139" s="458">
        <v>0</v>
      </c>
      <c r="SXK139" s="458">
        <v>0</v>
      </c>
      <c r="SXL139" s="458">
        <v>0</v>
      </c>
      <c r="SXM139" s="458">
        <v>0</v>
      </c>
      <c r="SXN139" s="458">
        <v>0</v>
      </c>
      <c r="SXO139" s="458">
        <v>0</v>
      </c>
      <c r="SXP139" s="458">
        <v>0</v>
      </c>
      <c r="SXQ139" s="458">
        <v>0</v>
      </c>
      <c r="SXR139" s="458">
        <v>0</v>
      </c>
      <c r="SXS139" s="458">
        <v>0</v>
      </c>
      <c r="SXT139" s="458">
        <v>0</v>
      </c>
      <c r="SXU139" s="458">
        <v>0</v>
      </c>
      <c r="SXV139" s="458">
        <v>0</v>
      </c>
      <c r="SXW139" s="458">
        <v>0</v>
      </c>
      <c r="SXX139" s="458">
        <v>0</v>
      </c>
      <c r="SXY139" s="458">
        <v>0</v>
      </c>
      <c r="SXZ139" s="458">
        <v>0</v>
      </c>
      <c r="SYA139" s="458">
        <v>0</v>
      </c>
      <c r="SYB139" s="458">
        <v>0</v>
      </c>
      <c r="SYC139" s="458">
        <v>0</v>
      </c>
      <c r="SYD139" s="458">
        <v>0</v>
      </c>
      <c r="SYE139" s="458">
        <v>0</v>
      </c>
      <c r="SYF139" s="458">
        <v>0</v>
      </c>
      <c r="SYG139" s="458">
        <v>0</v>
      </c>
      <c r="SYH139" s="458">
        <v>0</v>
      </c>
      <c r="SYI139" s="458">
        <v>0</v>
      </c>
      <c r="SYJ139" s="458">
        <v>0</v>
      </c>
      <c r="SYK139" s="458">
        <v>0</v>
      </c>
      <c r="SYL139" s="458">
        <v>0</v>
      </c>
      <c r="SYM139" s="458">
        <v>0</v>
      </c>
      <c r="SYN139" s="458">
        <v>0</v>
      </c>
      <c r="SYO139" s="458">
        <v>0</v>
      </c>
      <c r="SYP139" s="458">
        <v>0</v>
      </c>
      <c r="SYQ139" s="458">
        <v>0</v>
      </c>
      <c r="SYR139" s="458">
        <v>0</v>
      </c>
      <c r="SYS139" s="458">
        <v>0</v>
      </c>
      <c r="SYT139" s="458">
        <v>0</v>
      </c>
      <c r="SYU139" s="458">
        <v>0</v>
      </c>
      <c r="SYV139" s="458">
        <v>0</v>
      </c>
      <c r="SYW139" s="458">
        <v>0</v>
      </c>
      <c r="SYX139" s="458">
        <v>0</v>
      </c>
      <c r="SYY139" s="458">
        <v>0</v>
      </c>
      <c r="SYZ139" s="458">
        <v>0</v>
      </c>
      <c r="SZA139" s="458">
        <v>0</v>
      </c>
      <c r="SZB139" s="458">
        <v>0</v>
      </c>
      <c r="SZC139" s="458">
        <v>0</v>
      </c>
      <c r="SZD139" s="458">
        <v>0</v>
      </c>
      <c r="SZE139" s="458">
        <v>0</v>
      </c>
      <c r="SZF139" s="458">
        <v>0</v>
      </c>
      <c r="SZG139" s="458">
        <v>0</v>
      </c>
      <c r="SZH139" s="458">
        <v>0</v>
      </c>
      <c r="SZI139" s="458">
        <v>0</v>
      </c>
      <c r="SZJ139" s="458">
        <v>0</v>
      </c>
      <c r="SZK139" s="458">
        <v>0</v>
      </c>
      <c r="SZL139" s="458">
        <v>0</v>
      </c>
      <c r="SZM139" s="458">
        <v>0</v>
      </c>
      <c r="SZN139" s="458">
        <v>0</v>
      </c>
      <c r="SZO139" s="458">
        <v>0</v>
      </c>
      <c r="SZP139" s="458">
        <v>0</v>
      </c>
      <c r="SZQ139" s="458">
        <v>0</v>
      </c>
      <c r="SZR139" s="458">
        <v>0</v>
      </c>
      <c r="SZS139" s="458">
        <v>0</v>
      </c>
      <c r="SZT139" s="458">
        <v>0</v>
      </c>
      <c r="SZU139" s="458">
        <v>0</v>
      </c>
      <c r="SZV139" s="458">
        <v>0</v>
      </c>
      <c r="SZW139" s="458">
        <v>0</v>
      </c>
      <c r="SZX139" s="458">
        <v>0</v>
      </c>
      <c r="SZY139" s="458">
        <v>0</v>
      </c>
      <c r="SZZ139" s="458">
        <v>0</v>
      </c>
      <c r="TAA139" s="458">
        <v>0</v>
      </c>
      <c r="TAB139" s="458">
        <v>0</v>
      </c>
      <c r="TAC139" s="458">
        <v>0</v>
      </c>
      <c r="TAD139" s="458">
        <v>0</v>
      </c>
      <c r="TAE139" s="458">
        <v>0</v>
      </c>
      <c r="TAF139" s="458">
        <v>0</v>
      </c>
      <c r="TAG139" s="458">
        <v>0</v>
      </c>
      <c r="TAH139" s="458">
        <v>0</v>
      </c>
      <c r="TAI139" s="458">
        <v>0</v>
      </c>
      <c r="TAJ139" s="458">
        <v>0</v>
      </c>
      <c r="TAK139" s="458">
        <v>0</v>
      </c>
      <c r="TAL139" s="458">
        <v>0</v>
      </c>
      <c r="TAM139" s="458">
        <v>0</v>
      </c>
      <c r="TAN139" s="458">
        <v>0</v>
      </c>
      <c r="TAO139" s="458">
        <v>0</v>
      </c>
      <c r="TAP139" s="458">
        <v>0</v>
      </c>
      <c r="TAQ139" s="458">
        <v>0</v>
      </c>
      <c r="TAR139" s="458">
        <v>0</v>
      </c>
      <c r="TAS139" s="458">
        <v>0</v>
      </c>
      <c r="TAT139" s="458">
        <v>0</v>
      </c>
      <c r="TAU139" s="458">
        <v>0</v>
      </c>
      <c r="TAV139" s="458">
        <v>0</v>
      </c>
      <c r="TAW139" s="458">
        <v>0</v>
      </c>
      <c r="TAX139" s="458">
        <v>0</v>
      </c>
      <c r="TAY139" s="458">
        <v>0</v>
      </c>
      <c r="TAZ139" s="458">
        <v>0</v>
      </c>
      <c r="TBA139" s="458">
        <v>0</v>
      </c>
      <c r="TBB139" s="458">
        <v>0</v>
      </c>
      <c r="TBC139" s="458">
        <v>0</v>
      </c>
      <c r="TBD139" s="458">
        <v>0</v>
      </c>
      <c r="TBE139" s="458">
        <v>0</v>
      </c>
      <c r="TBF139" s="458">
        <v>0</v>
      </c>
      <c r="TBG139" s="458">
        <v>0</v>
      </c>
      <c r="TBH139" s="458">
        <v>0</v>
      </c>
      <c r="TBI139" s="458">
        <v>0</v>
      </c>
      <c r="TBJ139" s="458">
        <v>0</v>
      </c>
      <c r="TBK139" s="458">
        <v>0</v>
      </c>
      <c r="TBL139" s="458">
        <v>0</v>
      </c>
      <c r="TBM139" s="458">
        <v>0</v>
      </c>
      <c r="TBN139" s="458">
        <v>0</v>
      </c>
      <c r="TBO139" s="458">
        <v>0</v>
      </c>
      <c r="TBP139" s="458">
        <v>0</v>
      </c>
      <c r="TBQ139" s="458">
        <v>0</v>
      </c>
      <c r="TBR139" s="458">
        <v>0</v>
      </c>
      <c r="TBS139" s="458">
        <v>0</v>
      </c>
      <c r="TBT139" s="458">
        <v>0</v>
      </c>
      <c r="TBU139" s="458">
        <v>0</v>
      </c>
      <c r="TBV139" s="458">
        <v>0</v>
      </c>
      <c r="TBW139" s="458">
        <v>0</v>
      </c>
      <c r="TBX139" s="458">
        <v>0</v>
      </c>
      <c r="TBY139" s="458">
        <v>0</v>
      </c>
      <c r="TBZ139" s="458">
        <v>0</v>
      </c>
      <c r="TCA139" s="458">
        <v>0</v>
      </c>
      <c r="TCB139" s="458">
        <v>0</v>
      </c>
      <c r="TCC139" s="458">
        <v>0</v>
      </c>
      <c r="TCD139" s="458">
        <v>0</v>
      </c>
      <c r="TCE139" s="458">
        <v>0</v>
      </c>
      <c r="TCF139" s="458">
        <v>0</v>
      </c>
      <c r="TCG139" s="458">
        <v>0</v>
      </c>
      <c r="TCH139" s="458">
        <v>0</v>
      </c>
      <c r="TCI139" s="458">
        <v>0</v>
      </c>
      <c r="TCJ139" s="458">
        <v>0</v>
      </c>
      <c r="TCK139" s="458">
        <v>0</v>
      </c>
      <c r="TCL139" s="458">
        <v>0</v>
      </c>
      <c r="TCM139" s="458">
        <v>0</v>
      </c>
      <c r="TCN139" s="458">
        <v>0</v>
      </c>
      <c r="TCO139" s="458">
        <v>0</v>
      </c>
      <c r="TCP139" s="458">
        <v>0</v>
      </c>
      <c r="TCQ139" s="458">
        <v>0</v>
      </c>
      <c r="TCR139" s="458">
        <v>0</v>
      </c>
      <c r="TCS139" s="458">
        <v>0</v>
      </c>
      <c r="TCT139" s="458">
        <v>0</v>
      </c>
      <c r="TCU139" s="458">
        <v>0</v>
      </c>
      <c r="TCV139" s="458">
        <v>0</v>
      </c>
      <c r="TCW139" s="458">
        <v>0</v>
      </c>
      <c r="TCX139" s="458">
        <v>0</v>
      </c>
      <c r="TCY139" s="458">
        <v>0</v>
      </c>
      <c r="TCZ139" s="458">
        <v>0</v>
      </c>
      <c r="TDA139" s="458">
        <v>0</v>
      </c>
      <c r="TDB139" s="458">
        <v>0</v>
      </c>
      <c r="TDC139" s="458">
        <v>0</v>
      </c>
      <c r="TDD139" s="458">
        <v>0</v>
      </c>
      <c r="TDE139" s="458">
        <v>0</v>
      </c>
      <c r="TDF139" s="458">
        <v>0</v>
      </c>
      <c r="TDG139" s="458">
        <v>0</v>
      </c>
      <c r="TDH139" s="458">
        <v>0</v>
      </c>
      <c r="TDI139" s="458">
        <v>0</v>
      </c>
      <c r="TDJ139" s="458">
        <v>0</v>
      </c>
      <c r="TDK139" s="458">
        <v>0</v>
      </c>
      <c r="TDL139" s="458">
        <v>0</v>
      </c>
      <c r="TDM139" s="458">
        <v>0</v>
      </c>
      <c r="TDN139" s="458">
        <v>0</v>
      </c>
      <c r="TDO139" s="458">
        <v>0</v>
      </c>
      <c r="TDP139" s="458">
        <v>0</v>
      </c>
      <c r="TDQ139" s="458">
        <v>0</v>
      </c>
      <c r="TDR139" s="458">
        <v>0</v>
      </c>
      <c r="TDS139" s="458">
        <v>0</v>
      </c>
      <c r="TDT139" s="458">
        <v>0</v>
      </c>
      <c r="TDU139" s="458">
        <v>0</v>
      </c>
      <c r="TDV139" s="458">
        <v>0</v>
      </c>
      <c r="TDW139" s="458">
        <v>0</v>
      </c>
      <c r="TDX139" s="458">
        <v>0</v>
      </c>
      <c r="TDY139" s="458">
        <v>0</v>
      </c>
      <c r="TDZ139" s="458">
        <v>0</v>
      </c>
      <c r="TEA139" s="458">
        <v>0</v>
      </c>
      <c r="TEB139" s="458">
        <v>0</v>
      </c>
      <c r="TEC139" s="458">
        <v>0</v>
      </c>
      <c r="TED139" s="458">
        <v>0</v>
      </c>
      <c r="TEE139" s="458">
        <v>0</v>
      </c>
      <c r="TEF139" s="458">
        <v>0</v>
      </c>
      <c r="TEG139" s="458">
        <v>0</v>
      </c>
      <c r="TEH139" s="458">
        <v>0</v>
      </c>
      <c r="TEI139" s="458">
        <v>0</v>
      </c>
      <c r="TEJ139" s="458">
        <v>0</v>
      </c>
      <c r="TEK139" s="458">
        <v>0</v>
      </c>
      <c r="TEL139" s="458">
        <v>0</v>
      </c>
      <c r="TEM139" s="458">
        <v>0</v>
      </c>
      <c r="TEN139" s="458">
        <v>0</v>
      </c>
      <c r="TEO139" s="458">
        <v>0</v>
      </c>
      <c r="TEP139" s="458">
        <v>0</v>
      </c>
      <c r="TEQ139" s="458">
        <v>0</v>
      </c>
      <c r="TER139" s="458">
        <v>0</v>
      </c>
      <c r="TES139" s="458">
        <v>0</v>
      </c>
      <c r="TET139" s="458">
        <v>0</v>
      </c>
      <c r="TEU139" s="458">
        <v>0</v>
      </c>
      <c r="TEV139" s="458">
        <v>0</v>
      </c>
      <c r="TEW139" s="458">
        <v>0</v>
      </c>
      <c r="TEX139" s="458">
        <v>0</v>
      </c>
      <c r="TEY139" s="458">
        <v>0</v>
      </c>
      <c r="TEZ139" s="458">
        <v>0</v>
      </c>
      <c r="TFA139" s="458">
        <v>0</v>
      </c>
      <c r="TFB139" s="458">
        <v>0</v>
      </c>
      <c r="TFC139" s="458">
        <v>0</v>
      </c>
      <c r="TFD139" s="458">
        <v>0</v>
      </c>
      <c r="TFE139" s="458">
        <v>0</v>
      </c>
      <c r="TFF139" s="458">
        <v>0</v>
      </c>
      <c r="TFG139" s="458">
        <v>0</v>
      </c>
      <c r="TFH139" s="458">
        <v>0</v>
      </c>
      <c r="TFI139" s="458">
        <v>0</v>
      </c>
      <c r="TFJ139" s="458">
        <v>0</v>
      </c>
      <c r="TFK139" s="458">
        <v>0</v>
      </c>
      <c r="TFL139" s="458">
        <v>0</v>
      </c>
      <c r="TFM139" s="458">
        <v>0</v>
      </c>
      <c r="TFN139" s="458">
        <v>0</v>
      </c>
      <c r="TFO139" s="458">
        <v>0</v>
      </c>
      <c r="TFP139" s="458">
        <v>0</v>
      </c>
      <c r="TFQ139" s="458">
        <v>0</v>
      </c>
      <c r="TFR139" s="458">
        <v>0</v>
      </c>
      <c r="TFS139" s="458">
        <v>0</v>
      </c>
      <c r="TFT139" s="458">
        <v>0</v>
      </c>
      <c r="TFU139" s="458">
        <v>0</v>
      </c>
      <c r="TFV139" s="458">
        <v>0</v>
      </c>
      <c r="TFW139" s="458">
        <v>0</v>
      </c>
      <c r="TFX139" s="458">
        <v>0</v>
      </c>
      <c r="TFY139" s="458">
        <v>0</v>
      </c>
      <c r="TFZ139" s="458">
        <v>0</v>
      </c>
      <c r="TGA139" s="458">
        <v>0</v>
      </c>
      <c r="TGB139" s="458">
        <v>0</v>
      </c>
      <c r="TGC139" s="458">
        <v>0</v>
      </c>
      <c r="TGD139" s="458">
        <v>0</v>
      </c>
      <c r="TGE139" s="458">
        <v>0</v>
      </c>
      <c r="TGF139" s="458">
        <v>0</v>
      </c>
      <c r="TGG139" s="458">
        <v>0</v>
      </c>
      <c r="TGH139" s="458">
        <v>0</v>
      </c>
      <c r="TGI139" s="458">
        <v>0</v>
      </c>
      <c r="TGJ139" s="458">
        <v>0</v>
      </c>
      <c r="TGK139" s="458">
        <v>0</v>
      </c>
      <c r="TGL139" s="458">
        <v>0</v>
      </c>
      <c r="TGM139" s="458">
        <v>0</v>
      </c>
      <c r="TGN139" s="458">
        <v>0</v>
      </c>
      <c r="TGO139" s="458">
        <v>0</v>
      </c>
      <c r="TGP139" s="458">
        <v>0</v>
      </c>
      <c r="TGQ139" s="458">
        <v>0</v>
      </c>
      <c r="TGR139" s="458">
        <v>0</v>
      </c>
      <c r="TGS139" s="458">
        <v>0</v>
      </c>
      <c r="TGT139" s="458">
        <v>0</v>
      </c>
      <c r="TGU139" s="458">
        <v>0</v>
      </c>
      <c r="TGV139" s="458">
        <v>0</v>
      </c>
      <c r="TGW139" s="458">
        <v>0</v>
      </c>
      <c r="TGX139" s="458">
        <v>0</v>
      </c>
      <c r="TGY139" s="458">
        <v>0</v>
      </c>
      <c r="TGZ139" s="458">
        <v>0</v>
      </c>
      <c r="THA139" s="458">
        <v>0</v>
      </c>
      <c r="THB139" s="458">
        <v>0</v>
      </c>
      <c r="THC139" s="458">
        <v>0</v>
      </c>
      <c r="THD139" s="458">
        <v>0</v>
      </c>
      <c r="THE139" s="458">
        <v>0</v>
      </c>
      <c r="THF139" s="458">
        <v>0</v>
      </c>
      <c r="THG139" s="458">
        <v>0</v>
      </c>
      <c r="THH139" s="458">
        <v>0</v>
      </c>
      <c r="THI139" s="458">
        <v>0</v>
      </c>
      <c r="THJ139" s="458">
        <v>0</v>
      </c>
      <c r="THK139" s="458">
        <v>0</v>
      </c>
      <c r="THL139" s="458">
        <v>0</v>
      </c>
      <c r="THM139" s="458">
        <v>0</v>
      </c>
      <c r="THN139" s="458">
        <v>0</v>
      </c>
      <c r="THO139" s="458">
        <v>0</v>
      </c>
      <c r="THP139" s="458">
        <v>0</v>
      </c>
      <c r="THQ139" s="458">
        <v>0</v>
      </c>
      <c r="THR139" s="458">
        <v>0</v>
      </c>
      <c r="THS139" s="458">
        <v>0</v>
      </c>
      <c r="THT139" s="458">
        <v>0</v>
      </c>
      <c r="THU139" s="458">
        <v>0</v>
      </c>
      <c r="THV139" s="458">
        <v>0</v>
      </c>
      <c r="THW139" s="458">
        <v>0</v>
      </c>
      <c r="THX139" s="458">
        <v>0</v>
      </c>
      <c r="THY139" s="458">
        <v>0</v>
      </c>
      <c r="THZ139" s="458">
        <v>0</v>
      </c>
      <c r="TIA139" s="458">
        <v>0</v>
      </c>
      <c r="TIB139" s="458">
        <v>0</v>
      </c>
      <c r="TIC139" s="458">
        <v>0</v>
      </c>
      <c r="TID139" s="458">
        <v>0</v>
      </c>
      <c r="TIE139" s="458">
        <v>0</v>
      </c>
      <c r="TIF139" s="458">
        <v>0</v>
      </c>
      <c r="TIG139" s="458">
        <v>0</v>
      </c>
      <c r="TIH139" s="458">
        <v>0</v>
      </c>
      <c r="TII139" s="458">
        <v>0</v>
      </c>
      <c r="TIJ139" s="458">
        <v>0</v>
      </c>
      <c r="TIK139" s="458">
        <v>0</v>
      </c>
      <c r="TIL139" s="458">
        <v>0</v>
      </c>
      <c r="TIM139" s="458">
        <v>0</v>
      </c>
      <c r="TIN139" s="458">
        <v>0</v>
      </c>
      <c r="TIO139" s="458">
        <v>0</v>
      </c>
      <c r="TIP139" s="458">
        <v>0</v>
      </c>
      <c r="TIQ139" s="458">
        <v>0</v>
      </c>
      <c r="TIR139" s="458">
        <v>0</v>
      </c>
      <c r="TIS139" s="458">
        <v>0</v>
      </c>
      <c r="TIT139" s="458">
        <v>0</v>
      </c>
      <c r="TIU139" s="458">
        <v>0</v>
      </c>
      <c r="TIV139" s="458">
        <v>0</v>
      </c>
      <c r="TIW139" s="458">
        <v>0</v>
      </c>
      <c r="TIX139" s="458">
        <v>0</v>
      </c>
      <c r="TIY139" s="458">
        <v>0</v>
      </c>
      <c r="TIZ139" s="458">
        <v>0</v>
      </c>
      <c r="TJA139" s="458">
        <v>0</v>
      </c>
      <c r="TJB139" s="458">
        <v>0</v>
      </c>
      <c r="TJC139" s="458">
        <v>0</v>
      </c>
      <c r="TJD139" s="458">
        <v>0</v>
      </c>
      <c r="TJE139" s="458">
        <v>0</v>
      </c>
      <c r="TJF139" s="458">
        <v>0</v>
      </c>
      <c r="TJG139" s="458">
        <v>0</v>
      </c>
      <c r="TJH139" s="458">
        <v>0</v>
      </c>
      <c r="TJI139" s="458">
        <v>0</v>
      </c>
      <c r="TJJ139" s="458">
        <v>0</v>
      </c>
      <c r="TJK139" s="458">
        <v>0</v>
      </c>
      <c r="TJL139" s="458">
        <v>0</v>
      </c>
      <c r="TJM139" s="458">
        <v>0</v>
      </c>
      <c r="TJN139" s="458">
        <v>0</v>
      </c>
      <c r="TJO139" s="458">
        <v>0</v>
      </c>
      <c r="TJP139" s="458">
        <v>0</v>
      </c>
      <c r="TJQ139" s="458">
        <v>0</v>
      </c>
      <c r="TJR139" s="458">
        <v>0</v>
      </c>
      <c r="TJS139" s="458">
        <v>0</v>
      </c>
      <c r="TJT139" s="458">
        <v>0</v>
      </c>
      <c r="TJU139" s="458">
        <v>0</v>
      </c>
      <c r="TJV139" s="458">
        <v>0</v>
      </c>
      <c r="TJW139" s="458">
        <v>0</v>
      </c>
      <c r="TJX139" s="458">
        <v>0</v>
      </c>
      <c r="TJY139" s="458">
        <v>0</v>
      </c>
      <c r="TJZ139" s="458">
        <v>0</v>
      </c>
      <c r="TKA139" s="458">
        <v>0</v>
      </c>
      <c r="TKB139" s="458">
        <v>0</v>
      </c>
      <c r="TKC139" s="458">
        <v>0</v>
      </c>
      <c r="TKD139" s="458">
        <v>0</v>
      </c>
      <c r="TKE139" s="458">
        <v>0</v>
      </c>
      <c r="TKF139" s="458">
        <v>0</v>
      </c>
      <c r="TKG139" s="458">
        <v>0</v>
      </c>
      <c r="TKH139" s="458">
        <v>0</v>
      </c>
      <c r="TKI139" s="458">
        <v>0</v>
      </c>
      <c r="TKJ139" s="458">
        <v>0</v>
      </c>
      <c r="TKK139" s="458">
        <v>0</v>
      </c>
      <c r="TKL139" s="458">
        <v>0</v>
      </c>
      <c r="TKM139" s="458">
        <v>0</v>
      </c>
      <c r="TKN139" s="458">
        <v>0</v>
      </c>
      <c r="TKO139" s="458">
        <v>0</v>
      </c>
      <c r="TKP139" s="458">
        <v>0</v>
      </c>
      <c r="TKQ139" s="458">
        <v>0</v>
      </c>
      <c r="TKR139" s="458">
        <v>0</v>
      </c>
      <c r="TKS139" s="458">
        <v>0</v>
      </c>
      <c r="TKT139" s="458">
        <v>0</v>
      </c>
      <c r="TKU139" s="458">
        <v>0</v>
      </c>
      <c r="TKV139" s="458">
        <v>0</v>
      </c>
      <c r="TKW139" s="458">
        <v>0</v>
      </c>
      <c r="TKX139" s="458">
        <v>0</v>
      </c>
      <c r="TKY139" s="458">
        <v>0</v>
      </c>
      <c r="TKZ139" s="458">
        <v>0</v>
      </c>
      <c r="TLA139" s="458">
        <v>0</v>
      </c>
      <c r="TLB139" s="458">
        <v>0</v>
      </c>
      <c r="TLC139" s="458">
        <v>0</v>
      </c>
      <c r="TLD139" s="458">
        <v>0</v>
      </c>
      <c r="TLE139" s="458">
        <v>0</v>
      </c>
      <c r="TLF139" s="458">
        <v>0</v>
      </c>
      <c r="TLG139" s="458">
        <v>0</v>
      </c>
      <c r="TLH139" s="458">
        <v>0</v>
      </c>
      <c r="TLI139" s="458">
        <v>0</v>
      </c>
      <c r="TLJ139" s="458">
        <v>0</v>
      </c>
      <c r="TLK139" s="458">
        <v>0</v>
      </c>
      <c r="TLL139" s="458">
        <v>0</v>
      </c>
      <c r="TLM139" s="458">
        <v>0</v>
      </c>
      <c r="TLN139" s="458">
        <v>0</v>
      </c>
      <c r="TLO139" s="458">
        <v>0</v>
      </c>
      <c r="TLP139" s="458">
        <v>0</v>
      </c>
      <c r="TLQ139" s="458">
        <v>0</v>
      </c>
      <c r="TLR139" s="458">
        <v>0</v>
      </c>
      <c r="TLS139" s="458">
        <v>0</v>
      </c>
      <c r="TLT139" s="458">
        <v>0</v>
      </c>
      <c r="TLU139" s="458">
        <v>0</v>
      </c>
      <c r="TLV139" s="458">
        <v>0</v>
      </c>
      <c r="TLW139" s="458">
        <v>0</v>
      </c>
      <c r="TLX139" s="458">
        <v>0</v>
      </c>
      <c r="TLY139" s="458">
        <v>0</v>
      </c>
      <c r="TLZ139" s="458">
        <v>0</v>
      </c>
      <c r="TMA139" s="458">
        <v>0</v>
      </c>
      <c r="TMB139" s="458">
        <v>0</v>
      </c>
      <c r="TMC139" s="458">
        <v>0</v>
      </c>
      <c r="TMD139" s="458">
        <v>0</v>
      </c>
      <c r="TME139" s="458">
        <v>0</v>
      </c>
      <c r="TMF139" s="458">
        <v>0</v>
      </c>
      <c r="TMG139" s="458">
        <v>0</v>
      </c>
      <c r="TMH139" s="458">
        <v>0</v>
      </c>
      <c r="TMI139" s="458">
        <v>0</v>
      </c>
      <c r="TMJ139" s="458">
        <v>0</v>
      </c>
      <c r="TMK139" s="458">
        <v>0</v>
      </c>
      <c r="TML139" s="458">
        <v>0</v>
      </c>
      <c r="TMM139" s="458">
        <v>0</v>
      </c>
      <c r="TMN139" s="458">
        <v>0</v>
      </c>
      <c r="TMO139" s="458">
        <v>0</v>
      </c>
      <c r="TMP139" s="458">
        <v>0</v>
      </c>
      <c r="TMQ139" s="458">
        <v>0</v>
      </c>
      <c r="TMR139" s="458">
        <v>0</v>
      </c>
      <c r="TMS139" s="458">
        <v>0</v>
      </c>
      <c r="TMT139" s="458">
        <v>0</v>
      </c>
      <c r="TMU139" s="458">
        <v>0</v>
      </c>
      <c r="TMV139" s="458">
        <v>0</v>
      </c>
      <c r="TMW139" s="458">
        <v>0</v>
      </c>
      <c r="TMX139" s="458">
        <v>0</v>
      </c>
      <c r="TMY139" s="458">
        <v>0</v>
      </c>
      <c r="TMZ139" s="458">
        <v>0</v>
      </c>
      <c r="TNA139" s="458">
        <v>0</v>
      </c>
      <c r="TNB139" s="458">
        <v>0</v>
      </c>
      <c r="TNC139" s="458">
        <v>0</v>
      </c>
      <c r="TND139" s="458">
        <v>0</v>
      </c>
      <c r="TNE139" s="458">
        <v>0</v>
      </c>
      <c r="TNF139" s="458">
        <v>0</v>
      </c>
      <c r="TNG139" s="458">
        <v>0</v>
      </c>
      <c r="TNH139" s="458">
        <v>0</v>
      </c>
      <c r="TNI139" s="458">
        <v>0</v>
      </c>
      <c r="TNJ139" s="458">
        <v>0</v>
      </c>
      <c r="TNK139" s="458">
        <v>0</v>
      </c>
      <c r="TNL139" s="458">
        <v>0</v>
      </c>
      <c r="TNM139" s="458">
        <v>0</v>
      </c>
      <c r="TNN139" s="458">
        <v>0</v>
      </c>
      <c r="TNO139" s="458">
        <v>0</v>
      </c>
      <c r="TNP139" s="458">
        <v>0</v>
      </c>
      <c r="TNQ139" s="458">
        <v>0</v>
      </c>
      <c r="TNR139" s="458">
        <v>0</v>
      </c>
      <c r="TNS139" s="458">
        <v>0</v>
      </c>
      <c r="TNT139" s="458">
        <v>0</v>
      </c>
      <c r="TNU139" s="458">
        <v>0</v>
      </c>
      <c r="TNV139" s="458">
        <v>0</v>
      </c>
      <c r="TNW139" s="458">
        <v>0</v>
      </c>
      <c r="TNX139" s="458">
        <v>0</v>
      </c>
      <c r="TNY139" s="458">
        <v>0</v>
      </c>
      <c r="TNZ139" s="458">
        <v>0</v>
      </c>
      <c r="TOA139" s="458">
        <v>0</v>
      </c>
      <c r="TOB139" s="458">
        <v>0</v>
      </c>
      <c r="TOC139" s="458">
        <v>0</v>
      </c>
      <c r="TOD139" s="458">
        <v>0</v>
      </c>
      <c r="TOE139" s="458">
        <v>0</v>
      </c>
      <c r="TOF139" s="458">
        <v>0</v>
      </c>
      <c r="TOG139" s="458">
        <v>0</v>
      </c>
      <c r="TOH139" s="458">
        <v>0</v>
      </c>
      <c r="TOI139" s="458">
        <v>0</v>
      </c>
      <c r="TOJ139" s="458">
        <v>0</v>
      </c>
      <c r="TOK139" s="458">
        <v>0</v>
      </c>
      <c r="TOL139" s="458">
        <v>0</v>
      </c>
      <c r="TOM139" s="458">
        <v>0</v>
      </c>
      <c r="TON139" s="458">
        <v>0</v>
      </c>
      <c r="TOO139" s="458">
        <v>0</v>
      </c>
      <c r="TOP139" s="458">
        <v>0</v>
      </c>
      <c r="TOQ139" s="458">
        <v>0</v>
      </c>
      <c r="TOR139" s="458">
        <v>0</v>
      </c>
      <c r="TOS139" s="458">
        <v>0</v>
      </c>
      <c r="TOT139" s="458">
        <v>0</v>
      </c>
      <c r="TOU139" s="458">
        <v>0</v>
      </c>
      <c r="TOV139" s="458">
        <v>0</v>
      </c>
      <c r="TOW139" s="458">
        <v>0</v>
      </c>
      <c r="TOX139" s="458">
        <v>0</v>
      </c>
      <c r="TOY139" s="458">
        <v>0</v>
      </c>
      <c r="TOZ139" s="458">
        <v>0</v>
      </c>
      <c r="TPA139" s="458">
        <v>0</v>
      </c>
      <c r="TPB139" s="458">
        <v>0</v>
      </c>
      <c r="TPC139" s="458">
        <v>0</v>
      </c>
      <c r="TPD139" s="458">
        <v>0</v>
      </c>
      <c r="TPE139" s="458">
        <v>0</v>
      </c>
      <c r="TPF139" s="458">
        <v>0</v>
      </c>
      <c r="TPG139" s="458">
        <v>0</v>
      </c>
      <c r="TPH139" s="458">
        <v>0</v>
      </c>
      <c r="TPI139" s="458">
        <v>0</v>
      </c>
      <c r="TPJ139" s="458">
        <v>0</v>
      </c>
      <c r="TPK139" s="458">
        <v>0</v>
      </c>
      <c r="TPL139" s="458">
        <v>0</v>
      </c>
      <c r="TPM139" s="458">
        <v>0</v>
      </c>
      <c r="TPN139" s="458">
        <v>0</v>
      </c>
      <c r="TPO139" s="458">
        <v>0</v>
      </c>
      <c r="TPP139" s="458">
        <v>0</v>
      </c>
      <c r="TPQ139" s="458">
        <v>0</v>
      </c>
      <c r="TPR139" s="458">
        <v>0</v>
      </c>
      <c r="TPS139" s="458">
        <v>0</v>
      </c>
      <c r="TPT139" s="458">
        <v>0</v>
      </c>
      <c r="TPU139" s="458">
        <v>0</v>
      </c>
      <c r="TPV139" s="458">
        <v>0</v>
      </c>
      <c r="TPW139" s="458">
        <v>0</v>
      </c>
      <c r="TPX139" s="458">
        <v>0</v>
      </c>
      <c r="TPY139" s="458">
        <v>0</v>
      </c>
      <c r="TPZ139" s="458">
        <v>0</v>
      </c>
      <c r="TQA139" s="458">
        <v>0</v>
      </c>
      <c r="TQB139" s="458">
        <v>0</v>
      </c>
      <c r="TQC139" s="458">
        <v>0</v>
      </c>
      <c r="TQD139" s="458">
        <v>0</v>
      </c>
      <c r="TQE139" s="458">
        <v>0</v>
      </c>
      <c r="TQF139" s="458">
        <v>0</v>
      </c>
      <c r="TQG139" s="458">
        <v>0</v>
      </c>
      <c r="TQH139" s="458">
        <v>0</v>
      </c>
      <c r="TQI139" s="458">
        <v>0</v>
      </c>
      <c r="TQJ139" s="458">
        <v>0</v>
      </c>
      <c r="TQK139" s="458">
        <v>0</v>
      </c>
      <c r="TQL139" s="458">
        <v>0</v>
      </c>
      <c r="TQM139" s="458">
        <v>0</v>
      </c>
      <c r="TQN139" s="458">
        <v>0</v>
      </c>
      <c r="TQO139" s="458">
        <v>0</v>
      </c>
      <c r="TQP139" s="458">
        <v>0</v>
      </c>
      <c r="TQQ139" s="458">
        <v>0</v>
      </c>
      <c r="TQR139" s="458">
        <v>0</v>
      </c>
      <c r="TQS139" s="458">
        <v>0</v>
      </c>
      <c r="TQT139" s="458">
        <v>0</v>
      </c>
      <c r="TQU139" s="458">
        <v>0</v>
      </c>
      <c r="TQV139" s="458">
        <v>0</v>
      </c>
      <c r="TQW139" s="458">
        <v>0</v>
      </c>
      <c r="TQX139" s="458">
        <v>0</v>
      </c>
      <c r="TQY139" s="458">
        <v>0</v>
      </c>
      <c r="TQZ139" s="458">
        <v>0</v>
      </c>
      <c r="TRA139" s="458">
        <v>0</v>
      </c>
      <c r="TRB139" s="458">
        <v>0</v>
      </c>
      <c r="TRC139" s="458">
        <v>0</v>
      </c>
      <c r="TRD139" s="458">
        <v>0</v>
      </c>
      <c r="TRE139" s="458">
        <v>0</v>
      </c>
      <c r="TRF139" s="458">
        <v>0</v>
      </c>
      <c r="TRG139" s="458">
        <v>0</v>
      </c>
      <c r="TRH139" s="458">
        <v>0</v>
      </c>
      <c r="TRI139" s="458">
        <v>0</v>
      </c>
      <c r="TRJ139" s="458">
        <v>0</v>
      </c>
      <c r="TRK139" s="458">
        <v>0</v>
      </c>
      <c r="TRL139" s="458">
        <v>0</v>
      </c>
      <c r="TRM139" s="458">
        <v>0</v>
      </c>
      <c r="TRN139" s="458">
        <v>0</v>
      </c>
      <c r="TRO139" s="458">
        <v>0</v>
      </c>
      <c r="TRP139" s="458">
        <v>0</v>
      </c>
      <c r="TRQ139" s="458">
        <v>0</v>
      </c>
      <c r="TRR139" s="458">
        <v>0</v>
      </c>
      <c r="TRS139" s="458">
        <v>0</v>
      </c>
      <c r="TRT139" s="458">
        <v>0</v>
      </c>
      <c r="TRU139" s="458">
        <v>0</v>
      </c>
      <c r="TRV139" s="458">
        <v>0</v>
      </c>
      <c r="TRW139" s="458">
        <v>0</v>
      </c>
      <c r="TRX139" s="458">
        <v>0</v>
      </c>
      <c r="TRY139" s="458">
        <v>0</v>
      </c>
      <c r="TRZ139" s="458">
        <v>0</v>
      </c>
      <c r="TSA139" s="458">
        <v>0</v>
      </c>
      <c r="TSB139" s="458">
        <v>0</v>
      </c>
      <c r="TSC139" s="458">
        <v>0</v>
      </c>
      <c r="TSD139" s="458">
        <v>0</v>
      </c>
      <c r="TSE139" s="458">
        <v>0</v>
      </c>
      <c r="TSF139" s="458">
        <v>0</v>
      </c>
      <c r="TSG139" s="458">
        <v>0</v>
      </c>
      <c r="TSH139" s="458">
        <v>0</v>
      </c>
      <c r="TSI139" s="458">
        <v>0</v>
      </c>
      <c r="TSJ139" s="458">
        <v>0</v>
      </c>
      <c r="TSK139" s="458">
        <v>0</v>
      </c>
      <c r="TSL139" s="458">
        <v>0</v>
      </c>
      <c r="TSM139" s="458">
        <v>0</v>
      </c>
      <c r="TSN139" s="458">
        <v>0</v>
      </c>
      <c r="TSO139" s="458">
        <v>0</v>
      </c>
      <c r="TSP139" s="458">
        <v>0</v>
      </c>
      <c r="TSQ139" s="458">
        <v>0</v>
      </c>
      <c r="TSR139" s="458">
        <v>0</v>
      </c>
      <c r="TSS139" s="458">
        <v>0</v>
      </c>
      <c r="TST139" s="458">
        <v>0</v>
      </c>
      <c r="TSU139" s="458">
        <v>0</v>
      </c>
      <c r="TSV139" s="458">
        <v>0</v>
      </c>
      <c r="TSW139" s="458">
        <v>0</v>
      </c>
      <c r="TSX139" s="458">
        <v>0</v>
      </c>
      <c r="TSY139" s="458">
        <v>0</v>
      </c>
      <c r="TSZ139" s="458">
        <v>0</v>
      </c>
      <c r="TTA139" s="458">
        <v>0</v>
      </c>
      <c r="TTB139" s="458">
        <v>0</v>
      </c>
      <c r="TTC139" s="458">
        <v>0</v>
      </c>
      <c r="TTD139" s="458">
        <v>0</v>
      </c>
      <c r="TTE139" s="458">
        <v>0</v>
      </c>
      <c r="TTF139" s="458">
        <v>0</v>
      </c>
      <c r="TTG139" s="458">
        <v>0</v>
      </c>
      <c r="TTH139" s="458">
        <v>0</v>
      </c>
      <c r="TTI139" s="458">
        <v>0</v>
      </c>
      <c r="TTJ139" s="458">
        <v>0</v>
      </c>
      <c r="TTK139" s="458">
        <v>0</v>
      </c>
      <c r="TTL139" s="458">
        <v>0</v>
      </c>
      <c r="TTM139" s="458">
        <v>0</v>
      </c>
      <c r="TTN139" s="458">
        <v>0</v>
      </c>
      <c r="TTO139" s="458">
        <v>0</v>
      </c>
      <c r="TTP139" s="458">
        <v>0</v>
      </c>
      <c r="TTQ139" s="458">
        <v>0</v>
      </c>
      <c r="TTR139" s="458">
        <v>0</v>
      </c>
      <c r="TTS139" s="458">
        <v>0</v>
      </c>
      <c r="TTT139" s="458">
        <v>0</v>
      </c>
      <c r="TTU139" s="458">
        <v>0</v>
      </c>
      <c r="TTV139" s="458">
        <v>0</v>
      </c>
      <c r="TTW139" s="458">
        <v>0</v>
      </c>
      <c r="TTX139" s="458">
        <v>0</v>
      </c>
      <c r="TTY139" s="458">
        <v>0</v>
      </c>
      <c r="TTZ139" s="458">
        <v>0</v>
      </c>
      <c r="TUA139" s="458">
        <v>0</v>
      </c>
      <c r="TUB139" s="458">
        <v>0</v>
      </c>
      <c r="TUC139" s="458">
        <v>0</v>
      </c>
      <c r="TUD139" s="458">
        <v>0</v>
      </c>
      <c r="TUE139" s="458">
        <v>0</v>
      </c>
      <c r="TUF139" s="458">
        <v>0</v>
      </c>
      <c r="TUG139" s="458">
        <v>0</v>
      </c>
      <c r="TUH139" s="458">
        <v>0</v>
      </c>
      <c r="TUI139" s="458">
        <v>0</v>
      </c>
      <c r="TUJ139" s="458">
        <v>0</v>
      </c>
      <c r="TUK139" s="458">
        <v>0</v>
      </c>
      <c r="TUL139" s="458">
        <v>0</v>
      </c>
      <c r="TUM139" s="458">
        <v>0</v>
      </c>
      <c r="TUN139" s="458">
        <v>0</v>
      </c>
      <c r="TUO139" s="458">
        <v>0</v>
      </c>
      <c r="TUP139" s="458">
        <v>0</v>
      </c>
      <c r="TUQ139" s="458">
        <v>0</v>
      </c>
      <c r="TUR139" s="458">
        <v>0</v>
      </c>
      <c r="TUS139" s="458">
        <v>0</v>
      </c>
      <c r="TUT139" s="458">
        <v>0</v>
      </c>
      <c r="TUU139" s="458">
        <v>0</v>
      </c>
      <c r="TUV139" s="458">
        <v>0</v>
      </c>
      <c r="TUW139" s="458">
        <v>0</v>
      </c>
      <c r="TUX139" s="458">
        <v>0</v>
      </c>
      <c r="TUY139" s="458">
        <v>0</v>
      </c>
      <c r="TUZ139" s="458">
        <v>0</v>
      </c>
      <c r="TVA139" s="458">
        <v>0</v>
      </c>
      <c r="TVB139" s="458">
        <v>0</v>
      </c>
      <c r="TVC139" s="458">
        <v>0</v>
      </c>
      <c r="TVD139" s="458">
        <v>0</v>
      </c>
      <c r="TVE139" s="458">
        <v>0</v>
      </c>
      <c r="TVF139" s="458">
        <v>0</v>
      </c>
      <c r="TVG139" s="458">
        <v>0</v>
      </c>
      <c r="TVH139" s="458">
        <v>0</v>
      </c>
      <c r="TVI139" s="458">
        <v>0</v>
      </c>
      <c r="TVJ139" s="458">
        <v>0</v>
      </c>
      <c r="TVK139" s="458">
        <v>0</v>
      </c>
      <c r="TVL139" s="458">
        <v>0</v>
      </c>
      <c r="TVM139" s="458">
        <v>0</v>
      </c>
      <c r="TVN139" s="458">
        <v>0</v>
      </c>
      <c r="TVO139" s="458">
        <v>0</v>
      </c>
      <c r="TVP139" s="458">
        <v>0</v>
      </c>
      <c r="TVQ139" s="458">
        <v>0</v>
      </c>
      <c r="TVR139" s="458">
        <v>0</v>
      </c>
      <c r="TVS139" s="458">
        <v>0</v>
      </c>
      <c r="TVT139" s="458">
        <v>0</v>
      </c>
      <c r="TVU139" s="458">
        <v>0</v>
      </c>
      <c r="TVV139" s="458">
        <v>0</v>
      </c>
      <c r="TVW139" s="458">
        <v>0</v>
      </c>
      <c r="TVX139" s="458">
        <v>0</v>
      </c>
      <c r="TVY139" s="458">
        <v>0</v>
      </c>
      <c r="TVZ139" s="458">
        <v>0</v>
      </c>
      <c r="TWA139" s="458">
        <v>0</v>
      </c>
      <c r="TWB139" s="458">
        <v>0</v>
      </c>
      <c r="TWC139" s="458">
        <v>0</v>
      </c>
      <c r="TWD139" s="458">
        <v>0</v>
      </c>
      <c r="TWE139" s="458">
        <v>0</v>
      </c>
      <c r="TWF139" s="458">
        <v>0</v>
      </c>
      <c r="TWG139" s="458">
        <v>0</v>
      </c>
      <c r="TWH139" s="458">
        <v>0</v>
      </c>
      <c r="TWI139" s="458">
        <v>0</v>
      </c>
      <c r="TWJ139" s="458">
        <v>0</v>
      </c>
      <c r="TWK139" s="458">
        <v>0</v>
      </c>
      <c r="TWL139" s="458">
        <v>0</v>
      </c>
      <c r="TWM139" s="458">
        <v>0</v>
      </c>
      <c r="TWN139" s="458">
        <v>0</v>
      </c>
      <c r="TWO139" s="458">
        <v>0</v>
      </c>
      <c r="TWP139" s="458">
        <v>0</v>
      </c>
      <c r="TWQ139" s="458">
        <v>0</v>
      </c>
      <c r="TWR139" s="458">
        <v>0</v>
      </c>
      <c r="TWS139" s="458">
        <v>0</v>
      </c>
      <c r="TWT139" s="458">
        <v>0</v>
      </c>
      <c r="TWU139" s="458">
        <v>0</v>
      </c>
      <c r="TWV139" s="458">
        <v>0</v>
      </c>
      <c r="TWW139" s="458">
        <v>0</v>
      </c>
      <c r="TWX139" s="458">
        <v>0</v>
      </c>
      <c r="TWY139" s="458">
        <v>0</v>
      </c>
      <c r="TWZ139" s="458">
        <v>0</v>
      </c>
      <c r="TXA139" s="458">
        <v>0</v>
      </c>
      <c r="TXB139" s="458">
        <v>0</v>
      </c>
      <c r="TXC139" s="458">
        <v>0</v>
      </c>
      <c r="TXD139" s="458">
        <v>0</v>
      </c>
      <c r="TXE139" s="458">
        <v>0</v>
      </c>
      <c r="TXF139" s="458">
        <v>0</v>
      </c>
      <c r="TXG139" s="458">
        <v>0</v>
      </c>
      <c r="TXH139" s="458">
        <v>0</v>
      </c>
      <c r="TXI139" s="458">
        <v>0</v>
      </c>
      <c r="TXJ139" s="458">
        <v>0</v>
      </c>
      <c r="TXK139" s="458">
        <v>0</v>
      </c>
      <c r="TXL139" s="458">
        <v>0</v>
      </c>
      <c r="TXM139" s="458">
        <v>0</v>
      </c>
      <c r="TXN139" s="458">
        <v>0</v>
      </c>
      <c r="TXO139" s="458">
        <v>0</v>
      </c>
      <c r="TXP139" s="458">
        <v>0</v>
      </c>
      <c r="TXQ139" s="458">
        <v>0</v>
      </c>
      <c r="TXR139" s="458">
        <v>0</v>
      </c>
      <c r="TXS139" s="458">
        <v>0</v>
      </c>
      <c r="TXT139" s="458">
        <v>0</v>
      </c>
      <c r="TXU139" s="458">
        <v>0</v>
      </c>
      <c r="TXV139" s="458">
        <v>0</v>
      </c>
      <c r="TXW139" s="458">
        <v>0</v>
      </c>
      <c r="TXX139" s="458">
        <v>0</v>
      </c>
      <c r="TXY139" s="458">
        <v>0</v>
      </c>
      <c r="TXZ139" s="458">
        <v>0</v>
      </c>
      <c r="TYA139" s="458">
        <v>0</v>
      </c>
      <c r="TYB139" s="458">
        <v>0</v>
      </c>
      <c r="TYC139" s="458">
        <v>0</v>
      </c>
      <c r="TYD139" s="458">
        <v>0</v>
      </c>
      <c r="TYE139" s="458">
        <v>0</v>
      </c>
      <c r="TYF139" s="458">
        <v>0</v>
      </c>
      <c r="TYG139" s="458">
        <v>0</v>
      </c>
      <c r="TYH139" s="458">
        <v>0</v>
      </c>
      <c r="TYI139" s="458">
        <v>0</v>
      </c>
      <c r="TYJ139" s="458">
        <v>0</v>
      </c>
      <c r="TYK139" s="458">
        <v>0</v>
      </c>
      <c r="TYL139" s="458">
        <v>0</v>
      </c>
      <c r="TYM139" s="458">
        <v>0</v>
      </c>
      <c r="TYN139" s="458">
        <v>0</v>
      </c>
      <c r="TYO139" s="458">
        <v>0</v>
      </c>
      <c r="TYP139" s="458">
        <v>0</v>
      </c>
      <c r="TYQ139" s="458">
        <v>0</v>
      </c>
      <c r="TYR139" s="458">
        <v>0</v>
      </c>
      <c r="TYS139" s="458">
        <v>0</v>
      </c>
      <c r="TYT139" s="458">
        <v>0</v>
      </c>
      <c r="TYU139" s="458">
        <v>0</v>
      </c>
      <c r="TYV139" s="458">
        <v>0</v>
      </c>
      <c r="TYW139" s="458">
        <v>0</v>
      </c>
      <c r="TYX139" s="458">
        <v>0</v>
      </c>
      <c r="TYY139" s="458">
        <v>0</v>
      </c>
      <c r="TYZ139" s="458">
        <v>0</v>
      </c>
      <c r="TZA139" s="458">
        <v>0</v>
      </c>
      <c r="TZB139" s="458">
        <v>0</v>
      </c>
      <c r="TZC139" s="458">
        <v>0</v>
      </c>
      <c r="TZD139" s="458">
        <v>0</v>
      </c>
      <c r="TZE139" s="458">
        <v>0</v>
      </c>
      <c r="TZF139" s="458">
        <v>0</v>
      </c>
      <c r="TZG139" s="458">
        <v>0</v>
      </c>
      <c r="TZH139" s="458">
        <v>0</v>
      </c>
      <c r="TZI139" s="458">
        <v>0</v>
      </c>
      <c r="TZJ139" s="458">
        <v>0</v>
      </c>
      <c r="TZK139" s="458">
        <v>0</v>
      </c>
      <c r="TZL139" s="458">
        <v>0</v>
      </c>
      <c r="TZM139" s="458">
        <v>0</v>
      </c>
      <c r="TZN139" s="458">
        <v>0</v>
      </c>
      <c r="TZO139" s="458">
        <v>0</v>
      </c>
      <c r="TZP139" s="458">
        <v>0</v>
      </c>
      <c r="TZQ139" s="458">
        <v>0</v>
      </c>
      <c r="TZR139" s="458">
        <v>0</v>
      </c>
      <c r="TZS139" s="458">
        <v>0</v>
      </c>
      <c r="TZT139" s="458">
        <v>0</v>
      </c>
      <c r="TZU139" s="458">
        <v>0</v>
      </c>
      <c r="TZV139" s="458">
        <v>0</v>
      </c>
      <c r="TZW139" s="458">
        <v>0</v>
      </c>
      <c r="TZX139" s="458">
        <v>0</v>
      </c>
      <c r="TZY139" s="458">
        <v>0</v>
      </c>
      <c r="TZZ139" s="458">
        <v>0</v>
      </c>
      <c r="UAA139" s="458">
        <v>0</v>
      </c>
      <c r="UAB139" s="458">
        <v>0</v>
      </c>
      <c r="UAC139" s="458">
        <v>0</v>
      </c>
      <c r="UAD139" s="458">
        <v>0</v>
      </c>
      <c r="UAE139" s="458">
        <v>0</v>
      </c>
      <c r="UAF139" s="458">
        <v>0</v>
      </c>
      <c r="UAG139" s="458">
        <v>0</v>
      </c>
      <c r="UAH139" s="458">
        <v>0</v>
      </c>
      <c r="UAI139" s="458">
        <v>0</v>
      </c>
      <c r="UAJ139" s="458">
        <v>0</v>
      </c>
      <c r="UAK139" s="458">
        <v>0</v>
      </c>
      <c r="UAL139" s="458">
        <v>0</v>
      </c>
      <c r="UAM139" s="458">
        <v>0</v>
      </c>
      <c r="UAN139" s="458">
        <v>0</v>
      </c>
      <c r="UAO139" s="458">
        <v>0</v>
      </c>
      <c r="UAP139" s="458">
        <v>0</v>
      </c>
      <c r="UAQ139" s="458">
        <v>0</v>
      </c>
      <c r="UAR139" s="458">
        <v>0</v>
      </c>
      <c r="UAS139" s="458">
        <v>0</v>
      </c>
      <c r="UAT139" s="458">
        <v>0</v>
      </c>
      <c r="UAU139" s="458">
        <v>0</v>
      </c>
      <c r="UAV139" s="458">
        <v>0</v>
      </c>
      <c r="UAW139" s="458">
        <v>0</v>
      </c>
      <c r="UAX139" s="458">
        <v>0</v>
      </c>
      <c r="UAY139" s="458">
        <v>0</v>
      </c>
      <c r="UAZ139" s="458">
        <v>0</v>
      </c>
      <c r="UBA139" s="458">
        <v>0</v>
      </c>
      <c r="UBB139" s="458">
        <v>0</v>
      </c>
      <c r="UBC139" s="458">
        <v>0</v>
      </c>
      <c r="UBD139" s="458">
        <v>0</v>
      </c>
      <c r="UBE139" s="458">
        <v>0</v>
      </c>
      <c r="UBF139" s="458">
        <v>0</v>
      </c>
      <c r="UBG139" s="458">
        <v>0</v>
      </c>
      <c r="UBH139" s="458">
        <v>0</v>
      </c>
      <c r="UBI139" s="458">
        <v>0</v>
      </c>
      <c r="UBJ139" s="458">
        <v>0</v>
      </c>
      <c r="UBK139" s="458">
        <v>0</v>
      </c>
      <c r="UBL139" s="458">
        <v>0</v>
      </c>
      <c r="UBM139" s="458">
        <v>0</v>
      </c>
      <c r="UBN139" s="458">
        <v>0</v>
      </c>
      <c r="UBO139" s="458">
        <v>0</v>
      </c>
      <c r="UBP139" s="458">
        <v>0</v>
      </c>
      <c r="UBQ139" s="458">
        <v>0</v>
      </c>
      <c r="UBR139" s="458">
        <v>0</v>
      </c>
      <c r="UBS139" s="458">
        <v>0</v>
      </c>
      <c r="UBT139" s="458">
        <v>0</v>
      </c>
      <c r="UBU139" s="458">
        <v>0</v>
      </c>
      <c r="UBV139" s="458">
        <v>0</v>
      </c>
      <c r="UBW139" s="458">
        <v>0</v>
      </c>
      <c r="UBX139" s="458">
        <v>0</v>
      </c>
      <c r="UBY139" s="458">
        <v>0</v>
      </c>
      <c r="UBZ139" s="458">
        <v>0</v>
      </c>
      <c r="UCA139" s="458">
        <v>0</v>
      </c>
      <c r="UCB139" s="458">
        <v>0</v>
      </c>
      <c r="UCC139" s="458">
        <v>0</v>
      </c>
      <c r="UCD139" s="458">
        <v>0</v>
      </c>
      <c r="UCE139" s="458">
        <v>0</v>
      </c>
      <c r="UCF139" s="458">
        <v>0</v>
      </c>
      <c r="UCG139" s="458">
        <v>0</v>
      </c>
      <c r="UCH139" s="458">
        <v>0</v>
      </c>
      <c r="UCI139" s="458">
        <v>0</v>
      </c>
      <c r="UCJ139" s="458">
        <v>0</v>
      </c>
      <c r="UCK139" s="458">
        <v>0</v>
      </c>
      <c r="UCL139" s="458">
        <v>0</v>
      </c>
      <c r="UCM139" s="458">
        <v>0</v>
      </c>
      <c r="UCN139" s="458">
        <v>0</v>
      </c>
      <c r="UCO139" s="458">
        <v>0</v>
      </c>
      <c r="UCP139" s="458">
        <v>0</v>
      </c>
      <c r="UCQ139" s="458">
        <v>0</v>
      </c>
      <c r="UCR139" s="458">
        <v>0</v>
      </c>
      <c r="UCS139" s="458">
        <v>0</v>
      </c>
      <c r="UCT139" s="458">
        <v>0</v>
      </c>
      <c r="UCU139" s="458">
        <v>0</v>
      </c>
      <c r="UCV139" s="458">
        <v>0</v>
      </c>
      <c r="UCW139" s="458">
        <v>0</v>
      </c>
      <c r="UCX139" s="458">
        <v>0</v>
      </c>
      <c r="UCY139" s="458">
        <v>0</v>
      </c>
      <c r="UCZ139" s="458">
        <v>0</v>
      </c>
      <c r="UDA139" s="458">
        <v>0</v>
      </c>
      <c r="UDB139" s="458">
        <v>0</v>
      </c>
      <c r="UDC139" s="458">
        <v>0</v>
      </c>
      <c r="UDD139" s="458">
        <v>0</v>
      </c>
      <c r="UDE139" s="458">
        <v>0</v>
      </c>
      <c r="UDF139" s="458">
        <v>0</v>
      </c>
      <c r="UDG139" s="458">
        <v>0</v>
      </c>
      <c r="UDH139" s="458">
        <v>0</v>
      </c>
      <c r="UDI139" s="458">
        <v>0</v>
      </c>
      <c r="UDJ139" s="458">
        <v>0</v>
      </c>
      <c r="UDK139" s="458">
        <v>0</v>
      </c>
      <c r="UDL139" s="458">
        <v>0</v>
      </c>
      <c r="UDM139" s="458">
        <v>0</v>
      </c>
      <c r="UDN139" s="458">
        <v>0</v>
      </c>
      <c r="UDO139" s="458">
        <v>0</v>
      </c>
      <c r="UDP139" s="458">
        <v>0</v>
      </c>
      <c r="UDQ139" s="458">
        <v>0</v>
      </c>
      <c r="UDR139" s="458">
        <v>0</v>
      </c>
      <c r="UDS139" s="458">
        <v>0</v>
      </c>
      <c r="UDT139" s="458">
        <v>0</v>
      </c>
      <c r="UDU139" s="458">
        <v>0</v>
      </c>
      <c r="UDV139" s="458">
        <v>0</v>
      </c>
      <c r="UDW139" s="458">
        <v>0</v>
      </c>
      <c r="UDX139" s="458">
        <v>0</v>
      </c>
      <c r="UDY139" s="458">
        <v>0</v>
      </c>
      <c r="UDZ139" s="458">
        <v>0</v>
      </c>
      <c r="UEA139" s="458">
        <v>0</v>
      </c>
      <c r="UEB139" s="458">
        <v>0</v>
      </c>
      <c r="UEC139" s="458">
        <v>0</v>
      </c>
      <c r="UED139" s="458">
        <v>0</v>
      </c>
      <c r="UEE139" s="458">
        <v>0</v>
      </c>
      <c r="UEF139" s="458">
        <v>0</v>
      </c>
      <c r="UEG139" s="458">
        <v>0</v>
      </c>
      <c r="UEH139" s="458">
        <v>0</v>
      </c>
      <c r="UEI139" s="458">
        <v>0</v>
      </c>
      <c r="UEJ139" s="458">
        <v>0</v>
      </c>
      <c r="UEK139" s="458">
        <v>0</v>
      </c>
      <c r="UEL139" s="458">
        <v>0</v>
      </c>
      <c r="UEM139" s="458">
        <v>0</v>
      </c>
      <c r="UEN139" s="458">
        <v>0</v>
      </c>
      <c r="UEO139" s="458">
        <v>0</v>
      </c>
      <c r="UEP139" s="458">
        <v>0</v>
      </c>
      <c r="UEQ139" s="458">
        <v>0</v>
      </c>
      <c r="UER139" s="458">
        <v>0</v>
      </c>
      <c r="UES139" s="458">
        <v>0</v>
      </c>
      <c r="UET139" s="458">
        <v>0</v>
      </c>
      <c r="UEU139" s="458">
        <v>0</v>
      </c>
      <c r="UEV139" s="458">
        <v>0</v>
      </c>
      <c r="UEW139" s="458">
        <v>0</v>
      </c>
      <c r="UEX139" s="458">
        <v>0</v>
      </c>
      <c r="UEY139" s="458">
        <v>0</v>
      </c>
      <c r="UEZ139" s="458">
        <v>0</v>
      </c>
      <c r="UFA139" s="458">
        <v>0</v>
      </c>
      <c r="UFB139" s="458">
        <v>0</v>
      </c>
      <c r="UFC139" s="458">
        <v>0</v>
      </c>
      <c r="UFD139" s="458">
        <v>0</v>
      </c>
      <c r="UFE139" s="458">
        <v>0</v>
      </c>
      <c r="UFF139" s="458">
        <v>0</v>
      </c>
      <c r="UFG139" s="458">
        <v>0</v>
      </c>
      <c r="UFH139" s="458">
        <v>0</v>
      </c>
      <c r="UFI139" s="458">
        <v>0</v>
      </c>
      <c r="UFJ139" s="458">
        <v>0</v>
      </c>
      <c r="UFK139" s="458">
        <v>0</v>
      </c>
      <c r="UFL139" s="458">
        <v>0</v>
      </c>
      <c r="UFM139" s="458">
        <v>0</v>
      </c>
      <c r="UFN139" s="458">
        <v>0</v>
      </c>
      <c r="UFO139" s="458">
        <v>0</v>
      </c>
      <c r="UFP139" s="458">
        <v>0</v>
      </c>
      <c r="UFQ139" s="458">
        <v>0</v>
      </c>
      <c r="UFR139" s="458">
        <v>0</v>
      </c>
      <c r="UFS139" s="458">
        <v>0</v>
      </c>
      <c r="UFT139" s="458">
        <v>0</v>
      </c>
      <c r="UFU139" s="458">
        <v>0</v>
      </c>
      <c r="UFV139" s="458">
        <v>0</v>
      </c>
      <c r="UFW139" s="458">
        <v>0</v>
      </c>
      <c r="UFX139" s="458">
        <v>0</v>
      </c>
      <c r="UFY139" s="458">
        <v>0</v>
      </c>
      <c r="UFZ139" s="458">
        <v>0</v>
      </c>
      <c r="UGA139" s="458">
        <v>0</v>
      </c>
      <c r="UGB139" s="458">
        <v>0</v>
      </c>
      <c r="UGC139" s="458">
        <v>0</v>
      </c>
      <c r="UGD139" s="458">
        <v>0</v>
      </c>
      <c r="UGE139" s="458">
        <v>0</v>
      </c>
      <c r="UGF139" s="458">
        <v>0</v>
      </c>
      <c r="UGG139" s="458">
        <v>0</v>
      </c>
      <c r="UGH139" s="458">
        <v>0</v>
      </c>
      <c r="UGI139" s="458">
        <v>0</v>
      </c>
      <c r="UGJ139" s="458">
        <v>0</v>
      </c>
      <c r="UGK139" s="458">
        <v>0</v>
      </c>
      <c r="UGL139" s="458">
        <v>0</v>
      </c>
      <c r="UGM139" s="458">
        <v>0</v>
      </c>
      <c r="UGN139" s="458">
        <v>0</v>
      </c>
      <c r="UGO139" s="458">
        <v>0</v>
      </c>
      <c r="UGP139" s="458">
        <v>0</v>
      </c>
      <c r="UGQ139" s="458">
        <v>0</v>
      </c>
      <c r="UGR139" s="458">
        <v>0</v>
      </c>
      <c r="UGS139" s="458">
        <v>0</v>
      </c>
      <c r="UGT139" s="458">
        <v>0</v>
      </c>
      <c r="UGU139" s="458">
        <v>0</v>
      </c>
      <c r="UGV139" s="458">
        <v>0</v>
      </c>
      <c r="UGW139" s="458">
        <v>0</v>
      </c>
      <c r="UGX139" s="458">
        <v>0</v>
      </c>
      <c r="UGY139" s="458">
        <v>0</v>
      </c>
      <c r="UGZ139" s="458">
        <v>0</v>
      </c>
      <c r="UHA139" s="458">
        <v>0</v>
      </c>
      <c r="UHB139" s="458">
        <v>0</v>
      </c>
      <c r="UHC139" s="458">
        <v>0</v>
      </c>
      <c r="UHD139" s="458">
        <v>0</v>
      </c>
      <c r="UHE139" s="458">
        <v>0</v>
      </c>
      <c r="UHF139" s="458">
        <v>0</v>
      </c>
      <c r="UHG139" s="458">
        <v>0</v>
      </c>
      <c r="UHH139" s="458">
        <v>0</v>
      </c>
      <c r="UHI139" s="458">
        <v>0</v>
      </c>
      <c r="UHJ139" s="458">
        <v>0</v>
      </c>
      <c r="UHK139" s="458">
        <v>0</v>
      </c>
      <c r="UHL139" s="458">
        <v>0</v>
      </c>
      <c r="UHM139" s="458">
        <v>0</v>
      </c>
      <c r="UHN139" s="458">
        <v>0</v>
      </c>
      <c r="UHO139" s="458">
        <v>0</v>
      </c>
      <c r="UHP139" s="458">
        <v>0</v>
      </c>
      <c r="UHQ139" s="458">
        <v>0</v>
      </c>
      <c r="UHR139" s="458">
        <v>0</v>
      </c>
      <c r="UHS139" s="458">
        <v>0</v>
      </c>
      <c r="UHT139" s="458">
        <v>0</v>
      </c>
      <c r="UHU139" s="458">
        <v>0</v>
      </c>
      <c r="UHV139" s="458">
        <v>0</v>
      </c>
      <c r="UHW139" s="458">
        <v>0</v>
      </c>
      <c r="UHX139" s="458">
        <v>0</v>
      </c>
      <c r="UHY139" s="458">
        <v>0</v>
      </c>
      <c r="UHZ139" s="458">
        <v>0</v>
      </c>
      <c r="UIA139" s="458">
        <v>0</v>
      </c>
      <c r="UIB139" s="458">
        <v>0</v>
      </c>
      <c r="UIC139" s="458">
        <v>0</v>
      </c>
      <c r="UID139" s="458">
        <v>0</v>
      </c>
      <c r="UIE139" s="458">
        <v>0</v>
      </c>
      <c r="UIF139" s="458">
        <v>0</v>
      </c>
      <c r="UIG139" s="458">
        <v>0</v>
      </c>
      <c r="UIH139" s="458">
        <v>0</v>
      </c>
      <c r="UII139" s="458">
        <v>0</v>
      </c>
      <c r="UIJ139" s="458">
        <v>0</v>
      </c>
      <c r="UIK139" s="458">
        <v>0</v>
      </c>
      <c r="UIL139" s="458">
        <v>0</v>
      </c>
      <c r="UIM139" s="458">
        <v>0</v>
      </c>
      <c r="UIN139" s="458">
        <v>0</v>
      </c>
      <c r="UIO139" s="458">
        <v>0</v>
      </c>
      <c r="UIP139" s="458">
        <v>0</v>
      </c>
      <c r="UIQ139" s="458">
        <v>0</v>
      </c>
      <c r="UIR139" s="458">
        <v>0</v>
      </c>
      <c r="UIS139" s="458">
        <v>0</v>
      </c>
      <c r="UIT139" s="458">
        <v>0</v>
      </c>
      <c r="UIU139" s="458">
        <v>0</v>
      </c>
      <c r="UIV139" s="458">
        <v>0</v>
      </c>
      <c r="UIW139" s="458">
        <v>0</v>
      </c>
      <c r="UIX139" s="458">
        <v>0</v>
      </c>
      <c r="UIY139" s="458">
        <v>0</v>
      </c>
      <c r="UIZ139" s="458">
        <v>0</v>
      </c>
      <c r="UJA139" s="458">
        <v>0</v>
      </c>
      <c r="UJB139" s="458">
        <v>0</v>
      </c>
      <c r="UJC139" s="458">
        <v>0</v>
      </c>
      <c r="UJD139" s="458">
        <v>0</v>
      </c>
      <c r="UJE139" s="458">
        <v>0</v>
      </c>
      <c r="UJF139" s="458">
        <v>0</v>
      </c>
      <c r="UJG139" s="458">
        <v>0</v>
      </c>
      <c r="UJH139" s="458">
        <v>0</v>
      </c>
      <c r="UJI139" s="458">
        <v>0</v>
      </c>
      <c r="UJJ139" s="458">
        <v>0</v>
      </c>
      <c r="UJK139" s="458">
        <v>0</v>
      </c>
      <c r="UJL139" s="458">
        <v>0</v>
      </c>
      <c r="UJM139" s="458">
        <v>0</v>
      </c>
      <c r="UJN139" s="458">
        <v>0</v>
      </c>
      <c r="UJO139" s="458">
        <v>0</v>
      </c>
      <c r="UJP139" s="458">
        <v>0</v>
      </c>
      <c r="UJQ139" s="458">
        <v>0</v>
      </c>
      <c r="UJR139" s="458">
        <v>0</v>
      </c>
      <c r="UJS139" s="458">
        <v>0</v>
      </c>
      <c r="UJT139" s="458">
        <v>0</v>
      </c>
      <c r="UJU139" s="458">
        <v>0</v>
      </c>
      <c r="UJV139" s="458">
        <v>0</v>
      </c>
      <c r="UJW139" s="458">
        <v>0</v>
      </c>
      <c r="UJX139" s="458">
        <v>0</v>
      </c>
      <c r="UJY139" s="458">
        <v>0</v>
      </c>
      <c r="UJZ139" s="458">
        <v>0</v>
      </c>
      <c r="UKA139" s="458">
        <v>0</v>
      </c>
      <c r="UKB139" s="458">
        <v>0</v>
      </c>
      <c r="UKC139" s="458">
        <v>0</v>
      </c>
      <c r="UKD139" s="458">
        <v>0</v>
      </c>
      <c r="UKE139" s="458">
        <v>0</v>
      </c>
      <c r="UKF139" s="458">
        <v>0</v>
      </c>
      <c r="UKG139" s="458">
        <v>0</v>
      </c>
      <c r="UKH139" s="458">
        <v>0</v>
      </c>
      <c r="UKI139" s="458">
        <v>0</v>
      </c>
      <c r="UKJ139" s="458">
        <v>0</v>
      </c>
      <c r="UKK139" s="458">
        <v>0</v>
      </c>
      <c r="UKL139" s="458">
        <v>0</v>
      </c>
      <c r="UKM139" s="458">
        <v>0</v>
      </c>
      <c r="UKN139" s="458">
        <v>0</v>
      </c>
      <c r="UKO139" s="458">
        <v>0</v>
      </c>
      <c r="UKP139" s="458">
        <v>0</v>
      </c>
      <c r="UKQ139" s="458">
        <v>0</v>
      </c>
      <c r="UKR139" s="458">
        <v>0</v>
      </c>
      <c r="UKS139" s="458">
        <v>0</v>
      </c>
      <c r="UKT139" s="458">
        <v>0</v>
      </c>
      <c r="UKU139" s="458">
        <v>0</v>
      </c>
      <c r="UKV139" s="458">
        <v>0</v>
      </c>
      <c r="UKW139" s="458">
        <v>0</v>
      </c>
      <c r="UKX139" s="458">
        <v>0</v>
      </c>
      <c r="UKY139" s="458">
        <v>0</v>
      </c>
      <c r="UKZ139" s="458">
        <v>0</v>
      </c>
      <c r="ULA139" s="458">
        <v>0</v>
      </c>
      <c r="ULB139" s="458">
        <v>0</v>
      </c>
      <c r="ULC139" s="458">
        <v>0</v>
      </c>
      <c r="ULD139" s="458">
        <v>0</v>
      </c>
      <c r="ULE139" s="458">
        <v>0</v>
      </c>
      <c r="ULF139" s="458">
        <v>0</v>
      </c>
      <c r="ULG139" s="458">
        <v>0</v>
      </c>
      <c r="ULH139" s="458">
        <v>0</v>
      </c>
      <c r="ULI139" s="458">
        <v>0</v>
      </c>
      <c r="ULJ139" s="458">
        <v>0</v>
      </c>
      <c r="ULK139" s="458">
        <v>0</v>
      </c>
      <c r="ULL139" s="458">
        <v>0</v>
      </c>
      <c r="ULM139" s="458">
        <v>0</v>
      </c>
      <c r="ULN139" s="458">
        <v>0</v>
      </c>
      <c r="ULO139" s="458">
        <v>0</v>
      </c>
      <c r="ULP139" s="458">
        <v>0</v>
      </c>
      <c r="ULQ139" s="458">
        <v>0</v>
      </c>
      <c r="ULR139" s="458">
        <v>0</v>
      </c>
      <c r="ULS139" s="458">
        <v>0</v>
      </c>
      <c r="ULT139" s="458">
        <v>0</v>
      </c>
      <c r="ULU139" s="458">
        <v>0</v>
      </c>
      <c r="ULV139" s="458">
        <v>0</v>
      </c>
      <c r="ULW139" s="458">
        <v>0</v>
      </c>
      <c r="ULX139" s="458">
        <v>0</v>
      </c>
      <c r="ULY139" s="458">
        <v>0</v>
      </c>
      <c r="ULZ139" s="458">
        <v>0</v>
      </c>
      <c r="UMA139" s="458">
        <v>0</v>
      </c>
      <c r="UMB139" s="458">
        <v>0</v>
      </c>
      <c r="UMC139" s="458">
        <v>0</v>
      </c>
      <c r="UMD139" s="458">
        <v>0</v>
      </c>
      <c r="UME139" s="458">
        <v>0</v>
      </c>
      <c r="UMF139" s="458">
        <v>0</v>
      </c>
      <c r="UMG139" s="458">
        <v>0</v>
      </c>
      <c r="UMH139" s="458">
        <v>0</v>
      </c>
      <c r="UMI139" s="458">
        <v>0</v>
      </c>
      <c r="UMJ139" s="458">
        <v>0</v>
      </c>
      <c r="UMK139" s="458">
        <v>0</v>
      </c>
      <c r="UML139" s="458">
        <v>0</v>
      </c>
      <c r="UMM139" s="458">
        <v>0</v>
      </c>
      <c r="UMN139" s="458">
        <v>0</v>
      </c>
      <c r="UMO139" s="458">
        <v>0</v>
      </c>
      <c r="UMP139" s="458">
        <v>0</v>
      </c>
      <c r="UMQ139" s="458">
        <v>0</v>
      </c>
      <c r="UMR139" s="458">
        <v>0</v>
      </c>
      <c r="UMS139" s="458">
        <v>0</v>
      </c>
      <c r="UMT139" s="458">
        <v>0</v>
      </c>
      <c r="UMU139" s="458">
        <v>0</v>
      </c>
      <c r="UMV139" s="458">
        <v>0</v>
      </c>
      <c r="UMW139" s="458">
        <v>0</v>
      </c>
      <c r="UMX139" s="458">
        <v>0</v>
      </c>
      <c r="UMY139" s="458">
        <v>0</v>
      </c>
      <c r="UMZ139" s="458">
        <v>0</v>
      </c>
      <c r="UNA139" s="458">
        <v>0</v>
      </c>
      <c r="UNB139" s="458">
        <v>0</v>
      </c>
      <c r="UNC139" s="458">
        <v>0</v>
      </c>
      <c r="UND139" s="458">
        <v>0</v>
      </c>
      <c r="UNE139" s="458">
        <v>0</v>
      </c>
      <c r="UNF139" s="458">
        <v>0</v>
      </c>
      <c r="UNG139" s="458">
        <v>0</v>
      </c>
      <c r="UNH139" s="458">
        <v>0</v>
      </c>
      <c r="UNI139" s="458">
        <v>0</v>
      </c>
      <c r="UNJ139" s="458">
        <v>0</v>
      </c>
      <c r="UNK139" s="458">
        <v>0</v>
      </c>
      <c r="UNL139" s="458">
        <v>0</v>
      </c>
      <c r="UNM139" s="458">
        <v>0</v>
      </c>
      <c r="UNN139" s="458">
        <v>0</v>
      </c>
      <c r="UNO139" s="458">
        <v>0</v>
      </c>
      <c r="UNP139" s="458">
        <v>0</v>
      </c>
      <c r="UNQ139" s="458">
        <v>0</v>
      </c>
      <c r="UNR139" s="458">
        <v>0</v>
      </c>
      <c r="UNS139" s="458">
        <v>0</v>
      </c>
      <c r="UNT139" s="458">
        <v>0</v>
      </c>
      <c r="UNU139" s="458">
        <v>0</v>
      </c>
      <c r="UNV139" s="458">
        <v>0</v>
      </c>
      <c r="UNW139" s="458">
        <v>0</v>
      </c>
      <c r="UNX139" s="458">
        <v>0</v>
      </c>
      <c r="UNY139" s="458">
        <v>0</v>
      </c>
      <c r="UNZ139" s="458">
        <v>0</v>
      </c>
      <c r="UOA139" s="458">
        <v>0</v>
      </c>
      <c r="UOB139" s="458">
        <v>0</v>
      </c>
      <c r="UOC139" s="458">
        <v>0</v>
      </c>
      <c r="UOD139" s="458">
        <v>0</v>
      </c>
      <c r="UOE139" s="458">
        <v>0</v>
      </c>
      <c r="UOF139" s="458">
        <v>0</v>
      </c>
      <c r="UOG139" s="458">
        <v>0</v>
      </c>
      <c r="UOH139" s="458">
        <v>0</v>
      </c>
      <c r="UOI139" s="458">
        <v>0</v>
      </c>
      <c r="UOJ139" s="458">
        <v>0</v>
      </c>
      <c r="UOK139" s="458">
        <v>0</v>
      </c>
      <c r="UOL139" s="458">
        <v>0</v>
      </c>
      <c r="UOM139" s="458">
        <v>0</v>
      </c>
      <c r="UON139" s="458">
        <v>0</v>
      </c>
      <c r="UOO139" s="458">
        <v>0</v>
      </c>
      <c r="UOP139" s="458">
        <v>0</v>
      </c>
      <c r="UOQ139" s="458">
        <v>0</v>
      </c>
      <c r="UOR139" s="458">
        <v>0</v>
      </c>
      <c r="UOS139" s="458">
        <v>0</v>
      </c>
      <c r="UOT139" s="458">
        <v>0</v>
      </c>
      <c r="UOU139" s="458">
        <v>0</v>
      </c>
      <c r="UOV139" s="458">
        <v>0</v>
      </c>
      <c r="UOW139" s="458">
        <v>0</v>
      </c>
      <c r="UOX139" s="458">
        <v>0</v>
      </c>
      <c r="UOY139" s="458">
        <v>0</v>
      </c>
      <c r="UOZ139" s="458">
        <v>0</v>
      </c>
      <c r="UPA139" s="458">
        <v>0</v>
      </c>
      <c r="UPB139" s="458">
        <v>0</v>
      </c>
      <c r="UPC139" s="458">
        <v>0</v>
      </c>
      <c r="UPD139" s="458">
        <v>0</v>
      </c>
      <c r="UPE139" s="458">
        <v>0</v>
      </c>
      <c r="UPF139" s="458">
        <v>0</v>
      </c>
      <c r="UPG139" s="458">
        <v>0</v>
      </c>
      <c r="UPH139" s="458">
        <v>0</v>
      </c>
      <c r="UPI139" s="458">
        <v>0</v>
      </c>
      <c r="UPJ139" s="458">
        <v>0</v>
      </c>
      <c r="UPK139" s="458">
        <v>0</v>
      </c>
      <c r="UPL139" s="458">
        <v>0</v>
      </c>
      <c r="UPM139" s="458">
        <v>0</v>
      </c>
      <c r="UPN139" s="458">
        <v>0</v>
      </c>
      <c r="UPO139" s="458">
        <v>0</v>
      </c>
      <c r="UPP139" s="458">
        <v>0</v>
      </c>
      <c r="UPQ139" s="458">
        <v>0</v>
      </c>
      <c r="UPR139" s="458">
        <v>0</v>
      </c>
      <c r="UPS139" s="458">
        <v>0</v>
      </c>
      <c r="UPT139" s="458">
        <v>0</v>
      </c>
      <c r="UPU139" s="458">
        <v>0</v>
      </c>
      <c r="UPV139" s="458">
        <v>0</v>
      </c>
      <c r="UPW139" s="458">
        <v>0</v>
      </c>
      <c r="UPX139" s="458">
        <v>0</v>
      </c>
      <c r="UPY139" s="458">
        <v>0</v>
      </c>
      <c r="UPZ139" s="458">
        <v>0</v>
      </c>
      <c r="UQA139" s="458">
        <v>0</v>
      </c>
      <c r="UQB139" s="458">
        <v>0</v>
      </c>
      <c r="UQC139" s="458">
        <v>0</v>
      </c>
      <c r="UQD139" s="458">
        <v>0</v>
      </c>
      <c r="UQE139" s="458">
        <v>0</v>
      </c>
      <c r="UQF139" s="458">
        <v>0</v>
      </c>
      <c r="UQG139" s="458">
        <v>0</v>
      </c>
      <c r="UQH139" s="458">
        <v>0</v>
      </c>
      <c r="UQI139" s="458">
        <v>0</v>
      </c>
      <c r="UQJ139" s="458">
        <v>0</v>
      </c>
      <c r="UQK139" s="458">
        <v>0</v>
      </c>
      <c r="UQL139" s="458">
        <v>0</v>
      </c>
      <c r="UQM139" s="458">
        <v>0</v>
      </c>
      <c r="UQN139" s="458">
        <v>0</v>
      </c>
      <c r="UQO139" s="458">
        <v>0</v>
      </c>
      <c r="UQP139" s="458">
        <v>0</v>
      </c>
      <c r="UQQ139" s="458">
        <v>0</v>
      </c>
      <c r="UQR139" s="458">
        <v>0</v>
      </c>
      <c r="UQS139" s="458">
        <v>0</v>
      </c>
      <c r="UQT139" s="458">
        <v>0</v>
      </c>
      <c r="UQU139" s="458">
        <v>0</v>
      </c>
      <c r="UQV139" s="458">
        <v>0</v>
      </c>
      <c r="UQW139" s="458">
        <v>0</v>
      </c>
      <c r="UQX139" s="458">
        <v>0</v>
      </c>
      <c r="UQY139" s="458">
        <v>0</v>
      </c>
      <c r="UQZ139" s="458">
        <v>0</v>
      </c>
      <c r="URA139" s="458">
        <v>0</v>
      </c>
      <c r="URB139" s="458">
        <v>0</v>
      </c>
      <c r="URC139" s="458">
        <v>0</v>
      </c>
      <c r="URD139" s="458">
        <v>0</v>
      </c>
      <c r="URE139" s="458">
        <v>0</v>
      </c>
      <c r="URF139" s="458">
        <v>0</v>
      </c>
      <c r="URG139" s="458">
        <v>0</v>
      </c>
      <c r="URH139" s="458">
        <v>0</v>
      </c>
      <c r="URI139" s="458">
        <v>0</v>
      </c>
      <c r="URJ139" s="458">
        <v>0</v>
      </c>
      <c r="URK139" s="458">
        <v>0</v>
      </c>
      <c r="URL139" s="458">
        <v>0</v>
      </c>
      <c r="URM139" s="458">
        <v>0</v>
      </c>
      <c r="URN139" s="458">
        <v>0</v>
      </c>
      <c r="URO139" s="458">
        <v>0</v>
      </c>
      <c r="URP139" s="458">
        <v>0</v>
      </c>
      <c r="URQ139" s="458">
        <v>0</v>
      </c>
      <c r="URR139" s="458">
        <v>0</v>
      </c>
      <c r="URS139" s="458">
        <v>0</v>
      </c>
      <c r="URT139" s="458">
        <v>0</v>
      </c>
      <c r="URU139" s="458">
        <v>0</v>
      </c>
      <c r="URV139" s="458">
        <v>0</v>
      </c>
      <c r="URW139" s="458">
        <v>0</v>
      </c>
      <c r="URX139" s="458">
        <v>0</v>
      </c>
      <c r="URY139" s="458">
        <v>0</v>
      </c>
      <c r="URZ139" s="458">
        <v>0</v>
      </c>
      <c r="USA139" s="458">
        <v>0</v>
      </c>
      <c r="USB139" s="458">
        <v>0</v>
      </c>
      <c r="USC139" s="458">
        <v>0</v>
      </c>
      <c r="USD139" s="458">
        <v>0</v>
      </c>
      <c r="USE139" s="458">
        <v>0</v>
      </c>
      <c r="USF139" s="458">
        <v>0</v>
      </c>
      <c r="USG139" s="458">
        <v>0</v>
      </c>
      <c r="USH139" s="458">
        <v>0</v>
      </c>
      <c r="USI139" s="458">
        <v>0</v>
      </c>
      <c r="USJ139" s="458">
        <v>0</v>
      </c>
      <c r="USK139" s="458">
        <v>0</v>
      </c>
      <c r="USL139" s="458">
        <v>0</v>
      </c>
      <c r="USM139" s="458">
        <v>0</v>
      </c>
      <c r="USN139" s="458">
        <v>0</v>
      </c>
      <c r="USO139" s="458">
        <v>0</v>
      </c>
      <c r="USP139" s="458">
        <v>0</v>
      </c>
      <c r="USQ139" s="458">
        <v>0</v>
      </c>
      <c r="USR139" s="458">
        <v>0</v>
      </c>
      <c r="USS139" s="458">
        <v>0</v>
      </c>
      <c r="UST139" s="458">
        <v>0</v>
      </c>
      <c r="USU139" s="458">
        <v>0</v>
      </c>
      <c r="USV139" s="458">
        <v>0</v>
      </c>
      <c r="USW139" s="458">
        <v>0</v>
      </c>
      <c r="USX139" s="458">
        <v>0</v>
      </c>
      <c r="USY139" s="458">
        <v>0</v>
      </c>
      <c r="USZ139" s="458">
        <v>0</v>
      </c>
      <c r="UTA139" s="458">
        <v>0</v>
      </c>
      <c r="UTB139" s="458">
        <v>0</v>
      </c>
      <c r="UTC139" s="458">
        <v>0</v>
      </c>
      <c r="UTD139" s="458">
        <v>0</v>
      </c>
      <c r="UTE139" s="458">
        <v>0</v>
      </c>
      <c r="UTF139" s="458">
        <v>0</v>
      </c>
      <c r="UTG139" s="458">
        <v>0</v>
      </c>
      <c r="UTH139" s="458">
        <v>0</v>
      </c>
      <c r="UTI139" s="458">
        <v>0</v>
      </c>
      <c r="UTJ139" s="458">
        <v>0</v>
      </c>
      <c r="UTK139" s="458">
        <v>0</v>
      </c>
      <c r="UTL139" s="458">
        <v>0</v>
      </c>
      <c r="UTM139" s="458">
        <v>0</v>
      </c>
      <c r="UTN139" s="458">
        <v>0</v>
      </c>
      <c r="UTO139" s="458">
        <v>0</v>
      </c>
      <c r="UTP139" s="458">
        <v>0</v>
      </c>
      <c r="UTQ139" s="458">
        <v>0</v>
      </c>
      <c r="UTR139" s="458">
        <v>0</v>
      </c>
      <c r="UTS139" s="458">
        <v>0</v>
      </c>
      <c r="UTT139" s="458">
        <v>0</v>
      </c>
      <c r="UTU139" s="458">
        <v>0</v>
      </c>
      <c r="UTV139" s="458">
        <v>0</v>
      </c>
      <c r="UTW139" s="458">
        <v>0</v>
      </c>
      <c r="UTX139" s="458">
        <v>0</v>
      </c>
      <c r="UTY139" s="458">
        <v>0</v>
      </c>
      <c r="UTZ139" s="458">
        <v>0</v>
      </c>
      <c r="UUA139" s="458">
        <v>0</v>
      </c>
      <c r="UUB139" s="458">
        <v>0</v>
      </c>
      <c r="UUC139" s="458">
        <v>0</v>
      </c>
      <c r="UUD139" s="458">
        <v>0</v>
      </c>
      <c r="UUE139" s="458">
        <v>0</v>
      </c>
      <c r="UUF139" s="458">
        <v>0</v>
      </c>
      <c r="UUG139" s="458">
        <v>0</v>
      </c>
      <c r="UUH139" s="458">
        <v>0</v>
      </c>
      <c r="UUI139" s="458">
        <v>0</v>
      </c>
      <c r="UUJ139" s="458">
        <v>0</v>
      </c>
      <c r="UUK139" s="458">
        <v>0</v>
      </c>
      <c r="UUL139" s="458">
        <v>0</v>
      </c>
      <c r="UUM139" s="458">
        <v>0</v>
      </c>
      <c r="UUN139" s="458">
        <v>0</v>
      </c>
      <c r="UUO139" s="458">
        <v>0</v>
      </c>
      <c r="UUP139" s="458">
        <v>0</v>
      </c>
      <c r="UUQ139" s="458">
        <v>0</v>
      </c>
      <c r="UUR139" s="458">
        <v>0</v>
      </c>
      <c r="UUS139" s="458">
        <v>0</v>
      </c>
      <c r="UUT139" s="458">
        <v>0</v>
      </c>
      <c r="UUU139" s="458">
        <v>0</v>
      </c>
      <c r="UUV139" s="458">
        <v>0</v>
      </c>
      <c r="UUW139" s="458">
        <v>0</v>
      </c>
      <c r="UUX139" s="458">
        <v>0</v>
      </c>
      <c r="UUY139" s="458">
        <v>0</v>
      </c>
      <c r="UUZ139" s="458">
        <v>0</v>
      </c>
      <c r="UVA139" s="458">
        <v>0</v>
      </c>
      <c r="UVB139" s="458">
        <v>0</v>
      </c>
      <c r="UVC139" s="458">
        <v>0</v>
      </c>
      <c r="UVD139" s="458">
        <v>0</v>
      </c>
      <c r="UVE139" s="458">
        <v>0</v>
      </c>
      <c r="UVF139" s="458">
        <v>0</v>
      </c>
      <c r="UVG139" s="458">
        <v>0</v>
      </c>
      <c r="UVH139" s="458">
        <v>0</v>
      </c>
      <c r="UVI139" s="458">
        <v>0</v>
      </c>
      <c r="UVJ139" s="458">
        <v>0</v>
      </c>
      <c r="UVK139" s="458">
        <v>0</v>
      </c>
      <c r="UVL139" s="458">
        <v>0</v>
      </c>
      <c r="UVM139" s="458">
        <v>0</v>
      </c>
      <c r="UVN139" s="458">
        <v>0</v>
      </c>
      <c r="UVO139" s="458">
        <v>0</v>
      </c>
      <c r="UVP139" s="458">
        <v>0</v>
      </c>
      <c r="UVQ139" s="458">
        <v>0</v>
      </c>
      <c r="UVR139" s="458">
        <v>0</v>
      </c>
      <c r="UVS139" s="458">
        <v>0</v>
      </c>
      <c r="UVT139" s="458">
        <v>0</v>
      </c>
      <c r="UVU139" s="458">
        <v>0</v>
      </c>
      <c r="UVV139" s="458">
        <v>0</v>
      </c>
      <c r="UVW139" s="458">
        <v>0</v>
      </c>
      <c r="UVX139" s="458">
        <v>0</v>
      </c>
      <c r="UVY139" s="458">
        <v>0</v>
      </c>
      <c r="UVZ139" s="458">
        <v>0</v>
      </c>
      <c r="UWA139" s="458">
        <v>0</v>
      </c>
      <c r="UWB139" s="458">
        <v>0</v>
      </c>
      <c r="UWC139" s="458">
        <v>0</v>
      </c>
      <c r="UWD139" s="458">
        <v>0</v>
      </c>
      <c r="UWE139" s="458">
        <v>0</v>
      </c>
      <c r="UWF139" s="458">
        <v>0</v>
      </c>
      <c r="UWG139" s="458">
        <v>0</v>
      </c>
      <c r="UWH139" s="458">
        <v>0</v>
      </c>
      <c r="UWI139" s="458">
        <v>0</v>
      </c>
      <c r="UWJ139" s="458">
        <v>0</v>
      </c>
      <c r="UWK139" s="458">
        <v>0</v>
      </c>
      <c r="UWL139" s="458">
        <v>0</v>
      </c>
      <c r="UWM139" s="458">
        <v>0</v>
      </c>
      <c r="UWN139" s="458">
        <v>0</v>
      </c>
      <c r="UWO139" s="458">
        <v>0</v>
      </c>
      <c r="UWP139" s="458">
        <v>0</v>
      </c>
      <c r="UWQ139" s="458">
        <v>0</v>
      </c>
      <c r="UWR139" s="458">
        <v>0</v>
      </c>
      <c r="UWS139" s="458">
        <v>0</v>
      </c>
      <c r="UWT139" s="458">
        <v>0</v>
      </c>
      <c r="UWU139" s="458">
        <v>0</v>
      </c>
      <c r="UWV139" s="458">
        <v>0</v>
      </c>
      <c r="UWW139" s="458">
        <v>0</v>
      </c>
      <c r="UWX139" s="458">
        <v>0</v>
      </c>
      <c r="UWY139" s="458">
        <v>0</v>
      </c>
      <c r="UWZ139" s="458">
        <v>0</v>
      </c>
      <c r="UXA139" s="458">
        <v>0</v>
      </c>
      <c r="UXB139" s="458">
        <v>0</v>
      </c>
      <c r="UXC139" s="458">
        <v>0</v>
      </c>
      <c r="UXD139" s="458">
        <v>0</v>
      </c>
      <c r="UXE139" s="458">
        <v>0</v>
      </c>
      <c r="UXF139" s="458">
        <v>0</v>
      </c>
      <c r="UXG139" s="458">
        <v>0</v>
      </c>
      <c r="UXH139" s="458">
        <v>0</v>
      </c>
      <c r="UXI139" s="458">
        <v>0</v>
      </c>
      <c r="UXJ139" s="458">
        <v>0</v>
      </c>
      <c r="UXK139" s="458">
        <v>0</v>
      </c>
      <c r="UXL139" s="458">
        <v>0</v>
      </c>
      <c r="UXM139" s="458">
        <v>0</v>
      </c>
      <c r="UXN139" s="458">
        <v>0</v>
      </c>
      <c r="UXO139" s="458">
        <v>0</v>
      </c>
      <c r="UXP139" s="458">
        <v>0</v>
      </c>
      <c r="UXQ139" s="458">
        <v>0</v>
      </c>
      <c r="UXR139" s="458">
        <v>0</v>
      </c>
      <c r="UXS139" s="458">
        <v>0</v>
      </c>
      <c r="UXT139" s="458">
        <v>0</v>
      </c>
      <c r="UXU139" s="458">
        <v>0</v>
      </c>
      <c r="UXV139" s="458">
        <v>0</v>
      </c>
      <c r="UXW139" s="458">
        <v>0</v>
      </c>
      <c r="UXX139" s="458">
        <v>0</v>
      </c>
      <c r="UXY139" s="458">
        <v>0</v>
      </c>
      <c r="UXZ139" s="458">
        <v>0</v>
      </c>
      <c r="UYA139" s="458">
        <v>0</v>
      </c>
      <c r="UYB139" s="458">
        <v>0</v>
      </c>
      <c r="UYC139" s="458">
        <v>0</v>
      </c>
      <c r="UYD139" s="458">
        <v>0</v>
      </c>
      <c r="UYE139" s="458">
        <v>0</v>
      </c>
      <c r="UYF139" s="458">
        <v>0</v>
      </c>
      <c r="UYG139" s="458">
        <v>0</v>
      </c>
      <c r="UYH139" s="458">
        <v>0</v>
      </c>
      <c r="UYI139" s="458">
        <v>0</v>
      </c>
      <c r="UYJ139" s="458">
        <v>0</v>
      </c>
      <c r="UYK139" s="458">
        <v>0</v>
      </c>
      <c r="UYL139" s="458">
        <v>0</v>
      </c>
      <c r="UYM139" s="458">
        <v>0</v>
      </c>
      <c r="UYN139" s="458">
        <v>0</v>
      </c>
      <c r="UYO139" s="458">
        <v>0</v>
      </c>
      <c r="UYP139" s="458">
        <v>0</v>
      </c>
      <c r="UYQ139" s="458">
        <v>0</v>
      </c>
      <c r="UYR139" s="458">
        <v>0</v>
      </c>
      <c r="UYS139" s="458">
        <v>0</v>
      </c>
      <c r="UYT139" s="458">
        <v>0</v>
      </c>
      <c r="UYU139" s="458">
        <v>0</v>
      </c>
      <c r="UYV139" s="458">
        <v>0</v>
      </c>
      <c r="UYW139" s="458">
        <v>0</v>
      </c>
      <c r="UYX139" s="458">
        <v>0</v>
      </c>
      <c r="UYY139" s="458">
        <v>0</v>
      </c>
      <c r="UYZ139" s="458">
        <v>0</v>
      </c>
      <c r="UZA139" s="458">
        <v>0</v>
      </c>
      <c r="UZB139" s="458">
        <v>0</v>
      </c>
      <c r="UZC139" s="458">
        <v>0</v>
      </c>
      <c r="UZD139" s="458">
        <v>0</v>
      </c>
      <c r="UZE139" s="458">
        <v>0</v>
      </c>
      <c r="UZF139" s="458">
        <v>0</v>
      </c>
      <c r="UZG139" s="458">
        <v>0</v>
      </c>
      <c r="UZH139" s="458">
        <v>0</v>
      </c>
      <c r="UZI139" s="458">
        <v>0</v>
      </c>
      <c r="UZJ139" s="458">
        <v>0</v>
      </c>
      <c r="UZK139" s="458">
        <v>0</v>
      </c>
      <c r="UZL139" s="458">
        <v>0</v>
      </c>
      <c r="UZM139" s="458">
        <v>0</v>
      </c>
      <c r="UZN139" s="458">
        <v>0</v>
      </c>
      <c r="UZO139" s="458">
        <v>0</v>
      </c>
      <c r="UZP139" s="458">
        <v>0</v>
      </c>
      <c r="UZQ139" s="458">
        <v>0</v>
      </c>
      <c r="UZR139" s="458">
        <v>0</v>
      </c>
      <c r="UZS139" s="458">
        <v>0</v>
      </c>
      <c r="UZT139" s="458">
        <v>0</v>
      </c>
      <c r="UZU139" s="458">
        <v>0</v>
      </c>
      <c r="UZV139" s="458">
        <v>0</v>
      </c>
      <c r="UZW139" s="458">
        <v>0</v>
      </c>
      <c r="UZX139" s="458">
        <v>0</v>
      </c>
      <c r="UZY139" s="458">
        <v>0</v>
      </c>
      <c r="UZZ139" s="458">
        <v>0</v>
      </c>
      <c r="VAA139" s="458">
        <v>0</v>
      </c>
      <c r="VAB139" s="458">
        <v>0</v>
      </c>
      <c r="VAC139" s="458">
        <v>0</v>
      </c>
      <c r="VAD139" s="458">
        <v>0</v>
      </c>
      <c r="VAE139" s="458">
        <v>0</v>
      </c>
      <c r="VAF139" s="458">
        <v>0</v>
      </c>
      <c r="VAG139" s="458">
        <v>0</v>
      </c>
      <c r="VAH139" s="458">
        <v>0</v>
      </c>
      <c r="VAI139" s="458">
        <v>0</v>
      </c>
      <c r="VAJ139" s="458">
        <v>0</v>
      </c>
      <c r="VAK139" s="458">
        <v>0</v>
      </c>
      <c r="VAL139" s="458">
        <v>0</v>
      </c>
      <c r="VAM139" s="458">
        <v>0</v>
      </c>
      <c r="VAN139" s="458">
        <v>0</v>
      </c>
      <c r="VAO139" s="458">
        <v>0</v>
      </c>
      <c r="VAP139" s="458">
        <v>0</v>
      </c>
      <c r="VAQ139" s="458">
        <v>0</v>
      </c>
      <c r="VAR139" s="458">
        <v>0</v>
      </c>
      <c r="VAS139" s="458">
        <v>0</v>
      </c>
      <c r="VAT139" s="458">
        <v>0</v>
      </c>
      <c r="VAU139" s="458">
        <v>0</v>
      </c>
      <c r="VAV139" s="458">
        <v>0</v>
      </c>
      <c r="VAW139" s="458">
        <v>0</v>
      </c>
      <c r="VAX139" s="458">
        <v>0</v>
      </c>
      <c r="VAY139" s="458">
        <v>0</v>
      </c>
      <c r="VAZ139" s="458">
        <v>0</v>
      </c>
      <c r="VBA139" s="458">
        <v>0</v>
      </c>
      <c r="VBB139" s="458">
        <v>0</v>
      </c>
      <c r="VBC139" s="458">
        <v>0</v>
      </c>
      <c r="VBD139" s="458">
        <v>0</v>
      </c>
      <c r="VBE139" s="458">
        <v>0</v>
      </c>
      <c r="VBF139" s="458">
        <v>0</v>
      </c>
      <c r="VBG139" s="458">
        <v>0</v>
      </c>
      <c r="VBH139" s="458">
        <v>0</v>
      </c>
      <c r="VBI139" s="458">
        <v>0</v>
      </c>
      <c r="VBJ139" s="458">
        <v>0</v>
      </c>
      <c r="VBK139" s="458">
        <v>0</v>
      </c>
      <c r="VBL139" s="458">
        <v>0</v>
      </c>
      <c r="VBM139" s="458">
        <v>0</v>
      </c>
      <c r="VBN139" s="458">
        <v>0</v>
      </c>
      <c r="VBO139" s="458">
        <v>0</v>
      </c>
      <c r="VBP139" s="458">
        <v>0</v>
      </c>
      <c r="VBQ139" s="458">
        <v>0</v>
      </c>
      <c r="VBR139" s="458">
        <v>0</v>
      </c>
      <c r="VBS139" s="458">
        <v>0</v>
      </c>
      <c r="VBT139" s="458">
        <v>0</v>
      </c>
      <c r="VBU139" s="458">
        <v>0</v>
      </c>
      <c r="VBV139" s="458">
        <v>0</v>
      </c>
      <c r="VBW139" s="458">
        <v>0</v>
      </c>
      <c r="VBX139" s="458">
        <v>0</v>
      </c>
      <c r="VBY139" s="458">
        <v>0</v>
      </c>
      <c r="VBZ139" s="458">
        <v>0</v>
      </c>
      <c r="VCA139" s="458">
        <v>0</v>
      </c>
      <c r="VCB139" s="458">
        <v>0</v>
      </c>
      <c r="VCC139" s="458">
        <v>0</v>
      </c>
      <c r="VCD139" s="458">
        <v>0</v>
      </c>
      <c r="VCE139" s="458">
        <v>0</v>
      </c>
      <c r="VCF139" s="458">
        <v>0</v>
      </c>
      <c r="VCG139" s="458">
        <v>0</v>
      </c>
      <c r="VCH139" s="458">
        <v>0</v>
      </c>
      <c r="VCI139" s="458">
        <v>0</v>
      </c>
      <c r="VCJ139" s="458">
        <v>0</v>
      </c>
      <c r="VCK139" s="458">
        <v>0</v>
      </c>
      <c r="VCL139" s="458">
        <v>0</v>
      </c>
      <c r="VCM139" s="458">
        <v>0</v>
      </c>
      <c r="VCN139" s="458">
        <v>0</v>
      </c>
      <c r="VCO139" s="458">
        <v>0</v>
      </c>
      <c r="VCP139" s="458">
        <v>0</v>
      </c>
      <c r="VCQ139" s="458">
        <v>0</v>
      </c>
      <c r="VCR139" s="458">
        <v>0</v>
      </c>
      <c r="VCS139" s="458">
        <v>0</v>
      </c>
      <c r="VCT139" s="458">
        <v>0</v>
      </c>
      <c r="VCU139" s="458">
        <v>0</v>
      </c>
      <c r="VCV139" s="458">
        <v>0</v>
      </c>
      <c r="VCW139" s="458">
        <v>0</v>
      </c>
      <c r="VCX139" s="458">
        <v>0</v>
      </c>
      <c r="VCY139" s="458">
        <v>0</v>
      </c>
      <c r="VCZ139" s="458">
        <v>0</v>
      </c>
      <c r="VDA139" s="458">
        <v>0</v>
      </c>
      <c r="VDB139" s="458">
        <v>0</v>
      </c>
      <c r="VDC139" s="458">
        <v>0</v>
      </c>
      <c r="VDD139" s="458">
        <v>0</v>
      </c>
      <c r="VDE139" s="458">
        <v>0</v>
      </c>
      <c r="VDF139" s="458">
        <v>0</v>
      </c>
      <c r="VDG139" s="458">
        <v>0</v>
      </c>
      <c r="VDH139" s="458">
        <v>0</v>
      </c>
      <c r="VDI139" s="458">
        <v>0</v>
      </c>
      <c r="VDJ139" s="458">
        <v>0</v>
      </c>
      <c r="VDK139" s="458">
        <v>0</v>
      </c>
      <c r="VDL139" s="458">
        <v>0</v>
      </c>
      <c r="VDM139" s="458">
        <v>0</v>
      </c>
      <c r="VDN139" s="458">
        <v>0</v>
      </c>
      <c r="VDO139" s="458">
        <v>0</v>
      </c>
      <c r="VDP139" s="458">
        <v>0</v>
      </c>
      <c r="VDQ139" s="458">
        <v>0</v>
      </c>
      <c r="VDR139" s="458">
        <v>0</v>
      </c>
      <c r="VDS139" s="458">
        <v>0</v>
      </c>
      <c r="VDT139" s="458">
        <v>0</v>
      </c>
      <c r="VDU139" s="458">
        <v>0</v>
      </c>
      <c r="VDV139" s="458">
        <v>0</v>
      </c>
      <c r="VDW139" s="458">
        <v>0</v>
      </c>
      <c r="VDX139" s="458">
        <v>0</v>
      </c>
      <c r="VDY139" s="458">
        <v>0</v>
      </c>
      <c r="VDZ139" s="458">
        <v>0</v>
      </c>
      <c r="VEA139" s="458">
        <v>0</v>
      </c>
      <c r="VEB139" s="458">
        <v>0</v>
      </c>
      <c r="VEC139" s="458">
        <v>0</v>
      </c>
      <c r="VED139" s="458">
        <v>0</v>
      </c>
      <c r="VEE139" s="458">
        <v>0</v>
      </c>
      <c r="VEF139" s="458">
        <v>0</v>
      </c>
      <c r="VEG139" s="458">
        <v>0</v>
      </c>
      <c r="VEH139" s="458">
        <v>0</v>
      </c>
      <c r="VEI139" s="458">
        <v>0</v>
      </c>
      <c r="VEJ139" s="458">
        <v>0</v>
      </c>
      <c r="VEK139" s="458">
        <v>0</v>
      </c>
      <c r="VEL139" s="458">
        <v>0</v>
      </c>
      <c r="VEM139" s="458">
        <v>0</v>
      </c>
      <c r="VEN139" s="458">
        <v>0</v>
      </c>
      <c r="VEO139" s="458">
        <v>0</v>
      </c>
      <c r="VEP139" s="458">
        <v>0</v>
      </c>
      <c r="VEQ139" s="458">
        <v>0</v>
      </c>
      <c r="VER139" s="458">
        <v>0</v>
      </c>
      <c r="VES139" s="458">
        <v>0</v>
      </c>
      <c r="VET139" s="458">
        <v>0</v>
      </c>
      <c r="VEU139" s="458">
        <v>0</v>
      </c>
      <c r="VEV139" s="458">
        <v>0</v>
      </c>
      <c r="VEW139" s="458">
        <v>0</v>
      </c>
      <c r="VEX139" s="458">
        <v>0</v>
      </c>
      <c r="VEY139" s="458">
        <v>0</v>
      </c>
      <c r="VEZ139" s="458">
        <v>0</v>
      </c>
      <c r="VFA139" s="458">
        <v>0</v>
      </c>
      <c r="VFB139" s="458">
        <v>0</v>
      </c>
      <c r="VFC139" s="458">
        <v>0</v>
      </c>
      <c r="VFD139" s="458">
        <v>0</v>
      </c>
      <c r="VFE139" s="458">
        <v>0</v>
      </c>
      <c r="VFF139" s="458">
        <v>0</v>
      </c>
      <c r="VFG139" s="458">
        <v>0</v>
      </c>
      <c r="VFH139" s="458">
        <v>0</v>
      </c>
      <c r="VFI139" s="458">
        <v>0</v>
      </c>
      <c r="VFJ139" s="458">
        <v>0</v>
      </c>
      <c r="VFK139" s="458">
        <v>0</v>
      </c>
      <c r="VFL139" s="458">
        <v>0</v>
      </c>
      <c r="VFM139" s="458">
        <v>0</v>
      </c>
      <c r="VFN139" s="458">
        <v>0</v>
      </c>
      <c r="VFO139" s="458">
        <v>0</v>
      </c>
      <c r="VFP139" s="458">
        <v>0</v>
      </c>
      <c r="VFQ139" s="458">
        <v>0</v>
      </c>
      <c r="VFR139" s="458">
        <v>0</v>
      </c>
      <c r="VFS139" s="458">
        <v>0</v>
      </c>
      <c r="VFT139" s="458">
        <v>0</v>
      </c>
      <c r="VFU139" s="458">
        <v>0</v>
      </c>
      <c r="VFV139" s="458">
        <v>0</v>
      </c>
      <c r="VFW139" s="458">
        <v>0</v>
      </c>
      <c r="VFX139" s="458">
        <v>0</v>
      </c>
      <c r="VFY139" s="458">
        <v>0</v>
      </c>
      <c r="VFZ139" s="458">
        <v>0</v>
      </c>
      <c r="VGA139" s="458">
        <v>0</v>
      </c>
      <c r="VGB139" s="458">
        <v>0</v>
      </c>
      <c r="VGC139" s="458">
        <v>0</v>
      </c>
      <c r="VGD139" s="458">
        <v>0</v>
      </c>
      <c r="VGE139" s="458">
        <v>0</v>
      </c>
      <c r="VGF139" s="458">
        <v>0</v>
      </c>
      <c r="VGG139" s="458">
        <v>0</v>
      </c>
      <c r="VGH139" s="458">
        <v>0</v>
      </c>
      <c r="VGI139" s="458">
        <v>0</v>
      </c>
      <c r="VGJ139" s="458">
        <v>0</v>
      </c>
      <c r="VGK139" s="458">
        <v>0</v>
      </c>
      <c r="VGL139" s="458">
        <v>0</v>
      </c>
      <c r="VGM139" s="458">
        <v>0</v>
      </c>
      <c r="VGN139" s="458">
        <v>0</v>
      </c>
      <c r="VGO139" s="458">
        <v>0</v>
      </c>
      <c r="VGP139" s="458">
        <v>0</v>
      </c>
      <c r="VGQ139" s="458">
        <v>0</v>
      </c>
      <c r="VGR139" s="458">
        <v>0</v>
      </c>
      <c r="VGS139" s="458">
        <v>0</v>
      </c>
      <c r="VGT139" s="458">
        <v>0</v>
      </c>
      <c r="VGU139" s="458">
        <v>0</v>
      </c>
      <c r="VGV139" s="458">
        <v>0</v>
      </c>
      <c r="VGW139" s="458">
        <v>0</v>
      </c>
      <c r="VGX139" s="458">
        <v>0</v>
      </c>
      <c r="VGY139" s="458">
        <v>0</v>
      </c>
      <c r="VGZ139" s="458">
        <v>0</v>
      </c>
      <c r="VHA139" s="458">
        <v>0</v>
      </c>
      <c r="VHB139" s="458">
        <v>0</v>
      </c>
      <c r="VHC139" s="458">
        <v>0</v>
      </c>
      <c r="VHD139" s="458">
        <v>0</v>
      </c>
      <c r="VHE139" s="458">
        <v>0</v>
      </c>
      <c r="VHF139" s="458">
        <v>0</v>
      </c>
      <c r="VHG139" s="458">
        <v>0</v>
      </c>
      <c r="VHH139" s="458">
        <v>0</v>
      </c>
      <c r="VHI139" s="458">
        <v>0</v>
      </c>
      <c r="VHJ139" s="458">
        <v>0</v>
      </c>
      <c r="VHK139" s="458">
        <v>0</v>
      </c>
      <c r="VHL139" s="458">
        <v>0</v>
      </c>
      <c r="VHM139" s="458">
        <v>0</v>
      </c>
      <c r="VHN139" s="458">
        <v>0</v>
      </c>
      <c r="VHO139" s="458">
        <v>0</v>
      </c>
      <c r="VHP139" s="458">
        <v>0</v>
      </c>
      <c r="VHQ139" s="458">
        <v>0</v>
      </c>
      <c r="VHR139" s="458">
        <v>0</v>
      </c>
      <c r="VHS139" s="458">
        <v>0</v>
      </c>
      <c r="VHT139" s="458">
        <v>0</v>
      </c>
      <c r="VHU139" s="458">
        <v>0</v>
      </c>
      <c r="VHV139" s="458">
        <v>0</v>
      </c>
      <c r="VHW139" s="458">
        <v>0</v>
      </c>
      <c r="VHX139" s="458">
        <v>0</v>
      </c>
      <c r="VHY139" s="458">
        <v>0</v>
      </c>
      <c r="VHZ139" s="458">
        <v>0</v>
      </c>
      <c r="VIA139" s="458">
        <v>0</v>
      </c>
      <c r="VIB139" s="458">
        <v>0</v>
      </c>
      <c r="VIC139" s="458">
        <v>0</v>
      </c>
      <c r="VID139" s="458">
        <v>0</v>
      </c>
      <c r="VIE139" s="458">
        <v>0</v>
      </c>
      <c r="VIF139" s="458">
        <v>0</v>
      </c>
      <c r="VIG139" s="458">
        <v>0</v>
      </c>
      <c r="VIH139" s="458">
        <v>0</v>
      </c>
      <c r="VII139" s="458">
        <v>0</v>
      </c>
      <c r="VIJ139" s="458">
        <v>0</v>
      </c>
      <c r="VIK139" s="458">
        <v>0</v>
      </c>
      <c r="VIL139" s="458">
        <v>0</v>
      </c>
      <c r="VIM139" s="458">
        <v>0</v>
      </c>
      <c r="VIN139" s="458">
        <v>0</v>
      </c>
      <c r="VIO139" s="458">
        <v>0</v>
      </c>
      <c r="VIP139" s="458">
        <v>0</v>
      </c>
      <c r="VIQ139" s="458">
        <v>0</v>
      </c>
      <c r="VIR139" s="458">
        <v>0</v>
      </c>
      <c r="VIS139" s="458">
        <v>0</v>
      </c>
      <c r="VIT139" s="458">
        <v>0</v>
      </c>
      <c r="VIU139" s="458">
        <v>0</v>
      </c>
      <c r="VIV139" s="458">
        <v>0</v>
      </c>
      <c r="VIW139" s="458">
        <v>0</v>
      </c>
      <c r="VIX139" s="458">
        <v>0</v>
      </c>
      <c r="VIY139" s="458">
        <v>0</v>
      </c>
      <c r="VIZ139" s="458">
        <v>0</v>
      </c>
      <c r="VJA139" s="458">
        <v>0</v>
      </c>
      <c r="VJB139" s="458">
        <v>0</v>
      </c>
      <c r="VJC139" s="458">
        <v>0</v>
      </c>
      <c r="VJD139" s="458">
        <v>0</v>
      </c>
      <c r="VJE139" s="458">
        <v>0</v>
      </c>
      <c r="VJF139" s="458">
        <v>0</v>
      </c>
      <c r="VJG139" s="458">
        <v>0</v>
      </c>
      <c r="VJH139" s="458">
        <v>0</v>
      </c>
      <c r="VJI139" s="458">
        <v>0</v>
      </c>
      <c r="VJJ139" s="458">
        <v>0</v>
      </c>
      <c r="VJK139" s="458">
        <v>0</v>
      </c>
      <c r="VJL139" s="458">
        <v>0</v>
      </c>
      <c r="VJM139" s="458">
        <v>0</v>
      </c>
      <c r="VJN139" s="458">
        <v>0</v>
      </c>
      <c r="VJO139" s="458">
        <v>0</v>
      </c>
      <c r="VJP139" s="458">
        <v>0</v>
      </c>
      <c r="VJQ139" s="458">
        <v>0</v>
      </c>
      <c r="VJR139" s="458">
        <v>0</v>
      </c>
      <c r="VJS139" s="458">
        <v>0</v>
      </c>
      <c r="VJT139" s="458">
        <v>0</v>
      </c>
      <c r="VJU139" s="458">
        <v>0</v>
      </c>
      <c r="VJV139" s="458">
        <v>0</v>
      </c>
      <c r="VJW139" s="458">
        <v>0</v>
      </c>
      <c r="VJX139" s="458">
        <v>0</v>
      </c>
      <c r="VJY139" s="458">
        <v>0</v>
      </c>
      <c r="VJZ139" s="458">
        <v>0</v>
      </c>
      <c r="VKA139" s="458">
        <v>0</v>
      </c>
      <c r="VKB139" s="458">
        <v>0</v>
      </c>
      <c r="VKC139" s="458">
        <v>0</v>
      </c>
      <c r="VKD139" s="458">
        <v>0</v>
      </c>
      <c r="VKE139" s="458">
        <v>0</v>
      </c>
      <c r="VKF139" s="458">
        <v>0</v>
      </c>
      <c r="VKG139" s="458">
        <v>0</v>
      </c>
      <c r="VKH139" s="458">
        <v>0</v>
      </c>
      <c r="VKI139" s="458">
        <v>0</v>
      </c>
      <c r="VKJ139" s="458">
        <v>0</v>
      </c>
      <c r="VKK139" s="458">
        <v>0</v>
      </c>
      <c r="VKL139" s="458">
        <v>0</v>
      </c>
      <c r="VKM139" s="458">
        <v>0</v>
      </c>
      <c r="VKN139" s="458">
        <v>0</v>
      </c>
      <c r="VKO139" s="458">
        <v>0</v>
      </c>
      <c r="VKP139" s="458">
        <v>0</v>
      </c>
      <c r="VKQ139" s="458">
        <v>0</v>
      </c>
      <c r="VKR139" s="458">
        <v>0</v>
      </c>
      <c r="VKS139" s="458">
        <v>0</v>
      </c>
      <c r="VKT139" s="458">
        <v>0</v>
      </c>
      <c r="VKU139" s="458">
        <v>0</v>
      </c>
      <c r="VKV139" s="458">
        <v>0</v>
      </c>
      <c r="VKW139" s="458">
        <v>0</v>
      </c>
      <c r="VKX139" s="458">
        <v>0</v>
      </c>
      <c r="VKY139" s="458">
        <v>0</v>
      </c>
      <c r="VKZ139" s="458">
        <v>0</v>
      </c>
      <c r="VLA139" s="458">
        <v>0</v>
      </c>
      <c r="VLB139" s="458">
        <v>0</v>
      </c>
      <c r="VLC139" s="458">
        <v>0</v>
      </c>
      <c r="VLD139" s="458">
        <v>0</v>
      </c>
      <c r="VLE139" s="458">
        <v>0</v>
      </c>
      <c r="VLF139" s="458">
        <v>0</v>
      </c>
      <c r="VLG139" s="458">
        <v>0</v>
      </c>
      <c r="VLH139" s="458">
        <v>0</v>
      </c>
      <c r="VLI139" s="458">
        <v>0</v>
      </c>
      <c r="VLJ139" s="458">
        <v>0</v>
      </c>
      <c r="VLK139" s="458">
        <v>0</v>
      </c>
      <c r="VLL139" s="458">
        <v>0</v>
      </c>
      <c r="VLM139" s="458">
        <v>0</v>
      </c>
      <c r="VLN139" s="458">
        <v>0</v>
      </c>
      <c r="VLO139" s="458">
        <v>0</v>
      </c>
      <c r="VLP139" s="458">
        <v>0</v>
      </c>
      <c r="VLQ139" s="458">
        <v>0</v>
      </c>
      <c r="VLR139" s="458">
        <v>0</v>
      </c>
      <c r="VLS139" s="458">
        <v>0</v>
      </c>
      <c r="VLT139" s="458">
        <v>0</v>
      </c>
      <c r="VLU139" s="458">
        <v>0</v>
      </c>
      <c r="VLV139" s="458">
        <v>0</v>
      </c>
      <c r="VLW139" s="458">
        <v>0</v>
      </c>
      <c r="VLX139" s="458">
        <v>0</v>
      </c>
      <c r="VLY139" s="458">
        <v>0</v>
      </c>
      <c r="VLZ139" s="458">
        <v>0</v>
      </c>
      <c r="VMA139" s="458">
        <v>0</v>
      </c>
      <c r="VMB139" s="458">
        <v>0</v>
      </c>
      <c r="VMC139" s="458">
        <v>0</v>
      </c>
      <c r="VMD139" s="458">
        <v>0</v>
      </c>
      <c r="VME139" s="458">
        <v>0</v>
      </c>
      <c r="VMF139" s="458">
        <v>0</v>
      </c>
      <c r="VMG139" s="458">
        <v>0</v>
      </c>
      <c r="VMH139" s="458">
        <v>0</v>
      </c>
      <c r="VMI139" s="458">
        <v>0</v>
      </c>
      <c r="VMJ139" s="458">
        <v>0</v>
      </c>
      <c r="VMK139" s="458">
        <v>0</v>
      </c>
      <c r="VML139" s="458">
        <v>0</v>
      </c>
      <c r="VMM139" s="458">
        <v>0</v>
      </c>
      <c r="VMN139" s="458">
        <v>0</v>
      </c>
      <c r="VMO139" s="458">
        <v>0</v>
      </c>
      <c r="VMP139" s="458">
        <v>0</v>
      </c>
      <c r="VMQ139" s="458">
        <v>0</v>
      </c>
      <c r="VMR139" s="458">
        <v>0</v>
      </c>
      <c r="VMS139" s="458">
        <v>0</v>
      </c>
      <c r="VMT139" s="458">
        <v>0</v>
      </c>
      <c r="VMU139" s="458">
        <v>0</v>
      </c>
      <c r="VMV139" s="458">
        <v>0</v>
      </c>
      <c r="VMW139" s="458">
        <v>0</v>
      </c>
      <c r="VMX139" s="458">
        <v>0</v>
      </c>
      <c r="VMY139" s="458">
        <v>0</v>
      </c>
      <c r="VMZ139" s="458">
        <v>0</v>
      </c>
      <c r="VNA139" s="458">
        <v>0</v>
      </c>
      <c r="VNB139" s="458">
        <v>0</v>
      </c>
      <c r="VNC139" s="458">
        <v>0</v>
      </c>
      <c r="VND139" s="458">
        <v>0</v>
      </c>
      <c r="VNE139" s="458">
        <v>0</v>
      </c>
      <c r="VNF139" s="458">
        <v>0</v>
      </c>
      <c r="VNG139" s="458">
        <v>0</v>
      </c>
      <c r="VNH139" s="458">
        <v>0</v>
      </c>
      <c r="VNI139" s="458">
        <v>0</v>
      </c>
      <c r="VNJ139" s="458">
        <v>0</v>
      </c>
      <c r="VNK139" s="458">
        <v>0</v>
      </c>
      <c r="VNL139" s="458">
        <v>0</v>
      </c>
      <c r="VNM139" s="458">
        <v>0</v>
      </c>
      <c r="VNN139" s="458">
        <v>0</v>
      </c>
      <c r="VNO139" s="458">
        <v>0</v>
      </c>
      <c r="VNP139" s="458">
        <v>0</v>
      </c>
      <c r="VNQ139" s="458">
        <v>0</v>
      </c>
      <c r="VNR139" s="458">
        <v>0</v>
      </c>
      <c r="VNS139" s="458">
        <v>0</v>
      </c>
      <c r="VNT139" s="458">
        <v>0</v>
      </c>
      <c r="VNU139" s="458">
        <v>0</v>
      </c>
      <c r="VNV139" s="458">
        <v>0</v>
      </c>
      <c r="VNW139" s="458">
        <v>0</v>
      </c>
      <c r="VNX139" s="458">
        <v>0</v>
      </c>
      <c r="VNY139" s="458">
        <v>0</v>
      </c>
      <c r="VNZ139" s="458">
        <v>0</v>
      </c>
      <c r="VOA139" s="458">
        <v>0</v>
      </c>
      <c r="VOB139" s="458">
        <v>0</v>
      </c>
      <c r="VOC139" s="458">
        <v>0</v>
      </c>
      <c r="VOD139" s="458">
        <v>0</v>
      </c>
      <c r="VOE139" s="458">
        <v>0</v>
      </c>
      <c r="VOF139" s="458">
        <v>0</v>
      </c>
      <c r="VOG139" s="458">
        <v>0</v>
      </c>
      <c r="VOH139" s="458">
        <v>0</v>
      </c>
      <c r="VOI139" s="458">
        <v>0</v>
      </c>
      <c r="VOJ139" s="458">
        <v>0</v>
      </c>
      <c r="VOK139" s="458">
        <v>0</v>
      </c>
      <c r="VOL139" s="458">
        <v>0</v>
      </c>
      <c r="VOM139" s="458">
        <v>0</v>
      </c>
      <c r="VON139" s="458">
        <v>0</v>
      </c>
      <c r="VOO139" s="458">
        <v>0</v>
      </c>
      <c r="VOP139" s="458">
        <v>0</v>
      </c>
      <c r="VOQ139" s="458">
        <v>0</v>
      </c>
      <c r="VOR139" s="458">
        <v>0</v>
      </c>
      <c r="VOS139" s="458">
        <v>0</v>
      </c>
      <c r="VOT139" s="458">
        <v>0</v>
      </c>
      <c r="VOU139" s="458">
        <v>0</v>
      </c>
      <c r="VOV139" s="458">
        <v>0</v>
      </c>
      <c r="VOW139" s="458">
        <v>0</v>
      </c>
      <c r="VOX139" s="458">
        <v>0</v>
      </c>
      <c r="VOY139" s="458">
        <v>0</v>
      </c>
      <c r="VOZ139" s="458">
        <v>0</v>
      </c>
      <c r="VPA139" s="458">
        <v>0</v>
      </c>
      <c r="VPB139" s="458">
        <v>0</v>
      </c>
      <c r="VPC139" s="458">
        <v>0</v>
      </c>
      <c r="VPD139" s="458">
        <v>0</v>
      </c>
      <c r="VPE139" s="458">
        <v>0</v>
      </c>
      <c r="VPF139" s="458">
        <v>0</v>
      </c>
      <c r="VPG139" s="458">
        <v>0</v>
      </c>
      <c r="VPH139" s="458">
        <v>0</v>
      </c>
      <c r="VPI139" s="458">
        <v>0</v>
      </c>
      <c r="VPJ139" s="458">
        <v>0</v>
      </c>
      <c r="VPK139" s="458">
        <v>0</v>
      </c>
      <c r="VPL139" s="458">
        <v>0</v>
      </c>
      <c r="VPM139" s="458">
        <v>0</v>
      </c>
      <c r="VPN139" s="458">
        <v>0</v>
      </c>
      <c r="VPO139" s="458">
        <v>0</v>
      </c>
      <c r="VPP139" s="458">
        <v>0</v>
      </c>
      <c r="VPQ139" s="458">
        <v>0</v>
      </c>
      <c r="VPR139" s="458">
        <v>0</v>
      </c>
      <c r="VPS139" s="458">
        <v>0</v>
      </c>
      <c r="VPT139" s="458">
        <v>0</v>
      </c>
      <c r="VPU139" s="458">
        <v>0</v>
      </c>
      <c r="VPV139" s="458">
        <v>0</v>
      </c>
      <c r="VPW139" s="458">
        <v>0</v>
      </c>
      <c r="VPX139" s="458">
        <v>0</v>
      </c>
      <c r="VPY139" s="458">
        <v>0</v>
      </c>
      <c r="VPZ139" s="458">
        <v>0</v>
      </c>
      <c r="VQA139" s="458">
        <v>0</v>
      </c>
      <c r="VQB139" s="458">
        <v>0</v>
      </c>
      <c r="VQC139" s="458">
        <v>0</v>
      </c>
      <c r="VQD139" s="458">
        <v>0</v>
      </c>
      <c r="VQE139" s="458">
        <v>0</v>
      </c>
      <c r="VQF139" s="458">
        <v>0</v>
      </c>
      <c r="VQG139" s="458">
        <v>0</v>
      </c>
      <c r="VQH139" s="458">
        <v>0</v>
      </c>
      <c r="VQI139" s="458">
        <v>0</v>
      </c>
      <c r="VQJ139" s="458">
        <v>0</v>
      </c>
      <c r="VQK139" s="458">
        <v>0</v>
      </c>
      <c r="VQL139" s="458">
        <v>0</v>
      </c>
      <c r="VQM139" s="458">
        <v>0</v>
      </c>
      <c r="VQN139" s="458">
        <v>0</v>
      </c>
      <c r="VQO139" s="458">
        <v>0</v>
      </c>
      <c r="VQP139" s="458">
        <v>0</v>
      </c>
      <c r="VQQ139" s="458">
        <v>0</v>
      </c>
      <c r="VQR139" s="458">
        <v>0</v>
      </c>
      <c r="VQS139" s="458">
        <v>0</v>
      </c>
      <c r="VQT139" s="458">
        <v>0</v>
      </c>
      <c r="VQU139" s="458">
        <v>0</v>
      </c>
      <c r="VQV139" s="458">
        <v>0</v>
      </c>
      <c r="VQW139" s="458">
        <v>0</v>
      </c>
      <c r="VQX139" s="458">
        <v>0</v>
      </c>
      <c r="VQY139" s="458">
        <v>0</v>
      </c>
      <c r="VQZ139" s="458">
        <v>0</v>
      </c>
      <c r="VRA139" s="458">
        <v>0</v>
      </c>
      <c r="VRB139" s="458">
        <v>0</v>
      </c>
      <c r="VRC139" s="458">
        <v>0</v>
      </c>
      <c r="VRD139" s="458">
        <v>0</v>
      </c>
      <c r="VRE139" s="458">
        <v>0</v>
      </c>
      <c r="VRF139" s="458">
        <v>0</v>
      </c>
      <c r="VRG139" s="458">
        <v>0</v>
      </c>
      <c r="VRH139" s="458">
        <v>0</v>
      </c>
      <c r="VRI139" s="458">
        <v>0</v>
      </c>
      <c r="VRJ139" s="458">
        <v>0</v>
      </c>
      <c r="VRK139" s="458">
        <v>0</v>
      </c>
      <c r="VRL139" s="458">
        <v>0</v>
      </c>
      <c r="VRM139" s="458">
        <v>0</v>
      </c>
      <c r="VRN139" s="458">
        <v>0</v>
      </c>
      <c r="VRO139" s="458">
        <v>0</v>
      </c>
      <c r="VRP139" s="458">
        <v>0</v>
      </c>
      <c r="VRQ139" s="458">
        <v>0</v>
      </c>
      <c r="VRR139" s="458">
        <v>0</v>
      </c>
      <c r="VRS139" s="458">
        <v>0</v>
      </c>
      <c r="VRT139" s="458">
        <v>0</v>
      </c>
      <c r="VRU139" s="458">
        <v>0</v>
      </c>
      <c r="VRV139" s="458">
        <v>0</v>
      </c>
      <c r="VRW139" s="458">
        <v>0</v>
      </c>
      <c r="VRX139" s="458">
        <v>0</v>
      </c>
      <c r="VRY139" s="458">
        <v>0</v>
      </c>
      <c r="VRZ139" s="458">
        <v>0</v>
      </c>
      <c r="VSA139" s="458">
        <v>0</v>
      </c>
      <c r="VSB139" s="458">
        <v>0</v>
      </c>
      <c r="VSC139" s="458">
        <v>0</v>
      </c>
      <c r="VSD139" s="458">
        <v>0</v>
      </c>
      <c r="VSE139" s="458">
        <v>0</v>
      </c>
      <c r="VSF139" s="458">
        <v>0</v>
      </c>
      <c r="VSG139" s="458">
        <v>0</v>
      </c>
      <c r="VSH139" s="458">
        <v>0</v>
      </c>
      <c r="VSI139" s="458">
        <v>0</v>
      </c>
      <c r="VSJ139" s="458">
        <v>0</v>
      </c>
      <c r="VSK139" s="458">
        <v>0</v>
      </c>
      <c r="VSL139" s="458">
        <v>0</v>
      </c>
      <c r="VSM139" s="458">
        <v>0</v>
      </c>
      <c r="VSN139" s="458">
        <v>0</v>
      </c>
      <c r="VSO139" s="458">
        <v>0</v>
      </c>
      <c r="VSP139" s="458">
        <v>0</v>
      </c>
      <c r="VSQ139" s="458">
        <v>0</v>
      </c>
      <c r="VSR139" s="458">
        <v>0</v>
      </c>
      <c r="VSS139" s="458">
        <v>0</v>
      </c>
      <c r="VST139" s="458">
        <v>0</v>
      </c>
      <c r="VSU139" s="458">
        <v>0</v>
      </c>
      <c r="VSV139" s="458">
        <v>0</v>
      </c>
      <c r="VSW139" s="458">
        <v>0</v>
      </c>
      <c r="VSX139" s="458">
        <v>0</v>
      </c>
      <c r="VSY139" s="458">
        <v>0</v>
      </c>
      <c r="VSZ139" s="458">
        <v>0</v>
      </c>
      <c r="VTA139" s="458">
        <v>0</v>
      </c>
      <c r="VTB139" s="458">
        <v>0</v>
      </c>
      <c r="VTC139" s="458">
        <v>0</v>
      </c>
      <c r="VTD139" s="458">
        <v>0</v>
      </c>
      <c r="VTE139" s="458">
        <v>0</v>
      </c>
      <c r="VTF139" s="458">
        <v>0</v>
      </c>
      <c r="VTG139" s="458">
        <v>0</v>
      </c>
      <c r="VTH139" s="458">
        <v>0</v>
      </c>
      <c r="VTI139" s="458">
        <v>0</v>
      </c>
      <c r="VTJ139" s="458">
        <v>0</v>
      </c>
      <c r="VTK139" s="458">
        <v>0</v>
      </c>
      <c r="VTL139" s="458">
        <v>0</v>
      </c>
      <c r="VTM139" s="458">
        <v>0</v>
      </c>
      <c r="VTN139" s="458">
        <v>0</v>
      </c>
      <c r="VTO139" s="458">
        <v>0</v>
      </c>
      <c r="VTP139" s="458">
        <v>0</v>
      </c>
      <c r="VTQ139" s="458">
        <v>0</v>
      </c>
      <c r="VTR139" s="458">
        <v>0</v>
      </c>
      <c r="VTS139" s="458">
        <v>0</v>
      </c>
      <c r="VTT139" s="458">
        <v>0</v>
      </c>
      <c r="VTU139" s="458">
        <v>0</v>
      </c>
      <c r="VTV139" s="458">
        <v>0</v>
      </c>
      <c r="VTW139" s="458">
        <v>0</v>
      </c>
      <c r="VTX139" s="458">
        <v>0</v>
      </c>
      <c r="VTY139" s="458">
        <v>0</v>
      </c>
      <c r="VTZ139" s="458">
        <v>0</v>
      </c>
      <c r="VUA139" s="458">
        <v>0</v>
      </c>
      <c r="VUB139" s="458">
        <v>0</v>
      </c>
      <c r="VUC139" s="458">
        <v>0</v>
      </c>
      <c r="VUD139" s="458">
        <v>0</v>
      </c>
      <c r="VUE139" s="458">
        <v>0</v>
      </c>
      <c r="VUF139" s="458">
        <v>0</v>
      </c>
      <c r="VUG139" s="458">
        <v>0</v>
      </c>
      <c r="VUH139" s="458">
        <v>0</v>
      </c>
      <c r="VUI139" s="458">
        <v>0</v>
      </c>
      <c r="VUJ139" s="458">
        <v>0</v>
      </c>
      <c r="VUK139" s="458">
        <v>0</v>
      </c>
      <c r="VUL139" s="458">
        <v>0</v>
      </c>
      <c r="VUM139" s="458">
        <v>0</v>
      </c>
      <c r="VUN139" s="458">
        <v>0</v>
      </c>
      <c r="VUO139" s="458">
        <v>0</v>
      </c>
      <c r="VUP139" s="458">
        <v>0</v>
      </c>
      <c r="VUQ139" s="458">
        <v>0</v>
      </c>
      <c r="VUR139" s="458">
        <v>0</v>
      </c>
      <c r="VUS139" s="458">
        <v>0</v>
      </c>
      <c r="VUT139" s="458">
        <v>0</v>
      </c>
      <c r="VUU139" s="458">
        <v>0</v>
      </c>
      <c r="VUV139" s="458">
        <v>0</v>
      </c>
      <c r="VUW139" s="458">
        <v>0</v>
      </c>
      <c r="VUX139" s="458">
        <v>0</v>
      </c>
      <c r="VUY139" s="458">
        <v>0</v>
      </c>
      <c r="VUZ139" s="458">
        <v>0</v>
      </c>
      <c r="VVA139" s="458">
        <v>0</v>
      </c>
      <c r="VVB139" s="458">
        <v>0</v>
      </c>
      <c r="VVC139" s="458">
        <v>0</v>
      </c>
      <c r="VVD139" s="458">
        <v>0</v>
      </c>
      <c r="VVE139" s="458">
        <v>0</v>
      </c>
      <c r="VVF139" s="458">
        <v>0</v>
      </c>
      <c r="VVG139" s="458">
        <v>0</v>
      </c>
      <c r="VVH139" s="458">
        <v>0</v>
      </c>
      <c r="VVI139" s="458">
        <v>0</v>
      </c>
      <c r="VVJ139" s="458">
        <v>0</v>
      </c>
      <c r="VVK139" s="458">
        <v>0</v>
      </c>
      <c r="VVL139" s="458">
        <v>0</v>
      </c>
      <c r="VVM139" s="458">
        <v>0</v>
      </c>
      <c r="VVN139" s="458">
        <v>0</v>
      </c>
      <c r="VVO139" s="458">
        <v>0</v>
      </c>
      <c r="VVP139" s="458">
        <v>0</v>
      </c>
      <c r="VVQ139" s="458">
        <v>0</v>
      </c>
      <c r="VVR139" s="458">
        <v>0</v>
      </c>
      <c r="VVS139" s="458">
        <v>0</v>
      </c>
      <c r="VVT139" s="458">
        <v>0</v>
      </c>
      <c r="VVU139" s="458">
        <v>0</v>
      </c>
      <c r="VVV139" s="458">
        <v>0</v>
      </c>
      <c r="VVW139" s="458">
        <v>0</v>
      </c>
      <c r="VVX139" s="458">
        <v>0</v>
      </c>
      <c r="VVY139" s="458">
        <v>0</v>
      </c>
      <c r="VVZ139" s="458">
        <v>0</v>
      </c>
      <c r="VWA139" s="458">
        <v>0</v>
      </c>
      <c r="VWB139" s="458">
        <v>0</v>
      </c>
      <c r="VWC139" s="458">
        <v>0</v>
      </c>
      <c r="VWD139" s="458">
        <v>0</v>
      </c>
      <c r="VWE139" s="458">
        <v>0</v>
      </c>
      <c r="VWF139" s="458">
        <v>0</v>
      </c>
      <c r="VWG139" s="458">
        <v>0</v>
      </c>
      <c r="VWH139" s="458">
        <v>0</v>
      </c>
      <c r="VWI139" s="458">
        <v>0</v>
      </c>
      <c r="VWJ139" s="458">
        <v>0</v>
      </c>
      <c r="VWK139" s="458">
        <v>0</v>
      </c>
      <c r="VWL139" s="458">
        <v>0</v>
      </c>
      <c r="VWM139" s="458">
        <v>0</v>
      </c>
      <c r="VWN139" s="458">
        <v>0</v>
      </c>
      <c r="VWO139" s="458">
        <v>0</v>
      </c>
      <c r="VWP139" s="458">
        <v>0</v>
      </c>
      <c r="VWQ139" s="458">
        <v>0</v>
      </c>
      <c r="VWR139" s="458">
        <v>0</v>
      </c>
      <c r="VWS139" s="458">
        <v>0</v>
      </c>
      <c r="VWT139" s="458">
        <v>0</v>
      </c>
      <c r="VWU139" s="458">
        <v>0</v>
      </c>
      <c r="VWV139" s="458">
        <v>0</v>
      </c>
      <c r="VWW139" s="458">
        <v>0</v>
      </c>
      <c r="VWX139" s="458">
        <v>0</v>
      </c>
      <c r="VWY139" s="458">
        <v>0</v>
      </c>
      <c r="VWZ139" s="458">
        <v>0</v>
      </c>
      <c r="VXA139" s="458">
        <v>0</v>
      </c>
      <c r="VXB139" s="458">
        <v>0</v>
      </c>
      <c r="VXC139" s="458">
        <v>0</v>
      </c>
      <c r="VXD139" s="458">
        <v>0</v>
      </c>
      <c r="VXE139" s="458">
        <v>0</v>
      </c>
      <c r="VXF139" s="458">
        <v>0</v>
      </c>
      <c r="VXG139" s="458">
        <v>0</v>
      </c>
      <c r="VXH139" s="458">
        <v>0</v>
      </c>
      <c r="VXI139" s="458">
        <v>0</v>
      </c>
      <c r="VXJ139" s="458">
        <v>0</v>
      </c>
      <c r="VXK139" s="458">
        <v>0</v>
      </c>
      <c r="VXL139" s="458">
        <v>0</v>
      </c>
      <c r="VXM139" s="458">
        <v>0</v>
      </c>
      <c r="VXN139" s="458">
        <v>0</v>
      </c>
      <c r="VXO139" s="458">
        <v>0</v>
      </c>
      <c r="VXP139" s="458">
        <v>0</v>
      </c>
      <c r="VXQ139" s="458">
        <v>0</v>
      </c>
      <c r="VXR139" s="458">
        <v>0</v>
      </c>
      <c r="VXS139" s="458">
        <v>0</v>
      </c>
      <c r="VXT139" s="458">
        <v>0</v>
      </c>
      <c r="VXU139" s="458">
        <v>0</v>
      </c>
      <c r="VXV139" s="458">
        <v>0</v>
      </c>
      <c r="VXW139" s="458">
        <v>0</v>
      </c>
      <c r="VXX139" s="458">
        <v>0</v>
      </c>
      <c r="VXY139" s="458">
        <v>0</v>
      </c>
      <c r="VXZ139" s="458">
        <v>0</v>
      </c>
      <c r="VYA139" s="458">
        <v>0</v>
      </c>
      <c r="VYB139" s="458">
        <v>0</v>
      </c>
      <c r="VYC139" s="458">
        <v>0</v>
      </c>
      <c r="VYD139" s="458">
        <v>0</v>
      </c>
      <c r="VYE139" s="458">
        <v>0</v>
      </c>
      <c r="VYF139" s="458">
        <v>0</v>
      </c>
      <c r="VYG139" s="458">
        <v>0</v>
      </c>
      <c r="VYH139" s="458">
        <v>0</v>
      </c>
      <c r="VYI139" s="458">
        <v>0</v>
      </c>
      <c r="VYJ139" s="458">
        <v>0</v>
      </c>
      <c r="VYK139" s="458">
        <v>0</v>
      </c>
      <c r="VYL139" s="458">
        <v>0</v>
      </c>
      <c r="VYM139" s="458">
        <v>0</v>
      </c>
      <c r="VYN139" s="458">
        <v>0</v>
      </c>
      <c r="VYO139" s="458">
        <v>0</v>
      </c>
      <c r="VYP139" s="458">
        <v>0</v>
      </c>
      <c r="VYQ139" s="458">
        <v>0</v>
      </c>
      <c r="VYR139" s="458">
        <v>0</v>
      </c>
      <c r="VYS139" s="458">
        <v>0</v>
      </c>
      <c r="VYT139" s="458">
        <v>0</v>
      </c>
      <c r="VYU139" s="458">
        <v>0</v>
      </c>
      <c r="VYV139" s="458">
        <v>0</v>
      </c>
      <c r="VYW139" s="458">
        <v>0</v>
      </c>
      <c r="VYX139" s="458">
        <v>0</v>
      </c>
      <c r="VYY139" s="458">
        <v>0</v>
      </c>
      <c r="VYZ139" s="458">
        <v>0</v>
      </c>
      <c r="VZA139" s="458">
        <v>0</v>
      </c>
      <c r="VZB139" s="458">
        <v>0</v>
      </c>
      <c r="VZC139" s="458">
        <v>0</v>
      </c>
      <c r="VZD139" s="458">
        <v>0</v>
      </c>
      <c r="VZE139" s="458">
        <v>0</v>
      </c>
      <c r="VZF139" s="458">
        <v>0</v>
      </c>
      <c r="VZG139" s="458">
        <v>0</v>
      </c>
      <c r="VZH139" s="458">
        <v>0</v>
      </c>
      <c r="VZI139" s="458">
        <v>0</v>
      </c>
      <c r="VZJ139" s="458">
        <v>0</v>
      </c>
      <c r="VZK139" s="458">
        <v>0</v>
      </c>
      <c r="VZL139" s="458">
        <v>0</v>
      </c>
      <c r="VZM139" s="458">
        <v>0</v>
      </c>
      <c r="VZN139" s="458">
        <v>0</v>
      </c>
      <c r="VZO139" s="458">
        <v>0</v>
      </c>
      <c r="VZP139" s="458">
        <v>0</v>
      </c>
      <c r="VZQ139" s="458">
        <v>0</v>
      </c>
      <c r="VZR139" s="458">
        <v>0</v>
      </c>
      <c r="VZS139" s="458">
        <v>0</v>
      </c>
      <c r="VZT139" s="458">
        <v>0</v>
      </c>
      <c r="VZU139" s="458">
        <v>0</v>
      </c>
      <c r="VZV139" s="458">
        <v>0</v>
      </c>
      <c r="VZW139" s="458">
        <v>0</v>
      </c>
      <c r="VZX139" s="458">
        <v>0</v>
      </c>
      <c r="VZY139" s="458">
        <v>0</v>
      </c>
      <c r="VZZ139" s="458">
        <v>0</v>
      </c>
      <c r="WAA139" s="458">
        <v>0</v>
      </c>
      <c r="WAB139" s="458">
        <v>0</v>
      </c>
      <c r="WAC139" s="458">
        <v>0</v>
      </c>
      <c r="WAD139" s="458">
        <v>0</v>
      </c>
      <c r="WAE139" s="458">
        <v>0</v>
      </c>
      <c r="WAF139" s="458">
        <v>0</v>
      </c>
      <c r="WAG139" s="458">
        <v>0</v>
      </c>
      <c r="WAH139" s="458">
        <v>0</v>
      </c>
      <c r="WAI139" s="458">
        <v>0</v>
      </c>
      <c r="WAJ139" s="458">
        <v>0</v>
      </c>
      <c r="WAK139" s="458">
        <v>0</v>
      </c>
      <c r="WAL139" s="458">
        <v>0</v>
      </c>
      <c r="WAM139" s="458">
        <v>0</v>
      </c>
      <c r="WAN139" s="458">
        <v>0</v>
      </c>
      <c r="WAO139" s="458">
        <v>0</v>
      </c>
      <c r="WAP139" s="458">
        <v>0</v>
      </c>
      <c r="WAQ139" s="458">
        <v>0</v>
      </c>
      <c r="WAR139" s="458">
        <v>0</v>
      </c>
      <c r="WAS139" s="458">
        <v>0</v>
      </c>
      <c r="WAT139" s="458">
        <v>0</v>
      </c>
      <c r="WAU139" s="458">
        <v>0</v>
      </c>
      <c r="WAV139" s="458">
        <v>0</v>
      </c>
      <c r="WAW139" s="458">
        <v>0</v>
      </c>
      <c r="WAX139" s="458">
        <v>0</v>
      </c>
      <c r="WAY139" s="458">
        <v>0</v>
      </c>
      <c r="WAZ139" s="458">
        <v>0</v>
      </c>
      <c r="WBA139" s="458">
        <v>0</v>
      </c>
      <c r="WBB139" s="458">
        <v>0</v>
      </c>
      <c r="WBC139" s="458">
        <v>0</v>
      </c>
      <c r="WBD139" s="458">
        <v>0</v>
      </c>
      <c r="WBE139" s="458">
        <v>0</v>
      </c>
      <c r="WBF139" s="458">
        <v>0</v>
      </c>
      <c r="WBG139" s="458">
        <v>0</v>
      </c>
      <c r="WBH139" s="458">
        <v>0</v>
      </c>
      <c r="WBI139" s="458">
        <v>0</v>
      </c>
      <c r="WBJ139" s="458">
        <v>0</v>
      </c>
      <c r="WBK139" s="458">
        <v>0</v>
      </c>
      <c r="WBL139" s="458">
        <v>0</v>
      </c>
      <c r="WBM139" s="458">
        <v>0</v>
      </c>
      <c r="WBN139" s="458">
        <v>0</v>
      </c>
      <c r="WBO139" s="458">
        <v>0</v>
      </c>
      <c r="WBP139" s="458">
        <v>0</v>
      </c>
      <c r="WBQ139" s="458">
        <v>0</v>
      </c>
      <c r="WBR139" s="458">
        <v>0</v>
      </c>
      <c r="WBS139" s="458">
        <v>0</v>
      </c>
      <c r="WBT139" s="458">
        <v>0</v>
      </c>
      <c r="WBU139" s="458">
        <v>0</v>
      </c>
      <c r="WBV139" s="458">
        <v>0</v>
      </c>
      <c r="WBW139" s="458">
        <v>0</v>
      </c>
      <c r="WBX139" s="458">
        <v>0</v>
      </c>
      <c r="WBY139" s="458">
        <v>0</v>
      </c>
      <c r="WBZ139" s="458">
        <v>0</v>
      </c>
      <c r="WCA139" s="458">
        <v>0</v>
      </c>
      <c r="WCB139" s="458">
        <v>0</v>
      </c>
      <c r="WCC139" s="458">
        <v>0</v>
      </c>
      <c r="WCD139" s="458">
        <v>0</v>
      </c>
      <c r="WCE139" s="458">
        <v>0</v>
      </c>
      <c r="WCF139" s="458">
        <v>0</v>
      </c>
      <c r="WCG139" s="458">
        <v>0</v>
      </c>
      <c r="WCH139" s="458">
        <v>0</v>
      </c>
      <c r="WCI139" s="458">
        <v>0</v>
      </c>
      <c r="WCJ139" s="458">
        <v>0</v>
      </c>
      <c r="WCK139" s="458">
        <v>0</v>
      </c>
      <c r="WCL139" s="458">
        <v>0</v>
      </c>
      <c r="WCM139" s="458">
        <v>0</v>
      </c>
      <c r="WCN139" s="458">
        <v>0</v>
      </c>
      <c r="WCO139" s="458">
        <v>0</v>
      </c>
      <c r="WCP139" s="458">
        <v>0</v>
      </c>
      <c r="WCQ139" s="458">
        <v>0</v>
      </c>
      <c r="WCR139" s="458">
        <v>0</v>
      </c>
      <c r="WCS139" s="458">
        <v>0</v>
      </c>
      <c r="WCT139" s="458">
        <v>0</v>
      </c>
      <c r="WCU139" s="458">
        <v>0</v>
      </c>
      <c r="WCV139" s="458">
        <v>0</v>
      </c>
      <c r="WCW139" s="458">
        <v>0</v>
      </c>
      <c r="WCX139" s="458">
        <v>0</v>
      </c>
      <c r="WCY139" s="458">
        <v>0</v>
      </c>
      <c r="WCZ139" s="458">
        <v>0</v>
      </c>
      <c r="WDA139" s="458">
        <v>0</v>
      </c>
      <c r="WDB139" s="458">
        <v>0</v>
      </c>
      <c r="WDC139" s="458">
        <v>0</v>
      </c>
      <c r="WDD139" s="458">
        <v>0</v>
      </c>
      <c r="WDE139" s="458">
        <v>0</v>
      </c>
      <c r="WDF139" s="458">
        <v>0</v>
      </c>
      <c r="WDG139" s="458">
        <v>0</v>
      </c>
      <c r="WDH139" s="458">
        <v>0</v>
      </c>
      <c r="WDI139" s="458">
        <v>0</v>
      </c>
      <c r="WDJ139" s="458">
        <v>0</v>
      </c>
      <c r="WDK139" s="458">
        <v>0</v>
      </c>
      <c r="WDL139" s="458">
        <v>0</v>
      </c>
      <c r="WDM139" s="458">
        <v>0</v>
      </c>
      <c r="WDN139" s="458">
        <v>0</v>
      </c>
      <c r="WDO139" s="458">
        <v>0</v>
      </c>
      <c r="WDP139" s="458">
        <v>0</v>
      </c>
      <c r="WDQ139" s="458">
        <v>0</v>
      </c>
      <c r="WDR139" s="458">
        <v>0</v>
      </c>
      <c r="WDS139" s="458">
        <v>0</v>
      </c>
      <c r="WDT139" s="458">
        <v>0</v>
      </c>
      <c r="WDU139" s="458">
        <v>0</v>
      </c>
      <c r="WDV139" s="458">
        <v>0</v>
      </c>
      <c r="WDW139" s="458">
        <v>0</v>
      </c>
      <c r="WDX139" s="458">
        <v>0</v>
      </c>
      <c r="WDY139" s="458">
        <v>0</v>
      </c>
      <c r="WDZ139" s="458">
        <v>0</v>
      </c>
      <c r="WEA139" s="458">
        <v>0</v>
      </c>
      <c r="WEB139" s="458">
        <v>0</v>
      </c>
      <c r="WEC139" s="458">
        <v>0</v>
      </c>
      <c r="WED139" s="458">
        <v>0</v>
      </c>
      <c r="WEE139" s="458">
        <v>0</v>
      </c>
      <c r="WEF139" s="458">
        <v>0</v>
      </c>
      <c r="WEG139" s="458">
        <v>0</v>
      </c>
      <c r="WEH139" s="458">
        <v>0</v>
      </c>
      <c r="WEI139" s="458">
        <v>0</v>
      </c>
      <c r="WEJ139" s="458">
        <v>0</v>
      </c>
      <c r="WEK139" s="458">
        <v>0</v>
      </c>
      <c r="WEL139" s="458">
        <v>0</v>
      </c>
      <c r="WEM139" s="458">
        <v>0</v>
      </c>
      <c r="WEN139" s="458">
        <v>0</v>
      </c>
      <c r="WEO139" s="458">
        <v>0</v>
      </c>
      <c r="WEP139" s="458">
        <v>0</v>
      </c>
      <c r="WEQ139" s="458">
        <v>0</v>
      </c>
      <c r="WER139" s="458">
        <v>0</v>
      </c>
      <c r="WES139" s="458">
        <v>0</v>
      </c>
      <c r="WET139" s="458">
        <v>0</v>
      </c>
      <c r="WEU139" s="458">
        <v>0</v>
      </c>
      <c r="WEV139" s="458">
        <v>0</v>
      </c>
      <c r="WEW139" s="458">
        <v>0</v>
      </c>
      <c r="WEX139" s="458">
        <v>0</v>
      </c>
      <c r="WEY139" s="458">
        <v>0</v>
      </c>
      <c r="WEZ139" s="458">
        <v>0</v>
      </c>
      <c r="WFA139" s="458">
        <v>0</v>
      </c>
      <c r="WFB139" s="458">
        <v>0</v>
      </c>
      <c r="WFC139" s="458">
        <v>0</v>
      </c>
      <c r="WFD139" s="458">
        <v>0</v>
      </c>
      <c r="WFE139" s="458">
        <v>0</v>
      </c>
      <c r="WFF139" s="458">
        <v>0</v>
      </c>
      <c r="WFG139" s="458">
        <v>0</v>
      </c>
      <c r="WFH139" s="458">
        <v>0</v>
      </c>
      <c r="WFI139" s="458">
        <v>0</v>
      </c>
      <c r="WFJ139" s="458">
        <v>0</v>
      </c>
      <c r="WFK139" s="458">
        <v>0</v>
      </c>
      <c r="WFL139" s="458">
        <v>0</v>
      </c>
      <c r="WFM139" s="458">
        <v>0</v>
      </c>
      <c r="WFN139" s="458">
        <v>0</v>
      </c>
      <c r="WFO139" s="458">
        <v>0</v>
      </c>
      <c r="WFP139" s="458">
        <v>0</v>
      </c>
      <c r="WFQ139" s="458">
        <v>0</v>
      </c>
      <c r="WFR139" s="458">
        <v>0</v>
      </c>
      <c r="WFS139" s="458">
        <v>0</v>
      </c>
      <c r="WFT139" s="458">
        <v>0</v>
      </c>
      <c r="WFU139" s="458">
        <v>0</v>
      </c>
      <c r="WFV139" s="458">
        <v>0</v>
      </c>
      <c r="WFW139" s="458">
        <v>0</v>
      </c>
      <c r="WFX139" s="458">
        <v>0</v>
      </c>
      <c r="WFY139" s="458">
        <v>0</v>
      </c>
      <c r="WFZ139" s="458">
        <v>0</v>
      </c>
      <c r="WGA139" s="458">
        <v>0</v>
      </c>
      <c r="WGB139" s="458">
        <v>0</v>
      </c>
      <c r="WGC139" s="458">
        <v>0</v>
      </c>
      <c r="WGD139" s="458">
        <v>0</v>
      </c>
      <c r="WGE139" s="458">
        <v>0</v>
      </c>
      <c r="WGF139" s="458">
        <v>0</v>
      </c>
      <c r="WGG139" s="458">
        <v>0</v>
      </c>
      <c r="WGH139" s="458">
        <v>0</v>
      </c>
      <c r="WGI139" s="458">
        <v>0</v>
      </c>
      <c r="WGJ139" s="458">
        <v>0</v>
      </c>
      <c r="WGK139" s="458">
        <v>0</v>
      </c>
      <c r="WGL139" s="458">
        <v>0</v>
      </c>
      <c r="WGM139" s="458">
        <v>0</v>
      </c>
      <c r="WGN139" s="458">
        <v>0</v>
      </c>
      <c r="WGO139" s="458">
        <v>0</v>
      </c>
      <c r="WGP139" s="458">
        <v>0</v>
      </c>
      <c r="WGQ139" s="458">
        <v>0</v>
      </c>
      <c r="WGR139" s="458">
        <v>0</v>
      </c>
      <c r="WGS139" s="458">
        <v>0</v>
      </c>
      <c r="WGT139" s="458">
        <v>0</v>
      </c>
      <c r="WGU139" s="458">
        <v>0</v>
      </c>
      <c r="WGV139" s="458">
        <v>0</v>
      </c>
      <c r="WGW139" s="458">
        <v>0</v>
      </c>
      <c r="WGX139" s="458">
        <v>0</v>
      </c>
      <c r="WGY139" s="458">
        <v>0</v>
      </c>
      <c r="WGZ139" s="458">
        <v>0</v>
      </c>
      <c r="WHA139" s="458">
        <v>0</v>
      </c>
      <c r="WHB139" s="458">
        <v>0</v>
      </c>
      <c r="WHC139" s="458">
        <v>0</v>
      </c>
      <c r="WHD139" s="458">
        <v>0</v>
      </c>
      <c r="WHE139" s="458">
        <v>0</v>
      </c>
      <c r="WHF139" s="458">
        <v>0</v>
      </c>
      <c r="WHG139" s="458">
        <v>0</v>
      </c>
      <c r="WHH139" s="458">
        <v>0</v>
      </c>
      <c r="WHI139" s="458">
        <v>0</v>
      </c>
      <c r="WHJ139" s="458">
        <v>0</v>
      </c>
      <c r="WHK139" s="458">
        <v>0</v>
      </c>
      <c r="WHL139" s="458">
        <v>0</v>
      </c>
      <c r="WHM139" s="458">
        <v>0</v>
      </c>
      <c r="WHN139" s="458">
        <v>0</v>
      </c>
      <c r="WHO139" s="458">
        <v>0</v>
      </c>
      <c r="WHP139" s="458">
        <v>0</v>
      </c>
      <c r="WHQ139" s="458">
        <v>0</v>
      </c>
      <c r="WHR139" s="458">
        <v>0</v>
      </c>
      <c r="WHS139" s="458">
        <v>0</v>
      </c>
      <c r="WHT139" s="458">
        <v>0</v>
      </c>
      <c r="WHU139" s="458">
        <v>0</v>
      </c>
      <c r="WHV139" s="458">
        <v>0</v>
      </c>
      <c r="WHW139" s="458">
        <v>0</v>
      </c>
      <c r="WHX139" s="458">
        <v>0</v>
      </c>
      <c r="WHY139" s="458">
        <v>0</v>
      </c>
      <c r="WHZ139" s="458">
        <v>0</v>
      </c>
      <c r="WIA139" s="458">
        <v>0</v>
      </c>
      <c r="WIB139" s="458">
        <v>0</v>
      </c>
      <c r="WIC139" s="458">
        <v>0</v>
      </c>
      <c r="WID139" s="458">
        <v>0</v>
      </c>
      <c r="WIE139" s="458">
        <v>0</v>
      </c>
      <c r="WIF139" s="458">
        <v>0</v>
      </c>
      <c r="WIG139" s="458">
        <v>0</v>
      </c>
      <c r="WIH139" s="458">
        <v>0</v>
      </c>
      <c r="WII139" s="458">
        <v>0</v>
      </c>
      <c r="WIJ139" s="458">
        <v>0</v>
      </c>
      <c r="WIK139" s="458">
        <v>0</v>
      </c>
      <c r="WIL139" s="458">
        <v>0</v>
      </c>
      <c r="WIM139" s="458">
        <v>0</v>
      </c>
      <c r="WIN139" s="458">
        <v>0</v>
      </c>
      <c r="WIO139" s="458">
        <v>0</v>
      </c>
      <c r="WIP139" s="458">
        <v>0</v>
      </c>
      <c r="WIQ139" s="458">
        <v>0</v>
      </c>
      <c r="WIR139" s="458">
        <v>0</v>
      </c>
      <c r="WIS139" s="458">
        <v>0</v>
      </c>
      <c r="WIT139" s="458">
        <v>0</v>
      </c>
      <c r="WIU139" s="458">
        <v>0</v>
      </c>
      <c r="WIV139" s="458">
        <v>0</v>
      </c>
      <c r="WIW139" s="458">
        <v>0</v>
      </c>
      <c r="WIX139" s="458">
        <v>0</v>
      </c>
      <c r="WIY139" s="458">
        <v>0</v>
      </c>
      <c r="WIZ139" s="458">
        <v>0</v>
      </c>
      <c r="WJA139" s="458">
        <v>0</v>
      </c>
      <c r="WJB139" s="458">
        <v>0</v>
      </c>
      <c r="WJC139" s="458">
        <v>0</v>
      </c>
      <c r="WJD139" s="458">
        <v>0</v>
      </c>
      <c r="WJE139" s="458">
        <v>0</v>
      </c>
      <c r="WJF139" s="458">
        <v>0</v>
      </c>
      <c r="WJG139" s="458">
        <v>0</v>
      </c>
      <c r="WJH139" s="458">
        <v>0</v>
      </c>
      <c r="WJI139" s="458">
        <v>0</v>
      </c>
      <c r="WJJ139" s="458">
        <v>0</v>
      </c>
      <c r="WJK139" s="458">
        <v>0</v>
      </c>
      <c r="WJL139" s="458">
        <v>0</v>
      </c>
      <c r="WJM139" s="458">
        <v>0</v>
      </c>
      <c r="WJN139" s="458">
        <v>0</v>
      </c>
      <c r="WJO139" s="458">
        <v>0</v>
      </c>
      <c r="WJP139" s="458">
        <v>0</v>
      </c>
      <c r="WJQ139" s="458">
        <v>0</v>
      </c>
      <c r="WJR139" s="458">
        <v>0</v>
      </c>
      <c r="WJS139" s="458">
        <v>0</v>
      </c>
      <c r="WJT139" s="458">
        <v>0</v>
      </c>
      <c r="WJU139" s="458">
        <v>0</v>
      </c>
      <c r="WJV139" s="458">
        <v>0</v>
      </c>
      <c r="WJW139" s="458">
        <v>0</v>
      </c>
      <c r="WJX139" s="458">
        <v>0</v>
      </c>
      <c r="WJY139" s="458">
        <v>0</v>
      </c>
      <c r="WJZ139" s="458">
        <v>0</v>
      </c>
      <c r="WKA139" s="458">
        <v>0</v>
      </c>
      <c r="WKB139" s="458">
        <v>0</v>
      </c>
      <c r="WKC139" s="458">
        <v>0</v>
      </c>
      <c r="WKD139" s="458">
        <v>0</v>
      </c>
      <c r="WKE139" s="458">
        <v>0</v>
      </c>
      <c r="WKF139" s="458">
        <v>0</v>
      </c>
      <c r="WKG139" s="458">
        <v>0</v>
      </c>
      <c r="WKH139" s="458">
        <v>0</v>
      </c>
      <c r="WKI139" s="458">
        <v>0</v>
      </c>
      <c r="WKJ139" s="458">
        <v>0</v>
      </c>
      <c r="WKK139" s="458">
        <v>0</v>
      </c>
      <c r="WKL139" s="458">
        <v>0</v>
      </c>
      <c r="WKM139" s="458">
        <v>0</v>
      </c>
      <c r="WKN139" s="458">
        <v>0</v>
      </c>
      <c r="WKO139" s="458">
        <v>0</v>
      </c>
      <c r="WKP139" s="458">
        <v>0</v>
      </c>
      <c r="WKQ139" s="458">
        <v>0</v>
      </c>
      <c r="WKR139" s="458">
        <v>0</v>
      </c>
      <c r="WKS139" s="458">
        <v>0</v>
      </c>
      <c r="WKT139" s="458">
        <v>0</v>
      </c>
      <c r="WKU139" s="458">
        <v>0</v>
      </c>
      <c r="WKV139" s="458">
        <v>0</v>
      </c>
      <c r="WKW139" s="458">
        <v>0</v>
      </c>
      <c r="WKX139" s="458">
        <v>0</v>
      </c>
      <c r="WKY139" s="458">
        <v>0</v>
      </c>
      <c r="WKZ139" s="458">
        <v>0</v>
      </c>
      <c r="WLA139" s="458">
        <v>0</v>
      </c>
      <c r="WLB139" s="458">
        <v>0</v>
      </c>
      <c r="WLC139" s="458">
        <v>0</v>
      </c>
      <c r="WLD139" s="458">
        <v>0</v>
      </c>
      <c r="WLE139" s="458">
        <v>0</v>
      </c>
      <c r="WLF139" s="458">
        <v>0</v>
      </c>
      <c r="WLG139" s="458">
        <v>0</v>
      </c>
      <c r="WLH139" s="458">
        <v>0</v>
      </c>
      <c r="WLI139" s="458">
        <v>0</v>
      </c>
      <c r="WLJ139" s="458">
        <v>0</v>
      </c>
      <c r="WLK139" s="458">
        <v>0</v>
      </c>
      <c r="WLL139" s="458">
        <v>0</v>
      </c>
      <c r="WLM139" s="458">
        <v>0</v>
      </c>
      <c r="WLN139" s="458">
        <v>0</v>
      </c>
      <c r="WLO139" s="458">
        <v>0</v>
      </c>
      <c r="WLP139" s="458">
        <v>0</v>
      </c>
      <c r="WLQ139" s="458">
        <v>0</v>
      </c>
      <c r="WLR139" s="458">
        <v>0</v>
      </c>
      <c r="WLS139" s="458">
        <v>0</v>
      </c>
      <c r="WLT139" s="458">
        <v>0</v>
      </c>
      <c r="WLU139" s="458">
        <v>0</v>
      </c>
      <c r="WLV139" s="458">
        <v>0</v>
      </c>
      <c r="WLW139" s="458">
        <v>0</v>
      </c>
      <c r="WLX139" s="458">
        <v>0</v>
      </c>
      <c r="WLY139" s="458">
        <v>0</v>
      </c>
      <c r="WLZ139" s="458">
        <v>0</v>
      </c>
      <c r="WMA139" s="458">
        <v>0</v>
      </c>
      <c r="WMB139" s="458">
        <v>0</v>
      </c>
      <c r="WMC139" s="458">
        <v>0</v>
      </c>
      <c r="WMD139" s="458">
        <v>0</v>
      </c>
      <c r="WME139" s="458">
        <v>0</v>
      </c>
      <c r="WMF139" s="458">
        <v>0</v>
      </c>
      <c r="WMG139" s="458">
        <v>0</v>
      </c>
      <c r="WMH139" s="458">
        <v>0</v>
      </c>
      <c r="WMI139" s="458">
        <v>0</v>
      </c>
      <c r="WMJ139" s="458">
        <v>0</v>
      </c>
      <c r="WMK139" s="458">
        <v>0</v>
      </c>
      <c r="WML139" s="458">
        <v>0</v>
      </c>
      <c r="WMM139" s="458">
        <v>0</v>
      </c>
      <c r="WMN139" s="458">
        <v>0</v>
      </c>
      <c r="WMO139" s="458">
        <v>0</v>
      </c>
      <c r="WMP139" s="458">
        <v>0</v>
      </c>
      <c r="WMQ139" s="458">
        <v>0</v>
      </c>
      <c r="WMR139" s="458">
        <v>0</v>
      </c>
      <c r="WMS139" s="458">
        <v>0</v>
      </c>
      <c r="WMT139" s="458">
        <v>0</v>
      </c>
      <c r="WMU139" s="458">
        <v>0</v>
      </c>
      <c r="WMV139" s="458">
        <v>0</v>
      </c>
      <c r="WMW139" s="458">
        <v>0</v>
      </c>
      <c r="WMX139" s="458">
        <v>0</v>
      </c>
      <c r="WMY139" s="458">
        <v>0</v>
      </c>
      <c r="WMZ139" s="458">
        <v>0</v>
      </c>
      <c r="WNA139" s="458">
        <v>0</v>
      </c>
      <c r="WNB139" s="458">
        <v>0</v>
      </c>
      <c r="WNC139" s="458">
        <v>0</v>
      </c>
      <c r="WND139" s="458">
        <v>0</v>
      </c>
      <c r="WNE139" s="458">
        <v>0</v>
      </c>
      <c r="WNF139" s="458">
        <v>0</v>
      </c>
      <c r="WNG139" s="458">
        <v>0</v>
      </c>
      <c r="WNH139" s="458">
        <v>0</v>
      </c>
      <c r="WNI139" s="458">
        <v>0</v>
      </c>
      <c r="WNJ139" s="458">
        <v>0</v>
      </c>
      <c r="WNK139" s="458">
        <v>0</v>
      </c>
      <c r="WNL139" s="458">
        <v>0</v>
      </c>
      <c r="WNM139" s="458">
        <v>0</v>
      </c>
      <c r="WNN139" s="458">
        <v>0</v>
      </c>
      <c r="WNO139" s="458">
        <v>0</v>
      </c>
      <c r="WNP139" s="458">
        <v>0</v>
      </c>
      <c r="WNQ139" s="458">
        <v>0</v>
      </c>
      <c r="WNR139" s="458">
        <v>0</v>
      </c>
      <c r="WNS139" s="458">
        <v>0</v>
      </c>
      <c r="WNT139" s="458">
        <v>0</v>
      </c>
      <c r="WNU139" s="458">
        <v>0</v>
      </c>
      <c r="WNV139" s="458">
        <v>0</v>
      </c>
      <c r="WNW139" s="458">
        <v>0</v>
      </c>
      <c r="WNX139" s="458">
        <v>0</v>
      </c>
      <c r="WNY139" s="458">
        <v>0</v>
      </c>
      <c r="WNZ139" s="458">
        <v>0</v>
      </c>
      <c r="WOA139" s="458">
        <v>0</v>
      </c>
      <c r="WOB139" s="458">
        <v>0</v>
      </c>
      <c r="WOC139" s="458">
        <v>0</v>
      </c>
      <c r="WOD139" s="458">
        <v>0</v>
      </c>
      <c r="WOE139" s="458">
        <v>0</v>
      </c>
      <c r="WOF139" s="458">
        <v>0</v>
      </c>
      <c r="WOG139" s="458">
        <v>0</v>
      </c>
      <c r="WOH139" s="458">
        <v>0</v>
      </c>
      <c r="WOI139" s="458">
        <v>0</v>
      </c>
      <c r="WOJ139" s="458">
        <v>0</v>
      </c>
      <c r="WOK139" s="458">
        <v>0</v>
      </c>
      <c r="WOL139" s="458">
        <v>0</v>
      </c>
      <c r="WOM139" s="458">
        <v>0</v>
      </c>
      <c r="WON139" s="458">
        <v>0</v>
      </c>
      <c r="WOO139" s="458">
        <v>0</v>
      </c>
      <c r="WOP139" s="458">
        <v>0</v>
      </c>
      <c r="WOQ139" s="458">
        <v>0</v>
      </c>
      <c r="WOR139" s="458">
        <v>0</v>
      </c>
      <c r="WOS139" s="458">
        <v>0</v>
      </c>
      <c r="WOT139" s="458">
        <v>0</v>
      </c>
      <c r="WOU139" s="458">
        <v>0</v>
      </c>
      <c r="WOV139" s="458">
        <v>0</v>
      </c>
      <c r="WOW139" s="458">
        <v>0</v>
      </c>
      <c r="WOX139" s="458">
        <v>0</v>
      </c>
      <c r="WOY139" s="458">
        <v>0</v>
      </c>
      <c r="WOZ139" s="458">
        <v>0</v>
      </c>
      <c r="WPA139" s="458">
        <v>0</v>
      </c>
      <c r="WPB139" s="458">
        <v>0</v>
      </c>
      <c r="WPC139" s="458">
        <v>0</v>
      </c>
      <c r="WPD139" s="458">
        <v>0</v>
      </c>
      <c r="WPE139" s="458">
        <v>0</v>
      </c>
      <c r="WPF139" s="458">
        <v>0</v>
      </c>
      <c r="WPG139" s="458">
        <v>0</v>
      </c>
      <c r="WPH139" s="458">
        <v>0</v>
      </c>
      <c r="WPI139" s="458">
        <v>0</v>
      </c>
      <c r="WPJ139" s="458">
        <v>0</v>
      </c>
      <c r="WPK139" s="458">
        <v>0</v>
      </c>
      <c r="WPL139" s="458">
        <v>0</v>
      </c>
      <c r="WPM139" s="458">
        <v>0</v>
      </c>
      <c r="WPN139" s="458">
        <v>0</v>
      </c>
      <c r="WPO139" s="458">
        <v>0</v>
      </c>
      <c r="WPP139" s="458">
        <v>0</v>
      </c>
      <c r="WPQ139" s="458">
        <v>0</v>
      </c>
      <c r="WPR139" s="458">
        <v>0</v>
      </c>
      <c r="WPS139" s="458">
        <v>0</v>
      </c>
      <c r="WPT139" s="458">
        <v>0</v>
      </c>
      <c r="WPU139" s="458">
        <v>0</v>
      </c>
      <c r="WPV139" s="458">
        <v>0</v>
      </c>
      <c r="WPW139" s="458">
        <v>0</v>
      </c>
      <c r="WPX139" s="458">
        <v>0</v>
      </c>
      <c r="WPY139" s="458">
        <v>0</v>
      </c>
      <c r="WPZ139" s="458">
        <v>0</v>
      </c>
      <c r="WQA139" s="458">
        <v>0</v>
      </c>
      <c r="WQB139" s="458">
        <v>0</v>
      </c>
      <c r="WQC139" s="458">
        <v>0</v>
      </c>
      <c r="WQD139" s="458">
        <v>0</v>
      </c>
      <c r="WQE139" s="458">
        <v>0</v>
      </c>
      <c r="WQF139" s="458">
        <v>0</v>
      </c>
      <c r="WQG139" s="458">
        <v>0</v>
      </c>
      <c r="WQH139" s="458">
        <v>0</v>
      </c>
      <c r="WQI139" s="458">
        <v>0</v>
      </c>
      <c r="WQJ139" s="458">
        <v>0</v>
      </c>
      <c r="WQK139" s="458">
        <v>0</v>
      </c>
      <c r="WQL139" s="458">
        <v>0</v>
      </c>
      <c r="WQM139" s="458">
        <v>0</v>
      </c>
      <c r="WQN139" s="458">
        <v>0</v>
      </c>
      <c r="WQO139" s="458">
        <v>0</v>
      </c>
      <c r="WQP139" s="458">
        <v>0</v>
      </c>
      <c r="WQQ139" s="458">
        <v>0</v>
      </c>
      <c r="WQR139" s="458">
        <v>0</v>
      </c>
      <c r="WQS139" s="458">
        <v>0</v>
      </c>
      <c r="WQT139" s="458">
        <v>0</v>
      </c>
      <c r="WQU139" s="458">
        <v>0</v>
      </c>
      <c r="WQV139" s="458">
        <v>0</v>
      </c>
      <c r="WQW139" s="458">
        <v>0</v>
      </c>
      <c r="WQX139" s="458">
        <v>0</v>
      </c>
      <c r="WQY139" s="458">
        <v>0</v>
      </c>
      <c r="WQZ139" s="458">
        <v>0</v>
      </c>
      <c r="WRA139" s="458">
        <v>0</v>
      </c>
      <c r="WRB139" s="458">
        <v>0</v>
      </c>
      <c r="WRC139" s="458">
        <v>0</v>
      </c>
      <c r="WRD139" s="458">
        <v>0</v>
      </c>
      <c r="WRE139" s="458">
        <v>0</v>
      </c>
      <c r="WRF139" s="458">
        <v>0</v>
      </c>
      <c r="WRG139" s="458">
        <v>0</v>
      </c>
      <c r="WRH139" s="458">
        <v>0</v>
      </c>
      <c r="WRI139" s="458">
        <v>0</v>
      </c>
      <c r="WRJ139" s="458">
        <v>0</v>
      </c>
      <c r="WRK139" s="458">
        <v>0</v>
      </c>
      <c r="WRL139" s="458">
        <v>0</v>
      </c>
      <c r="WRM139" s="458">
        <v>0</v>
      </c>
      <c r="WRN139" s="458">
        <v>0</v>
      </c>
      <c r="WRO139" s="458">
        <v>0</v>
      </c>
      <c r="WRP139" s="458">
        <v>0</v>
      </c>
      <c r="WRQ139" s="458">
        <v>0</v>
      </c>
      <c r="WRR139" s="458">
        <v>0</v>
      </c>
      <c r="WRS139" s="458">
        <v>0</v>
      </c>
      <c r="WRT139" s="458">
        <v>0</v>
      </c>
      <c r="WRU139" s="458">
        <v>0</v>
      </c>
      <c r="WRV139" s="458">
        <v>0</v>
      </c>
      <c r="WRW139" s="458">
        <v>0</v>
      </c>
      <c r="WRX139" s="458">
        <v>0</v>
      </c>
      <c r="WRY139" s="458">
        <v>0</v>
      </c>
      <c r="WRZ139" s="458">
        <v>0</v>
      </c>
      <c r="WSA139" s="458">
        <v>0</v>
      </c>
      <c r="WSB139" s="458">
        <v>0</v>
      </c>
      <c r="WSC139" s="458">
        <v>0</v>
      </c>
      <c r="WSD139" s="458">
        <v>0</v>
      </c>
      <c r="WSE139" s="458">
        <v>0</v>
      </c>
      <c r="WSF139" s="458">
        <v>0</v>
      </c>
      <c r="WSG139" s="458">
        <v>0</v>
      </c>
      <c r="WSH139" s="458">
        <v>0</v>
      </c>
      <c r="WSI139" s="458">
        <v>0</v>
      </c>
      <c r="WSJ139" s="458">
        <v>0</v>
      </c>
      <c r="WSK139" s="458">
        <v>0</v>
      </c>
      <c r="WSL139" s="458">
        <v>0</v>
      </c>
      <c r="WSM139" s="458">
        <v>0</v>
      </c>
      <c r="WSN139" s="458">
        <v>0</v>
      </c>
      <c r="WSO139" s="458">
        <v>0</v>
      </c>
      <c r="WSP139" s="458">
        <v>0</v>
      </c>
      <c r="WSQ139" s="458">
        <v>0</v>
      </c>
      <c r="WSR139" s="458">
        <v>0</v>
      </c>
      <c r="WSS139" s="458">
        <v>0</v>
      </c>
      <c r="WST139" s="458">
        <v>0</v>
      </c>
      <c r="WSU139" s="458">
        <v>0</v>
      </c>
      <c r="WSV139" s="458">
        <v>0</v>
      </c>
      <c r="WSW139" s="458">
        <v>0</v>
      </c>
      <c r="WSX139" s="458">
        <v>0</v>
      </c>
      <c r="WSY139" s="458">
        <v>0</v>
      </c>
      <c r="WSZ139" s="458">
        <v>0</v>
      </c>
      <c r="WTA139" s="458">
        <v>0</v>
      </c>
      <c r="WTB139" s="458">
        <v>0</v>
      </c>
      <c r="WTC139" s="458">
        <v>0</v>
      </c>
      <c r="WTD139" s="458">
        <v>0</v>
      </c>
      <c r="WTE139" s="458">
        <v>0</v>
      </c>
      <c r="WTF139" s="458">
        <v>0</v>
      </c>
      <c r="WTG139" s="458">
        <v>0</v>
      </c>
      <c r="WTH139" s="458">
        <v>0</v>
      </c>
      <c r="WTI139" s="458">
        <v>0</v>
      </c>
      <c r="WTJ139" s="458">
        <v>0</v>
      </c>
      <c r="WTK139" s="458">
        <v>0</v>
      </c>
      <c r="WTL139" s="458">
        <v>0</v>
      </c>
      <c r="WTM139" s="458">
        <v>0</v>
      </c>
      <c r="WTN139" s="458">
        <v>0</v>
      </c>
      <c r="WTO139" s="458">
        <v>0</v>
      </c>
      <c r="WTP139" s="458">
        <v>0</v>
      </c>
      <c r="WTQ139" s="458">
        <v>0</v>
      </c>
      <c r="WTR139" s="458">
        <v>0</v>
      </c>
      <c r="WTS139" s="458">
        <v>0</v>
      </c>
      <c r="WTT139" s="458">
        <v>0</v>
      </c>
      <c r="WTU139" s="458">
        <v>0</v>
      </c>
      <c r="WTV139" s="458">
        <v>0</v>
      </c>
      <c r="WTW139" s="458">
        <v>0</v>
      </c>
      <c r="WTX139" s="458">
        <v>0</v>
      </c>
      <c r="WTY139" s="458">
        <v>0</v>
      </c>
      <c r="WTZ139" s="458">
        <v>0</v>
      </c>
      <c r="WUA139" s="458">
        <v>0</v>
      </c>
      <c r="WUB139" s="458">
        <v>0</v>
      </c>
      <c r="WUC139" s="458">
        <v>0</v>
      </c>
      <c r="WUD139" s="458">
        <v>0</v>
      </c>
      <c r="WUE139" s="458">
        <v>0</v>
      </c>
      <c r="WUF139" s="458">
        <v>0</v>
      </c>
      <c r="WUG139" s="458">
        <v>0</v>
      </c>
      <c r="WUH139" s="458">
        <v>0</v>
      </c>
      <c r="WUI139" s="458">
        <v>0</v>
      </c>
      <c r="WUJ139" s="458">
        <v>0</v>
      </c>
      <c r="WUK139" s="458">
        <v>0</v>
      </c>
      <c r="WUL139" s="458">
        <v>0</v>
      </c>
      <c r="WUM139" s="458">
        <v>0</v>
      </c>
      <c r="WUN139" s="458">
        <v>0</v>
      </c>
      <c r="WUO139" s="458">
        <v>0</v>
      </c>
      <c r="WUP139" s="458">
        <v>0</v>
      </c>
      <c r="WUQ139" s="458">
        <v>0</v>
      </c>
      <c r="WUR139" s="458">
        <v>0</v>
      </c>
      <c r="WUS139" s="458">
        <v>0</v>
      </c>
      <c r="WUT139" s="458">
        <v>0</v>
      </c>
      <c r="WUU139" s="458">
        <v>0</v>
      </c>
      <c r="WUV139" s="458">
        <v>0</v>
      </c>
      <c r="WUW139" s="458">
        <v>0</v>
      </c>
      <c r="WUX139" s="458">
        <v>0</v>
      </c>
      <c r="WUY139" s="458">
        <v>0</v>
      </c>
      <c r="WUZ139" s="458">
        <v>0</v>
      </c>
      <c r="WVA139" s="458">
        <v>0</v>
      </c>
      <c r="WVB139" s="458">
        <v>0</v>
      </c>
      <c r="WVC139" s="458">
        <v>0</v>
      </c>
      <c r="WVD139" s="458">
        <v>0</v>
      </c>
      <c r="WVE139" s="458">
        <v>0</v>
      </c>
      <c r="WVF139" s="458">
        <v>0</v>
      </c>
      <c r="WVG139" s="458">
        <v>0</v>
      </c>
      <c r="WVH139" s="458">
        <v>0</v>
      </c>
      <c r="WVI139" s="458">
        <v>0</v>
      </c>
      <c r="WVJ139" s="458">
        <v>0</v>
      </c>
      <c r="WVK139" s="458">
        <v>0</v>
      </c>
      <c r="WVL139" s="458">
        <v>0</v>
      </c>
      <c r="WVM139" s="458">
        <v>0</v>
      </c>
      <c r="WVN139" s="458">
        <v>0</v>
      </c>
      <c r="WVO139" s="458">
        <v>0</v>
      </c>
      <c r="WVP139" s="458">
        <v>0</v>
      </c>
      <c r="WVQ139" s="458">
        <v>0</v>
      </c>
      <c r="WVR139" s="458">
        <v>0</v>
      </c>
      <c r="WVS139" s="458">
        <v>0</v>
      </c>
      <c r="WVT139" s="458">
        <v>0</v>
      </c>
      <c r="WVU139" s="458">
        <v>0</v>
      </c>
      <c r="WVV139" s="458">
        <v>0</v>
      </c>
      <c r="WVW139" s="458">
        <v>0</v>
      </c>
      <c r="WVX139" s="458">
        <v>0</v>
      </c>
      <c r="WVY139" s="458">
        <v>0</v>
      </c>
      <c r="WVZ139" s="458">
        <v>0</v>
      </c>
      <c r="WWA139" s="458">
        <v>0</v>
      </c>
      <c r="WWB139" s="458">
        <v>0</v>
      </c>
      <c r="WWC139" s="458">
        <v>0</v>
      </c>
      <c r="WWD139" s="458">
        <v>0</v>
      </c>
      <c r="WWE139" s="458">
        <v>0</v>
      </c>
      <c r="WWF139" s="458">
        <v>0</v>
      </c>
      <c r="WWG139" s="458">
        <v>0</v>
      </c>
      <c r="WWH139" s="458">
        <v>0</v>
      </c>
      <c r="WWI139" s="458">
        <v>0</v>
      </c>
      <c r="WWJ139" s="458">
        <v>0</v>
      </c>
      <c r="WWK139" s="458">
        <v>0</v>
      </c>
      <c r="WWL139" s="458">
        <v>0</v>
      </c>
      <c r="WWM139" s="458">
        <v>0</v>
      </c>
      <c r="WWN139" s="458">
        <v>0</v>
      </c>
      <c r="WWO139" s="458">
        <v>0</v>
      </c>
      <c r="WWP139" s="458">
        <v>0</v>
      </c>
      <c r="WWQ139" s="458">
        <v>0</v>
      </c>
      <c r="WWR139" s="458">
        <v>0</v>
      </c>
      <c r="WWS139" s="458">
        <v>0</v>
      </c>
      <c r="WWT139" s="458">
        <v>0</v>
      </c>
      <c r="WWU139" s="458">
        <v>0</v>
      </c>
      <c r="WWV139" s="458">
        <v>0</v>
      </c>
      <c r="WWW139" s="458">
        <v>0</v>
      </c>
      <c r="WWX139" s="458">
        <v>0</v>
      </c>
      <c r="WWY139" s="458">
        <v>0</v>
      </c>
      <c r="WWZ139" s="458">
        <v>0</v>
      </c>
      <c r="WXA139" s="458">
        <v>0</v>
      </c>
      <c r="WXB139" s="458">
        <v>0</v>
      </c>
      <c r="WXC139" s="458">
        <v>0</v>
      </c>
      <c r="WXD139" s="458">
        <v>0</v>
      </c>
      <c r="WXE139" s="458">
        <v>0</v>
      </c>
      <c r="WXF139" s="458">
        <v>0</v>
      </c>
      <c r="WXG139" s="458">
        <v>0</v>
      </c>
      <c r="WXH139" s="458">
        <v>0</v>
      </c>
      <c r="WXI139" s="458">
        <v>0</v>
      </c>
      <c r="WXJ139" s="458">
        <v>0</v>
      </c>
      <c r="WXK139" s="458">
        <v>0</v>
      </c>
      <c r="WXL139" s="458">
        <v>0</v>
      </c>
      <c r="WXM139" s="458">
        <v>0</v>
      </c>
      <c r="WXN139" s="458">
        <v>0</v>
      </c>
      <c r="WXO139" s="458">
        <v>0</v>
      </c>
      <c r="WXP139" s="458">
        <v>0</v>
      </c>
      <c r="WXQ139" s="458">
        <v>0</v>
      </c>
      <c r="WXR139" s="458">
        <v>0</v>
      </c>
      <c r="WXS139" s="458">
        <v>0</v>
      </c>
      <c r="WXT139" s="458">
        <v>0</v>
      </c>
      <c r="WXU139" s="458">
        <v>0</v>
      </c>
      <c r="WXV139" s="458">
        <v>0</v>
      </c>
      <c r="WXW139" s="458">
        <v>0</v>
      </c>
      <c r="WXX139" s="458">
        <v>0</v>
      </c>
      <c r="WXY139" s="458">
        <v>0</v>
      </c>
      <c r="WXZ139" s="458">
        <v>0</v>
      </c>
      <c r="WYA139" s="458">
        <v>0</v>
      </c>
      <c r="WYB139" s="458">
        <v>0</v>
      </c>
      <c r="WYC139" s="458">
        <v>0</v>
      </c>
      <c r="WYD139" s="458">
        <v>0</v>
      </c>
      <c r="WYE139" s="458">
        <v>0</v>
      </c>
      <c r="WYF139" s="458">
        <v>0</v>
      </c>
      <c r="WYG139" s="458">
        <v>0</v>
      </c>
      <c r="WYH139" s="458">
        <v>0</v>
      </c>
      <c r="WYI139" s="458">
        <v>0</v>
      </c>
      <c r="WYJ139" s="458">
        <v>0</v>
      </c>
      <c r="WYK139" s="458">
        <v>0</v>
      </c>
      <c r="WYL139" s="458">
        <v>0</v>
      </c>
      <c r="WYM139" s="458">
        <v>0</v>
      </c>
      <c r="WYN139" s="458">
        <v>0</v>
      </c>
      <c r="WYO139" s="458">
        <v>0</v>
      </c>
      <c r="WYP139" s="458">
        <v>0</v>
      </c>
      <c r="WYQ139" s="458">
        <v>0</v>
      </c>
      <c r="WYR139" s="458">
        <v>0</v>
      </c>
      <c r="WYS139" s="458">
        <v>0</v>
      </c>
      <c r="WYT139" s="458">
        <v>0</v>
      </c>
      <c r="WYU139" s="458">
        <v>0</v>
      </c>
      <c r="WYV139" s="458">
        <v>0</v>
      </c>
      <c r="WYW139" s="458">
        <v>0</v>
      </c>
      <c r="WYX139" s="458">
        <v>0</v>
      </c>
      <c r="WYY139" s="458">
        <v>0</v>
      </c>
      <c r="WYZ139" s="458">
        <v>0</v>
      </c>
      <c r="WZA139" s="458">
        <v>0</v>
      </c>
      <c r="WZB139" s="458">
        <v>0</v>
      </c>
      <c r="WZC139" s="458">
        <v>0</v>
      </c>
      <c r="WZD139" s="458">
        <v>0</v>
      </c>
      <c r="WZE139" s="458">
        <v>0</v>
      </c>
      <c r="WZF139" s="458">
        <v>0</v>
      </c>
      <c r="WZG139" s="458">
        <v>0</v>
      </c>
      <c r="WZH139" s="458">
        <v>0</v>
      </c>
      <c r="WZI139" s="458">
        <v>0</v>
      </c>
      <c r="WZJ139" s="458">
        <v>0</v>
      </c>
      <c r="WZK139" s="458">
        <v>0</v>
      </c>
      <c r="WZL139" s="458">
        <v>0</v>
      </c>
      <c r="WZM139" s="458">
        <v>0</v>
      </c>
      <c r="WZN139" s="458">
        <v>0</v>
      </c>
      <c r="WZO139" s="458">
        <v>0</v>
      </c>
      <c r="WZP139" s="458">
        <v>0</v>
      </c>
      <c r="WZQ139" s="458">
        <v>0</v>
      </c>
      <c r="WZR139" s="458">
        <v>0</v>
      </c>
      <c r="WZS139" s="458">
        <v>0</v>
      </c>
      <c r="WZT139" s="458">
        <v>0</v>
      </c>
      <c r="WZU139" s="458">
        <v>0</v>
      </c>
      <c r="WZV139" s="458">
        <v>0</v>
      </c>
      <c r="WZW139" s="458">
        <v>0</v>
      </c>
      <c r="WZX139" s="458">
        <v>0</v>
      </c>
      <c r="WZY139" s="458">
        <v>0</v>
      </c>
      <c r="WZZ139" s="458">
        <v>0</v>
      </c>
      <c r="XAA139" s="458">
        <v>0</v>
      </c>
      <c r="XAB139" s="458">
        <v>0</v>
      </c>
      <c r="XAC139" s="458">
        <v>0</v>
      </c>
      <c r="XAD139" s="458">
        <v>0</v>
      </c>
      <c r="XAE139" s="458">
        <v>0</v>
      </c>
      <c r="XAF139" s="458">
        <v>0</v>
      </c>
      <c r="XAG139" s="458">
        <v>0</v>
      </c>
      <c r="XAH139" s="458">
        <v>0</v>
      </c>
      <c r="XAI139" s="458">
        <v>0</v>
      </c>
      <c r="XAJ139" s="458">
        <v>0</v>
      </c>
      <c r="XAK139" s="458">
        <v>0</v>
      </c>
      <c r="XAL139" s="458">
        <v>0</v>
      </c>
      <c r="XAM139" s="458">
        <v>0</v>
      </c>
      <c r="XAN139" s="458">
        <v>0</v>
      </c>
      <c r="XAO139" s="458">
        <v>0</v>
      </c>
      <c r="XAP139" s="458">
        <v>0</v>
      </c>
      <c r="XAQ139" s="458">
        <v>0</v>
      </c>
      <c r="XAR139" s="458">
        <v>0</v>
      </c>
      <c r="XAS139" s="458">
        <v>0</v>
      </c>
      <c r="XAT139" s="458">
        <v>0</v>
      </c>
      <c r="XAU139" s="458">
        <v>0</v>
      </c>
      <c r="XAV139" s="458">
        <v>0</v>
      </c>
      <c r="XAW139" s="458">
        <v>0</v>
      </c>
      <c r="XAX139" s="458">
        <v>0</v>
      </c>
      <c r="XAY139" s="458">
        <v>0</v>
      </c>
      <c r="XAZ139" s="458">
        <v>0</v>
      </c>
      <c r="XBA139" s="458">
        <v>0</v>
      </c>
      <c r="XBB139" s="458">
        <v>0</v>
      </c>
      <c r="XBC139" s="458">
        <v>0</v>
      </c>
      <c r="XBD139" s="458">
        <v>0</v>
      </c>
      <c r="XBE139" s="458">
        <v>0</v>
      </c>
      <c r="XBF139" s="458">
        <v>0</v>
      </c>
      <c r="XBG139" s="458">
        <v>0</v>
      </c>
      <c r="XBH139" s="458">
        <v>0</v>
      </c>
      <c r="XBI139" s="458">
        <v>0</v>
      </c>
      <c r="XBJ139" s="458">
        <v>0</v>
      </c>
      <c r="XBK139" s="458">
        <v>0</v>
      </c>
      <c r="XBL139" s="458">
        <v>0</v>
      </c>
      <c r="XBM139" s="458">
        <v>0</v>
      </c>
      <c r="XBN139" s="458">
        <v>0</v>
      </c>
      <c r="XBO139" s="458">
        <v>0</v>
      </c>
      <c r="XBP139" s="458">
        <v>0</v>
      </c>
      <c r="XBQ139" s="458">
        <v>0</v>
      </c>
      <c r="XBR139" s="458">
        <v>0</v>
      </c>
      <c r="XBS139" s="458">
        <v>0</v>
      </c>
      <c r="XBT139" s="458">
        <v>0</v>
      </c>
      <c r="XBU139" s="458">
        <v>0</v>
      </c>
      <c r="XBV139" s="458">
        <v>0</v>
      </c>
      <c r="XBW139" s="458">
        <v>0</v>
      </c>
      <c r="XBX139" s="458">
        <v>0</v>
      </c>
      <c r="XBY139" s="458">
        <v>0</v>
      </c>
      <c r="XBZ139" s="458">
        <v>0</v>
      </c>
      <c r="XCA139" s="458">
        <v>0</v>
      </c>
      <c r="XCB139" s="458">
        <v>0</v>
      </c>
      <c r="XCC139" s="458">
        <v>0</v>
      </c>
      <c r="XCD139" s="458">
        <v>0</v>
      </c>
      <c r="XCE139" s="458">
        <v>0</v>
      </c>
      <c r="XCF139" s="458">
        <v>0</v>
      </c>
      <c r="XCG139" s="458">
        <v>0</v>
      </c>
      <c r="XCH139" s="458">
        <v>0</v>
      </c>
      <c r="XCI139" s="458">
        <v>0</v>
      </c>
      <c r="XCJ139" s="458">
        <v>0</v>
      </c>
      <c r="XCK139" s="458">
        <v>0</v>
      </c>
      <c r="XCL139" s="458">
        <v>0</v>
      </c>
      <c r="XCM139" s="458">
        <v>0</v>
      </c>
      <c r="XCN139" s="458">
        <v>0</v>
      </c>
      <c r="XCO139" s="458">
        <v>0</v>
      </c>
      <c r="XCP139" s="458">
        <v>0</v>
      </c>
      <c r="XCQ139" s="458">
        <v>0</v>
      </c>
      <c r="XCR139" s="458">
        <v>0</v>
      </c>
      <c r="XCS139" s="458">
        <v>0</v>
      </c>
      <c r="XCT139" s="458">
        <v>0</v>
      </c>
      <c r="XCU139" s="458">
        <v>0</v>
      </c>
      <c r="XCV139" s="458">
        <v>0</v>
      </c>
      <c r="XCW139" s="458">
        <v>0</v>
      </c>
      <c r="XCX139" s="458">
        <v>0</v>
      </c>
      <c r="XCY139" s="458">
        <v>0</v>
      </c>
      <c r="XCZ139" s="458">
        <v>0</v>
      </c>
      <c r="XDA139" s="458">
        <v>0</v>
      </c>
      <c r="XDB139" s="458">
        <v>0</v>
      </c>
      <c r="XDC139" s="458">
        <v>0</v>
      </c>
      <c r="XDD139" s="458">
        <v>0</v>
      </c>
      <c r="XDE139" s="458">
        <v>0</v>
      </c>
      <c r="XDF139" s="458">
        <v>0</v>
      </c>
      <c r="XDG139" s="458">
        <v>0</v>
      </c>
      <c r="XDH139" s="458">
        <v>0</v>
      </c>
      <c r="XDI139" s="458">
        <v>0</v>
      </c>
      <c r="XDJ139" s="458">
        <v>0</v>
      </c>
      <c r="XDK139" s="458">
        <v>0</v>
      </c>
      <c r="XDL139" s="458">
        <v>0</v>
      </c>
      <c r="XDM139" s="458">
        <v>0</v>
      </c>
      <c r="XDN139" s="458">
        <v>0</v>
      </c>
      <c r="XDO139" s="458">
        <v>0</v>
      </c>
      <c r="XDP139" s="458">
        <v>0</v>
      </c>
      <c r="XDQ139" s="458">
        <v>0</v>
      </c>
      <c r="XDR139" s="458">
        <v>0</v>
      </c>
      <c r="XDS139" s="458">
        <v>0</v>
      </c>
      <c r="XDT139" s="458">
        <v>0</v>
      </c>
      <c r="XDU139" s="458">
        <v>0</v>
      </c>
      <c r="XDV139" s="458">
        <v>0</v>
      </c>
      <c r="XDW139" s="458">
        <v>0</v>
      </c>
      <c r="XDX139" s="458">
        <v>0</v>
      </c>
      <c r="XDY139" s="458">
        <v>0</v>
      </c>
      <c r="XDZ139" s="458">
        <v>0</v>
      </c>
      <c r="XEA139" s="458">
        <v>0</v>
      </c>
      <c r="XEB139" s="458">
        <v>0</v>
      </c>
      <c r="XEC139" s="458">
        <v>0</v>
      </c>
      <c r="XED139" s="458">
        <v>0</v>
      </c>
      <c r="XEE139" s="458">
        <v>0</v>
      </c>
      <c r="XEF139" s="458">
        <v>0</v>
      </c>
      <c r="XEG139" s="458">
        <v>0</v>
      </c>
      <c r="XEH139" s="458">
        <v>0</v>
      </c>
      <c r="XEI139" s="458">
        <v>0</v>
      </c>
      <c r="XEJ139" s="458">
        <v>0</v>
      </c>
      <c r="XEK139" s="458">
        <v>0</v>
      </c>
      <c r="XEL139" s="458">
        <v>0</v>
      </c>
      <c r="XEM139" s="458">
        <v>0</v>
      </c>
      <c r="XEN139" s="458">
        <v>0</v>
      </c>
      <c r="XEO139" s="458">
        <v>0</v>
      </c>
      <c r="XEP139" s="458">
        <v>0</v>
      </c>
      <c r="XEQ139" s="458">
        <v>0</v>
      </c>
      <c r="XER139" s="458">
        <v>0</v>
      </c>
      <c r="XES139" s="458">
        <v>0</v>
      </c>
      <c r="XET139" s="458">
        <v>0</v>
      </c>
      <c r="XEU139" s="458">
        <v>0</v>
      </c>
      <c r="XEV139" s="458">
        <v>0</v>
      </c>
      <c r="XEW139" s="458">
        <v>0</v>
      </c>
      <c r="XEX139" s="458">
        <v>0</v>
      </c>
      <c r="XEY139" s="458">
        <v>0</v>
      </c>
      <c r="XEZ139" s="458">
        <v>0</v>
      </c>
      <c r="XFA139" s="458">
        <v>0</v>
      </c>
      <c r="XFB139" s="458">
        <v>0</v>
      </c>
      <c r="XFC139" s="458">
        <v>0</v>
      </c>
      <c r="XFD139" s="458">
        <v>0</v>
      </c>
    </row>
    <row r="140" spans="1:16384" s="170" customFormat="1" x14ac:dyDescent="0.2">
      <c r="A140" s="183"/>
      <c r="B140" s="672">
        <v>2</v>
      </c>
      <c r="C140" s="664" t="s">
        <v>197</v>
      </c>
      <c r="D140" s="664" t="s">
        <v>198</v>
      </c>
      <c r="E140" s="527" t="s">
        <v>116</v>
      </c>
      <c r="F140" s="526">
        <v>184500000</v>
      </c>
      <c r="G140" s="446">
        <v>22500000</v>
      </c>
      <c r="H140" s="526">
        <v>162000000</v>
      </c>
      <c r="I140" s="526">
        <v>162000000</v>
      </c>
      <c r="J140" s="446">
        <v>0</v>
      </c>
      <c r="K140" s="526">
        <v>0</v>
      </c>
      <c r="L140" s="526">
        <v>0</v>
      </c>
      <c r="M140" s="526">
        <v>0</v>
      </c>
      <c r="N140" s="526">
        <v>0</v>
      </c>
      <c r="O140" s="304"/>
    </row>
    <row r="141" spans="1:16384" s="170" customFormat="1" x14ac:dyDescent="0.2">
      <c r="A141" s="183"/>
      <c r="B141" s="673"/>
      <c r="C141" s="664"/>
      <c r="D141" s="664" t="s">
        <v>198</v>
      </c>
      <c r="E141" s="527" t="s">
        <v>118</v>
      </c>
      <c r="F141" s="526">
        <v>412590441</v>
      </c>
      <c r="G141" s="446">
        <v>0</v>
      </c>
      <c r="H141" s="526">
        <v>412590441</v>
      </c>
      <c r="I141" s="526">
        <v>412590441</v>
      </c>
      <c r="J141" s="446">
        <v>0</v>
      </c>
      <c r="K141" s="526">
        <v>0</v>
      </c>
      <c r="L141" s="526">
        <v>0</v>
      </c>
      <c r="M141" s="526">
        <v>0</v>
      </c>
      <c r="N141" s="526">
        <v>0</v>
      </c>
      <c r="O141" s="304"/>
    </row>
    <row r="142" spans="1:16384" s="170" customFormat="1" x14ac:dyDescent="0.2">
      <c r="A142" s="183"/>
      <c r="B142" s="673"/>
      <c r="C142" s="664" t="s">
        <v>199</v>
      </c>
      <c r="D142" s="664" t="s">
        <v>200</v>
      </c>
      <c r="E142" s="527" t="s">
        <v>116</v>
      </c>
      <c r="F142" s="526">
        <v>181324165</v>
      </c>
      <c r="G142" s="446">
        <v>50367821</v>
      </c>
      <c r="H142" s="526">
        <v>130956344</v>
      </c>
      <c r="I142" s="526">
        <v>130956344</v>
      </c>
      <c r="J142" s="446">
        <v>0</v>
      </c>
      <c r="K142" s="526">
        <v>0</v>
      </c>
      <c r="L142" s="526">
        <v>0</v>
      </c>
      <c r="M142" s="526">
        <v>0</v>
      </c>
      <c r="N142" s="526">
        <v>0</v>
      </c>
      <c r="O142" s="304"/>
    </row>
    <row r="143" spans="1:16384" s="170" customFormat="1" x14ac:dyDescent="0.2">
      <c r="A143" s="183"/>
      <c r="B143" s="673"/>
      <c r="C143" s="664"/>
      <c r="D143" s="664" t="s">
        <v>200</v>
      </c>
      <c r="E143" s="527" t="s">
        <v>117</v>
      </c>
      <c r="F143" s="526">
        <v>74988000</v>
      </c>
      <c r="G143" s="446">
        <v>6249000</v>
      </c>
      <c r="H143" s="526">
        <v>68739000</v>
      </c>
      <c r="I143" s="526">
        <v>68739000</v>
      </c>
      <c r="J143" s="446">
        <v>0</v>
      </c>
      <c r="K143" s="526">
        <v>0</v>
      </c>
      <c r="L143" s="526">
        <v>0</v>
      </c>
      <c r="M143" s="526">
        <v>0</v>
      </c>
      <c r="N143" s="526">
        <v>0</v>
      </c>
      <c r="O143" s="304"/>
    </row>
    <row r="144" spans="1:16384" s="170" customFormat="1" x14ac:dyDescent="0.2">
      <c r="A144" s="183"/>
      <c r="B144" s="673"/>
      <c r="C144" s="664"/>
      <c r="D144" s="664" t="s">
        <v>200</v>
      </c>
      <c r="E144" s="527" t="s">
        <v>118</v>
      </c>
      <c r="F144" s="526">
        <v>423089719</v>
      </c>
      <c r="G144" s="446">
        <v>0</v>
      </c>
      <c r="H144" s="526">
        <v>423089719</v>
      </c>
      <c r="I144" s="526">
        <v>423089719</v>
      </c>
      <c r="J144" s="446">
        <v>0</v>
      </c>
      <c r="K144" s="526">
        <v>0</v>
      </c>
      <c r="L144" s="526">
        <v>0</v>
      </c>
      <c r="M144" s="526">
        <v>0</v>
      </c>
      <c r="N144" s="526">
        <v>0</v>
      </c>
      <c r="O144" s="304"/>
    </row>
    <row r="145" spans="1:15" s="170" customFormat="1" x14ac:dyDescent="0.2">
      <c r="A145" s="183"/>
      <c r="B145" s="673"/>
      <c r="C145" s="664" t="s">
        <v>1314</v>
      </c>
      <c r="D145" s="664" t="s">
        <v>1315</v>
      </c>
      <c r="E145" s="527" t="s">
        <v>116</v>
      </c>
      <c r="F145" s="526">
        <v>174765106</v>
      </c>
      <c r="G145" s="446">
        <v>20327602</v>
      </c>
      <c r="H145" s="526">
        <v>154437504</v>
      </c>
      <c r="I145" s="526">
        <v>148717597</v>
      </c>
      <c r="J145" s="446">
        <v>5719907</v>
      </c>
      <c r="K145" s="526">
        <v>5719907</v>
      </c>
      <c r="L145" s="526">
        <v>0</v>
      </c>
      <c r="M145" s="526">
        <v>0</v>
      </c>
      <c r="N145" s="526">
        <v>0</v>
      </c>
      <c r="O145" s="304"/>
    </row>
    <row r="146" spans="1:15" s="170" customFormat="1" x14ac:dyDescent="0.2">
      <c r="A146" s="183"/>
      <c r="B146" s="673"/>
      <c r="C146" s="664"/>
      <c r="D146" s="664" t="s">
        <v>1315</v>
      </c>
      <c r="E146" s="527" t="s">
        <v>117</v>
      </c>
      <c r="F146" s="526">
        <v>72900000</v>
      </c>
      <c r="G146" s="446">
        <v>2543784</v>
      </c>
      <c r="H146" s="526">
        <v>70356216</v>
      </c>
      <c r="I146" s="526">
        <v>69640430</v>
      </c>
      <c r="J146" s="446">
        <v>715786</v>
      </c>
      <c r="K146" s="526">
        <v>715786</v>
      </c>
      <c r="L146" s="526">
        <v>0</v>
      </c>
      <c r="M146" s="526">
        <v>0</v>
      </c>
      <c r="N146" s="526">
        <v>0</v>
      </c>
      <c r="O146" s="304"/>
    </row>
    <row r="147" spans="1:15" s="170" customFormat="1" x14ac:dyDescent="0.2">
      <c r="A147" s="183"/>
      <c r="B147" s="673"/>
      <c r="C147" s="664"/>
      <c r="D147" s="664" t="s">
        <v>1315</v>
      </c>
      <c r="E147" s="527" t="s">
        <v>118</v>
      </c>
      <c r="F147" s="526">
        <v>407785249</v>
      </c>
      <c r="G147" s="446">
        <v>0</v>
      </c>
      <c r="H147" s="526">
        <v>407785249</v>
      </c>
      <c r="I147" s="526">
        <v>407785249</v>
      </c>
      <c r="J147" s="446">
        <v>0</v>
      </c>
      <c r="K147" s="526">
        <v>0</v>
      </c>
      <c r="L147" s="526">
        <v>0</v>
      </c>
      <c r="M147" s="526">
        <v>0</v>
      </c>
      <c r="N147" s="526">
        <v>0</v>
      </c>
      <c r="O147" s="304"/>
    </row>
    <row r="148" spans="1:15" s="170" customFormat="1" x14ac:dyDescent="0.2">
      <c r="A148" s="183"/>
      <c r="B148" s="673"/>
      <c r="C148" s="664" t="s">
        <v>201</v>
      </c>
      <c r="D148" s="664" t="s">
        <v>202</v>
      </c>
      <c r="E148" s="527" t="s">
        <v>116</v>
      </c>
      <c r="F148" s="526">
        <v>173002692</v>
      </c>
      <c r="G148" s="446">
        <v>37286459</v>
      </c>
      <c r="H148" s="526">
        <v>135716233</v>
      </c>
      <c r="I148" s="526">
        <v>130389596</v>
      </c>
      <c r="J148" s="446">
        <v>5326637</v>
      </c>
      <c r="K148" s="526">
        <v>5326637</v>
      </c>
      <c r="L148" s="526">
        <v>0</v>
      </c>
      <c r="M148" s="526">
        <v>0</v>
      </c>
      <c r="N148" s="526">
        <v>0</v>
      </c>
      <c r="O148" s="304"/>
    </row>
    <row r="149" spans="1:15" s="170" customFormat="1" x14ac:dyDescent="0.2">
      <c r="A149" s="183"/>
      <c r="B149" s="673"/>
      <c r="C149" s="664"/>
      <c r="D149" s="664" t="s">
        <v>202</v>
      </c>
      <c r="E149" s="527" t="s">
        <v>117</v>
      </c>
      <c r="F149" s="526">
        <v>72900000</v>
      </c>
      <c r="G149" s="446">
        <v>4614438</v>
      </c>
      <c r="H149" s="526">
        <v>68285562</v>
      </c>
      <c r="I149" s="526">
        <v>67513096</v>
      </c>
      <c r="J149" s="446">
        <v>772466</v>
      </c>
      <c r="K149" s="526">
        <v>673363</v>
      </c>
      <c r="L149" s="526">
        <v>99103</v>
      </c>
      <c r="M149" s="526">
        <v>0</v>
      </c>
      <c r="N149" s="526">
        <v>0</v>
      </c>
      <c r="O149" s="304"/>
    </row>
    <row r="150" spans="1:15" s="170" customFormat="1" x14ac:dyDescent="0.2">
      <c r="A150" s="183"/>
      <c r="B150" s="673"/>
      <c r="C150" s="664"/>
      <c r="D150" s="664" t="s">
        <v>202</v>
      </c>
      <c r="E150" s="527" t="s">
        <v>118</v>
      </c>
      <c r="F150" s="526">
        <v>397705248</v>
      </c>
      <c r="G150" s="446">
        <v>0</v>
      </c>
      <c r="H150" s="526">
        <v>397705248</v>
      </c>
      <c r="I150" s="526">
        <v>397705248</v>
      </c>
      <c r="J150" s="446">
        <v>0</v>
      </c>
      <c r="K150" s="526">
        <v>0</v>
      </c>
      <c r="L150" s="526">
        <v>0</v>
      </c>
      <c r="M150" s="526">
        <v>0</v>
      </c>
      <c r="N150" s="526">
        <v>0</v>
      </c>
      <c r="O150" s="304"/>
    </row>
    <row r="151" spans="1:15" s="183" customFormat="1" hidden="1" x14ac:dyDescent="0.2">
      <c r="B151" s="673"/>
      <c r="C151" s="664"/>
      <c r="D151" s="664" t="s">
        <v>202</v>
      </c>
      <c r="E151" s="527" t="s">
        <v>123</v>
      </c>
      <c r="F151" s="526">
        <v>99103</v>
      </c>
      <c r="G151" s="446">
        <v>99103</v>
      </c>
      <c r="H151" s="526">
        <v>0</v>
      </c>
      <c r="I151" s="526">
        <v>0</v>
      </c>
      <c r="J151" s="446">
        <v>0</v>
      </c>
      <c r="K151" s="526">
        <v>0</v>
      </c>
      <c r="L151" s="526">
        <v>0</v>
      </c>
      <c r="M151" s="526">
        <v>0</v>
      </c>
      <c r="N151" s="526">
        <v>0</v>
      </c>
      <c r="O151" s="304"/>
    </row>
    <row r="152" spans="1:15" s="183" customFormat="1" x14ac:dyDescent="0.2">
      <c r="B152" s="673"/>
      <c r="C152" s="664" t="s">
        <v>203</v>
      </c>
      <c r="D152" s="664" t="s">
        <v>204</v>
      </c>
      <c r="E152" s="527" t="s">
        <v>116</v>
      </c>
      <c r="F152" s="526">
        <v>181272959</v>
      </c>
      <c r="G152" s="446">
        <v>85601732</v>
      </c>
      <c r="H152" s="526">
        <v>95671227</v>
      </c>
      <c r="I152" s="526">
        <v>95671227</v>
      </c>
      <c r="J152" s="446">
        <v>0</v>
      </c>
      <c r="K152" s="526">
        <v>0</v>
      </c>
      <c r="L152" s="526">
        <v>0</v>
      </c>
      <c r="M152" s="526">
        <v>0</v>
      </c>
      <c r="N152" s="526">
        <v>0</v>
      </c>
      <c r="O152" s="304"/>
    </row>
    <row r="153" spans="1:15" s="170" customFormat="1" x14ac:dyDescent="0.2">
      <c r="A153" s="183"/>
      <c r="B153" s="673"/>
      <c r="C153" s="664"/>
      <c r="D153" s="664" t="s">
        <v>204</v>
      </c>
      <c r="E153" s="527" t="s">
        <v>117</v>
      </c>
      <c r="F153" s="526">
        <v>72792000</v>
      </c>
      <c r="G153" s="446">
        <v>10312228</v>
      </c>
      <c r="H153" s="526">
        <v>62479772</v>
      </c>
      <c r="I153" s="526">
        <v>62479732</v>
      </c>
      <c r="J153" s="446">
        <v>40</v>
      </c>
      <c r="K153" s="526">
        <v>40</v>
      </c>
      <c r="L153" s="526">
        <v>0</v>
      </c>
      <c r="M153" s="526">
        <v>0</v>
      </c>
      <c r="N153" s="526">
        <v>0</v>
      </c>
      <c r="O153" s="304"/>
    </row>
    <row r="154" spans="1:15" s="170" customFormat="1" x14ac:dyDescent="0.2">
      <c r="A154" s="183"/>
      <c r="B154" s="673"/>
      <c r="C154" s="664"/>
      <c r="D154" s="664" t="s">
        <v>204</v>
      </c>
      <c r="E154" s="527" t="s">
        <v>118</v>
      </c>
      <c r="F154" s="526">
        <v>422970235</v>
      </c>
      <c r="G154" s="446">
        <v>0</v>
      </c>
      <c r="H154" s="526">
        <v>422970235</v>
      </c>
      <c r="I154" s="526">
        <v>422970235</v>
      </c>
      <c r="J154" s="446">
        <v>0</v>
      </c>
      <c r="K154" s="526">
        <v>0</v>
      </c>
      <c r="L154" s="526">
        <v>0</v>
      </c>
      <c r="M154" s="526">
        <v>0</v>
      </c>
      <c r="N154" s="526">
        <v>0</v>
      </c>
      <c r="O154" s="304"/>
    </row>
    <row r="155" spans="1:15" s="170" customFormat="1" x14ac:dyDescent="0.2">
      <c r="A155" s="183"/>
      <c r="B155" s="673"/>
      <c r="C155" s="664" t="s">
        <v>205</v>
      </c>
      <c r="D155" s="664" t="s">
        <v>206</v>
      </c>
      <c r="E155" s="761" t="s">
        <v>116</v>
      </c>
      <c r="F155" s="762">
        <v>165051257</v>
      </c>
      <c r="G155" s="762">
        <v>33545202</v>
      </c>
      <c r="H155" s="762">
        <v>131506055</v>
      </c>
      <c r="I155" s="762">
        <v>89597513</v>
      </c>
      <c r="J155" s="762">
        <v>41908542</v>
      </c>
      <c r="K155" s="762">
        <v>4715859</v>
      </c>
      <c r="L155" s="762">
        <v>4715859</v>
      </c>
      <c r="M155" s="762">
        <v>4715859</v>
      </c>
      <c r="N155" s="762">
        <v>27760965</v>
      </c>
      <c r="O155" s="304"/>
    </row>
    <row r="156" spans="1:15" s="170" customFormat="1" x14ac:dyDescent="0.2">
      <c r="A156" s="183"/>
      <c r="B156" s="673"/>
      <c r="C156" s="664"/>
      <c r="D156" s="664" t="s">
        <v>206</v>
      </c>
      <c r="E156" s="758" t="s">
        <v>117</v>
      </c>
      <c r="F156" s="759">
        <v>74448000</v>
      </c>
      <c r="G156" s="760">
        <v>5105128</v>
      </c>
      <c r="H156" s="759">
        <v>69342872</v>
      </c>
      <c r="I156" s="759">
        <v>64237744</v>
      </c>
      <c r="J156" s="760">
        <v>5105128</v>
      </c>
      <c r="K156" s="759">
        <v>638141</v>
      </c>
      <c r="L156" s="759">
        <v>638141</v>
      </c>
      <c r="M156" s="759">
        <v>638141</v>
      </c>
      <c r="N156" s="759">
        <v>3190705</v>
      </c>
      <c r="O156" s="304"/>
    </row>
    <row r="157" spans="1:15" s="170" customFormat="1" x14ac:dyDescent="0.2">
      <c r="A157" s="183"/>
      <c r="B157" s="673"/>
      <c r="C157" s="664"/>
      <c r="D157" s="664" t="s">
        <v>206</v>
      </c>
      <c r="E157" s="527" t="s">
        <v>118</v>
      </c>
      <c r="F157" s="526">
        <v>385119597</v>
      </c>
      <c r="G157" s="446">
        <v>0</v>
      </c>
      <c r="H157" s="526">
        <v>385119597</v>
      </c>
      <c r="I157" s="526">
        <v>385119597</v>
      </c>
      <c r="J157" s="446">
        <v>0</v>
      </c>
      <c r="K157" s="526">
        <v>0</v>
      </c>
      <c r="L157" s="526">
        <v>0</v>
      </c>
      <c r="M157" s="526">
        <v>0</v>
      </c>
      <c r="N157" s="526">
        <v>0</v>
      </c>
      <c r="O157" s="304"/>
    </row>
    <row r="158" spans="1:15" s="170" customFormat="1" x14ac:dyDescent="0.2">
      <c r="A158" s="183"/>
      <c r="B158" s="673"/>
      <c r="C158" s="664"/>
      <c r="D158" s="664" t="s">
        <v>206</v>
      </c>
      <c r="E158" s="758" t="s">
        <v>123</v>
      </c>
      <c r="F158" s="759">
        <v>2989206</v>
      </c>
      <c r="G158" s="760">
        <v>431670</v>
      </c>
      <c r="H158" s="759">
        <v>2557536</v>
      </c>
      <c r="I158" s="759">
        <v>0</v>
      </c>
      <c r="J158" s="760">
        <v>2557536</v>
      </c>
      <c r="K158" s="759">
        <v>643711</v>
      </c>
      <c r="L158" s="759">
        <v>748420</v>
      </c>
      <c r="M158" s="759">
        <v>526676</v>
      </c>
      <c r="N158" s="759">
        <v>638729</v>
      </c>
      <c r="O158" s="304"/>
    </row>
    <row r="159" spans="1:15" s="170" customFormat="1" x14ac:dyDescent="0.2">
      <c r="A159" s="183"/>
      <c r="B159" s="673"/>
      <c r="C159" s="664" t="s">
        <v>207</v>
      </c>
      <c r="D159" s="664" t="s">
        <v>208</v>
      </c>
      <c r="E159" s="527" t="s">
        <v>116</v>
      </c>
      <c r="F159" s="526">
        <v>175941483</v>
      </c>
      <c r="G159" s="446">
        <v>44472011</v>
      </c>
      <c r="H159" s="526">
        <v>131469472</v>
      </c>
      <c r="I159" s="526">
        <v>131469472</v>
      </c>
      <c r="J159" s="446">
        <v>0</v>
      </c>
      <c r="K159" s="526">
        <v>0</v>
      </c>
      <c r="L159" s="526">
        <v>0</v>
      </c>
      <c r="M159" s="526">
        <v>0</v>
      </c>
      <c r="N159" s="526">
        <v>0</v>
      </c>
      <c r="O159" s="304"/>
    </row>
    <row r="160" spans="1:15" s="170" customFormat="1" x14ac:dyDescent="0.2">
      <c r="A160" s="183"/>
      <c r="B160" s="673"/>
      <c r="C160" s="664"/>
      <c r="D160" s="664" t="s">
        <v>208</v>
      </c>
      <c r="E160" s="527" t="s">
        <v>117</v>
      </c>
      <c r="F160" s="526">
        <v>72900000</v>
      </c>
      <c r="G160" s="446">
        <v>5527989</v>
      </c>
      <c r="H160" s="526">
        <v>67372011</v>
      </c>
      <c r="I160" s="526">
        <v>67372011</v>
      </c>
      <c r="J160" s="446">
        <v>0</v>
      </c>
      <c r="K160" s="526">
        <v>0</v>
      </c>
      <c r="L160" s="526">
        <v>0</v>
      </c>
      <c r="M160" s="526">
        <v>0</v>
      </c>
      <c r="N160" s="526">
        <v>0</v>
      </c>
      <c r="O160" s="304"/>
    </row>
    <row r="161" spans="1:15" s="170" customFormat="1" x14ac:dyDescent="0.2">
      <c r="A161" s="183"/>
      <c r="B161" s="673"/>
      <c r="C161" s="664"/>
      <c r="D161" s="664" t="s">
        <v>208</v>
      </c>
      <c r="E161" s="527" t="s">
        <v>118</v>
      </c>
      <c r="F161" s="526">
        <v>398265248</v>
      </c>
      <c r="G161" s="446">
        <v>0</v>
      </c>
      <c r="H161" s="526">
        <v>398265248</v>
      </c>
      <c r="I161" s="526">
        <v>398265248</v>
      </c>
      <c r="J161" s="446">
        <v>0</v>
      </c>
      <c r="K161" s="526">
        <v>0</v>
      </c>
      <c r="L161" s="526">
        <v>0</v>
      </c>
      <c r="M161" s="526">
        <v>0</v>
      </c>
      <c r="N161" s="526">
        <v>0</v>
      </c>
      <c r="O161" s="304"/>
    </row>
    <row r="162" spans="1:15" s="170" customFormat="1" x14ac:dyDescent="0.2">
      <c r="A162" s="183"/>
      <c r="B162" s="673"/>
      <c r="C162" s="664" t="s">
        <v>209</v>
      </c>
      <c r="D162" s="664" t="s">
        <v>210</v>
      </c>
      <c r="E162" s="527" t="s">
        <v>116</v>
      </c>
      <c r="F162" s="526">
        <v>165584034</v>
      </c>
      <c r="G162" s="446">
        <v>75096157</v>
      </c>
      <c r="H162" s="526">
        <v>90487877</v>
      </c>
      <c r="I162" s="526">
        <v>90487877</v>
      </c>
      <c r="J162" s="446">
        <v>0</v>
      </c>
      <c r="K162" s="526">
        <v>0</v>
      </c>
      <c r="L162" s="526">
        <v>0</v>
      </c>
      <c r="M162" s="526">
        <v>0</v>
      </c>
      <c r="N162" s="526">
        <v>0</v>
      </c>
      <c r="O162" s="304"/>
    </row>
    <row r="163" spans="1:15" s="170" customFormat="1" x14ac:dyDescent="0.2">
      <c r="A163" s="183"/>
      <c r="B163" s="673"/>
      <c r="C163" s="664"/>
      <c r="D163" s="664" t="s">
        <v>210</v>
      </c>
      <c r="E163" s="527" t="s">
        <v>117</v>
      </c>
      <c r="F163" s="526">
        <v>72792000</v>
      </c>
      <c r="G163" s="446">
        <v>9903843</v>
      </c>
      <c r="H163" s="526">
        <v>62888157</v>
      </c>
      <c r="I163" s="526">
        <v>62888157</v>
      </c>
      <c r="J163" s="446">
        <v>0</v>
      </c>
      <c r="K163" s="526">
        <v>0</v>
      </c>
      <c r="L163" s="526">
        <v>0</v>
      </c>
      <c r="M163" s="526">
        <v>0</v>
      </c>
      <c r="N163" s="526">
        <v>0</v>
      </c>
      <c r="O163" s="304"/>
    </row>
    <row r="164" spans="1:15" s="170" customFormat="1" x14ac:dyDescent="0.2">
      <c r="A164" s="183"/>
      <c r="B164" s="673"/>
      <c r="C164" s="664"/>
      <c r="D164" s="664" t="s">
        <v>210</v>
      </c>
      <c r="E164" s="527" t="s">
        <v>118</v>
      </c>
      <c r="F164" s="526">
        <v>386362743</v>
      </c>
      <c r="G164" s="446">
        <v>0</v>
      </c>
      <c r="H164" s="526">
        <v>386362743</v>
      </c>
      <c r="I164" s="526">
        <v>386362743</v>
      </c>
      <c r="J164" s="446">
        <v>0</v>
      </c>
      <c r="K164" s="526">
        <v>0</v>
      </c>
      <c r="L164" s="526">
        <v>0</v>
      </c>
      <c r="M164" s="526">
        <v>0</v>
      </c>
      <c r="N164" s="526">
        <v>0</v>
      </c>
      <c r="O164" s="304"/>
    </row>
    <row r="165" spans="1:15" s="170" customFormat="1" x14ac:dyDescent="0.2">
      <c r="A165" s="183"/>
      <c r="B165" s="673"/>
      <c r="C165" s="664" t="s">
        <v>211</v>
      </c>
      <c r="D165" s="664" t="s">
        <v>212</v>
      </c>
      <c r="E165" s="758" t="s">
        <v>116</v>
      </c>
      <c r="F165" s="759">
        <v>160665600</v>
      </c>
      <c r="G165" s="760">
        <v>40114817</v>
      </c>
      <c r="H165" s="759">
        <v>120550783</v>
      </c>
      <c r="I165" s="759">
        <v>113256081</v>
      </c>
      <c r="J165" s="760">
        <v>7294702</v>
      </c>
      <c r="K165" s="759">
        <v>877954</v>
      </c>
      <c r="L165" s="759">
        <v>877954</v>
      </c>
      <c r="M165" s="759">
        <v>4389770</v>
      </c>
      <c r="N165" s="759">
        <v>1149024</v>
      </c>
      <c r="O165" s="304"/>
    </row>
    <row r="166" spans="1:15" s="170" customFormat="1" x14ac:dyDescent="0.2">
      <c r="A166" s="183"/>
      <c r="B166" s="673"/>
      <c r="C166" s="664"/>
      <c r="D166" s="664" t="s">
        <v>212</v>
      </c>
      <c r="E166" s="758" t="s">
        <v>117</v>
      </c>
      <c r="F166" s="759">
        <v>74448000</v>
      </c>
      <c r="G166" s="760">
        <v>5736159</v>
      </c>
      <c r="H166" s="759">
        <v>68711841</v>
      </c>
      <c r="I166" s="759">
        <v>67857519</v>
      </c>
      <c r="J166" s="760">
        <v>854322</v>
      </c>
      <c r="K166" s="759">
        <v>122046</v>
      </c>
      <c r="L166" s="759">
        <v>122046</v>
      </c>
      <c r="M166" s="759">
        <v>610230</v>
      </c>
      <c r="N166" s="759">
        <v>0</v>
      </c>
      <c r="O166" s="304"/>
    </row>
    <row r="167" spans="1:15" s="170" customFormat="1" x14ac:dyDescent="0.2">
      <c r="A167" s="183"/>
      <c r="B167" s="673"/>
      <c r="C167" s="664"/>
      <c r="D167" s="664" t="s">
        <v>212</v>
      </c>
      <c r="E167" s="527" t="s">
        <v>118</v>
      </c>
      <c r="F167" s="526">
        <v>416524874</v>
      </c>
      <c r="G167" s="446">
        <v>0</v>
      </c>
      <c r="H167" s="526">
        <v>416524874</v>
      </c>
      <c r="I167" s="526">
        <v>416524874</v>
      </c>
      <c r="J167" s="446">
        <v>0</v>
      </c>
      <c r="K167" s="526">
        <v>0</v>
      </c>
      <c r="L167" s="526">
        <v>0</v>
      </c>
      <c r="M167" s="526">
        <v>0</v>
      </c>
      <c r="N167" s="526">
        <v>0</v>
      </c>
      <c r="O167" s="304"/>
    </row>
    <row r="168" spans="1:15" s="170" customFormat="1" hidden="1" x14ac:dyDescent="0.2">
      <c r="A168" s="183"/>
      <c r="B168" s="673"/>
      <c r="C168" s="664"/>
      <c r="D168" s="664" t="s">
        <v>212</v>
      </c>
      <c r="E168" s="527" t="s">
        <v>123</v>
      </c>
      <c r="F168" s="526">
        <v>243247</v>
      </c>
      <c r="G168" s="446">
        <v>243247</v>
      </c>
      <c r="H168" s="526">
        <v>0</v>
      </c>
      <c r="I168" s="526">
        <v>0</v>
      </c>
      <c r="J168" s="446">
        <v>0</v>
      </c>
      <c r="K168" s="526">
        <v>0</v>
      </c>
      <c r="L168" s="526">
        <v>0</v>
      </c>
      <c r="M168" s="526">
        <v>0</v>
      </c>
      <c r="N168" s="526">
        <v>0</v>
      </c>
      <c r="O168" s="304"/>
    </row>
    <row r="169" spans="1:15" s="170" customFormat="1" x14ac:dyDescent="0.2">
      <c r="A169" s="183"/>
      <c r="B169" s="673"/>
      <c r="C169" s="664" t="s">
        <v>213</v>
      </c>
      <c r="D169" s="664" t="s">
        <v>214</v>
      </c>
      <c r="E169" s="527" t="s">
        <v>116</v>
      </c>
      <c r="F169" s="526">
        <v>180486243</v>
      </c>
      <c r="G169" s="446">
        <v>52461080</v>
      </c>
      <c r="H169" s="526">
        <v>128025163</v>
      </c>
      <c r="I169" s="526">
        <v>128025163</v>
      </c>
      <c r="J169" s="446">
        <v>0</v>
      </c>
      <c r="K169" s="526">
        <v>0</v>
      </c>
      <c r="L169" s="526">
        <v>0</v>
      </c>
      <c r="M169" s="526">
        <v>0</v>
      </c>
      <c r="N169" s="526">
        <v>0</v>
      </c>
      <c r="O169" s="304"/>
    </row>
    <row r="170" spans="1:15" s="170" customFormat="1" x14ac:dyDescent="0.2">
      <c r="A170" s="183"/>
      <c r="B170" s="673"/>
      <c r="C170" s="664"/>
      <c r="D170" s="664" t="s">
        <v>214</v>
      </c>
      <c r="E170" s="527" t="s">
        <v>117</v>
      </c>
      <c r="F170" s="526">
        <v>74988000</v>
      </c>
      <c r="G170" s="446">
        <v>6538920</v>
      </c>
      <c r="H170" s="526">
        <v>68449080</v>
      </c>
      <c r="I170" s="526">
        <v>68449080</v>
      </c>
      <c r="J170" s="446">
        <v>0</v>
      </c>
      <c r="K170" s="526">
        <v>0</v>
      </c>
      <c r="L170" s="526">
        <v>0</v>
      </c>
      <c r="M170" s="526">
        <v>0</v>
      </c>
      <c r="N170" s="526">
        <v>0</v>
      </c>
      <c r="O170" s="304"/>
    </row>
    <row r="171" spans="1:15" s="170" customFormat="1" x14ac:dyDescent="0.2">
      <c r="A171" s="183"/>
      <c r="B171" s="673"/>
      <c r="C171" s="664"/>
      <c r="D171" s="664" t="s">
        <v>214</v>
      </c>
      <c r="E171" s="527" t="s">
        <v>118</v>
      </c>
      <c r="F171" s="526">
        <v>407624673</v>
      </c>
      <c r="G171" s="446">
        <v>0</v>
      </c>
      <c r="H171" s="526">
        <v>407624673</v>
      </c>
      <c r="I171" s="526">
        <v>407624673</v>
      </c>
      <c r="J171" s="446">
        <v>0</v>
      </c>
      <c r="K171" s="526">
        <v>0</v>
      </c>
      <c r="L171" s="526">
        <v>0</v>
      </c>
      <c r="M171" s="526">
        <v>0</v>
      </c>
      <c r="N171" s="526">
        <v>0</v>
      </c>
      <c r="O171" s="304"/>
    </row>
    <row r="172" spans="1:15" s="170" customFormat="1" x14ac:dyDescent="0.2">
      <c r="A172" s="183"/>
      <c r="B172" s="673"/>
      <c r="C172" s="664" t="s">
        <v>215</v>
      </c>
      <c r="D172" s="664" t="s">
        <v>216</v>
      </c>
      <c r="E172" s="527" t="s">
        <v>116</v>
      </c>
      <c r="F172" s="526">
        <v>172665600</v>
      </c>
      <c r="G172" s="446">
        <v>81541554</v>
      </c>
      <c r="H172" s="526">
        <v>91124046</v>
      </c>
      <c r="I172" s="526">
        <v>91124046</v>
      </c>
      <c r="J172" s="446">
        <v>0</v>
      </c>
      <c r="K172" s="526">
        <v>0</v>
      </c>
      <c r="L172" s="526">
        <v>0</v>
      </c>
      <c r="M172" s="526">
        <v>0</v>
      </c>
      <c r="N172" s="526">
        <v>0</v>
      </c>
      <c r="O172" s="304"/>
    </row>
    <row r="173" spans="1:15" s="170" customFormat="1" x14ac:dyDescent="0.2">
      <c r="A173" s="183"/>
      <c r="B173" s="673"/>
      <c r="C173" s="664"/>
      <c r="D173" s="664" t="s">
        <v>216</v>
      </c>
      <c r="E173" s="527" t="s">
        <v>117</v>
      </c>
      <c r="F173" s="526">
        <v>74448000</v>
      </c>
      <c r="G173" s="446">
        <v>10547446</v>
      </c>
      <c r="H173" s="526">
        <v>63900554</v>
      </c>
      <c r="I173" s="526">
        <v>63900554</v>
      </c>
      <c r="J173" s="446">
        <v>0</v>
      </c>
      <c r="K173" s="526">
        <v>0</v>
      </c>
      <c r="L173" s="526">
        <v>0</v>
      </c>
      <c r="M173" s="526">
        <v>0</v>
      </c>
      <c r="N173" s="526">
        <v>0</v>
      </c>
      <c r="O173" s="304"/>
    </row>
    <row r="174" spans="1:15" s="170" customFormat="1" x14ac:dyDescent="0.2">
      <c r="A174" s="183"/>
      <c r="B174" s="673"/>
      <c r="C174" s="664"/>
      <c r="D174" s="664" t="s">
        <v>216</v>
      </c>
      <c r="E174" s="527" t="s">
        <v>118</v>
      </c>
      <c r="F174" s="526">
        <v>402886400</v>
      </c>
      <c r="G174" s="446">
        <v>0</v>
      </c>
      <c r="H174" s="526">
        <v>402886400</v>
      </c>
      <c r="I174" s="526">
        <v>402886400</v>
      </c>
      <c r="J174" s="446">
        <v>0</v>
      </c>
      <c r="K174" s="526">
        <v>0</v>
      </c>
      <c r="L174" s="526">
        <v>0</v>
      </c>
      <c r="M174" s="526">
        <v>0</v>
      </c>
      <c r="N174" s="526">
        <v>0</v>
      </c>
      <c r="O174" s="304"/>
    </row>
    <row r="175" spans="1:15" s="170" customFormat="1" x14ac:dyDescent="0.2">
      <c r="A175" s="183"/>
      <c r="B175" s="673"/>
      <c r="C175" s="664" t="s">
        <v>1316</v>
      </c>
      <c r="D175" s="664" t="s">
        <v>1317</v>
      </c>
      <c r="E175" s="527" t="s">
        <v>116</v>
      </c>
      <c r="F175" s="526">
        <v>170822488</v>
      </c>
      <c r="G175" s="446">
        <v>70676460</v>
      </c>
      <c r="H175" s="526">
        <v>100146028</v>
      </c>
      <c r="I175" s="526">
        <v>100146028</v>
      </c>
      <c r="J175" s="446">
        <v>0</v>
      </c>
      <c r="K175" s="526">
        <v>0</v>
      </c>
      <c r="L175" s="526">
        <v>0</v>
      </c>
      <c r="M175" s="526">
        <v>0</v>
      </c>
      <c r="N175" s="526">
        <v>0</v>
      </c>
      <c r="O175" s="304"/>
    </row>
    <row r="176" spans="1:15" s="170" customFormat="1" x14ac:dyDescent="0.2">
      <c r="A176" s="183"/>
      <c r="B176" s="673"/>
      <c r="C176" s="664"/>
      <c r="D176" s="664" t="s">
        <v>1317</v>
      </c>
      <c r="E176" s="527" t="s">
        <v>117</v>
      </c>
      <c r="F176" s="526">
        <v>72900000</v>
      </c>
      <c r="G176" s="446">
        <v>9051140</v>
      </c>
      <c r="H176" s="526">
        <v>63848860</v>
      </c>
      <c r="I176" s="526">
        <v>63848860</v>
      </c>
      <c r="J176" s="446">
        <v>0</v>
      </c>
      <c r="K176" s="526">
        <v>0</v>
      </c>
      <c r="L176" s="526">
        <v>0</v>
      </c>
      <c r="M176" s="526">
        <v>0</v>
      </c>
      <c r="N176" s="526">
        <v>0</v>
      </c>
      <c r="O176" s="304"/>
    </row>
    <row r="177" spans="1:15" s="170" customFormat="1" x14ac:dyDescent="0.2">
      <c r="A177" s="183"/>
      <c r="B177" s="673"/>
      <c r="C177" s="664"/>
      <c r="D177" s="664" t="s">
        <v>1317</v>
      </c>
      <c r="E177" s="527" t="s">
        <v>118</v>
      </c>
      <c r="F177" s="526">
        <v>403585248</v>
      </c>
      <c r="G177" s="446">
        <v>0</v>
      </c>
      <c r="H177" s="526">
        <v>403585248</v>
      </c>
      <c r="I177" s="526">
        <v>403585248</v>
      </c>
      <c r="J177" s="446">
        <v>0</v>
      </c>
      <c r="K177" s="526">
        <v>0</v>
      </c>
      <c r="L177" s="526">
        <v>0</v>
      </c>
      <c r="M177" s="526">
        <v>0</v>
      </c>
      <c r="N177" s="526">
        <v>0</v>
      </c>
      <c r="O177" s="304"/>
    </row>
    <row r="178" spans="1:15" s="170" customFormat="1" x14ac:dyDescent="0.2">
      <c r="A178" s="183"/>
      <c r="B178" s="673"/>
      <c r="C178" s="664" t="s">
        <v>217</v>
      </c>
      <c r="D178" s="664" t="s">
        <v>218</v>
      </c>
      <c r="E178" s="527" t="s">
        <v>116</v>
      </c>
      <c r="F178" s="526">
        <v>109622977</v>
      </c>
      <c r="G178" s="446">
        <v>36541160</v>
      </c>
      <c r="H178" s="526">
        <v>73081817</v>
      </c>
      <c r="I178" s="526">
        <v>69427701</v>
      </c>
      <c r="J178" s="446">
        <v>3654116</v>
      </c>
      <c r="K178" s="526">
        <v>3654116</v>
      </c>
      <c r="L178" s="526">
        <v>0</v>
      </c>
      <c r="M178" s="526">
        <v>0</v>
      </c>
      <c r="N178" s="526">
        <v>0</v>
      </c>
      <c r="O178" s="304"/>
    </row>
    <row r="179" spans="1:15" s="170" customFormat="1" x14ac:dyDescent="0.2">
      <c r="A179" s="183"/>
      <c r="B179" s="673"/>
      <c r="C179" s="664"/>
      <c r="D179" s="664" t="s">
        <v>218</v>
      </c>
      <c r="E179" s="527" t="s">
        <v>117</v>
      </c>
      <c r="F179" s="526">
        <v>74988000</v>
      </c>
      <c r="G179" s="446">
        <v>7498840</v>
      </c>
      <c r="H179" s="526">
        <v>67489160</v>
      </c>
      <c r="I179" s="526">
        <v>66739276</v>
      </c>
      <c r="J179" s="446">
        <v>749884</v>
      </c>
      <c r="K179" s="526">
        <v>749884</v>
      </c>
      <c r="L179" s="526">
        <v>0</v>
      </c>
      <c r="M179" s="526">
        <v>0</v>
      </c>
      <c r="N179" s="526">
        <v>0</v>
      </c>
      <c r="O179" s="304"/>
    </row>
    <row r="180" spans="1:15" s="170" customFormat="1" x14ac:dyDescent="0.2">
      <c r="A180" s="183"/>
      <c r="B180" s="673"/>
      <c r="C180" s="664"/>
      <c r="D180" s="664" t="s">
        <v>218</v>
      </c>
      <c r="E180" s="527" t="s">
        <v>118</v>
      </c>
      <c r="F180" s="526">
        <v>475985907</v>
      </c>
      <c r="G180" s="446">
        <v>0</v>
      </c>
      <c r="H180" s="526">
        <v>475985907</v>
      </c>
      <c r="I180" s="526">
        <v>475985907</v>
      </c>
      <c r="J180" s="446">
        <v>0</v>
      </c>
      <c r="K180" s="526">
        <v>0</v>
      </c>
      <c r="L180" s="526">
        <v>0</v>
      </c>
      <c r="M180" s="526">
        <v>0</v>
      </c>
      <c r="N180" s="526">
        <v>0</v>
      </c>
      <c r="O180" s="304"/>
    </row>
    <row r="181" spans="1:15" s="170" customFormat="1" x14ac:dyDescent="0.2">
      <c r="A181" s="183"/>
      <c r="B181" s="673"/>
      <c r="C181" s="664" t="s">
        <v>219</v>
      </c>
      <c r="D181" s="664" t="s">
        <v>220</v>
      </c>
      <c r="E181" s="758" t="s">
        <v>116</v>
      </c>
      <c r="F181" s="759">
        <v>165057620</v>
      </c>
      <c r="G181" s="760">
        <v>65400190</v>
      </c>
      <c r="H181" s="759">
        <v>99657430</v>
      </c>
      <c r="I181" s="759">
        <v>87106738</v>
      </c>
      <c r="J181" s="760">
        <v>12550692</v>
      </c>
      <c r="K181" s="759">
        <v>4585346</v>
      </c>
      <c r="L181" s="759">
        <v>4585346</v>
      </c>
      <c r="M181" s="759">
        <v>3380000</v>
      </c>
      <c r="N181" s="759">
        <v>0</v>
      </c>
      <c r="O181" s="304"/>
    </row>
    <row r="182" spans="1:15" s="170" customFormat="1" x14ac:dyDescent="0.2">
      <c r="A182" s="183"/>
      <c r="B182" s="673"/>
      <c r="C182" s="664"/>
      <c r="D182" s="664" t="s">
        <v>220</v>
      </c>
      <c r="E182" s="527" t="s">
        <v>117</v>
      </c>
      <c r="F182" s="526">
        <v>72792000</v>
      </c>
      <c r="G182" s="446">
        <v>9099810</v>
      </c>
      <c r="H182" s="526">
        <v>63692190</v>
      </c>
      <c r="I182" s="526">
        <v>62478882</v>
      </c>
      <c r="J182" s="446">
        <v>1213308</v>
      </c>
      <c r="K182" s="526">
        <v>606654</v>
      </c>
      <c r="L182" s="526">
        <v>606654</v>
      </c>
      <c r="M182" s="526">
        <v>0</v>
      </c>
      <c r="N182" s="526">
        <v>0</v>
      </c>
      <c r="O182" s="304"/>
    </row>
    <row r="183" spans="1:15" s="170" customFormat="1" x14ac:dyDescent="0.2">
      <c r="A183" s="183"/>
      <c r="B183" s="673"/>
      <c r="C183" s="664"/>
      <c r="D183" s="664" t="s">
        <v>220</v>
      </c>
      <c r="E183" s="527" t="s">
        <v>118</v>
      </c>
      <c r="F183" s="526">
        <v>385134444</v>
      </c>
      <c r="G183" s="446">
        <v>0</v>
      </c>
      <c r="H183" s="526">
        <v>385134444</v>
      </c>
      <c r="I183" s="526">
        <v>385134444</v>
      </c>
      <c r="J183" s="446">
        <v>0</v>
      </c>
      <c r="K183" s="526">
        <v>0</v>
      </c>
      <c r="L183" s="526">
        <v>0</v>
      </c>
      <c r="M183" s="526">
        <v>0</v>
      </c>
      <c r="N183" s="526">
        <v>0</v>
      </c>
      <c r="O183" s="304"/>
    </row>
    <row r="184" spans="1:15" s="170" customFormat="1" x14ac:dyDescent="0.2">
      <c r="A184" s="183"/>
      <c r="B184" s="673"/>
      <c r="C184" s="664"/>
      <c r="D184" s="664" t="s">
        <v>220</v>
      </c>
      <c r="E184" s="527" t="s">
        <v>123</v>
      </c>
      <c r="F184" s="526">
        <v>165100</v>
      </c>
      <c r="G184" s="446">
        <v>0</v>
      </c>
      <c r="H184" s="526">
        <v>165100</v>
      </c>
      <c r="I184" s="526">
        <v>0</v>
      </c>
      <c r="J184" s="446">
        <v>165100</v>
      </c>
      <c r="K184" s="526">
        <v>165100</v>
      </c>
      <c r="L184" s="526">
        <v>0</v>
      </c>
      <c r="M184" s="526">
        <v>0</v>
      </c>
      <c r="N184" s="526">
        <v>0</v>
      </c>
      <c r="O184" s="304"/>
    </row>
    <row r="185" spans="1:15" s="170" customFormat="1" x14ac:dyDescent="0.2">
      <c r="A185" s="183"/>
      <c r="B185" s="673"/>
      <c r="C185" s="664" t="s">
        <v>221</v>
      </c>
      <c r="D185" s="664" t="s">
        <v>222</v>
      </c>
      <c r="E185" s="527" t="s">
        <v>116</v>
      </c>
      <c r="F185" s="526">
        <v>174754331</v>
      </c>
      <c r="G185" s="446">
        <v>43512282</v>
      </c>
      <c r="H185" s="526">
        <v>131242049</v>
      </c>
      <c r="I185" s="526">
        <v>131065749</v>
      </c>
      <c r="J185" s="446">
        <v>176300</v>
      </c>
      <c r="K185" s="526">
        <v>176300</v>
      </c>
      <c r="L185" s="526">
        <v>0</v>
      </c>
      <c r="M185" s="526">
        <v>0</v>
      </c>
      <c r="N185" s="526">
        <v>0</v>
      </c>
      <c r="O185" s="304"/>
    </row>
    <row r="186" spans="1:15" s="170" customFormat="1" x14ac:dyDescent="0.2">
      <c r="A186" s="183"/>
      <c r="B186" s="673"/>
      <c r="C186" s="664"/>
      <c r="D186" s="664" t="s">
        <v>222</v>
      </c>
      <c r="E186" s="527" t="s">
        <v>117</v>
      </c>
      <c r="F186" s="526">
        <v>74448000</v>
      </c>
      <c r="G186" s="446">
        <v>5583599</v>
      </c>
      <c r="H186" s="526">
        <v>68864401</v>
      </c>
      <c r="I186" s="526">
        <v>68864401</v>
      </c>
      <c r="J186" s="446">
        <v>0</v>
      </c>
      <c r="K186" s="526">
        <v>0</v>
      </c>
      <c r="L186" s="526">
        <v>0</v>
      </c>
      <c r="M186" s="526">
        <v>0</v>
      </c>
      <c r="N186" s="526">
        <v>0</v>
      </c>
      <c r="O186" s="304"/>
    </row>
    <row r="187" spans="1:15" s="170" customFormat="1" x14ac:dyDescent="0.2">
      <c r="A187" s="183"/>
      <c r="B187" s="673"/>
      <c r="C187" s="664"/>
      <c r="D187" s="664" t="s">
        <v>222</v>
      </c>
      <c r="E187" s="527" t="s">
        <v>118</v>
      </c>
      <c r="F187" s="526">
        <v>407760106</v>
      </c>
      <c r="G187" s="446">
        <v>0</v>
      </c>
      <c r="H187" s="526">
        <v>407760106</v>
      </c>
      <c r="I187" s="526">
        <v>407760106</v>
      </c>
      <c r="J187" s="446">
        <v>0</v>
      </c>
      <c r="K187" s="526">
        <v>0</v>
      </c>
      <c r="L187" s="526">
        <v>0</v>
      </c>
      <c r="M187" s="526">
        <v>0</v>
      </c>
      <c r="N187" s="526">
        <v>0</v>
      </c>
      <c r="O187" s="304"/>
    </row>
    <row r="188" spans="1:15" s="170" customFormat="1" hidden="1" x14ac:dyDescent="0.2">
      <c r="A188" s="183"/>
      <c r="B188" s="673"/>
      <c r="C188" s="664"/>
      <c r="D188" s="664" t="s">
        <v>222</v>
      </c>
      <c r="E188" s="527" t="s">
        <v>123</v>
      </c>
      <c r="F188" s="526">
        <v>176300</v>
      </c>
      <c r="G188" s="446">
        <v>176300</v>
      </c>
      <c r="H188" s="526">
        <v>0</v>
      </c>
      <c r="I188" s="526">
        <v>0</v>
      </c>
      <c r="J188" s="446">
        <v>0</v>
      </c>
      <c r="K188" s="526">
        <v>0</v>
      </c>
      <c r="L188" s="526">
        <v>0</v>
      </c>
      <c r="M188" s="526">
        <v>0</v>
      </c>
      <c r="N188" s="526">
        <v>0</v>
      </c>
      <c r="O188" s="304"/>
    </row>
    <row r="189" spans="1:15" s="170" customFormat="1" x14ac:dyDescent="0.2">
      <c r="A189" s="183"/>
      <c r="B189" s="673"/>
      <c r="C189" s="664" t="s">
        <v>223</v>
      </c>
      <c r="D189" s="664" t="s">
        <v>224</v>
      </c>
      <c r="E189" s="527" t="s">
        <v>116</v>
      </c>
      <c r="F189" s="526">
        <v>154153388</v>
      </c>
      <c r="G189" s="446">
        <v>70469888</v>
      </c>
      <c r="H189" s="526">
        <v>83683500</v>
      </c>
      <c r="I189" s="526">
        <v>83683500</v>
      </c>
      <c r="J189" s="446">
        <v>0</v>
      </c>
      <c r="K189" s="526">
        <v>0</v>
      </c>
      <c r="L189" s="526">
        <v>0</v>
      </c>
      <c r="M189" s="526">
        <v>0</v>
      </c>
      <c r="N189" s="526">
        <v>0</v>
      </c>
      <c r="O189" s="304"/>
    </row>
    <row r="190" spans="1:15" s="170" customFormat="1" x14ac:dyDescent="0.2">
      <c r="A190" s="183"/>
      <c r="B190" s="673"/>
      <c r="C190" s="664"/>
      <c r="D190" s="664" t="s">
        <v>224</v>
      </c>
      <c r="E190" s="527" t="s">
        <v>117</v>
      </c>
      <c r="F190" s="526">
        <v>69024000</v>
      </c>
      <c r="G190" s="446">
        <v>9515129</v>
      </c>
      <c r="H190" s="526">
        <v>59508871</v>
      </c>
      <c r="I190" s="526">
        <v>59508871</v>
      </c>
      <c r="J190" s="446">
        <v>0</v>
      </c>
      <c r="K190" s="526">
        <v>0</v>
      </c>
      <c r="L190" s="526">
        <v>0</v>
      </c>
      <c r="M190" s="526">
        <v>0</v>
      </c>
      <c r="N190" s="526">
        <v>0</v>
      </c>
      <c r="O190" s="304"/>
    </row>
    <row r="191" spans="1:15" s="170" customFormat="1" x14ac:dyDescent="0.2">
      <c r="A191" s="183"/>
      <c r="B191" s="673"/>
      <c r="C191" s="664"/>
      <c r="D191" s="664" t="s">
        <v>224</v>
      </c>
      <c r="E191" s="527" t="s">
        <v>118</v>
      </c>
      <c r="F191" s="526">
        <v>359691236</v>
      </c>
      <c r="G191" s="446">
        <v>0</v>
      </c>
      <c r="H191" s="526">
        <v>359691236</v>
      </c>
      <c r="I191" s="526">
        <v>359691236</v>
      </c>
      <c r="J191" s="446">
        <v>0</v>
      </c>
      <c r="K191" s="526">
        <v>0</v>
      </c>
      <c r="L191" s="526">
        <v>0</v>
      </c>
      <c r="M191" s="526">
        <v>0</v>
      </c>
      <c r="N191" s="526">
        <v>0</v>
      </c>
      <c r="O191" s="304"/>
    </row>
    <row r="192" spans="1:15" s="170" customFormat="1" x14ac:dyDescent="0.2">
      <c r="A192" s="183"/>
      <c r="B192" s="673"/>
      <c r="C192" s="664" t="s">
        <v>1320</v>
      </c>
      <c r="D192" s="664" t="s">
        <v>1321</v>
      </c>
      <c r="E192" s="527" t="s">
        <v>116</v>
      </c>
      <c r="F192" s="526">
        <v>177903000</v>
      </c>
      <c r="G192" s="446">
        <v>11540648</v>
      </c>
      <c r="H192" s="526">
        <v>166362352</v>
      </c>
      <c r="I192" s="526">
        <v>166362352</v>
      </c>
      <c r="J192" s="446">
        <v>0</v>
      </c>
      <c r="K192" s="526">
        <v>0</v>
      </c>
      <c r="L192" s="526">
        <v>0</v>
      </c>
      <c r="M192" s="526">
        <v>0</v>
      </c>
      <c r="N192" s="526">
        <v>0</v>
      </c>
      <c r="O192" s="304"/>
    </row>
    <row r="193" spans="1:15" s="170" customFormat="1" x14ac:dyDescent="0.2">
      <c r="A193" s="183"/>
      <c r="B193" s="673"/>
      <c r="C193" s="664"/>
      <c r="D193" s="664" t="s">
        <v>1321</v>
      </c>
      <c r="E193" s="527" t="s">
        <v>117</v>
      </c>
      <c r="F193" s="526">
        <v>74988000</v>
      </c>
      <c r="G193" s="446">
        <v>1459352</v>
      </c>
      <c r="H193" s="526">
        <v>73528648</v>
      </c>
      <c r="I193" s="526">
        <v>73528648</v>
      </c>
      <c r="J193" s="446">
        <v>0</v>
      </c>
      <c r="K193" s="526">
        <v>0</v>
      </c>
      <c r="L193" s="526">
        <v>0</v>
      </c>
      <c r="M193" s="526">
        <v>0</v>
      </c>
      <c r="N193" s="526">
        <v>0</v>
      </c>
      <c r="O193" s="304"/>
    </row>
    <row r="194" spans="1:15" s="170" customFormat="1" x14ac:dyDescent="0.2">
      <c r="A194" s="183"/>
      <c r="B194" s="673"/>
      <c r="C194" s="664"/>
      <c r="D194" s="664" t="s">
        <v>1321</v>
      </c>
      <c r="E194" s="527" t="s">
        <v>118</v>
      </c>
      <c r="F194" s="526">
        <v>415107000</v>
      </c>
      <c r="G194" s="446">
        <v>0</v>
      </c>
      <c r="H194" s="526">
        <v>415107000</v>
      </c>
      <c r="I194" s="526">
        <v>415107000</v>
      </c>
      <c r="J194" s="446">
        <v>0</v>
      </c>
      <c r="K194" s="526">
        <v>0</v>
      </c>
      <c r="L194" s="526">
        <v>0</v>
      </c>
      <c r="M194" s="526">
        <v>0</v>
      </c>
      <c r="N194" s="526">
        <v>0</v>
      </c>
      <c r="O194" s="304"/>
    </row>
    <row r="195" spans="1:15" s="170" customFormat="1" x14ac:dyDescent="0.2">
      <c r="A195" s="183"/>
      <c r="B195" s="673"/>
      <c r="C195" s="664" t="s">
        <v>225</v>
      </c>
      <c r="D195" s="664" t="s">
        <v>226</v>
      </c>
      <c r="E195" s="527" t="s">
        <v>116</v>
      </c>
      <c r="F195" s="526">
        <v>165308994</v>
      </c>
      <c r="G195" s="446">
        <v>77955655</v>
      </c>
      <c r="H195" s="526">
        <v>87353339</v>
      </c>
      <c r="I195" s="526">
        <v>87353339</v>
      </c>
      <c r="J195" s="446">
        <v>0</v>
      </c>
      <c r="K195" s="526">
        <v>0</v>
      </c>
      <c r="L195" s="526">
        <v>0</v>
      </c>
      <c r="M195" s="526">
        <v>0</v>
      </c>
      <c r="N195" s="526">
        <v>0</v>
      </c>
      <c r="O195" s="304"/>
    </row>
    <row r="196" spans="1:15" s="170" customFormat="1" x14ac:dyDescent="0.2">
      <c r="A196" s="183"/>
      <c r="B196" s="673"/>
      <c r="C196" s="664"/>
      <c r="D196" s="664" t="s">
        <v>226</v>
      </c>
      <c r="E196" s="527" t="s">
        <v>117</v>
      </c>
      <c r="F196" s="526">
        <v>74448000</v>
      </c>
      <c r="G196" s="446">
        <v>10532345</v>
      </c>
      <c r="H196" s="526">
        <v>63915655</v>
      </c>
      <c r="I196" s="526">
        <v>63915655</v>
      </c>
      <c r="J196" s="446">
        <v>0</v>
      </c>
      <c r="K196" s="526">
        <v>0</v>
      </c>
      <c r="L196" s="526">
        <v>0</v>
      </c>
      <c r="M196" s="526">
        <v>0</v>
      </c>
      <c r="N196" s="526">
        <v>0</v>
      </c>
      <c r="O196" s="304"/>
    </row>
    <row r="197" spans="1:15" s="170" customFormat="1" x14ac:dyDescent="0.2">
      <c r="A197" s="183"/>
      <c r="B197" s="673"/>
      <c r="C197" s="664"/>
      <c r="D197" s="664" t="s">
        <v>226</v>
      </c>
      <c r="E197" s="527" t="s">
        <v>118</v>
      </c>
      <c r="F197" s="526">
        <v>385720983</v>
      </c>
      <c r="G197" s="446">
        <v>0</v>
      </c>
      <c r="H197" s="526">
        <v>385720983</v>
      </c>
      <c r="I197" s="526">
        <v>385720983</v>
      </c>
      <c r="J197" s="446">
        <v>0</v>
      </c>
      <c r="K197" s="526">
        <v>0</v>
      </c>
      <c r="L197" s="526">
        <v>0</v>
      </c>
      <c r="M197" s="526">
        <v>0</v>
      </c>
      <c r="N197" s="526">
        <v>0</v>
      </c>
      <c r="O197" s="304"/>
    </row>
    <row r="198" spans="1:15" s="170" customFormat="1" x14ac:dyDescent="0.2">
      <c r="A198" s="183"/>
      <c r="B198" s="673"/>
      <c r="C198" s="664" t="s">
        <v>227</v>
      </c>
      <c r="D198" s="664" t="s">
        <v>228</v>
      </c>
      <c r="E198" s="527" t="s">
        <v>116</v>
      </c>
      <c r="F198" s="526">
        <v>171645107</v>
      </c>
      <c r="G198" s="446">
        <v>66443256</v>
      </c>
      <c r="H198" s="526">
        <v>105201851</v>
      </c>
      <c r="I198" s="526">
        <v>105201851</v>
      </c>
      <c r="J198" s="446">
        <v>0</v>
      </c>
      <c r="K198" s="526">
        <v>0</v>
      </c>
      <c r="L198" s="526">
        <v>0</v>
      </c>
      <c r="M198" s="526">
        <v>0</v>
      </c>
      <c r="N198" s="526">
        <v>0</v>
      </c>
      <c r="O198" s="304"/>
    </row>
    <row r="199" spans="1:15" s="170" customFormat="1" x14ac:dyDescent="0.2">
      <c r="A199" s="183"/>
      <c r="B199" s="673"/>
      <c r="C199" s="664"/>
      <c r="D199" s="664" t="s">
        <v>228</v>
      </c>
      <c r="E199" s="527" t="s">
        <v>117</v>
      </c>
      <c r="F199" s="526">
        <v>72900000</v>
      </c>
      <c r="G199" s="446">
        <v>8465808</v>
      </c>
      <c r="H199" s="526">
        <v>64434192</v>
      </c>
      <c r="I199" s="526">
        <v>64434192</v>
      </c>
      <c r="J199" s="446">
        <v>0</v>
      </c>
      <c r="K199" s="526">
        <v>0</v>
      </c>
      <c r="L199" s="526">
        <v>0</v>
      </c>
      <c r="M199" s="526">
        <v>0</v>
      </c>
      <c r="N199" s="526">
        <v>0</v>
      </c>
      <c r="O199" s="304"/>
    </row>
    <row r="200" spans="1:15" s="170" customFormat="1" x14ac:dyDescent="0.2">
      <c r="A200" s="183"/>
      <c r="B200" s="673"/>
      <c r="C200" s="664"/>
      <c r="D200" s="664" t="s">
        <v>228</v>
      </c>
      <c r="E200" s="527" t="s">
        <v>118</v>
      </c>
      <c r="F200" s="526">
        <v>400505248</v>
      </c>
      <c r="G200" s="446">
        <v>0</v>
      </c>
      <c r="H200" s="526">
        <v>400505248</v>
      </c>
      <c r="I200" s="526">
        <v>400505248</v>
      </c>
      <c r="J200" s="446">
        <v>0</v>
      </c>
      <c r="K200" s="526">
        <v>0</v>
      </c>
      <c r="L200" s="526">
        <v>0</v>
      </c>
      <c r="M200" s="526">
        <v>0</v>
      </c>
      <c r="N200" s="526">
        <v>0</v>
      </c>
      <c r="O200" s="304"/>
    </row>
    <row r="201" spans="1:15" s="170" customFormat="1" x14ac:dyDescent="0.2">
      <c r="A201" s="183"/>
      <c r="B201" s="673"/>
      <c r="C201" s="664" t="s">
        <v>1322</v>
      </c>
      <c r="D201" s="664" t="s">
        <v>1323</v>
      </c>
      <c r="E201" s="527" t="s">
        <v>116</v>
      </c>
      <c r="F201" s="526">
        <v>180110849</v>
      </c>
      <c r="G201" s="446">
        <v>15000000</v>
      </c>
      <c r="H201" s="526">
        <v>165110849</v>
      </c>
      <c r="I201" s="526">
        <v>165110849</v>
      </c>
      <c r="J201" s="446">
        <v>0</v>
      </c>
      <c r="K201" s="526">
        <v>0</v>
      </c>
      <c r="L201" s="526">
        <v>0</v>
      </c>
      <c r="M201" s="526">
        <v>0</v>
      </c>
      <c r="N201" s="526">
        <v>0</v>
      </c>
      <c r="O201" s="304"/>
    </row>
    <row r="202" spans="1:15" s="170" customFormat="1" x14ac:dyDescent="0.2">
      <c r="A202" s="183"/>
      <c r="B202" s="673"/>
      <c r="C202" s="664"/>
      <c r="D202" s="664" t="s">
        <v>1323</v>
      </c>
      <c r="E202" s="527" t="s">
        <v>118</v>
      </c>
      <c r="F202" s="526">
        <v>408667000</v>
      </c>
      <c r="G202" s="446">
        <v>0</v>
      </c>
      <c r="H202" s="526">
        <v>408667000</v>
      </c>
      <c r="I202" s="526">
        <v>408667000</v>
      </c>
      <c r="J202" s="446">
        <v>0</v>
      </c>
      <c r="K202" s="526">
        <v>0</v>
      </c>
      <c r="L202" s="526">
        <v>0</v>
      </c>
      <c r="M202" s="526">
        <v>0</v>
      </c>
      <c r="N202" s="526">
        <v>0</v>
      </c>
      <c r="O202" s="304"/>
    </row>
    <row r="203" spans="1:15" s="170" customFormat="1" x14ac:dyDescent="0.2">
      <c r="A203" s="183"/>
      <c r="B203" s="673"/>
      <c r="C203" s="664" t="s">
        <v>229</v>
      </c>
      <c r="D203" s="664" t="s">
        <v>230</v>
      </c>
      <c r="E203" s="527" t="s">
        <v>116</v>
      </c>
      <c r="F203" s="526">
        <v>177162400</v>
      </c>
      <c r="G203" s="446">
        <v>69440544</v>
      </c>
      <c r="H203" s="526">
        <v>107721856</v>
      </c>
      <c r="I203" s="526">
        <v>107721856</v>
      </c>
      <c r="J203" s="446">
        <v>0</v>
      </c>
      <c r="K203" s="526">
        <v>0</v>
      </c>
      <c r="L203" s="526">
        <v>0</v>
      </c>
      <c r="M203" s="526">
        <v>0</v>
      </c>
      <c r="N203" s="526">
        <v>0</v>
      </c>
      <c r="O203" s="304"/>
    </row>
    <row r="204" spans="1:15" s="170" customFormat="1" x14ac:dyDescent="0.2">
      <c r="A204" s="183"/>
      <c r="B204" s="673"/>
      <c r="C204" s="664"/>
      <c r="D204" s="664" t="s">
        <v>230</v>
      </c>
      <c r="E204" s="527" t="s">
        <v>117</v>
      </c>
      <c r="F204" s="526">
        <v>72792000</v>
      </c>
      <c r="G204" s="446">
        <v>8559456</v>
      </c>
      <c r="H204" s="526">
        <v>64232544</v>
      </c>
      <c r="I204" s="526">
        <v>64232544</v>
      </c>
      <c r="J204" s="446">
        <v>0</v>
      </c>
      <c r="K204" s="526">
        <v>0</v>
      </c>
      <c r="L204" s="526">
        <v>0</v>
      </c>
      <c r="M204" s="526">
        <v>0</v>
      </c>
      <c r="N204" s="526">
        <v>0</v>
      </c>
      <c r="O204" s="304"/>
    </row>
    <row r="205" spans="1:15" s="170" customFormat="1" x14ac:dyDescent="0.2">
      <c r="A205" s="183"/>
      <c r="B205" s="673"/>
      <c r="C205" s="664"/>
      <c r="D205" s="664" t="s">
        <v>230</v>
      </c>
      <c r="E205" s="527" t="s">
        <v>118</v>
      </c>
      <c r="F205" s="526">
        <v>404209066</v>
      </c>
      <c r="G205" s="446">
        <v>0</v>
      </c>
      <c r="H205" s="526">
        <v>404209066</v>
      </c>
      <c r="I205" s="526">
        <v>404209066</v>
      </c>
      <c r="J205" s="446">
        <v>0</v>
      </c>
      <c r="K205" s="526">
        <v>0</v>
      </c>
      <c r="L205" s="526">
        <v>0</v>
      </c>
      <c r="M205" s="526">
        <v>0</v>
      </c>
      <c r="N205" s="526">
        <v>0</v>
      </c>
      <c r="O205" s="304"/>
    </row>
    <row r="206" spans="1:15" s="170" customFormat="1" x14ac:dyDescent="0.2">
      <c r="A206" s="183"/>
      <c r="B206" s="673"/>
      <c r="C206" s="664" t="s">
        <v>231</v>
      </c>
      <c r="D206" s="664" t="s">
        <v>232</v>
      </c>
      <c r="E206" s="527" t="s">
        <v>116</v>
      </c>
      <c r="F206" s="526">
        <v>173648994</v>
      </c>
      <c r="G206" s="446">
        <v>82001200</v>
      </c>
      <c r="H206" s="526">
        <v>91647794</v>
      </c>
      <c r="I206" s="526">
        <v>91647794</v>
      </c>
      <c r="J206" s="446">
        <v>0</v>
      </c>
      <c r="K206" s="526">
        <v>0</v>
      </c>
      <c r="L206" s="526">
        <v>0</v>
      </c>
      <c r="M206" s="526">
        <v>0</v>
      </c>
      <c r="N206" s="526">
        <v>0</v>
      </c>
      <c r="O206" s="304"/>
    </row>
    <row r="207" spans="1:15" s="170" customFormat="1" x14ac:dyDescent="0.2">
      <c r="A207" s="183"/>
      <c r="B207" s="673"/>
      <c r="C207" s="664"/>
      <c r="D207" s="664" t="s">
        <v>232</v>
      </c>
      <c r="E207" s="527" t="s">
        <v>117</v>
      </c>
      <c r="F207" s="526">
        <v>74448000</v>
      </c>
      <c r="G207" s="446">
        <v>10546800</v>
      </c>
      <c r="H207" s="526">
        <v>63901200</v>
      </c>
      <c r="I207" s="526">
        <v>63901200</v>
      </c>
      <c r="J207" s="446">
        <v>0</v>
      </c>
      <c r="K207" s="526">
        <v>0</v>
      </c>
      <c r="L207" s="526">
        <v>0</v>
      </c>
      <c r="M207" s="526">
        <v>0</v>
      </c>
      <c r="N207" s="526">
        <v>0</v>
      </c>
      <c r="O207" s="304"/>
    </row>
    <row r="208" spans="1:15" s="170" customFormat="1" x14ac:dyDescent="0.2">
      <c r="A208" s="183"/>
      <c r="B208" s="673"/>
      <c r="C208" s="664"/>
      <c r="D208" s="664" t="s">
        <v>232</v>
      </c>
      <c r="E208" s="527" t="s">
        <v>118</v>
      </c>
      <c r="F208" s="526">
        <v>405180983</v>
      </c>
      <c r="G208" s="446">
        <v>0</v>
      </c>
      <c r="H208" s="526">
        <v>405180983</v>
      </c>
      <c r="I208" s="526">
        <v>405180983</v>
      </c>
      <c r="J208" s="446">
        <v>0</v>
      </c>
      <c r="K208" s="526">
        <v>0</v>
      </c>
      <c r="L208" s="526">
        <v>0</v>
      </c>
      <c r="M208" s="526">
        <v>0</v>
      </c>
      <c r="N208" s="526">
        <v>0</v>
      </c>
      <c r="O208" s="304"/>
    </row>
    <row r="209" spans="1:15" s="170" customFormat="1" x14ac:dyDescent="0.2">
      <c r="A209" s="183"/>
      <c r="B209" s="673"/>
      <c r="C209" s="664" t="s">
        <v>233</v>
      </c>
      <c r="D209" s="664" t="s">
        <v>234</v>
      </c>
      <c r="E209" s="527" t="s">
        <v>116</v>
      </c>
      <c r="F209" s="526">
        <v>154642800</v>
      </c>
      <c r="G209" s="446">
        <v>64502848</v>
      </c>
      <c r="H209" s="526">
        <v>90139952</v>
      </c>
      <c r="I209" s="526">
        <v>87494224</v>
      </c>
      <c r="J209" s="446">
        <v>2645728</v>
      </c>
      <c r="K209" s="526">
        <v>2645728</v>
      </c>
      <c r="L209" s="526">
        <v>0</v>
      </c>
      <c r="M209" s="526">
        <v>0</v>
      </c>
      <c r="N209" s="526">
        <v>0</v>
      </c>
      <c r="O209" s="304"/>
    </row>
    <row r="210" spans="1:15" s="170" customFormat="1" x14ac:dyDescent="0.2">
      <c r="A210" s="183"/>
      <c r="B210" s="673"/>
      <c r="C210" s="664"/>
      <c r="D210" s="664" t="s">
        <v>234</v>
      </c>
      <c r="E210" s="527" t="s">
        <v>117</v>
      </c>
      <c r="F210" s="526">
        <v>69024000</v>
      </c>
      <c r="G210" s="446">
        <v>8637152</v>
      </c>
      <c r="H210" s="526">
        <v>60386848</v>
      </c>
      <c r="I210" s="526">
        <v>60032576</v>
      </c>
      <c r="J210" s="446">
        <v>354272</v>
      </c>
      <c r="K210" s="526">
        <v>354272</v>
      </c>
      <c r="L210" s="526">
        <v>0</v>
      </c>
      <c r="M210" s="526">
        <v>0</v>
      </c>
      <c r="N210" s="526">
        <v>0</v>
      </c>
      <c r="O210" s="304"/>
    </row>
    <row r="211" spans="1:15" s="170" customFormat="1" x14ac:dyDescent="0.2">
      <c r="A211" s="183"/>
      <c r="B211" s="673"/>
      <c r="C211" s="664"/>
      <c r="D211" s="664" t="s">
        <v>234</v>
      </c>
      <c r="E211" s="527" t="s">
        <v>118</v>
      </c>
      <c r="F211" s="526">
        <v>360801824</v>
      </c>
      <c r="G211" s="446">
        <v>0</v>
      </c>
      <c r="H211" s="526">
        <v>360801824</v>
      </c>
      <c r="I211" s="526">
        <v>360801824</v>
      </c>
      <c r="J211" s="446">
        <v>0</v>
      </c>
      <c r="K211" s="526">
        <v>0</v>
      </c>
      <c r="L211" s="526">
        <v>0</v>
      </c>
      <c r="M211" s="526">
        <v>0</v>
      </c>
      <c r="N211" s="526">
        <v>0</v>
      </c>
      <c r="O211" s="304"/>
    </row>
    <row r="212" spans="1:15" s="170" customFormat="1" x14ac:dyDescent="0.2">
      <c r="A212" s="183"/>
      <c r="B212" s="673"/>
      <c r="C212" s="664"/>
      <c r="D212" s="664" t="s">
        <v>234</v>
      </c>
      <c r="E212" s="527" t="s">
        <v>123</v>
      </c>
      <c r="F212" s="526">
        <v>19907</v>
      </c>
      <c r="G212" s="446">
        <v>0</v>
      </c>
      <c r="H212" s="526">
        <v>19907</v>
      </c>
      <c r="I212" s="526">
        <v>0</v>
      </c>
      <c r="J212" s="446">
        <v>19907</v>
      </c>
      <c r="K212" s="526">
        <v>19907</v>
      </c>
      <c r="L212" s="526">
        <v>0</v>
      </c>
      <c r="M212" s="526">
        <v>0</v>
      </c>
      <c r="N212" s="526">
        <v>0</v>
      </c>
      <c r="O212" s="304"/>
    </row>
    <row r="213" spans="1:15" s="170" customFormat="1" x14ac:dyDescent="0.2">
      <c r="A213" s="183"/>
      <c r="B213" s="673"/>
      <c r="C213" s="664" t="s">
        <v>235</v>
      </c>
      <c r="D213" s="664" t="s">
        <v>236</v>
      </c>
      <c r="E213" s="527" t="s">
        <v>116</v>
      </c>
      <c r="F213" s="526">
        <v>176728600</v>
      </c>
      <c r="G213" s="446">
        <v>70966435</v>
      </c>
      <c r="H213" s="526">
        <v>105762165</v>
      </c>
      <c r="I213" s="526">
        <v>105762165</v>
      </c>
      <c r="J213" s="446">
        <v>0</v>
      </c>
      <c r="K213" s="526">
        <v>0</v>
      </c>
      <c r="L213" s="526">
        <v>0</v>
      </c>
      <c r="M213" s="526">
        <v>0</v>
      </c>
      <c r="N213" s="526">
        <v>0</v>
      </c>
      <c r="O213" s="304"/>
    </row>
    <row r="214" spans="1:15" s="170" customFormat="1" x14ac:dyDescent="0.2">
      <c r="A214" s="183"/>
      <c r="B214" s="673"/>
      <c r="C214" s="664"/>
      <c r="D214" s="664" t="s">
        <v>236</v>
      </c>
      <c r="E214" s="527" t="s">
        <v>117</v>
      </c>
      <c r="F214" s="526">
        <v>74988000</v>
      </c>
      <c r="G214" s="446">
        <v>9033565</v>
      </c>
      <c r="H214" s="526">
        <v>65954435</v>
      </c>
      <c r="I214" s="526">
        <v>65954435</v>
      </c>
      <c r="J214" s="446">
        <v>0</v>
      </c>
      <c r="K214" s="526">
        <v>0</v>
      </c>
      <c r="L214" s="526">
        <v>0</v>
      </c>
      <c r="M214" s="526">
        <v>0</v>
      </c>
      <c r="N214" s="526">
        <v>0</v>
      </c>
      <c r="O214" s="304"/>
    </row>
    <row r="215" spans="1:15" s="170" customFormat="1" x14ac:dyDescent="0.2">
      <c r="A215" s="183"/>
      <c r="B215" s="673"/>
      <c r="C215" s="664"/>
      <c r="D215" s="664" t="s">
        <v>236</v>
      </c>
      <c r="E215" s="527" t="s">
        <v>118</v>
      </c>
      <c r="F215" s="526">
        <v>409843504</v>
      </c>
      <c r="G215" s="446">
        <v>0</v>
      </c>
      <c r="H215" s="526">
        <v>409843504</v>
      </c>
      <c r="I215" s="526">
        <v>409843504</v>
      </c>
      <c r="J215" s="446">
        <v>0</v>
      </c>
      <c r="K215" s="526">
        <v>0</v>
      </c>
      <c r="L215" s="526">
        <v>0</v>
      </c>
      <c r="M215" s="526">
        <v>0</v>
      </c>
      <c r="N215" s="526">
        <v>0</v>
      </c>
      <c r="O215" s="304"/>
    </row>
    <row r="216" spans="1:15" s="170" customFormat="1" x14ac:dyDescent="0.2">
      <c r="A216" s="183"/>
      <c r="B216" s="673"/>
      <c r="C216" s="664" t="s">
        <v>237</v>
      </c>
      <c r="D216" s="664" t="s">
        <v>238</v>
      </c>
      <c r="E216" s="527" t="s">
        <v>116</v>
      </c>
      <c r="F216" s="526">
        <v>154736880</v>
      </c>
      <c r="G216" s="446">
        <v>65636844</v>
      </c>
      <c r="H216" s="526">
        <v>89100036</v>
      </c>
      <c r="I216" s="526">
        <v>89100036</v>
      </c>
      <c r="J216" s="446">
        <v>0</v>
      </c>
      <c r="K216" s="526">
        <v>0</v>
      </c>
      <c r="L216" s="526">
        <v>0</v>
      </c>
      <c r="M216" s="526">
        <v>0</v>
      </c>
      <c r="N216" s="526">
        <v>0</v>
      </c>
      <c r="O216" s="304"/>
    </row>
    <row r="217" spans="1:15" s="170" customFormat="1" x14ac:dyDescent="0.2">
      <c r="A217" s="183"/>
      <c r="B217" s="673"/>
      <c r="C217" s="664"/>
      <c r="D217" s="664" t="s">
        <v>238</v>
      </c>
      <c r="E217" s="527" t="s">
        <v>117</v>
      </c>
      <c r="F217" s="526">
        <v>72792000</v>
      </c>
      <c r="G217" s="446">
        <v>9263156</v>
      </c>
      <c r="H217" s="526">
        <v>63528844</v>
      </c>
      <c r="I217" s="526">
        <v>63528844</v>
      </c>
      <c r="J217" s="446">
        <v>0</v>
      </c>
      <c r="K217" s="526">
        <v>0</v>
      </c>
      <c r="L217" s="526">
        <v>0</v>
      </c>
      <c r="M217" s="526">
        <v>0</v>
      </c>
      <c r="N217" s="526">
        <v>0</v>
      </c>
      <c r="O217" s="304"/>
    </row>
    <row r="218" spans="1:15" s="170" customFormat="1" x14ac:dyDescent="0.2">
      <c r="A218" s="183"/>
      <c r="B218" s="673"/>
      <c r="C218" s="664"/>
      <c r="D218" s="664" t="s">
        <v>238</v>
      </c>
      <c r="E218" s="527" t="s">
        <v>118</v>
      </c>
      <c r="F218" s="526">
        <v>361052720</v>
      </c>
      <c r="G218" s="446">
        <v>0</v>
      </c>
      <c r="H218" s="526">
        <v>361052720</v>
      </c>
      <c r="I218" s="526">
        <v>361052720</v>
      </c>
      <c r="J218" s="446">
        <v>0</v>
      </c>
      <c r="K218" s="526">
        <v>0</v>
      </c>
      <c r="L218" s="526">
        <v>0</v>
      </c>
      <c r="M218" s="526">
        <v>0</v>
      </c>
      <c r="N218" s="526">
        <v>0</v>
      </c>
      <c r="O218" s="304"/>
    </row>
    <row r="219" spans="1:15" s="170" customFormat="1" x14ac:dyDescent="0.2">
      <c r="A219" s="183"/>
      <c r="B219" s="673"/>
      <c r="C219" s="664" t="s">
        <v>239</v>
      </c>
      <c r="D219" s="664" t="s">
        <v>240</v>
      </c>
      <c r="E219" s="527" t="s">
        <v>116</v>
      </c>
      <c r="F219" s="526">
        <v>167898633</v>
      </c>
      <c r="G219" s="446">
        <v>123666343</v>
      </c>
      <c r="H219" s="526">
        <v>44232290</v>
      </c>
      <c r="I219" s="526">
        <v>44232290</v>
      </c>
      <c r="J219" s="446">
        <v>0</v>
      </c>
      <c r="K219" s="526">
        <v>0</v>
      </c>
      <c r="L219" s="526">
        <v>0</v>
      </c>
      <c r="M219" s="526">
        <v>0</v>
      </c>
      <c r="N219" s="526">
        <v>0</v>
      </c>
      <c r="O219" s="304"/>
    </row>
    <row r="220" spans="1:15" s="170" customFormat="1" x14ac:dyDescent="0.2">
      <c r="A220" s="183"/>
      <c r="B220" s="673"/>
      <c r="C220" s="664"/>
      <c r="D220" s="664" t="s">
        <v>240</v>
      </c>
      <c r="E220" s="527" t="s">
        <v>117</v>
      </c>
      <c r="F220" s="526">
        <v>74448000</v>
      </c>
      <c r="G220" s="446">
        <v>16132688</v>
      </c>
      <c r="H220" s="526">
        <v>58315312</v>
      </c>
      <c r="I220" s="526">
        <v>58315312</v>
      </c>
      <c r="J220" s="446">
        <v>0</v>
      </c>
      <c r="K220" s="526">
        <v>0</v>
      </c>
      <c r="L220" s="526">
        <v>0</v>
      </c>
      <c r="M220" s="526">
        <v>0</v>
      </c>
      <c r="N220" s="526">
        <v>0</v>
      </c>
      <c r="O220" s="304"/>
    </row>
    <row r="221" spans="1:15" s="170" customFormat="1" x14ac:dyDescent="0.2">
      <c r="A221" s="183"/>
      <c r="B221" s="673"/>
      <c r="C221" s="664"/>
      <c r="D221" s="664" t="s">
        <v>240</v>
      </c>
      <c r="E221" s="527" t="s">
        <v>118</v>
      </c>
      <c r="F221" s="526">
        <v>391763478</v>
      </c>
      <c r="G221" s="446">
        <v>0</v>
      </c>
      <c r="H221" s="526">
        <v>391763478</v>
      </c>
      <c r="I221" s="526">
        <v>391763478</v>
      </c>
      <c r="J221" s="446">
        <v>0</v>
      </c>
      <c r="K221" s="526">
        <v>0</v>
      </c>
      <c r="L221" s="526">
        <v>0</v>
      </c>
      <c r="M221" s="526">
        <v>0</v>
      </c>
      <c r="N221" s="526">
        <v>0</v>
      </c>
      <c r="O221" s="304"/>
    </row>
    <row r="222" spans="1:15" s="170" customFormat="1" x14ac:dyDescent="0.2">
      <c r="A222" s="183"/>
      <c r="B222" s="673"/>
      <c r="C222" s="664" t="s">
        <v>241</v>
      </c>
      <c r="D222" s="664" t="s">
        <v>242</v>
      </c>
      <c r="E222" s="527" t="s">
        <v>116</v>
      </c>
      <c r="F222" s="526">
        <v>105471322</v>
      </c>
      <c r="G222" s="446">
        <v>43429372</v>
      </c>
      <c r="H222" s="526">
        <v>62041950</v>
      </c>
      <c r="I222" s="526">
        <v>62041950</v>
      </c>
      <c r="J222" s="446">
        <v>0</v>
      </c>
      <c r="K222" s="526">
        <v>0</v>
      </c>
      <c r="L222" s="526">
        <v>0</v>
      </c>
      <c r="M222" s="526">
        <v>0</v>
      </c>
      <c r="N222" s="526">
        <v>0</v>
      </c>
      <c r="O222" s="304"/>
    </row>
    <row r="223" spans="1:15" s="170" customFormat="1" x14ac:dyDescent="0.2">
      <c r="A223" s="183"/>
      <c r="B223" s="673"/>
      <c r="C223" s="664"/>
      <c r="D223" s="664" t="s">
        <v>242</v>
      </c>
      <c r="E223" s="527" t="s">
        <v>117</v>
      </c>
      <c r="F223" s="526">
        <v>72900000</v>
      </c>
      <c r="G223" s="446">
        <v>9005290</v>
      </c>
      <c r="H223" s="526">
        <v>63894710</v>
      </c>
      <c r="I223" s="526">
        <v>63894710</v>
      </c>
      <c r="J223" s="446">
        <v>0</v>
      </c>
      <c r="K223" s="526">
        <v>0</v>
      </c>
      <c r="L223" s="526">
        <v>0</v>
      </c>
      <c r="M223" s="526">
        <v>0</v>
      </c>
      <c r="N223" s="526">
        <v>0</v>
      </c>
      <c r="O223" s="304"/>
    </row>
    <row r="224" spans="1:15" s="170" customFormat="1" x14ac:dyDescent="0.2">
      <c r="A224" s="183"/>
      <c r="B224" s="673"/>
      <c r="C224" s="664"/>
      <c r="D224" s="664" t="s">
        <v>242</v>
      </c>
      <c r="E224" s="527" t="s">
        <v>118</v>
      </c>
      <c r="F224" s="526">
        <v>458335287</v>
      </c>
      <c r="G224" s="446">
        <v>0</v>
      </c>
      <c r="H224" s="526">
        <v>458335287</v>
      </c>
      <c r="I224" s="526">
        <v>458335287</v>
      </c>
      <c r="J224" s="446">
        <v>0</v>
      </c>
      <c r="K224" s="526">
        <v>0</v>
      </c>
      <c r="L224" s="526">
        <v>0</v>
      </c>
      <c r="M224" s="526">
        <v>0</v>
      </c>
      <c r="N224" s="526">
        <v>0</v>
      </c>
      <c r="O224" s="304"/>
    </row>
    <row r="225" spans="1:15" s="170" customFormat="1" x14ac:dyDescent="0.2">
      <c r="A225" s="183"/>
      <c r="B225" s="673"/>
      <c r="C225" s="664" t="s">
        <v>243</v>
      </c>
      <c r="D225" s="664" t="s">
        <v>244</v>
      </c>
      <c r="E225" s="527" t="s">
        <v>116</v>
      </c>
      <c r="F225" s="526">
        <v>185642665</v>
      </c>
      <c r="G225" s="446">
        <v>71534485</v>
      </c>
      <c r="H225" s="526">
        <v>114108180</v>
      </c>
      <c r="I225" s="526">
        <v>114108180</v>
      </c>
      <c r="J225" s="446">
        <v>0</v>
      </c>
      <c r="K225" s="526">
        <v>0</v>
      </c>
      <c r="L225" s="526">
        <v>0</v>
      </c>
      <c r="M225" s="526">
        <v>0</v>
      </c>
      <c r="N225" s="526">
        <v>0</v>
      </c>
      <c r="O225" s="304"/>
    </row>
    <row r="226" spans="1:15" s="170" customFormat="1" x14ac:dyDescent="0.2">
      <c r="A226" s="183"/>
      <c r="B226" s="673"/>
      <c r="C226" s="664"/>
      <c r="D226" s="664" t="s">
        <v>244</v>
      </c>
      <c r="E226" s="527" t="s">
        <v>117</v>
      </c>
      <c r="F226" s="526">
        <v>74988000</v>
      </c>
      <c r="G226" s="446">
        <v>8465515</v>
      </c>
      <c r="H226" s="526">
        <v>66522485</v>
      </c>
      <c r="I226" s="526">
        <v>66522485</v>
      </c>
      <c r="J226" s="446">
        <v>0</v>
      </c>
      <c r="K226" s="526">
        <v>0</v>
      </c>
      <c r="L226" s="526">
        <v>0</v>
      </c>
      <c r="M226" s="526">
        <v>0</v>
      </c>
      <c r="N226" s="526">
        <v>0</v>
      </c>
      <c r="O226" s="304"/>
    </row>
    <row r="227" spans="1:15" s="170" customFormat="1" x14ac:dyDescent="0.2">
      <c r="A227" s="183"/>
      <c r="B227" s="673"/>
      <c r="C227" s="664"/>
      <c r="D227" s="664" t="s">
        <v>244</v>
      </c>
      <c r="E227" s="527" t="s">
        <v>118</v>
      </c>
      <c r="F227" s="526">
        <v>433166219</v>
      </c>
      <c r="G227" s="446">
        <v>0</v>
      </c>
      <c r="H227" s="526">
        <v>433166219</v>
      </c>
      <c r="I227" s="526">
        <v>433166219</v>
      </c>
      <c r="J227" s="446">
        <v>0</v>
      </c>
      <c r="K227" s="526">
        <v>0</v>
      </c>
      <c r="L227" s="526">
        <v>0</v>
      </c>
      <c r="M227" s="526">
        <v>0</v>
      </c>
      <c r="N227" s="526">
        <v>0</v>
      </c>
      <c r="O227" s="304"/>
    </row>
    <row r="228" spans="1:15" s="170" customFormat="1" x14ac:dyDescent="0.2">
      <c r="A228" s="183"/>
      <c r="B228" s="673"/>
      <c r="C228" s="664" t="s">
        <v>245</v>
      </c>
      <c r="D228" s="664" t="s">
        <v>246</v>
      </c>
      <c r="E228" s="527" t="s">
        <v>116</v>
      </c>
      <c r="F228" s="526">
        <v>156016963</v>
      </c>
      <c r="G228" s="446">
        <v>67409793</v>
      </c>
      <c r="H228" s="526">
        <v>88607170</v>
      </c>
      <c r="I228" s="526">
        <v>86681763</v>
      </c>
      <c r="J228" s="446">
        <v>1925407</v>
      </c>
      <c r="K228" s="526">
        <v>1925407</v>
      </c>
      <c r="L228" s="526">
        <v>0</v>
      </c>
      <c r="M228" s="526">
        <v>0</v>
      </c>
      <c r="N228" s="526">
        <v>0</v>
      </c>
      <c r="O228" s="304"/>
    </row>
    <row r="229" spans="1:15" s="170" customFormat="1" x14ac:dyDescent="0.2">
      <c r="A229" s="183"/>
      <c r="B229" s="673"/>
      <c r="C229" s="664"/>
      <c r="D229" s="664" t="s">
        <v>246</v>
      </c>
      <c r="E229" s="527" t="s">
        <v>117</v>
      </c>
      <c r="F229" s="526">
        <v>72792000</v>
      </c>
      <c r="G229" s="446">
        <v>9704800</v>
      </c>
      <c r="H229" s="526">
        <v>63087200</v>
      </c>
      <c r="I229" s="526">
        <v>63087200</v>
      </c>
      <c r="J229" s="446">
        <v>0</v>
      </c>
      <c r="K229" s="526">
        <v>0</v>
      </c>
      <c r="L229" s="526">
        <v>0</v>
      </c>
      <c r="M229" s="526">
        <v>0</v>
      </c>
      <c r="N229" s="526">
        <v>0</v>
      </c>
      <c r="O229" s="304"/>
    </row>
    <row r="230" spans="1:15" s="170" customFormat="1" x14ac:dyDescent="0.2">
      <c r="A230" s="183"/>
      <c r="B230" s="673"/>
      <c r="C230" s="664"/>
      <c r="D230" s="664" t="s">
        <v>246</v>
      </c>
      <c r="E230" s="527" t="s">
        <v>118</v>
      </c>
      <c r="F230" s="526">
        <v>364039579</v>
      </c>
      <c r="G230" s="446">
        <v>0</v>
      </c>
      <c r="H230" s="526">
        <v>364039579</v>
      </c>
      <c r="I230" s="526">
        <v>364039579</v>
      </c>
      <c r="J230" s="446">
        <v>0</v>
      </c>
      <c r="K230" s="526">
        <v>0</v>
      </c>
      <c r="L230" s="526">
        <v>0</v>
      </c>
      <c r="M230" s="526">
        <v>0</v>
      </c>
      <c r="N230" s="526">
        <v>0</v>
      </c>
      <c r="O230" s="304"/>
    </row>
    <row r="231" spans="1:15" s="170" customFormat="1" x14ac:dyDescent="0.2">
      <c r="A231" s="183"/>
      <c r="B231" s="673"/>
      <c r="C231" s="664" t="s">
        <v>247</v>
      </c>
      <c r="D231" s="664" t="s">
        <v>248</v>
      </c>
      <c r="E231" s="527" t="s">
        <v>116</v>
      </c>
      <c r="F231" s="526">
        <v>165073600</v>
      </c>
      <c r="G231" s="446">
        <v>112131627</v>
      </c>
      <c r="H231" s="526">
        <v>52941973</v>
      </c>
      <c r="I231" s="526">
        <v>52583476</v>
      </c>
      <c r="J231" s="446">
        <v>358497</v>
      </c>
      <c r="K231" s="526">
        <v>358497</v>
      </c>
      <c r="L231" s="526">
        <v>0</v>
      </c>
      <c r="M231" s="526">
        <v>0</v>
      </c>
      <c r="N231" s="526">
        <v>0</v>
      </c>
      <c r="O231" s="304"/>
    </row>
    <row r="232" spans="1:15" s="170" customFormat="1" x14ac:dyDescent="0.2">
      <c r="A232" s="183"/>
      <c r="B232" s="673"/>
      <c r="C232" s="664"/>
      <c r="D232" s="664" t="s">
        <v>248</v>
      </c>
      <c r="E232" s="527" t="s">
        <v>117</v>
      </c>
      <c r="F232" s="526">
        <v>74448000</v>
      </c>
      <c r="G232" s="446">
        <v>14845427</v>
      </c>
      <c r="H232" s="526">
        <v>59602573</v>
      </c>
      <c r="I232" s="526">
        <v>59228124</v>
      </c>
      <c r="J232" s="446">
        <v>374449</v>
      </c>
      <c r="K232" s="526">
        <v>374449</v>
      </c>
      <c r="L232" s="526">
        <v>0</v>
      </c>
      <c r="M232" s="526">
        <v>0</v>
      </c>
      <c r="N232" s="526">
        <v>0</v>
      </c>
      <c r="O232" s="304"/>
    </row>
    <row r="233" spans="1:15" s="170" customFormat="1" x14ac:dyDescent="0.2">
      <c r="A233" s="183"/>
      <c r="B233" s="673"/>
      <c r="C233" s="664"/>
      <c r="D233" s="664" t="s">
        <v>248</v>
      </c>
      <c r="E233" s="527" t="s">
        <v>118</v>
      </c>
      <c r="F233" s="526">
        <v>395823477</v>
      </c>
      <c r="G233" s="446">
        <v>0</v>
      </c>
      <c r="H233" s="526">
        <v>395823477</v>
      </c>
      <c r="I233" s="526">
        <v>395823477</v>
      </c>
      <c r="J233" s="446">
        <v>0</v>
      </c>
      <c r="K233" s="526">
        <v>0</v>
      </c>
      <c r="L233" s="526">
        <v>0</v>
      </c>
      <c r="M233" s="526">
        <v>0</v>
      </c>
      <c r="N233" s="526">
        <v>0</v>
      </c>
      <c r="O233" s="304"/>
    </row>
    <row r="234" spans="1:15" s="170" customFormat="1" x14ac:dyDescent="0.2">
      <c r="A234" s="183"/>
      <c r="B234" s="673"/>
      <c r="C234" s="664"/>
      <c r="D234" s="664" t="s">
        <v>248</v>
      </c>
      <c r="E234" s="527" t="s">
        <v>123</v>
      </c>
      <c r="F234" s="526">
        <v>746582</v>
      </c>
      <c r="G234" s="446">
        <v>732946</v>
      </c>
      <c r="H234" s="526">
        <v>13636</v>
      </c>
      <c r="I234" s="526">
        <v>0</v>
      </c>
      <c r="J234" s="446">
        <v>13636</v>
      </c>
      <c r="K234" s="526">
        <v>13636</v>
      </c>
      <c r="L234" s="526">
        <v>0</v>
      </c>
      <c r="M234" s="526">
        <v>0</v>
      </c>
      <c r="N234" s="526">
        <v>0</v>
      </c>
      <c r="O234" s="304"/>
    </row>
    <row r="235" spans="1:15" s="170" customFormat="1" x14ac:dyDescent="0.2">
      <c r="A235" s="183"/>
      <c r="B235" s="673"/>
      <c r="C235" s="664" t="s">
        <v>249</v>
      </c>
      <c r="D235" s="664" t="s">
        <v>250</v>
      </c>
      <c r="E235" s="527" t="s">
        <v>116</v>
      </c>
      <c r="F235" s="526">
        <v>179223381</v>
      </c>
      <c r="G235" s="446">
        <v>21389869</v>
      </c>
      <c r="H235" s="526">
        <v>157833512</v>
      </c>
      <c r="I235" s="526">
        <v>84668233</v>
      </c>
      <c r="J235" s="446">
        <v>73165279</v>
      </c>
      <c r="K235" s="526">
        <v>73165279</v>
      </c>
      <c r="L235" s="526">
        <v>0</v>
      </c>
      <c r="M235" s="526">
        <v>0</v>
      </c>
      <c r="N235" s="526">
        <v>0</v>
      </c>
      <c r="O235" s="304"/>
    </row>
    <row r="236" spans="1:15" s="170" customFormat="1" x14ac:dyDescent="0.2">
      <c r="A236" s="183"/>
      <c r="B236" s="673"/>
      <c r="C236" s="664"/>
      <c r="D236" s="664" t="s">
        <v>250</v>
      </c>
      <c r="E236" s="527" t="s">
        <v>117</v>
      </c>
      <c r="F236" s="526">
        <v>72900000</v>
      </c>
      <c r="G236" s="446">
        <v>2610131</v>
      </c>
      <c r="H236" s="526">
        <v>70289869</v>
      </c>
      <c r="I236" s="526">
        <v>61361767</v>
      </c>
      <c r="J236" s="446">
        <v>8928102</v>
      </c>
      <c r="K236" s="526">
        <v>8928102</v>
      </c>
      <c r="L236" s="526">
        <v>0</v>
      </c>
      <c r="M236" s="526">
        <v>0</v>
      </c>
      <c r="N236" s="526">
        <v>0</v>
      </c>
      <c r="O236" s="304"/>
    </row>
    <row r="237" spans="1:15" s="170" customFormat="1" x14ac:dyDescent="0.2">
      <c r="A237" s="183"/>
      <c r="B237" s="673"/>
      <c r="C237" s="664"/>
      <c r="D237" s="664" t="s">
        <v>250</v>
      </c>
      <c r="E237" s="527" t="s">
        <v>118</v>
      </c>
      <c r="F237" s="526">
        <v>408870000</v>
      </c>
      <c r="G237" s="446">
        <v>0</v>
      </c>
      <c r="H237" s="526">
        <v>408870000</v>
      </c>
      <c r="I237" s="526">
        <v>408870000</v>
      </c>
      <c r="J237" s="446">
        <v>0</v>
      </c>
      <c r="K237" s="526">
        <v>0</v>
      </c>
      <c r="L237" s="526">
        <v>0</v>
      </c>
      <c r="M237" s="526">
        <v>0</v>
      </c>
      <c r="N237" s="526">
        <v>0</v>
      </c>
      <c r="O237" s="304"/>
    </row>
    <row r="238" spans="1:15" s="170" customFormat="1" x14ac:dyDescent="0.2">
      <c r="A238" s="183"/>
      <c r="B238" s="673"/>
      <c r="C238" s="664" t="s">
        <v>1324</v>
      </c>
      <c r="D238" s="664" t="s">
        <v>1325</v>
      </c>
      <c r="E238" s="527" t="s">
        <v>116</v>
      </c>
      <c r="F238" s="526">
        <v>119242000</v>
      </c>
      <c r="G238" s="446">
        <v>5962100</v>
      </c>
      <c r="H238" s="526">
        <v>113279900</v>
      </c>
      <c r="I238" s="526">
        <v>113279900</v>
      </c>
      <c r="J238" s="446">
        <v>0</v>
      </c>
      <c r="K238" s="526">
        <v>0</v>
      </c>
      <c r="L238" s="526">
        <v>0</v>
      </c>
      <c r="M238" s="526">
        <v>0</v>
      </c>
      <c r="N238" s="526">
        <v>0</v>
      </c>
      <c r="O238" s="304"/>
    </row>
    <row r="239" spans="1:15" s="170" customFormat="1" x14ac:dyDescent="0.2">
      <c r="A239" s="183"/>
      <c r="B239" s="673"/>
      <c r="C239" s="664"/>
      <c r="D239" s="664" t="s">
        <v>1325</v>
      </c>
      <c r="E239" s="527" t="s">
        <v>118</v>
      </c>
      <c r="F239" s="526">
        <v>476968000</v>
      </c>
      <c r="G239" s="446">
        <v>0</v>
      </c>
      <c r="H239" s="526">
        <v>476968000</v>
      </c>
      <c r="I239" s="526">
        <v>476968000</v>
      </c>
      <c r="J239" s="446">
        <v>0</v>
      </c>
      <c r="K239" s="526">
        <v>0</v>
      </c>
      <c r="L239" s="526">
        <v>0</v>
      </c>
      <c r="M239" s="526">
        <v>0</v>
      </c>
      <c r="N239" s="526">
        <v>0</v>
      </c>
      <c r="O239" s="304"/>
    </row>
    <row r="240" spans="1:15" s="170" customFormat="1" x14ac:dyDescent="0.2">
      <c r="A240" s="183"/>
      <c r="B240" s="673"/>
      <c r="C240" s="664" t="s">
        <v>251</v>
      </c>
      <c r="D240" s="664" t="s">
        <v>240</v>
      </c>
      <c r="E240" s="527" t="s">
        <v>116</v>
      </c>
      <c r="F240" s="526">
        <v>164757619</v>
      </c>
      <c r="G240" s="446">
        <v>123563421</v>
      </c>
      <c r="H240" s="526">
        <v>41194198</v>
      </c>
      <c r="I240" s="526">
        <v>41194198</v>
      </c>
      <c r="J240" s="446">
        <v>0</v>
      </c>
      <c r="K240" s="526">
        <v>0</v>
      </c>
      <c r="L240" s="526">
        <v>0</v>
      </c>
      <c r="M240" s="526">
        <v>0</v>
      </c>
      <c r="N240" s="526">
        <v>0</v>
      </c>
      <c r="O240" s="304"/>
    </row>
    <row r="241" spans="1:16384" s="170" customFormat="1" x14ac:dyDescent="0.2">
      <c r="A241" s="183"/>
      <c r="B241" s="673"/>
      <c r="C241" s="664"/>
      <c r="D241" s="664" t="s">
        <v>240</v>
      </c>
      <c r="E241" s="527" t="s">
        <v>117</v>
      </c>
      <c r="F241" s="526">
        <v>72792000</v>
      </c>
      <c r="G241" s="446">
        <v>16235610</v>
      </c>
      <c r="H241" s="526">
        <v>56556390</v>
      </c>
      <c r="I241" s="526">
        <v>56556390</v>
      </c>
      <c r="J241" s="446">
        <v>0</v>
      </c>
      <c r="K241" s="526">
        <v>0</v>
      </c>
      <c r="L241" s="526">
        <v>0</v>
      </c>
      <c r="M241" s="526">
        <v>0</v>
      </c>
      <c r="N241" s="526">
        <v>0</v>
      </c>
      <c r="O241" s="304"/>
    </row>
    <row r="242" spans="1:16384" s="170" customFormat="1" x14ac:dyDescent="0.2">
      <c r="A242" s="183"/>
      <c r="B242" s="673"/>
      <c r="C242" s="664"/>
      <c r="D242" s="664" t="s">
        <v>240</v>
      </c>
      <c r="E242" s="527" t="s">
        <v>118</v>
      </c>
      <c r="F242" s="526">
        <v>384434445</v>
      </c>
      <c r="G242" s="446">
        <v>0</v>
      </c>
      <c r="H242" s="526">
        <v>384434445</v>
      </c>
      <c r="I242" s="526">
        <v>384434445</v>
      </c>
      <c r="J242" s="446">
        <v>0</v>
      </c>
      <c r="K242" s="526">
        <v>0</v>
      </c>
      <c r="L242" s="526">
        <v>0</v>
      </c>
      <c r="M242" s="526">
        <v>0</v>
      </c>
      <c r="N242" s="526">
        <v>0</v>
      </c>
      <c r="O242" s="304"/>
    </row>
    <row r="243" spans="1:16384" s="170" customFormat="1" ht="12.75" customHeight="1" x14ac:dyDescent="0.2">
      <c r="A243" s="183"/>
      <c r="B243" s="463"/>
      <c r="C243" s="463">
        <v>33</v>
      </c>
      <c r="D243" s="463" t="s">
        <v>252</v>
      </c>
      <c r="E243" s="462"/>
      <c r="F243" s="463">
        <v>21030297376</v>
      </c>
      <c r="G243" s="463">
        <v>2175496669</v>
      </c>
      <c r="H243" s="463">
        <v>18854800707</v>
      </c>
      <c r="I243" s="463">
        <v>18678250964</v>
      </c>
      <c r="J243" s="463">
        <v>176549743</v>
      </c>
      <c r="K243" s="463">
        <v>117156121</v>
      </c>
      <c r="L243" s="463">
        <v>12393523</v>
      </c>
      <c r="M243" s="463">
        <v>14260676</v>
      </c>
      <c r="N243" s="463">
        <v>32739423</v>
      </c>
      <c r="O243" s="304"/>
      <c r="P243" s="463">
        <v>0</v>
      </c>
      <c r="Q243" s="463">
        <v>0</v>
      </c>
      <c r="R243" s="463">
        <v>0</v>
      </c>
      <c r="S243" s="463">
        <v>0</v>
      </c>
      <c r="T243" s="463">
        <v>0</v>
      </c>
      <c r="U243" s="463">
        <v>0</v>
      </c>
      <c r="V243" s="463">
        <v>0</v>
      </c>
      <c r="W243" s="463">
        <v>0</v>
      </c>
      <c r="X243" s="463">
        <v>0</v>
      </c>
      <c r="Y243" s="463">
        <v>0</v>
      </c>
      <c r="Z243" s="463">
        <v>0</v>
      </c>
      <c r="AA243" s="463">
        <v>0</v>
      </c>
      <c r="AB243" s="463">
        <v>0</v>
      </c>
      <c r="AC243" s="463">
        <v>0</v>
      </c>
      <c r="AD243" s="463">
        <v>0</v>
      </c>
      <c r="AE243" s="463">
        <v>0</v>
      </c>
      <c r="AF243" s="463">
        <v>0</v>
      </c>
      <c r="AG243" s="463">
        <v>0</v>
      </c>
      <c r="AH243" s="463">
        <v>0</v>
      </c>
      <c r="AI243" s="463">
        <v>0</v>
      </c>
      <c r="AJ243" s="463">
        <v>0</v>
      </c>
      <c r="AK243" s="463">
        <v>0</v>
      </c>
      <c r="AL243" s="463">
        <v>0</v>
      </c>
      <c r="AM243" s="463">
        <v>0</v>
      </c>
      <c r="AN243" s="463">
        <v>0</v>
      </c>
      <c r="AO243" s="463">
        <v>0</v>
      </c>
      <c r="AP243" s="463">
        <v>0</v>
      </c>
      <c r="AQ243" s="463">
        <v>0</v>
      </c>
      <c r="AR243" s="463">
        <v>0</v>
      </c>
      <c r="AS243" s="463">
        <v>0</v>
      </c>
      <c r="AT243" s="463">
        <v>0</v>
      </c>
      <c r="AU243" s="463">
        <v>0</v>
      </c>
      <c r="AV243" s="463">
        <v>0</v>
      </c>
      <c r="AW243" s="463">
        <v>0</v>
      </c>
      <c r="AX243" s="463">
        <v>0</v>
      </c>
      <c r="AY243" s="463">
        <v>0</v>
      </c>
      <c r="AZ243" s="463">
        <v>0</v>
      </c>
      <c r="BA243" s="463">
        <v>0</v>
      </c>
      <c r="BB243" s="463">
        <v>0</v>
      </c>
      <c r="BC243" s="463">
        <v>0</v>
      </c>
      <c r="BD243" s="463">
        <v>0</v>
      </c>
      <c r="BE243" s="463">
        <v>0</v>
      </c>
      <c r="BF243" s="463">
        <v>0</v>
      </c>
      <c r="BG243" s="463">
        <v>0</v>
      </c>
      <c r="BH243" s="463">
        <v>0</v>
      </c>
      <c r="BI243" s="463">
        <v>0</v>
      </c>
      <c r="BJ243" s="463">
        <v>0</v>
      </c>
      <c r="BK243" s="463">
        <v>0</v>
      </c>
      <c r="BL243" s="463">
        <v>0</v>
      </c>
      <c r="BM243" s="463">
        <v>0</v>
      </c>
      <c r="BN243" s="463">
        <v>0</v>
      </c>
      <c r="BO243" s="463">
        <v>0</v>
      </c>
      <c r="BP243" s="463">
        <v>0</v>
      </c>
      <c r="BQ243" s="463">
        <v>0</v>
      </c>
      <c r="BR243" s="463">
        <v>0</v>
      </c>
      <c r="BS243" s="463">
        <v>0</v>
      </c>
      <c r="BT243" s="463">
        <v>0</v>
      </c>
      <c r="BU243" s="463">
        <v>0</v>
      </c>
      <c r="BV243" s="463">
        <v>0</v>
      </c>
      <c r="BW243" s="463">
        <v>0</v>
      </c>
      <c r="BX243" s="463">
        <v>0</v>
      </c>
      <c r="BY243" s="463">
        <v>0</v>
      </c>
      <c r="BZ243" s="463">
        <v>0</v>
      </c>
      <c r="CA243" s="463">
        <v>0</v>
      </c>
      <c r="CB243" s="463">
        <v>0</v>
      </c>
      <c r="CC243" s="463">
        <v>0</v>
      </c>
      <c r="CD243" s="463">
        <v>0</v>
      </c>
      <c r="CE243" s="463">
        <v>0</v>
      </c>
      <c r="CF243" s="463">
        <v>0</v>
      </c>
      <c r="CG243" s="463">
        <v>0</v>
      </c>
      <c r="CH243" s="463">
        <v>0</v>
      </c>
      <c r="CI243" s="463">
        <v>0</v>
      </c>
      <c r="CJ243" s="463">
        <v>0</v>
      </c>
      <c r="CK243" s="463">
        <v>0</v>
      </c>
      <c r="CL243" s="463">
        <v>0</v>
      </c>
      <c r="CM243" s="463">
        <v>0</v>
      </c>
      <c r="CN243" s="463">
        <v>0</v>
      </c>
      <c r="CO243" s="463">
        <v>0</v>
      </c>
      <c r="CP243" s="463">
        <v>0</v>
      </c>
      <c r="CQ243" s="463">
        <v>0</v>
      </c>
      <c r="CR243" s="463">
        <v>0</v>
      </c>
      <c r="CS243" s="463">
        <v>0</v>
      </c>
      <c r="CT243" s="463">
        <v>0</v>
      </c>
      <c r="CU243" s="463">
        <v>0</v>
      </c>
      <c r="CV243" s="463">
        <v>0</v>
      </c>
      <c r="CW243" s="463">
        <v>0</v>
      </c>
      <c r="CX243" s="463">
        <v>0</v>
      </c>
      <c r="CY243" s="463">
        <v>0</v>
      </c>
      <c r="CZ243" s="463">
        <v>0</v>
      </c>
      <c r="DA243" s="463">
        <v>0</v>
      </c>
      <c r="DB243" s="463">
        <v>0</v>
      </c>
      <c r="DC243" s="463">
        <v>0</v>
      </c>
      <c r="DD243" s="463">
        <v>0</v>
      </c>
      <c r="DE243" s="463">
        <v>0</v>
      </c>
      <c r="DF243" s="463">
        <v>0</v>
      </c>
      <c r="DG243" s="463">
        <v>0</v>
      </c>
      <c r="DH243" s="463">
        <v>0</v>
      </c>
      <c r="DI243" s="463">
        <v>0</v>
      </c>
      <c r="DJ243" s="463">
        <v>0</v>
      </c>
      <c r="DK243" s="463">
        <v>0</v>
      </c>
      <c r="DL243" s="463">
        <v>0</v>
      </c>
      <c r="DM243" s="463">
        <v>0</v>
      </c>
      <c r="DN243" s="463">
        <v>0</v>
      </c>
      <c r="DO243" s="463">
        <v>0</v>
      </c>
      <c r="DP243" s="463">
        <v>0</v>
      </c>
      <c r="DQ243" s="463">
        <v>0</v>
      </c>
      <c r="DR243" s="463">
        <v>0</v>
      </c>
      <c r="DS243" s="463">
        <v>0</v>
      </c>
      <c r="DT243" s="463">
        <v>0</v>
      </c>
      <c r="DU243" s="463">
        <v>0</v>
      </c>
      <c r="DV243" s="463">
        <v>0</v>
      </c>
      <c r="DW243" s="463">
        <v>0</v>
      </c>
      <c r="DX243" s="463">
        <v>0</v>
      </c>
      <c r="DY243" s="463">
        <v>0</v>
      </c>
      <c r="DZ243" s="463">
        <v>0</v>
      </c>
      <c r="EA243" s="463">
        <v>0</v>
      </c>
      <c r="EB243" s="463">
        <v>0</v>
      </c>
      <c r="EC243" s="463">
        <v>0</v>
      </c>
      <c r="ED243" s="463">
        <v>0</v>
      </c>
      <c r="EE243" s="463">
        <v>0</v>
      </c>
      <c r="EF243" s="463">
        <v>0</v>
      </c>
      <c r="EG243" s="463">
        <v>0</v>
      </c>
      <c r="EH243" s="463">
        <v>0</v>
      </c>
      <c r="EI243" s="463">
        <v>0</v>
      </c>
      <c r="EJ243" s="463">
        <v>0</v>
      </c>
      <c r="EK243" s="463">
        <v>0</v>
      </c>
      <c r="EL243" s="463">
        <v>0</v>
      </c>
      <c r="EM243" s="463">
        <v>0</v>
      </c>
      <c r="EN243" s="463">
        <v>0</v>
      </c>
      <c r="EO243" s="463">
        <v>0</v>
      </c>
      <c r="EP243" s="463">
        <v>0</v>
      </c>
      <c r="EQ243" s="463">
        <v>0</v>
      </c>
      <c r="ER243" s="463">
        <v>0</v>
      </c>
      <c r="ES243" s="463">
        <v>0</v>
      </c>
      <c r="ET243" s="463">
        <v>0</v>
      </c>
      <c r="EU243" s="463">
        <v>0</v>
      </c>
      <c r="EV243" s="463">
        <v>0</v>
      </c>
      <c r="EW243" s="463">
        <v>0</v>
      </c>
      <c r="EX243" s="463">
        <v>0</v>
      </c>
      <c r="EY243" s="463">
        <v>0</v>
      </c>
      <c r="EZ243" s="463">
        <v>0</v>
      </c>
      <c r="FA243" s="463">
        <v>0</v>
      </c>
      <c r="FB243" s="463">
        <v>0</v>
      </c>
      <c r="FC243" s="463">
        <v>0</v>
      </c>
      <c r="FD243" s="463">
        <v>0</v>
      </c>
      <c r="FE243" s="463">
        <v>0</v>
      </c>
      <c r="FF243" s="463">
        <v>0</v>
      </c>
      <c r="FG243" s="463">
        <v>0</v>
      </c>
      <c r="FH243" s="463">
        <v>0</v>
      </c>
      <c r="FI243" s="463">
        <v>0</v>
      </c>
      <c r="FJ243" s="463">
        <v>0</v>
      </c>
      <c r="FK243" s="463">
        <v>0</v>
      </c>
      <c r="FL243" s="463">
        <v>0</v>
      </c>
      <c r="FM243" s="463">
        <v>0</v>
      </c>
      <c r="FN243" s="463">
        <v>0</v>
      </c>
      <c r="FO243" s="463">
        <v>0</v>
      </c>
      <c r="FP243" s="463">
        <v>0</v>
      </c>
      <c r="FQ243" s="463">
        <v>0</v>
      </c>
      <c r="FR243" s="463">
        <v>0</v>
      </c>
      <c r="FS243" s="463">
        <v>0</v>
      </c>
      <c r="FT243" s="463">
        <v>0</v>
      </c>
      <c r="FU243" s="463">
        <v>0</v>
      </c>
      <c r="FV243" s="463">
        <v>0</v>
      </c>
      <c r="FW243" s="463">
        <v>0</v>
      </c>
      <c r="FX243" s="463">
        <v>0</v>
      </c>
      <c r="FY243" s="463">
        <v>0</v>
      </c>
      <c r="FZ243" s="463">
        <v>0</v>
      </c>
      <c r="GA243" s="463">
        <v>0</v>
      </c>
      <c r="GB243" s="463">
        <v>0</v>
      </c>
      <c r="GC243" s="463">
        <v>0</v>
      </c>
      <c r="GD243" s="463">
        <v>0</v>
      </c>
      <c r="GE243" s="463">
        <v>0</v>
      </c>
      <c r="GF243" s="463">
        <v>0</v>
      </c>
      <c r="GG243" s="463">
        <v>0</v>
      </c>
      <c r="GH243" s="463">
        <v>0</v>
      </c>
      <c r="GI243" s="463">
        <v>0</v>
      </c>
      <c r="GJ243" s="463">
        <v>0</v>
      </c>
      <c r="GK243" s="463">
        <v>0</v>
      </c>
      <c r="GL243" s="463">
        <v>0</v>
      </c>
      <c r="GM243" s="463">
        <v>0</v>
      </c>
      <c r="GN243" s="463">
        <v>0</v>
      </c>
      <c r="GO243" s="463">
        <v>0</v>
      </c>
      <c r="GP243" s="463">
        <v>0</v>
      </c>
      <c r="GQ243" s="463">
        <v>0</v>
      </c>
      <c r="GR243" s="463">
        <v>0</v>
      </c>
      <c r="GS243" s="463">
        <v>0</v>
      </c>
      <c r="GT243" s="463">
        <v>0</v>
      </c>
      <c r="GU243" s="463">
        <v>0</v>
      </c>
      <c r="GV243" s="463">
        <v>0</v>
      </c>
      <c r="GW243" s="463">
        <v>0</v>
      </c>
      <c r="GX243" s="463">
        <v>0</v>
      </c>
      <c r="GY243" s="463">
        <v>0</v>
      </c>
      <c r="GZ243" s="463">
        <v>0</v>
      </c>
      <c r="HA243" s="463">
        <v>0</v>
      </c>
      <c r="HB243" s="463">
        <v>0</v>
      </c>
      <c r="HC243" s="463">
        <v>0</v>
      </c>
      <c r="HD243" s="463">
        <v>0</v>
      </c>
      <c r="HE243" s="463">
        <v>0</v>
      </c>
      <c r="HF243" s="463">
        <v>0</v>
      </c>
      <c r="HG243" s="463">
        <v>0</v>
      </c>
      <c r="HH243" s="463">
        <v>0</v>
      </c>
      <c r="HI243" s="463">
        <v>0</v>
      </c>
      <c r="HJ243" s="463">
        <v>0</v>
      </c>
      <c r="HK243" s="463">
        <v>0</v>
      </c>
      <c r="HL243" s="463">
        <v>0</v>
      </c>
      <c r="HM243" s="463">
        <v>0</v>
      </c>
      <c r="HN243" s="463">
        <v>0</v>
      </c>
      <c r="HO243" s="463">
        <v>0</v>
      </c>
      <c r="HP243" s="463">
        <v>0</v>
      </c>
      <c r="HQ243" s="463">
        <v>0</v>
      </c>
      <c r="HR243" s="463">
        <v>0</v>
      </c>
      <c r="HS243" s="463">
        <v>0</v>
      </c>
      <c r="HT243" s="463">
        <v>0</v>
      </c>
      <c r="HU243" s="463">
        <v>0</v>
      </c>
      <c r="HV243" s="463">
        <v>0</v>
      </c>
      <c r="HW243" s="463">
        <v>0</v>
      </c>
      <c r="HX243" s="463">
        <v>0</v>
      </c>
      <c r="HY243" s="463">
        <v>0</v>
      </c>
      <c r="HZ243" s="463">
        <v>0</v>
      </c>
      <c r="IA243" s="463">
        <v>0</v>
      </c>
      <c r="IB243" s="463">
        <v>0</v>
      </c>
      <c r="IC243" s="463">
        <v>0</v>
      </c>
      <c r="ID243" s="463">
        <v>0</v>
      </c>
      <c r="IE243" s="463">
        <v>0</v>
      </c>
      <c r="IF243" s="463">
        <v>0</v>
      </c>
      <c r="IG243" s="463">
        <v>0</v>
      </c>
      <c r="IH243" s="463">
        <v>0</v>
      </c>
      <c r="II243" s="463">
        <v>0</v>
      </c>
      <c r="IJ243" s="463">
        <v>0</v>
      </c>
      <c r="IK243" s="463">
        <v>0</v>
      </c>
      <c r="IL243" s="463">
        <v>0</v>
      </c>
      <c r="IM243" s="463">
        <v>0</v>
      </c>
      <c r="IN243" s="463">
        <v>0</v>
      </c>
      <c r="IO243" s="463">
        <v>0</v>
      </c>
      <c r="IP243" s="463">
        <v>0</v>
      </c>
      <c r="IQ243" s="463">
        <v>0</v>
      </c>
      <c r="IR243" s="463">
        <v>0</v>
      </c>
      <c r="IS243" s="463">
        <v>0</v>
      </c>
      <c r="IT243" s="463">
        <v>0</v>
      </c>
      <c r="IU243" s="463">
        <v>0</v>
      </c>
      <c r="IV243" s="463">
        <v>0</v>
      </c>
      <c r="IW243" s="463">
        <v>0</v>
      </c>
      <c r="IX243" s="463">
        <v>0</v>
      </c>
      <c r="IY243" s="463">
        <v>0</v>
      </c>
      <c r="IZ243" s="463">
        <v>0</v>
      </c>
      <c r="JA243" s="463">
        <v>0</v>
      </c>
      <c r="JB243" s="463">
        <v>0</v>
      </c>
      <c r="JC243" s="463">
        <v>0</v>
      </c>
      <c r="JD243" s="463">
        <v>0</v>
      </c>
      <c r="JE243" s="463">
        <v>0</v>
      </c>
      <c r="JF243" s="463">
        <v>0</v>
      </c>
      <c r="JG243" s="463">
        <v>0</v>
      </c>
      <c r="JH243" s="463">
        <v>0</v>
      </c>
      <c r="JI243" s="463">
        <v>0</v>
      </c>
      <c r="JJ243" s="463">
        <v>0</v>
      </c>
      <c r="JK243" s="463">
        <v>0</v>
      </c>
      <c r="JL243" s="463">
        <v>0</v>
      </c>
      <c r="JM243" s="463">
        <v>0</v>
      </c>
      <c r="JN243" s="463">
        <v>0</v>
      </c>
      <c r="JO243" s="463">
        <v>0</v>
      </c>
      <c r="JP243" s="463">
        <v>0</v>
      </c>
      <c r="JQ243" s="463">
        <v>0</v>
      </c>
      <c r="JR243" s="463">
        <v>0</v>
      </c>
      <c r="JS243" s="463">
        <v>0</v>
      </c>
      <c r="JT243" s="463">
        <v>0</v>
      </c>
      <c r="JU243" s="463">
        <v>0</v>
      </c>
      <c r="JV243" s="463">
        <v>0</v>
      </c>
      <c r="JW243" s="463">
        <v>0</v>
      </c>
      <c r="JX243" s="463">
        <v>0</v>
      </c>
      <c r="JY243" s="463">
        <v>0</v>
      </c>
      <c r="JZ243" s="463">
        <v>0</v>
      </c>
      <c r="KA243" s="463">
        <v>0</v>
      </c>
      <c r="KB243" s="463">
        <v>0</v>
      </c>
      <c r="KC243" s="463">
        <v>0</v>
      </c>
      <c r="KD243" s="463">
        <v>0</v>
      </c>
      <c r="KE243" s="463">
        <v>0</v>
      </c>
      <c r="KF243" s="463">
        <v>0</v>
      </c>
      <c r="KG243" s="463">
        <v>0</v>
      </c>
      <c r="KH243" s="463">
        <v>0</v>
      </c>
      <c r="KI243" s="463">
        <v>0</v>
      </c>
      <c r="KJ243" s="463">
        <v>0</v>
      </c>
      <c r="KK243" s="463">
        <v>0</v>
      </c>
      <c r="KL243" s="463">
        <v>0</v>
      </c>
      <c r="KM243" s="463">
        <v>0</v>
      </c>
      <c r="KN243" s="463">
        <v>0</v>
      </c>
      <c r="KO243" s="463">
        <v>0</v>
      </c>
      <c r="KP243" s="463">
        <v>0</v>
      </c>
      <c r="KQ243" s="463">
        <v>0</v>
      </c>
      <c r="KR243" s="463">
        <v>0</v>
      </c>
      <c r="KS243" s="463">
        <v>0</v>
      </c>
      <c r="KT243" s="463">
        <v>0</v>
      </c>
      <c r="KU243" s="463">
        <v>0</v>
      </c>
      <c r="KV243" s="463">
        <v>0</v>
      </c>
      <c r="KW243" s="463">
        <v>0</v>
      </c>
      <c r="KX243" s="463">
        <v>0</v>
      </c>
      <c r="KY243" s="463">
        <v>0</v>
      </c>
      <c r="KZ243" s="463">
        <v>0</v>
      </c>
      <c r="LA243" s="463">
        <v>0</v>
      </c>
      <c r="LB243" s="463">
        <v>0</v>
      </c>
      <c r="LC243" s="463">
        <v>0</v>
      </c>
      <c r="LD243" s="463">
        <v>0</v>
      </c>
      <c r="LE243" s="463">
        <v>0</v>
      </c>
      <c r="LF243" s="463">
        <v>0</v>
      </c>
      <c r="LG243" s="463">
        <v>0</v>
      </c>
      <c r="LH243" s="463">
        <v>0</v>
      </c>
      <c r="LI243" s="463">
        <v>0</v>
      </c>
      <c r="LJ243" s="463">
        <v>0</v>
      </c>
      <c r="LK243" s="463">
        <v>0</v>
      </c>
      <c r="LL243" s="463">
        <v>0</v>
      </c>
      <c r="LM243" s="463">
        <v>0</v>
      </c>
      <c r="LN243" s="463">
        <v>0</v>
      </c>
      <c r="LO243" s="463">
        <v>0</v>
      </c>
      <c r="LP243" s="463">
        <v>0</v>
      </c>
      <c r="LQ243" s="463">
        <v>0</v>
      </c>
      <c r="LR243" s="463">
        <v>0</v>
      </c>
      <c r="LS243" s="463">
        <v>0</v>
      </c>
      <c r="LT243" s="463">
        <v>0</v>
      </c>
      <c r="LU243" s="463">
        <v>0</v>
      </c>
      <c r="LV243" s="463">
        <v>0</v>
      </c>
      <c r="LW243" s="463">
        <v>0</v>
      </c>
      <c r="LX243" s="463">
        <v>0</v>
      </c>
      <c r="LY243" s="463">
        <v>0</v>
      </c>
      <c r="LZ243" s="463">
        <v>0</v>
      </c>
      <c r="MA243" s="463">
        <v>0</v>
      </c>
      <c r="MB243" s="463">
        <v>0</v>
      </c>
      <c r="MC243" s="463">
        <v>0</v>
      </c>
      <c r="MD243" s="463">
        <v>0</v>
      </c>
      <c r="ME243" s="463">
        <v>0</v>
      </c>
      <c r="MF243" s="463">
        <v>0</v>
      </c>
      <c r="MG243" s="463">
        <v>0</v>
      </c>
      <c r="MH243" s="463">
        <v>0</v>
      </c>
      <c r="MI243" s="463">
        <v>0</v>
      </c>
      <c r="MJ243" s="463">
        <v>0</v>
      </c>
      <c r="MK243" s="463">
        <v>0</v>
      </c>
      <c r="ML243" s="463">
        <v>0</v>
      </c>
      <c r="MM243" s="463">
        <v>0</v>
      </c>
      <c r="MN243" s="463">
        <v>0</v>
      </c>
      <c r="MO243" s="463">
        <v>0</v>
      </c>
      <c r="MP243" s="463">
        <v>0</v>
      </c>
      <c r="MQ243" s="463">
        <v>0</v>
      </c>
      <c r="MR243" s="463">
        <v>0</v>
      </c>
      <c r="MS243" s="463">
        <v>0</v>
      </c>
      <c r="MT243" s="463">
        <v>0</v>
      </c>
      <c r="MU243" s="463">
        <v>0</v>
      </c>
      <c r="MV243" s="463">
        <v>0</v>
      </c>
      <c r="MW243" s="463">
        <v>0</v>
      </c>
      <c r="MX243" s="463">
        <v>0</v>
      </c>
      <c r="MY243" s="463">
        <v>0</v>
      </c>
      <c r="MZ243" s="463">
        <v>0</v>
      </c>
      <c r="NA243" s="463">
        <v>0</v>
      </c>
      <c r="NB243" s="463">
        <v>0</v>
      </c>
      <c r="NC243" s="463">
        <v>0</v>
      </c>
      <c r="ND243" s="463">
        <v>0</v>
      </c>
      <c r="NE243" s="463">
        <v>0</v>
      </c>
      <c r="NF243" s="463">
        <v>0</v>
      </c>
      <c r="NG243" s="463">
        <v>0</v>
      </c>
      <c r="NH243" s="463">
        <v>0</v>
      </c>
      <c r="NI243" s="463">
        <v>0</v>
      </c>
      <c r="NJ243" s="463">
        <v>0</v>
      </c>
      <c r="NK243" s="463">
        <v>0</v>
      </c>
      <c r="NL243" s="463">
        <v>0</v>
      </c>
      <c r="NM243" s="463">
        <v>0</v>
      </c>
      <c r="NN243" s="463">
        <v>0</v>
      </c>
      <c r="NO243" s="463">
        <v>0</v>
      </c>
      <c r="NP243" s="463">
        <v>0</v>
      </c>
      <c r="NQ243" s="463">
        <v>0</v>
      </c>
      <c r="NR243" s="463">
        <v>0</v>
      </c>
      <c r="NS243" s="463">
        <v>0</v>
      </c>
      <c r="NT243" s="463">
        <v>0</v>
      </c>
      <c r="NU243" s="463">
        <v>0</v>
      </c>
      <c r="NV243" s="463">
        <v>0</v>
      </c>
      <c r="NW243" s="463">
        <v>0</v>
      </c>
      <c r="NX243" s="463">
        <v>0</v>
      </c>
      <c r="NY243" s="463">
        <v>0</v>
      </c>
      <c r="NZ243" s="463">
        <v>0</v>
      </c>
      <c r="OA243" s="463">
        <v>0</v>
      </c>
      <c r="OB243" s="463">
        <v>0</v>
      </c>
      <c r="OC243" s="463">
        <v>0</v>
      </c>
      <c r="OD243" s="463">
        <v>0</v>
      </c>
      <c r="OE243" s="463">
        <v>0</v>
      </c>
      <c r="OF243" s="463">
        <v>0</v>
      </c>
      <c r="OG243" s="463">
        <v>0</v>
      </c>
      <c r="OH243" s="463">
        <v>0</v>
      </c>
      <c r="OI243" s="463">
        <v>0</v>
      </c>
      <c r="OJ243" s="463">
        <v>0</v>
      </c>
      <c r="OK243" s="463">
        <v>0</v>
      </c>
      <c r="OL243" s="463">
        <v>0</v>
      </c>
      <c r="OM243" s="463">
        <v>0</v>
      </c>
      <c r="ON243" s="463">
        <v>0</v>
      </c>
      <c r="OO243" s="463">
        <v>0</v>
      </c>
      <c r="OP243" s="463">
        <v>0</v>
      </c>
      <c r="OQ243" s="463">
        <v>0</v>
      </c>
      <c r="OR243" s="463">
        <v>0</v>
      </c>
      <c r="OS243" s="463">
        <v>0</v>
      </c>
      <c r="OT243" s="463">
        <v>0</v>
      </c>
      <c r="OU243" s="463">
        <v>0</v>
      </c>
      <c r="OV243" s="463">
        <v>0</v>
      </c>
      <c r="OW243" s="463">
        <v>0</v>
      </c>
      <c r="OX243" s="463">
        <v>0</v>
      </c>
      <c r="OY243" s="463">
        <v>0</v>
      </c>
      <c r="OZ243" s="463">
        <v>0</v>
      </c>
      <c r="PA243" s="463">
        <v>0</v>
      </c>
      <c r="PB243" s="463">
        <v>0</v>
      </c>
      <c r="PC243" s="463">
        <v>0</v>
      </c>
      <c r="PD243" s="463">
        <v>0</v>
      </c>
      <c r="PE243" s="463">
        <v>0</v>
      </c>
      <c r="PF243" s="463">
        <v>0</v>
      </c>
      <c r="PG243" s="463">
        <v>0</v>
      </c>
      <c r="PH243" s="463">
        <v>0</v>
      </c>
      <c r="PI243" s="463">
        <v>0</v>
      </c>
      <c r="PJ243" s="463">
        <v>0</v>
      </c>
      <c r="PK243" s="463">
        <v>0</v>
      </c>
      <c r="PL243" s="463">
        <v>0</v>
      </c>
      <c r="PM243" s="463">
        <v>0</v>
      </c>
      <c r="PN243" s="463">
        <v>0</v>
      </c>
      <c r="PO243" s="463">
        <v>0</v>
      </c>
      <c r="PP243" s="463">
        <v>0</v>
      </c>
      <c r="PQ243" s="463">
        <v>0</v>
      </c>
      <c r="PR243" s="463">
        <v>0</v>
      </c>
      <c r="PS243" s="463">
        <v>0</v>
      </c>
      <c r="PT243" s="463">
        <v>0</v>
      </c>
      <c r="PU243" s="463">
        <v>0</v>
      </c>
      <c r="PV243" s="463">
        <v>0</v>
      </c>
      <c r="PW243" s="463">
        <v>0</v>
      </c>
      <c r="PX243" s="463">
        <v>0</v>
      </c>
      <c r="PY243" s="463">
        <v>0</v>
      </c>
      <c r="PZ243" s="463">
        <v>0</v>
      </c>
      <c r="QA243" s="463">
        <v>0</v>
      </c>
      <c r="QB243" s="463">
        <v>0</v>
      </c>
      <c r="QC243" s="463">
        <v>0</v>
      </c>
      <c r="QD243" s="463">
        <v>0</v>
      </c>
      <c r="QE243" s="463">
        <v>0</v>
      </c>
      <c r="QF243" s="463">
        <v>0</v>
      </c>
      <c r="QG243" s="463">
        <v>0</v>
      </c>
      <c r="QH243" s="463">
        <v>0</v>
      </c>
      <c r="QI243" s="463">
        <v>0</v>
      </c>
      <c r="QJ243" s="463">
        <v>0</v>
      </c>
      <c r="QK243" s="463">
        <v>0</v>
      </c>
      <c r="QL243" s="463">
        <v>0</v>
      </c>
      <c r="QM243" s="463">
        <v>0</v>
      </c>
      <c r="QN243" s="463">
        <v>0</v>
      </c>
      <c r="QO243" s="463">
        <v>0</v>
      </c>
      <c r="QP243" s="463">
        <v>0</v>
      </c>
      <c r="QQ243" s="463">
        <v>0</v>
      </c>
      <c r="QR243" s="463">
        <v>0</v>
      </c>
      <c r="QS243" s="463">
        <v>0</v>
      </c>
      <c r="QT243" s="463">
        <v>0</v>
      </c>
      <c r="QU243" s="463">
        <v>0</v>
      </c>
      <c r="QV243" s="463">
        <v>0</v>
      </c>
      <c r="QW243" s="463">
        <v>0</v>
      </c>
      <c r="QX243" s="463">
        <v>0</v>
      </c>
      <c r="QY243" s="463">
        <v>0</v>
      </c>
      <c r="QZ243" s="463">
        <v>0</v>
      </c>
      <c r="RA243" s="463">
        <v>0</v>
      </c>
      <c r="RB243" s="463">
        <v>0</v>
      </c>
      <c r="RC243" s="463">
        <v>0</v>
      </c>
      <c r="RD243" s="463">
        <v>0</v>
      </c>
      <c r="RE243" s="463">
        <v>0</v>
      </c>
      <c r="RF243" s="463">
        <v>0</v>
      </c>
      <c r="RG243" s="463">
        <v>0</v>
      </c>
      <c r="RH243" s="463">
        <v>0</v>
      </c>
      <c r="RI243" s="463">
        <v>0</v>
      </c>
      <c r="RJ243" s="463">
        <v>0</v>
      </c>
      <c r="RK243" s="463">
        <v>0</v>
      </c>
      <c r="RL243" s="463">
        <v>0</v>
      </c>
      <c r="RM243" s="463">
        <v>0</v>
      </c>
      <c r="RN243" s="463">
        <v>0</v>
      </c>
      <c r="RO243" s="463">
        <v>0</v>
      </c>
      <c r="RP243" s="463">
        <v>0</v>
      </c>
      <c r="RQ243" s="463">
        <v>0</v>
      </c>
      <c r="RR243" s="463">
        <v>0</v>
      </c>
      <c r="RS243" s="463">
        <v>0</v>
      </c>
      <c r="RT243" s="463">
        <v>0</v>
      </c>
      <c r="RU243" s="463">
        <v>0</v>
      </c>
      <c r="RV243" s="463">
        <v>0</v>
      </c>
      <c r="RW243" s="463">
        <v>0</v>
      </c>
      <c r="RX243" s="463">
        <v>0</v>
      </c>
      <c r="RY243" s="463">
        <v>0</v>
      </c>
      <c r="RZ243" s="463">
        <v>0</v>
      </c>
      <c r="SA243" s="463">
        <v>0</v>
      </c>
      <c r="SB243" s="463">
        <v>0</v>
      </c>
      <c r="SC243" s="463">
        <v>0</v>
      </c>
      <c r="SD243" s="463">
        <v>0</v>
      </c>
      <c r="SE243" s="463">
        <v>0</v>
      </c>
      <c r="SF243" s="463">
        <v>0</v>
      </c>
      <c r="SG243" s="463">
        <v>0</v>
      </c>
      <c r="SH243" s="463">
        <v>0</v>
      </c>
      <c r="SI243" s="463">
        <v>0</v>
      </c>
      <c r="SJ243" s="463">
        <v>0</v>
      </c>
      <c r="SK243" s="463">
        <v>0</v>
      </c>
      <c r="SL243" s="463">
        <v>0</v>
      </c>
      <c r="SM243" s="463">
        <v>0</v>
      </c>
      <c r="SN243" s="463">
        <v>0</v>
      </c>
      <c r="SO243" s="463">
        <v>0</v>
      </c>
      <c r="SP243" s="463">
        <v>0</v>
      </c>
      <c r="SQ243" s="463">
        <v>0</v>
      </c>
      <c r="SR243" s="463">
        <v>0</v>
      </c>
      <c r="SS243" s="463">
        <v>0</v>
      </c>
      <c r="ST243" s="463">
        <v>0</v>
      </c>
      <c r="SU243" s="463">
        <v>0</v>
      </c>
      <c r="SV243" s="463">
        <v>0</v>
      </c>
      <c r="SW243" s="463">
        <v>0</v>
      </c>
      <c r="SX243" s="463">
        <v>0</v>
      </c>
      <c r="SY243" s="463">
        <v>0</v>
      </c>
      <c r="SZ243" s="463">
        <v>0</v>
      </c>
      <c r="TA243" s="463">
        <v>0</v>
      </c>
      <c r="TB243" s="463">
        <v>0</v>
      </c>
      <c r="TC243" s="463">
        <v>0</v>
      </c>
      <c r="TD243" s="463">
        <v>0</v>
      </c>
      <c r="TE243" s="463">
        <v>0</v>
      </c>
      <c r="TF243" s="463">
        <v>0</v>
      </c>
      <c r="TG243" s="463">
        <v>0</v>
      </c>
      <c r="TH243" s="463">
        <v>0</v>
      </c>
      <c r="TI243" s="463">
        <v>0</v>
      </c>
      <c r="TJ243" s="463">
        <v>0</v>
      </c>
      <c r="TK243" s="463">
        <v>0</v>
      </c>
      <c r="TL243" s="463">
        <v>0</v>
      </c>
      <c r="TM243" s="463">
        <v>0</v>
      </c>
      <c r="TN243" s="463">
        <v>0</v>
      </c>
      <c r="TO243" s="463">
        <v>0</v>
      </c>
      <c r="TP243" s="463">
        <v>0</v>
      </c>
      <c r="TQ243" s="463">
        <v>0</v>
      </c>
      <c r="TR243" s="463">
        <v>0</v>
      </c>
      <c r="TS243" s="463">
        <v>0</v>
      </c>
      <c r="TT243" s="463">
        <v>0</v>
      </c>
      <c r="TU243" s="463">
        <v>0</v>
      </c>
      <c r="TV243" s="463">
        <v>0</v>
      </c>
      <c r="TW243" s="463">
        <v>0</v>
      </c>
      <c r="TX243" s="463">
        <v>0</v>
      </c>
      <c r="TY243" s="463">
        <v>0</v>
      </c>
      <c r="TZ243" s="463">
        <v>0</v>
      </c>
      <c r="UA243" s="463">
        <v>0</v>
      </c>
      <c r="UB243" s="463">
        <v>0</v>
      </c>
      <c r="UC243" s="463">
        <v>0</v>
      </c>
      <c r="UD243" s="463">
        <v>0</v>
      </c>
      <c r="UE243" s="463">
        <v>0</v>
      </c>
      <c r="UF243" s="463">
        <v>0</v>
      </c>
      <c r="UG243" s="463">
        <v>0</v>
      </c>
      <c r="UH243" s="463">
        <v>0</v>
      </c>
      <c r="UI243" s="463">
        <v>0</v>
      </c>
      <c r="UJ243" s="463">
        <v>0</v>
      </c>
      <c r="UK243" s="463">
        <v>0</v>
      </c>
      <c r="UL243" s="463">
        <v>0</v>
      </c>
      <c r="UM243" s="463">
        <v>0</v>
      </c>
      <c r="UN243" s="463">
        <v>0</v>
      </c>
      <c r="UO243" s="463">
        <v>0</v>
      </c>
      <c r="UP243" s="463">
        <v>0</v>
      </c>
      <c r="UQ243" s="463">
        <v>0</v>
      </c>
      <c r="UR243" s="463">
        <v>0</v>
      </c>
      <c r="US243" s="463">
        <v>0</v>
      </c>
      <c r="UT243" s="463">
        <v>0</v>
      </c>
      <c r="UU243" s="463">
        <v>0</v>
      </c>
      <c r="UV243" s="463">
        <v>0</v>
      </c>
      <c r="UW243" s="463">
        <v>0</v>
      </c>
      <c r="UX243" s="463">
        <v>0</v>
      </c>
      <c r="UY243" s="463">
        <v>0</v>
      </c>
      <c r="UZ243" s="463">
        <v>0</v>
      </c>
      <c r="VA243" s="463">
        <v>0</v>
      </c>
      <c r="VB243" s="463">
        <v>0</v>
      </c>
      <c r="VC243" s="463">
        <v>0</v>
      </c>
      <c r="VD243" s="463">
        <v>0</v>
      </c>
      <c r="VE243" s="463">
        <v>0</v>
      </c>
      <c r="VF243" s="463">
        <v>0</v>
      </c>
      <c r="VG243" s="463">
        <v>0</v>
      </c>
      <c r="VH243" s="463">
        <v>0</v>
      </c>
      <c r="VI243" s="463">
        <v>0</v>
      </c>
      <c r="VJ243" s="463">
        <v>0</v>
      </c>
      <c r="VK243" s="463">
        <v>0</v>
      </c>
      <c r="VL243" s="463">
        <v>0</v>
      </c>
      <c r="VM243" s="463">
        <v>0</v>
      </c>
      <c r="VN243" s="463">
        <v>0</v>
      </c>
      <c r="VO243" s="463">
        <v>0</v>
      </c>
      <c r="VP243" s="463">
        <v>0</v>
      </c>
      <c r="VQ243" s="463">
        <v>0</v>
      </c>
      <c r="VR243" s="463">
        <v>0</v>
      </c>
      <c r="VS243" s="463">
        <v>0</v>
      </c>
      <c r="VT243" s="463">
        <v>0</v>
      </c>
      <c r="VU243" s="463">
        <v>0</v>
      </c>
      <c r="VV243" s="463">
        <v>0</v>
      </c>
      <c r="VW243" s="463">
        <v>0</v>
      </c>
      <c r="VX243" s="463">
        <v>0</v>
      </c>
      <c r="VY243" s="463">
        <v>0</v>
      </c>
      <c r="VZ243" s="463">
        <v>0</v>
      </c>
      <c r="WA243" s="463">
        <v>0</v>
      </c>
      <c r="WB243" s="463">
        <v>0</v>
      </c>
      <c r="WC243" s="463">
        <v>0</v>
      </c>
      <c r="WD243" s="463">
        <v>0</v>
      </c>
      <c r="WE243" s="463">
        <v>0</v>
      </c>
      <c r="WF243" s="463">
        <v>0</v>
      </c>
      <c r="WG243" s="463">
        <v>0</v>
      </c>
      <c r="WH243" s="463">
        <v>0</v>
      </c>
      <c r="WI243" s="463">
        <v>0</v>
      </c>
      <c r="WJ243" s="463">
        <v>0</v>
      </c>
      <c r="WK243" s="463">
        <v>0</v>
      </c>
      <c r="WL243" s="463">
        <v>0</v>
      </c>
      <c r="WM243" s="463">
        <v>0</v>
      </c>
      <c r="WN243" s="463">
        <v>0</v>
      </c>
      <c r="WO243" s="463">
        <v>0</v>
      </c>
      <c r="WP243" s="463">
        <v>0</v>
      </c>
      <c r="WQ243" s="463">
        <v>0</v>
      </c>
      <c r="WR243" s="463">
        <v>0</v>
      </c>
      <c r="WS243" s="463">
        <v>0</v>
      </c>
      <c r="WT243" s="463">
        <v>0</v>
      </c>
      <c r="WU243" s="463">
        <v>0</v>
      </c>
      <c r="WV243" s="463">
        <v>0</v>
      </c>
      <c r="WW243" s="463">
        <v>0</v>
      </c>
      <c r="WX243" s="463">
        <v>0</v>
      </c>
      <c r="WY243" s="463">
        <v>0</v>
      </c>
      <c r="WZ243" s="463">
        <v>0</v>
      </c>
      <c r="XA243" s="463">
        <v>0</v>
      </c>
      <c r="XB243" s="463">
        <v>0</v>
      </c>
      <c r="XC243" s="463">
        <v>0</v>
      </c>
      <c r="XD243" s="463">
        <v>0</v>
      </c>
      <c r="XE243" s="463">
        <v>0</v>
      </c>
      <c r="XF243" s="463">
        <v>0</v>
      </c>
      <c r="XG243" s="463">
        <v>0</v>
      </c>
      <c r="XH243" s="463">
        <v>0</v>
      </c>
      <c r="XI243" s="463">
        <v>0</v>
      </c>
      <c r="XJ243" s="463">
        <v>0</v>
      </c>
      <c r="XK243" s="463">
        <v>0</v>
      </c>
      <c r="XL243" s="463">
        <v>0</v>
      </c>
      <c r="XM243" s="463">
        <v>0</v>
      </c>
      <c r="XN243" s="463">
        <v>0</v>
      </c>
      <c r="XO243" s="463">
        <v>0</v>
      </c>
      <c r="XP243" s="463">
        <v>0</v>
      </c>
      <c r="XQ243" s="463">
        <v>0</v>
      </c>
      <c r="XR243" s="463">
        <v>0</v>
      </c>
      <c r="XS243" s="463">
        <v>0</v>
      </c>
      <c r="XT243" s="463">
        <v>0</v>
      </c>
      <c r="XU243" s="463">
        <v>0</v>
      </c>
      <c r="XV243" s="463">
        <v>0</v>
      </c>
      <c r="XW243" s="463">
        <v>0</v>
      </c>
      <c r="XX243" s="463">
        <v>0</v>
      </c>
      <c r="XY243" s="463">
        <v>0</v>
      </c>
      <c r="XZ243" s="463">
        <v>0</v>
      </c>
      <c r="YA243" s="463">
        <v>0</v>
      </c>
      <c r="YB243" s="463">
        <v>0</v>
      </c>
      <c r="YC243" s="463">
        <v>0</v>
      </c>
      <c r="YD243" s="463">
        <v>0</v>
      </c>
      <c r="YE243" s="463">
        <v>0</v>
      </c>
      <c r="YF243" s="463">
        <v>0</v>
      </c>
      <c r="YG243" s="463">
        <v>0</v>
      </c>
      <c r="YH243" s="463">
        <v>0</v>
      </c>
      <c r="YI243" s="463">
        <v>0</v>
      </c>
      <c r="YJ243" s="463">
        <v>0</v>
      </c>
      <c r="YK243" s="463">
        <v>0</v>
      </c>
      <c r="YL243" s="463">
        <v>0</v>
      </c>
      <c r="YM243" s="463">
        <v>0</v>
      </c>
      <c r="YN243" s="463">
        <v>0</v>
      </c>
      <c r="YO243" s="463">
        <v>0</v>
      </c>
      <c r="YP243" s="463">
        <v>0</v>
      </c>
      <c r="YQ243" s="463">
        <v>0</v>
      </c>
      <c r="YR243" s="463">
        <v>0</v>
      </c>
      <c r="YS243" s="463">
        <v>0</v>
      </c>
      <c r="YT243" s="463">
        <v>0</v>
      </c>
      <c r="YU243" s="463">
        <v>0</v>
      </c>
      <c r="YV243" s="463">
        <v>0</v>
      </c>
      <c r="YW243" s="463">
        <v>0</v>
      </c>
      <c r="YX243" s="463">
        <v>0</v>
      </c>
      <c r="YY243" s="463">
        <v>0</v>
      </c>
      <c r="YZ243" s="463">
        <v>0</v>
      </c>
      <c r="ZA243" s="463">
        <v>0</v>
      </c>
      <c r="ZB243" s="463">
        <v>0</v>
      </c>
      <c r="ZC243" s="463">
        <v>0</v>
      </c>
      <c r="ZD243" s="463">
        <v>0</v>
      </c>
      <c r="ZE243" s="463">
        <v>0</v>
      </c>
      <c r="ZF243" s="463">
        <v>0</v>
      </c>
      <c r="ZG243" s="463">
        <v>0</v>
      </c>
      <c r="ZH243" s="463">
        <v>0</v>
      </c>
      <c r="ZI243" s="463">
        <v>0</v>
      </c>
      <c r="ZJ243" s="463">
        <v>0</v>
      </c>
      <c r="ZK243" s="463">
        <v>0</v>
      </c>
      <c r="ZL243" s="463">
        <v>0</v>
      </c>
      <c r="ZM243" s="463">
        <v>0</v>
      </c>
      <c r="ZN243" s="463">
        <v>0</v>
      </c>
      <c r="ZO243" s="463">
        <v>0</v>
      </c>
      <c r="ZP243" s="463">
        <v>0</v>
      </c>
      <c r="ZQ243" s="463">
        <v>0</v>
      </c>
      <c r="ZR243" s="463">
        <v>0</v>
      </c>
      <c r="ZS243" s="463">
        <v>0</v>
      </c>
      <c r="ZT243" s="463">
        <v>0</v>
      </c>
      <c r="ZU243" s="463">
        <v>0</v>
      </c>
      <c r="ZV243" s="463">
        <v>0</v>
      </c>
      <c r="ZW243" s="463">
        <v>0</v>
      </c>
      <c r="ZX243" s="463">
        <v>0</v>
      </c>
      <c r="ZY243" s="463">
        <v>0</v>
      </c>
      <c r="ZZ243" s="463">
        <v>0</v>
      </c>
      <c r="AAA243" s="463">
        <v>0</v>
      </c>
      <c r="AAB243" s="463">
        <v>0</v>
      </c>
      <c r="AAC243" s="463">
        <v>0</v>
      </c>
      <c r="AAD243" s="463">
        <v>0</v>
      </c>
      <c r="AAE243" s="463">
        <v>0</v>
      </c>
      <c r="AAF243" s="463">
        <v>0</v>
      </c>
      <c r="AAG243" s="463">
        <v>0</v>
      </c>
      <c r="AAH243" s="463">
        <v>0</v>
      </c>
      <c r="AAI243" s="463">
        <v>0</v>
      </c>
      <c r="AAJ243" s="463">
        <v>0</v>
      </c>
      <c r="AAK243" s="463">
        <v>0</v>
      </c>
      <c r="AAL243" s="463">
        <v>0</v>
      </c>
      <c r="AAM243" s="463">
        <v>0</v>
      </c>
      <c r="AAN243" s="463">
        <v>0</v>
      </c>
      <c r="AAO243" s="463">
        <v>0</v>
      </c>
      <c r="AAP243" s="463">
        <v>0</v>
      </c>
      <c r="AAQ243" s="463">
        <v>0</v>
      </c>
      <c r="AAR243" s="463">
        <v>0</v>
      </c>
      <c r="AAS243" s="463">
        <v>0</v>
      </c>
      <c r="AAT243" s="463">
        <v>0</v>
      </c>
      <c r="AAU243" s="463">
        <v>0</v>
      </c>
      <c r="AAV243" s="463">
        <v>0</v>
      </c>
      <c r="AAW243" s="463">
        <v>0</v>
      </c>
      <c r="AAX243" s="463">
        <v>0</v>
      </c>
      <c r="AAY243" s="463">
        <v>0</v>
      </c>
      <c r="AAZ243" s="463">
        <v>0</v>
      </c>
      <c r="ABA243" s="463">
        <v>0</v>
      </c>
      <c r="ABB243" s="463">
        <v>0</v>
      </c>
      <c r="ABC243" s="463">
        <v>0</v>
      </c>
      <c r="ABD243" s="463">
        <v>0</v>
      </c>
      <c r="ABE243" s="463">
        <v>0</v>
      </c>
      <c r="ABF243" s="463">
        <v>0</v>
      </c>
      <c r="ABG243" s="463">
        <v>0</v>
      </c>
      <c r="ABH243" s="463">
        <v>0</v>
      </c>
      <c r="ABI243" s="463">
        <v>0</v>
      </c>
      <c r="ABJ243" s="463">
        <v>0</v>
      </c>
      <c r="ABK243" s="463">
        <v>0</v>
      </c>
      <c r="ABL243" s="463">
        <v>0</v>
      </c>
      <c r="ABM243" s="463">
        <v>0</v>
      </c>
      <c r="ABN243" s="463">
        <v>0</v>
      </c>
      <c r="ABO243" s="463">
        <v>0</v>
      </c>
      <c r="ABP243" s="463">
        <v>0</v>
      </c>
      <c r="ABQ243" s="463">
        <v>0</v>
      </c>
      <c r="ABR243" s="463">
        <v>0</v>
      </c>
      <c r="ABS243" s="463">
        <v>0</v>
      </c>
      <c r="ABT243" s="463">
        <v>0</v>
      </c>
      <c r="ABU243" s="463">
        <v>0</v>
      </c>
      <c r="ABV243" s="463">
        <v>0</v>
      </c>
      <c r="ABW243" s="463">
        <v>0</v>
      </c>
      <c r="ABX243" s="463">
        <v>0</v>
      </c>
      <c r="ABY243" s="463">
        <v>0</v>
      </c>
      <c r="ABZ243" s="463">
        <v>0</v>
      </c>
      <c r="ACA243" s="463">
        <v>0</v>
      </c>
      <c r="ACB243" s="463">
        <v>0</v>
      </c>
      <c r="ACC243" s="463">
        <v>0</v>
      </c>
      <c r="ACD243" s="463">
        <v>0</v>
      </c>
      <c r="ACE243" s="463">
        <v>0</v>
      </c>
      <c r="ACF243" s="463">
        <v>0</v>
      </c>
      <c r="ACG243" s="463">
        <v>0</v>
      </c>
      <c r="ACH243" s="463">
        <v>0</v>
      </c>
      <c r="ACI243" s="463">
        <v>0</v>
      </c>
      <c r="ACJ243" s="463">
        <v>0</v>
      </c>
      <c r="ACK243" s="463">
        <v>0</v>
      </c>
      <c r="ACL243" s="463">
        <v>0</v>
      </c>
      <c r="ACM243" s="463">
        <v>0</v>
      </c>
      <c r="ACN243" s="463">
        <v>0</v>
      </c>
      <c r="ACO243" s="463">
        <v>0</v>
      </c>
      <c r="ACP243" s="463">
        <v>0</v>
      </c>
      <c r="ACQ243" s="463">
        <v>0</v>
      </c>
      <c r="ACR243" s="463">
        <v>0</v>
      </c>
      <c r="ACS243" s="463">
        <v>0</v>
      </c>
      <c r="ACT243" s="463">
        <v>0</v>
      </c>
      <c r="ACU243" s="463">
        <v>0</v>
      </c>
      <c r="ACV243" s="463">
        <v>0</v>
      </c>
      <c r="ACW243" s="463">
        <v>0</v>
      </c>
      <c r="ACX243" s="463">
        <v>0</v>
      </c>
      <c r="ACY243" s="463">
        <v>0</v>
      </c>
      <c r="ACZ243" s="463">
        <v>0</v>
      </c>
      <c r="ADA243" s="463">
        <v>0</v>
      </c>
      <c r="ADB243" s="463">
        <v>0</v>
      </c>
      <c r="ADC243" s="463">
        <v>0</v>
      </c>
      <c r="ADD243" s="463">
        <v>0</v>
      </c>
      <c r="ADE243" s="463">
        <v>0</v>
      </c>
      <c r="ADF243" s="463">
        <v>0</v>
      </c>
      <c r="ADG243" s="463">
        <v>0</v>
      </c>
      <c r="ADH243" s="463">
        <v>0</v>
      </c>
      <c r="ADI243" s="463">
        <v>0</v>
      </c>
      <c r="ADJ243" s="463">
        <v>0</v>
      </c>
      <c r="ADK243" s="463">
        <v>0</v>
      </c>
      <c r="ADL243" s="463">
        <v>0</v>
      </c>
      <c r="ADM243" s="463">
        <v>0</v>
      </c>
      <c r="ADN243" s="463">
        <v>0</v>
      </c>
      <c r="ADO243" s="463">
        <v>0</v>
      </c>
      <c r="ADP243" s="463">
        <v>0</v>
      </c>
      <c r="ADQ243" s="463">
        <v>0</v>
      </c>
      <c r="ADR243" s="463">
        <v>0</v>
      </c>
      <c r="ADS243" s="463">
        <v>0</v>
      </c>
      <c r="ADT243" s="463">
        <v>0</v>
      </c>
      <c r="ADU243" s="463">
        <v>0</v>
      </c>
      <c r="ADV243" s="463">
        <v>0</v>
      </c>
      <c r="ADW243" s="463">
        <v>0</v>
      </c>
      <c r="ADX243" s="463">
        <v>0</v>
      </c>
      <c r="ADY243" s="463">
        <v>0</v>
      </c>
      <c r="ADZ243" s="463">
        <v>0</v>
      </c>
      <c r="AEA243" s="463">
        <v>0</v>
      </c>
      <c r="AEB243" s="463">
        <v>0</v>
      </c>
      <c r="AEC243" s="463">
        <v>0</v>
      </c>
      <c r="AED243" s="463">
        <v>0</v>
      </c>
      <c r="AEE243" s="463">
        <v>0</v>
      </c>
      <c r="AEF243" s="463">
        <v>0</v>
      </c>
      <c r="AEG243" s="463">
        <v>0</v>
      </c>
      <c r="AEH243" s="463">
        <v>0</v>
      </c>
      <c r="AEI243" s="463">
        <v>0</v>
      </c>
      <c r="AEJ243" s="463">
        <v>0</v>
      </c>
      <c r="AEK243" s="463">
        <v>0</v>
      </c>
      <c r="AEL243" s="463">
        <v>0</v>
      </c>
      <c r="AEM243" s="463">
        <v>0</v>
      </c>
      <c r="AEN243" s="463">
        <v>0</v>
      </c>
      <c r="AEO243" s="463">
        <v>0</v>
      </c>
      <c r="AEP243" s="463">
        <v>0</v>
      </c>
      <c r="AEQ243" s="463">
        <v>0</v>
      </c>
      <c r="AER243" s="463">
        <v>0</v>
      </c>
      <c r="AES243" s="463">
        <v>0</v>
      </c>
      <c r="AET243" s="463">
        <v>0</v>
      </c>
      <c r="AEU243" s="463">
        <v>0</v>
      </c>
      <c r="AEV243" s="463">
        <v>0</v>
      </c>
      <c r="AEW243" s="463">
        <v>0</v>
      </c>
      <c r="AEX243" s="463">
        <v>0</v>
      </c>
      <c r="AEY243" s="463">
        <v>0</v>
      </c>
      <c r="AEZ243" s="463">
        <v>0</v>
      </c>
      <c r="AFA243" s="463">
        <v>0</v>
      </c>
      <c r="AFB243" s="463">
        <v>0</v>
      </c>
      <c r="AFC243" s="463">
        <v>0</v>
      </c>
      <c r="AFD243" s="463">
        <v>0</v>
      </c>
      <c r="AFE243" s="463">
        <v>0</v>
      </c>
      <c r="AFF243" s="463">
        <v>0</v>
      </c>
      <c r="AFG243" s="463">
        <v>0</v>
      </c>
      <c r="AFH243" s="463">
        <v>0</v>
      </c>
      <c r="AFI243" s="463">
        <v>0</v>
      </c>
      <c r="AFJ243" s="463">
        <v>0</v>
      </c>
      <c r="AFK243" s="463">
        <v>0</v>
      </c>
      <c r="AFL243" s="463">
        <v>0</v>
      </c>
      <c r="AFM243" s="463">
        <v>0</v>
      </c>
      <c r="AFN243" s="463">
        <v>0</v>
      </c>
      <c r="AFO243" s="463">
        <v>0</v>
      </c>
      <c r="AFP243" s="463">
        <v>0</v>
      </c>
      <c r="AFQ243" s="463">
        <v>0</v>
      </c>
      <c r="AFR243" s="463">
        <v>0</v>
      </c>
      <c r="AFS243" s="463">
        <v>0</v>
      </c>
      <c r="AFT243" s="463">
        <v>0</v>
      </c>
      <c r="AFU243" s="463">
        <v>0</v>
      </c>
      <c r="AFV243" s="463">
        <v>0</v>
      </c>
      <c r="AFW243" s="463">
        <v>0</v>
      </c>
      <c r="AFX243" s="463">
        <v>0</v>
      </c>
      <c r="AFY243" s="463">
        <v>0</v>
      </c>
      <c r="AFZ243" s="463">
        <v>0</v>
      </c>
      <c r="AGA243" s="463">
        <v>0</v>
      </c>
      <c r="AGB243" s="463">
        <v>0</v>
      </c>
      <c r="AGC243" s="463">
        <v>0</v>
      </c>
      <c r="AGD243" s="463">
        <v>0</v>
      </c>
      <c r="AGE243" s="463">
        <v>0</v>
      </c>
      <c r="AGF243" s="463">
        <v>0</v>
      </c>
      <c r="AGG243" s="463">
        <v>0</v>
      </c>
      <c r="AGH243" s="463">
        <v>0</v>
      </c>
      <c r="AGI243" s="463">
        <v>0</v>
      </c>
      <c r="AGJ243" s="463">
        <v>0</v>
      </c>
      <c r="AGK243" s="463">
        <v>0</v>
      </c>
      <c r="AGL243" s="463">
        <v>0</v>
      </c>
      <c r="AGM243" s="463">
        <v>0</v>
      </c>
      <c r="AGN243" s="463">
        <v>0</v>
      </c>
      <c r="AGO243" s="463">
        <v>0</v>
      </c>
      <c r="AGP243" s="463">
        <v>0</v>
      </c>
      <c r="AGQ243" s="463">
        <v>0</v>
      </c>
      <c r="AGR243" s="463">
        <v>0</v>
      </c>
      <c r="AGS243" s="463">
        <v>0</v>
      </c>
      <c r="AGT243" s="463">
        <v>0</v>
      </c>
      <c r="AGU243" s="463">
        <v>0</v>
      </c>
      <c r="AGV243" s="463">
        <v>0</v>
      </c>
      <c r="AGW243" s="463">
        <v>0</v>
      </c>
      <c r="AGX243" s="463">
        <v>0</v>
      </c>
      <c r="AGY243" s="463">
        <v>0</v>
      </c>
      <c r="AGZ243" s="463">
        <v>0</v>
      </c>
      <c r="AHA243" s="463">
        <v>0</v>
      </c>
      <c r="AHB243" s="463">
        <v>0</v>
      </c>
      <c r="AHC243" s="463">
        <v>0</v>
      </c>
      <c r="AHD243" s="463">
        <v>0</v>
      </c>
      <c r="AHE243" s="463">
        <v>0</v>
      </c>
      <c r="AHF243" s="463">
        <v>0</v>
      </c>
      <c r="AHG243" s="463">
        <v>0</v>
      </c>
      <c r="AHH243" s="463">
        <v>0</v>
      </c>
      <c r="AHI243" s="463">
        <v>0</v>
      </c>
      <c r="AHJ243" s="463">
        <v>0</v>
      </c>
      <c r="AHK243" s="463">
        <v>0</v>
      </c>
      <c r="AHL243" s="463">
        <v>0</v>
      </c>
      <c r="AHM243" s="463">
        <v>0</v>
      </c>
      <c r="AHN243" s="463">
        <v>0</v>
      </c>
      <c r="AHO243" s="463">
        <v>0</v>
      </c>
      <c r="AHP243" s="463">
        <v>0</v>
      </c>
      <c r="AHQ243" s="463">
        <v>0</v>
      </c>
      <c r="AHR243" s="463">
        <v>0</v>
      </c>
      <c r="AHS243" s="463">
        <v>0</v>
      </c>
      <c r="AHT243" s="463">
        <v>0</v>
      </c>
      <c r="AHU243" s="463">
        <v>0</v>
      </c>
      <c r="AHV243" s="463">
        <v>0</v>
      </c>
      <c r="AHW243" s="463">
        <v>0</v>
      </c>
      <c r="AHX243" s="463">
        <v>0</v>
      </c>
      <c r="AHY243" s="463">
        <v>0</v>
      </c>
      <c r="AHZ243" s="463">
        <v>0</v>
      </c>
      <c r="AIA243" s="463">
        <v>0</v>
      </c>
      <c r="AIB243" s="463">
        <v>0</v>
      </c>
      <c r="AIC243" s="463">
        <v>0</v>
      </c>
      <c r="AID243" s="463">
        <v>0</v>
      </c>
      <c r="AIE243" s="463">
        <v>0</v>
      </c>
      <c r="AIF243" s="463">
        <v>0</v>
      </c>
      <c r="AIG243" s="463">
        <v>0</v>
      </c>
      <c r="AIH243" s="463">
        <v>0</v>
      </c>
      <c r="AII243" s="463">
        <v>0</v>
      </c>
      <c r="AIJ243" s="463">
        <v>0</v>
      </c>
      <c r="AIK243" s="463">
        <v>0</v>
      </c>
      <c r="AIL243" s="463">
        <v>0</v>
      </c>
      <c r="AIM243" s="463">
        <v>0</v>
      </c>
      <c r="AIN243" s="463">
        <v>0</v>
      </c>
      <c r="AIO243" s="463">
        <v>0</v>
      </c>
      <c r="AIP243" s="463">
        <v>0</v>
      </c>
      <c r="AIQ243" s="463">
        <v>0</v>
      </c>
      <c r="AIR243" s="463">
        <v>0</v>
      </c>
      <c r="AIS243" s="463">
        <v>0</v>
      </c>
      <c r="AIT243" s="463">
        <v>0</v>
      </c>
      <c r="AIU243" s="463">
        <v>0</v>
      </c>
      <c r="AIV243" s="463">
        <v>0</v>
      </c>
      <c r="AIW243" s="463">
        <v>0</v>
      </c>
      <c r="AIX243" s="463">
        <v>0</v>
      </c>
      <c r="AIY243" s="463">
        <v>0</v>
      </c>
      <c r="AIZ243" s="463">
        <v>0</v>
      </c>
      <c r="AJA243" s="463">
        <v>0</v>
      </c>
      <c r="AJB243" s="463">
        <v>0</v>
      </c>
      <c r="AJC243" s="463">
        <v>0</v>
      </c>
      <c r="AJD243" s="463">
        <v>0</v>
      </c>
      <c r="AJE243" s="463">
        <v>0</v>
      </c>
      <c r="AJF243" s="463">
        <v>0</v>
      </c>
      <c r="AJG243" s="463">
        <v>0</v>
      </c>
      <c r="AJH243" s="463">
        <v>0</v>
      </c>
      <c r="AJI243" s="463">
        <v>0</v>
      </c>
      <c r="AJJ243" s="463">
        <v>0</v>
      </c>
      <c r="AJK243" s="463">
        <v>0</v>
      </c>
      <c r="AJL243" s="463">
        <v>0</v>
      </c>
      <c r="AJM243" s="463">
        <v>0</v>
      </c>
      <c r="AJN243" s="463">
        <v>0</v>
      </c>
      <c r="AJO243" s="463">
        <v>0</v>
      </c>
      <c r="AJP243" s="463">
        <v>0</v>
      </c>
      <c r="AJQ243" s="463">
        <v>0</v>
      </c>
      <c r="AJR243" s="463">
        <v>0</v>
      </c>
      <c r="AJS243" s="463">
        <v>0</v>
      </c>
      <c r="AJT243" s="463">
        <v>0</v>
      </c>
      <c r="AJU243" s="463">
        <v>0</v>
      </c>
      <c r="AJV243" s="463">
        <v>0</v>
      </c>
      <c r="AJW243" s="463">
        <v>0</v>
      </c>
      <c r="AJX243" s="463">
        <v>0</v>
      </c>
      <c r="AJY243" s="463">
        <v>0</v>
      </c>
      <c r="AJZ243" s="463">
        <v>0</v>
      </c>
      <c r="AKA243" s="463">
        <v>0</v>
      </c>
      <c r="AKB243" s="463">
        <v>0</v>
      </c>
      <c r="AKC243" s="463">
        <v>0</v>
      </c>
      <c r="AKD243" s="463">
        <v>0</v>
      </c>
      <c r="AKE243" s="463">
        <v>0</v>
      </c>
      <c r="AKF243" s="463">
        <v>0</v>
      </c>
      <c r="AKG243" s="463">
        <v>0</v>
      </c>
      <c r="AKH243" s="463">
        <v>0</v>
      </c>
      <c r="AKI243" s="463">
        <v>0</v>
      </c>
      <c r="AKJ243" s="463">
        <v>0</v>
      </c>
      <c r="AKK243" s="463">
        <v>0</v>
      </c>
      <c r="AKL243" s="463">
        <v>0</v>
      </c>
      <c r="AKM243" s="463">
        <v>0</v>
      </c>
      <c r="AKN243" s="463">
        <v>0</v>
      </c>
      <c r="AKO243" s="463">
        <v>0</v>
      </c>
      <c r="AKP243" s="463">
        <v>0</v>
      </c>
      <c r="AKQ243" s="463">
        <v>0</v>
      </c>
      <c r="AKR243" s="463">
        <v>0</v>
      </c>
      <c r="AKS243" s="463">
        <v>0</v>
      </c>
      <c r="AKT243" s="463">
        <v>0</v>
      </c>
      <c r="AKU243" s="463">
        <v>0</v>
      </c>
      <c r="AKV243" s="463">
        <v>0</v>
      </c>
      <c r="AKW243" s="463">
        <v>0</v>
      </c>
      <c r="AKX243" s="463">
        <v>0</v>
      </c>
      <c r="AKY243" s="463">
        <v>0</v>
      </c>
      <c r="AKZ243" s="463">
        <v>0</v>
      </c>
      <c r="ALA243" s="463">
        <v>0</v>
      </c>
      <c r="ALB243" s="463">
        <v>0</v>
      </c>
      <c r="ALC243" s="463">
        <v>0</v>
      </c>
      <c r="ALD243" s="463">
        <v>0</v>
      </c>
      <c r="ALE243" s="463">
        <v>0</v>
      </c>
      <c r="ALF243" s="463">
        <v>0</v>
      </c>
      <c r="ALG243" s="463">
        <v>0</v>
      </c>
      <c r="ALH243" s="463">
        <v>0</v>
      </c>
      <c r="ALI243" s="463">
        <v>0</v>
      </c>
      <c r="ALJ243" s="463">
        <v>0</v>
      </c>
      <c r="ALK243" s="463">
        <v>0</v>
      </c>
      <c r="ALL243" s="463">
        <v>0</v>
      </c>
      <c r="ALM243" s="463">
        <v>0</v>
      </c>
      <c r="ALN243" s="463">
        <v>0</v>
      </c>
      <c r="ALO243" s="463">
        <v>0</v>
      </c>
      <c r="ALP243" s="463">
        <v>0</v>
      </c>
      <c r="ALQ243" s="463">
        <v>0</v>
      </c>
      <c r="ALR243" s="463">
        <v>0</v>
      </c>
      <c r="ALS243" s="463">
        <v>0</v>
      </c>
      <c r="ALT243" s="463">
        <v>0</v>
      </c>
      <c r="ALU243" s="463">
        <v>0</v>
      </c>
      <c r="ALV243" s="463">
        <v>0</v>
      </c>
      <c r="ALW243" s="463">
        <v>0</v>
      </c>
      <c r="ALX243" s="463">
        <v>0</v>
      </c>
      <c r="ALY243" s="463">
        <v>0</v>
      </c>
      <c r="ALZ243" s="463">
        <v>0</v>
      </c>
      <c r="AMA243" s="463">
        <v>0</v>
      </c>
      <c r="AMB243" s="463">
        <v>0</v>
      </c>
      <c r="AMC243" s="463">
        <v>0</v>
      </c>
      <c r="AMD243" s="463">
        <v>0</v>
      </c>
      <c r="AME243" s="463">
        <v>0</v>
      </c>
      <c r="AMF243" s="463">
        <v>0</v>
      </c>
      <c r="AMG243" s="463">
        <v>0</v>
      </c>
      <c r="AMH243" s="463">
        <v>0</v>
      </c>
      <c r="AMI243" s="463">
        <v>0</v>
      </c>
      <c r="AMJ243" s="463">
        <v>0</v>
      </c>
      <c r="AMK243" s="463">
        <v>0</v>
      </c>
      <c r="AML243" s="463">
        <v>0</v>
      </c>
      <c r="AMM243" s="463">
        <v>0</v>
      </c>
      <c r="AMN243" s="463">
        <v>0</v>
      </c>
      <c r="AMO243" s="463">
        <v>0</v>
      </c>
      <c r="AMP243" s="463">
        <v>0</v>
      </c>
      <c r="AMQ243" s="463">
        <v>0</v>
      </c>
      <c r="AMR243" s="463">
        <v>0</v>
      </c>
      <c r="AMS243" s="463">
        <v>0</v>
      </c>
      <c r="AMT243" s="463">
        <v>0</v>
      </c>
      <c r="AMU243" s="463">
        <v>0</v>
      </c>
      <c r="AMV243" s="463">
        <v>0</v>
      </c>
      <c r="AMW243" s="463">
        <v>0</v>
      </c>
      <c r="AMX243" s="463">
        <v>0</v>
      </c>
      <c r="AMY243" s="463">
        <v>0</v>
      </c>
      <c r="AMZ243" s="463">
        <v>0</v>
      </c>
      <c r="ANA243" s="463">
        <v>0</v>
      </c>
      <c r="ANB243" s="463">
        <v>0</v>
      </c>
      <c r="ANC243" s="463">
        <v>0</v>
      </c>
      <c r="AND243" s="463">
        <v>0</v>
      </c>
      <c r="ANE243" s="463">
        <v>0</v>
      </c>
      <c r="ANF243" s="463">
        <v>0</v>
      </c>
      <c r="ANG243" s="463">
        <v>0</v>
      </c>
      <c r="ANH243" s="463">
        <v>0</v>
      </c>
      <c r="ANI243" s="463">
        <v>0</v>
      </c>
      <c r="ANJ243" s="463">
        <v>0</v>
      </c>
      <c r="ANK243" s="463">
        <v>0</v>
      </c>
      <c r="ANL243" s="463">
        <v>0</v>
      </c>
      <c r="ANM243" s="463">
        <v>0</v>
      </c>
      <c r="ANN243" s="463">
        <v>0</v>
      </c>
      <c r="ANO243" s="463">
        <v>0</v>
      </c>
      <c r="ANP243" s="463">
        <v>0</v>
      </c>
      <c r="ANQ243" s="463">
        <v>0</v>
      </c>
      <c r="ANR243" s="463">
        <v>0</v>
      </c>
      <c r="ANS243" s="463">
        <v>0</v>
      </c>
      <c r="ANT243" s="463">
        <v>0</v>
      </c>
      <c r="ANU243" s="463">
        <v>0</v>
      </c>
      <c r="ANV243" s="463">
        <v>0</v>
      </c>
      <c r="ANW243" s="463">
        <v>0</v>
      </c>
      <c r="ANX243" s="463">
        <v>0</v>
      </c>
      <c r="ANY243" s="463">
        <v>0</v>
      </c>
      <c r="ANZ243" s="463">
        <v>0</v>
      </c>
      <c r="AOA243" s="463">
        <v>0</v>
      </c>
      <c r="AOB243" s="463">
        <v>0</v>
      </c>
      <c r="AOC243" s="463">
        <v>0</v>
      </c>
      <c r="AOD243" s="463">
        <v>0</v>
      </c>
      <c r="AOE243" s="463">
        <v>0</v>
      </c>
      <c r="AOF243" s="463">
        <v>0</v>
      </c>
      <c r="AOG243" s="463">
        <v>0</v>
      </c>
      <c r="AOH243" s="463">
        <v>0</v>
      </c>
      <c r="AOI243" s="463">
        <v>0</v>
      </c>
      <c r="AOJ243" s="463">
        <v>0</v>
      </c>
      <c r="AOK243" s="463">
        <v>0</v>
      </c>
      <c r="AOL243" s="463">
        <v>0</v>
      </c>
      <c r="AOM243" s="463">
        <v>0</v>
      </c>
      <c r="AON243" s="463">
        <v>0</v>
      </c>
      <c r="AOO243" s="463">
        <v>0</v>
      </c>
      <c r="AOP243" s="463">
        <v>0</v>
      </c>
      <c r="AOQ243" s="463">
        <v>0</v>
      </c>
      <c r="AOR243" s="463">
        <v>0</v>
      </c>
      <c r="AOS243" s="463">
        <v>0</v>
      </c>
      <c r="AOT243" s="463">
        <v>0</v>
      </c>
      <c r="AOU243" s="463">
        <v>0</v>
      </c>
      <c r="AOV243" s="463">
        <v>0</v>
      </c>
      <c r="AOW243" s="463">
        <v>0</v>
      </c>
      <c r="AOX243" s="463">
        <v>0</v>
      </c>
      <c r="AOY243" s="463">
        <v>0</v>
      </c>
      <c r="AOZ243" s="463">
        <v>0</v>
      </c>
      <c r="APA243" s="463">
        <v>0</v>
      </c>
      <c r="APB243" s="463">
        <v>0</v>
      </c>
      <c r="APC243" s="463">
        <v>0</v>
      </c>
      <c r="APD243" s="463">
        <v>0</v>
      </c>
      <c r="APE243" s="463">
        <v>0</v>
      </c>
      <c r="APF243" s="463">
        <v>0</v>
      </c>
      <c r="APG243" s="463">
        <v>0</v>
      </c>
      <c r="APH243" s="463">
        <v>0</v>
      </c>
      <c r="API243" s="463">
        <v>0</v>
      </c>
      <c r="APJ243" s="463">
        <v>0</v>
      </c>
      <c r="APK243" s="463">
        <v>0</v>
      </c>
      <c r="APL243" s="463">
        <v>0</v>
      </c>
      <c r="APM243" s="463">
        <v>0</v>
      </c>
      <c r="APN243" s="463">
        <v>0</v>
      </c>
      <c r="APO243" s="463">
        <v>0</v>
      </c>
      <c r="APP243" s="463">
        <v>0</v>
      </c>
      <c r="APQ243" s="463">
        <v>0</v>
      </c>
      <c r="APR243" s="463">
        <v>0</v>
      </c>
      <c r="APS243" s="463">
        <v>0</v>
      </c>
      <c r="APT243" s="463">
        <v>0</v>
      </c>
      <c r="APU243" s="463">
        <v>0</v>
      </c>
      <c r="APV243" s="463">
        <v>0</v>
      </c>
      <c r="APW243" s="463">
        <v>0</v>
      </c>
      <c r="APX243" s="463">
        <v>0</v>
      </c>
      <c r="APY243" s="463">
        <v>0</v>
      </c>
      <c r="APZ243" s="463">
        <v>0</v>
      </c>
      <c r="AQA243" s="463">
        <v>0</v>
      </c>
      <c r="AQB243" s="463">
        <v>0</v>
      </c>
      <c r="AQC243" s="463">
        <v>0</v>
      </c>
      <c r="AQD243" s="463">
        <v>0</v>
      </c>
      <c r="AQE243" s="463">
        <v>0</v>
      </c>
      <c r="AQF243" s="463">
        <v>0</v>
      </c>
      <c r="AQG243" s="463">
        <v>0</v>
      </c>
      <c r="AQH243" s="463">
        <v>0</v>
      </c>
      <c r="AQI243" s="463">
        <v>0</v>
      </c>
      <c r="AQJ243" s="463">
        <v>0</v>
      </c>
      <c r="AQK243" s="463">
        <v>0</v>
      </c>
      <c r="AQL243" s="463">
        <v>0</v>
      </c>
      <c r="AQM243" s="463">
        <v>0</v>
      </c>
      <c r="AQN243" s="463">
        <v>0</v>
      </c>
      <c r="AQO243" s="463">
        <v>0</v>
      </c>
      <c r="AQP243" s="463">
        <v>0</v>
      </c>
      <c r="AQQ243" s="463">
        <v>0</v>
      </c>
      <c r="AQR243" s="463">
        <v>0</v>
      </c>
      <c r="AQS243" s="463">
        <v>0</v>
      </c>
      <c r="AQT243" s="463">
        <v>0</v>
      </c>
      <c r="AQU243" s="463">
        <v>0</v>
      </c>
      <c r="AQV243" s="463">
        <v>0</v>
      </c>
      <c r="AQW243" s="463">
        <v>0</v>
      </c>
      <c r="AQX243" s="463">
        <v>0</v>
      </c>
      <c r="AQY243" s="463">
        <v>0</v>
      </c>
      <c r="AQZ243" s="463">
        <v>0</v>
      </c>
      <c r="ARA243" s="463">
        <v>0</v>
      </c>
      <c r="ARB243" s="463">
        <v>0</v>
      </c>
      <c r="ARC243" s="463">
        <v>0</v>
      </c>
      <c r="ARD243" s="463">
        <v>0</v>
      </c>
      <c r="ARE243" s="463">
        <v>0</v>
      </c>
      <c r="ARF243" s="463">
        <v>0</v>
      </c>
      <c r="ARG243" s="463">
        <v>0</v>
      </c>
      <c r="ARH243" s="463">
        <v>0</v>
      </c>
      <c r="ARI243" s="463">
        <v>0</v>
      </c>
      <c r="ARJ243" s="463">
        <v>0</v>
      </c>
      <c r="ARK243" s="463">
        <v>0</v>
      </c>
      <c r="ARL243" s="463">
        <v>0</v>
      </c>
      <c r="ARM243" s="463">
        <v>0</v>
      </c>
      <c r="ARN243" s="463">
        <v>0</v>
      </c>
      <c r="ARO243" s="463">
        <v>0</v>
      </c>
      <c r="ARP243" s="463">
        <v>0</v>
      </c>
      <c r="ARQ243" s="463">
        <v>0</v>
      </c>
      <c r="ARR243" s="463">
        <v>0</v>
      </c>
      <c r="ARS243" s="463">
        <v>0</v>
      </c>
      <c r="ART243" s="463">
        <v>0</v>
      </c>
      <c r="ARU243" s="463">
        <v>0</v>
      </c>
      <c r="ARV243" s="463">
        <v>0</v>
      </c>
      <c r="ARW243" s="463">
        <v>0</v>
      </c>
      <c r="ARX243" s="463">
        <v>0</v>
      </c>
      <c r="ARY243" s="463">
        <v>0</v>
      </c>
      <c r="ARZ243" s="463">
        <v>0</v>
      </c>
      <c r="ASA243" s="463">
        <v>0</v>
      </c>
      <c r="ASB243" s="463">
        <v>0</v>
      </c>
      <c r="ASC243" s="463">
        <v>0</v>
      </c>
      <c r="ASD243" s="463">
        <v>0</v>
      </c>
      <c r="ASE243" s="463">
        <v>0</v>
      </c>
      <c r="ASF243" s="463">
        <v>0</v>
      </c>
      <c r="ASG243" s="463">
        <v>0</v>
      </c>
      <c r="ASH243" s="463">
        <v>0</v>
      </c>
      <c r="ASI243" s="463">
        <v>0</v>
      </c>
      <c r="ASJ243" s="463">
        <v>0</v>
      </c>
      <c r="ASK243" s="463">
        <v>0</v>
      </c>
      <c r="ASL243" s="463">
        <v>0</v>
      </c>
      <c r="ASM243" s="463">
        <v>0</v>
      </c>
      <c r="ASN243" s="463">
        <v>0</v>
      </c>
      <c r="ASO243" s="463">
        <v>0</v>
      </c>
      <c r="ASP243" s="463">
        <v>0</v>
      </c>
      <c r="ASQ243" s="463">
        <v>0</v>
      </c>
      <c r="ASR243" s="463">
        <v>0</v>
      </c>
      <c r="ASS243" s="463">
        <v>0</v>
      </c>
      <c r="AST243" s="463">
        <v>0</v>
      </c>
      <c r="ASU243" s="463">
        <v>0</v>
      </c>
      <c r="ASV243" s="463">
        <v>0</v>
      </c>
      <c r="ASW243" s="463">
        <v>0</v>
      </c>
      <c r="ASX243" s="463">
        <v>0</v>
      </c>
      <c r="ASY243" s="463">
        <v>0</v>
      </c>
      <c r="ASZ243" s="463">
        <v>0</v>
      </c>
      <c r="ATA243" s="463">
        <v>0</v>
      </c>
      <c r="ATB243" s="463">
        <v>0</v>
      </c>
      <c r="ATC243" s="463">
        <v>0</v>
      </c>
      <c r="ATD243" s="463">
        <v>0</v>
      </c>
      <c r="ATE243" s="463">
        <v>0</v>
      </c>
      <c r="ATF243" s="463">
        <v>0</v>
      </c>
      <c r="ATG243" s="463">
        <v>0</v>
      </c>
      <c r="ATH243" s="463">
        <v>0</v>
      </c>
      <c r="ATI243" s="463">
        <v>0</v>
      </c>
      <c r="ATJ243" s="463">
        <v>0</v>
      </c>
      <c r="ATK243" s="463">
        <v>0</v>
      </c>
      <c r="ATL243" s="463">
        <v>0</v>
      </c>
      <c r="ATM243" s="463">
        <v>0</v>
      </c>
      <c r="ATN243" s="463">
        <v>0</v>
      </c>
      <c r="ATO243" s="463">
        <v>0</v>
      </c>
      <c r="ATP243" s="463">
        <v>0</v>
      </c>
      <c r="ATQ243" s="463">
        <v>0</v>
      </c>
      <c r="ATR243" s="463">
        <v>0</v>
      </c>
      <c r="ATS243" s="463">
        <v>0</v>
      </c>
      <c r="ATT243" s="463">
        <v>0</v>
      </c>
      <c r="ATU243" s="463">
        <v>0</v>
      </c>
      <c r="ATV243" s="463">
        <v>0</v>
      </c>
      <c r="ATW243" s="463">
        <v>0</v>
      </c>
      <c r="ATX243" s="463">
        <v>0</v>
      </c>
      <c r="ATY243" s="463">
        <v>0</v>
      </c>
      <c r="ATZ243" s="463">
        <v>0</v>
      </c>
      <c r="AUA243" s="463">
        <v>0</v>
      </c>
      <c r="AUB243" s="463">
        <v>0</v>
      </c>
      <c r="AUC243" s="463">
        <v>0</v>
      </c>
      <c r="AUD243" s="463">
        <v>0</v>
      </c>
      <c r="AUE243" s="463">
        <v>0</v>
      </c>
      <c r="AUF243" s="463">
        <v>0</v>
      </c>
      <c r="AUG243" s="463">
        <v>0</v>
      </c>
      <c r="AUH243" s="463">
        <v>0</v>
      </c>
      <c r="AUI243" s="463">
        <v>0</v>
      </c>
      <c r="AUJ243" s="463">
        <v>0</v>
      </c>
      <c r="AUK243" s="463">
        <v>0</v>
      </c>
      <c r="AUL243" s="463">
        <v>0</v>
      </c>
      <c r="AUM243" s="463">
        <v>0</v>
      </c>
      <c r="AUN243" s="463">
        <v>0</v>
      </c>
      <c r="AUO243" s="463">
        <v>0</v>
      </c>
      <c r="AUP243" s="463">
        <v>0</v>
      </c>
      <c r="AUQ243" s="463">
        <v>0</v>
      </c>
      <c r="AUR243" s="463">
        <v>0</v>
      </c>
      <c r="AUS243" s="463">
        <v>0</v>
      </c>
      <c r="AUT243" s="463">
        <v>0</v>
      </c>
      <c r="AUU243" s="463">
        <v>0</v>
      </c>
      <c r="AUV243" s="463">
        <v>0</v>
      </c>
      <c r="AUW243" s="463">
        <v>0</v>
      </c>
      <c r="AUX243" s="463">
        <v>0</v>
      </c>
      <c r="AUY243" s="463">
        <v>0</v>
      </c>
      <c r="AUZ243" s="463">
        <v>0</v>
      </c>
      <c r="AVA243" s="463">
        <v>0</v>
      </c>
      <c r="AVB243" s="463">
        <v>0</v>
      </c>
      <c r="AVC243" s="463">
        <v>0</v>
      </c>
      <c r="AVD243" s="463">
        <v>0</v>
      </c>
      <c r="AVE243" s="463">
        <v>0</v>
      </c>
      <c r="AVF243" s="463">
        <v>0</v>
      </c>
      <c r="AVG243" s="463">
        <v>0</v>
      </c>
      <c r="AVH243" s="463">
        <v>0</v>
      </c>
      <c r="AVI243" s="463">
        <v>0</v>
      </c>
      <c r="AVJ243" s="463">
        <v>0</v>
      </c>
      <c r="AVK243" s="463">
        <v>0</v>
      </c>
      <c r="AVL243" s="463">
        <v>0</v>
      </c>
      <c r="AVM243" s="463">
        <v>0</v>
      </c>
      <c r="AVN243" s="463">
        <v>0</v>
      </c>
      <c r="AVO243" s="463">
        <v>0</v>
      </c>
      <c r="AVP243" s="463">
        <v>0</v>
      </c>
      <c r="AVQ243" s="463">
        <v>0</v>
      </c>
      <c r="AVR243" s="463">
        <v>0</v>
      </c>
      <c r="AVS243" s="463">
        <v>0</v>
      </c>
      <c r="AVT243" s="463">
        <v>0</v>
      </c>
      <c r="AVU243" s="463">
        <v>0</v>
      </c>
      <c r="AVV243" s="463">
        <v>0</v>
      </c>
      <c r="AVW243" s="463">
        <v>0</v>
      </c>
      <c r="AVX243" s="463">
        <v>0</v>
      </c>
      <c r="AVY243" s="463">
        <v>0</v>
      </c>
      <c r="AVZ243" s="463">
        <v>0</v>
      </c>
      <c r="AWA243" s="463">
        <v>0</v>
      </c>
      <c r="AWB243" s="463">
        <v>0</v>
      </c>
      <c r="AWC243" s="463">
        <v>0</v>
      </c>
      <c r="AWD243" s="463">
        <v>0</v>
      </c>
      <c r="AWE243" s="463">
        <v>0</v>
      </c>
      <c r="AWF243" s="463">
        <v>0</v>
      </c>
      <c r="AWG243" s="463">
        <v>0</v>
      </c>
      <c r="AWH243" s="463">
        <v>0</v>
      </c>
      <c r="AWI243" s="463">
        <v>0</v>
      </c>
      <c r="AWJ243" s="463">
        <v>0</v>
      </c>
      <c r="AWK243" s="463">
        <v>0</v>
      </c>
      <c r="AWL243" s="463">
        <v>0</v>
      </c>
      <c r="AWM243" s="463">
        <v>0</v>
      </c>
      <c r="AWN243" s="463">
        <v>0</v>
      </c>
      <c r="AWO243" s="463">
        <v>0</v>
      </c>
      <c r="AWP243" s="463">
        <v>0</v>
      </c>
      <c r="AWQ243" s="463">
        <v>0</v>
      </c>
      <c r="AWR243" s="463">
        <v>0</v>
      </c>
      <c r="AWS243" s="463">
        <v>0</v>
      </c>
      <c r="AWT243" s="463">
        <v>0</v>
      </c>
      <c r="AWU243" s="463">
        <v>0</v>
      </c>
      <c r="AWV243" s="463">
        <v>0</v>
      </c>
      <c r="AWW243" s="463">
        <v>0</v>
      </c>
      <c r="AWX243" s="463">
        <v>0</v>
      </c>
      <c r="AWY243" s="463">
        <v>0</v>
      </c>
      <c r="AWZ243" s="463">
        <v>0</v>
      </c>
      <c r="AXA243" s="463">
        <v>0</v>
      </c>
      <c r="AXB243" s="463">
        <v>0</v>
      </c>
      <c r="AXC243" s="463">
        <v>0</v>
      </c>
      <c r="AXD243" s="463">
        <v>0</v>
      </c>
      <c r="AXE243" s="463">
        <v>0</v>
      </c>
      <c r="AXF243" s="463">
        <v>0</v>
      </c>
      <c r="AXG243" s="463">
        <v>0</v>
      </c>
      <c r="AXH243" s="463">
        <v>0</v>
      </c>
      <c r="AXI243" s="463">
        <v>0</v>
      </c>
      <c r="AXJ243" s="463">
        <v>0</v>
      </c>
      <c r="AXK243" s="463">
        <v>0</v>
      </c>
      <c r="AXL243" s="463">
        <v>0</v>
      </c>
      <c r="AXM243" s="463">
        <v>0</v>
      </c>
      <c r="AXN243" s="463">
        <v>0</v>
      </c>
      <c r="AXO243" s="463">
        <v>0</v>
      </c>
      <c r="AXP243" s="463">
        <v>0</v>
      </c>
      <c r="AXQ243" s="463">
        <v>0</v>
      </c>
      <c r="AXR243" s="463">
        <v>0</v>
      </c>
      <c r="AXS243" s="463">
        <v>0</v>
      </c>
      <c r="AXT243" s="463">
        <v>0</v>
      </c>
      <c r="AXU243" s="463">
        <v>0</v>
      </c>
      <c r="AXV243" s="463">
        <v>0</v>
      </c>
      <c r="AXW243" s="463">
        <v>0</v>
      </c>
      <c r="AXX243" s="463">
        <v>0</v>
      </c>
      <c r="AXY243" s="463">
        <v>0</v>
      </c>
      <c r="AXZ243" s="463">
        <v>0</v>
      </c>
      <c r="AYA243" s="463">
        <v>0</v>
      </c>
      <c r="AYB243" s="463">
        <v>0</v>
      </c>
      <c r="AYC243" s="463">
        <v>0</v>
      </c>
      <c r="AYD243" s="463">
        <v>0</v>
      </c>
      <c r="AYE243" s="463">
        <v>0</v>
      </c>
      <c r="AYF243" s="463">
        <v>0</v>
      </c>
      <c r="AYG243" s="463">
        <v>0</v>
      </c>
      <c r="AYH243" s="463">
        <v>0</v>
      </c>
      <c r="AYI243" s="463">
        <v>0</v>
      </c>
      <c r="AYJ243" s="463">
        <v>0</v>
      </c>
      <c r="AYK243" s="463">
        <v>0</v>
      </c>
      <c r="AYL243" s="463">
        <v>0</v>
      </c>
      <c r="AYM243" s="463">
        <v>0</v>
      </c>
      <c r="AYN243" s="463">
        <v>0</v>
      </c>
      <c r="AYO243" s="463">
        <v>0</v>
      </c>
      <c r="AYP243" s="463">
        <v>0</v>
      </c>
      <c r="AYQ243" s="463">
        <v>0</v>
      </c>
      <c r="AYR243" s="463">
        <v>0</v>
      </c>
      <c r="AYS243" s="463">
        <v>0</v>
      </c>
      <c r="AYT243" s="463">
        <v>0</v>
      </c>
      <c r="AYU243" s="463">
        <v>0</v>
      </c>
      <c r="AYV243" s="463">
        <v>0</v>
      </c>
      <c r="AYW243" s="463">
        <v>0</v>
      </c>
      <c r="AYX243" s="463">
        <v>0</v>
      </c>
      <c r="AYY243" s="463">
        <v>0</v>
      </c>
      <c r="AYZ243" s="463">
        <v>0</v>
      </c>
      <c r="AZA243" s="463">
        <v>0</v>
      </c>
      <c r="AZB243" s="463">
        <v>0</v>
      </c>
      <c r="AZC243" s="463">
        <v>0</v>
      </c>
      <c r="AZD243" s="463">
        <v>0</v>
      </c>
      <c r="AZE243" s="463">
        <v>0</v>
      </c>
      <c r="AZF243" s="463">
        <v>0</v>
      </c>
      <c r="AZG243" s="463">
        <v>0</v>
      </c>
      <c r="AZH243" s="463">
        <v>0</v>
      </c>
      <c r="AZI243" s="463">
        <v>0</v>
      </c>
      <c r="AZJ243" s="463">
        <v>0</v>
      </c>
      <c r="AZK243" s="463">
        <v>0</v>
      </c>
      <c r="AZL243" s="463">
        <v>0</v>
      </c>
      <c r="AZM243" s="463">
        <v>0</v>
      </c>
      <c r="AZN243" s="463">
        <v>0</v>
      </c>
      <c r="AZO243" s="463">
        <v>0</v>
      </c>
      <c r="AZP243" s="463">
        <v>0</v>
      </c>
      <c r="AZQ243" s="463">
        <v>0</v>
      </c>
      <c r="AZR243" s="463">
        <v>0</v>
      </c>
      <c r="AZS243" s="463">
        <v>0</v>
      </c>
      <c r="AZT243" s="463">
        <v>0</v>
      </c>
      <c r="AZU243" s="463">
        <v>0</v>
      </c>
      <c r="AZV243" s="463">
        <v>0</v>
      </c>
      <c r="AZW243" s="463">
        <v>0</v>
      </c>
      <c r="AZX243" s="463">
        <v>0</v>
      </c>
      <c r="AZY243" s="463">
        <v>0</v>
      </c>
      <c r="AZZ243" s="463">
        <v>0</v>
      </c>
      <c r="BAA243" s="463">
        <v>0</v>
      </c>
      <c r="BAB243" s="463">
        <v>0</v>
      </c>
      <c r="BAC243" s="463">
        <v>0</v>
      </c>
      <c r="BAD243" s="463">
        <v>0</v>
      </c>
      <c r="BAE243" s="463">
        <v>0</v>
      </c>
      <c r="BAF243" s="463">
        <v>0</v>
      </c>
      <c r="BAG243" s="463">
        <v>0</v>
      </c>
      <c r="BAH243" s="463">
        <v>0</v>
      </c>
      <c r="BAI243" s="463">
        <v>0</v>
      </c>
      <c r="BAJ243" s="463">
        <v>0</v>
      </c>
      <c r="BAK243" s="463">
        <v>0</v>
      </c>
      <c r="BAL243" s="463">
        <v>0</v>
      </c>
      <c r="BAM243" s="463">
        <v>0</v>
      </c>
      <c r="BAN243" s="463">
        <v>0</v>
      </c>
      <c r="BAO243" s="463">
        <v>0</v>
      </c>
      <c r="BAP243" s="463">
        <v>0</v>
      </c>
      <c r="BAQ243" s="463">
        <v>0</v>
      </c>
      <c r="BAR243" s="463">
        <v>0</v>
      </c>
      <c r="BAS243" s="463">
        <v>0</v>
      </c>
      <c r="BAT243" s="463">
        <v>0</v>
      </c>
      <c r="BAU243" s="463">
        <v>0</v>
      </c>
      <c r="BAV243" s="463">
        <v>0</v>
      </c>
      <c r="BAW243" s="463">
        <v>0</v>
      </c>
      <c r="BAX243" s="463">
        <v>0</v>
      </c>
      <c r="BAY243" s="463">
        <v>0</v>
      </c>
      <c r="BAZ243" s="463">
        <v>0</v>
      </c>
      <c r="BBA243" s="463">
        <v>0</v>
      </c>
      <c r="BBB243" s="463">
        <v>0</v>
      </c>
      <c r="BBC243" s="463">
        <v>0</v>
      </c>
      <c r="BBD243" s="463">
        <v>0</v>
      </c>
      <c r="BBE243" s="463">
        <v>0</v>
      </c>
      <c r="BBF243" s="463">
        <v>0</v>
      </c>
      <c r="BBG243" s="463">
        <v>0</v>
      </c>
      <c r="BBH243" s="463">
        <v>0</v>
      </c>
      <c r="BBI243" s="463">
        <v>0</v>
      </c>
      <c r="BBJ243" s="463">
        <v>0</v>
      </c>
      <c r="BBK243" s="463">
        <v>0</v>
      </c>
      <c r="BBL243" s="463">
        <v>0</v>
      </c>
      <c r="BBM243" s="463">
        <v>0</v>
      </c>
      <c r="BBN243" s="463">
        <v>0</v>
      </c>
      <c r="BBO243" s="463">
        <v>0</v>
      </c>
      <c r="BBP243" s="463">
        <v>0</v>
      </c>
      <c r="BBQ243" s="463">
        <v>0</v>
      </c>
      <c r="BBR243" s="463">
        <v>0</v>
      </c>
      <c r="BBS243" s="463">
        <v>0</v>
      </c>
      <c r="BBT243" s="463">
        <v>0</v>
      </c>
      <c r="BBU243" s="463">
        <v>0</v>
      </c>
      <c r="BBV243" s="463">
        <v>0</v>
      </c>
      <c r="BBW243" s="463">
        <v>0</v>
      </c>
      <c r="BBX243" s="463">
        <v>0</v>
      </c>
      <c r="BBY243" s="463">
        <v>0</v>
      </c>
      <c r="BBZ243" s="463">
        <v>0</v>
      </c>
      <c r="BCA243" s="463">
        <v>0</v>
      </c>
      <c r="BCB243" s="463">
        <v>0</v>
      </c>
      <c r="BCC243" s="463">
        <v>0</v>
      </c>
      <c r="BCD243" s="463">
        <v>0</v>
      </c>
      <c r="BCE243" s="463">
        <v>0</v>
      </c>
      <c r="BCF243" s="463">
        <v>0</v>
      </c>
      <c r="BCG243" s="463">
        <v>0</v>
      </c>
      <c r="BCH243" s="463">
        <v>0</v>
      </c>
      <c r="BCI243" s="463">
        <v>0</v>
      </c>
      <c r="BCJ243" s="463">
        <v>0</v>
      </c>
      <c r="BCK243" s="463">
        <v>0</v>
      </c>
      <c r="BCL243" s="463">
        <v>0</v>
      </c>
      <c r="BCM243" s="463">
        <v>0</v>
      </c>
      <c r="BCN243" s="463">
        <v>0</v>
      </c>
      <c r="BCO243" s="463">
        <v>0</v>
      </c>
      <c r="BCP243" s="463">
        <v>0</v>
      </c>
      <c r="BCQ243" s="463">
        <v>0</v>
      </c>
      <c r="BCR243" s="463">
        <v>0</v>
      </c>
      <c r="BCS243" s="463">
        <v>0</v>
      </c>
      <c r="BCT243" s="463">
        <v>0</v>
      </c>
      <c r="BCU243" s="463">
        <v>0</v>
      </c>
      <c r="BCV243" s="463">
        <v>0</v>
      </c>
      <c r="BCW243" s="463">
        <v>0</v>
      </c>
      <c r="BCX243" s="463">
        <v>0</v>
      </c>
      <c r="BCY243" s="463">
        <v>0</v>
      </c>
      <c r="BCZ243" s="463">
        <v>0</v>
      </c>
      <c r="BDA243" s="463">
        <v>0</v>
      </c>
      <c r="BDB243" s="463">
        <v>0</v>
      </c>
      <c r="BDC243" s="463">
        <v>0</v>
      </c>
      <c r="BDD243" s="463">
        <v>0</v>
      </c>
      <c r="BDE243" s="463">
        <v>0</v>
      </c>
      <c r="BDF243" s="463">
        <v>0</v>
      </c>
      <c r="BDG243" s="463">
        <v>0</v>
      </c>
      <c r="BDH243" s="463">
        <v>0</v>
      </c>
      <c r="BDI243" s="463">
        <v>0</v>
      </c>
      <c r="BDJ243" s="463">
        <v>0</v>
      </c>
      <c r="BDK243" s="463">
        <v>0</v>
      </c>
      <c r="BDL243" s="463">
        <v>0</v>
      </c>
      <c r="BDM243" s="463">
        <v>0</v>
      </c>
      <c r="BDN243" s="463">
        <v>0</v>
      </c>
      <c r="BDO243" s="463">
        <v>0</v>
      </c>
      <c r="BDP243" s="463">
        <v>0</v>
      </c>
      <c r="BDQ243" s="463">
        <v>0</v>
      </c>
      <c r="BDR243" s="463">
        <v>0</v>
      </c>
      <c r="BDS243" s="463">
        <v>0</v>
      </c>
      <c r="BDT243" s="463">
        <v>0</v>
      </c>
      <c r="BDU243" s="463">
        <v>0</v>
      </c>
      <c r="BDV243" s="463">
        <v>0</v>
      </c>
      <c r="BDW243" s="463">
        <v>0</v>
      </c>
      <c r="BDX243" s="463">
        <v>0</v>
      </c>
      <c r="BDY243" s="463">
        <v>0</v>
      </c>
      <c r="BDZ243" s="463">
        <v>0</v>
      </c>
      <c r="BEA243" s="463">
        <v>0</v>
      </c>
      <c r="BEB243" s="463">
        <v>0</v>
      </c>
      <c r="BEC243" s="463">
        <v>0</v>
      </c>
      <c r="BED243" s="463">
        <v>0</v>
      </c>
      <c r="BEE243" s="463">
        <v>0</v>
      </c>
      <c r="BEF243" s="463">
        <v>0</v>
      </c>
      <c r="BEG243" s="463">
        <v>0</v>
      </c>
      <c r="BEH243" s="463">
        <v>0</v>
      </c>
      <c r="BEI243" s="463">
        <v>0</v>
      </c>
      <c r="BEJ243" s="463">
        <v>0</v>
      </c>
      <c r="BEK243" s="463">
        <v>0</v>
      </c>
      <c r="BEL243" s="463">
        <v>0</v>
      </c>
      <c r="BEM243" s="463">
        <v>0</v>
      </c>
      <c r="BEN243" s="463">
        <v>0</v>
      </c>
      <c r="BEO243" s="463">
        <v>0</v>
      </c>
      <c r="BEP243" s="463">
        <v>0</v>
      </c>
      <c r="BEQ243" s="463">
        <v>0</v>
      </c>
      <c r="BER243" s="463">
        <v>0</v>
      </c>
      <c r="BES243" s="463">
        <v>0</v>
      </c>
      <c r="BET243" s="463">
        <v>0</v>
      </c>
      <c r="BEU243" s="463">
        <v>0</v>
      </c>
      <c r="BEV243" s="463">
        <v>0</v>
      </c>
      <c r="BEW243" s="463">
        <v>0</v>
      </c>
      <c r="BEX243" s="463">
        <v>0</v>
      </c>
      <c r="BEY243" s="463">
        <v>0</v>
      </c>
      <c r="BEZ243" s="463">
        <v>0</v>
      </c>
      <c r="BFA243" s="463">
        <v>0</v>
      </c>
      <c r="BFB243" s="463">
        <v>0</v>
      </c>
      <c r="BFC243" s="463">
        <v>0</v>
      </c>
      <c r="BFD243" s="463">
        <v>0</v>
      </c>
      <c r="BFE243" s="463">
        <v>0</v>
      </c>
      <c r="BFF243" s="463">
        <v>0</v>
      </c>
      <c r="BFG243" s="463">
        <v>0</v>
      </c>
      <c r="BFH243" s="463">
        <v>0</v>
      </c>
      <c r="BFI243" s="463">
        <v>0</v>
      </c>
      <c r="BFJ243" s="463">
        <v>0</v>
      </c>
      <c r="BFK243" s="463">
        <v>0</v>
      </c>
      <c r="BFL243" s="463">
        <v>0</v>
      </c>
      <c r="BFM243" s="463">
        <v>0</v>
      </c>
      <c r="BFN243" s="463">
        <v>0</v>
      </c>
      <c r="BFO243" s="463">
        <v>0</v>
      </c>
      <c r="BFP243" s="463">
        <v>0</v>
      </c>
      <c r="BFQ243" s="463">
        <v>0</v>
      </c>
      <c r="BFR243" s="463">
        <v>0</v>
      </c>
      <c r="BFS243" s="463">
        <v>0</v>
      </c>
      <c r="BFT243" s="463">
        <v>0</v>
      </c>
      <c r="BFU243" s="463">
        <v>0</v>
      </c>
      <c r="BFV243" s="463">
        <v>0</v>
      </c>
      <c r="BFW243" s="463">
        <v>0</v>
      </c>
      <c r="BFX243" s="463">
        <v>0</v>
      </c>
      <c r="BFY243" s="463">
        <v>0</v>
      </c>
      <c r="BFZ243" s="463">
        <v>0</v>
      </c>
      <c r="BGA243" s="463">
        <v>0</v>
      </c>
      <c r="BGB243" s="463">
        <v>0</v>
      </c>
      <c r="BGC243" s="463">
        <v>0</v>
      </c>
      <c r="BGD243" s="463">
        <v>0</v>
      </c>
      <c r="BGE243" s="463">
        <v>0</v>
      </c>
      <c r="BGF243" s="463">
        <v>0</v>
      </c>
      <c r="BGG243" s="463">
        <v>0</v>
      </c>
      <c r="BGH243" s="463">
        <v>0</v>
      </c>
      <c r="BGI243" s="463">
        <v>0</v>
      </c>
      <c r="BGJ243" s="463">
        <v>0</v>
      </c>
      <c r="BGK243" s="463">
        <v>0</v>
      </c>
      <c r="BGL243" s="463">
        <v>0</v>
      </c>
      <c r="BGM243" s="463">
        <v>0</v>
      </c>
      <c r="BGN243" s="463">
        <v>0</v>
      </c>
      <c r="BGO243" s="463">
        <v>0</v>
      </c>
      <c r="BGP243" s="463">
        <v>0</v>
      </c>
      <c r="BGQ243" s="463">
        <v>0</v>
      </c>
      <c r="BGR243" s="463">
        <v>0</v>
      </c>
      <c r="BGS243" s="463">
        <v>0</v>
      </c>
      <c r="BGT243" s="463">
        <v>0</v>
      </c>
      <c r="BGU243" s="463">
        <v>0</v>
      </c>
      <c r="BGV243" s="463">
        <v>0</v>
      </c>
      <c r="BGW243" s="463">
        <v>0</v>
      </c>
      <c r="BGX243" s="463">
        <v>0</v>
      </c>
      <c r="BGY243" s="463">
        <v>0</v>
      </c>
      <c r="BGZ243" s="463">
        <v>0</v>
      </c>
      <c r="BHA243" s="463">
        <v>0</v>
      </c>
      <c r="BHB243" s="463">
        <v>0</v>
      </c>
      <c r="BHC243" s="463">
        <v>0</v>
      </c>
      <c r="BHD243" s="463">
        <v>0</v>
      </c>
      <c r="BHE243" s="463">
        <v>0</v>
      </c>
      <c r="BHF243" s="463">
        <v>0</v>
      </c>
      <c r="BHG243" s="463">
        <v>0</v>
      </c>
      <c r="BHH243" s="463">
        <v>0</v>
      </c>
      <c r="BHI243" s="463">
        <v>0</v>
      </c>
      <c r="BHJ243" s="463">
        <v>0</v>
      </c>
      <c r="BHK243" s="463">
        <v>0</v>
      </c>
      <c r="BHL243" s="463">
        <v>0</v>
      </c>
      <c r="BHM243" s="463">
        <v>0</v>
      </c>
      <c r="BHN243" s="463">
        <v>0</v>
      </c>
      <c r="BHO243" s="463">
        <v>0</v>
      </c>
      <c r="BHP243" s="463">
        <v>0</v>
      </c>
      <c r="BHQ243" s="463">
        <v>0</v>
      </c>
      <c r="BHR243" s="463">
        <v>0</v>
      </c>
      <c r="BHS243" s="463">
        <v>0</v>
      </c>
      <c r="BHT243" s="463">
        <v>0</v>
      </c>
      <c r="BHU243" s="463">
        <v>0</v>
      </c>
      <c r="BHV243" s="463">
        <v>0</v>
      </c>
      <c r="BHW243" s="463">
        <v>0</v>
      </c>
      <c r="BHX243" s="463">
        <v>0</v>
      </c>
      <c r="BHY243" s="463">
        <v>0</v>
      </c>
      <c r="BHZ243" s="463">
        <v>0</v>
      </c>
      <c r="BIA243" s="463">
        <v>0</v>
      </c>
      <c r="BIB243" s="463">
        <v>0</v>
      </c>
      <c r="BIC243" s="463">
        <v>0</v>
      </c>
      <c r="BID243" s="463">
        <v>0</v>
      </c>
      <c r="BIE243" s="463">
        <v>0</v>
      </c>
      <c r="BIF243" s="463">
        <v>0</v>
      </c>
      <c r="BIG243" s="463">
        <v>0</v>
      </c>
      <c r="BIH243" s="463">
        <v>0</v>
      </c>
      <c r="BII243" s="463">
        <v>0</v>
      </c>
      <c r="BIJ243" s="463">
        <v>0</v>
      </c>
      <c r="BIK243" s="463">
        <v>0</v>
      </c>
      <c r="BIL243" s="463">
        <v>0</v>
      </c>
      <c r="BIM243" s="463">
        <v>0</v>
      </c>
      <c r="BIN243" s="463">
        <v>0</v>
      </c>
      <c r="BIO243" s="463">
        <v>0</v>
      </c>
      <c r="BIP243" s="463">
        <v>0</v>
      </c>
      <c r="BIQ243" s="463">
        <v>0</v>
      </c>
      <c r="BIR243" s="463">
        <v>0</v>
      </c>
      <c r="BIS243" s="463">
        <v>0</v>
      </c>
      <c r="BIT243" s="463">
        <v>0</v>
      </c>
      <c r="BIU243" s="463">
        <v>0</v>
      </c>
      <c r="BIV243" s="463">
        <v>0</v>
      </c>
      <c r="BIW243" s="463">
        <v>0</v>
      </c>
      <c r="BIX243" s="463">
        <v>0</v>
      </c>
      <c r="BIY243" s="463">
        <v>0</v>
      </c>
      <c r="BIZ243" s="463">
        <v>0</v>
      </c>
      <c r="BJA243" s="463">
        <v>0</v>
      </c>
      <c r="BJB243" s="463">
        <v>0</v>
      </c>
      <c r="BJC243" s="463">
        <v>0</v>
      </c>
      <c r="BJD243" s="463">
        <v>0</v>
      </c>
      <c r="BJE243" s="463">
        <v>0</v>
      </c>
      <c r="BJF243" s="463">
        <v>0</v>
      </c>
      <c r="BJG243" s="463">
        <v>0</v>
      </c>
      <c r="BJH243" s="463">
        <v>0</v>
      </c>
      <c r="BJI243" s="463">
        <v>0</v>
      </c>
      <c r="BJJ243" s="463">
        <v>0</v>
      </c>
      <c r="BJK243" s="463">
        <v>0</v>
      </c>
      <c r="BJL243" s="463">
        <v>0</v>
      </c>
      <c r="BJM243" s="463">
        <v>0</v>
      </c>
      <c r="BJN243" s="463">
        <v>0</v>
      </c>
      <c r="BJO243" s="463">
        <v>0</v>
      </c>
      <c r="BJP243" s="463">
        <v>0</v>
      </c>
      <c r="BJQ243" s="463">
        <v>0</v>
      </c>
      <c r="BJR243" s="463">
        <v>0</v>
      </c>
      <c r="BJS243" s="463">
        <v>0</v>
      </c>
      <c r="BJT243" s="463">
        <v>0</v>
      </c>
      <c r="BJU243" s="463">
        <v>0</v>
      </c>
      <c r="BJV243" s="463">
        <v>0</v>
      </c>
      <c r="BJW243" s="463">
        <v>0</v>
      </c>
      <c r="BJX243" s="463">
        <v>0</v>
      </c>
      <c r="BJY243" s="463">
        <v>0</v>
      </c>
      <c r="BJZ243" s="463">
        <v>0</v>
      </c>
      <c r="BKA243" s="463">
        <v>0</v>
      </c>
      <c r="BKB243" s="463">
        <v>0</v>
      </c>
      <c r="BKC243" s="463">
        <v>0</v>
      </c>
      <c r="BKD243" s="463">
        <v>0</v>
      </c>
      <c r="BKE243" s="463">
        <v>0</v>
      </c>
      <c r="BKF243" s="463">
        <v>0</v>
      </c>
      <c r="BKG243" s="463">
        <v>0</v>
      </c>
      <c r="BKH243" s="463">
        <v>0</v>
      </c>
      <c r="BKI243" s="463">
        <v>0</v>
      </c>
      <c r="BKJ243" s="463">
        <v>0</v>
      </c>
      <c r="BKK243" s="463">
        <v>0</v>
      </c>
      <c r="BKL243" s="463">
        <v>0</v>
      </c>
      <c r="BKM243" s="463">
        <v>0</v>
      </c>
      <c r="BKN243" s="463">
        <v>0</v>
      </c>
      <c r="BKO243" s="463">
        <v>0</v>
      </c>
      <c r="BKP243" s="463">
        <v>0</v>
      </c>
      <c r="BKQ243" s="463">
        <v>0</v>
      </c>
      <c r="BKR243" s="463">
        <v>0</v>
      </c>
      <c r="BKS243" s="463">
        <v>0</v>
      </c>
      <c r="BKT243" s="463">
        <v>0</v>
      </c>
      <c r="BKU243" s="463">
        <v>0</v>
      </c>
      <c r="BKV243" s="463">
        <v>0</v>
      </c>
      <c r="BKW243" s="463">
        <v>0</v>
      </c>
      <c r="BKX243" s="463">
        <v>0</v>
      </c>
      <c r="BKY243" s="463">
        <v>0</v>
      </c>
      <c r="BKZ243" s="463">
        <v>0</v>
      </c>
      <c r="BLA243" s="463">
        <v>0</v>
      </c>
      <c r="BLB243" s="463">
        <v>0</v>
      </c>
      <c r="BLC243" s="463">
        <v>0</v>
      </c>
      <c r="BLD243" s="463">
        <v>0</v>
      </c>
      <c r="BLE243" s="463">
        <v>0</v>
      </c>
      <c r="BLF243" s="463">
        <v>0</v>
      </c>
      <c r="BLG243" s="463">
        <v>0</v>
      </c>
      <c r="BLH243" s="463">
        <v>0</v>
      </c>
      <c r="BLI243" s="463">
        <v>0</v>
      </c>
      <c r="BLJ243" s="463">
        <v>0</v>
      </c>
      <c r="BLK243" s="463">
        <v>0</v>
      </c>
      <c r="BLL243" s="463">
        <v>0</v>
      </c>
      <c r="BLM243" s="463">
        <v>0</v>
      </c>
      <c r="BLN243" s="463">
        <v>0</v>
      </c>
      <c r="BLO243" s="463">
        <v>0</v>
      </c>
      <c r="BLP243" s="463">
        <v>0</v>
      </c>
      <c r="BLQ243" s="463">
        <v>0</v>
      </c>
      <c r="BLR243" s="463">
        <v>0</v>
      </c>
      <c r="BLS243" s="463">
        <v>0</v>
      </c>
      <c r="BLT243" s="463">
        <v>0</v>
      </c>
      <c r="BLU243" s="463">
        <v>0</v>
      </c>
      <c r="BLV243" s="463">
        <v>0</v>
      </c>
      <c r="BLW243" s="463">
        <v>0</v>
      </c>
      <c r="BLX243" s="463">
        <v>0</v>
      </c>
      <c r="BLY243" s="463">
        <v>0</v>
      </c>
      <c r="BLZ243" s="463">
        <v>0</v>
      </c>
      <c r="BMA243" s="463">
        <v>0</v>
      </c>
      <c r="BMB243" s="463">
        <v>0</v>
      </c>
      <c r="BMC243" s="463">
        <v>0</v>
      </c>
      <c r="BMD243" s="463">
        <v>0</v>
      </c>
      <c r="BME243" s="463">
        <v>0</v>
      </c>
      <c r="BMF243" s="463">
        <v>0</v>
      </c>
      <c r="BMG243" s="463">
        <v>0</v>
      </c>
      <c r="BMH243" s="463">
        <v>0</v>
      </c>
      <c r="BMI243" s="463">
        <v>0</v>
      </c>
      <c r="BMJ243" s="463">
        <v>0</v>
      </c>
      <c r="BMK243" s="463">
        <v>0</v>
      </c>
      <c r="BML243" s="463">
        <v>0</v>
      </c>
      <c r="BMM243" s="463">
        <v>0</v>
      </c>
      <c r="BMN243" s="463">
        <v>0</v>
      </c>
      <c r="BMO243" s="463">
        <v>0</v>
      </c>
      <c r="BMP243" s="463">
        <v>0</v>
      </c>
      <c r="BMQ243" s="463">
        <v>0</v>
      </c>
      <c r="BMR243" s="463">
        <v>0</v>
      </c>
      <c r="BMS243" s="463">
        <v>0</v>
      </c>
      <c r="BMT243" s="463">
        <v>0</v>
      </c>
      <c r="BMU243" s="463">
        <v>0</v>
      </c>
      <c r="BMV243" s="463">
        <v>0</v>
      </c>
      <c r="BMW243" s="463">
        <v>0</v>
      </c>
      <c r="BMX243" s="463">
        <v>0</v>
      </c>
      <c r="BMY243" s="463">
        <v>0</v>
      </c>
      <c r="BMZ243" s="463">
        <v>0</v>
      </c>
      <c r="BNA243" s="463">
        <v>0</v>
      </c>
      <c r="BNB243" s="463">
        <v>0</v>
      </c>
      <c r="BNC243" s="463">
        <v>0</v>
      </c>
      <c r="BND243" s="463">
        <v>0</v>
      </c>
      <c r="BNE243" s="463">
        <v>0</v>
      </c>
      <c r="BNF243" s="463">
        <v>0</v>
      </c>
      <c r="BNG243" s="463">
        <v>0</v>
      </c>
      <c r="BNH243" s="463">
        <v>0</v>
      </c>
      <c r="BNI243" s="463">
        <v>0</v>
      </c>
      <c r="BNJ243" s="463">
        <v>0</v>
      </c>
      <c r="BNK243" s="463">
        <v>0</v>
      </c>
      <c r="BNL243" s="463">
        <v>0</v>
      </c>
      <c r="BNM243" s="463">
        <v>0</v>
      </c>
      <c r="BNN243" s="463">
        <v>0</v>
      </c>
      <c r="BNO243" s="463">
        <v>0</v>
      </c>
      <c r="BNP243" s="463">
        <v>0</v>
      </c>
      <c r="BNQ243" s="463">
        <v>0</v>
      </c>
      <c r="BNR243" s="463">
        <v>0</v>
      </c>
      <c r="BNS243" s="463">
        <v>0</v>
      </c>
      <c r="BNT243" s="463">
        <v>0</v>
      </c>
      <c r="BNU243" s="463">
        <v>0</v>
      </c>
      <c r="BNV243" s="463">
        <v>0</v>
      </c>
      <c r="BNW243" s="463">
        <v>0</v>
      </c>
      <c r="BNX243" s="463">
        <v>0</v>
      </c>
      <c r="BNY243" s="463">
        <v>0</v>
      </c>
      <c r="BNZ243" s="463">
        <v>0</v>
      </c>
      <c r="BOA243" s="463">
        <v>0</v>
      </c>
      <c r="BOB243" s="463">
        <v>0</v>
      </c>
      <c r="BOC243" s="463">
        <v>0</v>
      </c>
      <c r="BOD243" s="463">
        <v>0</v>
      </c>
      <c r="BOE243" s="463">
        <v>0</v>
      </c>
      <c r="BOF243" s="463">
        <v>0</v>
      </c>
      <c r="BOG243" s="463">
        <v>0</v>
      </c>
      <c r="BOH243" s="463">
        <v>0</v>
      </c>
      <c r="BOI243" s="463">
        <v>0</v>
      </c>
      <c r="BOJ243" s="463">
        <v>0</v>
      </c>
      <c r="BOK243" s="463">
        <v>0</v>
      </c>
      <c r="BOL243" s="463">
        <v>0</v>
      </c>
      <c r="BOM243" s="463">
        <v>0</v>
      </c>
      <c r="BON243" s="463">
        <v>0</v>
      </c>
      <c r="BOO243" s="463">
        <v>0</v>
      </c>
      <c r="BOP243" s="463">
        <v>0</v>
      </c>
      <c r="BOQ243" s="463">
        <v>0</v>
      </c>
      <c r="BOR243" s="463">
        <v>0</v>
      </c>
      <c r="BOS243" s="463">
        <v>0</v>
      </c>
      <c r="BOT243" s="463">
        <v>0</v>
      </c>
      <c r="BOU243" s="463">
        <v>0</v>
      </c>
      <c r="BOV243" s="463">
        <v>0</v>
      </c>
      <c r="BOW243" s="463">
        <v>0</v>
      </c>
      <c r="BOX243" s="463">
        <v>0</v>
      </c>
      <c r="BOY243" s="463">
        <v>0</v>
      </c>
      <c r="BOZ243" s="463">
        <v>0</v>
      </c>
      <c r="BPA243" s="463">
        <v>0</v>
      </c>
      <c r="BPB243" s="463">
        <v>0</v>
      </c>
      <c r="BPC243" s="463">
        <v>0</v>
      </c>
      <c r="BPD243" s="463">
        <v>0</v>
      </c>
      <c r="BPE243" s="463">
        <v>0</v>
      </c>
      <c r="BPF243" s="463">
        <v>0</v>
      </c>
      <c r="BPG243" s="463">
        <v>0</v>
      </c>
      <c r="BPH243" s="463">
        <v>0</v>
      </c>
      <c r="BPI243" s="463">
        <v>0</v>
      </c>
      <c r="BPJ243" s="463">
        <v>0</v>
      </c>
      <c r="BPK243" s="463">
        <v>0</v>
      </c>
      <c r="BPL243" s="463">
        <v>0</v>
      </c>
      <c r="BPM243" s="463">
        <v>0</v>
      </c>
      <c r="BPN243" s="463">
        <v>0</v>
      </c>
      <c r="BPO243" s="463">
        <v>0</v>
      </c>
      <c r="BPP243" s="463">
        <v>0</v>
      </c>
      <c r="BPQ243" s="463">
        <v>0</v>
      </c>
      <c r="BPR243" s="463">
        <v>0</v>
      </c>
      <c r="BPS243" s="463">
        <v>0</v>
      </c>
      <c r="BPT243" s="463">
        <v>0</v>
      </c>
      <c r="BPU243" s="463">
        <v>0</v>
      </c>
      <c r="BPV243" s="463">
        <v>0</v>
      </c>
      <c r="BPW243" s="463">
        <v>0</v>
      </c>
      <c r="BPX243" s="463">
        <v>0</v>
      </c>
      <c r="BPY243" s="463">
        <v>0</v>
      </c>
      <c r="BPZ243" s="463">
        <v>0</v>
      </c>
      <c r="BQA243" s="463">
        <v>0</v>
      </c>
      <c r="BQB243" s="463">
        <v>0</v>
      </c>
      <c r="BQC243" s="463">
        <v>0</v>
      </c>
      <c r="BQD243" s="463">
        <v>0</v>
      </c>
      <c r="BQE243" s="463">
        <v>0</v>
      </c>
      <c r="BQF243" s="463">
        <v>0</v>
      </c>
      <c r="BQG243" s="463">
        <v>0</v>
      </c>
      <c r="BQH243" s="463">
        <v>0</v>
      </c>
      <c r="BQI243" s="463">
        <v>0</v>
      </c>
      <c r="BQJ243" s="463">
        <v>0</v>
      </c>
      <c r="BQK243" s="463">
        <v>0</v>
      </c>
      <c r="BQL243" s="463">
        <v>0</v>
      </c>
      <c r="BQM243" s="463">
        <v>0</v>
      </c>
      <c r="BQN243" s="463">
        <v>0</v>
      </c>
      <c r="BQO243" s="463">
        <v>0</v>
      </c>
      <c r="BQP243" s="463">
        <v>0</v>
      </c>
      <c r="BQQ243" s="463">
        <v>0</v>
      </c>
      <c r="BQR243" s="463">
        <v>0</v>
      </c>
      <c r="BQS243" s="463">
        <v>0</v>
      </c>
      <c r="BQT243" s="463">
        <v>0</v>
      </c>
      <c r="BQU243" s="463">
        <v>0</v>
      </c>
      <c r="BQV243" s="463">
        <v>0</v>
      </c>
      <c r="BQW243" s="463">
        <v>0</v>
      </c>
      <c r="BQX243" s="463">
        <v>0</v>
      </c>
      <c r="BQY243" s="463">
        <v>0</v>
      </c>
      <c r="BQZ243" s="463">
        <v>0</v>
      </c>
      <c r="BRA243" s="463">
        <v>0</v>
      </c>
      <c r="BRB243" s="463">
        <v>0</v>
      </c>
      <c r="BRC243" s="463">
        <v>0</v>
      </c>
      <c r="BRD243" s="463">
        <v>0</v>
      </c>
      <c r="BRE243" s="463">
        <v>0</v>
      </c>
      <c r="BRF243" s="463">
        <v>0</v>
      </c>
      <c r="BRG243" s="463">
        <v>0</v>
      </c>
      <c r="BRH243" s="463">
        <v>0</v>
      </c>
      <c r="BRI243" s="463">
        <v>0</v>
      </c>
      <c r="BRJ243" s="463">
        <v>0</v>
      </c>
      <c r="BRK243" s="463">
        <v>0</v>
      </c>
      <c r="BRL243" s="463">
        <v>0</v>
      </c>
      <c r="BRM243" s="463">
        <v>0</v>
      </c>
      <c r="BRN243" s="463">
        <v>0</v>
      </c>
      <c r="BRO243" s="463">
        <v>0</v>
      </c>
      <c r="BRP243" s="463">
        <v>0</v>
      </c>
      <c r="BRQ243" s="463">
        <v>0</v>
      </c>
      <c r="BRR243" s="463">
        <v>0</v>
      </c>
      <c r="BRS243" s="463">
        <v>0</v>
      </c>
      <c r="BRT243" s="463">
        <v>0</v>
      </c>
      <c r="BRU243" s="463">
        <v>0</v>
      </c>
      <c r="BRV243" s="463">
        <v>0</v>
      </c>
      <c r="BRW243" s="463">
        <v>0</v>
      </c>
      <c r="BRX243" s="463">
        <v>0</v>
      </c>
      <c r="BRY243" s="463">
        <v>0</v>
      </c>
      <c r="BRZ243" s="463">
        <v>0</v>
      </c>
      <c r="BSA243" s="463">
        <v>0</v>
      </c>
      <c r="BSB243" s="463">
        <v>0</v>
      </c>
      <c r="BSC243" s="463">
        <v>0</v>
      </c>
      <c r="BSD243" s="463">
        <v>0</v>
      </c>
      <c r="BSE243" s="463">
        <v>0</v>
      </c>
      <c r="BSF243" s="463">
        <v>0</v>
      </c>
      <c r="BSG243" s="463">
        <v>0</v>
      </c>
      <c r="BSH243" s="463">
        <v>0</v>
      </c>
      <c r="BSI243" s="463">
        <v>0</v>
      </c>
      <c r="BSJ243" s="463">
        <v>0</v>
      </c>
      <c r="BSK243" s="463">
        <v>0</v>
      </c>
      <c r="BSL243" s="463">
        <v>0</v>
      </c>
      <c r="BSM243" s="463">
        <v>0</v>
      </c>
      <c r="BSN243" s="463">
        <v>0</v>
      </c>
      <c r="BSO243" s="463">
        <v>0</v>
      </c>
      <c r="BSP243" s="463">
        <v>0</v>
      </c>
      <c r="BSQ243" s="463">
        <v>0</v>
      </c>
      <c r="BSR243" s="463">
        <v>0</v>
      </c>
      <c r="BSS243" s="463">
        <v>0</v>
      </c>
      <c r="BST243" s="463">
        <v>0</v>
      </c>
      <c r="BSU243" s="463">
        <v>0</v>
      </c>
      <c r="BSV243" s="463">
        <v>0</v>
      </c>
      <c r="BSW243" s="463">
        <v>0</v>
      </c>
      <c r="BSX243" s="463">
        <v>0</v>
      </c>
      <c r="BSY243" s="463">
        <v>0</v>
      </c>
      <c r="BSZ243" s="463">
        <v>0</v>
      </c>
      <c r="BTA243" s="463">
        <v>0</v>
      </c>
      <c r="BTB243" s="463">
        <v>0</v>
      </c>
      <c r="BTC243" s="463">
        <v>0</v>
      </c>
      <c r="BTD243" s="463">
        <v>0</v>
      </c>
      <c r="BTE243" s="463">
        <v>0</v>
      </c>
      <c r="BTF243" s="463">
        <v>0</v>
      </c>
      <c r="BTG243" s="463">
        <v>0</v>
      </c>
      <c r="BTH243" s="463">
        <v>0</v>
      </c>
      <c r="BTI243" s="463">
        <v>0</v>
      </c>
      <c r="BTJ243" s="463">
        <v>0</v>
      </c>
      <c r="BTK243" s="463">
        <v>0</v>
      </c>
      <c r="BTL243" s="463">
        <v>0</v>
      </c>
      <c r="BTM243" s="463">
        <v>0</v>
      </c>
      <c r="BTN243" s="463">
        <v>0</v>
      </c>
      <c r="BTO243" s="463">
        <v>0</v>
      </c>
      <c r="BTP243" s="463">
        <v>0</v>
      </c>
      <c r="BTQ243" s="463">
        <v>0</v>
      </c>
      <c r="BTR243" s="463">
        <v>0</v>
      </c>
      <c r="BTS243" s="463">
        <v>0</v>
      </c>
      <c r="BTT243" s="463">
        <v>0</v>
      </c>
      <c r="BTU243" s="463">
        <v>0</v>
      </c>
      <c r="BTV243" s="463">
        <v>0</v>
      </c>
      <c r="BTW243" s="463">
        <v>0</v>
      </c>
      <c r="BTX243" s="463">
        <v>0</v>
      </c>
      <c r="BTY243" s="463">
        <v>0</v>
      </c>
      <c r="BTZ243" s="463">
        <v>0</v>
      </c>
      <c r="BUA243" s="463">
        <v>0</v>
      </c>
      <c r="BUB243" s="463">
        <v>0</v>
      </c>
      <c r="BUC243" s="463">
        <v>0</v>
      </c>
      <c r="BUD243" s="463">
        <v>0</v>
      </c>
      <c r="BUE243" s="463">
        <v>0</v>
      </c>
      <c r="BUF243" s="463">
        <v>0</v>
      </c>
      <c r="BUG243" s="463">
        <v>0</v>
      </c>
      <c r="BUH243" s="463">
        <v>0</v>
      </c>
      <c r="BUI243" s="463">
        <v>0</v>
      </c>
      <c r="BUJ243" s="463">
        <v>0</v>
      </c>
      <c r="BUK243" s="463">
        <v>0</v>
      </c>
      <c r="BUL243" s="463">
        <v>0</v>
      </c>
      <c r="BUM243" s="463">
        <v>0</v>
      </c>
      <c r="BUN243" s="463">
        <v>0</v>
      </c>
      <c r="BUO243" s="463">
        <v>0</v>
      </c>
      <c r="BUP243" s="463">
        <v>0</v>
      </c>
      <c r="BUQ243" s="463">
        <v>0</v>
      </c>
      <c r="BUR243" s="463">
        <v>0</v>
      </c>
      <c r="BUS243" s="463">
        <v>0</v>
      </c>
      <c r="BUT243" s="463">
        <v>0</v>
      </c>
      <c r="BUU243" s="463">
        <v>0</v>
      </c>
      <c r="BUV243" s="463">
        <v>0</v>
      </c>
      <c r="BUW243" s="463">
        <v>0</v>
      </c>
      <c r="BUX243" s="463">
        <v>0</v>
      </c>
      <c r="BUY243" s="463">
        <v>0</v>
      </c>
      <c r="BUZ243" s="463">
        <v>0</v>
      </c>
      <c r="BVA243" s="463">
        <v>0</v>
      </c>
      <c r="BVB243" s="463">
        <v>0</v>
      </c>
      <c r="BVC243" s="463">
        <v>0</v>
      </c>
      <c r="BVD243" s="463">
        <v>0</v>
      </c>
      <c r="BVE243" s="463">
        <v>0</v>
      </c>
      <c r="BVF243" s="463">
        <v>0</v>
      </c>
      <c r="BVG243" s="463">
        <v>0</v>
      </c>
      <c r="BVH243" s="463">
        <v>0</v>
      </c>
      <c r="BVI243" s="463">
        <v>0</v>
      </c>
      <c r="BVJ243" s="463">
        <v>0</v>
      </c>
      <c r="BVK243" s="463">
        <v>0</v>
      </c>
      <c r="BVL243" s="463">
        <v>0</v>
      </c>
      <c r="BVM243" s="463">
        <v>0</v>
      </c>
      <c r="BVN243" s="463">
        <v>0</v>
      </c>
      <c r="BVO243" s="463">
        <v>0</v>
      </c>
      <c r="BVP243" s="463">
        <v>0</v>
      </c>
      <c r="BVQ243" s="463">
        <v>0</v>
      </c>
      <c r="BVR243" s="463">
        <v>0</v>
      </c>
      <c r="BVS243" s="463">
        <v>0</v>
      </c>
      <c r="BVT243" s="463">
        <v>0</v>
      </c>
      <c r="BVU243" s="463">
        <v>0</v>
      </c>
      <c r="BVV243" s="463">
        <v>0</v>
      </c>
      <c r="BVW243" s="463">
        <v>0</v>
      </c>
      <c r="BVX243" s="463">
        <v>0</v>
      </c>
      <c r="BVY243" s="463">
        <v>0</v>
      </c>
      <c r="BVZ243" s="463">
        <v>0</v>
      </c>
      <c r="BWA243" s="463">
        <v>0</v>
      </c>
      <c r="BWB243" s="463">
        <v>0</v>
      </c>
      <c r="BWC243" s="463">
        <v>0</v>
      </c>
      <c r="BWD243" s="463">
        <v>0</v>
      </c>
      <c r="BWE243" s="463">
        <v>0</v>
      </c>
      <c r="BWF243" s="463">
        <v>0</v>
      </c>
      <c r="BWG243" s="463">
        <v>0</v>
      </c>
      <c r="BWH243" s="463">
        <v>0</v>
      </c>
      <c r="BWI243" s="463">
        <v>0</v>
      </c>
      <c r="BWJ243" s="463">
        <v>0</v>
      </c>
      <c r="BWK243" s="463">
        <v>0</v>
      </c>
      <c r="BWL243" s="463">
        <v>0</v>
      </c>
      <c r="BWM243" s="463">
        <v>0</v>
      </c>
      <c r="BWN243" s="463">
        <v>0</v>
      </c>
      <c r="BWO243" s="463">
        <v>0</v>
      </c>
      <c r="BWP243" s="463">
        <v>0</v>
      </c>
      <c r="BWQ243" s="463">
        <v>0</v>
      </c>
      <c r="BWR243" s="463">
        <v>0</v>
      </c>
      <c r="BWS243" s="463">
        <v>0</v>
      </c>
      <c r="BWT243" s="463">
        <v>0</v>
      </c>
      <c r="BWU243" s="463">
        <v>0</v>
      </c>
      <c r="BWV243" s="463">
        <v>0</v>
      </c>
      <c r="BWW243" s="463">
        <v>0</v>
      </c>
      <c r="BWX243" s="463">
        <v>0</v>
      </c>
      <c r="BWY243" s="463">
        <v>0</v>
      </c>
      <c r="BWZ243" s="463">
        <v>0</v>
      </c>
      <c r="BXA243" s="463">
        <v>0</v>
      </c>
      <c r="BXB243" s="463">
        <v>0</v>
      </c>
      <c r="BXC243" s="463">
        <v>0</v>
      </c>
      <c r="BXD243" s="463">
        <v>0</v>
      </c>
      <c r="BXE243" s="463">
        <v>0</v>
      </c>
      <c r="BXF243" s="463">
        <v>0</v>
      </c>
      <c r="BXG243" s="463">
        <v>0</v>
      </c>
      <c r="BXH243" s="463">
        <v>0</v>
      </c>
      <c r="BXI243" s="463">
        <v>0</v>
      </c>
      <c r="BXJ243" s="463">
        <v>0</v>
      </c>
      <c r="BXK243" s="463">
        <v>0</v>
      </c>
      <c r="BXL243" s="463">
        <v>0</v>
      </c>
      <c r="BXM243" s="463">
        <v>0</v>
      </c>
      <c r="BXN243" s="463">
        <v>0</v>
      </c>
      <c r="BXO243" s="463">
        <v>0</v>
      </c>
      <c r="BXP243" s="463">
        <v>0</v>
      </c>
      <c r="BXQ243" s="463">
        <v>0</v>
      </c>
      <c r="BXR243" s="463">
        <v>0</v>
      </c>
      <c r="BXS243" s="463">
        <v>0</v>
      </c>
      <c r="BXT243" s="463">
        <v>0</v>
      </c>
      <c r="BXU243" s="463">
        <v>0</v>
      </c>
      <c r="BXV243" s="463">
        <v>0</v>
      </c>
      <c r="BXW243" s="463">
        <v>0</v>
      </c>
      <c r="BXX243" s="463">
        <v>0</v>
      </c>
      <c r="BXY243" s="463">
        <v>0</v>
      </c>
      <c r="BXZ243" s="463">
        <v>0</v>
      </c>
      <c r="BYA243" s="463">
        <v>0</v>
      </c>
      <c r="BYB243" s="463">
        <v>0</v>
      </c>
      <c r="BYC243" s="463">
        <v>0</v>
      </c>
      <c r="BYD243" s="463">
        <v>0</v>
      </c>
      <c r="BYE243" s="463">
        <v>0</v>
      </c>
      <c r="BYF243" s="463">
        <v>0</v>
      </c>
      <c r="BYG243" s="463">
        <v>0</v>
      </c>
      <c r="BYH243" s="463">
        <v>0</v>
      </c>
      <c r="BYI243" s="463">
        <v>0</v>
      </c>
      <c r="BYJ243" s="463">
        <v>0</v>
      </c>
      <c r="BYK243" s="463">
        <v>0</v>
      </c>
      <c r="BYL243" s="463">
        <v>0</v>
      </c>
      <c r="BYM243" s="463">
        <v>0</v>
      </c>
      <c r="BYN243" s="463">
        <v>0</v>
      </c>
      <c r="BYO243" s="463">
        <v>0</v>
      </c>
      <c r="BYP243" s="463">
        <v>0</v>
      </c>
      <c r="BYQ243" s="463">
        <v>0</v>
      </c>
      <c r="BYR243" s="463">
        <v>0</v>
      </c>
      <c r="BYS243" s="463">
        <v>0</v>
      </c>
      <c r="BYT243" s="463">
        <v>0</v>
      </c>
      <c r="BYU243" s="463">
        <v>0</v>
      </c>
      <c r="BYV243" s="463">
        <v>0</v>
      </c>
      <c r="BYW243" s="463">
        <v>0</v>
      </c>
      <c r="BYX243" s="463">
        <v>0</v>
      </c>
      <c r="BYY243" s="463">
        <v>0</v>
      </c>
      <c r="BYZ243" s="463">
        <v>0</v>
      </c>
      <c r="BZA243" s="463">
        <v>0</v>
      </c>
      <c r="BZB243" s="463">
        <v>0</v>
      </c>
      <c r="BZC243" s="463">
        <v>0</v>
      </c>
      <c r="BZD243" s="463">
        <v>0</v>
      </c>
      <c r="BZE243" s="463">
        <v>0</v>
      </c>
      <c r="BZF243" s="463">
        <v>0</v>
      </c>
      <c r="BZG243" s="463">
        <v>0</v>
      </c>
      <c r="BZH243" s="463">
        <v>0</v>
      </c>
      <c r="BZI243" s="463">
        <v>0</v>
      </c>
      <c r="BZJ243" s="463">
        <v>0</v>
      </c>
      <c r="BZK243" s="463">
        <v>0</v>
      </c>
      <c r="BZL243" s="463">
        <v>0</v>
      </c>
      <c r="BZM243" s="463">
        <v>0</v>
      </c>
      <c r="BZN243" s="463">
        <v>0</v>
      </c>
      <c r="BZO243" s="463">
        <v>0</v>
      </c>
      <c r="BZP243" s="463">
        <v>0</v>
      </c>
      <c r="BZQ243" s="463">
        <v>0</v>
      </c>
      <c r="BZR243" s="463">
        <v>0</v>
      </c>
      <c r="BZS243" s="463">
        <v>0</v>
      </c>
      <c r="BZT243" s="463">
        <v>0</v>
      </c>
      <c r="BZU243" s="463">
        <v>0</v>
      </c>
      <c r="BZV243" s="463">
        <v>0</v>
      </c>
      <c r="BZW243" s="463">
        <v>0</v>
      </c>
      <c r="BZX243" s="463">
        <v>0</v>
      </c>
      <c r="BZY243" s="463">
        <v>0</v>
      </c>
      <c r="BZZ243" s="463">
        <v>0</v>
      </c>
      <c r="CAA243" s="463">
        <v>0</v>
      </c>
      <c r="CAB243" s="463">
        <v>0</v>
      </c>
      <c r="CAC243" s="463">
        <v>0</v>
      </c>
      <c r="CAD243" s="463">
        <v>0</v>
      </c>
      <c r="CAE243" s="463">
        <v>0</v>
      </c>
      <c r="CAF243" s="463">
        <v>0</v>
      </c>
      <c r="CAG243" s="463">
        <v>0</v>
      </c>
      <c r="CAH243" s="463">
        <v>0</v>
      </c>
      <c r="CAI243" s="463">
        <v>0</v>
      </c>
      <c r="CAJ243" s="463">
        <v>0</v>
      </c>
      <c r="CAK243" s="463">
        <v>0</v>
      </c>
      <c r="CAL243" s="463">
        <v>0</v>
      </c>
      <c r="CAM243" s="463">
        <v>0</v>
      </c>
      <c r="CAN243" s="463">
        <v>0</v>
      </c>
      <c r="CAO243" s="463">
        <v>0</v>
      </c>
      <c r="CAP243" s="463">
        <v>0</v>
      </c>
      <c r="CAQ243" s="463">
        <v>0</v>
      </c>
      <c r="CAR243" s="463">
        <v>0</v>
      </c>
      <c r="CAS243" s="463">
        <v>0</v>
      </c>
      <c r="CAT243" s="463">
        <v>0</v>
      </c>
      <c r="CAU243" s="463">
        <v>0</v>
      </c>
      <c r="CAV243" s="463">
        <v>0</v>
      </c>
      <c r="CAW243" s="463">
        <v>0</v>
      </c>
      <c r="CAX243" s="463">
        <v>0</v>
      </c>
      <c r="CAY243" s="463">
        <v>0</v>
      </c>
      <c r="CAZ243" s="463">
        <v>0</v>
      </c>
      <c r="CBA243" s="463">
        <v>0</v>
      </c>
      <c r="CBB243" s="463">
        <v>0</v>
      </c>
      <c r="CBC243" s="463">
        <v>0</v>
      </c>
      <c r="CBD243" s="463">
        <v>0</v>
      </c>
      <c r="CBE243" s="463">
        <v>0</v>
      </c>
      <c r="CBF243" s="463">
        <v>0</v>
      </c>
      <c r="CBG243" s="463">
        <v>0</v>
      </c>
      <c r="CBH243" s="463">
        <v>0</v>
      </c>
      <c r="CBI243" s="463">
        <v>0</v>
      </c>
      <c r="CBJ243" s="463">
        <v>0</v>
      </c>
      <c r="CBK243" s="463">
        <v>0</v>
      </c>
      <c r="CBL243" s="463">
        <v>0</v>
      </c>
      <c r="CBM243" s="463">
        <v>0</v>
      </c>
      <c r="CBN243" s="463">
        <v>0</v>
      </c>
      <c r="CBO243" s="463">
        <v>0</v>
      </c>
      <c r="CBP243" s="463">
        <v>0</v>
      </c>
      <c r="CBQ243" s="463">
        <v>0</v>
      </c>
      <c r="CBR243" s="463">
        <v>0</v>
      </c>
      <c r="CBS243" s="463">
        <v>0</v>
      </c>
      <c r="CBT243" s="463">
        <v>0</v>
      </c>
      <c r="CBU243" s="463">
        <v>0</v>
      </c>
      <c r="CBV243" s="463">
        <v>0</v>
      </c>
      <c r="CBW243" s="463">
        <v>0</v>
      </c>
      <c r="CBX243" s="463">
        <v>0</v>
      </c>
      <c r="CBY243" s="463">
        <v>0</v>
      </c>
      <c r="CBZ243" s="463">
        <v>0</v>
      </c>
      <c r="CCA243" s="463">
        <v>0</v>
      </c>
      <c r="CCB243" s="463">
        <v>0</v>
      </c>
      <c r="CCC243" s="463">
        <v>0</v>
      </c>
      <c r="CCD243" s="463">
        <v>0</v>
      </c>
      <c r="CCE243" s="463">
        <v>0</v>
      </c>
      <c r="CCF243" s="463">
        <v>0</v>
      </c>
      <c r="CCG243" s="463">
        <v>0</v>
      </c>
      <c r="CCH243" s="463">
        <v>0</v>
      </c>
      <c r="CCI243" s="463">
        <v>0</v>
      </c>
      <c r="CCJ243" s="463">
        <v>0</v>
      </c>
      <c r="CCK243" s="463">
        <v>0</v>
      </c>
      <c r="CCL243" s="463">
        <v>0</v>
      </c>
      <c r="CCM243" s="463">
        <v>0</v>
      </c>
      <c r="CCN243" s="463">
        <v>0</v>
      </c>
      <c r="CCO243" s="463">
        <v>0</v>
      </c>
      <c r="CCP243" s="463">
        <v>0</v>
      </c>
      <c r="CCQ243" s="463">
        <v>0</v>
      </c>
      <c r="CCR243" s="463">
        <v>0</v>
      </c>
      <c r="CCS243" s="463">
        <v>0</v>
      </c>
      <c r="CCT243" s="463">
        <v>0</v>
      </c>
      <c r="CCU243" s="463">
        <v>0</v>
      </c>
      <c r="CCV243" s="463">
        <v>0</v>
      </c>
      <c r="CCW243" s="463">
        <v>0</v>
      </c>
      <c r="CCX243" s="463">
        <v>0</v>
      </c>
      <c r="CCY243" s="463">
        <v>0</v>
      </c>
      <c r="CCZ243" s="463">
        <v>0</v>
      </c>
      <c r="CDA243" s="463">
        <v>0</v>
      </c>
      <c r="CDB243" s="463">
        <v>0</v>
      </c>
      <c r="CDC243" s="463">
        <v>0</v>
      </c>
      <c r="CDD243" s="463">
        <v>0</v>
      </c>
      <c r="CDE243" s="463">
        <v>0</v>
      </c>
      <c r="CDF243" s="463">
        <v>0</v>
      </c>
      <c r="CDG243" s="463">
        <v>0</v>
      </c>
      <c r="CDH243" s="463">
        <v>0</v>
      </c>
      <c r="CDI243" s="463">
        <v>0</v>
      </c>
      <c r="CDJ243" s="463">
        <v>0</v>
      </c>
      <c r="CDK243" s="463">
        <v>0</v>
      </c>
      <c r="CDL243" s="463">
        <v>0</v>
      </c>
      <c r="CDM243" s="463">
        <v>0</v>
      </c>
      <c r="CDN243" s="463">
        <v>0</v>
      </c>
      <c r="CDO243" s="463">
        <v>0</v>
      </c>
      <c r="CDP243" s="463">
        <v>0</v>
      </c>
      <c r="CDQ243" s="463">
        <v>0</v>
      </c>
      <c r="CDR243" s="463">
        <v>0</v>
      </c>
      <c r="CDS243" s="463">
        <v>0</v>
      </c>
      <c r="CDT243" s="463">
        <v>0</v>
      </c>
      <c r="CDU243" s="463">
        <v>0</v>
      </c>
      <c r="CDV243" s="463">
        <v>0</v>
      </c>
      <c r="CDW243" s="463">
        <v>0</v>
      </c>
      <c r="CDX243" s="463">
        <v>0</v>
      </c>
      <c r="CDY243" s="463">
        <v>0</v>
      </c>
      <c r="CDZ243" s="463">
        <v>0</v>
      </c>
      <c r="CEA243" s="463">
        <v>0</v>
      </c>
      <c r="CEB243" s="463">
        <v>0</v>
      </c>
      <c r="CEC243" s="463">
        <v>0</v>
      </c>
      <c r="CED243" s="463">
        <v>0</v>
      </c>
      <c r="CEE243" s="463">
        <v>0</v>
      </c>
      <c r="CEF243" s="463">
        <v>0</v>
      </c>
      <c r="CEG243" s="463">
        <v>0</v>
      </c>
      <c r="CEH243" s="463">
        <v>0</v>
      </c>
      <c r="CEI243" s="463">
        <v>0</v>
      </c>
      <c r="CEJ243" s="463">
        <v>0</v>
      </c>
      <c r="CEK243" s="463">
        <v>0</v>
      </c>
      <c r="CEL243" s="463">
        <v>0</v>
      </c>
      <c r="CEM243" s="463">
        <v>0</v>
      </c>
      <c r="CEN243" s="463">
        <v>0</v>
      </c>
      <c r="CEO243" s="463">
        <v>0</v>
      </c>
      <c r="CEP243" s="463">
        <v>0</v>
      </c>
      <c r="CEQ243" s="463">
        <v>0</v>
      </c>
      <c r="CER243" s="463">
        <v>0</v>
      </c>
      <c r="CES243" s="463">
        <v>0</v>
      </c>
      <c r="CET243" s="463">
        <v>0</v>
      </c>
      <c r="CEU243" s="463">
        <v>0</v>
      </c>
      <c r="CEV243" s="463">
        <v>0</v>
      </c>
      <c r="CEW243" s="463">
        <v>0</v>
      </c>
      <c r="CEX243" s="463">
        <v>0</v>
      </c>
      <c r="CEY243" s="463">
        <v>0</v>
      </c>
      <c r="CEZ243" s="463">
        <v>0</v>
      </c>
      <c r="CFA243" s="463">
        <v>0</v>
      </c>
      <c r="CFB243" s="463">
        <v>0</v>
      </c>
      <c r="CFC243" s="463">
        <v>0</v>
      </c>
      <c r="CFD243" s="463">
        <v>0</v>
      </c>
      <c r="CFE243" s="463">
        <v>0</v>
      </c>
      <c r="CFF243" s="463">
        <v>0</v>
      </c>
      <c r="CFG243" s="463">
        <v>0</v>
      </c>
      <c r="CFH243" s="463">
        <v>0</v>
      </c>
      <c r="CFI243" s="463">
        <v>0</v>
      </c>
      <c r="CFJ243" s="463">
        <v>0</v>
      </c>
      <c r="CFK243" s="463">
        <v>0</v>
      </c>
      <c r="CFL243" s="463">
        <v>0</v>
      </c>
      <c r="CFM243" s="463">
        <v>0</v>
      </c>
      <c r="CFN243" s="463">
        <v>0</v>
      </c>
      <c r="CFO243" s="463">
        <v>0</v>
      </c>
      <c r="CFP243" s="463">
        <v>0</v>
      </c>
      <c r="CFQ243" s="463">
        <v>0</v>
      </c>
      <c r="CFR243" s="463">
        <v>0</v>
      </c>
      <c r="CFS243" s="463">
        <v>0</v>
      </c>
      <c r="CFT243" s="463">
        <v>0</v>
      </c>
      <c r="CFU243" s="463">
        <v>0</v>
      </c>
      <c r="CFV243" s="463">
        <v>0</v>
      </c>
      <c r="CFW243" s="463">
        <v>0</v>
      </c>
      <c r="CFX243" s="463">
        <v>0</v>
      </c>
      <c r="CFY243" s="463">
        <v>0</v>
      </c>
      <c r="CFZ243" s="463">
        <v>0</v>
      </c>
      <c r="CGA243" s="463">
        <v>0</v>
      </c>
      <c r="CGB243" s="463">
        <v>0</v>
      </c>
      <c r="CGC243" s="463">
        <v>0</v>
      </c>
      <c r="CGD243" s="463">
        <v>0</v>
      </c>
      <c r="CGE243" s="463">
        <v>0</v>
      </c>
      <c r="CGF243" s="463">
        <v>0</v>
      </c>
      <c r="CGG243" s="463">
        <v>0</v>
      </c>
      <c r="CGH243" s="463">
        <v>0</v>
      </c>
      <c r="CGI243" s="463">
        <v>0</v>
      </c>
      <c r="CGJ243" s="463">
        <v>0</v>
      </c>
      <c r="CGK243" s="463">
        <v>0</v>
      </c>
      <c r="CGL243" s="463">
        <v>0</v>
      </c>
      <c r="CGM243" s="463">
        <v>0</v>
      </c>
      <c r="CGN243" s="463">
        <v>0</v>
      </c>
      <c r="CGO243" s="463">
        <v>0</v>
      </c>
      <c r="CGP243" s="463">
        <v>0</v>
      </c>
      <c r="CGQ243" s="463">
        <v>0</v>
      </c>
      <c r="CGR243" s="463">
        <v>0</v>
      </c>
      <c r="CGS243" s="463">
        <v>0</v>
      </c>
      <c r="CGT243" s="463">
        <v>0</v>
      </c>
      <c r="CGU243" s="463">
        <v>0</v>
      </c>
      <c r="CGV243" s="463">
        <v>0</v>
      </c>
      <c r="CGW243" s="463">
        <v>0</v>
      </c>
      <c r="CGX243" s="463">
        <v>0</v>
      </c>
      <c r="CGY243" s="463">
        <v>0</v>
      </c>
      <c r="CGZ243" s="463">
        <v>0</v>
      </c>
      <c r="CHA243" s="463">
        <v>0</v>
      </c>
      <c r="CHB243" s="463">
        <v>0</v>
      </c>
      <c r="CHC243" s="463">
        <v>0</v>
      </c>
      <c r="CHD243" s="463">
        <v>0</v>
      </c>
      <c r="CHE243" s="463">
        <v>0</v>
      </c>
      <c r="CHF243" s="463">
        <v>0</v>
      </c>
      <c r="CHG243" s="463">
        <v>0</v>
      </c>
      <c r="CHH243" s="463">
        <v>0</v>
      </c>
      <c r="CHI243" s="463">
        <v>0</v>
      </c>
      <c r="CHJ243" s="463">
        <v>0</v>
      </c>
      <c r="CHK243" s="463">
        <v>0</v>
      </c>
      <c r="CHL243" s="463">
        <v>0</v>
      </c>
      <c r="CHM243" s="463">
        <v>0</v>
      </c>
      <c r="CHN243" s="463">
        <v>0</v>
      </c>
      <c r="CHO243" s="463">
        <v>0</v>
      </c>
      <c r="CHP243" s="463">
        <v>0</v>
      </c>
      <c r="CHQ243" s="463">
        <v>0</v>
      </c>
      <c r="CHR243" s="463">
        <v>0</v>
      </c>
      <c r="CHS243" s="463">
        <v>0</v>
      </c>
      <c r="CHT243" s="463">
        <v>0</v>
      </c>
      <c r="CHU243" s="463">
        <v>0</v>
      </c>
      <c r="CHV243" s="463">
        <v>0</v>
      </c>
      <c r="CHW243" s="463">
        <v>0</v>
      </c>
      <c r="CHX243" s="463">
        <v>0</v>
      </c>
      <c r="CHY243" s="463">
        <v>0</v>
      </c>
      <c r="CHZ243" s="463">
        <v>0</v>
      </c>
      <c r="CIA243" s="463">
        <v>0</v>
      </c>
      <c r="CIB243" s="463">
        <v>0</v>
      </c>
      <c r="CIC243" s="463">
        <v>0</v>
      </c>
      <c r="CID243" s="463">
        <v>0</v>
      </c>
      <c r="CIE243" s="463">
        <v>0</v>
      </c>
      <c r="CIF243" s="463">
        <v>0</v>
      </c>
      <c r="CIG243" s="463">
        <v>0</v>
      </c>
      <c r="CIH243" s="463">
        <v>0</v>
      </c>
      <c r="CII243" s="463">
        <v>0</v>
      </c>
      <c r="CIJ243" s="463">
        <v>0</v>
      </c>
      <c r="CIK243" s="463">
        <v>0</v>
      </c>
      <c r="CIL243" s="463">
        <v>0</v>
      </c>
      <c r="CIM243" s="463">
        <v>0</v>
      </c>
      <c r="CIN243" s="463">
        <v>0</v>
      </c>
      <c r="CIO243" s="463">
        <v>0</v>
      </c>
      <c r="CIP243" s="463">
        <v>0</v>
      </c>
      <c r="CIQ243" s="463">
        <v>0</v>
      </c>
      <c r="CIR243" s="463">
        <v>0</v>
      </c>
      <c r="CIS243" s="463">
        <v>0</v>
      </c>
      <c r="CIT243" s="463">
        <v>0</v>
      </c>
      <c r="CIU243" s="463">
        <v>0</v>
      </c>
      <c r="CIV243" s="463">
        <v>0</v>
      </c>
      <c r="CIW243" s="463">
        <v>0</v>
      </c>
      <c r="CIX243" s="463">
        <v>0</v>
      </c>
      <c r="CIY243" s="463">
        <v>0</v>
      </c>
      <c r="CIZ243" s="463">
        <v>0</v>
      </c>
      <c r="CJA243" s="463">
        <v>0</v>
      </c>
      <c r="CJB243" s="463">
        <v>0</v>
      </c>
      <c r="CJC243" s="463">
        <v>0</v>
      </c>
      <c r="CJD243" s="463">
        <v>0</v>
      </c>
      <c r="CJE243" s="463">
        <v>0</v>
      </c>
      <c r="CJF243" s="463">
        <v>0</v>
      </c>
      <c r="CJG243" s="463">
        <v>0</v>
      </c>
      <c r="CJH243" s="463">
        <v>0</v>
      </c>
      <c r="CJI243" s="463">
        <v>0</v>
      </c>
      <c r="CJJ243" s="463">
        <v>0</v>
      </c>
      <c r="CJK243" s="463">
        <v>0</v>
      </c>
      <c r="CJL243" s="463">
        <v>0</v>
      </c>
      <c r="CJM243" s="463">
        <v>0</v>
      </c>
      <c r="CJN243" s="463">
        <v>0</v>
      </c>
      <c r="CJO243" s="463">
        <v>0</v>
      </c>
      <c r="CJP243" s="463">
        <v>0</v>
      </c>
      <c r="CJQ243" s="463">
        <v>0</v>
      </c>
      <c r="CJR243" s="463">
        <v>0</v>
      </c>
      <c r="CJS243" s="463">
        <v>0</v>
      </c>
      <c r="CJT243" s="463">
        <v>0</v>
      </c>
      <c r="CJU243" s="463">
        <v>0</v>
      </c>
      <c r="CJV243" s="463">
        <v>0</v>
      </c>
      <c r="CJW243" s="463">
        <v>0</v>
      </c>
      <c r="CJX243" s="463">
        <v>0</v>
      </c>
      <c r="CJY243" s="463">
        <v>0</v>
      </c>
      <c r="CJZ243" s="463">
        <v>0</v>
      </c>
      <c r="CKA243" s="463">
        <v>0</v>
      </c>
      <c r="CKB243" s="463">
        <v>0</v>
      </c>
      <c r="CKC243" s="463">
        <v>0</v>
      </c>
      <c r="CKD243" s="463">
        <v>0</v>
      </c>
      <c r="CKE243" s="463">
        <v>0</v>
      </c>
      <c r="CKF243" s="463">
        <v>0</v>
      </c>
      <c r="CKG243" s="463">
        <v>0</v>
      </c>
      <c r="CKH243" s="463">
        <v>0</v>
      </c>
      <c r="CKI243" s="463">
        <v>0</v>
      </c>
      <c r="CKJ243" s="463">
        <v>0</v>
      </c>
      <c r="CKK243" s="463">
        <v>0</v>
      </c>
      <c r="CKL243" s="463">
        <v>0</v>
      </c>
      <c r="CKM243" s="463">
        <v>0</v>
      </c>
      <c r="CKN243" s="463">
        <v>0</v>
      </c>
      <c r="CKO243" s="463">
        <v>0</v>
      </c>
      <c r="CKP243" s="463">
        <v>0</v>
      </c>
      <c r="CKQ243" s="463">
        <v>0</v>
      </c>
      <c r="CKR243" s="463">
        <v>0</v>
      </c>
      <c r="CKS243" s="463">
        <v>0</v>
      </c>
      <c r="CKT243" s="463">
        <v>0</v>
      </c>
      <c r="CKU243" s="463">
        <v>0</v>
      </c>
      <c r="CKV243" s="463">
        <v>0</v>
      </c>
      <c r="CKW243" s="463">
        <v>0</v>
      </c>
      <c r="CKX243" s="463">
        <v>0</v>
      </c>
      <c r="CKY243" s="463">
        <v>0</v>
      </c>
      <c r="CKZ243" s="463">
        <v>0</v>
      </c>
      <c r="CLA243" s="463">
        <v>0</v>
      </c>
      <c r="CLB243" s="463">
        <v>0</v>
      </c>
      <c r="CLC243" s="463">
        <v>0</v>
      </c>
      <c r="CLD243" s="463">
        <v>0</v>
      </c>
      <c r="CLE243" s="463">
        <v>0</v>
      </c>
      <c r="CLF243" s="463">
        <v>0</v>
      </c>
      <c r="CLG243" s="463">
        <v>0</v>
      </c>
      <c r="CLH243" s="463">
        <v>0</v>
      </c>
      <c r="CLI243" s="463">
        <v>0</v>
      </c>
      <c r="CLJ243" s="463">
        <v>0</v>
      </c>
      <c r="CLK243" s="463">
        <v>0</v>
      </c>
      <c r="CLL243" s="463">
        <v>0</v>
      </c>
      <c r="CLM243" s="463">
        <v>0</v>
      </c>
      <c r="CLN243" s="463">
        <v>0</v>
      </c>
      <c r="CLO243" s="463">
        <v>0</v>
      </c>
      <c r="CLP243" s="463">
        <v>0</v>
      </c>
      <c r="CLQ243" s="463">
        <v>0</v>
      </c>
      <c r="CLR243" s="463">
        <v>0</v>
      </c>
      <c r="CLS243" s="463">
        <v>0</v>
      </c>
      <c r="CLT243" s="463">
        <v>0</v>
      </c>
      <c r="CLU243" s="463">
        <v>0</v>
      </c>
      <c r="CLV243" s="463">
        <v>0</v>
      </c>
      <c r="CLW243" s="463">
        <v>0</v>
      </c>
      <c r="CLX243" s="463">
        <v>0</v>
      </c>
      <c r="CLY243" s="463">
        <v>0</v>
      </c>
      <c r="CLZ243" s="463">
        <v>0</v>
      </c>
      <c r="CMA243" s="463">
        <v>0</v>
      </c>
      <c r="CMB243" s="463">
        <v>0</v>
      </c>
      <c r="CMC243" s="463">
        <v>0</v>
      </c>
      <c r="CMD243" s="463">
        <v>0</v>
      </c>
      <c r="CME243" s="463">
        <v>0</v>
      </c>
      <c r="CMF243" s="463">
        <v>0</v>
      </c>
      <c r="CMG243" s="463">
        <v>0</v>
      </c>
      <c r="CMH243" s="463">
        <v>0</v>
      </c>
      <c r="CMI243" s="463">
        <v>0</v>
      </c>
      <c r="CMJ243" s="463">
        <v>0</v>
      </c>
      <c r="CMK243" s="463">
        <v>0</v>
      </c>
      <c r="CML243" s="463">
        <v>0</v>
      </c>
      <c r="CMM243" s="463">
        <v>0</v>
      </c>
      <c r="CMN243" s="463">
        <v>0</v>
      </c>
      <c r="CMO243" s="463">
        <v>0</v>
      </c>
      <c r="CMP243" s="463">
        <v>0</v>
      </c>
      <c r="CMQ243" s="463">
        <v>0</v>
      </c>
      <c r="CMR243" s="463">
        <v>0</v>
      </c>
      <c r="CMS243" s="463">
        <v>0</v>
      </c>
      <c r="CMT243" s="463">
        <v>0</v>
      </c>
      <c r="CMU243" s="463">
        <v>0</v>
      </c>
      <c r="CMV243" s="463">
        <v>0</v>
      </c>
      <c r="CMW243" s="463">
        <v>0</v>
      </c>
      <c r="CMX243" s="463">
        <v>0</v>
      </c>
      <c r="CMY243" s="463">
        <v>0</v>
      </c>
      <c r="CMZ243" s="463">
        <v>0</v>
      </c>
      <c r="CNA243" s="463">
        <v>0</v>
      </c>
      <c r="CNB243" s="463">
        <v>0</v>
      </c>
      <c r="CNC243" s="463">
        <v>0</v>
      </c>
      <c r="CND243" s="463">
        <v>0</v>
      </c>
      <c r="CNE243" s="463">
        <v>0</v>
      </c>
      <c r="CNF243" s="463">
        <v>0</v>
      </c>
      <c r="CNG243" s="463">
        <v>0</v>
      </c>
      <c r="CNH243" s="463">
        <v>0</v>
      </c>
      <c r="CNI243" s="463">
        <v>0</v>
      </c>
      <c r="CNJ243" s="463">
        <v>0</v>
      </c>
      <c r="CNK243" s="463">
        <v>0</v>
      </c>
      <c r="CNL243" s="463">
        <v>0</v>
      </c>
      <c r="CNM243" s="463">
        <v>0</v>
      </c>
      <c r="CNN243" s="463">
        <v>0</v>
      </c>
      <c r="CNO243" s="463">
        <v>0</v>
      </c>
      <c r="CNP243" s="463">
        <v>0</v>
      </c>
      <c r="CNQ243" s="463">
        <v>0</v>
      </c>
      <c r="CNR243" s="463">
        <v>0</v>
      </c>
      <c r="CNS243" s="463">
        <v>0</v>
      </c>
      <c r="CNT243" s="463">
        <v>0</v>
      </c>
      <c r="CNU243" s="463">
        <v>0</v>
      </c>
      <c r="CNV243" s="463">
        <v>0</v>
      </c>
      <c r="CNW243" s="463">
        <v>0</v>
      </c>
      <c r="CNX243" s="463">
        <v>0</v>
      </c>
      <c r="CNY243" s="463">
        <v>0</v>
      </c>
      <c r="CNZ243" s="463">
        <v>0</v>
      </c>
      <c r="COA243" s="463">
        <v>0</v>
      </c>
      <c r="COB243" s="463">
        <v>0</v>
      </c>
      <c r="COC243" s="463">
        <v>0</v>
      </c>
      <c r="COD243" s="463">
        <v>0</v>
      </c>
      <c r="COE243" s="463">
        <v>0</v>
      </c>
      <c r="COF243" s="463">
        <v>0</v>
      </c>
      <c r="COG243" s="463">
        <v>0</v>
      </c>
      <c r="COH243" s="463">
        <v>0</v>
      </c>
      <c r="COI243" s="463">
        <v>0</v>
      </c>
      <c r="COJ243" s="463">
        <v>0</v>
      </c>
      <c r="COK243" s="463">
        <v>0</v>
      </c>
      <c r="COL243" s="463">
        <v>0</v>
      </c>
      <c r="COM243" s="463">
        <v>0</v>
      </c>
      <c r="CON243" s="463">
        <v>0</v>
      </c>
      <c r="COO243" s="463">
        <v>0</v>
      </c>
      <c r="COP243" s="463">
        <v>0</v>
      </c>
      <c r="COQ243" s="463">
        <v>0</v>
      </c>
      <c r="COR243" s="463">
        <v>0</v>
      </c>
      <c r="COS243" s="463">
        <v>0</v>
      </c>
      <c r="COT243" s="463">
        <v>0</v>
      </c>
      <c r="COU243" s="463">
        <v>0</v>
      </c>
      <c r="COV243" s="463">
        <v>0</v>
      </c>
      <c r="COW243" s="463">
        <v>0</v>
      </c>
      <c r="COX243" s="463">
        <v>0</v>
      </c>
      <c r="COY243" s="463">
        <v>0</v>
      </c>
      <c r="COZ243" s="463">
        <v>0</v>
      </c>
      <c r="CPA243" s="463">
        <v>0</v>
      </c>
      <c r="CPB243" s="463">
        <v>0</v>
      </c>
      <c r="CPC243" s="463">
        <v>0</v>
      </c>
      <c r="CPD243" s="463">
        <v>0</v>
      </c>
      <c r="CPE243" s="463">
        <v>0</v>
      </c>
      <c r="CPF243" s="463">
        <v>0</v>
      </c>
      <c r="CPG243" s="463">
        <v>0</v>
      </c>
      <c r="CPH243" s="463">
        <v>0</v>
      </c>
      <c r="CPI243" s="463">
        <v>0</v>
      </c>
      <c r="CPJ243" s="463">
        <v>0</v>
      </c>
      <c r="CPK243" s="463">
        <v>0</v>
      </c>
      <c r="CPL243" s="463">
        <v>0</v>
      </c>
      <c r="CPM243" s="463">
        <v>0</v>
      </c>
      <c r="CPN243" s="463">
        <v>0</v>
      </c>
      <c r="CPO243" s="463">
        <v>0</v>
      </c>
      <c r="CPP243" s="463">
        <v>0</v>
      </c>
      <c r="CPQ243" s="463">
        <v>0</v>
      </c>
      <c r="CPR243" s="463">
        <v>0</v>
      </c>
      <c r="CPS243" s="463">
        <v>0</v>
      </c>
      <c r="CPT243" s="463">
        <v>0</v>
      </c>
      <c r="CPU243" s="463">
        <v>0</v>
      </c>
      <c r="CPV243" s="463">
        <v>0</v>
      </c>
      <c r="CPW243" s="463">
        <v>0</v>
      </c>
      <c r="CPX243" s="463">
        <v>0</v>
      </c>
      <c r="CPY243" s="463">
        <v>0</v>
      </c>
      <c r="CPZ243" s="463">
        <v>0</v>
      </c>
      <c r="CQA243" s="463">
        <v>0</v>
      </c>
      <c r="CQB243" s="463">
        <v>0</v>
      </c>
      <c r="CQC243" s="463">
        <v>0</v>
      </c>
      <c r="CQD243" s="463">
        <v>0</v>
      </c>
      <c r="CQE243" s="463">
        <v>0</v>
      </c>
      <c r="CQF243" s="463">
        <v>0</v>
      </c>
      <c r="CQG243" s="463">
        <v>0</v>
      </c>
      <c r="CQH243" s="463">
        <v>0</v>
      </c>
      <c r="CQI243" s="463">
        <v>0</v>
      </c>
      <c r="CQJ243" s="463">
        <v>0</v>
      </c>
      <c r="CQK243" s="463">
        <v>0</v>
      </c>
      <c r="CQL243" s="463">
        <v>0</v>
      </c>
      <c r="CQM243" s="463">
        <v>0</v>
      </c>
      <c r="CQN243" s="463">
        <v>0</v>
      </c>
      <c r="CQO243" s="463">
        <v>0</v>
      </c>
      <c r="CQP243" s="463">
        <v>0</v>
      </c>
      <c r="CQQ243" s="463">
        <v>0</v>
      </c>
      <c r="CQR243" s="463">
        <v>0</v>
      </c>
      <c r="CQS243" s="463">
        <v>0</v>
      </c>
      <c r="CQT243" s="463">
        <v>0</v>
      </c>
      <c r="CQU243" s="463">
        <v>0</v>
      </c>
      <c r="CQV243" s="463">
        <v>0</v>
      </c>
      <c r="CQW243" s="463">
        <v>0</v>
      </c>
      <c r="CQX243" s="463">
        <v>0</v>
      </c>
      <c r="CQY243" s="463">
        <v>0</v>
      </c>
      <c r="CQZ243" s="463">
        <v>0</v>
      </c>
      <c r="CRA243" s="463">
        <v>0</v>
      </c>
      <c r="CRB243" s="463">
        <v>0</v>
      </c>
      <c r="CRC243" s="463">
        <v>0</v>
      </c>
      <c r="CRD243" s="463">
        <v>0</v>
      </c>
      <c r="CRE243" s="463">
        <v>0</v>
      </c>
      <c r="CRF243" s="463">
        <v>0</v>
      </c>
      <c r="CRG243" s="463">
        <v>0</v>
      </c>
      <c r="CRH243" s="463">
        <v>0</v>
      </c>
      <c r="CRI243" s="463">
        <v>0</v>
      </c>
      <c r="CRJ243" s="463">
        <v>0</v>
      </c>
      <c r="CRK243" s="463">
        <v>0</v>
      </c>
      <c r="CRL243" s="463">
        <v>0</v>
      </c>
      <c r="CRM243" s="463">
        <v>0</v>
      </c>
      <c r="CRN243" s="463">
        <v>0</v>
      </c>
      <c r="CRO243" s="463">
        <v>0</v>
      </c>
      <c r="CRP243" s="463">
        <v>0</v>
      </c>
      <c r="CRQ243" s="463">
        <v>0</v>
      </c>
      <c r="CRR243" s="463">
        <v>0</v>
      </c>
      <c r="CRS243" s="463">
        <v>0</v>
      </c>
      <c r="CRT243" s="463">
        <v>0</v>
      </c>
      <c r="CRU243" s="463">
        <v>0</v>
      </c>
      <c r="CRV243" s="463">
        <v>0</v>
      </c>
      <c r="CRW243" s="463">
        <v>0</v>
      </c>
      <c r="CRX243" s="463">
        <v>0</v>
      </c>
      <c r="CRY243" s="463">
        <v>0</v>
      </c>
      <c r="CRZ243" s="463">
        <v>0</v>
      </c>
      <c r="CSA243" s="463">
        <v>0</v>
      </c>
      <c r="CSB243" s="463">
        <v>0</v>
      </c>
      <c r="CSC243" s="463">
        <v>0</v>
      </c>
      <c r="CSD243" s="463">
        <v>0</v>
      </c>
      <c r="CSE243" s="463">
        <v>0</v>
      </c>
      <c r="CSF243" s="463">
        <v>0</v>
      </c>
      <c r="CSG243" s="463">
        <v>0</v>
      </c>
      <c r="CSH243" s="463">
        <v>0</v>
      </c>
      <c r="CSI243" s="463">
        <v>0</v>
      </c>
      <c r="CSJ243" s="463">
        <v>0</v>
      </c>
      <c r="CSK243" s="463">
        <v>0</v>
      </c>
      <c r="CSL243" s="463">
        <v>0</v>
      </c>
      <c r="CSM243" s="463">
        <v>0</v>
      </c>
      <c r="CSN243" s="463">
        <v>0</v>
      </c>
      <c r="CSO243" s="463">
        <v>0</v>
      </c>
      <c r="CSP243" s="463">
        <v>0</v>
      </c>
      <c r="CSQ243" s="463">
        <v>0</v>
      </c>
      <c r="CSR243" s="463">
        <v>0</v>
      </c>
      <c r="CSS243" s="463">
        <v>0</v>
      </c>
      <c r="CST243" s="463">
        <v>0</v>
      </c>
      <c r="CSU243" s="463">
        <v>0</v>
      </c>
      <c r="CSV243" s="463">
        <v>0</v>
      </c>
      <c r="CSW243" s="463">
        <v>0</v>
      </c>
      <c r="CSX243" s="463">
        <v>0</v>
      </c>
      <c r="CSY243" s="463">
        <v>0</v>
      </c>
      <c r="CSZ243" s="463">
        <v>0</v>
      </c>
      <c r="CTA243" s="463">
        <v>0</v>
      </c>
      <c r="CTB243" s="463">
        <v>0</v>
      </c>
      <c r="CTC243" s="463">
        <v>0</v>
      </c>
      <c r="CTD243" s="463">
        <v>0</v>
      </c>
      <c r="CTE243" s="463">
        <v>0</v>
      </c>
      <c r="CTF243" s="463">
        <v>0</v>
      </c>
      <c r="CTG243" s="463">
        <v>0</v>
      </c>
      <c r="CTH243" s="463">
        <v>0</v>
      </c>
      <c r="CTI243" s="463">
        <v>0</v>
      </c>
      <c r="CTJ243" s="463">
        <v>0</v>
      </c>
      <c r="CTK243" s="463">
        <v>0</v>
      </c>
      <c r="CTL243" s="463">
        <v>0</v>
      </c>
      <c r="CTM243" s="463">
        <v>0</v>
      </c>
      <c r="CTN243" s="463">
        <v>0</v>
      </c>
      <c r="CTO243" s="463">
        <v>0</v>
      </c>
      <c r="CTP243" s="463">
        <v>0</v>
      </c>
      <c r="CTQ243" s="463">
        <v>0</v>
      </c>
      <c r="CTR243" s="463">
        <v>0</v>
      </c>
      <c r="CTS243" s="463">
        <v>0</v>
      </c>
      <c r="CTT243" s="463">
        <v>0</v>
      </c>
      <c r="CTU243" s="463">
        <v>0</v>
      </c>
      <c r="CTV243" s="463">
        <v>0</v>
      </c>
      <c r="CTW243" s="463">
        <v>0</v>
      </c>
      <c r="CTX243" s="463">
        <v>0</v>
      </c>
      <c r="CTY243" s="463">
        <v>0</v>
      </c>
      <c r="CTZ243" s="463">
        <v>0</v>
      </c>
      <c r="CUA243" s="463">
        <v>0</v>
      </c>
      <c r="CUB243" s="463">
        <v>0</v>
      </c>
      <c r="CUC243" s="463">
        <v>0</v>
      </c>
      <c r="CUD243" s="463">
        <v>0</v>
      </c>
      <c r="CUE243" s="463">
        <v>0</v>
      </c>
      <c r="CUF243" s="463">
        <v>0</v>
      </c>
      <c r="CUG243" s="463">
        <v>0</v>
      </c>
      <c r="CUH243" s="463">
        <v>0</v>
      </c>
      <c r="CUI243" s="463">
        <v>0</v>
      </c>
      <c r="CUJ243" s="463">
        <v>0</v>
      </c>
      <c r="CUK243" s="463">
        <v>0</v>
      </c>
      <c r="CUL243" s="463">
        <v>0</v>
      </c>
      <c r="CUM243" s="463">
        <v>0</v>
      </c>
      <c r="CUN243" s="463">
        <v>0</v>
      </c>
      <c r="CUO243" s="463">
        <v>0</v>
      </c>
      <c r="CUP243" s="463">
        <v>0</v>
      </c>
      <c r="CUQ243" s="463">
        <v>0</v>
      </c>
      <c r="CUR243" s="463">
        <v>0</v>
      </c>
      <c r="CUS243" s="463">
        <v>0</v>
      </c>
      <c r="CUT243" s="463">
        <v>0</v>
      </c>
      <c r="CUU243" s="463">
        <v>0</v>
      </c>
      <c r="CUV243" s="463">
        <v>0</v>
      </c>
      <c r="CUW243" s="463">
        <v>0</v>
      </c>
      <c r="CUX243" s="463">
        <v>0</v>
      </c>
      <c r="CUY243" s="463">
        <v>0</v>
      </c>
      <c r="CUZ243" s="463">
        <v>0</v>
      </c>
      <c r="CVA243" s="463">
        <v>0</v>
      </c>
      <c r="CVB243" s="463">
        <v>0</v>
      </c>
      <c r="CVC243" s="463">
        <v>0</v>
      </c>
      <c r="CVD243" s="463">
        <v>0</v>
      </c>
      <c r="CVE243" s="463">
        <v>0</v>
      </c>
      <c r="CVF243" s="463">
        <v>0</v>
      </c>
      <c r="CVG243" s="463">
        <v>0</v>
      </c>
      <c r="CVH243" s="463">
        <v>0</v>
      </c>
      <c r="CVI243" s="463">
        <v>0</v>
      </c>
      <c r="CVJ243" s="463">
        <v>0</v>
      </c>
      <c r="CVK243" s="463">
        <v>0</v>
      </c>
      <c r="CVL243" s="463">
        <v>0</v>
      </c>
      <c r="CVM243" s="463">
        <v>0</v>
      </c>
      <c r="CVN243" s="463">
        <v>0</v>
      </c>
      <c r="CVO243" s="463">
        <v>0</v>
      </c>
      <c r="CVP243" s="463">
        <v>0</v>
      </c>
      <c r="CVQ243" s="463">
        <v>0</v>
      </c>
      <c r="CVR243" s="463">
        <v>0</v>
      </c>
      <c r="CVS243" s="463">
        <v>0</v>
      </c>
      <c r="CVT243" s="463">
        <v>0</v>
      </c>
      <c r="CVU243" s="463">
        <v>0</v>
      </c>
      <c r="CVV243" s="463">
        <v>0</v>
      </c>
      <c r="CVW243" s="463">
        <v>0</v>
      </c>
      <c r="CVX243" s="463">
        <v>0</v>
      </c>
      <c r="CVY243" s="463">
        <v>0</v>
      </c>
      <c r="CVZ243" s="463">
        <v>0</v>
      </c>
      <c r="CWA243" s="463">
        <v>0</v>
      </c>
      <c r="CWB243" s="463">
        <v>0</v>
      </c>
      <c r="CWC243" s="463">
        <v>0</v>
      </c>
      <c r="CWD243" s="463">
        <v>0</v>
      </c>
      <c r="CWE243" s="463">
        <v>0</v>
      </c>
      <c r="CWF243" s="463">
        <v>0</v>
      </c>
      <c r="CWG243" s="463">
        <v>0</v>
      </c>
      <c r="CWH243" s="463">
        <v>0</v>
      </c>
      <c r="CWI243" s="463">
        <v>0</v>
      </c>
      <c r="CWJ243" s="463">
        <v>0</v>
      </c>
      <c r="CWK243" s="463">
        <v>0</v>
      </c>
      <c r="CWL243" s="463">
        <v>0</v>
      </c>
      <c r="CWM243" s="463">
        <v>0</v>
      </c>
      <c r="CWN243" s="463">
        <v>0</v>
      </c>
      <c r="CWO243" s="463">
        <v>0</v>
      </c>
      <c r="CWP243" s="463">
        <v>0</v>
      </c>
      <c r="CWQ243" s="463">
        <v>0</v>
      </c>
      <c r="CWR243" s="463">
        <v>0</v>
      </c>
      <c r="CWS243" s="463">
        <v>0</v>
      </c>
      <c r="CWT243" s="463">
        <v>0</v>
      </c>
      <c r="CWU243" s="463">
        <v>0</v>
      </c>
      <c r="CWV243" s="463">
        <v>0</v>
      </c>
      <c r="CWW243" s="463">
        <v>0</v>
      </c>
      <c r="CWX243" s="463">
        <v>0</v>
      </c>
      <c r="CWY243" s="463">
        <v>0</v>
      </c>
      <c r="CWZ243" s="463">
        <v>0</v>
      </c>
      <c r="CXA243" s="463">
        <v>0</v>
      </c>
      <c r="CXB243" s="463">
        <v>0</v>
      </c>
      <c r="CXC243" s="463">
        <v>0</v>
      </c>
      <c r="CXD243" s="463">
        <v>0</v>
      </c>
      <c r="CXE243" s="463">
        <v>0</v>
      </c>
      <c r="CXF243" s="463">
        <v>0</v>
      </c>
      <c r="CXG243" s="463">
        <v>0</v>
      </c>
      <c r="CXH243" s="463">
        <v>0</v>
      </c>
      <c r="CXI243" s="463">
        <v>0</v>
      </c>
      <c r="CXJ243" s="463">
        <v>0</v>
      </c>
      <c r="CXK243" s="463">
        <v>0</v>
      </c>
      <c r="CXL243" s="463">
        <v>0</v>
      </c>
      <c r="CXM243" s="463">
        <v>0</v>
      </c>
      <c r="CXN243" s="463">
        <v>0</v>
      </c>
      <c r="CXO243" s="463">
        <v>0</v>
      </c>
      <c r="CXP243" s="463">
        <v>0</v>
      </c>
      <c r="CXQ243" s="463">
        <v>0</v>
      </c>
      <c r="CXR243" s="463">
        <v>0</v>
      </c>
      <c r="CXS243" s="463">
        <v>0</v>
      </c>
      <c r="CXT243" s="463">
        <v>0</v>
      </c>
      <c r="CXU243" s="463">
        <v>0</v>
      </c>
      <c r="CXV243" s="463">
        <v>0</v>
      </c>
      <c r="CXW243" s="463">
        <v>0</v>
      </c>
      <c r="CXX243" s="463">
        <v>0</v>
      </c>
      <c r="CXY243" s="463">
        <v>0</v>
      </c>
      <c r="CXZ243" s="463">
        <v>0</v>
      </c>
      <c r="CYA243" s="463">
        <v>0</v>
      </c>
      <c r="CYB243" s="463">
        <v>0</v>
      </c>
      <c r="CYC243" s="463">
        <v>0</v>
      </c>
      <c r="CYD243" s="463">
        <v>0</v>
      </c>
      <c r="CYE243" s="463">
        <v>0</v>
      </c>
      <c r="CYF243" s="463">
        <v>0</v>
      </c>
      <c r="CYG243" s="463">
        <v>0</v>
      </c>
      <c r="CYH243" s="463">
        <v>0</v>
      </c>
      <c r="CYI243" s="463">
        <v>0</v>
      </c>
      <c r="CYJ243" s="463">
        <v>0</v>
      </c>
      <c r="CYK243" s="463">
        <v>0</v>
      </c>
      <c r="CYL243" s="463">
        <v>0</v>
      </c>
      <c r="CYM243" s="463">
        <v>0</v>
      </c>
      <c r="CYN243" s="463">
        <v>0</v>
      </c>
      <c r="CYO243" s="463">
        <v>0</v>
      </c>
      <c r="CYP243" s="463">
        <v>0</v>
      </c>
      <c r="CYQ243" s="463">
        <v>0</v>
      </c>
      <c r="CYR243" s="463">
        <v>0</v>
      </c>
      <c r="CYS243" s="463">
        <v>0</v>
      </c>
      <c r="CYT243" s="463">
        <v>0</v>
      </c>
      <c r="CYU243" s="463">
        <v>0</v>
      </c>
      <c r="CYV243" s="463">
        <v>0</v>
      </c>
      <c r="CYW243" s="463">
        <v>0</v>
      </c>
      <c r="CYX243" s="463">
        <v>0</v>
      </c>
      <c r="CYY243" s="463">
        <v>0</v>
      </c>
      <c r="CYZ243" s="463">
        <v>0</v>
      </c>
      <c r="CZA243" s="463">
        <v>0</v>
      </c>
      <c r="CZB243" s="463">
        <v>0</v>
      </c>
      <c r="CZC243" s="463">
        <v>0</v>
      </c>
      <c r="CZD243" s="463">
        <v>0</v>
      </c>
      <c r="CZE243" s="463">
        <v>0</v>
      </c>
      <c r="CZF243" s="463">
        <v>0</v>
      </c>
      <c r="CZG243" s="463">
        <v>0</v>
      </c>
      <c r="CZH243" s="463">
        <v>0</v>
      </c>
      <c r="CZI243" s="463">
        <v>0</v>
      </c>
      <c r="CZJ243" s="463">
        <v>0</v>
      </c>
      <c r="CZK243" s="463">
        <v>0</v>
      </c>
      <c r="CZL243" s="463">
        <v>0</v>
      </c>
      <c r="CZM243" s="463">
        <v>0</v>
      </c>
      <c r="CZN243" s="463">
        <v>0</v>
      </c>
      <c r="CZO243" s="463">
        <v>0</v>
      </c>
      <c r="CZP243" s="463">
        <v>0</v>
      </c>
      <c r="CZQ243" s="463">
        <v>0</v>
      </c>
      <c r="CZR243" s="463">
        <v>0</v>
      </c>
      <c r="CZS243" s="463">
        <v>0</v>
      </c>
      <c r="CZT243" s="463">
        <v>0</v>
      </c>
      <c r="CZU243" s="463">
        <v>0</v>
      </c>
      <c r="CZV243" s="463">
        <v>0</v>
      </c>
      <c r="CZW243" s="463">
        <v>0</v>
      </c>
      <c r="CZX243" s="463">
        <v>0</v>
      </c>
      <c r="CZY243" s="463">
        <v>0</v>
      </c>
      <c r="CZZ243" s="463">
        <v>0</v>
      </c>
      <c r="DAA243" s="463">
        <v>0</v>
      </c>
      <c r="DAB243" s="463">
        <v>0</v>
      </c>
      <c r="DAC243" s="463">
        <v>0</v>
      </c>
      <c r="DAD243" s="463">
        <v>0</v>
      </c>
      <c r="DAE243" s="463">
        <v>0</v>
      </c>
      <c r="DAF243" s="463">
        <v>0</v>
      </c>
      <c r="DAG243" s="463">
        <v>0</v>
      </c>
      <c r="DAH243" s="463">
        <v>0</v>
      </c>
      <c r="DAI243" s="463">
        <v>0</v>
      </c>
      <c r="DAJ243" s="463">
        <v>0</v>
      </c>
      <c r="DAK243" s="463">
        <v>0</v>
      </c>
      <c r="DAL243" s="463">
        <v>0</v>
      </c>
      <c r="DAM243" s="463">
        <v>0</v>
      </c>
      <c r="DAN243" s="463">
        <v>0</v>
      </c>
      <c r="DAO243" s="463">
        <v>0</v>
      </c>
      <c r="DAP243" s="463">
        <v>0</v>
      </c>
      <c r="DAQ243" s="463">
        <v>0</v>
      </c>
      <c r="DAR243" s="463">
        <v>0</v>
      </c>
      <c r="DAS243" s="463">
        <v>0</v>
      </c>
      <c r="DAT243" s="463">
        <v>0</v>
      </c>
      <c r="DAU243" s="463">
        <v>0</v>
      </c>
      <c r="DAV243" s="463">
        <v>0</v>
      </c>
      <c r="DAW243" s="463">
        <v>0</v>
      </c>
      <c r="DAX243" s="463">
        <v>0</v>
      </c>
      <c r="DAY243" s="463">
        <v>0</v>
      </c>
      <c r="DAZ243" s="463">
        <v>0</v>
      </c>
      <c r="DBA243" s="463">
        <v>0</v>
      </c>
      <c r="DBB243" s="463">
        <v>0</v>
      </c>
      <c r="DBC243" s="463">
        <v>0</v>
      </c>
      <c r="DBD243" s="463">
        <v>0</v>
      </c>
      <c r="DBE243" s="463">
        <v>0</v>
      </c>
      <c r="DBF243" s="463">
        <v>0</v>
      </c>
      <c r="DBG243" s="463">
        <v>0</v>
      </c>
      <c r="DBH243" s="463">
        <v>0</v>
      </c>
      <c r="DBI243" s="463">
        <v>0</v>
      </c>
      <c r="DBJ243" s="463">
        <v>0</v>
      </c>
      <c r="DBK243" s="463">
        <v>0</v>
      </c>
      <c r="DBL243" s="463">
        <v>0</v>
      </c>
      <c r="DBM243" s="463">
        <v>0</v>
      </c>
      <c r="DBN243" s="463">
        <v>0</v>
      </c>
      <c r="DBO243" s="463">
        <v>0</v>
      </c>
      <c r="DBP243" s="463">
        <v>0</v>
      </c>
      <c r="DBQ243" s="463">
        <v>0</v>
      </c>
      <c r="DBR243" s="463">
        <v>0</v>
      </c>
      <c r="DBS243" s="463">
        <v>0</v>
      </c>
      <c r="DBT243" s="463">
        <v>0</v>
      </c>
      <c r="DBU243" s="463">
        <v>0</v>
      </c>
      <c r="DBV243" s="463">
        <v>0</v>
      </c>
      <c r="DBW243" s="463">
        <v>0</v>
      </c>
      <c r="DBX243" s="463">
        <v>0</v>
      </c>
      <c r="DBY243" s="463">
        <v>0</v>
      </c>
      <c r="DBZ243" s="463">
        <v>0</v>
      </c>
      <c r="DCA243" s="463">
        <v>0</v>
      </c>
      <c r="DCB243" s="463">
        <v>0</v>
      </c>
      <c r="DCC243" s="463">
        <v>0</v>
      </c>
      <c r="DCD243" s="463">
        <v>0</v>
      </c>
      <c r="DCE243" s="463">
        <v>0</v>
      </c>
      <c r="DCF243" s="463">
        <v>0</v>
      </c>
      <c r="DCG243" s="463">
        <v>0</v>
      </c>
      <c r="DCH243" s="463">
        <v>0</v>
      </c>
      <c r="DCI243" s="463">
        <v>0</v>
      </c>
      <c r="DCJ243" s="463">
        <v>0</v>
      </c>
      <c r="DCK243" s="463">
        <v>0</v>
      </c>
      <c r="DCL243" s="463">
        <v>0</v>
      </c>
      <c r="DCM243" s="463">
        <v>0</v>
      </c>
      <c r="DCN243" s="463">
        <v>0</v>
      </c>
      <c r="DCO243" s="463">
        <v>0</v>
      </c>
      <c r="DCP243" s="463">
        <v>0</v>
      </c>
      <c r="DCQ243" s="463">
        <v>0</v>
      </c>
      <c r="DCR243" s="463">
        <v>0</v>
      </c>
      <c r="DCS243" s="463">
        <v>0</v>
      </c>
      <c r="DCT243" s="463">
        <v>0</v>
      </c>
      <c r="DCU243" s="463">
        <v>0</v>
      </c>
      <c r="DCV243" s="463">
        <v>0</v>
      </c>
      <c r="DCW243" s="463">
        <v>0</v>
      </c>
      <c r="DCX243" s="463">
        <v>0</v>
      </c>
      <c r="DCY243" s="463">
        <v>0</v>
      </c>
      <c r="DCZ243" s="463">
        <v>0</v>
      </c>
      <c r="DDA243" s="463">
        <v>0</v>
      </c>
      <c r="DDB243" s="463">
        <v>0</v>
      </c>
      <c r="DDC243" s="463">
        <v>0</v>
      </c>
      <c r="DDD243" s="463">
        <v>0</v>
      </c>
      <c r="DDE243" s="463">
        <v>0</v>
      </c>
      <c r="DDF243" s="463">
        <v>0</v>
      </c>
      <c r="DDG243" s="463">
        <v>0</v>
      </c>
      <c r="DDH243" s="463">
        <v>0</v>
      </c>
      <c r="DDI243" s="463">
        <v>0</v>
      </c>
      <c r="DDJ243" s="463">
        <v>0</v>
      </c>
      <c r="DDK243" s="463">
        <v>0</v>
      </c>
      <c r="DDL243" s="463">
        <v>0</v>
      </c>
      <c r="DDM243" s="463">
        <v>0</v>
      </c>
      <c r="DDN243" s="463">
        <v>0</v>
      </c>
      <c r="DDO243" s="463">
        <v>0</v>
      </c>
      <c r="DDP243" s="463">
        <v>0</v>
      </c>
      <c r="DDQ243" s="463">
        <v>0</v>
      </c>
      <c r="DDR243" s="463">
        <v>0</v>
      </c>
      <c r="DDS243" s="463">
        <v>0</v>
      </c>
      <c r="DDT243" s="463">
        <v>0</v>
      </c>
      <c r="DDU243" s="463">
        <v>0</v>
      </c>
      <c r="DDV243" s="463">
        <v>0</v>
      </c>
      <c r="DDW243" s="463">
        <v>0</v>
      </c>
      <c r="DDX243" s="463">
        <v>0</v>
      </c>
      <c r="DDY243" s="463">
        <v>0</v>
      </c>
      <c r="DDZ243" s="463">
        <v>0</v>
      </c>
      <c r="DEA243" s="463">
        <v>0</v>
      </c>
      <c r="DEB243" s="463">
        <v>0</v>
      </c>
      <c r="DEC243" s="463">
        <v>0</v>
      </c>
      <c r="DED243" s="463">
        <v>0</v>
      </c>
      <c r="DEE243" s="463">
        <v>0</v>
      </c>
      <c r="DEF243" s="463">
        <v>0</v>
      </c>
      <c r="DEG243" s="463">
        <v>0</v>
      </c>
      <c r="DEH243" s="463">
        <v>0</v>
      </c>
      <c r="DEI243" s="463">
        <v>0</v>
      </c>
      <c r="DEJ243" s="463">
        <v>0</v>
      </c>
      <c r="DEK243" s="463">
        <v>0</v>
      </c>
      <c r="DEL243" s="463">
        <v>0</v>
      </c>
      <c r="DEM243" s="463">
        <v>0</v>
      </c>
      <c r="DEN243" s="463">
        <v>0</v>
      </c>
      <c r="DEO243" s="463">
        <v>0</v>
      </c>
      <c r="DEP243" s="463">
        <v>0</v>
      </c>
      <c r="DEQ243" s="463">
        <v>0</v>
      </c>
      <c r="DER243" s="463">
        <v>0</v>
      </c>
      <c r="DES243" s="463">
        <v>0</v>
      </c>
      <c r="DET243" s="463">
        <v>0</v>
      </c>
      <c r="DEU243" s="463">
        <v>0</v>
      </c>
      <c r="DEV243" s="463">
        <v>0</v>
      </c>
      <c r="DEW243" s="463">
        <v>0</v>
      </c>
      <c r="DEX243" s="463">
        <v>0</v>
      </c>
      <c r="DEY243" s="463">
        <v>0</v>
      </c>
      <c r="DEZ243" s="463">
        <v>0</v>
      </c>
      <c r="DFA243" s="463">
        <v>0</v>
      </c>
      <c r="DFB243" s="463">
        <v>0</v>
      </c>
      <c r="DFC243" s="463">
        <v>0</v>
      </c>
      <c r="DFD243" s="463">
        <v>0</v>
      </c>
      <c r="DFE243" s="463">
        <v>0</v>
      </c>
      <c r="DFF243" s="463">
        <v>0</v>
      </c>
      <c r="DFG243" s="463">
        <v>0</v>
      </c>
      <c r="DFH243" s="463">
        <v>0</v>
      </c>
      <c r="DFI243" s="463">
        <v>0</v>
      </c>
      <c r="DFJ243" s="463">
        <v>0</v>
      </c>
      <c r="DFK243" s="463">
        <v>0</v>
      </c>
      <c r="DFL243" s="463">
        <v>0</v>
      </c>
      <c r="DFM243" s="463">
        <v>0</v>
      </c>
      <c r="DFN243" s="463">
        <v>0</v>
      </c>
      <c r="DFO243" s="463">
        <v>0</v>
      </c>
      <c r="DFP243" s="463">
        <v>0</v>
      </c>
      <c r="DFQ243" s="463">
        <v>0</v>
      </c>
      <c r="DFR243" s="463">
        <v>0</v>
      </c>
      <c r="DFS243" s="463">
        <v>0</v>
      </c>
      <c r="DFT243" s="463">
        <v>0</v>
      </c>
      <c r="DFU243" s="463">
        <v>0</v>
      </c>
      <c r="DFV243" s="463">
        <v>0</v>
      </c>
      <c r="DFW243" s="463">
        <v>0</v>
      </c>
      <c r="DFX243" s="463">
        <v>0</v>
      </c>
      <c r="DFY243" s="463">
        <v>0</v>
      </c>
      <c r="DFZ243" s="463">
        <v>0</v>
      </c>
      <c r="DGA243" s="463">
        <v>0</v>
      </c>
      <c r="DGB243" s="463">
        <v>0</v>
      </c>
      <c r="DGC243" s="463">
        <v>0</v>
      </c>
      <c r="DGD243" s="463">
        <v>0</v>
      </c>
      <c r="DGE243" s="463">
        <v>0</v>
      </c>
      <c r="DGF243" s="463">
        <v>0</v>
      </c>
      <c r="DGG243" s="463">
        <v>0</v>
      </c>
      <c r="DGH243" s="463">
        <v>0</v>
      </c>
      <c r="DGI243" s="463">
        <v>0</v>
      </c>
      <c r="DGJ243" s="463">
        <v>0</v>
      </c>
      <c r="DGK243" s="463">
        <v>0</v>
      </c>
      <c r="DGL243" s="463">
        <v>0</v>
      </c>
      <c r="DGM243" s="463">
        <v>0</v>
      </c>
      <c r="DGN243" s="463">
        <v>0</v>
      </c>
      <c r="DGO243" s="463">
        <v>0</v>
      </c>
      <c r="DGP243" s="463">
        <v>0</v>
      </c>
      <c r="DGQ243" s="463">
        <v>0</v>
      </c>
      <c r="DGR243" s="463">
        <v>0</v>
      </c>
      <c r="DGS243" s="463">
        <v>0</v>
      </c>
      <c r="DGT243" s="463">
        <v>0</v>
      </c>
      <c r="DGU243" s="463">
        <v>0</v>
      </c>
      <c r="DGV243" s="463">
        <v>0</v>
      </c>
      <c r="DGW243" s="463">
        <v>0</v>
      </c>
      <c r="DGX243" s="463">
        <v>0</v>
      </c>
      <c r="DGY243" s="463">
        <v>0</v>
      </c>
      <c r="DGZ243" s="463">
        <v>0</v>
      </c>
      <c r="DHA243" s="463">
        <v>0</v>
      </c>
      <c r="DHB243" s="463">
        <v>0</v>
      </c>
      <c r="DHC243" s="463">
        <v>0</v>
      </c>
      <c r="DHD243" s="463">
        <v>0</v>
      </c>
      <c r="DHE243" s="463">
        <v>0</v>
      </c>
      <c r="DHF243" s="463">
        <v>0</v>
      </c>
      <c r="DHG243" s="463">
        <v>0</v>
      </c>
      <c r="DHH243" s="463">
        <v>0</v>
      </c>
      <c r="DHI243" s="463">
        <v>0</v>
      </c>
      <c r="DHJ243" s="463">
        <v>0</v>
      </c>
      <c r="DHK243" s="463">
        <v>0</v>
      </c>
      <c r="DHL243" s="463">
        <v>0</v>
      </c>
      <c r="DHM243" s="463">
        <v>0</v>
      </c>
      <c r="DHN243" s="463">
        <v>0</v>
      </c>
      <c r="DHO243" s="463">
        <v>0</v>
      </c>
      <c r="DHP243" s="463">
        <v>0</v>
      </c>
      <c r="DHQ243" s="463">
        <v>0</v>
      </c>
      <c r="DHR243" s="463">
        <v>0</v>
      </c>
      <c r="DHS243" s="463">
        <v>0</v>
      </c>
      <c r="DHT243" s="463">
        <v>0</v>
      </c>
      <c r="DHU243" s="463">
        <v>0</v>
      </c>
      <c r="DHV243" s="463">
        <v>0</v>
      </c>
      <c r="DHW243" s="463">
        <v>0</v>
      </c>
      <c r="DHX243" s="463">
        <v>0</v>
      </c>
      <c r="DHY243" s="463">
        <v>0</v>
      </c>
      <c r="DHZ243" s="463">
        <v>0</v>
      </c>
      <c r="DIA243" s="463">
        <v>0</v>
      </c>
      <c r="DIB243" s="463">
        <v>0</v>
      </c>
      <c r="DIC243" s="463">
        <v>0</v>
      </c>
      <c r="DID243" s="463">
        <v>0</v>
      </c>
      <c r="DIE243" s="463">
        <v>0</v>
      </c>
      <c r="DIF243" s="463">
        <v>0</v>
      </c>
      <c r="DIG243" s="463">
        <v>0</v>
      </c>
      <c r="DIH243" s="463">
        <v>0</v>
      </c>
      <c r="DII243" s="463">
        <v>0</v>
      </c>
      <c r="DIJ243" s="463">
        <v>0</v>
      </c>
      <c r="DIK243" s="463">
        <v>0</v>
      </c>
      <c r="DIL243" s="463">
        <v>0</v>
      </c>
      <c r="DIM243" s="463">
        <v>0</v>
      </c>
      <c r="DIN243" s="463">
        <v>0</v>
      </c>
      <c r="DIO243" s="463">
        <v>0</v>
      </c>
      <c r="DIP243" s="463">
        <v>0</v>
      </c>
      <c r="DIQ243" s="463">
        <v>0</v>
      </c>
      <c r="DIR243" s="463">
        <v>0</v>
      </c>
      <c r="DIS243" s="463">
        <v>0</v>
      </c>
      <c r="DIT243" s="463">
        <v>0</v>
      </c>
      <c r="DIU243" s="463">
        <v>0</v>
      </c>
      <c r="DIV243" s="463">
        <v>0</v>
      </c>
      <c r="DIW243" s="463">
        <v>0</v>
      </c>
      <c r="DIX243" s="463">
        <v>0</v>
      </c>
      <c r="DIY243" s="463">
        <v>0</v>
      </c>
      <c r="DIZ243" s="463">
        <v>0</v>
      </c>
      <c r="DJA243" s="463">
        <v>0</v>
      </c>
      <c r="DJB243" s="463">
        <v>0</v>
      </c>
      <c r="DJC243" s="463">
        <v>0</v>
      </c>
      <c r="DJD243" s="463">
        <v>0</v>
      </c>
      <c r="DJE243" s="463">
        <v>0</v>
      </c>
      <c r="DJF243" s="463">
        <v>0</v>
      </c>
      <c r="DJG243" s="463">
        <v>0</v>
      </c>
      <c r="DJH243" s="463">
        <v>0</v>
      </c>
      <c r="DJI243" s="463">
        <v>0</v>
      </c>
      <c r="DJJ243" s="463">
        <v>0</v>
      </c>
      <c r="DJK243" s="463">
        <v>0</v>
      </c>
      <c r="DJL243" s="463">
        <v>0</v>
      </c>
      <c r="DJM243" s="463">
        <v>0</v>
      </c>
      <c r="DJN243" s="463">
        <v>0</v>
      </c>
      <c r="DJO243" s="463">
        <v>0</v>
      </c>
      <c r="DJP243" s="463">
        <v>0</v>
      </c>
      <c r="DJQ243" s="463">
        <v>0</v>
      </c>
      <c r="DJR243" s="463">
        <v>0</v>
      </c>
      <c r="DJS243" s="463">
        <v>0</v>
      </c>
      <c r="DJT243" s="463">
        <v>0</v>
      </c>
      <c r="DJU243" s="463">
        <v>0</v>
      </c>
      <c r="DJV243" s="463">
        <v>0</v>
      </c>
      <c r="DJW243" s="463">
        <v>0</v>
      </c>
      <c r="DJX243" s="463">
        <v>0</v>
      </c>
      <c r="DJY243" s="463">
        <v>0</v>
      </c>
      <c r="DJZ243" s="463">
        <v>0</v>
      </c>
      <c r="DKA243" s="463">
        <v>0</v>
      </c>
      <c r="DKB243" s="463">
        <v>0</v>
      </c>
      <c r="DKC243" s="463">
        <v>0</v>
      </c>
      <c r="DKD243" s="463">
        <v>0</v>
      </c>
      <c r="DKE243" s="463">
        <v>0</v>
      </c>
      <c r="DKF243" s="463">
        <v>0</v>
      </c>
      <c r="DKG243" s="463">
        <v>0</v>
      </c>
      <c r="DKH243" s="463">
        <v>0</v>
      </c>
      <c r="DKI243" s="463">
        <v>0</v>
      </c>
      <c r="DKJ243" s="463">
        <v>0</v>
      </c>
      <c r="DKK243" s="463">
        <v>0</v>
      </c>
      <c r="DKL243" s="463">
        <v>0</v>
      </c>
      <c r="DKM243" s="463">
        <v>0</v>
      </c>
      <c r="DKN243" s="463">
        <v>0</v>
      </c>
      <c r="DKO243" s="463">
        <v>0</v>
      </c>
      <c r="DKP243" s="463">
        <v>0</v>
      </c>
      <c r="DKQ243" s="463">
        <v>0</v>
      </c>
      <c r="DKR243" s="463">
        <v>0</v>
      </c>
      <c r="DKS243" s="463">
        <v>0</v>
      </c>
      <c r="DKT243" s="463">
        <v>0</v>
      </c>
      <c r="DKU243" s="463">
        <v>0</v>
      </c>
      <c r="DKV243" s="463">
        <v>0</v>
      </c>
      <c r="DKW243" s="463">
        <v>0</v>
      </c>
      <c r="DKX243" s="463">
        <v>0</v>
      </c>
      <c r="DKY243" s="463">
        <v>0</v>
      </c>
      <c r="DKZ243" s="463">
        <v>0</v>
      </c>
      <c r="DLA243" s="463">
        <v>0</v>
      </c>
      <c r="DLB243" s="463">
        <v>0</v>
      </c>
      <c r="DLC243" s="463">
        <v>0</v>
      </c>
      <c r="DLD243" s="463">
        <v>0</v>
      </c>
      <c r="DLE243" s="463">
        <v>0</v>
      </c>
      <c r="DLF243" s="463">
        <v>0</v>
      </c>
      <c r="DLG243" s="463">
        <v>0</v>
      </c>
      <c r="DLH243" s="463">
        <v>0</v>
      </c>
      <c r="DLI243" s="463">
        <v>0</v>
      </c>
      <c r="DLJ243" s="463">
        <v>0</v>
      </c>
      <c r="DLK243" s="463">
        <v>0</v>
      </c>
      <c r="DLL243" s="463">
        <v>0</v>
      </c>
      <c r="DLM243" s="463">
        <v>0</v>
      </c>
      <c r="DLN243" s="463">
        <v>0</v>
      </c>
      <c r="DLO243" s="463">
        <v>0</v>
      </c>
      <c r="DLP243" s="463">
        <v>0</v>
      </c>
      <c r="DLQ243" s="463">
        <v>0</v>
      </c>
      <c r="DLR243" s="463">
        <v>0</v>
      </c>
      <c r="DLS243" s="463">
        <v>0</v>
      </c>
      <c r="DLT243" s="463">
        <v>0</v>
      </c>
      <c r="DLU243" s="463">
        <v>0</v>
      </c>
      <c r="DLV243" s="463">
        <v>0</v>
      </c>
      <c r="DLW243" s="463">
        <v>0</v>
      </c>
      <c r="DLX243" s="463">
        <v>0</v>
      </c>
      <c r="DLY243" s="463">
        <v>0</v>
      </c>
      <c r="DLZ243" s="463">
        <v>0</v>
      </c>
      <c r="DMA243" s="463">
        <v>0</v>
      </c>
      <c r="DMB243" s="463">
        <v>0</v>
      </c>
      <c r="DMC243" s="463">
        <v>0</v>
      </c>
      <c r="DMD243" s="463">
        <v>0</v>
      </c>
      <c r="DME243" s="463">
        <v>0</v>
      </c>
      <c r="DMF243" s="463">
        <v>0</v>
      </c>
      <c r="DMG243" s="463">
        <v>0</v>
      </c>
      <c r="DMH243" s="463">
        <v>0</v>
      </c>
      <c r="DMI243" s="463">
        <v>0</v>
      </c>
      <c r="DMJ243" s="463">
        <v>0</v>
      </c>
      <c r="DMK243" s="463">
        <v>0</v>
      </c>
      <c r="DML243" s="463">
        <v>0</v>
      </c>
      <c r="DMM243" s="463">
        <v>0</v>
      </c>
      <c r="DMN243" s="463">
        <v>0</v>
      </c>
      <c r="DMO243" s="463">
        <v>0</v>
      </c>
      <c r="DMP243" s="463">
        <v>0</v>
      </c>
      <c r="DMQ243" s="463">
        <v>0</v>
      </c>
      <c r="DMR243" s="463">
        <v>0</v>
      </c>
      <c r="DMS243" s="463">
        <v>0</v>
      </c>
      <c r="DMT243" s="463">
        <v>0</v>
      </c>
      <c r="DMU243" s="463">
        <v>0</v>
      </c>
      <c r="DMV243" s="463">
        <v>0</v>
      </c>
      <c r="DMW243" s="463">
        <v>0</v>
      </c>
      <c r="DMX243" s="463">
        <v>0</v>
      </c>
      <c r="DMY243" s="463">
        <v>0</v>
      </c>
      <c r="DMZ243" s="463">
        <v>0</v>
      </c>
      <c r="DNA243" s="463">
        <v>0</v>
      </c>
      <c r="DNB243" s="463">
        <v>0</v>
      </c>
      <c r="DNC243" s="463">
        <v>0</v>
      </c>
      <c r="DND243" s="463">
        <v>0</v>
      </c>
      <c r="DNE243" s="463">
        <v>0</v>
      </c>
      <c r="DNF243" s="463">
        <v>0</v>
      </c>
      <c r="DNG243" s="463">
        <v>0</v>
      </c>
      <c r="DNH243" s="463">
        <v>0</v>
      </c>
      <c r="DNI243" s="463">
        <v>0</v>
      </c>
      <c r="DNJ243" s="463">
        <v>0</v>
      </c>
      <c r="DNK243" s="463">
        <v>0</v>
      </c>
      <c r="DNL243" s="463">
        <v>0</v>
      </c>
      <c r="DNM243" s="463">
        <v>0</v>
      </c>
      <c r="DNN243" s="463">
        <v>0</v>
      </c>
      <c r="DNO243" s="463">
        <v>0</v>
      </c>
      <c r="DNP243" s="463">
        <v>0</v>
      </c>
      <c r="DNQ243" s="463">
        <v>0</v>
      </c>
      <c r="DNR243" s="463">
        <v>0</v>
      </c>
      <c r="DNS243" s="463">
        <v>0</v>
      </c>
      <c r="DNT243" s="463">
        <v>0</v>
      </c>
      <c r="DNU243" s="463">
        <v>0</v>
      </c>
      <c r="DNV243" s="463">
        <v>0</v>
      </c>
      <c r="DNW243" s="463">
        <v>0</v>
      </c>
      <c r="DNX243" s="463">
        <v>0</v>
      </c>
      <c r="DNY243" s="463">
        <v>0</v>
      </c>
      <c r="DNZ243" s="463">
        <v>0</v>
      </c>
      <c r="DOA243" s="463">
        <v>0</v>
      </c>
      <c r="DOB243" s="463">
        <v>0</v>
      </c>
      <c r="DOC243" s="463">
        <v>0</v>
      </c>
      <c r="DOD243" s="463">
        <v>0</v>
      </c>
      <c r="DOE243" s="463">
        <v>0</v>
      </c>
      <c r="DOF243" s="463">
        <v>0</v>
      </c>
      <c r="DOG243" s="463">
        <v>0</v>
      </c>
      <c r="DOH243" s="463">
        <v>0</v>
      </c>
      <c r="DOI243" s="463">
        <v>0</v>
      </c>
      <c r="DOJ243" s="463">
        <v>0</v>
      </c>
      <c r="DOK243" s="463">
        <v>0</v>
      </c>
      <c r="DOL243" s="463">
        <v>0</v>
      </c>
      <c r="DOM243" s="463">
        <v>0</v>
      </c>
      <c r="DON243" s="463">
        <v>0</v>
      </c>
      <c r="DOO243" s="463">
        <v>0</v>
      </c>
      <c r="DOP243" s="463">
        <v>0</v>
      </c>
      <c r="DOQ243" s="463">
        <v>0</v>
      </c>
      <c r="DOR243" s="463">
        <v>0</v>
      </c>
      <c r="DOS243" s="463">
        <v>0</v>
      </c>
      <c r="DOT243" s="463">
        <v>0</v>
      </c>
      <c r="DOU243" s="463">
        <v>0</v>
      </c>
      <c r="DOV243" s="463">
        <v>0</v>
      </c>
      <c r="DOW243" s="463">
        <v>0</v>
      </c>
      <c r="DOX243" s="463">
        <v>0</v>
      </c>
      <c r="DOY243" s="463">
        <v>0</v>
      </c>
      <c r="DOZ243" s="463">
        <v>0</v>
      </c>
      <c r="DPA243" s="463">
        <v>0</v>
      </c>
      <c r="DPB243" s="463">
        <v>0</v>
      </c>
      <c r="DPC243" s="463">
        <v>0</v>
      </c>
      <c r="DPD243" s="463">
        <v>0</v>
      </c>
      <c r="DPE243" s="463">
        <v>0</v>
      </c>
      <c r="DPF243" s="463">
        <v>0</v>
      </c>
      <c r="DPG243" s="463">
        <v>0</v>
      </c>
      <c r="DPH243" s="463">
        <v>0</v>
      </c>
      <c r="DPI243" s="463">
        <v>0</v>
      </c>
      <c r="DPJ243" s="463">
        <v>0</v>
      </c>
      <c r="DPK243" s="463">
        <v>0</v>
      </c>
      <c r="DPL243" s="463">
        <v>0</v>
      </c>
      <c r="DPM243" s="463">
        <v>0</v>
      </c>
      <c r="DPN243" s="463">
        <v>0</v>
      </c>
      <c r="DPO243" s="463">
        <v>0</v>
      </c>
      <c r="DPP243" s="463">
        <v>0</v>
      </c>
      <c r="DPQ243" s="463">
        <v>0</v>
      </c>
      <c r="DPR243" s="463">
        <v>0</v>
      </c>
      <c r="DPS243" s="463">
        <v>0</v>
      </c>
      <c r="DPT243" s="463">
        <v>0</v>
      </c>
      <c r="DPU243" s="463">
        <v>0</v>
      </c>
      <c r="DPV243" s="463">
        <v>0</v>
      </c>
      <c r="DPW243" s="463">
        <v>0</v>
      </c>
      <c r="DPX243" s="463">
        <v>0</v>
      </c>
      <c r="DPY243" s="463">
        <v>0</v>
      </c>
      <c r="DPZ243" s="463">
        <v>0</v>
      </c>
      <c r="DQA243" s="463">
        <v>0</v>
      </c>
      <c r="DQB243" s="463">
        <v>0</v>
      </c>
      <c r="DQC243" s="463">
        <v>0</v>
      </c>
      <c r="DQD243" s="463">
        <v>0</v>
      </c>
      <c r="DQE243" s="463">
        <v>0</v>
      </c>
      <c r="DQF243" s="463">
        <v>0</v>
      </c>
      <c r="DQG243" s="463">
        <v>0</v>
      </c>
      <c r="DQH243" s="463">
        <v>0</v>
      </c>
      <c r="DQI243" s="463">
        <v>0</v>
      </c>
      <c r="DQJ243" s="463">
        <v>0</v>
      </c>
      <c r="DQK243" s="463">
        <v>0</v>
      </c>
      <c r="DQL243" s="463">
        <v>0</v>
      </c>
      <c r="DQM243" s="463">
        <v>0</v>
      </c>
      <c r="DQN243" s="463">
        <v>0</v>
      </c>
      <c r="DQO243" s="463">
        <v>0</v>
      </c>
      <c r="DQP243" s="463">
        <v>0</v>
      </c>
      <c r="DQQ243" s="463">
        <v>0</v>
      </c>
      <c r="DQR243" s="463">
        <v>0</v>
      </c>
      <c r="DQS243" s="463">
        <v>0</v>
      </c>
      <c r="DQT243" s="463">
        <v>0</v>
      </c>
      <c r="DQU243" s="463">
        <v>0</v>
      </c>
      <c r="DQV243" s="463">
        <v>0</v>
      </c>
      <c r="DQW243" s="463">
        <v>0</v>
      </c>
      <c r="DQX243" s="463">
        <v>0</v>
      </c>
      <c r="DQY243" s="463">
        <v>0</v>
      </c>
      <c r="DQZ243" s="463">
        <v>0</v>
      </c>
      <c r="DRA243" s="463">
        <v>0</v>
      </c>
      <c r="DRB243" s="463">
        <v>0</v>
      </c>
      <c r="DRC243" s="463">
        <v>0</v>
      </c>
      <c r="DRD243" s="463">
        <v>0</v>
      </c>
      <c r="DRE243" s="463">
        <v>0</v>
      </c>
      <c r="DRF243" s="463">
        <v>0</v>
      </c>
      <c r="DRG243" s="463">
        <v>0</v>
      </c>
      <c r="DRH243" s="463">
        <v>0</v>
      </c>
      <c r="DRI243" s="463">
        <v>0</v>
      </c>
      <c r="DRJ243" s="463">
        <v>0</v>
      </c>
      <c r="DRK243" s="463">
        <v>0</v>
      </c>
      <c r="DRL243" s="463">
        <v>0</v>
      </c>
      <c r="DRM243" s="463">
        <v>0</v>
      </c>
      <c r="DRN243" s="463">
        <v>0</v>
      </c>
      <c r="DRO243" s="463">
        <v>0</v>
      </c>
      <c r="DRP243" s="463">
        <v>0</v>
      </c>
      <c r="DRQ243" s="463">
        <v>0</v>
      </c>
      <c r="DRR243" s="463">
        <v>0</v>
      </c>
      <c r="DRS243" s="463">
        <v>0</v>
      </c>
      <c r="DRT243" s="463">
        <v>0</v>
      </c>
      <c r="DRU243" s="463">
        <v>0</v>
      </c>
      <c r="DRV243" s="463">
        <v>0</v>
      </c>
      <c r="DRW243" s="463">
        <v>0</v>
      </c>
      <c r="DRX243" s="463">
        <v>0</v>
      </c>
      <c r="DRY243" s="463">
        <v>0</v>
      </c>
      <c r="DRZ243" s="463">
        <v>0</v>
      </c>
      <c r="DSA243" s="463">
        <v>0</v>
      </c>
      <c r="DSB243" s="463">
        <v>0</v>
      </c>
      <c r="DSC243" s="463">
        <v>0</v>
      </c>
      <c r="DSD243" s="463">
        <v>0</v>
      </c>
      <c r="DSE243" s="463">
        <v>0</v>
      </c>
      <c r="DSF243" s="463">
        <v>0</v>
      </c>
      <c r="DSG243" s="463">
        <v>0</v>
      </c>
      <c r="DSH243" s="463">
        <v>0</v>
      </c>
      <c r="DSI243" s="463">
        <v>0</v>
      </c>
      <c r="DSJ243" s="463">
        <v>0</v>
      </c>
      <c r="DSK243" s="463">
        <v>0</v>
      </c>
      <c r="DSL243" s="463">
        <v>0</v>
      </c>
      <c r="DSM243" s="463">
        <v>0</v>
      </c>
      <c r="DSN243" s="463">
        <v>0</v>
      </c>
      <c r="DSO243" s="463">
        <v>0</v>
      </c>
      <c r="DSP243" s="463">
        <v>0</v>
      </c>
      <c r="DSQ243" s="463">
        <v>0</v>
      </c>
      <c r="DSR243" s="463">
        <v>0</v>
      </c>
      <c r="DSS243" s="463">
        <v>0</v>
      </c>
      <c r="DST243" s="463">
        <v>0</v>
      </c>
      <c r="DSU243" s="463">
        <v>0</v>
      </c>
      <c r="DSV243" s="463">
        <v>0</v>
      </c>
      <c r="DSW243" s="463">
        <v>0</v>
      </c>
      <c r="DSX243" s="463">
        <v>0</v>
      </c>
      <c r="DSY243" s="463">
        <v>0</v>
      </c>
      <c r="DSZ243" s="463">
        <v>0</v>
      </c>
      <c r="DTA243" s="463">
        <v>0</v>
      </c>
      <c r="DTB243" s="463">
        <v>0</v>
      </c>
      <c r="DTC243" s="463">
        <v>0</v>
      </c>
      <c r="DTD243" s="463">
        <v>0</v>
      </c>
      <c r="DTE243" s="463">
        <v>0</v>
      </c>
      <c r="DTF243" s="463">
        <v>0</v>
      </c>
      <c r="DTG243" s="463">
        <v>0</v>
      </c>
      <c r="DTH243" s="463">
        <v>0</v>
      </c>
      <c r="DTI243" s="463">
        <v>0</v>
      </c>
      <c r="DTJ243" s="463">
        <v>0</v>
      </c>
      <c r="DTK243" s="463">
        <v>0</v>
      </c>
      <c r="DTL243" s="463">
        <v>0</v>
      </c>
      <c r="DTM243" s="463">
        <v>0</v>
      </c>
      <c r="DTN243" s="463">
        <v>0</v>
      </c>
      <c r="DTO243" s="463">
        <v>0</v>
      </c>
      <c r="DTP243" s="463">
        <v>0</v>
      </c>
      <c r="DTQ243" s="463">
        <v>0</v>
      </c>
      <c r="DTR243" s="463">
        <v>0</v>
      </c>
      <c r="DTS243" s="463">
        <v>0</v>
      </c>
      <c r="DTT243" s="463">
        <v>0</v>
      </c>
      <c r="DTU243" s="463">
        <v>0</v>
      </c>
      <c r="DTV243" s="463">
        <v>0</v>
      </c>
      <c r="DTW243" s="463">
        <v>0</v>
      </c>
      <c r="DTX243" s="463">
        <v>0</v>
      </c>
      <c r="DTY243" s="463">
        <v>0</v>
      </c>
      <c r="DTZ243" s="463">
        <v>0</v>
      </c>
      <c r="DUA243" s="463">
        <v>0</v>
      </c>
      <c r="DUB243" s="463">
        <v>0</v>
      </c>
      <c r="DUC243" s="463">
        <v>0</v>
      </c>
      <c r="DUD243" s="463">
        <v>0</v>
      </c>
      <c r="DUE243" s="463">
        <v>0</v>
      </c>
      <c r="DUF243" s="463">
        <v>0</v>
      </c>
      <c r="DUG243" s="463">
        <v>0</v>
      </c>
      <c r="DUH243" s="463">
        <v>0</v>
      </c>
      <c r="DUI243" s="463">
        <v>0</v>
      </c>
      <c r="DUJ243" s="463">
        <v>0</v>
      </c>
      <c r="DUK243" s="463">
        <v>0</v>
      </c>
      <c r="DUL243" s="463">
        <v>0</v>
      </c>
      <c r="DUM243" s="463">
        <v>0</v>
      </c>
      <c r="DUN243" s="463">
        <v>0</v>
      </c>
      <c r="DUO243" s="463">
        <v>0</v>
      </c>
      <c r="DUP243" s="463">
        <v>0</v>
      </c>
      <c r="DUQ243" s="463">
        <v>0</v>
      </c>
      <c r="DUR243" s="463">
        <v>0</v>
      </c>
      <c r="DUS243" s="463">
        <v>0</v>
      </c>
      <c r="DUT243" s="463">
        <v>0</v>
      </c>
      <c r="DUU243" s="463">
        <v>0</v>
      </c>
      <c r="DUV243" s="463">
        <v>0</v>
      </c>
      <c r="DUW243" s="463">
        <v>0</v>
      </c>
      <c r="DUX243" s="463">
        <v>0</v>
      </c>
      <c r="DUY243" s="463">
        <v>0</v>
      </c>
      <c r="DUZ243" s="463">
        <v>0</v>
      </c>
      <c r="DVA243" s="463">
        <v>0</v>
      </c>
      <c r="DVB243" s="463">
        <v>0</v>
      </c>
      <c r="DVC243" s="463">
        <v>0</v>
      </c>
      <c r="DVD243" s="463">
        <v>0</v>
      </c>
      <c r="DVE243" s="463">
        <v>0</v>
      </c>
      <c r="DVF243" s="463">
        <v>0</v>
      </c>
      <c r="DVG243" s="463">
        <v>0</v>
      </c>
      <c r="DVH243" s="463">
        <v>0</v>
      </c>
      <c r="DVI243" s="463">
        <v>0</v>
      </c>
      <c r="DVJ243" s="463">
        <v>0</v>
      </c>
      <c r="DVK243" s="463">
        <v>0</v>
      </c>
      <c r="DVL243" s="463">
        <v>0</v>
      </c>
      <c r="DVM243" s="463">
        <v>0</v>
      </c>
      <c r="DVN243" s="463">
        <v>0</v>
      </c>
      <c r="DVO243" s="463">
        <v>0</v>
      </c>
      <c r="DVP243" s="463">
        <v>0</v>
      </c>
      <c r="DVQ243" s="463">
        <v>0</v>
      </c>
      <c r="DVR243" s="463">
        <v>0</v>
      </c>
      <c r="DVS243" s="463">
        <v>0</v>
      </c>
      <c r="DVT243" s="463">
        <v>0</v>
      </c>
      <c r="DVU243" s="463">
        <v>0</v>
      </c>
      <c r="DVV243" s="463">
        <v>0</v>
      </c>
      <c r="DVW243" s="463">
        <v>0</v>
      </c>
      <c r="DVX243" s="463">
        <v>0</v>
      </c>
      <c r="DVY243" s="463">
        <v>0</v>
      </c>
      <c r="DVZ243" s="463">
        <v>0</v>
      </c>
      <c r="DWA243" s="463">
        <v>0</v>
      </c>
      <c r="DWB243" s="463">
        <v>0</v>
      </c>
      <c r="DWC243" s="463">
        <v>0</v>
      </c>
      <c r="DWD243" s="463">
        <v>0</v>
      </c>
      <c r="DWE243" s="463">
        <v>0</v>
      </c>
      <c r="DWF243" s="463">
        <v>0</v>
      </c>
      <c r="DWG243" s="463">
        <v>0</v>
      </c>
      <c r="DWH243" s="463">
        <v>0</v>
      </c>
      <c r="DWI243" s="463">
        <v>0</v>
      </c>
      <c r="DWJ243" s="463">
        <v>0</v>
      </c>
      <c r="DWK243" s="463">
        <v>0</v>
      </c>
      <c r="DWL243" s="463">
        <v>0</v>
      </c>
      <c r="DWM243" s="463">
        <v>0</v>
      </c>
      <c r="DWN243" s="463">
        <v>0</v>
      </c>
      <c r="DWO243" s="463">
        <v>0</v>
      </c>
      <c r="DWP243" s="463">
        <v>0</v>
      </c>
      <c r="DWQ243" s="463">
        <v>0</v>
      </c>
      <c r="DWR243" s="463">
        <v>0</v>
      </c>
      <c r="DWS243" s="463">
        <v>0</v>
      </c>
      <c r="DWT243" s="463">
        <v>0</v>
      </c>
      <c r="DWU243" s="463">
        <v>0</v>
      </c>
      <c r="DWV243" s="463">
        <v>0</v>
      </c>
      <c r="DWW243" s="463">
        <v>0</v>
      </c>
      <c r="DWX243" s="463">
        <v>0</v>
      </c>
      <c r="DWY243" s="463">
        <v>0</v>
      </c>
      <c r="DWZ243" s="463">
        <v>0</v>
      </c>
      <c r="DXA243" s="463">
        <v>0</v>
      </c>
      <c r="DXB243" s="463">
        <v>0</v>
      </c>
      <c r="DXC243" s="463">
        <v>0</v>
      </c>
      <c r="DXD243" s="463">
        <v>0</v>
      </c>
      <c r="DXE243" s="463">
        <v>0</v>
      </c>
      <c r="DXF243" s="463">
        <v>0</v>
      </c>
      <c r="DXG243" s="463">
        <v>0</v>
      </c>
      <c r="DXH243" s="463">
        <v>0</v>
      </c>
      <c r="DXI243" s="463">
        <v>0</v>
      </c>
      <c r="DXJ243" s="463">
        <v>0</v>
      </c>
      <c r="DXK243" s="463">
        <v>0</v>
      </c>
      <c r="DXL243" s="463">
        <v>0</v>
      </c>
      <c r="DXM243" s="463">
        <v>0</v>
      </c>
      <c r="DXN243" s="463">
        <v>0</v>
      </c>
      <c r="DXO243" s="463">
        <v>0</v>
      </c>
      <c r="DXP243" s="463">
        <v>0</v>
      </c>
      <c r="DXQ243" s="463">
        <v>0</v>
      </c>
      <c r="DXR243" s="463">
        <v>0</v>
      </c>
      <c r="DXS243" s="463">
        <v>0</v>
      </c>
      <c r="DXT243" s="463">
        <v>0</v>
      </c>
      <c r="DXU243" s="463">
        <v>0</v>
      </c>
      <c r="DXV243" s="463">
        <v>0</v>
      </c>
      <c r="DXW243" s="463">
        <v>0</v>
      </c>
      <c r="DXX243" s="463">
        <v>0</v>
      </c>
      <c r="DXY243" s="463">
        <v>0</v>
      </c>
      <c r="DXZ243" s="463">
        <v>0</v>
      </c>
      <c r="DYA243" s="463">
        <v>0</v>
      </c>
      <c r="DYB243" s="463">
        <v>0</v>
      </c>
      <c r="DYC243" s="463">
        <v>0</v>
      </c>
      <c r="DYD243" s="463">
        <v>0</v>
      </c>
      <c r="DYE243" s="463">
        <v>0</v>
      </c>
      <c r="DYF243" s="463">
        <v>0</v>
      </c>
      <c r="DYG243" s="463">
        <v>0</v>
      </c>
      <c r="DYH243" s="463">
        <v>0</v>
      </c>
      <c r="DYI243" s="463">
        <v>0</v>
      </c>
      <c r="DYJ243" s="463">
        <v>0</v>
      </c>
      <c r="DYK243" s="463">
        <v>0</v>
      </c>
      <c r="DYL243" s="463">
        <v>0</v>
      </c>
      <c r="DYM243" s="463">
        <v>0</v>
      </c>
      <c r="DYN243" s="463">
        <v>0</v>
      </c>
      <c r="DYO243" s="463">
        <v>0</v>
      </c>
      <c r="DYP243" s="463">
        <v>0</v>
      </c>
      <c r="DYQ243" s="463">
        <v>0</v>
      </c>
      <c r="DYR243" s="463">
        <v>0</v>
      </c>
      <c r="DYS243" s="463">
        <v>0</v>
      </c>
      <c r="DYT243" s="463">
        <v>0</v>
      </c>
      <c r="DYU243" s="463">
        <v>0</v>
      </c>
      <c r="DYV243" s="463">
        <v>0</v>
      </c>
      <c r="DYW243" s="463">
        <v>0</v>
      </c>
      <c r="DYX243" s="463">
        <v>0</v>
      </c>
      <c r="DYY243" s="463">
        <v>0</v>
      </c>
      <c r="DYZ243" s="463">
        <v>0</v>
      </c>
      <c r="DZA243" s="463">
        <v>0</v>
      </c>
      <c r="DZB243" s="463">
        <v>0</v>
      </c>
      <c r="DZC243" s="463">
        <v>0</v>
      </c>
      <c r="DZD243" s="463">
        <v>0</v>
      </c>
      <c r="DZE243" s="463">
        <v>0</v>
      </c>
      <c r="DZF243" s="463">
        <v>0</v>
      </c>
      <c r="DZG243" s="463">
        <v>0</v>
      </c>
      <c r="DZH243" s="463">
        <v>0</v>
      </c>
      <c r="DZI243" s="463">
        <v>0</v>
      </c>
      <c r="DZJ243" s="463">
        <v>0</v>
      </c>
      <c r="DZK243" s="463">
        <v>0</v>
      </c>
      <c r="DZL243" s="463">
        <v>0</v>
      </c>
      <c r="DZM243" s="463">
        <v>0</v>
      </c>
      <c r="DZN243" s="463">
        <v>0</v>
      </c>
      <c r="DZO243" s="463">
        <v>0</v>
      </c>
      <c r="DZP243" s="463">
        <v>0</v>
      </c>
      <c r="DZQ243" s="463">
        <v>0</v>
      </c>
      <c r="DZR243" s="463">
        <v>0</v>
      </c>
      <c r="DZS243" s="463">
        <v>0</v>
      </c>
      <c r="DZT243" s="463">
        <v>0</v>
      </c>
      <c r="DZU243" s="463">
        <v>0</v>
      </c>
      <c r="DZV243" s="463">
        <v>0</v>
      </c>
      <c r="DZW243" s="463">
        <v>0</v>
      </c>
      <c r="DZX243" s="463">
        <v>0</v>
      </c>
      <c r="DZY243" s="463">
        <v>0</v>
      </c>
      <c r="DZZ243" s="463">
        <v>0</v>
      </c>
      <c r="EAA243" s="463">
        <v>0</v>
      </c>
      <c r="EAB243" s="463">
        <v>0</v>
      </c>
      <c r="EAC243" s="463">
        <v>0</v>
      </c>
      <c r="EAD243" s="463">
        <v>0</v>
      </c>
      <c r="EAE243" s="463">
        <v>0</v>
      </c>
      <c r="EAF243" s="463">
        <v>0</v>
      </c>
      <c r="EAG243" s="463">
        <v>0</v>
      </c>
      <c r="EAH243" s="463">
        <v>0</v>
      </c>
      <c r="EAI243" s="463">
        <v>0</v>
      </c>
      <c r="EAJ243" s="463">
        <v>0</v>
      </c>
      <c r="EAK243" s="463">
        <v>0</v>
      </c>
      <c r="EAL243" s="463">
        <v>0</v>
      </c>
      <c r="EAM243" s="463">
        <v>0</v>
      </c>
      <c r="EAN243" s="463">
        <v>0</v>
      </c>
      <c r="EAO243" s="463">
        <v>0</v>
      </c>
      <c r="EAP243" s="463">
        <v>0</v>
      </c>
      <c r="EAQ243" s="463">
        <v>0</v>
      </c>
      <c r="EAR243" s="463">
        <v>0</v>
      </c>
      <c r="EAS243" s="463">
        <v>0</v>
      </c>
      <c r="EAT243" s="463">
        <v>0</v>
      </c>
      <c r="EAU243" s="463">
        <v>0</v>
      </c>
      <c r="EAV243" s="463">
        <v>0</v>
      </c>
      <c r="EAW243" s="463">
        <v>0</v>
      </c>
      <c r="EAX243" s="463">
        <v>0</v>
      </c>
      <c r="EAY243" s="463">
        <v>0</v>
      </c>
      <c r="EAZ243" s="463">
        <v>0</v>
      </c>
      <c r="EBA243" s="463">
        <v>0</v>
      </c>
      <c r="EBB243" s="463">
        <v>0</v>
      </c>
      <c r="EBC243" s="463">
        <v>0</v>
      </c>
      <c r="EBD243" s="463">
        <v>0</v>
      </c>
      <c r="EBE243" s="463">
        <v>0</v>
      </c>
      <c r="EBF243" s="463">
        <v>0</v>
      </c>
      <c r="EBG243" s="463">
        <v>0</v>
      </c>
      <c r="EBH243" s="463">
        <v>0</v>
      </c>
      <c r="EBI243" s="463">
        <v>0</v>
      </c>
      <c r="EBJ243" s="463">
        <v>0</v>
      </c>
      <c r="EBK243" s="463">
        <v>0</v>
      </c>
      <c r="EBL243" s="463">
        <v>0</v>
      </c>
      <c r="EBM243" s="463">
        <v>0</v>
      </c>
      <c r="EBN243" s="463">
        <v>0</v>
      </c>
      <c r="EBO243" s="463">
        <v>0</v>
      </c>
      <c r="EBP243" s="463">
        <v>0</v>
      </c>
      <c r="EBQ243" s="463">
        <v>0</v>
      </c>
      <c r="EBR243" s="463">
        <v>0</v>
      </c>
      <c r="EBS243" s="463">
        <v>0</v>
      </c>
      <c r="EBT243" s="463">
        <v>0</v>
      </c>
      <c r="EBU243" s="463">
        <v>0</v>
      </c>
      <c r="EBV243" s="463">
        <v>0</v>
      </c>
      <c r="EBW243" s="463">
        <v>0</v>
      </c>
      <c r="EBX243" s="463">
        <v>0</v>
      </c>
      <c r="EBY243" s="463">
        <v>0</v>
      </c>
      <c r="EBZ243" s="463">
        <v>0</v>
      </c>
      <c r="ECA243" s="463">
        <v>0</v>
      </c>
      <c r="ECB243" s="463">
        <v>0</v>
      </c>
      <c r="ECC243" s="463">
        <v>0</v>
      </c>
      <c r="ECD243" s="463">
        <v>0</v>
      </c>
      <c r="ECE243" s="463">
        <v>0</v>
      </c>
      <c r="ECF243" s="463">
        <v>0</v>
      </c>
      <c r="ECG243" s="463">
        <v>0</v>
      </c>
      <c r="ECH243" s="463">
        <v>0</v>
      </c>
      <c r="ECI243" s="463">
        <v>0</v>
      </c>
      <c r="ECJ243" s="463">
        <v>0</v>
      </c>
      <c r="ECK243" s="463">
        <v>0</v>
      </c>
      <c r="ECL243" s="463">
        <v>0</v>
      </c>
      <c r="ECM243" s="463">
        <v>0</v>
      </c>
      <c r="ECN243" s="463">
        <v>0</v>
      </c>
      <c r="ECO243" s="463">
        <v>0</v>
      </c>
      <c r="ECP243" s="463">
        <v>0</v>
      </c>
      <c r="ECQ243" s="463">
        <v>0</v>
      </c>
      <c r="ECR243" s="463">
        <v>0</v>
      </c>
      <c r="ECS243" s="463">
        <v>0</v>
      </c>
      <c r="ECT243" s="463">
        <v>0</v>
      </c>
      <c r="ECU243" s="463">
        <v>0</v>
      </c>
      <c r="ECV243" s="463">
        <v>0</v>
      </c>
      <c r="ECW243" s="463">
        <v>0</v>
      </c>
      <c r="ECX243" s="463">
        <v>0</v>
      </c>
      <c r="ECY243" s="463">
        <v>0</v>
      </c>
      <c r="ECZ243" s="463">
        <v>0</v>
      </c>
      <c r="EDA243" s="463">
        <v>0</v>
      </c>
      <c r="EDB243" s="463">
        <v>0</v>
      </c>
      <c r="EDC243" s="463">
        <v>0</v>
      </c>
      <c r="EDD243" s="463">
        <v>0</v>
      </c>
      <c r="EDE243" s="463">
        <v>0</v>
      </c>
      <c r="EDF243" s="463">
        <v>0</v>
      </c>
      <c r="EDG243" s="463">
        <v>0</v>
      </c>
      <c r="EDH243" s="463">
        <v>0</v>
      </c>
      <c r="EDI243" s="463">
        <v>0</v>
      </c>
      <c r="EDJ243" s="463">
        <v>0</v>
      </c>
      <c r="EDK243" s="463">
        <v>0</v>
      </c>
      <c r="EDL243" s="463">
        <v>0</v>
      </c>
      <c r="EDM243" s="463">
        <v>0</v>
      </c>
      <c r="EDN243" s="463">
        <v>0</v>
      </c>
      <c r="EDO243" s="463">
        <v>0</v>
      </c>
      <c r="EDP243" s="463">
        <v>0</v>
      </c>
      <c r="EDQ243" s="463">
        <v>0</v>
      </c>
      <c r="EDR243" s="463">
        <v>0</v>
      </c>
      <c r="EDS243" s="463">
        <v>0</v>
      </c>
      <c r="EDT243" s="463">
        <v>0</v>
      </c>
      <c r="EDU243" s="463">
        <v>0</v>
      </c>
      <c r="EDV243" s="463">
        <v>0</v>
      </c>
      <c r="EDW243" s="463">
        <v>0</v>
      </c>
      <c r="EDX243" s="463">
        <v>0</v>
      </c>
      <c r="EDY243" s="463">
        <v>0</v>
      </c>
      <c r="EDZ243" s="463">
        <v>0</v>
      </c>
      <c r="EEA243" s="463">
        <v>0</v>
      </c>
      <c r="EEB243" s="463">
        <v>0</v>
      </c>
      <c r="EEC243" s="463">
        <v>0</v>
      </c>
      <c r="EED243" s="463">
        <v>0</v>
      </c>
      <c r="EEE243" s="463">
        <v>0</v>
      </c>
      <c r="EEF243" s="463">
        <v>0</v>
      </c>
      <c r="EEG243" s="463">
        <v>0</v>
      </c>
      <c r="EEH243" s="463">
        <v>0</v>
      </c>
      <c r="EEI243" s="463">
        <v>0</v>
      </c>
      <c r="EEJ243" s="463">
        <v>0</v>
      </c>
      <c r="EEK243" s="463">
        <v>0</v>
      </c>
      <c r="EEL243" s="463">
        <v>0</v>
      </c>
      <c r="EEM243" s="463">
        <v>0</v>
      </c>
      <c r="EEN243" s="463">
        <v>0</v>
      </c>
      <c r="EEO243" s="463">
        <v>0</v>
      </c>
      <c r="EEP243" s="463">
        <v>0</v>
      </c>
      <c r="EEQ243" s="463">
        <v>0</v>
      </c>
      <c r="EER243" s="463">
        <v>0</v>
      </c>
      <c r="EES243" s="463">
        <v>0</v>
      </c>
      <c r="EET243" s="463">
        <v>0</v>
      </c>
      <c r="EEU243" s="463">
        <v>0</v>
      </c>
      <c r="EEV243" s="463">
        <v>0</v>
      </c>
      <c r="EEW243" s="463">
        <v>0</v>
      </c>
      <c r="EEX243" s="463">
        <v>0</v>
      </c>
      <c r="EEY243" s="463">
        <v>0</v>
      </c>
      <c r="EEZ243" s="463">
        <v>0</v>
      </c>
      <c r="EFA243" s="463">
        <v>0</v>
      </c>
      <c r="EFB243" s="463">
        <v>0</v>
      </c>
      <c r="EFC243" s="463">
        <v>0</v>
      </c>
      <c r="EFD243" s="463">
        <v>0</v>
      </c>
      <c r="EFE243" s="463">
        <v>0</v>
      </c>
      <c r="EFF243" s="463">
        <v>0</v>
      </c>
      <c r="EFG243" s="463">
        <v>0</v>
      </c>
      <c r="EFH243" s="463">
        <v>0</v>
      </c>
      <c r="EFI243" s="463">
        <v>0</v>
      </c>
      <c r="EFJ243" s="463">
        <v>0</v>
      </c>
      <c r="EFK243" s="463">
        <v>0</v>
      </c>
      <c r="EFL243" s="463">
        <v>0</v>
      </c>
      <c r="EFM243" s="463">
        <v>0</v>
      </c>
      <c r="EFN243" s="463">
        <v>0</v>
      </c>
      <c r="EFO243" s="463">
        <v>0</v>
      </c>
      <c r="EFP243" s="463">
        <v>0</v>
      </c>
      <c r="EFQ243" s="463">
        <v>0</v>
      </c>
      <c r="EFR243" s="463">
        <v>0</v>
      </c>
      <c r="EFS243" s="463">
        <v>0</v>
      </c>
      <c r="EFT243" s="463">
        <v>0</v>
      </c>
      <c r="EFU243" s="463">
        <v>0</v>
      </c>
      <c r="EFV243" s="463">
        <v>0</v>
      </c>
      <c r="EFW243" s="463">
        <v>0</v>
      </c>
      <c r="EFX243" s="463">
        <v>0</v>
      </c>
      <c r="EFY243" s="463">
        <v>0</v>
      </c>
      <c r="EFZ243" s="463">
        <v>0</v>
      </c>
      <c r="EGA243" s="463">
        <v>0</v>
      </c>
      <c r="EGB243" s="463">
        <v>0</v>
      </c>
      <c r="EGC243" s="463">
        <v>0</v>
      </c>
      <c r="EGD243" s="463">
        <v>0</v>
      </c>
      <c r="EGE243" s="463">
        <v>0</v>
      </c>
      <c r="EGF243" s="463">
        <v>0</v>
      </c>
      <c r="EGG243" s="463">
        <v>0</v>
      </c>
      <c r="EGH243" s="463">
        <v>0</v>
      </c>
      <c r="EGI243" s="463">
        <v>0</v>
      </c>
      <c r="EGJ243" s="463">
        <v>0</v>
      </c>
      <c r="EGK243" s="463">
        <v>0</v>
      </c>
      <c r="EGL243" s="463">
        <v>0</v>
      </c>
      <c r="EGM243" s="463">
        <v>0</v>
      </c>
      <c r="EGN243" s="463">
        <v>0</v>
      </c>
      <c r="EGO243" s="463">
        <v>0</v>
      </c>
      <c r="EGP243" s="463">
        <v>0</v>
      </c>
      <c r="EGQ243" s="463">
        <v>0</v>
      </c>
      <c r="EGR243" s="463">
        <v>0</v>
      </c>
      <c r="EGS243" s="463">
        <v>0</v>
      </c>
      <c r="EGT243" s="463">
        <v>0</v>
      </c>
      <c r="EGU243" s="463">
        <v>0</v>
      </c>
      <c r="EGV243" s="463">
        <v>0</v>
      </c>
      <c r="EGW243" s="463">
        <v>0</v>
      </c>
      <c r="EGX243" s="463">
        <v>0</v>
      </c>
      <c r="EGY243" s="463">
        <v>0</v>
      </c>
      <c r="EGZ243" s="463">
        <v>0</v>
      </c>
      <c r="EHA243" s="463">
        <v>0</v>
      </c>
      <c r="EHB243" s="463">
        <v>0</v>
      </c>
      <c r="EHC243" s="463">
        <v>0</v>
      </c>
      <c r="EHD243" s="463">
        <v>0</v>
      </c>
      <c r="EHE243" s="463">
        <v>0</v>
      </c>
      <c r="EHF243" s="463">
        <v>0</v>
      </c>
      <c r="EHG243" s="463">
        <v>0</v>
      </c>
      <c r="EHH243" s="463">
        <v>0</v>
      </c>
      <c r="EHI243" s="463">
        <v>0</v>
      </c>
      <c r="EHJ243" s="463">
        <v>0</v>
      </c>
      <c r="EHK243" s="463">
        <v>0</v>
      </c>
      <c r="EHL243" s="463">
        <v>0</v>
      </c>
      <c r="EHM243" s="463">
        <v>0</v>
      </c>
      <c r="EHN243" s="463">
        <v>0</v>
      </c>
      <c r="EHO243" s="463">
        <v>0</v>
      </c>
      <c r="EHP243" s="463">
        <v>0</v>
      </c>
      <c r="EHQ243" s="463">
        <v>0</v>
      </c>
      <c r="EHR243" s="463">
        <v>0</v>
      </c>
      <c r="EHS243" s="463">
        <v>0</v>
      </c>
      <c r="EHT243" s="463">
        <v>0</v>
      </c>
      <c r="EHU243" s="463">
        <v>0</v>
      </c>
      <c r="EHV243" s="463">
        <v>0</v>
      </c>
      <c r="EHW243" s="463">
        <v>0</v>
      </c>
      <c r="EHX243" s="463">
        <v>0</v>
      </c>
      <c r="EHY243" s="463">
        <v>0</v>
      </c>
      <c r="EHZ243" s="463">
        <v>0</v>
      </c>
      <c r="EIA243" s="463">
        <v>0</v>
      </c>
      <c r="EIB243" s="463">
        <v>0</v>
      </c>
      <c r="EIC243" s="463">
        <v>0</v>
      </c>
      <c r="EID243" s="463">
        <v>0</v>
      </c>
      <c r="EIE243" s="463">
        <v>0</v>
      </c>
      <c r="EIF243" s="463">
        <v>0</v>
      </c>
      <c r="EIG243" s="463">
        <v>0</v>
      </c>
      <c r="EIH243" s="463">
        <v>0</v>
      </c>
      <c r="EII243" s="463">
        <v>0</v>
      </c>
      <c r="EIJ243" s="463">
        <v>0</v>
      </c>
      <c r="EIK243" s="463">
        <v>0</v>
      </c>
      <c r="EIL243" s="463">
        <v>0</v>
      </c>
      <c r="EIM243" s="463">
        <v>0</v>
      </c>
      <c r="EIN243" s="463">
        <v>0</v>
      </c>
      <c r="EIO243" s="463">
        <v>0</v>
      </c>
      <c r="EIP243" s="463">
        <v>0</v>
      </c>
      <c r="EIQ243" s="463">
        <v>0</v>
      </c>
      <c r="EIR243" s="463">
        <v>0</v>
      </c>
      <c r="EIS243" s="463">
        <v>0</v>
      </c>
      <c r="EIT243" s="463">
        <v>0</v>
      </c>
      <c r="EIU243" s="463">
        <v>0</v>
      </c>
      <c r="EIV243" s="463">
        <v>0</v>
      </c>
      <c r="EIW243" s="463">
        <v>0</v>
      </c>
      <c r="EIX243" s="463">
        <v>0</v>
      </c>
      <c r="EIY243" s="463">
        <v>0</v>
      </c>
      <c r="EIZ243" s="463">
        <v>0</v>
      </c>
      <c r="EJA243" s="463">
        <v>0</v>
      </c>
      <c r="EJB243" s="463">
        <v>0</v>
      </c>
      <c r="EJC243" s="463">
        <v>0</v>
      </c>
      <c r="EJD243" s="463">
        <v>0</v>
      </c>
      <c r="EJE243" s="463">
        <v>0</v>
      </c>
      <c r="EJF243" s="463">
        <v>0</v>
      </c>
      <c r="EJG243" s="463">
        <v>0</v>
      </c>
      <c r="EJH243" s="463">
        <v>0</v>
      </c>
      <c r="EJI243" s="463">
        <v>0</v>
      </c>
      <c r="EJJ243" s="463">
        <v>0</v>
      </c>
      <c r="EJK243" s="463">
        <v>0</v>
      </c>
      <c r="EJL243" s="463">
        <v>0</v>
      </c>
      <c r="EJM243" s="463">
        <v>0</v>
      </c>
      <c r="EJN243" s="463">
        <v>0</v>
      </c>
      <c r="EJO243" s="463">
        <v>0</v>
      </c>
      <c r="EJP243" s="463">
        <v>0</v>
      </c>
      <c r="EJQ243" s="463">
        <v>0</v>
      </c>
      <c r="EJR243" s="463">
        <v>0</v>
      </c>
      <c r="EJS243" s="463">
        <v>0</v>
      </c>
      <c r="EJT243" s="463">
        <v>0</v>
      </c>
      <c r="EJU243" s="463">
        <v>0</v>
      </c>
      <c r="EJV243" s="463">
        <v>0</v>
      </c>
      <c r="EJW243" s="463">
        <v>0</v>
      </c>
      <c r="EJX243" s="463">
        <v>0</v>
      </c>
      <c r="EJY243" s="463">
        <v>0</v>
      </c>
      <c r="EJZ243" s="463">
        <v>0</v>
      </c>
      <c r="EKA243" s="463">
        <v>0</v>
      </c>
      <c r="EKB243" s="463">
        <v>0</v>
      </c>
      <c r="EKC243" s="463">
        <v>0</v>
      </c>
      <c r="EKD243" s="463">
        <v>0</v>
      </c>
      <c r="EKE243" s="463">
        <v>0</v>
      </c>
      <c r="EKF243" s="463">
        <v>0</v>
      </c>
      <c r="EKG243" s="463">
        <v>0</v>
      </c>
      <c r="EKH243" s="463">
        <v>0</v>
      </c>
      <c r="EKI243" s="463">
        <v>0</v>
      </c>
      <c r="EKJ243" s="463">
        <v>0</v>
      </c>
      <c r="EKK243" s="463">
        <v>0</v>
      </c>
      <c r="EKL243" s="463">
        <v>0</v>
      </c>
      <c r="EKM243" s="463">
        <v>0</v>
      </c>
      <c r="EKN243" s="463">
        <v>0</v>
      </c>
      <c r="EKO243" s="463">
        <v>0</v>
      </c>
      <c r="EKP243" s="463">
        <v>0</v>
      </c>
      <c r="EKQ243" s="463">
        <v>0</v>
      </c>
      <c r="EKR243" s="463">
        <v>0</v>
      </c>
      <c r="EKS243" s="463">
        <v>0</v>
      </c>
      <c r="EKT243" s="463">
        <v>0</v>
      </c>
      <c r="EKU243" s="463">
        <v>0</v>
      </c>
      <c r="EKV243" s="463">
        <v>0</v>
      </c>
      <c r="EKW243" s="463">
        <v>0</v>
      </c>
      <c r="EKX243" s="463">
        <v>0</v>
      </c>
      <c r="EKY243" s="463">
        <v>0</v>
      </c>
      <c r="EKZ243" s="463">
        <v>0</v>
      </c>
      <c r="ELA243" s="463">
        <v>0</v>
      </c>
      <c r="ELB243" s="463">
        <v>0</v>
      </c>
      <c r="ELC243" s="463">
        <v>0</v>
      </c>
      <c r="ELD243" s="463">
        <v>0</v>
      </c>
      <c r="ELE243" s="463">
        <v>0</v>
      </c>
      <c r="ELF243" s="463">
        <v>0</v>
      </c>
      <c r="ELG243" s="463">
        <v>0</v>
      </c>
      <c r="ELH243" s="463">
        <v>0</v>
      </c>
      <c r="ELI243" s="463">
        <v>0</v>
      </c>
      <c r="ELJ243" s="463">
        <v>0</v>
      </c>
      <c r="ELK243" s="463">
        <v>0</v>
      </c>
      <c r="ELL243" s="463">
        <v>0</v>
      </c>
      <c r="ELM243" s="463">
        <v>0</v>
      </c>
      <c r="ELN243" s="463">
        <v>0</v>
      </c>
      <c r="ELO243" s="463">
        <v>0</v>
      </c>
      <c r="ELP243" s="463">
        <v>0</v>
      </c>
      <c r="ELQ243" s="463">
        <v>0</v>
      </c>
      <c r="ELR243" s="463">
        <v>0</v>
      </c>
      <c r="ELS243" s="463">
        <v>0</v>
      </c>
      <c r="ELT243" s="463">
        <v>0</v>
      </c>
      <c r="ELU243" s="463">
        <v>0</v>
      </c>
      <c r="ELV243" s="463">
        <v>0</v>
      </c>
      <c r="ELW243" s="463">
        <v>0</v>
      </c>
      <c r="ELX243" s="463">
        <v>0</v>
      </c>
      <c r="ELY243" s="463">
        <v>0</v>
      </c>
      <c r="ELZ243" s="463">
        <v>0</v>
      </c>
      <c r="EMA243" s="463">
        <v>0</v>
      </c>
      <c r="EMB243" s="463">
        <v>0</v>
      </c>
      <c r="EMC243" s="463">
        <v>0</v>
      </c>
      <c r="EMD243" s="463">
        <v>0</v>
      </c>
      <c r="EME243" s="463">
        <v>0</v>
      </c>
      <c r="EMF243" s="463">
        <v>0</v>
      </c>
      <c r="EMG243" s="463">
        <v>0</v>
      </c>
      <c r="EMH243" s="463">
        <v>0</v>
      </c>
      <c r="EMI243" s="463">
        <v>0</v>
      </c>
      <c r="EMJ243" s="463">
        <v>0</v>
      </c>
      <c r="EMK243" s="463">
        <v>0</v>
      </c>
      <c r="EML243" s="463">
        <v>0</v>
      </c>
      <c r="EMM243" s="463">
        <v>0</v>
      </c>
      <c r="EMN243" s="463">
        <v>0</v>
      </c>
      <c r="EMO243" s="463">
        <v>0</v>
      </c>
      <c r="EMP243" s="463">
        <v>0</v>
      </c>
      <c r="EMQ243" s="463">
        <v>0</v>
      </c>
      <c r="EMR243" s="463">
        <v>0</v>
      </c>
      <c r="EMS243" s="463">
        <v>0</v>
      </c>
      <c r="EMT243" s="463">
        <v>0</v>
      </c>
      <c r="EMU243" s="463">
        <v>0</v>
      </c>
      <c r="EMV243" s="463">
        <v>0</v>
      </c>
      <c r="EMW243" s="463">
        <v>0</v>
      </c>
      <c r="EMX243" s="463">
        <v>0</v>
      </c>
      <c r="EMY243" s="463">
        <v>0</v>
      </c>
      <c r="EMZ243" s="463">
        <v>0</v>
      </c>
      <c r="ENA243" s="463">
        <v>0</v>
      </c>
      <c r="ENB243" s="463">
        <v>0</v>
      </c>
      <c r="ENC243" s="463">
        <v>0</v>
      </c>
      <c r="END243" s="463">
        <v>0</v>
      </c>
      <c r="ENE243" s="463">
        <v>0</v>
      </c>
      <c r="ENF243" s="463">
        <v>0</v>
      </c>
      <c r="ENG243" s="463">
        <v>0</v>
      </c>
      <c r="ENH243" s="463">
        <v>0</v>
      </c>
      <c r="ENI243" s="463">
        <v>0</v>
      </c>
      <c r="ENJ243" s="463">
        <v>0</v>
      </c>
      <c r="ENK243" s="463">
        <v>0</v>
      </c>
      <c r="ENL243" s="463">
        <v>0</v>
      </c>
      <c r="ENM243" s="463">
        <v>0</v>
      </c>
      <c r="ENN243" s="463">
        <v>0</v>
      </c>
      <c r="ENO243" s="463">
        <v>0</v>
      </c>
      <c r="ENP243" s="463">
        <v>0</v>
      </c>
      <c r="ENQ243" s="463">
        <v>0</v>
      </c>
      <c r="ENR243" s="463">
        <v>0</v>
      </c>
      <c r="ENS243" s="463">
        <v>0</v>
      </c>
      <c r="ENT243" s="463">
        <v>0</v>
      </c>
      <c r="ENU243" s="463">
        <v>0</v>
      </c>
      <c r="ENV243" s="463">
        <v>0</v>
      </c>
      <c r="ENW243" s="463">
        <v>0</v>
      </c>
      <c r="ENX243" s="463">
        <v>0</v>
      </c>
      <c r="ENY243" s="463">
        <v>0</v>
      </c>
      <c r="ENZ243" s="463">
        <v>0</v>
      </c>
      <c r="EOA243" s="463">
        <v>0</v>
      </c>
      <c r="EOB243" s="463">
        <v>0</v>
      </c>
      <c r="EOC243" s="463">
        <v>0</v>
      </c>
      <c r="EOD243" s="463">
        <v>0</v>
      </c>
      <c r="EOE243" s="463">
        <v>0</v>
      </c>
      <c r="EOF243" s="463">
        <v>0</v>
      </c>
      <c r="EOG243" s="463">
        <v>0</v>
      </c>
      <c r="EOH243" s="463">
        <v>0</v>
      </c>
      <c r="EOI243" s="463">
        <v>0</v>
      </c>
      <c r="EOJ243" s="463">
        <v>0</v>
      </c>
      <c r="EOK243" s="463">
        <v>0</v>
      </c>
      <c r="EOL243" s="463">
        <v>0</v>
      </c>
      <c r="EOM243" s="463">
        <v>0</v>
      </c>
      <c r="EON243" s="463">
        <v>0</v>
      </c>
      <c r="EOO243" s="463">
        <v>0</v>
      </c>
      <c r="EOP243" s="463">
        <v>0</v>
      </c>
      <c r="EOQ243" s="463">
        <v>0</v>
      </c>
      <c r="EOR243" s="463">
        <v>0</v>
      </c>
      <c r="EOS243" s="463">
        <v>0</v>
      </c>
      <c r="EOT243" s="463">
        <v>0</v>
      </c>
      <c r="EOU243" s="463">
        <v>0</v>
      </c>
      <c r="EOV243" s="463">
        <v>0</v>
      </c>
      <c r="EOW243" s="463">
        <v>0</v>
      </c>
      <c r="EOX243" s="463">
        <v>0</v>
      </c>
      <c r="EOY243" s="463">
        <v>0</v>
      </c>
      <c r="EOZ243" s="463">
        <v>0</v>
      </c>
      <c r="EPA243" s="463">
        <v>0</v>
      </c>
      <c r="EPB243" s="463">
        <v>0</v>
      </c>
      <c r="EPC243" s="463">
        <v>0</v>
      </c>
      <c r="EPD243" s="463">
        <v>0</v>
      </c>
      <c r="EPE243" s="463">
        <v>0</v>
      </c>
      <c r="EPF243" s="463">
        <v>0</v>
      </c>
      <c r="EPG243" s="463">
        <v>0</v>
      </c>
      <c r="EPH243" s="463">
        <v>0</v>
      </c>
      <c r="EPI243" s="463">
        <v>0</v>
      </c>
      <c r="EPJ243" s="463">
        <v>0</v>
      </c>
      <c r="EPK243" s="463">
        <v>0</v>
      </c>
      <c r="EPL243" s="463">
        <v>0</v>
      </c>
      <c r="EPM243" s="463">
        <v>0</v>
      </c>
      <c r="EPN243" s="463">
        <v>0</v>
      </c>
      <c r="EPO243" s="463">
        <v>0</v>
      </c>
      <c r="EPP243" s="463">
        <v>0</v>
      </c>
      <c r="EPQ243" s="463">
        <v>0</v>
      </c>
      <c r="EPR243" s="463">
        <v>0</v>
      </c>
      <c r="EPS243" s="463">
        <v>0</v>
      </c>
      <c r="EPT243" s="463">
        <v>0</v>
      </c>
      <c r="EPU243" s="463">
        <v>0</v>
      </c>
      <c r="EPV243" s="463">
        <v>0</v>
      </c>
      <c r="EPW243" s="463">
        <v>0</v>
      </c>
      <c r="EPX243" s="463">
        <v>0</v>
      </c>
      <c r="EPY243" s="463">
        <v>0</v>
      </c>
      <c r="EPZ243" s="463">
        <v>0</v>
      </c>
      <c r="EQA243" s="463">
        <v>0</v>
      </c>
      <c r="EQB243" s="463">
        <v>0</v>
      </c>
      <c r="EQC243" s="463">
        <v>0</v>
      </c>
      <c r="EQD243" s="463">
        <v>0</v>
      </c>
      <c r="EQE243" s="463">
        <v>0</v>
      </c>
      <c r="EQF243" s="463">
        <v>0</v>
      </c>
      <c r="EQG243" s="463">
        <v>0</v>
      </c>
      <c r="EQH243" s="463">
        <v>0</v>
      </c>
      <c r="EQI243" s="463">
        <v>0</v>
      </c>
      <c r="EQJ243" s="463">
        <v>0</v>
      </c>
      <c r="EQK243" s="463">
        <v>0</v>
      </c>
      <c r="EQL243" s="463">
        <v>0</v>
      </c>
      <c r="EQM243" s="463">
        <v>0</v>
      </c>
      <c r="EQN243" s="463">
        <v>0</v>
      </c>
      <c r="EQO243" s="463">
        <v>0</v>
      </c>
      <c r="EQP243" s="463">
        <v>0</v>
      </c>
      <c r="EQQ243" s="463">
        <v>0</v>
      </c>
      <c r="EQR243" s="463">
        <v>0</v>
      </c>
      <c r="EQS243" s="463">
        <v>0</v>
      </c>
      <c r="EQT243" s="463">
        <v>0</v>
      </c>
      <c r="EQU243" s="463">
        <v>0</v>
      </c>
      <c r="EQV243" s="463">
        <v>0</v>
      </c>
      <c r="EQW243" s="463">
        <v>0</v>
      </c>
      <c r="EQX243" s="463">
        <v>0</v>
      </c>
      <c r="EQY243" s="463">
        <v>0</v>
      </c>
      <c r="EQZ243" s="463">
        <v>0</v>
      </c>
      <c r="ERA243" s="463">
        <v>0</v>
      </c>
      <c r="ERB243" s="463">
        <v>0</v>
      </c>
      <c r="ERC243" s="463">
        <v>0</v>
      </c>
      <c r="ERD243" s="463">
        <v>0</v>
      </c>
      <c r="ERE243" s="463">
        <v>0</v>
      </c>
      <c r="ERF243" s="463">
        <v>0</v>
      </c>
      <c r="ERG243" s="463">
        <v>0</v>
      </c>
      <c r="ERH243" s="463">
        <v>0</v>
      </c>
      <c r="ERI243" s="463">
        <v>0</v>
      </c>
      <c r="ERJ243" s="463">
        <v>0</v>
      </c>
      <c r="ERK243" s="463">
        <v>0</v>
      </c>
      <c r="ERL243" s="463">
        <v>0</v>
      </c>
      <c r="ERM243" s="463">
        <v>0</v>
      </c>
      <c r="ERN243" s="463">
        <v>0</v>
      </c>
      <c r="ERO243" s="463">
        <v>0</v>
      </c>
      <c r="ERP243" s="463">
        <v>0</v>
      </c>
      <c r="ERQ243" s="463">
        <v>0</v>
      </c>
      <c r="ERR243" s="463">
        <v>0</v>
      </c>
      <c r="ERS243" s="463">
        <v>0</v>
      </c>
      <c r="ERT243" s="463">
        <v>0</v>
      </c>
      <c r="ERU243" s="463">
        <v>0</v>
      </c>
      <c r="ERV243" s="463">
        <v>0</v>
      </c>
      <c r="ERW243" s="463">
        <v>0</v>
      </c>
      <c r="ERX243" s="463">
        <v>0</v>
      </c>
      <c r="ERY243" s="463">
        <v>0</v>
      </c>
      <c r="ERZ243" s="463">
        <v>0</v>
      </c>
      <c r="ESA243" s="463">
        <v>0</v>
      </c>
      <c r="ESB243" s="463">
        <v>0</v>
      </c>
      <c r="ESC243" s="463">
        <v>0</v>
      </c>
      <c r="ESD243" s="463">
        <v>0</v>
      </c>
      <c r="ESE243" s="463">
        <v>0</v>
      </c>
      <c r="ESF243" s="463">
        <v>0</v>
      </c>
      <c r="ESG243" s="463">
        <v>0</v>
      </c>
      <c r="ESH243" s="463">
        <v>0</v>
      </c>
      <c r="ESI243" s="463">
        <v>0</v>
      </c>
      <c r="ESJ243" s="463">
        <v>0</v>
      </c>
      <c r="ESK243" s="463">
        <v>0</v>
      </c>
      <c r="ESL243" s="463">
        <v>0</v>
      </c>
      <c r="ESM243" s="463">
        <v>0</v>
      </c>
      <c r="ESN243" s="463">
        <v>0</v>
      </c>
      <c r="ESO243" s="463">
        <v>0</v>
      </c>
      <c r="ESP243" s="463">
        <v>0</v>
      </c>
      <c r="ESQ243" s="463">
        <v>0</v>
      </c>
      <c r="ESR243" s="463">
        <v>0</v>
      </c>
      <c r="ESS243" s="463">
        <v>0</v>
      </c>
      <c r="EST243" s="463">
        <v>0</v>
      </c>
      <c r="ESU243" s="463">
        <v>0</v>
      </c>
      <c r="ESV243" s="463">
        <v>0</v>
      </c>
      <c r="ESW243" s="463">
        <v>0</v>
      </c>
      <c r="ESX243" s="463">
        <v>0</v>
      </c>
      <c r="ESY243" s="463">
        <v>0</v>
      </c>
      <c r="ESZ243" s="463">
        <v>0</v>
      </c>
      <c r="ETA243" s="463">
        <v>0</v>
      </c>
      <c r="ETB243" s="463">
        <v>0</v>
      </c>
      <c r="ETC243" s="463">
        <v>0</v>
      </c>
      <c r="ETD243" s="463">
        <v>0</v>
      </c>
      <c r="ETE243" s="463">
        <v>0</v>
      </c>
      <c r="ETF243" s="463">
        <v>0</v>
      </c>
      <c r="ETG243" s="463">
        <v>0</v>
      </c>
      <c r="ETH243" s="463">
        <v>0</v>
      </c>
      <c r="ETI243" s="463">
        <v>0</v>
      </c>
      <c r="ETJ243" s="463">
        <v>0</v>
      </c>
      <c r="ETK243" s="463">
        <v>0</v>
      </c>
      <c r="ETL243" s="463">
        <v>0</v>
      </c>
      <c r="ETM243" s="463">
        <v>0</v>
      </c>
      <c r="ETN243" s="463">
        <v>0</v>
      </c>
      <c r="ETO243" s="463">
        <v>0</v>
      </c>
      <c r="ETP243" s="463">
        <v>0</v>
      </c>
      <c r="ETQ243" s="463">
        <v>0</v>
      </c>
      <c r="ETR243" s="463">
        <v>0</v>
      </c>
      <c r="ETS243" s="463">
        <v>0</v>
      </c>
      <c r="ETT243" s="463">
        <v>0</v>
      </c>
      <c r="ETU243" s="463">
        <v>0</v>
      </c>
      <c r="ETV243" s="463">
        <v>0</v>
      </c>
      <c r="ETW243" s="463">
        <v>0</v>
      </c>
      <c r="ETX243" s="463">
        <v>0</v>
      </c>
      <c r="ETY243" s="463">
        <v>0</v>
      </c>
      <c r="ETZ243" s="463">
        <v>0</v>
      </c>
      <c r="EUA243" s="463">
        <v>0</v>
      </c>
      <c r="EUB243" s="463">
        <v>0</v>
      </c>
      <c r="EUC243" s="463">
        <v>0</v>
      </c>
      <c r="EUD243" s="463">
        <v>0</v>
      </c>
      <c r="EUE243" s="463">
        <v>0</v>
      </c>
      <c r="EUF243" s="463">
        <v>0</v>
      </c>
      <c r="EUG243" s="463">
        <v>0</v>
      </c>
      <c r="EUH243" s="463">
        <v>0</v>
      </c>
      <c r="EUI243" s="463">
        <v>0</v>
      </c>
      <c r="EUJ243" s="463">
        <v>0</v>
      </c>
      <c r="EUK243" s="463">
        <v>0</v>
      </c>
      <c r="EUL243" s="463">
        <v>0</v>
      </c>
      <c r="EUM243" s="463">
        <v>0</v>
      </c>
      <c r="EUN243" s="463">
        <v>0</v>
      </c>
      <c r="EUO243" s="463">
        <v>0</v>
      </c>
      <c r="EUP243" s="463">
        <v>0</v>
      </c>
      <c r="EUQ243" s="463">
        <v>0</v>
      </c>
      <c r="EUR243" s="463">
        <v>0</v>
      </c>
      <c r="EUS243" s="463">
        <v>0</v>
      </c>
      <c r="EUT243" s="463">
        <v>0</v>
      </c>
      <c r="EUU243" s="463">
        <v>0</v>
      </c>
      <c r="EUV243" s="463">
        <v>0</v>
      </c>
      <c r="EUW243" s="463">
        <v>0</v>
      </c>
      <c r="EUX243" s="463">
        <v>0</v>
      </c>
      <c r="EUY243" s="463">
        <v>0</v>
      </c>
      <c r="EUZ243" s="463">
        <v>0</v>
      </c>
      <c r="EVA243" s="463">
        <v>0</v>
      </c>
      <c r="EVB243" s="463">
        <v>0</v>
      </c>
      <c r="EVC243" s="463">
        <v>0</v>
      </c>
      <c r="EVD243" s="463">
        <v>0</v>
      </c>
      <c r="EVE243" s="463">
        <v>0</v>
      </c>
      <c r="EVF243" s="463">
        <v>0</v>
      </c>
      <c r="EVG243" s="463">
        <v>0</v>
      </c>
      <c r="EVH243" s="463">
        <v>0</v>
      </c>
      <c r="EVI243" s="463">
        <v>0</v>
      </c>
      <c r="EVJ243" s="463">
        <v>0</v>
      </c>
      <c r="EVK243" s="463">
        <v>0</v>
      </c>
      <c r="EVL243" s="463">
        <v>0</v>
      </c>
      <c r="EVM243" s="463">
        <v>0</v>
      </c>
      <c r="EVN243" s="463">
        <v>0</v>
      </c>
      <c r="EVO243" s="463">
        <v>0</v>
      </c>
      <c r="EVP243" s="463">
        <v>0</v>
      </c>
      <c r="EVQ243" s="463">
        <v>0</v>
      </c>
      <c r="EVR243" s="463">
        <v>0</v>
      </c>
      <c r="EVS243" s="463">
        <v>0</v>
      </c>
      <c r="EVT243" s="463">
        <v>0</v>
      </c>
      <c r="EVU243" s="463">
        <v>0</v>
      </c>
      <c r="EVV243" s="463">
        <v>0</v>
      </c>
      <c r="EVW243" s="463">
        <v>0</v>
      </c>
      <c r="EVX243" s="463">
        <v>0</v>
      </c>
      <c r="EVY243" s="463">
        <v>0</v>
      </c>
      <c r="EVZ243" s="463">
        <v>0</v>
      </c>
      <c r="EWA243" s="463">
        <v>0</v>
      </c>
      <c r="EWB243" s="463">
        <v>0</v>
      </c>
      <c r="EWC243" s="463">
        <v>0</v>
      </c>
      <c r="EWD243" s="463">
        <v>0</v>
      </c>
      <c r="EWE243" s="463">
        <v>0</v>
      </c>
      <c r="EWF243" s="463">
        <v>0</v>
      </c>
      <c r="EWG243" s="463">
        <v>0</v>
      </c>
      <c r="EWH243" s="463">
        <v>0</v>
      </c>
      <c r="EWI243" s="463">
        <v>0</v>
      </c>
      <c r="EWJ243" s="463">
        <v>0</v>
      </c>
      <c r="EWK243" s="463">
        <v>0</v>
      </c>
      <c r="EWL243" s="463">
        <v>0</v>
      </c>
      <c r="EWM243" s="463">
        <v>0</v>
      </c>
      <c r="EWN243" s="463">
        <v>0</v>
      </c>
      <c r="EWO243" s="463">
        <v>0</v>
      </c>
      <c r="EWP243" s="463">
        <v>0</v>
      </c>
      <c r="EWQ243" s="463">
        <v>0</v>
      </c>
      <c r="EWR243" s="463">
        <v>0</v>
      </c>
      <c r="EWS243" s="463">
        <v>0</v>
      </c>
      <c r="EWT243" s="463">
        <v>0</v>
      </c>
      <c r="EWU243" s="463">
        <v>0</v>
      </c>
      <c r="EWV243" s="463">
        <v>0</v>
      </c>
      <c r="EWW243" s="463">
        <v>0</v>
      </c>
      <c r="EWX243" s="463">
        <v>0</v>
      </c>
      <c r="EWY243" s="463">
        <v>0</v>
      </c>
      <c r="EWZ243" s="463">
        <v>0</v>
      </c>
      <c r="EXA243" s="463">
        <v>0</v>
      </c>
      <c r="EXB243" s="463">
        <v>0</v>
      </c>
      <c r="EXC243" s="463">
        <v>0</v>
      </c>
      <c r="EXD243" s="463">
        <v>0</v>
      </c>
      <c r="EXE243" s="463">
        <v>0</v>
      </c>
      <c r="EXF243" s="463">
        <v>0</v>
      </c>
      <c r="EXG243" s="463">
        <v>0</v>
      </c>
      <c r="EXH243" s="463">
        <v>0</v>
      </c>
      <c r="EXI243" s="463">
        <v>0</v>
      </c>
      <c r="EXJ243" s="463">
        <v>0</v>
      </c>
      <c r="EXK243" s="463">
        <v>0</v>
      </c>
      <c r="EXL243" s="463">
        <v>0</v>
      </c>
      <c r="EXM243" s="463">
        <v>0</v>
      </c>
      <c r="EXN243" s="463">
        <v>0</v>
      </c>
      <c r="EXO243" s="463">
        <v>0</v>
      </c>
      <c r="EXP243" s="463">
        <v>0</v>
      </c>
      <c r="EXQ243" s="463">
        <v>0</v>
      </c>
      <c r="EXR243" s="463">
        <v>0</v>
      </c>
      <c r="EXS243" s="463">
        <v>0</v>
      </c>
      <c r="EXT243" s="463">
        <v>0</v>
      </c>
      <c r="EXU243" s="463">
        <v>0</v>
      </c>
      <c r="EXV243" s="463">
        <v>0</v>
      </c>
      <c r="EXW243" s="463">
        <v>0</v>
      </c>
      <c r="EXX243" s="463">
        <v>0</v>
      </c>
      <c r="EXY243" s="463">
        <v>0</v>
      </c>
      <c r="EXZ243" s="463">
        <v>0</v>
      </c>
      <c r="EYA243" s="463">
        <v>0</v>
      </c>
      <c r="EYB243" s="463">
        <v>0</v>
      </c>
      <c r="EYC243" s="463">
        <v>0</v>
      </c>
      <c r="EYD243" s="463">
        <v>0</v>
      </c>
      <c r="EYE243" s="463">
        <v>0</v>
      </c>
      <c r="EYF243" s="463">
        <v>0</v>
      </c>
      <c r="EYG243" s="463">
        <v>0</v>
      </c>
      <c r="EYH243" s="463">
        <v>0</v>
      </c>
      <c r="EYI243" s="463">
        <v>0</v>
      </c>
      <c r="EYJ243" s="463">
        <v>0</v>
      </c>
      <c r="EYK243" s="463">
        <v>0</v>
      </c>
      <c r="EYL243" s="463">
        <v>0</v>
      </c>
      <c r="EYM243" s="463">
        <v>0</v>
      </c>
      <c r="EYN243" s="463">
        <v>0</v>
      </c>
      <c r="EYO243" s="463">
        <v>0</v>
      </c>
      <c r="EYP243" s="463">
        <v>0</v>
      </c>
      <c r="EYQ243" s="463">
        <v>0</v>
      </c>
      <c r="EYR243" s="463">
        <v>0</v>
      </c>
      <c r="EYS243" s="463">
        <v>0</v>
      </c>
      <c r="EYT243" s="463">
        <v>0</v>
      </c>
      <c r="EYU243" s="463">
        <v>0</v>
      </c>
      <c r="EYV243" s="463">
        <v>0</v>
      </c>
      <c r="EYW243" s="463">
        <v>0</v>
      </c>
      <c r="EYX243" s="463">
        <v>0</v>
      </c>
      <c r="EYY243" s="463">
        <v>0</v>
      </c>
      <c r="EYZ243" s="463">
        <v>0</v>
      </c>
      <c r="EZA243" s="463">
        <v>0</v>
      </c>
      <c r="EZB243" s="463">
        <v>0</v>
      </c>
      <c r="EZC243" s="463">
        <v>0</v>
      </c>
      <c r="EZD243" s="463">
        <v>0</v>
      </c>
      <c r="EZE243" s="463">
        <v>0</v>
      </c>
      <c r="EZF243" s="463">
        <v>0</v>
      </c>
      <c r="EZG243" s="463">
        <v>0</v>
      </c>
      <c r="EZH243" s="463">
        <v>0</v>
      </c>
      <c r="EZI243" s="463">
        <v>0</v>
      </c>
      <c r="EZJ243" s="463">
        <v>0</v>
      </c>
      <c r="EZK243" s="463">
        <v>0</v>
      </c>
      <c r="EZL243" s="463">
        <v>0</v>
      </c>
      <c r="EZM243" s="463">
        <v>0</v>
      </c>
      <c r="EZN243" s="463">
        <v>0</v>
      </c>
      <c r="EZO243" s="463">
        <v>0</v>
      </c>
      <c r="EZP243" s="463">
        <v>0</v>
      </c>
      <c r="EZQ243" s="463">
        <v>0</v>
      </c>
      <c r="EZR243" s="463">
        <v>0</v>
      </c>
      <c r="EZS243" s="463">
        <v>0</v>
      </c>
      <c r="EZT243" s="463">
        <v>0</v>
      </c>
      <c r="EZU243" s="463">
        <v>0</v>
      </c>
      <c r="EZV243" s="463">
        <v>0</v>
      </c>
      <c r="EZW243" s="463">
        <v>0</v>
      </c>
      <c r="EZX243" s="463">
        <v>0</v>
      </c>
      <c r="EZY243" s="463">
        <v>0</v>
      </c>
      <c r="EZZ243" s="463">
        <v>0</v>
      </c>
      <c r="FAA243" s="463">
        <v>0</v>
      </c>
      <c r="FAB243" s="463">
        <v>0</v>
      </c>
      <c r="FAC243" s="463">
        <v>0</v>
      </c>
      <c r="FAD243" s="463">
        <v>0</v>
      </c>
      <c r="FAE243" s="463">
        <v>0</v>
      </c>
      <c r="FAF243" s="463">
        <v>0</v>
      </c>
      <c r="FAG243" s="463">
        <v>0</v>
      </c>
      <c r="FAH243" s="463">
        <v>0</v>
      </c>
      <c r="FAI243" s="463">
        <v>0</v>
      </c>
      <c r="FAJ243" s="463">
        <v>0</v>
      </c>
      <c r="FAK243" s="463">
        <v>0</v>
      </c>
      <c r="FAL243" s="463">
        <v>0</v>
      </c>
      <c r="FAM243" s="463">
        <v>0</v>
      </c>
      <c r="FAN243" s="463">
        <v>0</v>
      </c>
      <c r="FAO243" s="463">
        <v>0</v>
      </c>
      <c r="FAP243" s="463">
        <v>0</v>
      </c>
      <c r="FAQ243" s="463">
        <v>0</v>
      </c>
      <c r="FAR243" s="463">
        <v>0</v>
      </c>
      <c r="FAS243" s="463">
        <v>0</v>
      </c>
      <c r="FAT243" s="463">
        <v>0</v>
      </c>
      <c r="FAU243" s="463">
        <v>0</v>
      </c>
      <c r="FAV243" s="463">
        <v>0</v>
      </c>
      <c r="FAW243" s="463">
        <v>0</v>
      </c>
      <c r="FAX243" s="463">
        <v>0</v>
      </c>
      <c r="FAY243" s="463">
        <v>0</v>
      </c>
      <c r="FAZ243" s="463">
        <v>0</v>
      </c>
      <c r="FBA243" s="463">
        <v>0</v>
      </c>
      <c r="FBB243" s="463">
        <v>0</v>
      </c>
      <c r="FBC243" s="463">
        <v>0</v>
      </c>
      <c r="FBD243" s="463">
        <v>0</v>
      </c>
      <c r="FBE243" s="463">
        <v>0</v>
      </c>
      <c r="FBF243" s="463">
        <v>0</v>
      </c>
      <c r="FBG243" s="463">
        <v>0</v>
      </c>
      <c r="FBH243" s="463">
        <v>0</v>
      </c>
      <c r="FBI243" s="463">
        <v>0</v>
      </c>
      <c r="FBJ243" s="463">
        <v>0</v>
      </c>
      <c r="FBK243" s="463">
        <v>0</v>
      </c>
      <c r="FBL243" s="463">
        <v>0</v>
      </c>
      <c r="FBM243" s="463">
        <v>0</v>
      </c>
      <c r="FBN243" s="463">
        <v>0</v>
      </c>
      <c r="FBO243" s="463">
        <v>0</v>
      </c>
      <c r="FBP243" s="463">
        <v>0</v>
      </c>
      <c r="FBQ243" s="463">
        <v>0</v>
      </c>
      <c r="FBR243" s="463">
        <v>0</v>
      </c>
      <c r="FBS243" s="463">
        <v>0</v>
      </c>
      <c r="FBT243" s="463">
        <v>0</v>
      </c>
      <c r="FBU243" s="463">
        <v>0</v>
      </c>
      <c r="FBV243" s="463">
        <v>0</v>
      </c>
      <c r="FBW243" s="463">
        <v>0</v>
      </c>
      <c r="FBX243" s="463">
        <v>0</v>
      </c>
      <c r="FBY243" s="463">
        <v>0</v>
      </c>
      <c r="FBZ243" s="463">
        <v>0</v>
      </c>
      <c r="FCA243" s="463">
        <v>0</v>
      </c>
      <c r="FCB243" s="463">
        <v>0</v>
      </c>
      <c r="FCC243" s="463">
        <v>0</v>
      </c>
      <c r="FCD243" s="463">
        <v>0</v>
      </c>
      <c r="FCE243" s="463">
        <v>0</v>
      </c>
      <c r="FCF243" s="463">
        <v>0</v>
      </c>
      <c r="FCG243" s="463">
        <v>0</v>
      </c>
      <c r="FCH243" s="463">
        <v>0</v>
      </c>
      <c r="FCI243" s="463">
        <v>0</v>
      </c>
      <c r="FCJ243" s="463">
        <v>0</v>
      </c>
      <c r="FCK243" s="463">
        <v>0</v>
      </c>
      <c r="FCL243" s="463">
        <v>0</v>
      </c>
      <c r="FCM243" s="463">
        <v>0</v>
      </c>
      <c r="FCN243" s="463">
        <v>0</v>
      </c>
      <c r="FCO243" s="463">
        <v>0</v>
      </c>
      <c r="FCP243" s="463">
        <v>0</v>
      </c>
      <c r="FCQ243" s="463">
        <v>0</v>
      </c>
      <c r="FCR243" s="463">
        <v>0</v>
      </c>
      <c r="FCS243" s="463">
        <v>0</v>
      </c>
      <c r="FCT243" s="463">
        <v>0</v>
      </c>
      <c r="FCU243" s="463">
        <v>0</v>
      </c>
      <c r="FCV243" s="463">
        <v>0</v>
      </c>
      <c r="FCW243" s="463">
        <v>0</v>
      </c>
      <c r="FCX243" s="463">
        <v>0</v>
      </c>
      <c r="FCY243" s="463">
        <v>0</v>
      </c>
      <c r="FCZ243" s="463">
        <v>0</v>
      </c>
      <c r="FDA243" s="463">
        <v>0</v>
      </c>
      <c r="FDB243" s="463">
        <v>0</v>
      </c>
      <c r="FDC243" s="463">
        <v>0</v>
      </c>
      <c r="FDD243" s="463">
        <v>0</v>
      </c>
      <c r="FDE243" s="463">
        <v>0</v>
      </c>
      <c r="FDF243" s="463">
        <v>0</v>
      </c>
      <c r="FDG243" s="463">
        <v>0</v>
      </c>
      <c r="FDH243" s="463">
        <v>0</v>
      </c>
      <c r="FDI243" s="463">
        <v>0</v>
      </c>
      <c r="FDJ243" s="463">
        <v>0</v>
      </c>
      <c r="FDK243" s="463">
        <v>0</v>
      </c>
      <c r="FDL243" s="463">
        <v>0</v>
      </c>
      <c r="FDM243" s="463">
        <v>0</v>
      </c>
      <c r="FDN243" s="463">
        <v>0</v>
      </c>
      <c r="FDO243" s="463">
        <v>0</v>
      </c>
      <c r="FDP243" s="463">
        <v>0</v>
      </c>
      <c r="FDQ243" s="463">
        <v>0</v>
      </c>
      <c r="FDR243" s="463">
        <v>0</v>
      </c>
      <c r="FDS243" s="463">
        <v>0</v>
      </c>
      <c r="FDT243" s="463">
        <v>0</v>
      </c>
      <c r="FDU243" s="463">
        <v>0</v>
      </c>
      <c r="FDV243" s="463">
        <v>0</v>
      </c>
      <c r="FDW243" s="463">
        <v>0</v>
      </c>
      <c r="FDX243" s="463">
        <v>0</v>
      </c>
      <c r="FDY243" s="463">
        <v>0</v>
      </c>
      <c r="FDZ243" s="463">
        <v>0</v>
      </c>
      <c r="FEA243" s="463">
        <v>0</v>
      </c>
      <c r="FEB243" s="463">
        <v>0</v>
      </c>
      <c r="FEC243" s="463">
        <v>0</v>
      </c>
      <c r="FED243" s="463">
        <v>0</v>
      </c>
      <c r="FEE243" s="463">
        <v>0</v>
      </c>
      <c r="FEF243" s="463">
        <v>0</v>
      </c>
      <c r="FEG243" s="463">
        <v>0</v>
      </c>
      <c r="FEH243" s="463">
        <v>0</v>
      </c>
      <c r="FEI243" s="463">
        <v>0</v>
      </c>
      <c r="FEJ243" s="463">
        <v>0</v>
      </c>
      <c r="FEK243" s="463">
        <v>0</v>
      </c>
      <c r="FEL243" s="463">
        <v>0</v>
      </c>
      <c r="FEM243" s="463">
        <v>0</v>
      </c>
      <c r="FEN243" s="463">
        <v>0</v>
      </c>
      <c r="FEO243" s="463">
        <v>0</v>
      </c>
      <c r="FEP243" s="463">
        <v>0</v>
      </c>
      <c r="FEQ243" s="463">
        <v>0</v>
      </c>
      <c r="FER243" s="463">
        <v>0</v>
      </c>
      <c r="FES243" s="463">
        <v>0</v>
      </c>
      <c r="FET243" s="463">
        <v>0</v>
      </c>
      <c r="FEU243" s="463">
        <v>0</v>
      </c>
      <c r="FEV243" s="463">
        <v>0</v>
      </c>
      <c r="FEW243" s="463">
        <v>0</v>
      </c>
      <c r="FEX243" s="463">
        <v>0</v>
      </c>
      <c r="FEY243" s="463">
        <v>0</v>
      </c>
      <c r="FEZ243" s="463">
        <v>0</v>
      </c>
      <c r="FFA243" s="463">
        <v>0</v>
      </c>
      <c r="FFB243" s="463">
        <v>0</v>
      </c>
      <c r="FFC243" s="463">
        <v>0</v>
      </c>
      <c r="FFD243" s="463">
        <v>0</v>
      </c>
      <c r="FFE243" s="463">
        <v>0</v>
      </c>
      <c r="FFF243" s="463">
        <v>0</v>
      </c>
      <c r="FFG243" s="463">
        <v>0</v>
      </c>
      <c r="FFH243" s="463">
        <v>0</v>
      </c>
      <c r="FFI243" s="463">
        <v>0</v>
      </c>
      <c r="FFJ243" s="463">
        <v>0</v>
      </c>
      <c r="FFK243" s="463">
        <v>0</v>
      </c>
      <c r="FFL243" s="463">
        <v>0</v>
      </c>
      <c r="FFM243" s="463">
        <v>0</v>
      </c>
      <c r="FFN243" s="463">
        <v>0</v>
      </c>
      <c r="FFO243" s="463">
        <v>0</v>
      </c>
      <c r="FFP243" s="463">
        <v>0</v>
      </c>
      <c r="FFQ243" s="463">
        <v>0</v>
      </c>
      <c r="FFR243" s="463">
        <v>0</v>
      </c>
      <c r="FFS243" s="463">
        <v>0</v>
      </c>
      <c r="FFT243" s="463">
        <v>0</v>
      </c>
      <c r="FFU243" s="463">
        <v>0</v>
      </c>
      <c r="FFV243" s="463">
        <v>0</v>
      </c>
      <c r="FFW243" s="463">
        <v>0</v>
      </c>
      <c r="FFX243" s="463">
        <v>0</v>
      </c>
      <c r="FFY243" s="463">
        <v>0</v>
      </c>
      <c r="FFZ243" s="463">
        <v>0</v>
      </c>
      <c r="FGA243" s="463">
        <v>0</v>
      </c>
      <c r="FGB243" s="463">
        <v>0</v>
      </c>
      <c r="FGC243" s="463">
        <v>0</v>
      </c>
      <c r="FGD243" s="463">
        <v>0</v>
      </c>
      <c r="FGE243" s="463">
        <v>0</v>
      </c>
      <c r="FGF243" s="463">
        <v>0</v>
      </c>
      <c r="FGG243" s="463">
        <v>0</v>
      </c>
      <c r="FGH243" s="463">
        <v>0</v>
      </c>
      <c r="FGI243" s="463">
        <v>0</v>
      </c>
      <c r="FGJ243" s="463">
        <v>0</v>
      </c>
      <c r="FGK243" s="463">
        <v>0</v>
      </c>
      <c r="FGL243" s="463">
        <v>0</v>
      </c>
      <c r="FGM243" s="463">
        <v>0</v>
      </c>
      <c r="FGN243" s="463">
        <v>0</v>
      </c>
      <c r="FGO243" s="463">
        <v>0</v>
      </c>
      <c r="FGP243" s="463">
        <v>0</v>
      </c>
      <c r="FGQ243" s="463">
        <v>0</v>
      </c>
      <c r="FGR243" s="463">
        <v>0</v>
      </c>
      <c r="FGS243" s="463">
        <v>0</v>
      </c>
      <c r="FGT243" s="463">
        <v>0</v>
      </c>
      <c r="FGU243" s="463">
        <v>0</v>
      </c>
      <c r="FGV243" s="463">
        <v>0</v>
      </c>
      <c r="FGW243" s="463">
        <v>0</v>
      </c>
      <c r="FGX243" s="463">
        <v>0</v>
      </c>
      <c r="FGY243" s="463">
        <v>0</v>
      </c>
      <c r="FGZ243" s="463">
        <v>0</v>
      </c>
      <c r="FHA243" s="463">
        <v>0</v>
      </c>
      <c r="FHB243" s="463">
        <v>0</v>
      </c>
      <c r="FHC243" s="463">
        <v>0</v>
      </c>
      <c r="FHD243" s="463">
        <v>0</v>
      </c>
      <c r="FHE243" s="463">
        <v>0</v>
      </c>
      <c r="FHF243" s="463">
        <v>0</v>
      </c>
      <c r="FHG243" s="463">
        <v>0</v>
      </c>
      <c r="FHH243" s="463">
        <v>0</v>
      </c>
      <c r="FHI243" s="463">
        <v>0</v>
      </c>
      <c r="FHJ243" s="463">
        <v>0</v>
      </c>
      <c r="FHK243" s="463">
        <v>0</v>
      </c>
      <c r="FHL243" s="463">
        <v>0</v>
      </c>
      <c r="FHM243" s="463">
        <v>0</v>
      </c>
      <c r="FHN243" s="463">
        <v>0</v>
      </c>
      <c r="FHO243" s="463">
        <v>0</v>
      </c>
      <c r="FHP243" s="463">
        <v>0</v>
      </c>
      <c r="FHQ243" s="463">
        <v>0</v>
      </c>
      <c r="FHR243" s="463">
        <v>0</v>
      </c>
      <c r="FHS243" s="463">
        <v>0</v>
      </c>
      <c r="FHT243" s="463">
        <v>0</v>
      </c>
      <c r="FHU243" s="463">
        <v>0</v>
      </c>
      <c r="FHV243" s="463">
        <v>0</v>
      </c>
      <c r="FHW243" s="463">
        <v>0</v>
      </c>
      <c r="FHX243" s="463">
        <v>0</v>
      </c>
      <c r="FHY243" s="463">
        <v>0</v>
      </c>
      <c r="FHZ243" s="463">
        <v>0</v>
      </c>
      <c r="FIA243" s="463">
        <v>0</v>
      </c>
      <c r="FIB243" s="463">
        <v>0</v>
      </c>
      <c r="FIC243" s="463">
        <v>0</v>
      </c>
      <c r="FID243" s="463">
        <v>0</v>
      </c>
      <c r="FIE243" s="463">
        <v>0</v>
      </c>
      <c r="FIF243" s="463">
        <v>0</v>
      </c>
      <c r="FIG243" s="463">
        <v>0</v>
      </c>
      <c r="FIH243" s="463">
        <v>0</v>
      </c>
      <c r="FII243" s="463">
        <v>0</v>
      </c>
      <c r="FIJ243" s="463">
        <v>0</v>
      </c>
      <c r="FIK243" s="463">
        <v>0</v>
      </c>
      <c r="FIL243" s="463">
        <v>0</v>
      </c>
      <c r="FIM243" s="463">
        <v>0</v>
      </c>
      <c r="FIN243" s="463">
        <v>0</v>
      </c>
      <c r="FIO243" s="463">
        <v>0</v>
      </c>
      <c r="FIP243" s="463">
        <v>0</v>
      </c>
      <c r="FIQ243" s="463">
        <v>0</v>
      </c>
      <c r="FIR243" s="463">
        <v>0</v>
      </c>
      <c r="FIS243" s="463">
        <v>0</v>
      </c>
      <c r="FIT243" s="463">
        <v>0</v>
      </c>
      <c r="FIU243" s="463">
        <v>0</v>
      </c>
      <c r="FIV243" s="463">
        <v>0</v>
      </c>
      <c r="FIW243" s="463">
        <v>0</v>
      </c>
      <c r="FIX243" s="463">
        <v>0</v>
      </c>
      <c r="FIY243" s="463">
        <v>0</v>
      </c>
      <c r="FIZ243" s="463">
        <v>0</v>
      </c>
      <c r="FJA243" s="463">
        <v>0</v>
      </c>
      <c r="FJB243" s="463">
        <v>0</v>
      </c>
      <c r="FJC243" s="463">
        <v>0</v>
      </c>
      <c r="FJD243" s="463">
        <v>0</v>
      </c>
      <c r="FJE243" s="463">
        <v>0</v>
      </c>
      <c r="FJF243" s="463">
        <v>0</v>
      </c>
      <c r="FJG243" s="463">
        <v>0</v>
      </c>
      <c r="FJH243" s="463">
        <v>0</v>
      </c>
      <c r="FJI243" s="463">
        <v>0</v>
      </c>
      <c r="FJJ243" s="463">
        <v>0</v>
      </c>
      <c r="FJK243" s="463">
        <v>0</v>
      </c>
      <c r="FJL243" s="463">
        <v>0</v>
      </c>
      <c r="FJM243" s="463">
        <v>0</v>
      </c>
      <c r="FJN243" s="463">
        <v>0</v>
      </c>
      <c r="FJO243" s="463">
        <v>0</v>
      </c>
      <c r="FJP243" s="463">
        <v>0</v>
      </c>
      <c r="FJQ243" s="463">
        <v>0</v>
      </c>
      <c r="FJR243" s="463">
        <v>0</v>
      </c>
      <c r="FJS243" s="463">
        <v>0</v>
      </c>
      <c r="FJT243" s="463">
        <v>0</v>
      </c>
      <c r="FJU243" s="463">
        <v>0</v>
      </c>
      <c r="FJV243" s="463">
        <v>0</v>
      </c>
      <c r="FJW243" s="463">
        <v>0</v>
      </c>
      <c r="FJX243" s="463">
        <v>0</v>
      </c>
      <c r="FJY243" s="463">
        <v>0</v>
      </c>
      <c r="FJZ243" s="463">
        <v>0</v>
      </c>
      <c r="FKA243" s="463">
        <v>0</v>
      </c>
      <c r="FKB243" s="463">
        <v>0</v>
      </c>
      <c r="FKC243" s="463">
        <v>0</v>
      </c>
      <c r="FKD243" s="463">
        <v>0</v>
      </c>
      <c r="FKE243" s="463">
        <v>0</v>
      </c>
      <c r="FKF243" s="463">
        <v>0</v>
      </c>
      <c r="FKG243" s="463">
        <v>0</v>
      </c>
      <c r="FKH243" s="463">
        <v>0</v>
      </c>
      <c r="FKI243" s="463">
        <v>0</v>
      </c>
      <c r="FKJ243" s="463">
        <v>0</v>
      </c>
      <c r="FKK243" s="463">
        <v>0</v>
      </c>
      <c r="FKL243" s="463">
        <v>0</v>
      </c>
      <c r="FKM243" s="463">
        <v>0</v>
      </c>
      <c r="FKN243" s="463">
        <v>0</v>
      </c>
      <c r="FKO243" s="463">
        <v>0</v>
      </c>
      <c r="FKP243" s="463">
        <v>0</v>
      </c>
      <c r="FKQ243" s="463">
        <v>0</v>
      </c>
      <c r="FKR243" s="463">
        <v>0</v>
      </c>
      <c r="FKS243" s="463">
        <v>0</v>
      </c>
      <c r="FKT243" s="463">
        <v>0</v>
      </c>
      <c r="FKU243" s="463">
        <v>0</v>
      </c>
      <c r="FKV243" s="463">
        <v>0</v>
      </c>
      <c r="FKW243" s="463">
        <v>0</v>
      </c>
      <c r="FKX243" s="463">
        <v>0</v>
      </c>
      <c r="FKY243" s="463">
        <v>0</v>
      </c>
      <c r="FKZ243" s="463">
        <v>0</v>
      </c>
      <c r="FLA243" s="463">
        <v>0</v>
      </c>
      <c r="FLB243" s="463">
        <v>0</v>
      </c>
      <c r="FLC243" s="463">
        <v>0</v>
      </c>
      <c r="FLD243" s="463">
        <v>0</v>
      </c>
      <c r="FLE243" s="463">
        <v>0</v>
      </c>
      <c r="FLF243" s="463">
        <v>0</v>
      </c>
      <c r="FLG243" s="463">
        <v>0</v>
      </c>
      <c r="FLH243" s="463">
        <v>0</v>
      </c>
      <c r="FLI243" s="463">
        <v>0</v>
      </c>
      <c r="FLJ243" s="463">
        <v>0</v>
      </c>
      <c r="FLK243" s="463">
        <v>0</v>
      </c>
      <c r="FLL243" s="463">
        <v>0</v>
      </c>
      <c r="FLM243" s="463">
        <v>0</v>
      </c>
      <c r="FLN243" s="463">
        <v>0</v>
      </c>
      <c r="FLO243" s="463">
        <v>0</v>
      </c>
      <c r="FLP243" s="463">
        <v>0</v>
      </c>
      <c r="FLQ243" s="463">
        <v>0</v>
      </c>
      <c r="FLR243" s="463">
        <v>0</v>
      </c>
      <c r="FLS243" s="463">
        <v>0</v>
      </c>
      <c r="FLT243" s="463">
        <v>0</v>
      </c>
      <c r="FLU243" s="463">
        <v>0</v>
      </c>
      <c r="FLV243" s="463">
        <v>0</v>
      </c>
      <c r="FLW243" s="463">
        <v>0</v>
      </c>
      <c r="FLX243" s="463">
        <v>0</v>
      </c>
      <c r="FLY243" s="463">
        <v>0</v>
      </c>
      <c r="FLZ243" s="463">
        <v>0</v>
      </c>
      <c r="FMA243" s="463">
        <v>0</v>
      </c>
      <c r="FMB243" s="463">
        <v>0</v>
      </c>
      <c r="FMC243" s="463">
        <v>0</v>
      </c>
      <c r="FMD243" s="463">
        <v>0</v>
      </c>
      <c r="FME243" s="463">
        <v>0</v>
      </c>
      <c r="FMF243" s="463">
        <v>0</v>
      </c>
      <c r="FMG243" s="463">
        <v>0</v>
      </c>
      <c r="FMH243" s="463">
        <v>0</v>
      </c>
      <c r="FMI243" s="463">
        <v>0</v>
      </c>
      <c r="FMJ243" s="463">
        <v>0</v>
      </c>
      <c r="FMK243" s="463">
        <v>0</v>
      </c>
      <c r="FML243" s="463">
        <v>0</v>
      </c>
      <c r="FMM243" s="463">
        <v>0</v>
      </c>
      <c r="FMN243" s="463">
        <v>0</v>
      </c>
      <c r="FMO243" s="463">
        <v>0</v>
      </c>
      <c r="FMP243" s="463">
        <v>0</v>
      </c>
      <c r="FMQ243" s="463">
        <v>0</v>
      </c>
      <c r="FMR243" s="463">
        <v>0</v>
      </c>
      <c r="FMS243" s="463">
        <v>0</v>
      </c>
      <c r="FMT243" s="463">
        <v>0</v>
      </c>
      <c r="FMU243" s="463">
        <v>0</v>
      </c>
      <c r="FMV243" s="463">
        <v>0</v>
      </c>
      <c r="FMW243" s="463">
        <v>0</v>
      </c>
      <c r="FMX243" s="463">
        <v>0</v>
      </c>
      <c r="FMY243" s="463">
        <v>0</v>
      </c>
      <c r="FMZ243" s="463">
        <v>0</v>
      </c>
      <c r="FNA243" s="463">
        <v>0</v>
      </c>
      <c r="FNB243" s="463">
        <v>0</v>
      </c>
      <c r="FNC243" s="463">
        <v>0</v>
      </c>
      <c r="FND243" s="463">
        <v>0</v>
      </c>
      <c r="FNE243" s="463">
        <v>0</v>
      </c>
      <c r="FNF243" s="463">
        <v>0</v>
      </c>
      <c r="FNG243" s="463">
        <v>0</v>
      </c>
      <c r="FNH243" s="463">
        <v>0</v>
      </c>
      <c r="FNI243" s="463">
        <v>0</v>
      </c>
      <c r="FNJ243" s="463">
        <v>0</v>
      </c>
      <c r="FNK243" s="463">
        <v>0</v>
      </c>
      <c r="FNL243" s="463">
        <v>0</v>
      </c>
      <c r="FNM243" s="463">
        <v>0</v>
      </c>
      <c r="FNN243" s="463">
        <v>0</v>
      </c>
      <c r="FNO243" s="463">
        <v>0</v>
      </c>
      <c r="FNP243" s="463">
        <v>0</v>
      </c>
      <c r="FNQ243" s="463">
        <v>0</v>
      </c>
      <c r="FNR243" s="463">
        <v>0</v>
      </c>
      <c r="FNS243" s="463">
        <v>0</v>
      </c>
      <c r="FNT243" s="463">
        <v>0</v>
      </c>
      <c r="FNU243" s="463">
        <v>0</v>
      </c>
      <c r="FNV243" s="463">
        <v>0</v>
      </c>
      <c r="FNW243" s="463">
        <v>0</v>
      </c>
      <c r="FNX243" s="463">
        <v>0</v>
      </c>
      <c r="FNY243" s="463">
        <v>0</v>
      </c>
      <c r="FNZ243" s="463">
        <v>0</v>
      </c>
      <c r="FOA243" s="463">
        <v>0</v>
      </c>
      <c r="FOB243" s="463">
        <v>0</v>
      </c>
      <c r="FOC243" s="463">
        <v>0</v>
      </c>
      <c r="FOD243" s="463">
        <v>0</v>
      </c>
      <c r="FOE243" s="463">
        <v>0</v>
      </c>
      <c r="FOF243" s="463">
        <v>0</v>
      </c>
      <c r="FOG243" s="463">
        <v>0</v>
      </c>
      <c r="FOH243" s="463">
        <v>0</v>
      </c>
      <c r="FOI243" s="463">
        <v>0</v>
      </c>
      <c r="FOJ243" s="463">
        <v>0</v>
      </c>
      <c r="FOK243" s="463">
        <v>0</v>
      </c>
      <c r="FOL243" s="463">
        <v>0</v>
      </c>
      <c r="FOM243" s="463">
        <v>0</v>
      </c>
      <c r="FON243" s="463">
        <v>0</v>
      </c>
      <c r="FOO243" s="463">
        <v>0</v>
      </c>
      <c r="FOP243" s="463">
        <v>0</v>
      </c>
      <c r="FOQ243" s="463">
        <v>0</v>
      </c>
      <c r="FOR243" s="463">
        <v>0</v>
      </c>
      <c r="FOS243" s="463">
        <v>0</v>
      </c>
      <c r="FOT243" s="463">
        <v>0</v>
      </c>
      <c r="FOU243" s="463">
        <v>0</v>
      </c>
      <c r="FOV243" s="463">
        <v>0</v>
      </c>
      <c r="FOW243" s="463">
        <v>0</v>
      </c>
      <c r="FOX243" s="463">
        <v>0</v>
      </c>
      <c r="FOY243" s="463">
        <v>0</v>
      </c>
      <c r="FOZ243" s="463">
        <v>0</v>
      </c>
      <c r="FPA243" s="463">
        <v>0</v>
      </c>
      <c r="FPB243" s="463">
        <v>0</v>
      </c>
      <c r="FPC243" s="463">
        <v>0</v>
      </c>
      <c r="FPD243" s="463">
        <v>0</v>
      </c>
      <c r="FPE243" s="463">
        <v>0</v>
      </c>
      <c r="FPF243" s="463">
        <v>0</v>
      </c>
      <c r="FPG243" s="463">
        <v>0</v>
      </c>
      <c r="FPH243" s="463">
        <v>0</v>
      </c>
      <c r="FPI243" s="463">
        <v>0</v>
      </c>
      <c r="FPJ243" s="463">
        <v>0</v>
      </c>
      <c r="FPK243" s="463">
        <v>0</v>
      </c>
      <c r="FPL243" s="463">
        <v>0</v>
      </c>
      <c r="FPM243" s="463">
        <v>0</v>
      </c>
      <c r="FPN243" s="463">
        <v>0</v>
      </c>
      <c r="FPO243" s="463">
        <v>0</v>
      </c>
      <c r="FPP243" s="463">
        <v>0</v>
      </c>
      <c r="FPQ243" s="463">
        <v>0</v>
      </c>
      <c r="FPR243" s="463">
        <v>0</v>
      </c>
      <c r="FPS243" s="463">
        <v>0</v>
      </c>
      <c r="FPT243" s="463">
        <v>0</v>
      </c>
      <c r="FPU243" s="463">
        <v>0</v>
      </c>
      <c r="FPV243" s="463">
        <v>0</v>
      </c>
      <c r="FPW243" s="463">
        <v>0</v>
      </c>
      <c r="FPX243" s="463">
        <v>0</v>
      </c>
      <c r="FPY243" s="463">
        <v>0</v>
      </c>
      <c r="FPZ243" s="463">
        <v>0</v>
      </c>
      <c r="FQA243" s="463">
        <v>0</v>
      </c>
      <c r="FQB243" s="463">
        <v>0</v>
      </c>
      <c r="FQC243" s="463">
        <v>0</v>
      </c>
      <c r="FQD243" s="463">
        <v>0</v>
      </c>
      <c r="FQE243" s="463">
        <v>0</v>
      </c>
      <c r="FQF243" s="463">
        <v>0</v>
      </c>
      <c r="FQG243" s="463">
        <v>0</v>
      </c>
      <c r="FQH243" s="463">
        <v>0</v>
      </c>
      <c r="FQI243" s="463">
        <v>0</v>
      </c>
      <c r="FQJ243" s="463">
        <v>0</v>
      </c>
      <c r="FQK243" s="463">
        <v>0</v>
      </c>
      <c r="FQL243" s="463">
        <v>0</v>
      </c>
      <c r="FQM243" s="463">
        <v>0</v>
      </c>
      <c r="FQN243" s="463">
        <v>0</v>
      </c>
      <c r="FQO243" s="463">
        <v>0</v>
      </c>
      <c r="FQP243" s="463">
        <v>0</v>
      </c>
      <c r="FQQ243" s="463">
        <v>0</v>
      </c>
      <c r="FQR243" s="463">
        <v>0</v>
      </c>
      <c r="FQS243" s="463">
        <v>0</v>
      </c>
      <c r="FQT243" s="463">
        <v>0</v>
      </c>
      <c r="FQU243" s="463">
        <v>0</v>
      </c>
      <c r="FQV243" s="463">
        <v>0</v>
      </c>
      <c r="FQW243" s="463">
        <v>0</v>
      </c>
      <c r="FQX243" s="463">
        <v>0</v>
      </c>
      <c r="FQY243" s="463">
        <v>0</v>
      </c>
      <c r="FQZ243" s="463">
        <v>0</v>
      </c>
      <c r="FRA243" s="463">
        <v>0</v>
      </c>
      <c r="FRB243" s="463">
        <v>0</v>
      </c>
      <c r="FRC243" s="463">
        <v>0</v>
      </c>
      <c r="FRD243" s="463">
        <v>0</v>
      </c>
      <c r="FRE243" s="463">
        <v>0</v>
      </c>
      <c r="FRF243" s="463">
        <v>0</v>
      </c>
      <c r="FRG243" s="463">
        <v>0</v>
      </c>
      <c r="FRH243" s="463">
        <v>0</v>
      </c>
      <c r="FRI243" s="463">
        <v>0</v>
      </c>
      <c r="FRJ243" s="463">
        <v>0</v>
      </c>
      <c r="FRK243" s="463">
        <v>0</v>
      </c>
      <c r="FRL243" s="463">
        <v>0</v>
      </c>
      <c r="FRM243" s="463">
        <v>0</v>
      </c>
      <c r="FRN243" s="463">
        <v>0</v>
      </c>
      <c r="FRO243" s="463">
        <v>0</v>
      </c>
      <c r="FRP243" s="463">
        <v>0</v>
      </c>
      <c r="FRQ243" s="463">
        <v>0</v>
      </c>
      <c r="FRR243" s="463">
        <v>0</v>
      </c>
      <c r="FRS243" s="463">
        <v>0</v>
      </c>
      <c r="FRT243" s="463">
        <v>0</v>
      </c>
      <c r="FRU243" s="463">
        <v>0</v>
      </c>
      <c r="FRV243" s="463">
        <v>0</v>
      </c>
      <c r="FRW243" s="463">
        <v>0</v>
      </c>
      <c r="FRX243" s="463">
        <v>0</v>
      </c>
      <c r="FRY243" s="463">
        <v>0</v>
      </c>
      <c r="FRZ243" s="463">
        <v>0</v>
      </c>
      <c r="FSA243" s="463">
        <v>0</v>
      </c>
      <c r="FSB243" s="463">
        <v>0</v>
      </c>
      <c r="FSC243" s="463">
        <v>0</v>
      </c>
      <c r="FSD243" s="463">
        <v>0</v>
      </c>
      <c r="FSE243" s="463">
        <v>0</v>
      </c>
      <c r="FSF243" s="463">
        <v>0</v>
      </c>
      <c r="FSG243" s="463">
        <v>0</v>
      </c>
      <c r="FSH243" s="463">
        <v>0</v>
      </c>
      <c r="FSI243" s="463">
        <v>0</v>
      </c>
      <c r="FSJ243" s="463">
        <v>0</v>
      </c>
      <c r="FSK243" s="463">
        <v>0</v>
      </c>
      <c r="FSL243" s="463">
        <v>0</v>
      </c>
      <c r="FSM243" s="463">
        <v>0</v>
      </c>
      <c r="FSN243" s="463">
        <v>0</v>
      </c>
      <c r="FSO243" s="463">
        <v>0</v>
      </c>
      <c r="FSP243" s="463">
        <v>0</v>
      </c>
      <c r="FSQ243" s="463">
        <v>0</v>
      </c>
      <c r="FSR243" s="463">
        <v>0</v>
      </c>
      <c r="FSS243" s="463">
        <v>0</v>
      </c>
      <c r="FST243" s="463">
        <v>0</v>
      </c>
      <c r="FSU243" s="463">
        <v>0</v>
      </c>
      <c r="FSV243" s="463">
        <v>0</v>
      </c>
      <c r="FSW243" s="463">
        <v>0</v>
      </c>
      <c r="FSX243" s="463">
        <v>0</v>
      </c>
      <c r="FSY243" s="463">
        <v>0</v>
      </c>
      <c r="FSZ243" s="463">
        <v>0</v>
      </c>
      <c r="FTA243" s="463">
        <v>0</v>
      </c>
      <c r="FTB243" s="463">
        <v>0</v>
      </c>
      <c r="FTC243" s="463">
        <v>0</v>
      </c>
      <c r="FTD243" s="463">
        <v>0</v>
      </c>
      <c r="FTE243" s="463">
        <v>0</v>
      </c>
      <c r="FTF243" s="463">
        <v>0</v>
      </c>
      <c r="FTG243" s="463">
        <v>0</v>
      </c>
      <c r="FTH243" s="463">
        <v>0</v>
      </c>
      <c r="FTI243" s="463">
        <v>0</v>
      </c>
      <c r="FTJ243" s="463">
        <v>0</v>
      </c>
      <c r="FTK243" s="463">
        <v>0</v>
      </c>
      <c r="FTL243" s="463">
        <v>0</v>
      </c>
      <c r="FTM243" s="463">
        <v>0</v>
      </c>
      <c r="FTN243" s="463">
        <v>0</v>
      </c>
      <c r="FTO243" s="463">
        <v>0</v>
      </c>
      <c r="FTP243" s="463">
        <v>0</v>
      </c>
      <c r="FTQ243" s="463">
        <v>0</v>
      </c>
      <c r="FTR243" s="463">
        <v>0</v>
      </c>
      <c r="FTS243" s="463">
        <v>0</v>
      </c>
      <c r="FTT243" s="463">
        <v>0</v>
      </c>
      <c r="FTU243" s="463">
        <v>0</v>
      </c>
      <c r="FTV243" s="463">
        <v>0</v>
      </c>
      <c r="FTW243" s="463">
        <v>0</v>
      </c>
      <c r="FTX243" s="463">
        <v>0</v>
      </c>
      <c r="FTY243" s="463">
        <v>0</v>
      </c>
      <c r="FTZ243" s="463">
        <v>0</v>
      </c>
      <c r="FUA243" s="463">
        <v>0</v>
      </c>
      <c r="FUB243" s="463">
        <v>0</v>
      </c>
      <c r="FUC243" s="463">
        <v>0</v>
      </c>
      <c r="FUD243" s="463">
        <v>0</v>
      </c>
      <c r="FUE243" s="463">
        <v>0</v>
      </c>
      <c r="FUF243" s="463">
        <v>0</v>
      </c>
      <c r="FUG243" s="463">
        <v>0</v>
      </c>
      <c r="FUH243" s="463">
        <v>0</v>
      </c>
      <c r="FUI243" s="463">
        <v>0</v>
      </c>
      <c r="FUJ243" s="463">
        <v>0</v>
      </c>
      <c r="FUK243" s="463">
        <v>0</v>
      </c>
      <c r="FUL243" s="463">
        <v>0</v>
      </c>
      <c r="FUM243" s="463">
        <v>0</v>
      </c>
      <c r="FUN243" s="463">
        <v>0</v>
      </c>
      <c r="FUO243" s="463">
        <v>0</v>
      </c>
      <c r="FUP243" s="463">
        <v>0</v>
      </c>
      <c r="FUQ243" s="463">
        <v>0</v>
      </c>
      <c r="FUR243" s="463">
        <v>0</v>
      </c>
      <c r="FUS243" s="463">
        <v>0</v>
      </c>
      <c r="FUT243" s="463">
        <v>0</v>
      </c>
      <c r="FUU243" s="463">
        <v>0</v>
      </c>
      <c r="FUV243" s="463">
        <v>0</v>
      </c>
      <c r="FUW243" s="463">
        <v>0</v>
      </c>
      <c r="FUX243" s="463">
        <v>0</v>
      </c>
      <c r="FUY243" s="463">
        <v>0</v>
      </c>
      <c r="FUZ243" s="463">
        <v>0</v>
      </c>
      <c r="FVA243" s="463">
        <v>0</v>
      </c>
      <c r="FVB243" s="463">
        <v>0</v>
      </c>
      <c r="FVC243" s="463">
        <v>0</v>
      </c>
      <c r="FVD243" s="463">
        <v>0</v>
      </c>
      <c r="FVE243" s="463">
        <v>0</v>
      </c>
      <c r="FVF243" s="463">
        <v>0</v>
      </c>
      <c r="FVG243" s="463">
        <v>0</v>
      </c>
      <c r="FVH243" s="463">
        <v>0</v>
      </c>
      <c r="FVI243" s="463">
        <v>0</v>
      </c>
      <c r="FVJ243" s="463">
        <v>0</v>
      </c>
      <c r="FVK243" s="463">
        <v>0</v>
      </c>
      <c r="FVL243" s="463">
        <v>0</v>
      </c>
      <c r="FVM243" s="463">
        <v>0</v>
      </c>
      <c r="FVN243" s="463">
        <v>0</v>
      </c>
      <c r="FVO243" s="463">
        <v>0</v>
      </c>
      <c r="FVP243" s="463">
        <v>0</v>
      </c>
      <c r="FVQ243" s="463">
        <v>0</v>
      </c>
      <c r="FVR243" s="463">
        <v>0</v>
      </c>
      <c r="FVS243" s="463">
        <v>0</v>
      </c>
      <c r="FVT243" s="463">
        <v>0</v>
      </c>
      <c r="FVU243" s="463">
        <v>0</v>
      </c>
      <c r="FVV243" s="463">
        <v>0</v>
      </c>
      <c r="FVW243" s="463">
        <v>0</v>
      </c>
      <c r="FVX243" s="463">
        <v>0</v>
      </c>
      <c r="FVY243" s="463">
        <v>0</v>
      </c>
      <c r="FVZ243" s="463">
        <v>0</v>
      </c>
      <c r="FWA243" s="463">
        <v>0</v>
      </c>
      <c r="FWB243" s="463">
        <v>0</v>
      </c>
      <c r="FWC243" s="463">
        <v>0</v>
      </c>
      <c r="FWD243" s="463">
        <v>0</v>
      </c>
      <c r="FWE243" s="463">
        <v>0</v>
      </c>
      <c r="FWF243" s="463">
        <v>0</v>
      </c>
      <c r="FWG243" s="463">
        <v>0</v>
      </c>
      <c r="FWH243" s="463">
        <v>0</v>
      </c>
      <c r="FWI243" s="463">
        <v>0</v>
      </c>
      <c r="FWJ243" s="463">
        <v>0</v>
      </c>
      <c r="FWK243" s="463">
        <v>0</v>
      </c>
      <c r="FWL243" s="463">
        <v>0</v>
      </c>
      <c r="FWM243" s="463">
        <v>0</v>
      </c>
      <c r="FWN243" s="463">
        <v>0</v>
      </c>
      <c r="FWO243" s="463">
        <v>0</v>
      </c>
      <c r="FWP243" s="463">
        <v>0</v>
      </c>
      <c r="FWQ243" s="463">
        <v>0</v>
      </c>
      <c r="FWR243" s="463">
        <v>0</v>
      </c>
      <c r="FWS243" s="463">
        <v>0</v>
      </c>
      <c r="FWT243" s="463">
        <v>0</v>
      </c>
      <c r="FWU243" s="463">
        <v>0</v>
      </c>
      <c r="FWV243" s="463">
        <v>0</v>
      </c>
      <c r="FWW243" s="463">
        <v>0</v>
      </c>
      <c r="FWX243" s="463">
        <v>0</v>
      </c>
      <c r="FWY243" s="463">
        <v>0</v>
      </c>
      <c r="FWZ243" s="463">
        <v>0</v>
      </c>
      <c r="FXA243" s="463">
        <v>0</v>
      </c>
      <c r="FXB243" s="463">
        <v>0</v>
      </c>
      <c r="FXC243" s="463">
        <v>0</v>
      </c>
      <c r="FXD243" s="463">
        <v>0</v>
      </c>
      <c r="FXE243" s="463">
        <v>0</v>
      </c>
      <c r="FXF243" s="463">
        <v>0</v>
      </c>
      <c r="FXG243" s="463">
        <v>0</v>
      </c>
      <c r="FXH243" s="463">
        <v>0</v>
      </c>
      <c r="FXI243" s="463">
        <v>0</v>
      </c>
      <c r="FXJ243" s="463">
        <v>0</v>
      </c>
      <c r="FXK243" s="463">
        <v>0</v>
      </c>
      <c r="FXL243" s="463">
        <v>0</v>
      </c>
      <c r="FXM243" s="463">
        <v>0</v>
      </c>
      <c r="FXN243" s="463">
        <v>0</v>
      </c>
      <c r="FXO243" s="463">
        <v>0</v>
      </c>
      <c r="FXP243" s="463">
        <v>0</v>
      </c>
      <c r="FXQ243" s="463">
        <v>0</v>
      </c>
      <c r="FXR243" s="463">
        <v>0</v>
      </c>
      <c r="FXS243" s="463">
        <v>0</v>
      </c>
      <c r="FXT243" s="463">
        <v>0</v>
      </c>
      <c r="FXU243" s="463">
        <v>0</v>
      </c>
      <c r="FXV243" s="463">
        <v>0</v>
      </c>
      <c r="FXW243" s="463">
        <v>0</v>
      </c>
      <c r="FXX243" s="463">
        <v>0</v>
      </c>
      <c r="FXY243" s="463">
        <v>0</v>
      </c>
      <c r="FXZ243" s="463">
        <v>0</v>
      </c>
      <c r="FYA243" s="463">
        <v>0</v>
      </c>
      <c r="FYB243" s="463">
        <v>0</v>
      </c>
      <c r="FYC243" s="463">
        <v>0</v>
      </c>
      <c r="FYD243" s="463">
        <v>0</v>
      </c>
      <c r="FYE243" s="463">
        <v>0</v>
      </c>
      <c r="FYF243" s="463">
        <v>0</v>
      </c>
      <c r="FYG243" s="463">
        <v>0</v>
      </c>
      <c r="FYH243" s="463">
        <v>0</v>
      </c>
      <c r="FYI243" s="463">
        <v>0</v>
      </c>
      <c r="FYJ243" s="463">
        <v>0</v>
      </c>
      <c r="FYK243" s="463">
        <v>0</v>
      </c>
      <c r="FYL243" s="463">
        <v>0</v>
      </c>
      <c r="FYM243" s="463">
        <v>0</v>
      </c>
      <c r="FYN243" s="463">
        <v>0</v>
      </c>
      <c r="FYO243" s="463">
        <v>0</v>
      </c>
      <c r="FYP243" s="463">
        <v>0</v>
      </c>
      <c r="FYQ243" s="463">
        <v>0</v>
      </c>
      <c r="FYR243" s="463">
        <v>0</v>
      </c>
      <c r="FYS243" s="463">
        <v>0</v>
      </c>
      <c r="FYT243" s="463">
        <v>0</v>
      </c>
      <c r="FYU243" s="463">
        <v>0</v>
      </c>
      <c r="FYV243" s="463">
        <v>0</v>
      </c>
      <c r="FYW243" s="463">
        <v>0</v>
      </c>
      <c r="FYX243" s="463">
        <v>0</v>
      </c>
      <c r="FYY243" s="463">
        <v>0</v>
      </c>
      <c r="FYZ243" s="463">
        <v>0</v>
      </c>
      <c r="FZA243" s="463">
        <v>0</v>
      </c>
      <c r="FZB243" s="463">
        <v>0</v>
      </c>
      <c r="FZC243" s="463">
        <v>0</v>
      </c>
      <c r="FZD243" s="463">
        <v>0</v>
      </c>
      <c r="FZE243" s="463">
        <v>0</v>
      </c>
      <c r="FZF243" s="463">
        <v>0</v>
      </c>
      <c r="FZG243" s="463">
        <v>0</v>
      </c>
      <c r="FZH243" s="463">
        <v>0</v>
      </c>
      <c r="FZI243" s="463">
        <v>0</v>
      </c>
      <c r="FZJ243" s="463">
        <v>0</v>
      </c>
      <c r="FZK243" s="463">
        <v>0</v>
      </c>
      <c r="FZL243" s="463">
        <v>0</v>
      </c>
      <c r="FZM243" s="463">
        <v>0</v>
      </c>
      <c r="FZN243" s="463">
        <v>0</v>
      </c>
      <c r="FZO243" s="463">
        <v>0</v>
      </c>
      <c r="FZP243" s="463">
        <v>0</v>
      </c>
      <c r="FZQ243" s="463">
        <v>0</v>
      </c>
      <c r="FZR243" s="463">
        <v>0</v>
      </c>
      <c r="FZS243" s="463">
        <v>0</v>
      </c>
      <c r="FZT243" s="463">
        <v>0</v>
      </c>
      <c r="FZU243" s="463">
        <v>0</v>
      </c>
      <c r="FZV243" s="463">
        <v>0</v>
      </c>
      <c r="FZW243" s="463">
        <v>0</v>
      </c>
      <c r="FZX243" s="463">
        <v>0</v>
      </c>
      <c r="FZY243" s="463">
        <v>0</v>
      </c>
      <c r="FZZ243" s="463">
        <v>0</v>
      </c>
      <c r="GAA243" s="463">
        <v>0</v>
      </c>
      <c r="GAB243" s="463">
        <v>0</v>
      </c>
      <c r="GAC243" s="463">
        <v>0</v>
      </c>
      <c r="GAD243" s="463">
        <v>0</v>
      </c>
      <c r="GAE243" s="463">
        <v>0</v>
      </c>
      <c r="GAF243" s="463">
        <v>0</v>
      </c>
      <c r="GAG243" s="463">
        <v>0</v>
      </c>
      <c r="GAH243" s="463">
        <v>0</v>
      </c>
      <c r="GAI243" s="463">
        <v>0</v>
      </c>
      <c r="GAJ243" s="463">
        <v>0</v>
      </c>
      <c r="GAK243" s="463">
        <v>0</v>
      </c>
      <c r="GAL243" s="463">
        <v>0</v>
      </c>
      <c r="GAM243" s="463">
        <v>0</v>
      </c>
      <c r="GAN243" s="463">
        <v>0</v>
      </c>
      <c r="GAO243" s="463">
        <v>0</v>
      </c>
      <c r="GAP243" s="463">
        <v>0</v>
      </c>
      <c r="GAQ243" s="463">
        <v>0</v>
      </c>
      <c r="GAR243" s="463">
        <v>0</v>
      </c>
      <c r="GAS243" s="463">
        <v>0</v>
      </c>
      <c r="GAT243" s="463">
        <v>0</v>
      </c>
      <c r="GAU243" s="463">
        <v>0</v>
      </c>
      <c r="GAV243" s="463">
        <v>0</v>
      </c>
      <c r="GAW243" s="463">
        <v>0</v>
      </c>
      <c r="GAX243" s="463">
        <v>0</v>
      </c>
      <c r="GAY243" s="463">
        <v>0</v>
      </c>
      <c r="GAZ243" s="463">
        <v>0</v>
      </c>
      <c r="GBA243" s="463">
        <v>0</v>
      </c>
      <c r="GBB243" s="463">
        <v>0</v>
      </c>
      <c r="GBC243" s="463">
        <v>0</v>
      </c>
      <c r="GBD243" s="463">
        <v>0</v>
      </c>
      <c r="GBE243" s="463">
        <v>0</v>
      </c>
      <c r="GBF243" s="463">
        <v>0</v>
      </c>
      <c r="GBG243" s="463">
        <v>0</v>
      </c>
      <c r="GBH243" s="463">
        <v>0</v>
      </c>
      <c r="GBI243" s="463">
        <v>0</v>
      </c>
      <c r="GBJ243" s="463">
        <v>0</v>
      </c>
      <c r="GBK243" s="463">
        <v>0</v>
      </c>
      <c r="GBL243" s="463">
        <v>0</v>
      </c>
      <c r="GBM243" s="463">
        <v>0</v>
      </c>
      <c r="GBN243" s="463">
        <v>0</v>
      </c>
      <c r="GBO243" s="463">
        <v>0</v>
      </c>
      <c r="GBP243" s="463">
        <v>0</v>
      </c>
      <c r="GBQ243" s="463">
        <v>0</v>
      </c>
      <c r="GBR243" s="463">
        <v>0</v>
      </c>
      <c r="GBS243" s="463">
        <v>0</v>
      </c>
      <c r="GBT243" s="463">
        <v>0</v>
      </c>
      <c r="GBU243" s="463">
        <v>0</v>
      </c>
      <c r="GBV243" s="463">
        <v>0</v>
      </c>
      <c r="GBW243" s="463">
        <v>0</v>
      </c>
      <c r="GBX243" s="463">
        <v>0</v>
      </c>
      <c r="GBY243" s="463">
        <v>0</v>
      </c>
      <c r="GBZ243" s="463">
        <v>0</v>
      </c>
      <c r="GCA243" s="463">
        <v>0</v>
      </c>
      <c r="GCB243" s="463">
        <v>0</v>
      </c>
      <c r="GCC243" s="463">
        <v>0</v>
      </c>
      <c r="GCD243" s="463">
        <v>0</v>
      </c>
      <c r="GCE243" s="463">
        <v>0</v>
      </c>
      <c r="GCF243" s="463">
        <v>0</v>
      </c>
      <c r="GCG243" s="463">
        <v>0</v>
      </c>
      <c r="GCH243" s="463">
        <v>0</v>
      </c>
      <c r="GCI243" s="463">
        <v>0</v>
      </c>
      <c r="GCJ243" s="463">
        <v>0</v>
      </c>
      <c r="GCK243" s="463">
        <v>0</v>
      </c>
      <c r="GCL243" s="463">
        <v>0</v>
      </c>
      <c r="GCM243" s="463">
        <v>0</v>
      </c>
      <c r="GCN243" s="463">
        <v>0</v>
      </c>
      <c r="GCO243" s="463">
        <v>0</v>
      </c>
      <c r="GCP243" s="463">
        <v>0</v>
      </c>
      <c r="GCQ243" s="463">
        <v>0</v>
      </c>
      <c r="GCR243" s="463">
        <v>0</v>
      </c>
      <c r="GCS243" s="463">
        <v>0</v>
      </c>
      <c r="GCT243" s="463">
        <v>0</v>
      </c>
      <c r="GCU243" s="463">
        <v>0</v>
      </c>
      <c r="GCV243" s="463">
        <v>0</v>
      </c>
      <c r="GCW243" s="463">
        <v>0</v>
      </c>
      <c r="GCX243" s="463">
        <v>0</v>
      </c>
      <c r="GCY243" s="463">
        <v>0</v>
      </c>
      <c r="GCZ243" s="463">
        <v>0</v>
      </c>
      <c r="GDA243" s="463">
        <v>0</v>
      </c>
      <c r="GDB243" s="463">
        <v>0</v>
      </c>
      <c r="GDC243" s="463">
        <v>0</v>
      </c>
      <c r="GDD243" s="463">
        <v>0</v>
      </c>
      <c r="GDE243" s="463">
        <v>0</v>
      </c>
      <c r="GDF243" s="463">
        <v>0</v>
      </c>
      <c r="GDG243" s="463">
        <v>0</v>
      </c>
      <c r="GDH243" s="463">
        <v>0</v>
      </c>
      <c r="GDI243" s="463">
        <v>0</v>
      </c>
      <c r="GDJ243" s="463">
        <v>0</v>
      </c>
      <c r="GDK243" s="463">
        <v>0</v>
      </c>
      <c r="GDL243" s="463">
        <v>0</v>
      </c>
      <c r="GDM243" s="463">
        <v>0</v>
      </c>
      <c r="GDN243" s="463">
        <v>0</v>
      </c>
      <c r="GDO243" s="463">
        <v>0</v>
      </c>
      <c r="GDP243" s="463">
        <v>0</v>
      </c>
      <c r="GDQ243" s="463">
        <v>0</v>
      </c>
      <c r="GDR243" s="463">
        <v>0</v>
      </c>
      <c r="GDS243" s="463">
        <v>0</v>
      </c>
      <c r="GDT243" s="463">
        <v>0</v>
      </c>
      <c r="GDU243" s="463">
        <v>0</v>
      </c>
      <c r="GDV243" s="463">
        <v>0</v>
      </c>
      <c r="GDW243" s="463">
        <v>0</v>
      </c>
      <c r="GDX243" s="463">
        <v>0</v>
      </c>
      <c r="GDY243" s="463">
        <v>0</v>
      </c>
      <c r="GDZ243" s="463">
        <v>0</v>
      </c>
      <c r="GEA243" s="463">
        <v>0</v>
      </c>
      <c r="GEB243" s="463">
        <v>0</v>
      </c>
      <c r="GEC243" s="463">
        <v>0</v>
      </c>
      <c r="GED243" s="463">
        <v>0</v>
      </c>
      <c r="GEE243" s="463">
        <v>0</v>
      </c>
      <c r="GEF243" s="463">
        <v>0</v>
      </c>
      <c r="GEG243" s="463">
        <v>0</v>
      </c>
      <c r="GEH243" s="463">
        <v>0</v>
      </c>
      <c r="GEI243" s="463">
        <v>0</v>
      </c>
      <c r="GEJ243" s="463">
        <v>0</v>
      </c>
      <c r="GEK243" s="463">
        <v>0</v>
      </c>
      <c r="GEL243" s="463">
        <v>0</v>
      </c>
      <c r="GEM243" s="463">
        <v>0</v>
      </c>
      <c r="GEN243" s="463">
        <v>0</v>
      </c>
      <c r="GEO243" s="463">
        <v>0</v>
      </c>
      <c r="GEP243" s="463">
        <v>0</v>
      </c>
      <c r="GEQ243" s="463">
        <v>0</v>
      </c>
      <c r="GER243" s="463">
        <v>0</v>
      </c>
      <c r="GES243" s="463">
        <v>0</v>
      </c>
      <c r="GET243" s="463">
        <v>0</v>
      </c>
      <c r="GEU243" s="463">
        <v>0</v>
      </c>
      <c r="GEV243" s="463">
        <v>0</v>
      </c>
      <c r="GEW243" s="463">
        <v>0</v>
      </c>
      <c r="GEX243" s="463">
        <v>0</v>
      </c>
      <c r="GEY243" s="463">
        <v>0</v>
      </c>
      <c r="GEZ243" s="463">
        <v>0</v>
      </c>
      <c r="GFA243" s="463">
        <v>0</v>
      </c>
      <c r="GFB243" s="463">
        <v>0</v>
      </c>
      <c r="GFC243" s="463">
        <v>0</v>
      </c>
      <c r="GFD243" s="463">
        <v>0</v>
      </c>
      <c r="GFE243" s="463">
        <v>0</v>
      </c>
      <c r="GFF243" s="463">
        <v>0</v>
      </c>
      <c r="GFG243" s="463">
        <v>0</v>
      </c>
      <c r="GFH243" s="463">
        <v>0</v>
      </c>
      <c r="GFI243" s="463">
        <v>0</v>
      </c>
      <c r="GFJ243" s="463">
        <v>0</v>
      </c>
      <c r="GFK243" s="463">
        <v>0</v>
      </c>
      <c r="GFL243" s="463">
        <v>0</v>
      </c>
      <c r="GFM243" s="463">
        <v>0</v>
      </c>
      <c r="GFN243" s="463">
        <v>0</v>
      </c>
      <c r="GFO243" s="463">
        <v>0</v>
      </c>
      <c r="GFP243" s="463">
        <v>0</v>
      </c>
      <c r="GFQ243" s="463">
        <v>0</v>
      </c>
      <c r="GFR243" s="463">
        <v>0</v>
      </c>
      <c r="GFS243" s="463">
        <v>0</v>
      </c>
      <c r="GFT243" s="463">
        <v>0</v>
      </c>
      <c r="GFU243" s="463">
        <v>0</v>
      </c>
      <c r="GFV243" s="463">
        <v>0</v>
      </c>
      <c r="GFW243" s="463">
        <v>0</v>
      </c>
      <c r="GFX243" s="463">
        <v>0</v>
      </c>
      <c r="GFY243" s="463">
        <v>0</v>
      </c>
      <c r="GFZ243" s="463">
        <v>0</v>
      </c>
      <c r="GGA243" s="463">
        <v>0</v>
      </c>
      <c r="GGB243" s="463">
        <v>0</v>
      </c>
      <c r="GGC243" s="463">
        <v>0</v>
      </c>
      <c r="GGD243" s="463">
        <v>0</v>
      </c>
      <c r="GGE243" s="463">
        <v>0</v>
      </c>
      <c r="GGF243" s="463">
        <v>0</v>
      </c>
      <c r="GGG243" s="463">
        <v>0</v>
      </c>
      <c r="GGH243" s="463">
        <v>0</v>
      </c>
      <c r="GGI243" s="463">
        <v>0</v>
      </c>
      <c r="GGJ243" s="463">
        <v>0</v>
      </c>
      <c r="GGK243" s="463">
        <v>0</v>
      </c>
      <c r="GGL243" s="463">
        <v>0</v>
      </c>
      <c r="GGM243" s="463">
        <v>0</v>
      </c>
      <c r="GGN243" s="463">
        <v>0</v>
      </c>
      <c r="GGO243" s="463">
        <v>0</v>
      </c>
      <c r="GGP243" s="463">
        <v>0</v>
      </c>
      <c r="GGQ243" s="463">
        <v>0</v>
      </c>
      <c r="GGR243" s="463">
        <v>0</v>
      </c>
      <c r="GGS243" s="463">
        <v>0</v>
      </c>
      <c r="GGT243" s="463">
        <v>0</v>
      </c>
      <c r="GGU243" s="463">
        <v>0</v>
      </c>
      <c r="GGV243" s="463">
        <v>0</v>
      </c>
      <c r="GGW243" s="463">
        <v>0</v>
      </c>
      <c r="GGX243" s="463">
        <v>0</v>
      </c>
      <c r="GGY243" s="463">
        <v>0</v>
      </c>
      <c r="GGZ243" s="463">
        <v>0</v>
      </c>
      <c r="GHA243" s="463">
        <v>0</v>
      </c>
      <c r="GHB243" s="463">
        <v>0</v>
      </c>
      <c r="GHC243" s="463">
        <v>0</v>
      </c>
      <c r="GHD243" s="463">
        <v>0</v>
      </c>
      <c r="GHE243" s="463">
        <v>0</v>
      </c>
      <c r="GHF243" s="463">
        <v>0</v>
      </c>
      <c r="GHG243" s="463">
        <v>0</v>
      </c>
      <c r="GHH243" s="463">
        <v>0</v>
      </c>
      <c r="GHI243" s="463">
        <v>0</v>
      </c>
      <c r="GHJ243" s="463">
        <v>0</v>
      </c>
      <c r="GHK243" s="463">
        <v>0</v>
      </c>
      <c r="GHL243" s="463">
        <v>0</v>
      </c>
      <c r="GHM243" s="463">
        <v>0</v>
      </c>
      <c r="GHN243" s="463">
        <v>0</v>
      </c>
      <c r="GHO243" s="463">
        <v>0</v>
      </c>
      <c r="GHP243" s="463">
        <v>0</v>
      </c>
      <c r="GHQ243" s="463">
        <v>0</v>
      </c>
      <c r="GHR243" s="463">
        <v>0</v>
      </c>
      <c r="GHS243" s="463">
        <v>0</v>
      </c>
      <c r="GHT243" s="463">
        <v>0</v>
      </c>
      <c r="GHU243" s="463">
        <v>0</v>
      </c>
      <c r="GHV243" s="463">
        <v>0</v>
      </c>
      <c r="GHW243" s="463">
        <v>0</v>
      </c>
      <c r="GHX243" s="463">
        <v>0</v>
      </c>
      <c r="GHY243" s="463">
        <v>0</v>
      </c>
      <c r="GHZ243" s="463">
        <v>0</v>
      </c>
      <c r="GIA243" s="463">
        <v>0</v>
      </c>
      <c r="GIB243" s="463">
        <v>0</v>
      </c>
      <c r="GIC243" s="463">
        <v>0</v>
      </c>
      <c r="GID243" s="463">
        <v>0</v>
      </c>
      <c r="GIE243" s="463">
        <v>0</v>
      </c>
      <c r="GIF243" s="463">
        <v>0</v>
      </c>
      <c r="GIG243" s="463">
        <v>0</v>
      </c>
      <c r="GIH243" s="463">
        <v>0</v>
      </c>
      <c r="GII243" s="463">
        <v>0</v>
      </c>
      <c r="GIJ243" s="463">
        <v>0</v>
      </c>
      <c r="GIK243" s="463">
        <v>0</v>
      </c>
      <c r="GIL243" s="463">
        <v>0</v>
      </c>
      <c r="GIM243" s="463">
        <v>0</v>
      </c>
      <c r="GIN243" s="463">
        <v>0</v>
      </c>
      <c r="GIO243" s="463">
        <v>0</v>
      </c>
      <c r="GIP243" s="463">
        <v>0</v>
      </c>
      <c r="GIQ243" s="463">
        <v>0</v>
      </c>
      <c r="GIR243" s="463">
        <v>0</v>
      </c>
      <c r="GIS243" s="463">
        <v>0</v>
      </c>
      <c r="GIT243" s="463">
        <v>0</v>
      </c>
      <c r="GIU243" s="463">
        <v>0</v>
      </c>
      <c r="GIV243" s="463">
        <v>0</v>
      </c>
      <c r="GIW243" s="463">
        <v>0</v>
      </c>
      <c r="GIX243" s="463">
        <v>0</v>
      </c>
      <c r="GIY243" s="463">
        <v>0</v>
      </c>
      <c r="GIZ243" s="463">
        <v>0</v>
      </c>
      <c r="GJA243" s="463">
        <v>0</v>
      </c>
      <c r="GJB243" s="463">
        <v>0</v>
      </c>
      <c r="GJC243" s="463">
        <v>0</v>
      </c>
      <c r="GJD243" s="463">
        <v>0</v>
      </c>
      <c r="GJE243" s="463">
        <v>0</v>
      </c>
      <c r="GJF243" s="463">
        <v>0</v>
      </c>
      <c r="GJG243" s="463">
        <v>0</v>
      </c>
      <c r="GJH243" s="463">
        <v>0</v>
      </c>
      <c r="GJI243" s="463">
        <v>0</v>
      </c>
      <c r="GJJ243" s="463">
        <v>0</v>
      </c>
      <c r="GJK243" s="463">
        <v>0</v>
      </c>
      <c r="GJL243" s="463">
        <v>0</v>
      </c>
      <c r="GJM243" s="463">
        <v>0</v>
      </c>
      <c r="GJN243" s="463">
        <v>0</v>
      </c>
      <c r="GJO243" s="463">
        <v>0</v>
      </c>
      <c r="GJP243" s="463">
        <v>0</v>
      </c>
      <c r="GJQ243" s="463">
        <v>0</v>
      </c>
      <c r="GJR243" s="463">
        <v>0</v>
      </c>
      <c r="GJS243" s="463">
        <v>0</v>
      </c>
      <c r="GJT243" s="463">
        <v>0</v>
      </c>
      <c r="GJU243" s="463">
        <v>0</v>
      </c>
      <c r="GJV243" s="463">
        <v>0</v>
      </c>
      <c r="GJW243" s="463">
        <v>0</v>
      </c>
      <c r="GJX243" s="463">
        <v>0</v>
      </c>
      <c r="GJY243" s="463">
        <v>0</v>
      </c>
      <c r="GJZ243" s="463">
        <v>0</v>
      </c>
      <c r="GKA243" s="463">
        <v>0</v>
      </c>
      <c r="GKB243" s="463">
        <v>0</v>
      </c>
      <c r="GKC243" s="463">
        <v>0</v>
      </c>
      <c r="GKD243" s="463">
        <v>0</v>
      </c>
      <c r="GKE243" s="463">
        <v>0</v>
      </c>
      <c r="GKF243" s="463">
        <v>0</v>
      </c>
      <c r="GKG243" s="463">
        <v>0</v>
      </c>
      <c r="GKH243" s="463">
        <v>0</v>
      </c>
      <c r="GKI243" s="463">
        <v>0</v>
      </c>
      <c r="GKJ243" s="463">
        <v>0</v>
      </c>
      <c r="GKK243" s="463">
        <v>0</v>
      </c>
      <c r="GKL243" s="463">
        <v>0</v>
      </c>
      <c r="GKM243" s="463">
        <v>0</v>
      </c>
      <c r="GKN243" s="463">
        <v>0</v>
      </c>
      <c r="GKO243" s="463">
        <v>0</v>
      </c>
      <c r="GKP243" s="463">
        <v>0</v>
      </c>
      <c r="GKQ243" s="463">
        <v>0</v>
      </c>
      <c r="GKR243" s="463">
        <v>0</v>
      </c>
      <c r="GKS243" s="463">
        <v>0</v>
      </c>
      <c r="GKT243" s="463">
        <v>0</v>
      </c>
      <c r="GKU243" s="463">
        <v>0</v>
      </c>
      <c r="GKV243" s="463">
        <v>0</v>
      </c>
      <c r="GKW243" s="463">
        <v>0</v>
      </c>
      <c r="GKX243" s="463">
        <v>0</v>
      </c>
      <c r="GKY243" s="463">
        <v>0</v>
      </c>
      <c r="GKZ243" s="463">
        <v>0</v>
      </c>
      <c r="GLA243" s="463">
        <v>0</v>
      </c>
      <c r="GLB243" s="463">
        <v>0</v>
      </c>
      <c r="GLC243" s="463">
        <v>0</v>
      </c>
      <c r="GLD243" s="463">
        <v>0</v>
      </c>
      <c r="GLE243" s="463">
        <v>0</v>
      </c>
      <c r="GLF243" s="463">
        <v>0</v>
      </c>
      <c r="GLG243" s="463">
        <v>0</v>
      </c>
      <c r="GLH243" s="463">
        <v>0</v>
      </c>
      <c r="GLI243" s="463">
        <v>0</v>
      </c>
      <c r="GLJ243" s="463">
        <v>0</v>
      </c>
      <c r="GLK243" s="463">
        <v>0</v>
      </c>
      <c r="GLL243" s="463">
        <v>0</v>
      </c>
      <c r="GLM243" s="463">
        <v>0</v>
      </c>
      <c r="GLN243" s="463">
        <v>0</v>
      </c>
      <c r="GLO243" s="463">
        <v>0</v>
      </c>
      <c r="GLP243" s="463">
        <v>0</v>
      </c>
      <c r="GLQ243" s="463">
        <v>0</v>
      </c>
      <c r="GLR243" s="463">
        <v>0</v>
      </c>
      <c r="GLS243" s="463">
        <v>0</v>
      </c>
      <c r="GLT243" s="463">
        <v>0</v>
      </c>
      <c r="GLU243" s="463">
        <v>0</v>
      </c>
      <c r="GLV243" s="463">
        <v>0</v>
      </c>
      <c r="GLW243" s="463">
        <v>0</v>
      </c>
      <c r="GLX243" s="463">
        <v>0</v>
      </c>
      <c r="GLY243" s="463">
        <v>0</v>
      </c>
      <c r="GLZ243" s="463">
        <v>0</v>
      </c>
      <c r="GMA243" s="463">
        <v>0</v>
      </c>
      <c r="GMB243" s="463">
        <v>0</v>
      </c>
      <c r="GMC243" s="463">
        <v>0</v>
      </c>
      <c r="GMD243" s="463">
        <v>0</v>
      </c>
      <c r="GME243" s="463">
        <v>0</v>
      </c>
      <c r="GMF243" s="463">
        <v>0</v>
      </c>
      <c r="GMG243" s="463">
        <v>0</v>
      </c>
      <c r="GMH243" s="463">
        <v>0</v>
      </c>
      <c r="GMI243" s="463">
        <v>0</v>
      </c>
      <c r="GMJ243" s="463">
        <v>0</v>
      </c>
      <c r="GMK243" s="463">
        <v>0</v>
      </c>
      <c r="GML243" s="463">
        <v>0</v>
      </c>
      <c r="GMM243" s="463">
        <v>0</v>
      </c>
      <c r="GMN243" s="463">
        <v>0</v>
      </c>
      <c r="GMO243" s="463">
        <v>0</v>
      </c>
      <c r="GMP243" s="463">
        <v>0</v>
      </c>
      <c r="GMQ243" s="463">
        <v>0</v>
      </c>
      <c r="GMR243" s="463">
        <v>0</v>
      </c>
      <c r="GMS243" s="463">
        <v>0</v>
      </c>
      <c r="GMT243" s="463">
        <v>0</v>
      </c>
      <c r="GMU243" s="463">
        <v>0</v>
      </c>
      <c r="GMV243" s="463">
        <v>0</v>
      </c>
      <c r="GMW243" s="463">
        <v>0</v>
      </c>
      <c r="GMX243" s="463">
        <v>0</v>
      </c>
      <c r="GMY243" s="463">
        <v>0</v>
      </c>
      <c r="GMZ243" s="463">
        <v>0</v>
      </c>
      <c r="GNA243" s="463">
        <v>0</v>
      </c>
      <c r="GNB243" s="463">
        <v>0</v>
      </c>
      <c r="GNC243" s="463">
        <v>0</v>
      </c>
      <c r="GND243" s="463">
        <v>0</v>
      </c>
      <c r="GNE243" s="463">
        <v>0</v>
      </c>
      <c r="GNF243" s="463">
        <v>0</v>
      </c>
      <c r="GNG243" s="463">
        <v>0</v>
      </c>
      <c r="GNH243" s="463">
        <v>0</v>
      </c>
      <c r="GNI243" s="463">
        <v>0</v>
      </c>
      <c r="GNJ243" s="463">
        <v>0</v>
      </c>
      <c r="GNK243" s="463">
        <v>0</v>
      </c>
      <c r="GNL243" s="463">
        <v>0</v>
      </c>
      <c r="GNM243" s="463">
        <v>0</v>
      </c>
      <c r="GNN243" s="463">
        <v>0</v>
      </c>
      <c r="GNO243" s="463">
        <v>0</v>
      </c>
      <c r="GNP243" s="463">
        <v>0</v>
      </c>
      <c r="GNQ243" s="463">
        <v>0</v>
      </c>
      <c r="GNR243" s="463">
        <v>0</v>
      </c>
      <c r="GNS243" s="463">
        <v>0</v>
      </c>
      <c r="GNT243" s="463">
        <v>0</v>
      </c>
      <c r="GNU243" s="463">
        <v>0</v>
      </c>
      <c r="GNV243" s="463">
        <v>0</v>
      </c>
      <c r="GNW243" s="463">
        <v>0</v>
      </c>
      <c r="GNX243" s="463">
        <v>0</v>
      </c>
      <c r="GNY243" s="463">
        <v>0</v>
      </c>
      <c r="GNZ243" s="463">
        <v>0</v>
      </c>
      <c r="GOA243" s="463">
        <v>0</v>
      </c>
      <c r="GOB243" s="463">
        <v>0</v>
      </c>
      <c r="GOC243" s="463">
        <v>0</v>
      </c>
      <c r="GOD243" s="463">
        <v>0</v>
      </c>
      <c r="GOE243" s="463">
        <v>0</v>
      </c>
      <c r="GOF243" s="463">
        <v>0</v>
      </c>
      <c r="GOG243" s="463">
        <v>0</v>
      </c>
      <c r="GOH243" s="463">
        <v>0</v>
      </c>
      <c r="GOI243" s="463">
        <v>0</v>
      </c>
      <c r="GOJ243" s="463">
        <v>0</v>
      </c>
      <c r="GOK243" s="463">
        <v>0</v>
      </c>
      <c r="GOL243" s="463">
        <v>0</v>
      </c>
      <c r="GOM243" s="463">
        <v>0</v>
      </c>
      <c r="GON243" s="463">
        <v>0</v>
      </c>
      <c r="GOO243" s="463">
        <v>0</v>
      </c>
      <c r="GOP243" s="463">
        <v>0</v>
      </c>
      <c r="GOQ243" s="463">
        <v>0</v>
      </c>
      <c r="GOR243" s="463">
        <v>0</v>
      </c>
      <c r="GOS243" s="463">
        <v>0</v>
      </c>
      <c r="GOT243" s="463">
        <v>0</v>
      </c>
      <c r="GOU243" s="463">
        <v>0</v>
      </c>
      <c r="GOV243" s="463">
        <v>0</v>
      </c>
      <c r="GOW243" s="463">
        <v>0</v>
      </c>
      <c r="GOX243" s="463">
        <v>0</v>
      </c>
      <c r="GOY243" s="463">
        <v>0</v>
      </c>
      <c r="GOZ243" s="463">
        <v>0</v>
      </c>
      <c r="GPA243" s="463">
        <v>0</v>
      </c>
      <c r="GPB243" s="463">
        <v>0</v>
      </c>
      <c r="GPC243" s="463">
        <v>0</v>
      </c>
      <c r="GPD243" s="463">
        <v>0</v>
      </c>
      <c r="GPE243" s="463">
        <v>0</v>
      </c>
      <c r="GPF243" s="463">
        <v>0</v>
      </c>
      <c r="GPG243" s="463">
        <v>0</v>
      </c>
      <c r="GPH243" s="463">
        <v>0</v>
      </c>
      <c r="GPI243" s="463">
        <v>0</v>
      </c>
      <c r="GPJ243" s="463">
        <v>0</v>
      </c>
      <c r="GPK243" s="463">
        <v>0</v>
      </c>
      <c r="GPL243" s="463">
        <v>0</v>
      </c>
      <c r="GPM243" s="463">
        <v>0</v>
      </c>
      <c r="GPN243" s="463">
        <v>0</v>
      </c>
      <c r="GPO243" s="463">
        <v>0</v>
      </c>
      <c r="GPP243" s="463">
        <v>0</v>
      </c>
      <c r="GPQ243" s="463">
        <v>0</v>
      </c>
      <c r="GPR243" s="463">
        <v>0</v>
      </c>
      <c r="GPS243" s="463">
        <v>0</v>
      </c>
      <c r="GPT243" s="463">
        <v>0</v>
      </c>
      <c r="GPU243" s="463">
        <v>0</v>
      </c>
      <c r="GPV243" s="463">
        <v>0</v>
      </c>
      <c r="GPW243" s="463">
        <v>0</v>
      </c>
      <c r="GPX243" s="463">
        <v>0</v>
      </c>
      <c r="GPY243" s="463">
        <v>0</v>
      </c>
      <c r="GPZ243" s="463">
        <v>0</v>
      </c>
      <c r="GQA243" s="463">
        <v>0</v>
      </c>
      <c r="GQB243" s="463">
        <v>0</v>
      </c>
      <c r="GQC243" s="463">
        <v>0</v>
      </c>
      <c r="GQD243" s="463">
        <v>0</v>
      </c>
      <c r="GQE243" s="463">
        <v>0</v>
      </c>
      <c r="GQF243" s="463">
        <v>0</v>
      </c>
      <c r="GQG243" s="463">
        <v>0</v>
      </c>
      <c r="GQH243" s="463">
        <v>0</v>
      </c>
      <c r="GQI243" s="463">
        <v>0</v>
      </c>
      <c r="GQJ243" s="463">
        <v>0</v>
      </c>
      <c r="GQK243" s="463">
        <v>0</v>
      </c>
      <c r="GQL243" s="463">
        <v>0</v>
      </c>
      <c r="GQM243" s="463">
        <v>0</v>
      </c>
      <c r="GQN243" s="463">
        <v>0</v>
      </c>
      <c r="GQO243" s="463">
        <v>0</v>
      </c>
      <c r="GQP243" s="463">
        <v>0</v>
      </c>
      <c r="GQQ243" s="463">
        <v>0</v>
      </c>
      <c r="GQR243" s="463">
        <v>0</v>
      </c>
      <c r="GQS243" s="463">
        <v>0</v>
      </c>
      <c r="GQT243" s="463">
        <v>0</v>
      </c>
      <c r="GQU243" s="463">
        <v>0</v>
      </c>
      <c r="GQV243" s="463">
        <v>0</v>
      </c>
      <c r="GQW243" s="463">
        <v>0</v>
      </c>
      <c r="GQX243" s="463">
        <v>0</v>
      </c>
      <c r="GQY243" s="463">
        <v>0</v>
      </c>
      <c r="GQZ243" s="463">
        <v>0</v>
      </c>
      <c r="GRA243" s="463">
        <v>0</v>
      </c>
      <c r="GRB243" s="463">
        <v>0</v>
      </c>
      <c r="GRC243" s="463">
        <v>0</v>
      </c>
      <c r="GRD243" s="463">
        <v>0</v>
      </c>
      <c r="GRE243" s="463">
        <v>0</v>
      </c>
      <c r="GRF243" s="463">
        <v>0</v>
      </c>
      <c r="GRG243" s="463">
        <v>0</v>
      </c>
      <c r="GRH243" s="463">
        <v>0</v>
      </c>
      <c r="GRI243" s="463">
        <v>0</v>
      </c>
      <c r="GRJ243" s="463">
        <v>0</v>
      </c>
      <c r="GRK243" s="463">
        <v>0</v>
      </c>
      <c r="GRL243" s="463">
        <v>0</v>
      </c>
      <c r="GRM243" s="463">
        <v>0</v>
      </c>
      <c r="GRN243" s="463">
        <v>0</v>
      </c>
      <c r="GRO243" s="463">
        <v>0</v>
      </c>
      <c r="GRP243" s="463">
        <v>0</v>
      </c>
      <c r="GRQ243" s="463">
        <v>0</v>
      </c>
      <c r="GRR243" s="463">
        <v>0</v>
      </c>
      <c r="GRS243" s="463">
        <v>0</v>
      </c>
      <c r="GRT243" s="463">
        <v>0</v>
      </c>
      <c r="GRU243" s="463">
        <v>0</v>
      </c>
      <c r="GRV243" s="463">
        <v>0</v>
      </c>
      <c r="GRW243" s="463">
        <v>0</v>
      </c>
      <c r="GRX243" s="463">
        <v>0</v>
      </c>
      <c r="GRY243" s="463">
        <v>0</v>
      </c>
      <c r="GRZ243" s="463">
        <v>0</v>
      </c>
      <c r="GSA243" s="463">
        <v>0</v>
      </c>
      <c r="GSB243" s="463">
        <v>0</v>
      </c>
      <c r="GSC243" s="463">
        <v>0</v>
      </c>
      <c r="GSD243" s="463">
        <v>0</v>
      </c>
      <c r="GSE243" s="463">
        <v>0</v>
      </c>
      <c r="GSF243" s="463">
        <v>0</v>
      </c>
      <c r="GSG243" s="463">
        <v>0</v>
      </c>
      <c r="GSH243" s="463">
        <v>0</v>
      </c>
      <c r="GSI243" s="463">
        <v>0</v>
      </c>
      <c r="GSJ243" s="463">
        <v>0</v>
      </c>
      <c r="GSK243" s="463">
        <v>0</v>
      </c>
      <c r="GSL243" s="463">
        <v>0</v>
      </c>
      <c r="GSM243" s="463">
        <v>0</v>
      </c>
      <c r="GSN243" s="463">
        <v>0</v>
      </c>
      <c r="GSO243" s="463">
        <v>0</v>
      </c>
      <c r="GSP243" s="463">
        <v>0</v>
      </c>
      <c r="GSQ243" s="463">
        <v>0</v>
      </c>
      <c r="GSR243" s="463">
        <v>0</v>
      </c>
      <c r="GSS243" s="463">
        <v>0</v>
      </c>
      <c r="GST243" s="463">
        <v>0</v>
      </c>
      <c r="GSU243" s="463">
        <v>0</v>
      </c>
      <c r="GSV243" s="463">
        <v>0</v>
      </c>
      <c r="GSW243" s="463">
        <v>0</v>
      </c>
      <c r="GSX243" s="463">
        <v>0</v>
      </c>
      <c r="GSY243" s="463">
        <v>0</v>
      </c>
      <c r="GSZ243" s="463">
        <v>0</v>
      </c>
      <c r="GTA243" s="463">
        <v>0</v>
      </c>
      <c r="GTB243" s="463">
        <v>0</v>
      </c>
      <c r="GTC243" s="463">
        <v>0</v>
      </c>
      <c r="GTD243" s="463">
        <v>0</v>
      </c>
      <c r="GTE243" s="463">
        <v>0</v>
      </c>
      <c r="GTF243" s="463">
        <v>0</v>
      </c>
      <c r="GTG243" s="463">
        <v>0</v>
      </c>
      <c r="GTH243" s="463">
        <v>0</v>
      </c>
      <c r="GTI243" s="463">
        <v>0</v>
      </c>
      <c r="GTJ243" s="463">
        <v>0</v>
      </c>
      <c r="GTK243" s="463">
        <v>0</v>
      </c>
      <c r="GTL243" s="463">
        <v>0</v>
      </c>
      <c r="GTM243" s="463">
        <v>0</v>
      </c>
      <c r="GTN243" s="463">
        <v>0</v>
      </c>
      <c r="GTO243" s="463">
        <v>0</v>
      </c>
      <c r="GTP243" s="463">
        <v>0</v>
      </c>
      <c r="GTQ243" s="463">
        <v>0</v>
      </c>
      <c r="GTR243" s="463">
        <v>0</v>
      </c>
      <c r="GTS243" s="463">
        <v>0</v>
      </c>
      <c r="GTT243" s="463">
        <v>0</v>
      </c>
      <c r="GTU243" s="463">
        <v>0</v>
      </c>
      <c r="GTV243" s="463">
        <v>0</v>
      </c>
      <c r="GTW243" s="463">
        <v>0</v>
      </c>
      <c r="GTX243" s="463">
        <v>0</v>
      </c>
      <c r="GTY243" s="463">
        <v>0</v>
      </c>
      <c r="GTZ243" s="463">
        <v>0</v>
      </c>
      <c r="GUA243" s="463">
        <v>0</v>
      </c>
      <c r="GUB243" s="463">
        <v>0</v>
      </c>
      <c r="GUC243" s="463">
        <v>0</v>
      </c>
      <c r="GUD243" s="463">
        <v>0</v>
      </c>
      <c r="GUE243" s="463">
        <v>0</v>
      </c>
      <c r="GUF243" s="463">
        <v>0</v>
      </c>
      <c r="GUG243" s="463">
        <v>0</v>
      </c>
      <c r="GUH243" s="463">
        <v>0</v>
      </c>
      <c r="GUI243" s="463">
        <v>0</v>
      </c>
      <c r="GUJ243" s="463">
        <v>0</v>
      </c>
      <c r="GUK243" s="463">
        <v>0</v>
      </c>
      <c r="GUL243" s="463">
        <v>0</v>
      </c>
      <c r="GUM243" s="463">
        <v>0</v>
      </c>
      <c r="GUN243" s="463">
        <v>0</v>
      </c>
      <c r="GUO243" s="463">
        <v>0</v>
      </c>
      <c r="GUP243" s="463">
        <v>0</v>
      </c>
      <c r="GUQ243" s="463">
        <v>0</v>
      </c>
      <c r="GUR243" s="463">
        <v>0</v>
      </c>
      <c r="GUS243" s="463">
        <v>0</v>
      </c>
      <c r="GUT243" s="463">
        <v>0</v>
      </c>
      <c r="GUU243" s="463">
        <v>0</v>
      </c>
      <c r="GUV243" s="463">
        <v>0</v>
      </c>
      <c r="GUW243" s="463">
        <v>0</v>
      </c>
      <c r="GUX243" s="463">
        <v>0</v>
      </c>
      <c r="GUY243" s="463">
        <v>0</v>
      </c>
      <c r="GUZ243" s="463">
        <v>0</v>
      </c>
      <c r="GVA243" s="463">
        <v>0</v>
      </c>
      <c r="GVB243" s="463">
        <v>0</v>
      </c>
      <c r="GVC243" s="463">
        <v>0</v>
      </c>
      <c r="GVD243" s="463">
        <v>0</v>
      </c>
      <c r="GVE243" s="463">
        <v>0</v>
      </c>
      <c r="GVF243" s="463">
        <v>0</v>
      </c>
      <c r="GVG243" s="463">
        <v>0</v>
      </c>
      <c r="GVH243" s="463">
        <v>0</v>
      </c>
      <c r="GVI243" s="463">
        <v>0</v>
      </c>
      <c r="GVJ243" s="463">
        <v>0</v>
      </c>
      <c r="GVK243" s="463">
        <v>0</v>
      </c>
      <c r="GVL243" s="463">
        <v>0</v>
      </c>
      <c r="GVM243" s="463">
        <v>0</v>
      </c>
      <c r="GVN243" s="463">
        <v>0</v>
      </c>
      <c r="GVO243" s="463">
        <v>0</v>
      </c>
      <c r="GVP243" s="463">
        <v>0</v>
      </c>
      <c r="GVQ243" s="463">
        <v>0</v>
      </c>
      <c r="GVR243" s="463">
        <v>0</v>
      </c>
      <c r="GVS243" s="463">
        <v>0</v>
      </c>
      <c r="GVT243" s="463">
        <v>0</v>
      </c>
      <c r="GVU243" s="463">
        <v>0</v>
      </c>
      <c r="GVV243" s="463">
        <v>0</v>
      </c>
      <c r="GVW243" s="463">
        <v>0</v>
      </c>
      <c r="GVX243" s="463">
        <v>0</v>
      </c>
      <c r="GVY243" s="463">
        <v>0</v>
      </c>
      <c r="GVZ243" s="463">
        <v>0</v>
      </c>
      <c r="GWA243" s="463">
        <v>0</v>
      </c>
      <c r="GWB243" s="463">
        <v>0</v>
      </c>
      <c r="GWC243" s="463">
        <v>0</v>
      </c>
      <c r="GWD243" s="463">
        <v>0</v>
      </c>
      <c r="GWE243" s="463">
        <v>0</v>
      </c>
      <c r="GWF243" s="463">
        <v>0</v>
      </c>
      <c r="GWG243" s="463">
        <v>0</v>
      </c>
      <c r="GWH243" s="463">
        <v>0</v>
      </c>
      <c r="GWI243" s="463">
        <v>0</v>
      </c>
      <c r="GWJ243" s="463">
        <v>0</v>
      </c>
      <c r="GWK243" s="463">
        <v>0</v>
      </c>
      <c r="GWL243" s="463">
        <v>0</v>
      </c>
      <c r="GWM243" s="463">
        <v>0</v>
      </c>
      <c r="GWN243" s="463">
        <v>0</v>
      </c>
      <c r="GWO243" s="463">
        <v>0</v>
      </c>
      <c r="GWP243" s="463">
        <v>0</v>
      </c>
      <c r="GWQ243" s="463">
        <v>0</v>
      </c>
      <c r="GWR243" s="463">
        <v>0</v>
      </c>
      <c r="GWS243" s="463">
        <v>0</v>
      </c>
      <c r="GWT243" s="463">
        <v>0</v>
      </c>
      <c r="GWU243" s="463">
        <v>0</v>
      </c>
      <c r="GWV243" s="463">
        <v>0</v>
      </c>
      <c r="GWW243" s="463">
        <v>0</v>
      </c>
      <c r="GWX243" s="463">
        <v>0</v>
      </c>
      <c r="GWY243" s="463">
        <v>0</v>
      </c>
      <c r="GWZ243" s="463">
        <v>0</v>
      </c>
      <c r="GXA243" s="463">
        <v>0</v>
      </c>
      <c r="GXB243" s="463">
        <v>0</v>
      </c>
      <c r="GXC243" s="463">
        <v>0</v>
      </c>
      <c r="GXD243" s="463">
        <v>0</v>
      </c>
      <c r="GXE243" s="463">
        <v>0</v>
      </c>
      <c r="GXF243" s="463">
        <v>0</v>
      </c>
      <c r="GXG243" s="463">
        <v>0</v>
      </c>
      <c r="GXH243" s="463">
        <v>0</v>
      </c>
      <c r="GXI243" s="463">
        <v>0</v>
      </c>
      <c r="GXJ243" s="463">
        <v>0</v>
      </c>
      <c r="GXK243" s="463">
        <v>0</v>
      </c>
      <c r="GXL243" s="463">
        <v>0</v>
      </c>
      <c r="GXM243" s="463">
        <v>0</v>
      </c>
      <c r="GXN243" s="463">
        <v>0</v>
      </c>
      <c r="GXO243" s="463">
        <v>0</v>
      </c>
      <c r="GXP243" s="463">
        <v>0</v>
      </c>
      <c r="GXQ243" s="463">
        <v>0</v>
      </c>
      <c r="GXR243" s="463">
        <v>0</v>
      </c>
      <c r="GXS243" s="463">
        <v>0</v>
      </c>
      <c r="GXT243" s="463">
        <v>0</v>
      </c>
      <c r="GXU243" s="463">
        <v>0</v>
      </c>
      <c r="GXV243" s="463">
        <v>0</v>
      </c>
      <c r="GXW243" s="463">
        <v>0</v>
      </c>
      <c r="GXX243" s="463">
        <v>0</v>
      </c>
      <c r="GXY243" s="463">
        <v>0</v>
      </c>
      <c r="GXZ243" s="463">
        <v>0</v>
      </c>
      <c r="GYA243" s="463">
        <v>0</v>
      </c>
      <c r="GYB243" s="463">
        <v>0</v>
      </c>
      <c r="GYC243" s="463">
        <v>0</v>
      </c>
      <c r="GYD243" s="463">
        <v>0</v>
      </c>
      <c r="GYE243" s="463">
        <v>0</v>
      </c>
      <c r="GYF243" s="463">
        <v>0</v>
      </c>
      <c r="GYG243" s="463">
        <v>0</v>
      </c>
      <c r="GYH243" s="463">
        <v>0</v>
      </c>
      <c r="GYI243" s="463">
        <v>0</v>
      </c>
      <c r="GYJ243" s="463">
        <v>0</v>
      </c>
      <c r="GYK243" s="463">
        <v>0</v>
      </c>
      <c r="GYL243" s="463">
        <v>0</v>
      </c>
      <c r="GYM243" s="463">
        <v>0</v>
      </c>
      <c r="GYN243" s="463">
        <v>0</v>
      </c>
      <c r="GYO243" s="463">
        <v>0</v>
      </c>
      <c r="GYP243" s="463">
        <v>0</v>
      </c>
      <c r="GYQ243" s="463">
        <v>0</v>
      </c>
      <c r="GYR243" s="463">
        <v>0</v>
      </c>
      <c r="GYS243" s="463">
        <v>0</v>
      </c>
      <c r="GYT243" s="463">
        <v>0</v>
      </c>
      <c r="GYU243" s="463">
        <v>0</v>
      </c>
      <c r="GYV243" s="463">
        <v>0</v>
      </c>
      <c r="GYW243" s="463">
        <v>0</v>
      </c>
      <c r="GYX243" s="463">
        <v>0</v>
      </c>
      <c r="GYY243" s="463">
        <v>0</v>
      </c>
      <c r="GYZ243" s="463">
        <v>0</v>
      </c>
      <c r="GZA243" s="463">
        <v>0</v>
      </c>
      <c r="GZB243" s="463">
        <v>0</v>
      </c>
      <c r="GZC243" s="463">
        <v>0</v>
      </c>
      <c r="GZD243" s="463">
        <v>0</v>
      </c>
      <c r="GZE243" s="463">
        <v>0</v>
      </c>
      <c r="GZF243" s="463">
        <v>0</v>
      </c>
      <c r="GZG243" s="463">
        <v>0</v>
      </c>
      <c r="GZH243" s="463">
        <v>0</v>
      </c>
      <c r="GZI243" s="463">
        <v>0</v>
      </c>
      <c r="GZJ243" s="463">
        <v>0</v>
      </c>
      <c r="GZK243" s="463">
        <v>0</v>
      </c>
      <c r="GZL243" s="463">
        <v>0</v>
      </c>
      <c r="GZM243" s="463">
        <v>0</v>
      </c>
      <c r="GZN243" s="463">
        <v>0</v>
      </c>
      <c r="GZO243" s="463">
        <v>0</v>
      </c>
      <c r="GZP243" s="463">
        <v>0</v>
      </c>
      <c r="GZQ243" s="463">
        <v>0</v>
      </c>
      <c r="GZR243" s="463">
        <v>0</v>
      </c>
      <c r="GZS243" s="463">
        <v>0</v>
      </c>
      <c r="GZT243" s="463">
        <v>0</v>
      </c>
      <c r="GZU243" s="463">
        <v>0</v>
      </c>
      <c r="GZV243" s="463">
        <v>0</v>
      </c>
      <c r="GZW243" s="463">
        <v>0</v>
      </c>
      <c r="GZX243" s="463">
        <v>0</v>
      </c>
      <c r="GZY243" s="463">
        <v>0</v>
      </c>
      <c r="GZZ243" s="463">
        <v>0</v>
      </c>
      <c r="HAA243" s="463">
        <v>0</v>
      </c>
      <c r="HAB243" s="463">
        <v>0</v>
      </c>
      <c r="HAC243" s="463">
        <v>0</v>
      </c>
      <c r="HAD243" s="463">
        <v>0</v>
      </c>
      <c r="HAE243" s="463">
        <v>0</v>
      </c>
      <c r="HAF243" s="463">
        <v>0</v>
      </c>
      <c r="HAG243" s="463">
        <v>0</v>
      </c>
      <c r="HAH243" s="463">
        <v>0</v>
      </c>
      <c r="HAI243" s="463">
        <v>0</v>
      </c>
      <c r="HAJ243" s="463">
        <v>0</v>
      </c>
      <c r="HAK243" s="463">
        <v>0</v>
      </c>
      <c r="HAL243" s="463">
        <v>0</v>
      </c>
      <c r="HAM243" s="463">
        <v>0</v>
      </c>
      <c r="HAN243" s="463">
        <v>0</v>
      </c>
      <c r="HAO243" s="463">
        <v>0</v>
      </c>
      <c r="HAP243" s="463">
        <v>0</v>
      </c>
      <c r="HAQ243" s="463">
        <v>0</v>
      </c>
      <c r="HAR243" s="463">
        <v>0</v>
      </c>
      <c r="HAS243" s="463">
        <v>0</v>
      </c>
      <c r="HAT243" s="463">
        <v>0</v>
      </c>
      <c r="HAU243" s="463">
        <v>0</v>
      </c>
      <c r="HAV243" s="463">
        <v>0</v>
      </c>
      <c r="HAW243" s="463">
        <v>0</v>
      </c>
      <c r="HAX243" s="463">
        <v>0</v>
      </c>
      <c r="HAY243" s="463">
        <v>0</v>
      </c>
      <c r="HAZ243" s="463">
        <v>0</v>
      </c>
      <c r="HBA243" s="463">
        <v>0</v>
      </c>
      <c r="HBB243" s="463">
        <v>0</v>
      </c>
      <c r="HBC243" s="463">
        <v>0</v>
      </c>
      <c r="HBD243" s="463">
        <v>0</v>
      </c>
      <c r="HBE243" s="463">
        <v>0</v>
      </c>
      <c r="HBF243" s="463">
        <v>0</v>
      </c>
      <c r="HBG243" s="463">
        <v>0</v>
      </c>
      <c r="HBH243" s="463">
        <v>0</v>
      </c>
      <c r="HBI243" s="463">
        <v>0</v>
      </c>
      <c r="HBJ243" s="463">
        <v>0</v>
      </c>
      <c r="HBK243" s="463">
        <v>0</v>
      </c>
      <c r="HBL243" s="463">
        <v>0</v>
      </c>
      <c r="HBM243" s="463">
        <v>0</v>
      </c>
      <c r="HBN243" s="463">
        <v>0</v>
      </c>
      <c r="HBO243" s="463">
        <v>0</v>
      </c>
      <c r="HBP243" s="463">
        <v>0</v>
      </c>
      <c r="HBQ243" s="463">
        <v>0</v>
      </c>
      <c r="HBR243" s="463">
        <v>0</v>
      </c>
      <c r="HBS243" s="463">
        <v>0</v>
      </c>
      <c r="HBT243" s="463">
        <v>0</v>
      </c>
      <c r="HBU243" s="463">
        <v>0</v>
      </c>
      <c r="HBV243" s="463">
        <v>0</v>
      </c>
      <c r="HBW243" s="463">
        <v>0</v>
      </c>
      <c r="HBX243" s="463">
        <v>0</v>
      </c>
      <c r="HBY243" s="463">
        <v>0</v>
      </c>
      <c r="HBZ243" s="463">
        <v>0</v>
      </c>
      <c r="HCA243" s="463">
        <v>0</v>
      </c>
      <c r="HCB243" s="463">
        <v>0</v>
      </c>
      <c r="HCC243" s="463">
        <v>0</v>
      </c>
      <c r="HCD243" s="463">
        <v>0</v>
      </c>
      <c r="HCE243" s="463">
        <v>0</v>
      </c>
      <c r="HCF243" s="463">
        <v>0</v>
      </c>
      <c r="HCG243" s="463">
        <v>0</v>
      </c>
      <c r="HCH243" s="463">
        <v>0</v>
      </c>
      <c r="HCI243" s="463">
        <v>0</v>
      </c>
      <c r="HCJ243" s="463">
        <v>0</v>
      </c>
      <c r="HCK243" s="463">
        <v>0</v>
      </c>
      <c r="HCL243" s="463">
        <v>0</v>
      </c>
      <c r="HCM243" s="463">
        <v>0</v>
      </c>
      <c r="HCN243" s="463">
        <v>0</v>
      </c>
      <c r="HCO243" s="463">
        <v>0</v>
      </c>
      <c r="HCP243" s="463">
        <v>0</v>
      </c>
      <c r="HCQ243" s="463">
        <v>0</v>
      </c>
      <c r="HCR243" s="463">
        <v>0</v>
      </c>
      <c r="HCS243" s="463">
        <v>0</v>
      </c>
      <c r="HCT243" s="463">
        <v>0</v>
      </c>
      <c r="HCU243" s="463">
        <v>0</v>
      </c>
      <c r="HCV243" s="463">
        <v>0</v>
      </c>
      <c r="HCW243" s="463">
        <v>0</v>
      </c>
      <c r="HCX243" s="463">
        <v>0</v>
      </c>
      <c r="HCY243" s="463">
        <v>0</v>
      </c>
      <c r="HCZ243" s="463">
        <v>0</v>
      </c>
      <c r="HDA243" s="463">
        <v>0</v>
      </c>
      <c r="HDB243" s="463">
        <v>0</v>
      </c>
      <c r="HDC243" s="463">
        <v>0</v>
      </c>
      <c r="HDD243" s="463">
        <v>0</v>
      </c>
      <c r="HDE243" s="463">
        <v>0</v>
      </c>
      <c r="HDF243" s="463">
        <v>0</v>
      </c>
      <c r="HDG243" s="463">
        <v>0</v>
      </c>
      <c r="HDH243" s="463">
        <v>0</v>
      </c>
      <c r="HDI243" s="463">
        <v>0</v>
      </c>
      <c r="HDJ243" s="463">
        <v>0</v>
      </c>
      <c r="HDK243" s="463">
        <v>0</v>
      </c>
      <c r="HDL243" s="463">
        <v>0</v>
      </c>
      <c r="HDM243" s="463">
        <v>0</v>
      </c>
      <c r="HDN243" s="463">
        <v>0</v>
      </c>
      <c r="HDO243" s="463">
        <v>0</v>
      </c>
      <c r="HDP243" s="463">
        <v>0</v>
      </c>
      <c r="HDQ243" s="463">
        <v>0</v>
      </c>
      <c r="HDR243" s="463">
        <v>0</v>
      </c>
      <c r="HDS243" s="463">
        <v>0</v>
      </c>
      <c r="HDT243" s="463">
        <v>0</v>
      </c>
      <c r="HDU243" s="463">
        <v>0</v>
      </c>
      <c r="HDV243" s="463">
        <v>0</v>
      </c>
      <c r="HDW243" s="463">
        <v>0</v>
      </c>
      <c r="HDX243" s="463">
        <v>0</v>
      </c>
      <c r="HDY243" s="463">
        <v>0</v>
      </c>
      <c r="HDZ243" s="463">
        <v>0</v>
      </c>
      <c r="HEA243" s="463">
        <v>0</v>
      </c>
      <c r="HEB243" s="463">
        <v>0</v>
      </c>
      <c r="HEC243" s="463">
        <v>0</v>
      </c>
      <c r="HED243" s="463">
        <v>0</v>
      </c>
      <c r="HEE243" s="463">
        <v>0</v>
      </c>
      <c r="HEF243" s="463">
        <v>0</v>
      </c>
      <c r="HEG243" s="463">
        <v>0</v>
      </c>
      <c r="HEH243" s="463">
        <v>0</v>
      </c>
      <c r="HEI243" s="463">
        <v>0</v>
      </c>
      <c r="HEJ243" s="463">
        <v>0</v>
      </c>
      <c r="HEK243" s="463">
        <v>0</v>
      </c>
      <c r="HEL243" s="463">
        <v>0</v>
      </c>
      <c r="HEM243" s="463">
        <v>0</v>
      </c>
      <c r="HEN243" s="463">
        <v>0</v>
      </c>
      <c r="HEO243" s="463">
        <v>0</v>
      </c>
      <c r="HEP243" s="463">
        <v>0</v>
      </c>
      <c r="HEQ243" s="463">
        <v>0</v>
      </c>
      <c r="HER243" s="463">
        <v>0</v>
      </c>
      <c r="HES243" s="463">
        <v>0</v>
      </c>
      <c r="HET243" s="463">
        <v>0</v>
      </c>
      <c r="HEU243" s="463">
        <v>0</v>
      </c>
      <c r="HEV243" s="463">
        <v>0</v>
      </c>
      <c r="HEW243" s="463">
        <v>0</v>
      </c>
      <c r="HEX243" s="463">
        <v>0</v>
      </c>
      <c r="HEY243" s="463">
        <v>0</v>
      </c>
      <c r="HEZ243" s="463">
        <v>0</v>
      </c>
      <c r="HFA243" s="463">
        <v>0</v>
      </c>
      <c r="HFB243" s="463">
        <v>0</v>
      </c>
      <c r="HFC243" s="463">
        <v>0</v>
      </c>
      <c r="HFD243" s="463">
        <v>0</v>
      </c>
      <c r="HFE243" s="463">
        <v>0</v>
      </c>
      <c r="HFF243" s="463">
        <v>0</v>
      </c>
      <c r="HFG243" s="463">
        <v>0</v>
      </c>
      <c r="HFH243" s="463">
        <v>0</v>
      </c>
      <c r="HFI243" s="463">
        <v>0</v>
      </c>
      <c r="HFJ243" s="463">
        <v>0</v>
      </c>
      <c r="HFK243" s="463">
        <v>0</v>
      </c>
      <c r="HFL243" s="463">
        <v>0</v>
      </c>
      <c r="HFM243" s="463">
        <v>0</v>
      </c>
      <c r="HFN243" s="463">
        <v>0</v>
      </c>
      <c r="HFO243" s="463">
        <v>0</v>
      </c>
      <c r="HFP243" s="463">
        <v>0</v>
      </c>
      <c r="HFQ243" s="463">
        <v>0</v>
      </c>
      <c r="HFR243" s="463">
        <v>0</v>
      </c>
      <c r="HFS243" s="463">
        <v>0</v>
      </c>
      <c r="HFT243" s="463">
        <v>0</v>
      </c>
      <c r="HFU243" s="463">
        <v>0</v>
      </c>
      <c r="HFV243" s="463">
        <v>0</v>
      </c>
      <c r="HFW243" s="463">
        <v>0</v>
      </c>
      <c r="HFX243" s="463">
        <v>0</v>
      </c>
      <c r="HFY243" s="463">
        <v>0</v>
      </c>
      <c r="HFZ243" s="463">
        <v>0</v>
      </c>
      <c r="HGA243" s="463">
        <v>0</v>
      </c>
      <c r="HGB243" s="463">
        <v>0</v>
      </c>
      <c r="HGC243" s="463">
        <v>0</v>
      </c>
      <c r="HGD243" s="463">
        <v>0</v>
      </c>
      <c r="HGE243" s="463">
        <v>0</v>
      </c>
      <c r="HGF243" s="463">
        <v>0</v>
      </c>
      <c r="HGG243" s="463">
        <v>0</v>
      </c>
      <c r="HGH243" s="463">
        <v>0</v>
      </c>
      <c r="HGI243" s="463">
        <v>0</v>
      </c>
      <c r="HGJ243" s="463">
        <v>0</v>
      </c>
      <c r="HGK243" s="463">
        <v>0</v>
      </c>
      <c r="HGL243" s="463">
        <v>0</v>
      </c>
      <c r="HGM243" s="463">
        <v>0</v>
      </c>
      <c r="HGN243" s="463">
        <v>0</v>
      </c>
      <c r="HGO243" s="463">
        <v>0</v>
      </c>
      <c r="HGP243" s="463">
        <v>0</v>
      </c>
      <c r="HGQ243" s="463">
        <v>0</v>
      </c>
      <c r="HGR243" s="463">
        <v>0</v>
      </c>
      <c r="HGS243" s="463">
        <v>0</v>
      </c>
      <c r="HGT243" s="463">
        <v>0</v>
      </c>
      <c r="HGU243" s="463">
        <v>0</v>
      </c>
      <c r="HGV243" s="463">
        <v>0</v>
      </c>
      <c r="HGW243" s="463">
        <v>0</v>
      </c>
      <c r="HGX243" s="463">
        <v>0</v>
      </c>
      <c r="HGY243" s="463">
        <v>0</v>
      </c>
      <c r="HGZ243" s="463">
        <v>0</v>
      </c>
      <c r="HHA243" s="463">
        <v>0</v>
      </c>
      <c r="HHB243" s="463">
        <v>0</v>
      </c>
      <c r="HHC243" s="463">
        <v>0</v>
      </c>
      <c r="HHD243" s="463">
        <v>0</v>
      </c>
      <c r="HHE243" s="463">
        <v>0</v>
      </c>
      <c r="HHF243" s="463">
        <v>0</v>
      </c>
      <c r="HHG243" s="463">
        <v>0</v>
      </c>
      <c r="HHH243" s="463">
        <v>0</v>
      </c>
      <c r="HHI243" s="463">
        <v>0</v>
      </c>
      <c r="HHJ243" s="463">
        <v>0</v>
      </c>
      <c r="HHK243" s="463">
        <v>0</v>
      </c>
      <c r="HHL243" s="463">
        <v>0</v>
      </c>
      <c r="HHM243" s="463">
        <v>0</v>
      </c>
      <c r="HHN243" s="463">
        <v>0</v>
      </c>
      <c r="HHO243" s="463">
        <v>0</v>
      </c>
      <c r="HHP243" s="463">
        <v>0</v>
      </c>
      <c r="HHQ243" s="463">
        <v>0</v>
      </c>
      <c r="HHR243" s="463">
        <v>0</v>
      </c>
      <c r="HHS243" s="463">
        <v>0</v>
      </c>
      <c r="HHT243" s="463">
        <v>0</v>
      </c>
      <c r="HHU243" s="463">
        <v>0</v>
      </c>
      <c r="HHV243" s="463">
        <v>0</v>
      </c>
      <c r="HHW243" s="463">
        <v>0</v>
      </c>
      <c r="HHX243" s="463">
        <v>0</v>
      </c>
      <c r="HHY243" s="463">
        <v>0</v>
      </c>
      <c r="HHZ243" s="463">
        <v>0</v>
      </c>
      <c r="HIA243" s="463">
        <v>0</v>
      </c>
      <c r="HIB243" s="463">
        <v>0</v>
      </c>
      <c r="HIC243" s="463">
        <v>0</v>
      </c>
      <c r="HID243" s="463">
        <v>0</v>
      </c>
      <c r="HIE243" s="463">
        <v>0</v>
      </c>
      <c r="HIF243" s="463">
        <v>0</v>
      </c>
      <c r="HIG243" s="463">
        <v>0</v>
      </c>
      <c r="HIH243" s="463">
        <v>0</v>
      </c>
      <c r="HII243" s="463">
        <v>0</v>
      </c>
      <c r="HIJ243" s="463">
        <v>0</v>
      </c>
      <c r="HIK243" s="463">
        <v>0</v>
      </c>
      <c r="HIL243" s="463">
        <v>0</v>
      </c>
      <c r="HIM243" s="463">
        <v>0</v>
      </c>
      <c r="HIN243" s="463">
        <v>0</v>
      </c>
      <c r="HIO243" s="463">
        <v>0</v>
      </c>
      <c r="HIP243" s="463">
        <v>0</v>
      </c>
      <c r="HIQ243" s="463">
        <v>0</v>
      </c>
      <c r="HIR243" s="463">
        <v>0</v>
      </c>
      <c r="HIS243" s="463">
        <v>0</v>
      </c>
      <c r="HIT243" s="463">
        <v>0</v>
      </c>
      <c r="HIU243" s="463">
        <v>0</v>
      </c>
      <c r="HIV243" s="463">
        <v>0</v>
      </c>
      <c r="HIW243" s="463">
        <v>0</v>
      </c>
      <c r="HIX243" s="463">
        <v>0</v>
      </c>
      <c r="HIY243" s="463">
        <v>0</v>
      </c>
      <c r="HIZ243" s="463">
        <v>0</v>
      </c>
      <c r="HJA243" s="463">
        <v>0</v>
      </c>
      <c r="HJB243" s="463">
        <v>0</v>
      </c>
      <c r="HJC243" s="463">
        <v>0</v>
      </c>
      <c r="HJD243" s="463">
        <v>0</v>
      </c>
      <c r="HJE243" s="463">
        <v>0</v>
      </c>
      <c r="HJF243" s="463">
        <v>0</v>
      </c>
      <c r="HJG243" s="463">
        <v>0</v>
      </c>
      <c r="HJH243" s="463">
        <v>0</v>
      </c>
      <c r="HJI243" s="463">
        <v>0</v>
      </c>
      <c r="HJJ243" s="463">
        <v>0</v>
      </c>
      <c r="HJK243" s="463">
        <v>0</v>
      </c>
      <c r="HJL243" s="463">
        <v>0</v>
      </c>
      <c r="HJM243" s="463">
        <v>0</v>
      </c>
      <c r="HJN243" s="463">
        <v>0</v>
      </c>
      <c r="HJO243" s="463">
        <v>0</v>
      </c>
      <c r="HJP243" s="463">
        <v>0</v>
      </c>
      <c r="HJQ243" s="463">
        <v>0</v>
      </c>
      <c r="HJR243" s="463">
        <v>0</v>
      </c>
      <c r="HJS243" s="463">
        <v>0</v>
      </c>
      <c r="HJT243" s="463">
        <v>0</v>
      </c>
      <c r="HJU243" s="463">
        <v>0</v>
      </c>
      <c r="HJV243" s="463">
        <v>0</v>
      </c>
      <c r="HJW243" s="463">
        <v>0</v>
      </c>
      <c r="HJX243" s="463">
        <v>0</v>
      </c>
      <c r="HJY243" s="463">
        <v>0</v>
      </c>
      <c r="HJZ243" s="463">
        <v>0</v>
      </c>
      <c r="HKA243" s="463">
        <v>0</v>
      </c>
      <c r="HKB243" s="463">
        <v>0</v>
      </c>
      <c r="HKC243" s="463">
        <v>0</v>
      </c>
      <c r="HKD243" s="463">
        <v>0</v>
      </c>
      <c r="HKE243" s="463">
        <v>0</v>
      </c>
      <c r="HKF243" s="463">
        <v>0</v>
      </c>
      <c r="HKG243" s="463">
        <v>0</v>
      </c>
      <c r="HKH243" s="463">
        <v>0</v>
      </c>
      <c r="HKI243" s="463">
        <v>0</v>
      </c>
      <c r="HKJ243" s="463">
        <v>0</v>
      </c>
      <c r="HKK243" s="463">
        <v>0</v>
      </c>
      <c r="HKL243" s="463">
        <v>0</v>
      </c>
      <c r="HKM243" s="463">
        <v>0</v>
      </c>
      <c r="HKN243" s="463">
        <v>0</v>
      </c>
      <c r="HKO243" s="463">
        <v>0</v>
      </c>
      <c r="HKP243" s="463">
        <v>0</v>
      </c>
      <c r="HKQ243" s="463">
        <v>0</v>
      </c>
      <c r="HKR243" s="463">
        <v>0</v>
      </c>
      <c r="HKS243" s="463">
        <v>0</v>
      </c>
      <c r="HKT243" s="463">
        <v>0</v>
      </c>
      <c r="HKU243" s="463">
        <v>0</v>
      </c>
      <c r="HKV243" s="463">
        <v>0</v>
      </c>
      <c r="HKW243" s="463">
        <v>0</v>
      </c>
      <c r="HKX243" s="463">
        <v>0</v>
      </c>
      <c r="HKY243" s="463">
        <v>0</v>
      </c>
      <c r="HKZ243" s="463">
        <v>0</v>
      </c>
      <c r="HLA243" s="463">
        <v>0</v>
      </c>
      <c r="HLB243" s="463">
        <v>0</v>
      </c>
      <c r="HLC243" s="463">
        <v>0</v>
      </c>
      <c r="HLD243" s="463">
        <v>0</v>
      </c>
      <c r="HLE243" s="463">
        <v>0</v>
      </c>
      <c r="HLF243" s="463">
        <v>0</v>
      </c>
      <c r="HLG243" s="463">
        <v>0</v>
      </c>
      <c r="HLH243" s="463">
        <v>0</v>
      </c>
      <c r="HLI243" s="463">
        <v>0</v>
      </c>
      <c r="HLJ243" s="463">
        <v>0</v>
      </c>
      <c r="HLK243" s="463">
        <v>0</v>
      </c>
      <c r="HLL243" s="463">
        <v>0</v>
      </c>
      <c r="HLM243" s="463">
        <v>0</v>
      </c>
      <c r="HLN243" s="463">
        <v>0</v>
      </c>
      <c r="HLO243" s="463">
        <v>0</v>
      </c>
      <c r="HLP243" s="463">
        <v>0</v>
      </c>
      <c r="HLQ243" s="463">
        <v>0</v>
      </c>
      <c r="HLR243" s="463">
        <v>0</v>
      </c>
      <c r="HLS243" s="463">
        <v>0</v>
      </c>
      <c r="HLT243" s="463">
        <v>0</v>
      </c>
      <c r="HLU243" s="463">
        <v>0</v>
      </c>
      <c r="HLV243" s="463">
        <v>0</v>
      </c>
      <c r="HLW243" s="463">
        <v>0</v>
      </c>
      <c r="HLX243" s="463">
        <v>0</v>
      </c>
      <c r="HLY243" s="463">
        <v>0</v>
      </c>
      <c r="HLZ243" s="463">
        <v>0</v>
      </c>
      <c r="HMA243" s="463">
        <v>0</v>
      </c>
      <c r="HMB243" s="463">
        <v>0</v>
      </c>
      <c r="HMC243" s="463">
        <v>0</v>
      </c>
      <c r="HMD243" s="463">
        <v>0</v>
      </c>
      <c r="HME243" s="463">
        <v>0</v>
      </c>
      <c r="HMF243" s="463">
        <v>0</v>
      </c>
      <c r="HMG243" s="463">
        <v>0</v>
      </c>
      <c r="HMH243" s="463">
        <v>0</v>
      </c>
      <c r="HMI243" s="463">
        <v>0</v>
      </c>
      <c r="HMJ243" s="463">
        <v>0</v>
      </c>
      <c r="HMK243" s="463">
        <v>0</v>
      </c>
      <c r="HML243" s="463">
        <v>0</v>
      </c>
      <c r="HMM243" s="463">
        <v>0</v>
      </c>
      <c r="HMN243" s="463">
        <v>0</v>
      </c>
      <c r="HMO243" s="463">
        <v>0</v>
      </c>
      <c r="HMP243" s="463">
        <v>0</v>
      </c>
      <c r="HMQ243" s="463">
        <v>0</v>
      </c>
      <c r="HMR243" s="463">
        <v>0</v>
      </c>
      <c r="HMS243" s="463">
        <v>0</v>
      </c>
      <c r="HMT243" s="463">
        <v>0</v>
      </c>
      <c r="HMU243" s="463">
        <v>0</v>
      </c>
      <c r="HMV243" s="463">
        <v>0</v>
      </c>
      <c r="HMW243" s="463">
        <v>0</v>
      </c>
      <c r="HMX243" s="463">
        <v>0</v>
      </c>
      <c r="HMY243" s="463">
        <v>0</v>
      </c>
      <c r="HMZ243" s="463">
        <v>0</v>
      </c>
      <c r="HNA243" s="463">
        <v>0</v>
      </c>
      <c r="HNB243" s="463">
        <v>0</v>
      </c>
      <c r="HNC243" s="463">
        <v>0</v>
      </c>
      <c r="HND243" s="463">
        <v>0</v>
      </c>
      <c r="HNE243" s="463">
        <v>0</v>
      </c>
      <c r="HNF243" s="463">
        <v>0</v>
      </c>
      <c r="HNG243" s="463">
        <v>0</v>
      </c>
      <c r="HNH243" s="463">
        <v>0</v>
      </c>
      <c r="HNI243" s="463">
        <v>0</v>
      </c>
      <c r="HNJ243" s="463">
        <v>0</v>
      </c>
      <c r="HNK243" s="463">
        <v>0</v>
      </c>
      <c r="HNL243" s="463">
        <v>0</v>
      </c>
      <c r="HNM243" s="463">
        <v>0</v>
      </c>
      <c r="HNN243" s="463">
        <v>0</v>
      </c>
      <c r="HNO243" s="463">
        <v>0</v>
      </c>
      <c r="HNP243" s="463">
        <v>0</v>
      </c>
      <c r="HNQ243" s="463">
        <v>0</v>
      </c>
      <c r="HNR243" s="463">
        <v>0</v>
      </c>
      <c r="HNS243" s="463">
        <v>0</v>
      </c>
      <c r="HNT243" s="463">
        <v>0</v>
      </c>
      <c r="HNU243" s="463">
        <v>0</v>
      </c>
      <c r="HNV243" s="463">
        <v>0</v>
      </c>
      <c r="HNW243" s="463">
        <v>0</v>
      </c>
      <c r="HNX243" s="463">
        <v>0</v>
      </c>
      <c r="HNY243" s="463">
        <v>0</v>
      </c>
      <c r="HNZ243" s="463">
        <v>0</v>
      </c>
      <c r="HOA243" s="463">
        <v>0</v>
      </c>
      <c r="HOB243" s="463">
        <v>0</v>
      </c>
      <c r="HOC243" s="463">
        <v>0</v>
      </c>
      <c r="HOD243" s="463">
        <v>0</v>
      </c>
      <c r="HOE243" s="463">
        <v>0</v>
      </c>
      <c r="HOF243" s="463">
        <v>0</v>
      </c>
      <c r="HOG243" s="463">
        <v>0</v>
      </c>
      <c r="HOH243" s="463">
        <v>0</v>
      </c>
      <c r="HOI243" s="463">
        <v>0</v>
      </c>
      <c r="HOJ243" s="463">
        <v>0</v>
      </c>
      <c r="HOK243" s="463">
        <v>0</v>
      </c>
      <c r="HOL243" s="463">
        <v>0</v>
      </c>
      <c r="HOM243" s="463">
        <v>0</v>
      </c>
      <c r="HON243" s="463">
        <v>0</v>
      </c>
      <c r="HOO243" s="463">
        <v>0</v>
      </c>
      <c r="HOP243" s="463">
        <v>0</v>
      </c>
      <c r="HOQ243" s="463">
        <v>0</v>
      </c>
      <c r="HOR243" s="463">
        <v>0</v>
      </c>
      <c r="HOS243" s="463">
        <v>0</v>
      </c>
      <c r="HOT243" s="463">
        <v>0</v>
      </c>
      <c r="HOU243" s="463">
        <v>0</v>
      </c>
      <c r="HOV243" s="463">
        <v>0</v>
      </c>
      <c r="HOW243" s="463">
        <v>0</v>
      </c>
      <c r="HOX243" s="463">
        <v>0</v>
      </c>
      <c r="HOY243" s="463">
        <v>0</v>
      </c>
      <c r="HOZ243" s="463">
        <v>0</v>
      </c>
      <c r="HPA243" s="463">
        <v>0</v>
      </c>
      <c r="HPB243" s="463">
        <v>0</v>
      </c>
      <c r="HPC243" s="463">
        <v>0</v>
      </c>
      <c r="HPD243" s="463">
        <v>0</v>
      </c>
      <c r="HPE243" s="463">
        <v>0</v>
      </c>
      <c r="HPF243" s="463">
        <v>0</v>
      </c>
      <c r="HPG243" s="463">
        <v>0</v>
      </c>
      <c r="HPH243" s="463">
        <v>0</v>
      </c>
      <c r="HPI243" s="463">
        <v>0</v>
      </c>
      <c r="HPJ243" s="463">
        <v>0</v>
      </c>
      <c r="HPK243" s="463">
        <v>0</v>
      </c>
      <c r="HPL243" s="463">
        <v>0</v>
      </c>
      <c r="HPM243" s="463">
        <v>0</v>
      </c>
      <c r="HPN243" s="463">
        <v>0</v>
      </c>
      <c r="HPO243" s="463">
        <v>0</v>
      </c>
      <c r="HPP243" s="463">
        <v>0</v>
      </c>
      <c r="HPQ243" s="463">
        <v>0</v>
      </c>
      <c r="HPR243" s="463">
        <v>0</v>
      </c>
      <c r="HPS243" s="463">
        <v>0</v>
      </c>
      <c r="HPT243" s="463">
        <v>0</v>
      </c>
      <c r="HPU243" s="463">
        <v>0</v>
      </c>
      <c r="HPV243" s="463">
        <v>0</v>
      </c>
      <c r="HPW243" s="463">
        <v>0</v>
      </c>
      <c r="HPX243" s="463">
        <v>0</v>
      </c>
      <c r="HPY243" s="463">
        <v>0</v>
      </c>
      <c r="HPZ243" s="463">
        <v>0</v>
      </c>
      <c r="HQA243" s="463">
        <v>0</v>
      </c>
      <c r="HQB243" s="463">
        <v>0</v>
      </c>
      <c r="HQC243" s="463">
        <v>0</v>
      </c>
      <c r="HQD243" s="463">
        <v>0</v>
      </c>
      <c r="HQE243" s="463">
        <v>0</v>
      </c>
      <c r="HQF243" s="463">
        <v>0</v>
      </c>
      <c r="HQG243" s="463">
        <v>0</v>
      </c>
      <c r="HQH243" s="463">
        <v>0</v>
      </c>
      <c r="HQI243" s="463">
        <v>0</v>
      </c>
      <c r="HQJ243" s="463">
        <v>0</v>
      </c>
      <c r="HQK243" s="463">
        <v>0</v>
      </c>
      <c r="HQL243" s="463">
        <v>0</v>
      </c>
      <c r="HQM243" s="463">
        <v>0</v>
      </c>
      <c r="HQN243" s="463">
        <v>0</v>
      </c>
      <c r="HQO243" s="463">
        <v>0</v>
      </c>
      <c r="HQP243" s="463">
        <v>0</v>
      </c>
      <c r="HQQ243" s="463">
        <v>0</v>
      </c>
      <c r="HQR243" s="463">
        <v>0</v>
      </c>
      <c r="HQS243" s="463">
        <v>0</v>
      </c>
      <c r="HQT243" s="463">
        <v>0</v>
      </c>
      <c r="HQU243" s="463">
        <v>0</v>
      </c>
      <c r="HQV243" s="463">
        <v>0</v>
      </c>
      <c r="HQW243" s="463">
        <v>0</v>
      </c>
      <c r="HQX243" s="463">
        <v>0</v>
      </c>
      <c r="HQY243" s="463">
        <v>0</v>
      </c>
      <c r="HQZ243" s="463">
        <v>0</v>
      </c>
      <c r="HRA243" s="463">
        <v>0</v>
      </c>
      <c r="HRB243" s="463">
        <v>0</v>
      </c>
      <c r="HRC243" s="463">
        <v>0</v>
      </c>
      <c r="HRD243" s="463">
        <v>0</v>
      </c>
      <c r="HRE243" s="463">
        <v>0</v>
      </c>
      <c r="HRF243" s="463">
        <v>0</v>
      </c>
      <c r="HRG243" s="463">
        <v>0</v>
      </c>
      <c r="HRH243" s="463">
        <v>0</v>
      </c>
      <c r="HRI243" s="463">
        <v>0</v>
      </c>
      <c r="HRJ243" s="463">
        <v>0</v>
      </c>
      <c r="HRK243" s="463">
        <v>0</v>
      </c>
      <c r="HRL243" s="463">
        <v>0</v>
      </c>
      <c r="HRM243" s="463">
        <v>0</v>
      </c>
      <c r="HRN243" s="463">
        <v>0</v>
      </c>
      <c r="HRO243" s="463">
        <v>0</v>
      </c>
      <c r="HRP243" s="463">
        <v>0</v>
      </c>
      <c r="HRQ243" s="463">
        <v>0</v>
      </c>
      <c r="HRR243" s="463">
        <v>0</v>
      </c>
      <c r="HRS243" s="463">
        <v>0</v>
      </c>
      <c r="HRT243" s="463">
        <v>0</v>
      </c>
      <c r="HRU243" s="463">
        <v>0</v>
      </c>
      <c r="HRV243" s="463">
        <v>0</v>
      </c>
      <c r="HRW243" s="463">
        <v>0</v>
      </c>
      <c r="HRX243" s="463">
        <v>0</v>
      </c>
      <c r="HRY243" s="463">
        <v>0</v>
      </c>
      <c r="HRZ243" s="463">
        <v>0</v>
      </c>
      <c r="HSA243" s="463">
        <v>0</v>
      </c>
      <c r="HSB243" s="463">
        <v>0</v>
      </c>
      <c r="HSC243" s="463">
        <v>0</v>
      </c>
      <c r="HSD243" s="463">
        <v>0</v>
      </c>
      <c r="HSE243" s="463">
        <v>0</v>
      </c>
      <c r="HSF243" s="463">
        <v>0</v>
      </c>
      <c r="HSG243" s="463">
        <v>0</v>
      </c>
      <c r="HSH243" s="463">
        <v>0</v>
      </c>
      <c r="HSI243" s="463">
        <v>0</v>
      </c>
      <c r="HSJ243" s="463">
        <v>0</v>
      </c>
      <c r="HSK243" s="463">
        <v>0</v>
      </c>
      <c r="HSL243" s="463">
        <v>0</v>
      </c>
      <c r="HSM243" s="463">
        <v>0</v>
      </c>
      <c r="HSN243" s="463">
        <v>0</v>
      </c>
      <c r="HSO243" s="463">
        <v>0</v>
      </c>
      <c r="HSP243" s="463">
        <v>0</v>
      </c>
      <c r="HSQ243" s="463">
        <v>0</v>
      </c>
      <c r="HSR243" s="463">
        <v>0</v>
      </c>
      <c r="HSS243" s="463">
        <v>0</v>
      </c>
      <c r="HST243" s="463">
        <v>0</v>
      </c>
      <c r="HSU243" s="463">
        <v>0</v>
      </c>
      <c r="HSV243" s="463">
        <v>0</v>
      </c>
      <c r="HSW243" s="463">
        <v>0</v>
      </c>
      <c r="HSX243" s="463">
        <v>0</v>
      </c>
      <c r="HSY243" s="463">
        <v>0</v>
      </c>
      <c r="HSZ243" s="463">
        <v>0</v>
      </c>
      <c r="HTA243" s="463">
        <v>0</v>
      </c>
      <c r="HTB243" s="463">
        <v>0</v>
      </c>
      <c r="HTC243" s="463">
        <v>0</v>
      </c>
      <c r="HTD243" s="463">
        <v>0</v>
      </c>
      <c r="HTE243" s="463">
        <v>0</v>
      </c>
      <c r="HTF243" s="463">
        <v>0</v>
      </c>
      <c r="HTG243" s="463">
        <v>0</v>
      </c>
      <c r="HTH243" s="463">
        <v>0</v>
      </c>
      <c r="HTI243" s="463">
        <v>0</v>
      </c>
      <c r="HTJ243" s="463">
        <v>0</v>
      </c>
      <c r="HTK243" s="463">
        <v>0</v>
      </c>
      <c r="HTL243" s="463">
        <v>0</v>
      </c>
      <c r="HTM243" s="463">
        <v>0</v>
      </c>
      <c r="HTN243" s="463">
        <v>0</v>
      </c>
      <c r="HTO243" s="463">
        <v>0</v>
      </c>
      <c r="HTP243" s="463">
        <v>0</v>
      </c>
      <c r="HTQ243" s="463">
        <v>0</v>
      </c>
      <c r="HTR243" s="463">
        <v>0</v>
      </c>
      <c r="HTS243" s="463">
        <v>0</v>
      </c>
      <c r="HTT243" s="463">
        <v>0</v>
      </c>
      <c r="HTU243" s="463">
        <v>0</v>
      </c>
      <c r="HTV243" s="463">
        <v>0</v>
      </c>
      <c r="HTW243" s="463">
        <v>0</v>
      </c>
      <c r="HTX243" s="463">
        <v>0</v>
      </c>
      <c r="HTY243" s="463">
        <v>0</v>
      </c>
      <c r="HTZ243" s="463">
        <v>0</v>
      </c>
      <c r="HUA243" s="463">
        <v>0</v>
      </c>
      <c r="HUB243" s="463">
        <v>0</v>
      </c>
      <c r="HUC243" s="463">
        <v>0</v>
      </c>
      <c r="HUD243" s="463">
        <v>0</v>
      </c>
      <c r="HUE243" s="463">
        <v>0</v>
      </c>
      <c r="HUF243" s="463">
        <v>0</v>
      </c>
      <c r="HUG243" s="463">
        <v>0</v>
      </c>
      <c r="HUH243" s="463">
        <v>0</v>
      </c>
      <c r="HUI243" s="463">
        <v>0</v>
      </c>
      <c r="HUJ243" s="463">
        <v>0</v>
      </c>
      <c r="HUK243" s="463">
        <v>0</v>
      </c>
      <c r="HUL243" s="463">
        <v>0</v>
      </c>
      <c r="HUM243" s="463">
        <v>0</v>
      </c>
      <c r="HUN243" s="463">
        <v>0</v>
      </c>
      <c r="HUO243" s="463">
        <v>0</v>
      </c>
      <c r="HUP243" s="463">
        <v>0</v>
      </c>
      <c r="HUQ243" s="463">
        <v>0</v>
      </c>
      <c r="HUR243" s="463">
        <v>0</v>
      </c>
      <c r="HUS243" s="463">
        <v>0</v>
      </c>
      <c r="HUT243" s="463">
        <v>0</v>
      </c>
      <c r="HUU243" s="463">
        <v>0</v>
      </c>
      <c r="HUV243" s="463">
        <v>0</v>
      </c>
      <c r="HUW243" s="463">
        <v>0</v>
      </c>
      <c r="HUX243" s="463">
        <v>0</v>
      </c>
      <c r="HUY243" s="463">
        <v>0</v>
      </c>
      <c r="HUZ243" s="463">
        <v>0</v>
      </c>
      <c r="HVA243" s="463">
        <v>0</v>
      </c>
      <c r="HVB243" s="463">
        <v>0</v>
      </c>
      <c r="HVC243" s="463">
        <v>0</v>
      </c>
      <c r="HVD243" s="463">
        <v>0</v>
      </c>
      <c r="HVE243" s="463">
        <v>0</v>
      </c>
      <c r="HVF243" s="463">
        <v>0</v>
      </c>
      <c r="HVG243" s="463">
        <v>0</v>
      </c>
      <c r="HVH243" s="463">
        <v>0</v>
      </c>
      <c r="HVI243" s="463">
        <v>0</v>
      </c>
      <c r="HVJ243" s="463">
        <v>0</v>
      </c>
      <c r="HVK243" s="463">
        <v>0</v>
      </c>
      <c r="HVL243" s="463">
        <v>0</v>
      </c>
      <c r="HVM243" s="463">
        <v>0</v>
      </c>
      <c r="HVN243" s="463">
        <v>0</v>
      </c>
      <c r="HVO243" s="463">
        <v>0</v>
      </c>
      <c r="HVP243" s="463">
        <v>0</v>
      </c>
      <c r="HVQ243" s="463">
        <v>0</v>
      </c>
      <c r="HVR243" s="463">
        <v>0</v>
      </c>
      <c r="HVS243" s="463">
        <v>0</v>
      </c>
      <c r="HVT243" s="463">
        <v>0</v>
      </c>
      <c r="HVU243" s="463">
        <v>0</v>
      </c>
      <c r="HVV243" s="463">
        <v>0</v>
      </c>
      <c r="HVW243" s="463">
        <v>0</v>
      </c>
      <c r="HVX243" s="463">
        <v>0</v>
      </c>
      <c r="HVY243" s="463">
        <v>0</v>
      </c>
      <c r="HVZ243" s="463">
        <v>0</v>
      </c>
      <c r="HWA243" s="463">
        <v>0</v>
      </c>
      <c r="HWB243" s="463">
        <v>0</v>
      </c>
      <c r="HWC243" s="463">
        <v>0</v>
      </c>
      <c r="HWD243" s="463">
        <v>0</v>
      </c>
      <c r="HWE243" s="463">
        <v>0</v>
      </c>
      <c r="HWF243" s="463">
        <v>0</v>
      </c>
      <c r="HWG243" s="463">
        <v>0</v>
      </c>
      <c r="HWH243" s="463">
        <v>0</v>
      </c>
      <c r="HWI243" s="463">
        <v>0</v>
      </c>
      <c r="HWJ243" s="463">
        <v>0</v>
      </c>
      <c r="HWK243" s="463">
        <v>0</v>
      </c>
      <c r="HWL243" s="463">
        <v>0</v>
      </c>
      <c r="HWM243" s="463">
        <v>0</v>
      </c>
      <c r="HWN243" s="463">
        <v>0</v>
      </c>
      <c r="HWO243" s="463">
        <v>0</v>
      </c>
      <c r="HWP243" s="463">
        <v>0</v>
      </c>
      <c r="HWQ243" s="463">
        <v>0</v>
      </c>
      <c r="HWR243" s="463">
        <v>0</v>
      </c>
      <c r="HWS243" s="463">
        <v>0</v>
      </c>
      <c r="HWT243" s="463">
        <v>0</v>
      </c>
      <c r="HWU243" s="463">
        <v>0</v>
      </c>
      <c r="HWV243" s="463">
        <v>0</v>
      </c>
      <c r="HWW243" s="463">
        <v>0</v>
      </c>
      <c r="HWX243" s="463">
        <v>0</v>
      </c>
      <c r="HWY243" s="463">
        <v>0</v>
      </c>
      <c r="HWZ243" s="463">
        <v>0</v>
      </c>
      <c r="HXA243" s="463">
        <v>0</v>
      </c>
      <c r="HXB243" s="463">
        <v>0</v>
      </c>
      <c r="HXC243" s="463">
        <v>0</v>
      </c>
      <c r="HXD243" s="463">
        <v>0</v>
      </c>
      <c r="HXE243" s="463">
        <v>0</v>
      </c>
      <c r="HXF243" s="463">
        <v>0</v>
      </c>
      <c r="HXG243" s="463">
        <v>0</v>
      </c>
      <c r="HXH243" s="463">
        <v>0</v>
      </c>
      <c r="HXI243" s="463">
        <v>0</v>
      </c>
      <c r="HXJ243" s="463">
        <v>0</v>
      </c>
      <c r="HXK243" s="463">
        <v>0</v>
      </c>
      <c r="HXL243" s="463">
        <v>0</v>
      </c>
      <c r="HXM243" s="463">
        <v>0</v>
      </c>
      <c r="HXN243" s="463">
        <v>0</v>
      </c>
      <c r="HXO243" s="463">
        <v>0</v>
      </c>
      <c r="HXP243" s="463">
        <v>0</v>
      </c>
      <c r="HXQ243" s="463">
        <v>0</v>
      </c>
      <c r="HXR243" s="463">
        <v>0</v>
      </c>
      <c r="HXS243" s="463">
        <v>0</v>
      </c>
      <c r="HXT243" s="463">
        <v>0</v>
      </c>
      <c r="HXU243" s="463">
        <v>0</v>
      </c>
      <c r="HXV243" s="463">
        <v>0</v>
      </c>
      <c r="HXW243" s="463">
        <v>0</v>
      </c>
      <c r="HXX243" s="463">
        <v>0</v>
      </c>
      <c r="HXY243" s="463">
        <v>0</v>
      </c>
      <c r="HXZ243" s="463">
        <v>0</v>
      </c>
      <c r="HYA243" s="463">
        <v>0</v>
      </c>
      <c r="HYB243" s="463">
        <v>0</v>
      </c>
      <c r="HYC243" s="463">
        <v>0</v>
      </c>
      <c r="HYD243" s="463">
        <v>0</v>
      </c>
      <c r="HYE243" s="463">
        <v>0</v>
      </c>
      <c r="HYF243" s="463">
        <v>0</v>
      </c>
      <c r="HYG243" s="463">
        <v>0</v>
      </c>
      <c r="HYH243" s="463">
        <v>0</v>
      </c>
      <c r="HYI243" s="463">
        <v>0</v>
      </c>
      <c r="HYJ243" s="463">
        <v>0</v>
      </c>
      <c r="HYK243" s="463">
        <v>0</v>
      </c>
      <c r="HYL243" s="463">
        <v>0</v>
      </c>
      <c r="HYM243" s="463">
        <v>0</v>
      </c>
      <c r="HYN243" s="463">
        <v>0</v>
      </c>
      <c r="HYO243" s="463">
        <v>0</v>
      </c>
      <c r="HYP243" s="463">
        <v>0</v>
      </c>
      <c r="HYQ243" s="463">
        <v>0</v>
      </c>
      <c r="HYR243" s="463">
        <v>0</v>
      </c>
      <c r="HYS243" s="463">
        <v>0</v>
      </c>
      <c r="HYT243" s="463">
        <v>0</v>
      </c>
      <c r="HYU243" s="463">
        <v>0</v>
      </c>
      <c r="HYV243" s="463">
        <v>0</v>
      </c>
      <c r="HYW243" s="463">
        <v>0</v>
      </c>
      <c r="HYX243" s="463">
        <v>0</v>
      </c>
      <c r="HYY243" s="463">
        <v>0</v>
      </c>
      <c r="HYZ243" s="463">
        <v>0</v>
      </c>
      <c r="HZA243" s="463">
        <v>0</v>
      </c>
      <c r="HZB243" s="463">
        <v>0</v>
      </c>
      <c r="HZC243" s="463">
        <v>0</v>
      </c>
      <c r="HZD243" s="463">
        <v>0</v>
      </c>
      <c r="HZE243" s="463">
        <v>0</v>
      </c>
      <c r="HZF243" s="463">
        <v>0</v>
      </c>
      <c r="HZG243" s="463">
        <v>0</v>
      </c>
      <c r="HZH243" s="463">
        <v>0</v>
      </c>
      <c r="HZI243" s="463">
        <v>0</v>
      </c>
      <c r="HZJ243" s="463">
        <v>0</v>
      </c>
      <c r="HZK243" s="463">
        <v>0</v>
      </c>
      <c r="HZL243" s="463">
        <v>0</v>
      </c>
      <c r="HZM243" s="463">
        <v>0</v>
      </c>
      <c r="HZN243" s="463">
        <v>0</v>
      </c>
      <c r="HZO243" s="463">
        <v>0</v>
      </c>
      <c r="HZP243" s="463">
        <v>0</v>
      </c>
      <c r="HZQ243" s="463">
        <v>0</v>
      </c>
      <c r="HZR243" s="463">
        <v>0</v>
      </c>
      <c r="HZS243" s="463">
        <v>0</v>
      </c>
      <c r="HZT243" s="463">
        <v>0</v>
      </c>
      <c r="HZU243" s="463">
        <v>0</v>
      </c>
      <c r="HZV243" s="463">
        <v>0</v>
      </c>
      <c r="HZW243" s="463">
        <v>0</v>
      </c>
      <c r="HZX243" s="463">
        <v>0</v>
      </c>
      <c r="HZY243" s="463">
        <v>0</v>
      </c>
      <c r="HZZ243" s="463">
        <v>0</v>
      </c>
      <c r="IAA243" s="463">
        <v>0</v>
      </c>
      <c r="IAB243" s="463">
        <v>0</v>
      </c>
      <c r="IAC243" s="463">
        <v>0</v>
      </c>
      <c r="IAD243" s="463">
        <v>0</v>
      </c>
      <c r="IAE243" s="463">
        <v>0</v>
      </c>
      <c r="IAF243" s="463">
        <v>0</v>
      </c>
      <c r="IAG243" s="463">
        <v>0</v>
      </c>
      <c r="IAH243" s="463">
        <v>0</v>
      </c>
      <c r="IAI243" s="463">
        <v>0</v>
      </c>
      <c r="IAJ243" s="463">
        <v>0</v>
      </c>
      <c r="IAK243" s="463">
        <v>0</v>
      </c>
      <c r="IAL243" s="463">
        <v>0</v>
      </c>
      <c r="IAM243" s="463">
        <v>0</v>
      </c>
      <c r="IAN243" s="463">
        <v>0</v>
      </c>
      <c r="IAO243" s="463">
        <v>0</v>
      </c>
      <c r="IAP243" s="463">
        <v>0</v>
      </c>
      <c r="IAQ243" s="463">
        <v>0</v>
      </c>
      <c r="IAR243" s="463">
        <v>0</v>
      </c>
      <c r="IAS243" s="463">
        <v>0</v>
      </c>
      <c r="IAT243" s="463">
        <v>0</v>
      </c>
      <c r="IAU243" s="463">
        <v>0</v>
      </c>
      <c r="IAV243" s="463">
        <v>0</v>
      </c>
      <c r="IAW243" s="463">
        <v>0</v>
      </c>
      <c r="IAX243" s="463">
        <v>0</v>
      </c>
      <c r="IAY243" s="463">
        <v>0</v>
      </c>
      <c r="IAZ243" s="463">
        <v>0</v>
      </c>
      <c r="IBA243" s="463">
        <v>0</v>
      </c>
      <c r="IBB243" s="463">
        <v>0</v>
      </c>
      <c r="IBC243" s="463">
        <v>0</v>
      </c>
      <c r="IBD243" s="463">
        <v>0</v>
      </c>
      <c r="IBE243" s="463">
        <v>0</v>
      </c>
      <c r="IBF243" s="463">
        <v>0</v>
      </c>
      <c r="IBG243" s="463">
        <v>0</v>
      </c>
      <c r="IBH243" s="463">
        <v>0</v>
      </c>
      <c r="IBI243" s="463">
        <v>0</v>
      </c>
      <c r="IBJ243" s="463">
        <v>0</v>
      </c>
      <c r="IBK243" s="463">
        <v>0</v>
      </c>
      <c r="IBL243" s="463">
        <v>0</v>
      </c>
      <c r="IBM243" s="463">
        <v>0</v>
      </c>
      <c r="IBN243" s="463">
        <v>0</v>
      </c>
      <c r="IBO243" s="463">
        <v>0</v>
      </c>
      <c r="IBP243" s="463">
        <v>0</v>
      </c>
      <c r="IBQ243" s="463">
        <v>0</v>
      </c>
      <c r="IBR243" s="463">
        <v>0</v>
      </c>
      <c r="IBS243" s="463">
        <v>0</v>
      </c>
      <c r="IBT243" s="463">
        <v>0</v>
      </c>
      <c r="IBU243" s="463">
        <v>0</v>
      </c>
      <c r="IBV243" s="463">
        <v>0</v>
      </c>
      <c r="IBW243" s="463">
        <v>0</v>
      </c>
      <c r="IBX243" s="463">
        <v>0</v>
      </c>
      <c r="IBY243" s="463">
        <v>0</v>
      </c>
      <c r="IBZ243" s="463">
        <v>0</v>
      </c>
      <c r="ICA243" s="463">
        <v>0</v>
      </c>
      <c r="ICB243" s="463">
        <v>0</v>
      </c>
      <c r="ICC243" s="463">
        <v>0</v>
      </c>
      <c r="ICD243" s="463">
        <v>0</v>
      </c>
      <c r="ICE243" s="463">
        <v>0</v>
      </c>
      <c r="ICF243" s="463">
        <v>0</v>
      </c>
      <c r="ICG243" s="463">
        <v>0</v>
      </c>
      <c r="ICH243" s="463">
        <v>0</v>
      </c>
      <c r="ICI243" s="463">
        <v>0</v>
      </c>
      <c r="ICJ243" s="463">
        <v>0</v>
      </c>
      <c r="ICK243" s="463">
        <v>0</v>
      </c>
      <c r="ICL243" s="463">
        <v>0</v>
      </c>
      <c r="ICM243" s="463">
        <v>0</v>
      </c>
      <c r="ICN243" s="463">
        <v>0</v>
      </c>
      <c r="ICO243" s="463">
        <v>0</v>
      </c>
      <c r="ICP243" s="463">
        <v>0</v>
      </c>
      <c r="ICQ243" s="463">
        <v>0</v>
      </c>
      <c r="ICR243" s="463">
        <v>0</v>
      </c>
      <c r="ICS243" s="463">
        <v>0</v>
      </c>
      <c r="ICT243" s="463">
        <v>0</v>
      </c>
      <c r="ICU243" s="463">
        <v>0</v>
      </c>
      <c r="ICV243" s="463">
        <v>0</v>
      </c>
      <c r="ICW243" s="463">
        <v>0</v>
      </c>
      <c r="ICX243" s="463">
        <v>0</v>
      </c>
      <c r="ICY243" s="463">
        <v>0</v>
      </c>
      <c r="ICZ243" s="463">
        <v>0</v>
      </c>
      <c r="IDA243" s="463">
        <v>0</v>
      </c>
      <c r="IDB243" s="463">
        <v>0</v>
      </c>
      <c r="IDC243" s="463">
        <v>0</v>
      </c>
      <c r="IDD243" s="463">
        <v>0</v>
      </c>
      <c r="IDE243" s="463">
        <v>0</v>
      </c>
      <c r="IDF243" s="463">
        <v>0</v>
      </c>
      <c r="IDG243" s="463">
        <v>0</v>
      </c>
      <c r="IDH243" s="463">
        <v>0</v>
      </c>
      <c r="IDI243" s="463">
        <v>0</v>
      </c>
      <c r="IDJ243" s="463">
        <v>0</v>
      </c>
      <c r="IDK243" s="463">
        <v>0</v>
      </c>
      <c r="IDL243" s="463">
        <v>0</v>
      </c>
      <c r="IDM243" s="463">
        <v>0</v>
      </c>
      <c r="IDN243" s="463">
        <v>0</v>
      </c>
      <c r="IDO243" s="463">
        <v>0</v>
      </c>
      <c r="IDP243" s="463">
        <v>0</v>
      </c>
      <c r="IDQ243" s="463">
        <v>0</v>
      </c>
      <c r="IDR243" s="463">
        <v>0</v>
      </c>
      <c r="IDS243" s="463">
        <v>0</v>
      </c>
      <c r="IDT243" s="463">
        <v>0</v>
      </c>
      <c r="IDU243" s="463">
        <v>0</v>
      </c>
      <c r="IDV243" s="463">
        <v>0</v>
      </c>
      <c r="IDW243" s="463">
        <v>0</v>
      </c>
      <c r="IDX243" s="463">
        <v>0</v>
      </c>
      <c r="IDY243" s="463">
        <v>0</v>
      </c>
      <c r="IDZ243" s="463">
        <v>0</v>
      </c>
      <c r="IEA243" s="463">
        <v>0</v>
      </c>
      <c r="IEB243" s="463">
        <v>0</v>
      </c>
      <c r="IEC243" s="463">
        <v>0</v>
      </c>
      <c r="IED243" s="463">
        <v>0</v>
      </c>
      <c r="IEE243" s="463">
        <v>0</v>
      </c>
      <c r="IEF243" s="463">
        <v>0</v>
      </c>
      <c r="IEG243" s="463">
        <v>0</v>
      </c>
      <c r="IEH243" s="463">
        <v>0</v>
      </c>
      <c r="IEI243" s="463">
        <v>0</v>
      </c>
      <c r="IEJ243" s="463">
        <v>0</v>
      </c>
      <c r="IEK243" s="463">
        <v>0</v>
      </c>
      <c r="IEL243" s="463">
        <v>0</v>
      </c>
      <c r="IEM243" s="463">
        <v>0</v>
      </c>
      <c r="IEN243" s="463">
        <v>0</v>
      </c>
      <c r="IEO243" s="463">
        <v>0</v>
      </c>
      <c r="IEP243" s="463">
        <v>0</v>
      </c>
      <c r="IEQ243" s="463">
        <v>0</v>
      </c>
      <c r="IER243" s="463">
        <v>0</v>
      </c>
      <c r="IES243" s="463">
        <v>0</v>
      </c>
      <c r="IET243" s="463">
        <v>0</v>
      </c>
      <c r="IEU243" s="463">
        <v>0</v>
      </c>
      <c r="IEV243" s="463">
        <v>0</v>
      </c>
      <c r="IEW243" s="463">
        <v>0</v>
      </c>
      <c r="IEX243" s="463">
        <v>0</v>
      </c>
      <c r="IEY243" s="463">
        <v>0</v>
      </c>
      <c r="IEZ243" s="463">
        <v>0</v>
      </c>
      <c r="IFA243" s="463">
        <v>0</v>
      </c>
      <c r="IFB243" s="463">
        <v>0</v>
      </c>
      <c r="IFC243" s="463">
        <v>0</v>
      </c>
      <c r="IFD243" s="463">
        <v>0</v>
      </c>
      <c r="IFE243" s="463">
        <v>0</v>
      </c>
      <c r="IFF243" s="463">
        <v>0</v>
      </c>
      <c r="IFG243" s="463">
        <v>0</v>
      </c>
      <c r="IFH243" s="463">
        <v>0</v>
      </c>
      <c r="IFI243" s="463">
        <v>0</v>
      </c>
      <c r="IFJ243" s="463">
        <v>0</v>
      </c>
      <c r="IFK243" s="463">
        <v>0</v>
      </c>
      <c r="IFL243" s="463">
        <v>0</v>
      </c>
      <c r="IFM243" s="463">
        <v>0</v>
      </c>
      <c r="IFN243" s="463">
        <v>0</v>
      </c>
      <c r="IFO243" s="463">
        <v>0</v>
      </c>
      <c r="IFP243" s="463">
        <v>0</v>
      </c>
      <c r="IFQ243" s="463">
        <v>0</v>
      </c>
      <c r="IFR243" s="463">
        <v>0</v>
      </c>
      <c r="IFS243" s="463">
        <v>0</v>
      </c>
      <c r="IFT243" s="463">
        <v>0</v>
      </c>
      <c r="IFU243" s="463">
        <v>0</v>
      </c>
      <c r="IFV243" s="463">
        <v>0</v>
      </c>
      <c r="IFW243" s="463">
        <v>0</v>
      </c>
      <c r="IFX243" s="463">
        <v>0</v>
      </c>
      <c r="IFY243" s="463">
        <v>0</v>
      </c>
      <c r="IFZ243" s="463">
        <v>0</v>
      </c>
      <c r="IGA243" s="463">
        <v>0</v>
      </c>
      <c r="IGB243" s="463">
        <v>0</v>
      </c>
      <c r="IGC243" s="463">
        <v>0</v>
      </c>
      <c r="IGD243" s="463">
        <v>0</v>
      </c>
      <c r="IGE243" s="463">
        <v>0</v>
      </c>
      <c r="IGF243" s="463">
        <v>0</v>
      </c>
      <c r="IGG243" s="463">
        <v>0</v>
      </c>
      <c r="IGH243" s="463">
        <v>0</v>
      </c>
      <c r="IGI243" s="463">
        <v>0</v>
      </c>
      <c r="IGJ243" s="463">
        <v>0</v>
      </c>
      <c r="IGK243" s="463">
        <v>0</v>
      </c>
      <c r="IGL243" s="463">
        <v>0</v>
      </c>
      <c r="IGM243" s="463">
        <v>0</v>
      </c>
      <c r="IGN243" s="463">
        <v>0</v>
      </c>
      <c r="IGO243" s="463">
        <v>0</v>
      </c>
      <c r="IGP243" s="463">
        <v>0</v>
      </c>
      <c r="IGQ243" s="463">
        <v>0</v>
      </c>
      <c r="IGR243" s="463">
        <v>0</v>
      </c>
      <c r="IGS243" s="463">
        <v>0</v>
      </c>
      <c r="IGT243" s="463">
        <v>0</v>
      </c>
      <c r="IGU243" s="463">
        <v>0</v>
      </c>
      <c r="IGV243" s="463">
        <v>0</v>
      </c>
      <c r="IGW243" s="463">
        <v>0</v>
      </c>
      <c r="IGX243" s="463">
        <v>0</v>
      </c>
      <c r="IGY243" s="463">
        <v>0</v>
      </c>
      <c r="IGZ243" s="463">
        <v>0</v>
      </c>
      <c r="IHA243" s="463">
        <v>0</v>
      </c>
      <c r="IHB243" s="463">
        <v>0</v>
      </c>
      <c r="IHC243" s="463">
        <v>0</v>
      </c>
      <c r="IHD243" s="463">
        <v>0</v>
      </c>
      <c r="IHE243" s="463">
        <v>0</v>
      </c>
      <c r="IHF243" s="463">
        <v>0</v>
      </c>
      <c r="IHG243" s="463">
        <v>0</v>
      </c>
      <c r="IHH243" s="463">
        <v>0</v>
      </c>
      <c r="IHI243" s="463">
        <v>0</v>
      </c>
      <c r="IHJ243" s="463">
        <v>0</v>
      </c>
      <c r="IHK243" s="463">
        <v>0</v>
      </c>
      <c r="IHL243" s="463">
        <v>0</v>
      </c>
      <c r="IHM243" s="463">
        <v>0</v>
      </c>
      <c r="IHN243" s="463">
        <v>0</v>
      </c>
      <c r="IHO243" s="463">
        <v>0</v>
      </c>
      <c r="IHP243" s="463">
        <v>0</v>
      </c>
      <c r="IHQ243" s="463">
        <v>0</v>
      </c>
      <c r="IHR243" s="463">
        <v>0</v>
      </c>
      <c r="IHS243" s="463">
        <v>0</v>
      </c>
      <c r="IHT243" s="463">
        <v>0</v>
      </c>
      <c r="IHU243" s="463">
        <v>0</v>
      </c>
      <c r="IHV243" s="463">
        <v>0</v>
      </c>
      <c r="IHW243" s="463">
        <v>0</v>
      </c>
      <c r="IHX243" s="463">
        <v>0</v>
      </c>
      <c r="IHY243" s="463">
        <v>0</v>
      </c>
      <c r="IHZ243" s="463">
        <v>0</v>
      </c>
      <c r="IIA243" s="463">
        <v>0</v>
      </c>
      <c r="IIB243" s="463">
        <v>0</v>
      </c>
      <c r="IIC243" s="463">
        <v>0</v>
      </c>
      <c r="IID243" s="463">
        <v>0</v>
      </c>
      <c r="IIE243" s="463">
        <v>0</v>
      </c>
      <c r="IIF243" s="463">
        <v>0</v>
      </c>
      <c r="IIG243" s="463">
        <v>0</v>
      </c>
      <c r="IIH243" s="463">
        <v>0</v>
      </c>
      <c r="III243" s="463">
        <v>0</v>
      </c>
      <c r="IIJ243" s="463">
        <v>0</v>
      </c>
      <c r="IIK243" s="463">
        <v>0</v>
      </c>
      <c r="IIL243" s="463">
        <v>0</v>
      </c>
      <c r="IIM243" s="463">
        <v>0</v>
      </c>
      <c r="IIN243" s="463">
        <v>0</v>
      </c>
      <c r="IIO243" s="463">
        <v>0</v>
      </c>
      <c r="IIP243" s="463">
        <v>0</v>
      </c>
      <c r="IIQ243" s="463">
        <v>0</v>
      </c>
      <c r="IIR243" s="463">
        <v>0</v>
      </c>
      <c r="IIS243" s="463">
        <v>0</v>
      </c>
      <c r="IIT243" s="463">
        <v>0</v>
      </c>
      <c r="IIU243" s="463">
        <v>0</v>
      </c>
      <c r="IIV243" s="463">
        <v>0</v>
      </c>
      <c r="IIW243" s="463">
        <v>0</v>
      </c>
      <c r="IIX243" s="463">
        <v>0</v>
      </c>
      <c r="IIY243" s="463">
        <v>0</v>
      </c>
      <c r="IIZ243" s="463">
        <v>0</v>
      </c>
      <c r="IJA243" s="463">
        <v>0</v>
      </c>
      <c r="IJB243" s="463">
        <v>0</v>
      </c>
      <c r="IJC243" s="463">
        <v>0</v>
      </c>
      <c r="IJD243" s="463">
        <v>0</v>
      </c>
      <c r="IJE243" s="463">
        <v>0</v>
      </c>
      <c r="IJF243" s="463">
        <v>0</v>
      </c>
      <c r="IJG243" s="463">
        <v>0</v>
      </c>
      <c r="IJH243" s="463">
        <v>0</v>
      </c>
      <c r="IJI243" s="463">
        <v>0</v>
      </c>
      <c r="IJJ243" s="463">
        <v>0</v>
      </c>
      <c r="IJK243" s="463">
        <v>0</v>
      </c>
      <c r="IJL243" s="463">
        <v>0</v>
      </c>
      <c r="IJM243" s="463">
        <v>0</v>
      </c>
      <c r="IJN243" s="463">
        <v>0</v>
      </c>
      <c r="IJO243" s="463">
        <v>0</v>
      </c>
      <c r="IJP243" s="463">
        <v>0</v>
      </c>
      <c r="IJQ243" s="463">
        <v>0</v>
      </c>
      <c r="IJR243" s="463">
        <v>0</v>
      </c>
      <c r="IJS243" s="463">
        <v>0</v>
      </c>
      <c r="IJT243" s="463">
        <v>0</v>
      </c>
      <c r="IJU243" s="463">
        <v>0</v>
      </c>
      <c r="IJV243" s="463">
        <v>0</v>
      </c>
      <c r="IJW243" s="463">
        <v>0</v>
      </c>
      <c r="IJX243" s="463">
        <v>0</v>
      </c>
      <c r="IJY243" s="463">
        <v>0</v>
      </c>
      <c r="IJZ243" s="463">
        <v>0</v>
      </c>
      <c r="IKA243" s="463">
        <v>0</v>
      </c>
      <c r="IKB243" s="463">
        <v>0</v>
      </c>
      <c r="IKC243" s="463">
        <v>0</v>
      </c>
      <c r="IKD243" s="463">
        <v>0</v>
      </c>
      <c r="IKE243" s="463">
        <v>0</v>
      </c>
      <c r="IKF243" s="463">
        <v>0</v>
      </c>
      <c r="IKG243" s="463">
        <v>0</v>
      </c>
      <c r="IKH243" s="463">
        <v>0</v>
      </c>
      <c r="IKI243" s="463">
        <v>0</v>
      </c>
      <c r="IKJ243" s="463">
        <v>0</v>
      </c>
      <c r="IKK243" s="463">
        <v>0</v>
      </c>
      <c r="IKL243" s="463">
        <v>0</v>
      </c>
      <c r="IKM243" s="463">
        <v>0</v>
      </c>
      <c r="IKN243" s="463">
        <v>0</v>
      </c>
      <c r="IKO243" s="463">
        <v>0</v>
      </c>
      <c r="IKP243" s="463">
        <v>0</v>
      </c>
      <c r="IKQ243" s="463">
        <v>0</v>
      </c>
      <c r="IKR243" s="463">
        <v>0</v>
      </c>
      <c r="IKS243" s="463">
        <v>0</v>
      </c>
      <c r="IKT243" s="463">
        <v>0</v>
      </c>
      <c r="IKU243" s="463">
        <v>0</v>
      </c>
      <c r="IKV243" s="463">
        <v>0</v>
      </c>
      <c r="IKW243" s="463">
        <v>0</v>
      </c>
      <c r="IKX243" s="463">
        <v>0</v>
      </c>
      <c r="IKY243" s="463">
        <v>0</v>
      </c>
      <c r="IKZ243" s="463">
        <v>0</v>
      </c>
      <c r="ILA243" s="463">
        <v>0</v>
      </c>
      <c r="ILB243" s="463">
        <v>0</v>
      </c>
      <c r="ILC243" s="463">
        <v>0</v>
      </c>
      <c r="ILD243" s="463">
        <v>0</v>
      </c>
      <c r="ILE243" s="463">
        <v>0</v>
      </c>
      <c r="ILF243" s="463">
        <v>0</v>
      </c>
      <c r="ILG243" s="463">
        <v>0</v>
      </c>
      <c r="ILH243" s="463">
        <v>0</v>
      </c>
      <c r="ILI243" s="463">
        <v>0</v>
      </c>
      <c r="ILJ243" s="463">
        <v>0</v>
      </c>
      <c r="ILK243" s="463">
        <v>0</v>
      </c>
      <c r="ILL243" s="463">
        <v>0</v>
      </c>
      <c r="ILM243" s="463">
        <v>0</v>
      </c>
      <c r="ILN243" s="463">
        <v>0</v>
      </c>
      <c r="ILO243" s="463">
        <v>0</v>
      </c>
      <c r="ILP243" s="463">
        <v>0</v>
      </c>
      <c r="ILQ243" s="463">
        <v>0</v>
      </c>
      <c r="ILR243" s="463">
        <v>0</v>
      </c>
      <c r="ILS243" s="463">
        <v>0</v>
      </c>
      <c r="ILT243" s="463">
        <v>0</v>
      </c>
      <c r="ILU243" s="463">
        <v>0</v>
      </c>
      <c r="ILV243" s="463">
        <v>0</v>
      </c>
      <c r="ILW243" s="463">
        <v>0</v>
      </c>
      <c r="ILX243" s="463">
        <v>0</v>
      </c>
      <c r="ILY243" s="463">
        <v>0</v>
      </c>
      <c r="ILZ243" s="463">
        <v>0</v>
      </c>
      <c r="IMA243" s="463">
        <v>0</v>
      </c>
      <c r="IMB243" s="463">
        <v>0</v>
      </c>
      <c r="IMC243" s="463">
        <v>0</v>
      </c>
      <c r="IMD243" s="463">
        <v>0</v>
      </c>
      <c r="IME243" s="463">
        <v>0</v>
      </c>
      <c r="IMF243" s="463">
        <v>0</v>
      </c>
      <c r="IMG243" s="463">
        <v>0</v>
      </c>
      <c r="IMH243" s="463">
        <v>0</v>
      </c>
      <c r="IMI243" s="463">
        <v>0</v>
      </c>
      <c r="IMJ243" s="463">
        <v>0</v>
      </c>
      <c r="IMK243" s="463">
        <v>0</v>
      </c>
      <c r="IML243" s="463">
        <v>0</v>
      </c>
      <c r="IMM243" s="463">
        <v>0</v>
      </c>
      <c r="IMN243" s="463">
        <v>0</v>
      </c>
      <c r="IMO243" s="463">
        <v>0</v>
      </c>
      <c r="IMP243" s="463">
        <v>0</v>
      </c>
      <c r="IMQ243" s="463">
        <v>0</v>
      </c>
      <c r="IMR243" s="463">
        <v>0</v>
      </c>
      <c r="IMS243" s="463">
        <v>0</v>
      </c>
      <c r="IMT243" s="463">
        <v>0</v>
      </c>
      <c r="IMU243" s="463">
        <v>0</v>
      </c>
      <c r="IMV243" s="463">
        <v>0</v>
      </c>
      <c r="IMW243" s="463">
        <v>0</v>
      </c>
      <c r="IMX243" s="463">
        <v>0</v>
      </c>
      <c r="IMY243" s="463">
        <v>0</v>
      </c>
      <c r="IMZ243" s="463">
        <v>0</v>
      </c>
      <c r="INA243" s="463">
        <v>0</v>
      </c>
      <c r="INB243" s="463">
        <v>0</v>
      </c>
      <c r="INC243" s="463">
        <v>0</v>
      </c>
      <c r="IND243" s="463">
        <v>0</v>
      </c>
      <c r="INE243" s="463">
        <v>0</v>
      </c>
      <c r="INF243" s="463">
        <v>0</v>
      </c>
      <c r="ING243" s="463">
        <v>0</v>
      </c>
      <c r="INH243" s="463">
        <v>0</v>
      </c>
      <c r="INI243" s="463">
        <v>0</v>
      </c>
      <c r="INJ243" s="463">
        <v>0</v>
      </c>
      <c r="INK243" s="463">
        <v>0</v>
      </c>
      <c r="INL243" s="463">
        <v>0</v>
      </c>
      <c r="INM243" s="463">
        <v>0</v>
      </c>
      <c r="INN243" s="463">
        <v>0</v>
      </c>
      <c r="INO243" s="463">
        <v>0</v>
      </c>
      <c r="INP243" s="463">
        <v>0</v>
      </c>
      <c r="INQ243" s="463">
        <v>0</v>
      </c>
      <c r="INR243" s="463">
        <v>0</v>
      </c>
      <c r="INS243" s="463">
        <v>0</v>
      </c>
      <c r="INT243" s="463">
        <v>0</v>
      </c>
      <c r="INU243" s="463">
        <v>0</v>
      </c>
      <c r="INV243" s="463">
        <v>0</v>
      </c>
      <c r="INW243" s="463">
        <v>0</v>
      </c>
      <c r="INX243" s="463">
        <v>0</v>
      </c>
      <c r="INY243" s="463">
        <v>0</v>
      </c>
      <c r="INZ243" s="463">
        <v>0</v>
      </c>
      <c r="IOA243" s="463">
        <v>0</v>
      </c>
      <c r="IOB243" s="463">
        <v>0</v>
      </c>
      <c r="IOC243" s="463">
        <v>0</v>
      </c>
      <c r="IOD243" s="463">
        <v>0</v>
      </c>
      <c r="IOE243" s="463">
        <v>0</v>
      </c>
      <c r="IOF243" s="463">
        <v>0</v>
      </c>
      <c r="IOG243" s="463">
        <v>0</v>
      </c>
      <c r="IOH243" s="463">
        <v>0</v>
      </c>
      <c r="IOI243" s="463">
        <v>0</v>
      </c>
      <c r="IOJ243" s="463">
        <v>0</v>
      </c>
      <c r="IOK243" s="463">
        <v>0</v>
      </c>
      <c r="IOL243" s="463">
        <v>0</v>
      </c>
      <c r="IOM243" s="463">
        <v>0</v>
      </c>
      <c r="ION243" s="463">
        <v>0</v>
      </c>
      <c r="IOO243" s="463">
        <v>0</v>
      </c>
      <c r="IOP243" s="463">
        <v>0</v>
      </c>
      <c r="IOQ243" s="463">
        <v>0</v>
      </c>
      <c r="IOR243" s="463">
        <v>0</v>
      </c>
      <c r="IOS243" s="463">
        <v>0</v>
      </c>
      <c r="IOT243" s="463">
        <v>0</v>
      </c>
      <c r="IOU243" s="463">
        <v>0</v>
      </c>
      <c r="IOV243" s="463">
        <v>0</v>
      </c>
      <c r="IOW243" s="463">
        <v>0</v>
      </c>
      <c r="IOX243" s="463">
        <v>0</v>
      </c>
      <c r="IOY243" s="463">
        <v>0</v>
      </c>
      <c r="IOZ243" s="463">
        <v>0</v>
      </c>
      <c r="IPA243" s="463">
        <v>0</v>
      </c>
      <c r="IPB243" s="463">
        <v>0</v>
      </c>
      <c r="IPC243" s="463">
        <v>0</v>
      </c>
      <c r="IPD243" s="463">
        <v>0</v>
      </c>
      <c r="IPE243" s="463">
        <v>0</v>
      </c>
      <c r="IPF243" s="463">
        <v>0</v>
      </c>
      <c r="IPG243" s="463">
        <v>0</v>
      </c>
      <c r="IPH243" s="463">
        <v>0</v>
      </c>
      <c r="IPI243" s="463">
        <v>0</v>
      </c>
      <c r="IPJ243" s="463">
        <v>0</v>
      </c>
      <c r="IPK243" s="463">
        <v>0</v>
      </c>
      <c r="IPL243" s="463">
        <v>0</v>
      </c>
      <c r="IPM243" s="463">
        <v>0</v>
      </c>
      <c r="IPN243" s="463">
        <v>0</v>
      </c>
      <c r="IPO243" s="463">
        <v>0</v>
      </c>
      <c r="IPP243" s="463">
        <v>0</v>
      </c>
      <c r="IPQ243" s="463">
        <v>0</v>
      </c>
      <c r="IPR243" s="463">
        <v>0</v>
      </c>
      <c r="IPS243" s="463">
        <v>0</v>
      </c>
      <c r="IPT243" s="463">
        <v>0</v>
      </c>
      <c r="IPU243" s="463">
        <v>0</v>
      </c>
      <c r="IPV243" s="463">
        <v>0</v>
      </c>
      <c r="IPW243" s="463">
        <v>0</v>
      </c>
      <c r="IPX243" s="463">
        <v>0</v>
      </c>
      <c r="IPY243" s="463">
        <v>0</v>
      </c>
      <c r="IPZ243" s="463">
        <v>0</v>
      </c>
      <c r="IQA243" s="463">
        <v>0</v>
      </c>
      <c r="IQB243" s="463">
        <v>0</v>
      </c>
      <c r="IQC243" s="463">
        <v>0</v>
      </c>
      <c r="IQD243" s="463">
        <v>0</v>
      </c>
      <c r="IQE243" s="463">
        <v>0</v>
      </c>
      <c r="IQF243" s="463">
        <v>0</v>
      </c>
      <c r="IQG243" s="463">
        <v>0</v>
      </c>
      <c r="IQH243" s="463">
        <v>0</v>
      </c>
      <c r="IQI243" s="463">
        <v>0</v>
      </c>
      <c r="IQJ243" s="463">
        <v>0</v>
      </c>
      <c r="IQK243" s="463">
        <v>0</v>
      </c>
      <c r="IQL243" s="463">
        <v>0</v>
      </c>
      <c r="IQM243" s="463">
        <v>0</v>
      </c>
      <c r="IQN243" s="463">
        <v>0</v>
      </c>
      <c r="IQO243" s="463">
        <v>0</v>
      </c>
      <c r="IQP243" s="463">
        <v>0</v>
      </c>
      <c r="IQQ243" s="463">
        <v>0</v>
      </c>
      <c r="IQR243" s="463">
        <v>0</v>
      </c>
      <c r="IQS243" s="463">
        <v>0</v>
      </c>
      <c r="IQT243" s="463">
        <v>0</v>
      </c>
      <c r="IQU243" s="463">
        <v>0</v>
      </c>
      <c r="IQV243" s="463">
        <v>0</v>
      </c>
      <c r="IQW243" s="463">
        <v>0</v>
      </c>
      <c r="IQX243" s="463">
        <v>0</v>
      </c>
      <c r="IQY243" s="463">
        <v>0</v>
      </c>
      <c r="IQZ243" s="463">
        <v>0</v>
      </c>
      <c r="IRA243" s="463">
        <v>0</v>
      </c>
      <c r="IRB243" s="463">
        <v>0</v>
      </c>
      <c r="IRC243" s="463">
        <v>0</v>
      </c>
      <c r="IRD243" s="463">
        <v>0</v>
      </c>
      <c r="IRE243" s="463">
        <v>0</v>
      </c>
      <c r="IRF243" s="463">
        <v>0</v>
      </c>
      <c r="IRG243" s="463">
        <v>0</v>
      </c>
      <c r="IRH243" s="463">
        <v>0</v>
      </c>
      <c r="IRI243" s="463">
        <v>0</v>
      </c>
      <c r="IRJ243" s="463">
        <v>0</v>
      </c>
      <c r="IRK243" s="463">
        <v>0</v>
      </c>
      <c r="IRL243" s="463">
        <v>0</v>
      </c>
      <c r="IRM243" s="463">
        <v>0</v>
      </c>
      <c r="IRN243" s="463">
        <v>0</v>
      </c>
      <c r="IRO243" s="463">
        <v>0</v>
      </c>
      <c r="IRP243" s="463">
        <v>0</v>
      </c>
      <c r="IRQ243" s="463">
        <v>0</v>
      </c>
      <c r="IRR243" s="463">
        <v>0</v>
      </c>
      <c r="IRS243" s="463">
        <v>0</v>
      </c>
      <c r="IRT243" s="463">
        <v>0</v>
      </c>
      <c r="IRU243" s="463">
        <v>0</v>
      </c>
      <c r="IRV243" s="463">
        <v>0</v>
      </c>
      <c r="IRW243" s="463">
        <v>0</v>
      </c>
      <c r="IRX243" s="463">
        <v>0</v>
      </c>
      <c r="IRY243" s="463">
        <v>0</v>
      </c>
      <c r="IRZ243" s="463">
        <v>0</v>
      </c>
      <c r="ISA243" s="463">
        <v>0</v>
      </c>
      <c r="ISB243" s="463">
        <v>0</v>
      </c>
      <c r="ISC243" s="463">
        <v>0</v>
      </c>
      <c r="ISD243" s="463">
        <v>0</v>
      </c>
      <c r="ISE243" s="463">
        <v>0</v>
      </c>
      <c r="ISF243" s="463">
        <v>0</v>
      </c>
      <c r="ISG243" s="463">
        <v>0</v>
      </c>
      <c r="ISH243" s="463">
        <v>0</v>
      </c>
      <c r="ISI243" s="463">
        <v>0</v>
      </c>
      <c r="ISJ243" s="463">
        <v>0</v>
      </c>
      <c r="ISK243" s="463">
        <v>0</v>
      </c>
      <c r="ISL243" s="463">
        <v>0</v>
      </c>
      <c r="ISM243" s="463">
        <v>0</v>
      </c>
      <c r="ISN243" s="463">
        <v>0</v>
      </c>
      <c r="ISO243" s="463">
        <v>0</v>
      </c>
      <c r="ISP243" s="463">
        <v>0</v>
      </c>
      <c r="ISQ243" s="463">
        <v>0</v>
      </c>
      <c r="ISR243" s="463">
        <v>0</v>
      </c>
      <c r="ISS243" s="463">
        <v>0</v>
      </c>
      <c r="IST243" s="463">
        <v>0</v>
      </c>
      <c r="ISU243" s="463">
        <v>0</v>
      </c>
      <c r="ISV243" s="463">
        <v>0</v>
      </c>
      <c r="ISW243" s="463">
        <v>0</v>
      </c>
      <c r="ISX243" s="463">
        <v>0</v>
      </c>
      <c r="ISY243" s="463">
        <v>0</v>
      </c>
      <c r="ISZ243" s="463">
        <v>0</v>
      </c>
      <c r="ITA243" s="463">
        <v>0</v>
      </c>
      <c r="ITB243" s="463">
        <v>0</v>
      </c>
      <c r="ITC243" s="463">
        <v>0</v>
      </c>
      <c r="ITD243" s="463">
        <v>0</v>
      </c>
      <c r="ITE243" s="463">
        <v>0</v>
      </c>
      <c r="ITF243" s="463">
        <v>0</v>
      </c>
      <c r="ITG243" s="463">
        <v>0</v>
      </c>
      <c r="ITH243" s="463">
        <v>0</v>
      </c>
      <c r="ITI243" s="463">
        <v>0</v>
      </c>
      <c r="ITJ243" s="463">
        <v>0</v>
      </c>
      <c r="ITK243" s="463">
        <v>0</v>
      </c>
      <c r="ITL243" s="463">
        <v>0</v>
      </c>
      <c r="ITM243" s="463">
        <v>0</v>
      </c>
      <c r="ITN243" s="463">
        <v>0</v>
      </c>
      <c r="ITO243" s="463">
        <v>0</v>
      </c>
      <c r="ITP243" s="463">
        <v>0</v>
      </c>
      <c r="ITQ243" s="463">
        <v>0</v>
      </c>
      <c r="ITR243" s="463">
        <v>0</v>
      </c>
      <c r="ITS243" s="463">
        <v>0</v>
      </c>
      <c r="ITT243" s="463">
        <v>0</v>
      </c>
      <c r="ITU243" s="463">
        <v>0</v>
      </c>
      <c r="ITV243" s="463">
        <v>0</v>
      </c>
      <c r="ITW243" s="463">
        <v>0</v>
      </c>
      <c r="ITX243" s="463">
        <v>0</v>
      </c>
      <c r="ITY243" s="463">
        <v>0</v>
      </c>
      <c r="ITZ243" s="463">
        <v>0</v>
      </c>
      <c r="IUA243" s="463">
        <v>0</v>
      </c>
      <c r="IUB243" s="463">
        <v>0</v>
      </c>
      <c r="IUC243" s="463">
        <v>0</v>
      </c>
      <c r="IUD243" s="463">
        <v>0</v>
      </c>
      <c r="IUE243" s="463">
        <v>0</v>
      </c>
      <c r="IUF243" s="463">
        <v>0</v>
      </c>
      <c r="IUG243" s="463">
        <v>0</v>
      </c>
      <c r="IUH243" s="463">
        <v>0</v>
      </c>
      <c r="IUI243" s="463">
        <v>0</v>
      </c>
      <c r="IUJ243" s="463">
        <v>0</v>
      </c>
      <c r="IUK243" s="463">
        <v>0</v>
      </c>
      <c r="IUL243" s="463">
        <v>0</v>
      </c>
      <c r="IUM243" s="463">
        <v>0</v>
      </c>
      <c r="IUN243" s="463">
        <v>0</v>
      </c>
      <c r="IUO243" s="463">
        <v>0</v>
      </c>
      <c r="IUP243" s="463">
        <v>0</v>
      </c>
      <c r="IUQ243" s="463">
        <v>0</v>
      </c>
      <c r="IUR243" s="463">
        <v>0</v>
      </c>
      <c r="IUS243" s="463">
        <v>0</v>
      </c>
      <c r="IUT243" s="463">
        <v>0</v>
      </c>
      <c r="IUU243" s="463">
        <v>0</v>
      </c>
      <c r="IUV243" s="463">
        <v>0</v>
      </c>
      <c r="IUW243" s="463">
        <v>0</v>
      </c>
      <c r="IUX243" s="463">
        <v>0</v>
      </c>
      <c r="IUY243" s="463">
        <v>0</v>
      </c>
      <c r="IUZ243" s="463">
        <v>0</v>
      </c>
      <c r="IVA243" s="463">
        <v>0</v>
      </c>
      <c r="IVB243" s="463">
        <v>0</v>
      </c>
      <c r="IVC243" s="463">
        <v>0</v>
      </c>
      <c r="IVD243" s="463">
        <v>0</v>
      </c>
      <c r="IVE243" s="463">
        <v>0</v>
      </c>
      <c r="IVF243" s="463">
        <v>0</v>
      </c>
      <c r="IVG243" s="463">
        <v>0</v>
      </c>
      <c r="IVH243" s="463">
        <v>0</v>
      </c>
      <c r="IVI243" s="463">
        <v>0</v>
      </c>
      <c r="IVJ243" s="463">
        <v>0</v>
      </c>
      <c r="IVK243" s="463">
        <v>0</v>
      </c>
      <c r="IVL243" s="463">
        <v>0</v>
      </c>
      <c r="IVM243" s="463">
        <v>0</v>
      </c>
      <c r="IVN243" s="463">
        <v>0</v>
      </c>
      <c r="IVO243" s="463">
        <v>0</v>
      </c>
      <c r="IVP243" s="463">
        <v>0</v>
      </c>
      <c r="IVQ243" s="463">
        <v>0</v>
      </c>
      <c r="IVR243" s="463">
        <v>0</v>
      </c>
      <c r="IVS243" s="463">
        <v>0</v>
      </c>
      <c r="IVT243" s="463">
        <v>0</v>
      </c>
      <c r="IVU243" s="463">
        <v>0</v>
      </c>
      <c r="IVV243" s="463">
        <v>0</v>
      </c>
      <c r="IVW243" s="463">
        <v>0</v>
      </c>
      <c r="IVX243" s="463">
        <v>0</v>
      </c>
      <c r="IVY243" s="463">
        <v>0</v>
      </c>
      <c r="IVZ243" s="463">
        <v>0</v>
      </c>
      <c r="IWA243" s="463">
        <v>0</v>
      </c>
      <c r="IWB243" s="463">
        <v>0</v>
      </c>
      <c r="IWC243" s="463">
        <v>0</v>
      </c>
      <c r="IWD243" s="463">
        <v>0</v>
      </c>
      <c r="IWE243" s="463">
        <v>0</v>
      </c>
      <c r="IWF243" s="463">
        <v>0</v>
      </c>
      <c r="IWG243" s="463">
        <v>0</v>
      </c>
      <c r="IWH243" s="463">
        <v>0</v>
      </c>
      <c r="IWI243" s="463">
        <v>0</v>
      </c>
      <c r="IWJ243" s="463">
        <v>0</v>
      </c>
      <c r="IWK243" s="463">
        <v>0</v>
      </c>
      <c r="IWL243" s="463">
        <v>0</v>
      </c>
      <c r="IWM243" s="463">
        <v>0</v>
      </c>
      <c r="IWN243" s="463">
        <v>0</v>
      </c>
      <c r="IWO243" s="463">
        <v>0</v>
      </c>
      <c r="IWP243" s="463">
        <v>0</v>
      </c>
      <c r="IWQ243" s="463">
        <v>0</v>
      </c>
      <c r="IWR243" s="463">
        <v>0</v>
      </c>
      <c r="IWS243" s="463">
        <v>0</v>
      </c>
      <c r="IWT243" s="463">
        <v>0</v>
      </c>
      <c r="IWU243" s="463">
        <v>0</v>
      </c>
      <c r="IWV243" s="463">
        <v>0</v>
      </c>
      <c r="IWW243" s="463">
        <v>0</v>
      </c>
      <c r="IWX243" s="463">
        <v>0</v>
      </c>
      <c r="IWY243" s="463">
        <v>0</v>
      </c>
      <c r="IWZ243" s="463">
        <v>0</v>
      </c>
      <c r="IXA243" s="463">
        <v>0</v>
      </c>
      <c r="IXB243" s="463">
        <v>0</v>
      </c>
      <c r="IXC243" s="463">
        <v>0</v>
      </c>
      <c r="IXD243" s="463">
        <v>0</v>
      </c>
      <c r="IXE243" s="463">
        <v>0</v>
      </c>
      <c r="IXF243" s="463">
        <v>0</v>
      </c>
      <c r="IXG243" s="463">
        <v>0</v>
      </c>
      <c r="IXH243" s="463">
        <v>0</v>
      </c>
      <c r="IXI243" s="463">
        <v>0</v>
      </c>
      <c r="IXJ243" s="463">
        <v>0</v>
      </c>
      <c r="IXK243" s="463">
        <v>0</v>
      </c>
      <c r="IXL243" s="463">
        <v>0</v>
      </c>
      <c r="IXM243" s="463">
        <v>0</v>
      </c>
      <c r="IXN243" s="463">
        <v>0</v>
      </c>
      <c r="IXO243" s="463">
        <v>0</v>
      </c>
      <c r="IXP243" s="463">
        <v>0</v>
      </c>
      <c r="IXQ243" s="463">
        <v>0</v>
      </c>
      <c r="IXR243" s="463">
        <v>0</v>
      </c>
      <c r="IXS243" s="463">
        <v>0</v>
      </c>
      <c r="IXT243" s="463">
        <v>0</v>
      </c>
      <c r="IXU243" s="463">
        <v>0</v>
      </c>
      <c r="IXV243" s="463">
        <v>0</v>
      </c>
      <c r="IXW243" s="463">
        <v>0</v>
      </c>
      <c r="IXX243" s="463">
        <v>0</v>
      </c>
      <c r="IXY243" s="463">
        <v>0</v>
      </c>
      <c r="IXZ243" s="463">
        <v>0</v>
      </c>
      <c r="IYA243" s="463">
        <v>0</v>
      </c>
      <c r="IYB243" s="463">
        <v>0</v>
      </c>
      <c r="IYC243" s="463">
        <v>0</v>
      </c>
      <c r="IYD243" s="463">
        <v>0</v>
      </c>
      <c r="IYE243" s="463">
        <v>0</v>
      </c>
      <c r="IYF243" s="463">
        <v>0</v>
      </c>
      <c r="IYG243" s="463">
        <v>0</v>
      </c>
      <c r="IYH243" s="463">
        <v>0</v>
      </c>
      <c r="IYI243" s="463">
        <v>0</v>
      </c>
      <c r="IYJ243" s="463">
        <v>0</v>
      </c>
      <c r="IYK243" s="463">
        <v>0</v>
      </c>
      <c r="IYL243" s="463">
        <v>0</v>
      </c>
      <c r="IYM243" s="463">
        <v>0</v>
      </c>
      <c r="IYN243" s="463">
        <v>0</v>
      </c>
      <c r="IYO243" s="463">
        <v>0</v>
      </c>
      <c r="IYP243" s="463">
        <v>0</v>
      </c>
      <c r="IYQ243" s="463">
        <v>0</v>
      </c>
      <c r="IYR243" s="463">
        <v>0</v>
      </c>
      <c r="IYS243" s="463">
        <v>0</v>
      </c>
      <c r="IYT243" s="463">
        <v>0</v>
      </c>
      <c r="IYU243" s="463">
        <v>0</v>
      </c>
      <c r="IYV243" s="463">
        <v>0</v>
      </c>
      <c r="IYW243" s="463">
        <v>0</v>
      </c>
      <c r="IYX243" s="463">
        <v>0</v>
      </c>
      <c r="IYY243" s="463">
        <v>0</v>
      </c>
      <c r="IYZ243" s="463">
        <v>0</v>
      </c>
      <c r="IZA243" s="463">
        <v>0</v>
      </c>
      <c r="IZB243" s="463">
        <v>0</v>
      </c>
      <c r="IZC243" s="463">
        <v>0</v>
      </c>
      <c r="IZD243" s="463">
        <v>0</v>
      </c>
      <c r="IZE243" s="463">
        <v>0</v>
      </c>
      <c r="IZF243" s="463">
        <v>0</v>
      </c>
      <c r="IZG243" s="463">
        <v>0</v>
      </c>
      <c r="IZH243" s="463">
        <v>0</v>
      </c>
      <c r="IZI243" s="463">
        <v>0</v>
      </c>
      <c r="IZJ243" s="463">
        <v>0</v>
      </c>
      <c r="IZK243" s="463">
        <v>0</v>
      </c>
      <c r="IZL243" s="463">
        <v>0</v>
      </c>
      <c r="IZM243" s="463">
        <v>0</v>
      </c>
      <c r="IZN243" s="463">
        <v>0</v>
      </c>
      <c r="IZO243" s="463">
        <v>0</v>
      </c>
      <c r="IZP243" s="463">
        <v>0</v>
      </c>
      <c r="IZQ243" s="463">
        <v>0</v>
      </c>
      <c r="IZR243" s="463">
        <v>0</v>
      </c>
      <c r="IZS243" s="463">
        <v>0</v>
      </c>
      <c r="IZT243" s="463">
        <v>0</v>
      </c>
      <c r="IZU243" s="463">
        <v>0</v>
      </c>
      <c r="IZV243" s="463">
        <v>0</v>
      </c>
      <c r="IZW243" s="463">
        <v>0</v>
      </c>
      <c r="IZX243" s="463">
        <v>0</v>
      </c>
      <c r="IZY243" s="463">
        <v>0</v>
      </c>
      <c r="IZZ243" s="463">
        <v>0</v>
      </c>
      <c r="JAA243" s="463">
        <v>0</v>
      </c>
      <c r="JAB243" s="463">
        <v>0</v>
      </c>
      <c r="JAC243" s="463">
        <v>0</v>
      </c>
      <c r="JAD243" s="463">
        <v>0</v>
      </c>
      <c r="JAE243" s="463">
        <v>0</v>
      </c>
      <c r="JAF243" s="463">
        <v>0</v>
      </c>
      <c r="JAG243" s="463">
        <v>0</v>
      </c>
      <c r="JAH243" s="463">
        <v>0</v>
      </c>
      <c r="JAI243" s="463">
        <v>0</v>
      </c>
      <c r="JAJ243" s="463">
        <v>0</v>
      </c>
      <c r="JAK243" s="463">
        <v>0</v>
      </c>
      <c r="JAL243" s="463">
        <v>0</v>
      </c>
      <c r="JAM243" s="463">
        <v>0</v>
      </c>
      <c r="JAN243" s="463">
        <v>0</v>
      </c>
      <c r="JAO243" s="463">
        <v>0</v>
      </c>
      <c r="JAP243" s="463">
        <v>0</v>
      </c>
      <c r="JAQ243" s="463">
        <v>0</v>
      </c>
      <c r="JAR243" s="463">
        <v>0</v>
      </c>
      <c r="JAS243" s="463">
        <v>0</v>
      </c>
      <c r="JAT243" s="463">
        <v>0</v>
      </c>
      <c r="JAU243" s="463">
        <v>0</v>
      </c>
      <c r="JAV243" s="463">
        <v>0</v>
      </c>
      <c r="JAW243" s="463">
        <v>0</v>
      </c>
      <c r="JAX243" s="463">
        <v>0</v>
      </c>
      <c r="JAY243" s="463">
        <v>0</v>
      </c>
      <c r="JAZ243" s="463">
        <v>0</v>
      </c>
      <c r="JBA243" s="463">
        <v>0</v>
      </c>
      <c r="JBB243" s="463">
        <v>0</v>
      </c>
      <c r="JBC243" s="463">
        <v>0</v>
      </c>
      <c r="JBD243" s="463">
        <v>0</v>
      </c>
      <c r="JBE243" s="463">
        <v>0</v>
      </c>
      <c r="JBF243" s="463">
        <v>0</v>
      </c>
      <c r="JBG243" s="463">
        <v>0</v>
      </c>
      <c r="JBH243" s="463">
        <v>0</v>
      </c>
      <c r="JBI243" s="463">
        <v>0</v>
      </c>
      <c r="JBJ243" s="463">
        <v>0</v>
      </c>
      <c r="JBK243" s="463">
        <v>0</v>
      </c>
      <c r="JBL243" s="463">
        <v>0</v>
      </c>
      <c r="JBM243" s="463">
        <v>0</v>
      </c>
      <c r="JBN243" s="463">
        <v>0</v>
      </c>
      <c r="JBO243" s="463">
        <v>0</v>
      </c>
      <c r="JBP243" s="463">
        <v>0</v>
      </c>
      <c r="JBQ243" s="463">
        <v>0</v>
      </c>
      <c r="JBR243" s="463">
        <v>0</v>
      </c>
      <c r="JBS243" s="463">
        <v>0</v>
      </c>
      <c r="JBT243" s="463">
        <v>0</v>
      </c>
      <c r="JBU243" s="463">
        <v>0</v>
      </c>
      <c r="JBV243" s="463">
        <v>0</v>
      </c>
      <c r="JBW243" s="463">
        <v>0</v>
      </c>
      <c r="JBX243" s="463">
        <v>0</v>
      </c>
      <c r="JBY243" s="463">
        <v>0</v>
      </c>
      <c r="JBZ243" s="463">
        <v>0</v>
      </c>
      <c r="JCA243" s="463">
        <v>0</v>
      </c>
      <c r="JCB243" s="463">
        <v>0</v>
      </c>
      <c r="JCC243" s="463">
        <v>0</v>
      </c>
      <c r="JCD243" s="463">
        <v>0</v>
      </c>
      <c r="JCE243" s="463">
        <v>0</v>
      </c>
      <c r="JCF243" s="463">
        <v>0</v>
      </c>
      <c r="JCG243" s="463">
        <v>0</v>
      </c>
      <c r="JCH243" s="463">
        <v>0</v>
      </c>
      <c r="JCI243" s="463">
        <v>0</v>
      </c>
      <c r="JCJ243" s="463">
        <v>0</v>
      </c>
      <c r="JCK243" s="463">
        <v>0</v>
      </c>
      <c r="JCL243" s="463">
        <v>0</v>
      </c>
      <c r="JCM243" s="463">
        <v>0</v>
      </c>
      <c r="JCN243" s="463">
        <v>0</v>
      </c>
      <c r="JCO243" s="463">
        <v>0</v>
      </c>
      <c r="JCP243" s="463">
        <v>0</v>
      </c>
      <c r="JCQ243" s="463">
        <v>0</v>
      </c>
      <c r="JCR243" s="463">
        <v>0</v>
      </c>
      <c r="JCS243" s="463">
        <v>0</v>
      </c>
      <c r="JCT243" s="463">
        <v>0</v>
      </c>
      <c r="JCU243" s="463">
        <v>0</v>
      </c>
      <c r="JCV243" s="463">
        <v>0</v>
      </c>
      <c r="JCW243" s="463">
        <v>0</v>
      </c>
      <c r="JCX243" s="463">
        <v>0</v>
      </c>
      <c r="JCY243" s="463">
        <v>0</v>
      </c>
      <c r="JCZ243" s="463">
        <v>0</v>
      </c>
      <c r="JDA243" s="463">
        <v>0</v>
      </c>
      <c r="JDB243" s="463">
        <v>0</v>
      </c>
      <c r="JDC243" s="463">
        <v>0</v>
      </c>
      <c r="JDD243" s="463">
        <v>0</v>
      </c>
      <c r="JDE243" s="463">
        <v>0</v>
      </c>
      <c r="JDF243" s="463">
        <v>0</v>
      </c>
      <c r="JDG243" s="463">
        <v>0</v>
      </c>
      <c r="JDH243" s="463">
        <v>0</v>
      </c>
      <c r="JDI243" s="463">
        <v>0</v>
      </c>
      <c r="JDJ243" s="463">
        <v>0</v>
      </c>
      <c r="JDK243" s="463">
        <v>0</v>
      </c>
      <c r="JDL243" s="463">
        <v>0</v>
      </c>
      <c r="JDM243" s="463">
        <v>0</v>
      </c>
      <c r="JDN243" s="463">
        <v>0</v>
      </c>
      <c r="JDO243" s="463">
        <v>0</v>
      </c>
      <c r="JDP243" s="463">
        <v>0</v>
      </c>
      <c r="JDQ243" s="463">
        <v>0</v>
      </c>
      <c r="JDR243" s="463">
        <v>0</v>
      </c>
      <c r="JDS243" s="463">
        <v>0</v>
      </c>
      <c r="JDT243" s="463">
        <v>0</v>
      </c>
      <c r="JDU243" s="463">
        <v>0</v>
      </c>
      <c r="JDV243" s="463">
        <v>0</v>
      </c>
      <c r="JDW243" s="463">
        <v>0</v>
      </c>
      <c r="JDX243" s="463">
        <v>0</v>
      </c>
      <c r="JDY243" s="463">
        <v>0</v>
      </c>
      <c r="JDZ243" s="463">
        <v>0</v>
      </c>
      <c r="JEA243" s="463">
        <v>0</v>
      </c>
      <c r="JEB243" s="463">
        <v>0</v>
      </c>
      <c r="JEC243" s="463">
        <v>0</v>
      </c>
      <c r="JED243" s="463">
        <v>0</v>
      </c>
      <c r="JEE243" s="463">
        <v>0</v>
      </c>
      <c r="JEF243" s="463">
        <v>0</v>
      </c>
      <c r="JEG243" s="463">
        <v>0</v>
      </c>
      <c r="JEH243" s="463">
        <v>0</v>
      </c>
      <c r="JEI243" s="463">
        <v>0</v>
      </c>
      <c r="JEJ243" s="463">
        <v>0</v>
      </c>
      <c r="JEK243" s="463">
        <v>0</v>
      </c>
      <c r="JEL243" s="463">
        <v>0</v>
      </c>
      <c r="JEM243" s="463">
        <v>0</v>
      </c>
      <c r="JEN243" s="463">
        <v>0</v>
      </c>
      <c r="JEO243" s="463">
        <v>0</v>
      </c>
      <c r="JEP243" s="463">
        <v>0</v>
      </c>
      <c r="JEQ243" s="463">
        <v>0</v>
      </c>
      <c r="JER243" s="463">
        <v>0</v>
      </c>
      <c r="JES243" s="463">
        <v>0</v>
      </c>
      <c r="JET243" s="463">
        <v>0</v>
      </c>
      <c r="JEU243" s="463">
        <v>0</v>
      </c>
      <c r="JEV243" s="463">
        <v>0</v>
      </c>
      <c r="JEW243" s="463">
        <v>0</v>
      </c>
      <c r="JEX243" s="463">
        <v>0</v>
      </c>
      <c r="JEY243" s="463">
        <v>0</v>
      </c>
      <c r="JEZ243" s="463">
        <v>0</v>
      </c>
      <c r="JFA243" s="463">
        <v>0</v>
      </c>
      <c r="JFB243" s="463">
        <v>0</v>
      </c>
      <c r="JFC243" s="463">
        <v>0</v>
      </c>
      <c r="JFD243" s="463">
        <v>0</v>
      </c>
      <c r="JFE243" s="463">
        <v>0</v>
      </c>
      <c r="JFF243" s="463">
        <v>0</v>
      </c>
      <c r="JFG243" s="463">
        <v>0</v>
      </c>
      <c r="JFH243" s="463">
        <v>0</v>
      </c>
      <c r="JFI243" s="463">
        <v>0</v>
      </c>
      <c r="JFJ243" s="463">
        <v>0</v>
      </c>
      <c r="JFK243" s="463">
        <v>0</v>
      </c>
      <c r="JFL243" s="463">
        <v>0</v>
      </c>
      <c r="JFM243" s="463">
        <v>0</v>
      </c>
      <c r="JFN243" s="463">
        <v>0</v>
      </c>
      <c r="JFO243" s="463">
        <v>0</v>
      </c>
      <c r="JFP243" s="463">
        <v>0</v>
      </c>
      <c r="JFQ243" s="463">
        <v>0</v>
      </c>
      <c r="JFR243" s="463">
        <v>0</v>
      </c>
      <c r="JFS243" s="463">
        <v>0</v>
      </c>
      <c r="JFT243" s="463">
        <v>0</v>
      </c>
      <c r="JFU243" s="463">
        <v>0</v>
      </c>
      <c r="JFV243" s="463">
        <v>0</v>
      </c>
      <c r="JFW243" s="463">
        <v>0</v>
      </c>
      <c r="JFX243" s="463">
        <v>0</v>
      </c>
      <c r="JFY243" s="463">
        <v>0</v>
      </c>
      <c r="JFZ243" s="463">
        <v>0</v>
      </c>
      <c r="JGA243" s="463">
        <v>0</v>
      </c>
      <c r="JGB243" s="463">
        <v>0</v>
      </c>
      <c r="JGC243" s="463">
        <v>0</v>
      </c>
      <c r="JGD243" s="463">
        <v>0</v>
      </c>
      <c r="JGE243" s="463">
        <v>0</v>
      </c>
      <c r="JGF243" s="463">
        <v>0</v>
      </c>
      <c r="JGG243" s="463">
        <v>0</v>
      </c>
      <c r="JGH243" s="463">
        <v>0</v>
      </c>
      <c r="JGI243" s="463">
        <v>0</v>
      </c>
      <c r="JGJ243" s="463">
        <v>0</v>
      </c>
      <c r="JGK243" s="463">
        <v>0</v>
      </c>
      <c r="JGL243" s="463">
        <v>0</v>
      </c>
      <c r="JGM243" s="463">
        <v>0</v>
      </c>
      <c r="JGN243" s="463">
        <v>0</v>
      </c>
      <c r="JGO243" s="463">
        <v>0</v>
      </c>
      <c r="JGP243" s="463">
        <v>0</v>
      </c>
      <c r="JGQ243" s="463">
        <v>0</v>
      </c>
      <c r="JGR243" s="463">
        <v>0</v>
      </c>
      <c r="JGS243" s="463">
        <v>0</v>
      </c>
      <c r="JGT243" s="463">
        <v>0</v>
      </c>
      <c r="JGU243" s="463">
        <v>0</v>
      </c>
      <c r="JGV243" s="463">
        <v>0</v>
      </c>
      <c r="JGW243" s="463">
        <v>0</v>
      </c>
      <c r="JGX243" s="463">
        <v>0</v>
      </c>
      <c r="JGY243" s="463">
        <v>0</v>
      </c>
      <c r="JGZ243" s="463">
        <v>0</v>
      </c>
      <c r="JHA243" s="463">
        <v>0</v>
      </c>
      <c r="JHB243" s="463">
        <v>0</v>
      </c>
      <c r="JHC243" s="463">
        <v>0</v>
      </c>
      <c r="JHD243" s="463">
        <v>0</v>
      </c>
      <c r="JHE243" s="463">
        <v>0</v>
      </c>
      <c r="JHF243" s="463">
        <v>0</v>
      </c>
      <c r="JHG243" s="463">
        <v>0</v>
      </c>
      <c r="JHH243" s="463">
        <v>0</v>
      </c>
      <c r="JHI243" s="463">
        <v>0</v>
      </c>
      <c r="JHJ243" s="463">
        <v>0</v>
      </c>
      <c r="JHK243" s="463">
        <v>0</v>
      </c>
      <c r="JHL243" s="463">
        <v>0</v>
      </c>
      <c r="JHM243" s="463">
        <v>0</v>
      </c>
      <c r="JHN243" s="463">
        <v>0</v>
      </c>
      <c r="JHO243" s="463">
        <v>0</v>
      </c>
      <c r="JHP243" s="463">
        <v>0</v>
      </c>
      <c r="JHQ243" s="463">
        <v>0</v>
      </c>
      <c r="JHR243" s="463">
        <v>0</v>
      </c>
      <c r="JHS243" s="463">
        <v>0</v>
      </c>
      <c r="JHT243" s="463">
        <v>0</v>
      </c>
      <c r="JHU243" s="463">
        <v>0</v>
      </c>
      <c r="JHV243" s="463">
        <v>0</v>
      </c>
      <c r="JHW243" s="463">
        <v>0</v>
      </c>
      <c r="JHX243" s="463">
        <v>0</v>
      </c>
      <c r="JHY243" s="463">
        <v>0</v>
      </c>
      <c r="JHZ243" s="463">
        <v>0</v>
      </c>
      <c r="JIA243" s="463">
        <v>0</v>
      </c>
      <c r="JIB243" s="463">
        <v>0</v>
      </c>
      <c r="JIC243" s="463">
        <v>0</v>
      </c>
      <c r="JID243" s="463">
        <v>0</v>
      </c>
      <c r="JIE243" s="463">
        <v>0</v>
      </c>
      <c r="JIF243" s="463">
        <v>0</v>
      </c>
      <c r="JIG243" s="463">
        <v>0</v>
      </c>
      <c r="JIH243" s="463">
        <v>0</v>
      </c>
      <c r="JII243" s="463">
        <v>0</v>
      </c>
      <c r="JIJ243" s="463">
        <v>0</v>
      </c>
      <c r="JIK243" s="463">
        <v>0</v>
      </c>
      <c r="JIL243" s="463">
        <v>0</v>
      </c>
      <c r="JIM243" s="463">
        <v>0</v>
      </c>
      <c r="JIN243" s="463">
        <v>0</v>
      </c>
      <c r="JIO243" s="463">
        <v>0</v>
      </c>
      <c r="JIP243" s="463">
        <v>0</v>
      </c>
      <c r="JIQ243" s="463">
        <v>0</v>
      </c>
      <c r="JIR243" s="463">
        <v>0</v>
      </c>
      <c r="JIS243" s="463">
        <v>0</v>
      </c>
      <c r="JIT243" s="463">
        <v>0</v>
      </c>
      <c r="JIU243" s="463">
        <v>0</v>
      </c>
      <c r="JIV243" s="463">
        <v>0</v>
      </c>
      <c r="JIW243" s="463">
        <v>0</v>
      </c>
      <c r="JIX243" s="463">
        <v>0</v>
      </c>
      <c r="JIY243" s="463">
        <v>0</v>
      </c>
      <c r="JIZ243" s="463">
        <v>0</v>
      </c>
      <c r="JJA243" s="463">
        <v>0</v>
      </c>
      <c r="JJB243" s="463">
        <v>0</v>
      </c>
      <c r="JJC243" s="463">
        <v>0</v>
      </c>
      <c r="JJD243" s="463">
        <v>0</v>
      </c>
      <c r="JJE243" s="463">
        <v>0</v>
      </c>
      <c r="JJF243" s="463">
        <v>0</v>
      </c>
      <c r="JJG243" s="463">
        <v>0</v>
      </c>
      <c r="JJH243" s="463">
        <v>0</v>
      </c>
      <c r="JJI243" s="463">
        <v>0</v>
      </c>
      <c r="JJJ243" s="463">
        <v>0</v>
      </c>
      <c r="JJK243" s="463">
        <v>0</v>
      </c>
      <c r="JJL243" s="463">
        <v>0</v>
      </c>
      <c r="JJM243" s="463">
        <v>0</v>
      </c>
      <c r="JJN243" s="463">
        <v>0</v>
      </c>
      <c r="JJO243" s="463">
        <v>0</v>
      </c>
      <c r="JJP243" s="463">
        <v>0</v>
      </c>
      <c r="JJQ243" s="463">
        <v>0</v>
      </c>
      <c r="JJR243" s="463">
        <v>0</v>
      </c>
      <c r="JJS243" s="463">
        <v>0</v>
      </c>
      <c r="JJT243" s="463">
        <v>0</v>
      </c>
      <c r="JJU243" s="463">
        <v>0</v>
      </c>
      <c r="JJV243" s="463">
        <v>0</v>
      </c>
      <c r="JJW243" s="463">
        <v>0</v>
      </c>
      <c r="JJX243" s="463">
        <v>0</v>
      </c>
      <c r="JJY243" s="463">
        <v>0</v>
      </c>
      <c r="JJZ243" s="463">
        <v>0</v>
      </c>
      <c r="JKA243" s="463">
        <v>0</v>
      </c>
      <c r="JKB243" s="463">
        <v>0</v>
      </c>
      <c r="JKC243" s="463">
        <v>0</v>
      </c>
      <c r="JKD243" s="463">
        <v>0</v>
      </c>
      <c r="JKE243" s="463">
        <v>0</v>
      </c>
      <c r="JKF243" s="463">
        <v>0</v>
      </c>
      <c r="JKG243" s="463">
        <v>0</v>
      </c>
      <c r="JKH243" s="463">
        <v>0</v>
      </c>
      <c r="JKI243" s="463">
        <v>0</v>
      </c>
      <c r="JKJ243" s="463">
        <v>0</v>
      </c>
      <c r="JKK243" s="463">
        <v>0</v>
      </c>
      <c r="JKL243" s="463">
        <v>0</v>
      </c>
      <c r="JKM243" s="463">
        <v>0</v>
      </c>
      <c r="JKN243" s="463">
        <v>0</v>
      </c>
      <c r="JKO243" s="463">
        <v>0</v>
      </c>
      <c r="JKP243" s="463">
        <v>0</v>
      </c>
      <c r="JKQ243" s="463">
        <v>0</v>
      </c>
      <c r="JKR243" s="463">
        <v>0</v>
      </c>
      <c r="JKS243" s="463">
        <v>0</v>
      </c>
      <c r="JKT243" s="463">
        <v>0</v>
      </c>
      <c r="JKU243" s="463">
        <v>0</v>
      </c>
      <c r="JKV243" s="463">
        <v>0</v>
      </c>
      <c r="JKW243" s="463">
        <v>0</v>
      </c>
      <c r="JKX243" s="463">
        <v>0</v>
      </c>
      <c r="JKY243" s="463">
        <v>0</v>
      </c>
      <c r="JKZ243" s="463">
        <v>0</v>
      </c>
      <c r="JLA243" s="463">
        <v>0</v>
      </c>
      <c r="JLB243" s="463">
        <v>0</v>
      </c>
      <c r="JLC243" s="463">
        <v>0</v>
      </c>
      <c r="JLD243" s="463">
        <v>0</v>
      </c>
      <c r="JLE243" s="463">
        <v>0</v>
      </c>
      <c r="JLF243" s="463">
        <v>0</v>
      </c>
      <c r="JLG243" s="463">
        <v>0</v>
      </c>
      <c r="JLH243" s="463">
        <v>0</v>
      </c>
      <c r="JLI243" s="463">
        <v>0</v>
      </c>
      <c r="JLJ243" s="463">
        <v>0</v>
      </c>
      <c r="JLK243" s="463">
        <v>0</v>
      </c>
      <c r="JLL243" s="463">
        <v>0</v>
      </c>
      <c r="JLM243" s="463">
        <v>0</v>
      </c>
      <c r="JLN243" s="463">
        <v>0</v>
      </c>
      <c r="JLO243" s="463">
        <v>0</v>
      </c>
      <c r="JLP243" s="463">
        <v>0</v>
      </c>
      <c r="JLQ243" s="463">
        <v>0</v>
      </c>
      <c r="JLR243" s="463">
        <v>0</v>
      </c>
      <c r="JLS243" s="463">
        <v>0</v>
      </c>
      <c r="JLT243" s="463">
        <v>0</v>
      </c>
      <c r="JLU243" s="463">
        <v>0</v>
      </c>
      <c r="JLV243" s="463">
        <v>0</v>
      </c>
      <c r="JLW243" s="463">
        <v>0</v>
      </c>
      <c r="JLX243" s="463">
        <v>0</v>
      </c>
      <c r="JLY243" s="463">
        <v>0</v>
      </c>
      <c r="JLZ243" s="463">
        <v>0</v>
      </c>
      <c r="JMA243" s="463">
        <v>0</v>
      </c>
      <c r="JMB243" s="463">
        <v>0</v>
      </c>
      <c r="JMC243" s="463">
        <v>0</v>
      </c>
      <c r="JMD243" s="463">
        <v>0</v>
      </c>
      <c r="JME243" s="463">
        <v>0</v>
      </c>
      <c r="JMF243" s="463">
        <v>0</v>
      </c>
      <c r="JMG243" s="463">
        <v>0</v>
      </c>
      <c r="JMH243" s="463">
        <v>0</v>
      </c>
      <c r="JMI243" s="463">
        <v>0</v>
      </c>
      <c r="JMJ243" s="463">
        <v>0</v>
      </c>
      <c r="JMK243" s="463">
        <v>0</v>
      </c>
      <c r="JML243" s="463">
        <v>0</v>
      </c>
      <c r="JMM243" s="463">
        <v>0</v>
      </c>
      <c r="JMN243" s="463">
        <v>0</v>
      </c>
      <c r="JMO243" s="463">
        <v>0</v>
      </c>
      <c r="JMP243" s="463">
        <v>0</v>
      </c>
      <c r="JMQ243" s="463">
        <v>0</v>
      </c>
      <c r="JMR243" s="463">
        <v>0</v>
      </c>
      <c r="JMS243" s="463">
        <v>0</v>
      </c>
      <c r="JMT243" s="463">
        <v>0</v>
      </c>
      <c r="JMU243" s="463">
        <v>0</v>
      </c>
      <c r="JMV243" s="463">
        <v>0</v>
      </c>
      <c r="JMW243" s="463">
        <v>0</v>
      </c>
      <c r="JMX243" s="463">
        <v>0</v>
      </c>
      <c r="JMY243" s="463">
        <v>0</v>
      </c>
      <c r="JMZ243" s="463">
        <v>0</v>
      </c>
      <c r="JNA243" s="463">
        <v>0</v>
      </c>
      <c r="JNB243" s="463">
        <v>0</v>
      </c>
      <c r="JNC243" s="463">
        <v>0</v>
      </c>
      <c r="JND243" s="463">
        <v>0</v>
      </c>
      <c r="JNE243" s="463">
        <v>0</v>
      </c>
      <c r="JNF243" s="463">
        <v>0</v>
      </c>
      <c r="JNG243" s="463">
        <v>0</v>
      </c>
      <c r="JNH243" s="463">
        <v>0</v>
      </c>
      <c r="JNI243" s="463">
        <v>0</v>
      </c>
      <c r="JNJ243" s="463">
        <v>0</v>
      </c>
      <c r="JNK243" s="463">
        <v>0</v>
      </c>
      <c r="JNL243" s="463">
        <v>0</v>
      </c>
      <c r="JNM243" s="463">
        <v>0</v>
      </c>
      <c r="JNN243" s="463">
        <v>0</v>
      </c>
      <c r="JNO243" s="463">
        <v>0</v>
      </c>
      <c r="JNP243" s="463">
        <v>0</v>
      </c>
      <c r="JNQ243" s="463">
        <v>0</v>
      </c>
      <c r="JNR243" s="463">
        <v>0</v>
      </c>
      <c r="JNS243" s="463">
        <v>0</v>
      </c>
      <c r="JNT243" s="463">
        <v>0</v>
      </c>
      <c r="JNU243" s="463">
        <v>0</v>
      </c>
      <c r="JNV243" s="463">
        <v>0</v>
      </c>
      <c r="JNW243" s="463">
        <v>0</v>
      </c>
      <c r="JNX243" s="463">
        <v>0</v>
      </c>
      <c r="JNY243" s="463">
        <v>0</v>
      </c>
      <c r="JNZ243" s="463">
        <v>0</v>
      </c>
      <c r="JOA243" s="463">
        <v>0</v>
      </c>
      <c r="JOB243" s="463">
        <v>0</v>
      </c>
      <c r="JOC243" s="463">
        <v>0</v>
      </c>
      <c r="JOD243" s="463">
        <v>0</v>
      </c>
      <c r="JOE243" s="463">
        <v>0</v>
      </c>
      <c r="JOF243" s="463">
        <v>0</v>
      </c>
      <c r="JOG243" s="463">
        <v>0</v>
      </c>
      <c r="JOH243" s="463">
        <v>0</v>
      </c>
      <c r="JOI243" s="463">
        <v>0</v>
      </c>
      <c r="JOJ243" s="463">
        <v>0</v>
      </c>
      <c r="JOK243" s="463">
        <v>0</v>
      </c>
      <c r="JOL243" s="463">
        <v>0</v>
      </c>
      <c r="JOM243" s="463">
        <v>0</v>
      </c>
      <c r="JON243" s="463">
        <v>0</v>
      </c>
      <c r="JOO243" s="463">
        <v>0</v>
      </c>
      <c r="JOP243" s="463">
        <v>0</v>
      </c>
      <c r="JOQ243" s="463">
        <v>0</v>
      </c>
      <c r="JOR243" s="463">
        <v>0</v>
      </c>
      <c r="JOS243" s="463">
        <v>0</v>
      </c>
      <c r="JOT243" s="463">
        <v>0</v>
      </c>
      <c r="JOU243" s="463">
        <v>0</v>
      </c>
      <c r="JOV243" s="463">
        <v>0</v>
      </c>
      <c r="JOW243" s="463">
        <v>0</v>
      </c>
      <c r="JOX243" s="463">
        <v>0</v>
      </c>
      <c r="JOY243" s="463">
        <v>0</v>
      </c>
      <c r="JOZ243" s="463">
        <v>0</v>
      </c>
      <c r="JPA243" s="463">
        <v>0</v>
      </c>
      <c r="JPB243" s="463">
        <v>0</v>
      </c>
      <c r="JPC243" s="463">
        <v>0</v>
      </c>
      <c r="JPD243" s="463">
        <v>0</v>
      </c>
      <c r="JPE243" s="463">
        <v>0</v>
      </c>
      <c r="JPF243" s="463">
        <v>0</v>
      </c>
      <c r="JPG243" s="463">
        <v>0</v>
      </c>
      <c r="JPH243" s="463">
        <v>0</v>
      </c>
      <c r="JPI243" s="463">
        <v>0</v>
      </c>
      <c r="JPJ243" s="463">
        <v>0</v>
      </c>
      <c r="JPK243" s="463">
        <v>0</v>
      </c>
      <c r="JPL243" s="463">
        <v>0</v>
      </c>
      <c r="JPM243" s="463">
        <v>0</v>
      </c>
      <c r="JPN243" s="463">
        <v>0</v>
      </c>
      <c r="JPO243" s="463">
        <v>0</v>
      </c>
      <c r="JPP243" s="463">
        <v>0</v>
      </c>
      <c r="JPQ243" s="463">
        <v>0</v>
      </c>
      <c r="JPR243" s="463">
        <v>0</v>
      </c>
      <c r="JPS243" s="463">
        <v>0</v>
      </c>
      <c r="JPT243" s="463">
        <v>0</v>
      </c>
      <c r="JPU243" s="463">
        <v>0</v>
      </c>
      <c r="JPV243" s="463">
        <v>0</v>
      </c>
      <c r="JPW243" s="463">
        <v>0</v>
      </c>
      <c r="JPX243" s="463">
        <v>0</v>
      </c>
      <c r="JPY243" s="463">
        <v>0</v>
      </c>
      <c r="JPZ243" s="463">
        <v>0</v>
      </c>
      <c r="JQA243" s="463">
        <v>0</v>
      </c>
      <c r="JQB243" s="463">
        <v>0</v>
      </c>
      <c r="JQC243" s="463">
        <v>0</v>
      </c>
      <c r="JQD243" s="463">
        <v>0</v>
      </c>
      <c r="JQE243" s="463">
        <v>0</v>
      </c>
      <c r="JQF243" s="463">
        <v>0</v>
      </c>
      <c r="JQG243" s="463">
        <v>0</v>
      </c>
      <c r="JQH243" s="463">
        <v>0</v>
      </c>
      <c r="JQI243" s="463">
        <v>0</v>
      </c>
      <c r="JQJ243" s="463">
        <v>0</v>
      </c>
      <c r="JQK243" s="463">
        <v>0</v>
      </c>
      <c r="JQL243" s="463">
        <v>0</v>
      </c>
      <c r="JQM243" s="463">
        <v>0</v>
      </c>
      <c r="JQN243" s="463">
        <v>0</v>
      </c>
      <c r="JQO243" s="463">
        <v>0</v>
      </c>
      <c r="JQP243" s="463">
        <v>0</v>
      </c>
      <c r="JQQ243" s="463">
        <v>0</v>
      </c>
      <c r="JQR243" s="463">
        <v>0</v>
      </c>
      <c r="JQS243" s="463">
        <v>0</v>
      </c>
      <c r="JQT243" s="463">
        <v>0</v>
      </c>
      <c r="JQU243" s="463">
        <v>0</v>
      </c>
      <c r="JQV243" s="463">
        <v>0</v>
      </c>
      <c r="JQW243" s="463">
        <v>0</v>
      </c>
      <c r="JQX243" s="463">
        <v>0</v>
      </c>
      <c r="JQY243" s="463">
        <v>0</v>
      </c>
      <c r="JQZ243" s="463">
        <v>0</v>
      </c>
      <c r="JRA243" s="463">
        <v>0</v>
      </c>
      <c r="JRB243" s="463">
        <v>0</v>
      </c>
      <c r="JRC243" s="463">
        <v>0</v>
      </c>
      <c r="JRD243" s="463">
        <v>0</v>
      </c>
      <c r="JRE243" s="463">
        <v>0</v>
      </c>
      <c r="JRF243" s="463">
        <v>0</v>
      </c>
      <c r="JRG243" s="463">
        <v>0</v>
      </c>
      <c r="JRH243" s="463">
        <v>0</v>
      </c>
      <c r="JRI243" s="463">
        <v>0</v>
      </c>
      <c r="JRJ243" s="463">
        <v>0</v>
      </c>
      <c r="JRK243" s="463">
        <v>0</v>
      </c>
      <c r="JRL243" s="463">
        <v>0</v>
      </c>
      <c r="JRM243" s="463">
        <v>0</v>
      </c>
      <c r="JRN243" s="463">
        <v>0</v>
      </c>
      <c r="JRO243" s="463">
        <v>0</v>
      </c>
      <c r="JRP243" s="463">
        <v>0</v>
      </c>
      <c r="JRQ243" s="463">
        <v>0</v>
      </c>
      <c r="JRR243" s="463">
        <v>0</v>
      </c>
      <c r="JRS243" s="463">
        <v>0</v>
      </c>
      <c r="JRT243" s="463">
        <v>0</v>
      </c>
      <c r="JRU243" s="463">
        <v>0</v>
      </c>
      <c r="JRV243" s="463">
        <v>0</v>
      </c>
      <c r="JRW243" s="463">
        <v>0</v>
      </c>
      <c r="JRX243" s="463">
        <v>0</v>
      </c>
      <c r="JRY243" s="463">
        <v>0</v>
      </c>
      <c r="JRZ243" s="463">
        <v>0</v>
      </c>
      <c r="JSA243" s="463">
        <v>0</v>
      </c>
      <c r="JSB243" s="463">
        <v>0</v>
      </c>
      <c r="JSC243" s="463">
        <v>0</v>
      </c>
      <c r="JSD243" s="463">
        <v>0</v>
      </c>
      <c r="JSE243" s="463">
        <v>0</v>
      </c>
      <c r="JSF243" s="463">
        <v>0</v>
      </c>
      <c r="JSG243" s="463">
        <v>0</v>
      </c>
      <c r="JSH243" s="463">
        <v>0</v>
      </c>
      <c r="JSI243" s="463">
        <v>0</v>
      </c>
      <c r="JSJ243" s="463">
        <v>0</v>
      </c>
      <c r="JSK243" s="463">
        <v>0</v>
      </c>
      <c r="JSL243" s="463">
        <v>0</v>
      </c>
      <c r="JSM243" s="463">
        <v>0</v>
      </c>
      <c r="JSN243" s="463">
        <v>0</v>
      </c>
      <c r="JSO243" s="463">
        <v>0</v>
      </c>
      <c r="JSP243" s="463">
        <v>0</v>
      </c>
      <c r="JSQ243" s="463">
        <v>0</v>
      </c>
      <c r="JSR243" s="463">
        <v>0</v>
      </c>
      <c r="JSS243" s="463">
        <v>0</v>
      </c>
      <c r="JST243" s="463">
        <v>0</v>
      </c>
      <c r="JSU243" s="463">
        <v>0</v>
      </c>
      <c r="JSV243" s="463">
        <v>0</v>
      </c>
      <c r="JSW243" s="463">
        <v>0</v>
      </c>
      <c r="JSX243" s="463">
        <v>0</v>
      </c>
      <c r="JSY243" s="463">
        <v>0</v>
      </c>
      <c r="JSZ243" s="463">
        <v>0</v>
      </c>
      <c r="JTA243" s="463">
        <v>0</v>
      </c>
      <c r="JTB243" s="463">
        <v>0</v>
      </c>
      <c r="JTC243" s="463">
        <v>0</v>
      </c>
      <c r="JTD243" s="463">
        <v>0</v>
      </c>
      <c r="JTE243" s="463">
        <v>0</v>
      </c>
      <c r="JTF243" s="463">
        <v>0</v>
      </c>
      <c r="JTG243" s="463">
        <v>0</v>
      </c>
      <c r="JTH243" s="463">
        <v>0</v>
      </c>
      <c r="JTI243" s="463">
        <v>0</v>
      </c>
      <c r="JTJ243" s="463">
        <v>0</v>
      </c>
      <c r="JTK243" s="463">
        <v>0</v>
      </c>
      <c r="JTL243" s="463">
        <v>0</v>
      </c>
      <c r="JTM243" s="463">
        <v>0</v>
      </c>
      <c r="JTN243" s="463">
        <v>0</v>
      </c>
      <c r="JTO243" s="463">
        <v>0</v>
      </c>
      <c r="JTP243" s="463">
        <v>0</v>
      </c>
      <c r="JTQ243" s="463">
        <v>0</v>
      </c>
      <c r="JTR243" s="463">
        <v>0</v>
      </c>
      <c r="JTS243" s="463">
        <v>0</v>
      </c>
      <c r="JTT243" s="463">
        <v>0</v>
      </c>
      <c r="JTU243" s="463">
        <v>0</v>
      </c>
      <c r="JTV243" s="463">
        <v>0</v>
      </c>
      <c r="JTW243" s="463">
        <v>0</v>
      </c>
      <c r="JTX243" s="463">
        <v>0</v>
      </c>
      <c r="JTY243" s="463">
        <v>0</v>
      </c>
      <c r="JTZ243" s="463">
        <v>0</v>
      </c>
      <c r="JUA243" s="463">
        <v>0</v>
      </c>
      <c r="JUB243" s="463">
        <v>0</v>
      </c>
      <c r="JUC243" s="463">
        <v>0</v>
      </c>
      <c r="JUD243" s="463">
        <v>0</v>
      </c>
      <c r="JUE243" s="463">
        <v>0</v>
      </c>
      <c r="JUF243" s="463">
        <v>0</v>
      </c>
      <c r="JUG243" s="463">
        <v>0</v>
      </c>
      <c r="JUH243" s="463">
        <v>0</v>
      </c>
      <c r="JUI243" s="463">
        <v>0</v>
      </c>
      <c r="JUJ243" s="463">
        <v>0</v>
      </c>
      <c r="JUK243" s="463">
        <v>0</v>
      </c>
      <c r="JUL243" s="463">
        <v>0</v>
      </c>
      <c r="JUM243" s="463">
        <v>0</v>
      </c>
      <c r="JUN243" s="463">
        <v>0</v>
      </c>
      <c r="JUO243" s="463">
        <v>0</v>
      </c>
      <c r="JUP243" s="463">
        <v>0</v>
      </c>
      <c r="JUQ243" s="463">
        <v>0</v>
      </c>
      <c r="JUR243" s="463">
        <v>0</v>
      </c>
      <c r="JUS243" s="463">
        <v>0</v>
      </c>
      <c r="JUT243" s="463">
        <v>0</v>
      </c>
      <c r="JUU243" s="463">
        <v>0</v>
      </c>
      <c r="JUV243" s="463">
        <v>0</v>
      </c>
      <c r="JUW243" s="463">
        <v>0</v>
      </c>
      <c r="JUX243" s="463">
        <v>0</v>
      </c>
      <c r="JUY243" s="463">
        <v>0</v>
      </c>
      <c r="JUZ243" s="463">
        <v>0</v>
      </c>
      <c r="JVA243" s="463">
        <v>0</v>
      </c>
      <c r="JVB243" s="463">
        <v>0</v>
      </c>
      <c r="JVC243" s="463">
        <v>0</v>
      </c>
      <c r="JVD243" s="463">
        <v>0</v>
      </c>
      <c r="JVE243" s="463">
        <v>0</v>
      </c>
      <c r="JVF243" s="463">
        <v>0</v>
      </c>
      <c r="JVG243" s="463">
        <v>0</v>
      </c>
      <c r="JVH243" s="463">
        <v>0</v>
      </c>
      <c r="JVI243" s="463">
        <v>0</v>
      </c>
      <c r="JVJ243" s="463">
        <v>0</v>
      </c>
      <c r="JVK243" s="463">
        <v>0</v>
      </c>
      <c r="JVL243" s="463">
        <v>0</v>
      </c>
      <c r="JVM243" s="463">
        <v>0</v>
      </c>
      <c r="JVN243" s="463">
        <v>0</v>
      </c>
      <c r="JVO243" s="463">
        <v>0</v>
      </c>
      <c r="JVP243" s="463">
        <v>0</v>
      </c>
      <c r="JVQ243" s="463">
        <v>0</v>
      </c>
      <c r="JVR243" s="463">
        <v>0</v>
      </c>
      <c r="JVS243" s="463">
        <v>0</v>
      </c>
      <c r="JVT243" s="463">
        <v>0</v>
      </c>
      <c r="JVU243" s="463">
        <v>0</v>
      </c>
      <c r="JVV243" s="463">
        <v>0</v>
      </c>
      <c r="JVW243" s="463">
        <v>0</v>
      </c>
      <c r="JVX243" s="463">
        <v>0</v>
      </c>
      <c r="JVY243" s="463">
        <v>0</v>
      </c>
      <c r="JVZ243" s="463">
        <v>0</v>
      </c>
      <c r="JWA243" s="463">
        <v>0</v>
      </c>
      <c r="JWB243" s="463">
        <v>0</v>
      </c>
      <c r="JWC243" s="463">
        <v>0</v>
      </c>
      <c r="JWD243" s="463">
        <v>0</v>
      </c>
      <c r="JWE243" s="463">
        <v>0</v>
      </c>
      <c r="JWF243" s="463">
        <v>0</v>
      </c>
      <c r="JWG243" s="463">
        <v>0</v>
      </c>
      <c r="JWH243" s="463">
        <v>0</v>
      </c>
      <c r="JWI243" s="463">
        <v>0</v>
      </c>
      <c r="JWJ243" s="463">
        <v>0</v>
      </c>
      <c r="JWK243" s="463">
        <v>0</v>
      </c>
      <c r="JWL243" s="463">
        <v>0</v>
      </c>
      <c r="JWM243" s="463">
        <v>0</v>
      </c>
      <c r="JWN243" s="463">
        <v>0</v>
      </c>
      <c r="JWO243" s="463">
        <v>0</v>
      </c>
      <c r="JWP243" s="463">
        <v>0</v>
      </c>
      <c r="JWQ243" s="463">
        <v>0</v>
      </c>
      <c r="JWR243" s="463">
        <v>0</v>
      </c>
      <c r="JWS243" s="463">
        <v>0</v>
      </c>
      <c r="JWT243" s="463">
        <v>0</v>
      </c>
      <c r="JWU243" s="463">
        <v>0</v>
      </c>
      <c r="JWV243" s="463">
        <v>0</v>
      </c>
      <c r="JWW243" s="463">
        <v>0</v>
      </c>
      <c r="JWX243" s="463">
        <v>0</v>
      </c>
      <c r="JWY243" s="463">
        <v>0</v>
      </c>
      <c r="JWZ243" s="463">
        <v>0</v>
      </c>
      <c r="JXA243" s="463">
        <v>0</v>
      </c>
      <c r="JXB243" s="463">
        <v>0</v>
      </c>
      <c r="JXC243" s="463">
        <v>0</v>
      </c>
      <c r="JXD243" s="463">
        <v>0</v>
      </c>
      <c r="JXE243" s="463">
        <v>0</v>
      </c>
      <c r="JXF243" s="463">
        <v>0</v>
      </c>
      <c r="JXG243" s="463">
        <v>0</v>
      </c>
      <c r="JXH243" s="463">
        <v>0</v>
      </c>
      <c r="JXI243" s="463">
        <v>0</v>
      </c>
      <c r="JXJ243" s="463">
        <v>0</v>
      </c>
      <c r="JXK243" s="463">
        <v>0</v>
      </c>
      <c r="JXL243" s="463">
        <v>0</v>
      </c>
      <c r="JXM243" s="463">
        <v>0</v>
      </c>
      <c r="JXN243" s="463">
        <v>0</v>
      </c>
      <c r="JXO243" s="463">
        <v>0</v>
      </c>
      <c r="JXP243" s="463">
        <v>0</v>
      </c>
      <c r="JXQ243" s="463">
        <v>0</v>
      </c>
      <c r="JXR243" s="463">
        <v>0</v>
      </c>
      <c r="JXS243" s="463">
        <v>0</v>
      </c>
      <c r="JXT243" s="463">
        <v>0</v>
      </c>
      <c r="JXU243" s="463">
        <v>0</v>
      </c>
      <c r="JXV243" s="463">
        <v>0</v>
      </c>
      <c r="JXW243" s="463">
        <v>0</v>
      </c>
      <c r="JXX243" s="463">
        <v>0</v>
      </c>
      <c r="JXY243" s="463">
        <v>0</v>
      </c>
      <c r="JXZ243" s="463">
        <v>0</v>
      </c>
      <c r="JYA243" s="463">
        <v>0</v>
      </c>
      <c r="JYB243" s="463">
        <v>0</v>
      </c>
      <c r="JYC243" s="463">
        <v>0</v>
      </c>
      <c r="JYD243" s="463">
        <v>0</v>
      </c>
      <c r="JYE243" s="463">
        <v>0</v>
      </c>
      <c r="JYF243" s="463">
        <v>0</v>
      </c>
      <c r="JYG243" s="463">
        <v>0</v>
      </c>
      <c r="JYH243" s="463">
        <v>0</v>
      </c>
      <c r="JYI243" s="463">
        <v>0</v>
      </c>
      <c r="JYJ243" s="463">
        <v>0</v>
      </c>
      <c r="JYK243" s="463">
        <v>0</v>
      </c>
      <c r="JYL243" s="463">
        <v>0</v>
      </c>
      <c r="JYM243" s="463">
        <v>0</v>
      </c>
      <c r="JYN243" s="463">
        <v>0</v>
      </c>
      <c r="JYO243" s="463">
        <v>0</v>
      </c>
      <c r="JYP243" s="463">
        <v>0</v>
      </c>
      <c r="JYQ243" s="463">
        <v>0</v>
      </c>
      <c r="JYR243" s="463">
        <v>0</v>
      </c>
      <c r="JYS243" s="463">
        <v>0</v>
      </c>
      <c r="JYT243" s="463">
        <v>0</v>
      </c>
      <c r="JYU243" s="463">
        <v>0</v>
      </c>
      <c r="JYV243" s="463">
        <v>0</v>
      </c>
      <c r="JYW243" s="463">
        <v>0</v>
      </c>
      <c r="JYX243" s="463">
        <v>0</v>
      </c>
      <c r="JYY243" s="463">
        <v>0</v>
      </c>
      <c r="JYZ243" s="463">
        <v>0</v>
      </c>
      <c r="JZA243" s="463">
        <v>0</v>
      </c>
      <c r="JZB243" s="463">
        <v>0</v>
      </c>
      <c r="JZC243" s="463">
        <v>0</v>
      </c>
      <c r="JZD243" s="463">
        <v>0</v>
      </c>
      <c r="JZE243" s="463">
        <v>0</v>
      </c>
      <c r="JZF243" s="463">
        <v>0</v>
      </c>
      <c r="JZG243" s="463">
        <v>0</v>
      </c>
      <c r="JZH243" s="463">
        <v>0</v>
      </c>
      <c r="JZI243" s="463">
        <v>0</v>
      </c>
      <c r="JZJ243" s="463">
        <v>0</v>
      </c>
      <c r="JZK243" s="463">
        <v>0</v>
      </c>
      <c r="JZL243" s="463">
        <v>0</v>
      </c>
      <c r="JZM243" s="463">
        <v>0</v>
      </c>
      <c r="JZN243" s="463">
        <v>0</v>
      </c>
      <c r="JZO243" s="463">
        <v>0</v>
      </c>
      <c r="JZP243" s="463">
        <v>0</v>
      </c>
      <c r="JZQ243" s="463">
        <v>0</v>
      </c>
      <c r="JZR243" s="463">
        <v>0</v>
      </c>
      <c r="JZS243" s="463">
        <v>0</v>
      </c>
      <c r="JZT243" s="463">
        <v>0</v>
      </c>
      <c r="JZU243" s="463">
        <v>0</v>
      </c>
      <c r="JZV243" s="463">
        <v>0</v>
      </c>
      <c r="JZW243" s="463">
        <v>0</v>
      </c>
      <c r="JZX243" s="463">
        <v>0</v>
      </c>
      <c r="JZY243" s="463">
        <v>0</v>
      </c>
      <c r="JZZ243" s="463">
        <v>0</v>
      </c>
      <c r="KAA243" s="463">
        <v>0</v>
      </c>
      <c r="KAB243" s="463">
        <v>0</v>
      </c>
      <c r="KAC243" s="463">
        <v>0</v>
      </c>
      <c r="KAD243" s="463">
        <v>0</v>
      </c>
      <c r="KAE243" s="463">
        <v>0</v>
      </c>
      <c r="KAF243" s="463">
        <v>0</v>
      </c>
      <c r="KAG243" s="463">
        <v>0</v>
      </c>
      <c r="KAH243" s="463">
        <v>0</v>
      </c>
      <c r="KAI243" s="463">
        <v>0</v>
      </c>
      <c r="KAJ243" s="463">
        <v>0</v>
      </c>
      <c r="KAK243" s="463">
        <v>0</v>
      </c>
      <c r="KAL243" s="463">
        <v>0</v>
      </c>
      <c r="KAM243" s="463">
        <v>0</v>
      </c>
      <c r="KAN243" s="463">
        <v>0</v>
      </c>
      <c r="KAO243" s="463">
        <v>0</v>
      </c>
      <c r="KAP243" s="463">
        <v>0</v>
      </c>
      <c r="KAQ243" s="463">
        <v>0</v>
      </c>
      <c r="KAR243" s="463">
        <v>0</v>
      </c>
      <c r="KAS243" s="463">
        <v>0</v>
      </c>
      <c r="KAT243" s="463">
        <v>0</v>
      </c>
      <c r="KAU243" s="463">
        <v>0</v>
      </c>
      <c r="KAV243" s="463">
        <v>0</v>
      </c>
      <c r="KAW243" s="463">
        <v>0</v>
      </c>
      <c r="KAX243" s="463">
        <v>0</v>
      </c>
      <c r="KAY243" s="463">
        <v>0</v>
      </c>
      <c r="KAZ243" s="463">
        <v>0</v>
      </c>
      <c r="KBA243" s="463">
        <v>0</v>
      </c>
      <c r="KBB243" s="463">
        <v>0</v>
      </c>
      <c r="KBC243" s="463">
        <v>0</v>
      </c>
      <c r="KBD243" s="463">
        <v>0</v>
      </c>
      <c r="KBE243" s="463">
        <v>0</v>
      </c>
      <c r="KBF243" s="463">
        <v>0</v>
      </c>
      <c r="KBG243" s="463">
        <v>0</v>
      </c>
      <c r="KBH243" s="463">
        <v>0</v>
      </c>
      <c r="KBI243" s="463">
        <v>0</v>
      </c>
      <c r="KBJ243" s="463">
        <v>0</v>
      </c>
      <c r="KBK243" s="463">
        <v>0</v>
      </c>
      <c r="KBL243" s="463">
        <v>0</v>
      </c>
      <c r="KBM243" s="463">
        <v>0</v>
      </c>
      <c r="KBN243" s="463">
        <v>0</v>
      </c>
      <c r="KBO243" s="463">
        <v>0</v>
      </c>
      <c r="KBP243" s="463">
        <v>0</v>
      </c>
      <c r="KBQ243" s="463">
        <v>0</v>
      </c>
      <c r="KBR243" s="463">
        <v>0</v>
      </c>
      <c r="KBS243" s="463">
        <v>0</v>
      </c>
      <c r="KBT243" s="463">
        <v>0</v>
      </c>
      <c r="KBU243" s="463">
        <v>0</v>
      </c>
      <c r="KBV243" s="463">
        <v>0</v>
      </c>
      <c r="KBW243" s="463">
        <v>0</v>
      </c>
      <c r="KBX243" s="463">
        <v>0</v>
      </c>
      <c r="KBY243" s="463">
        <v>0</v>
      </c>
      <c r="KBZ243" s="463">
        <v>0</v>
      </c>
      <c r="KCA243" s="463">
        <v>0</v>
      </c>
      <c r="KCB243" s="463">
        <v>0</v>
      </c>
      <c r="KCC243" s="463">
        <v>0</v>
      </c>
      <c r="KCD243" s="463">
        <v>0</v>
      </c>
      <c r="KCE243" s="463">
        <v>0</v>
      </c>
      <c r="KCF243" s="463">
        <v>0</v>
      </c>
      <c r="KCG243" s="463">
        <v>0</v>
      </c>
      <c r="KCH243" s="463">
        <v>0</v>
      </c>
      <c r="KCI243" s="463">
        <v>0</v>
      </c>
      <c r="KCJ243" s="463">
        <v>0</v>
      </c>
      <c r="KCK243" s="463">
        <v>0</v>
      </c>
      <c r="KCL243" s="463">
        <v>0</v>
      </c>
      <c r="KCM243" s="463">
        <v>0</v>
      </c>
      <c r="KCN243" s="463">
        <v>0</v>
      </c>
      <c r="KCO243" s="463">
        <v>0</v>
      </c>
      <c r="KCP243" s="463">
        <v>0</v>
      </c>
      <c r="KCQ243" s="463">
        <v>0</v>
      </c>
      <c r="KCR243" s="463">
        <v>0</v>
      </c>
      <c r="KCS243" s="463">
        <v>0</v>
      </c>
      <c r="KCT243" s="463">
        <v>0</v>
      </c>
      <c r="KCU243" s="463">
        <v>0</v>
      </c>
      <c r="KCV243" s="463">
        <v>0</v>
      </c>
      <c r="KCW243" s="463">
        <v>0</v>
      </c>
      <c r="KCX243" s="463">
        <v>0</v>
      </c>
      <c r="KCY243" s="463">
        <v>0</v>
      </c>
      <c r="KCZ243" s="463">
        <v>0</v>
      </c>
      <c r="KDA243" s="463">
        <v>0</v>
      </c>
      <c r="KDB243" s="463">
        <v>0</v>
      </c>
      <c r="KDC243" s="463">
        <v>0</v>
      </c>
      <c r="KDD243" s="463">
        <v>0</v>
      </c>
      <c r="KDE243" s="463">
        <v>0</v>
      </c>
      <c r="KDF243" s="463">
        <v>0</v>
      </c>
      <c r="KDG243" s="463">
        <v>0</v>
      </c>
      <c r="KDH243" s="463">
        <v>0</v>
      </c>
      <c r="KDI243" s="463">
        <v>0</v>
      </c>
      <c r="KDJ243" s="463">
        <v>0</v>
      </c>
      <c r="KDK243" s="463">
        <v>0</v>
      </c>
      <c r="KDL243" s="463">
        <v>0</v>
      </c>
      <c r="KDM243" s="463">
        <v>0</v>
      </c>
      <c r="KDN243" s="463">
        <v>0</v>
      </c>
      <c r="KDO243" s="463">
        <v>0</v>
      </c>
      <c r="KDP243" s="463">
        <v>0</v>
      </c>
      <c r="KDQ243" s="463">
        <v>0</v>
      </c>
      <c r="KDR243" s="463">
        <v>0</v>
      </c>
      <c r="KDS243" s="463">
        <v>0</v>
      </c>
      <c r="KDT243" s="463">
        <v>0</v>
      </c>
      <c r="KDU243" s="463">
        <v>0</v>
      </c>
      <c r="KDV243" s="463">
        <v>0</v>
      </c>
      <c r="KDW243" s="463">
        <v>0</v>
      </c>
      <c r="KDX243" s="463">
        <v>0</v>
      </c>
      <c r="KDY243" s="463">
        <v>0</v>
      </c>
      <c r="KDZ243" s="463">
        <v>0</v>
      </c>
      <c r="KEA243" s="463">
        <v>0</v>
      </c>
      <c r="KEB243" s="463">
        <v>0</v>
      </c>
      <c r="KEC243" s="463">
        <v>0</v>
      </c>
      <c r="KED243" s="463">
        <v>0</v>
      </c>
      <c r="KEE243" s="463">
        <v>0</v>
      </c>
      <c r="KEF243" s="463">
        <v>0</v>
      </c>
      <c r="KEG243" s="463">
        <v>0</v>
      </c>
      <c r="KEH243" s="463">
        <v>0</v>
      </c>
      <c r="KEI243" s="463">
        <v>0</v>
      </c>
      <c r="KEJ243" s="463">
        <v>0</v>
      </c>
      <c r="KEK243" s="463">
        <v>0</v>
      </c>
      <c r="KEL243" s="463">
        <v>0</v>
      </c>
      <c r="KEM243" s="463">
        <v>0</v>
      </c>
      <c r="KEN243" s="463">
        <v>0</v>
      </c>
      <c r="KEO243" s="463">
        <v>0</v>
      </c>
      <c r="KEP243" s="463">
        <v>0</v>
      </c>
      <c r="KEQ243" s="463">
        <v>0</v>
      </c>
      <c r="KER243" s="463">
        <v>0</v>
      </c>
      <c r="KES243" s="463">
        <v>0</v>
      </c>
      <c r="KET243" s="463">
        <v>0</v>
      </c>
      <c r="KEU243" s="463">
        <v>0</v>
      </c>
      <c r="KEV243" s="463">
        <v>0</v>
      </c>
      <c r="KEW243" s="463">
        <v>0</v>
      </c>
      <c r="KEX243" s="463">
        <v>0</v>
      </c>
      <c r="KEY243" s="463">
        <v>0</v>
      </c>
      <c r="KEZ243" s="463">
        <v>0</v>
      </c>
      <c r="KFA243" s="463">
        <v>0</v>
      </c>
      <c r="KFB243" s="463">
        <v>0</v>
      </c>
      <c r="KFC243" s="463">
        <v>0</v>
      </c>
      <c r="KFD243" s="463">
        <v>0</v>
      </c>
      <c r="KFE243" s="463">
        <v>0</v>
      </c>
      <c r="KFF243" s="463">
        <v>0</v>
      </c>
      <c r="KFG243" s="463">
        <v>0</v>
      </c>
      <c r="KFH243" s="463">
        <v>0</v>
      </c>
      <c r="KFI243" s="463">
        <v>0</v>
      </c>
      <c r="KFJ243" s="463">
        <v>0</v>
      </c>
      <c r="KFK243" s="463">
        <v>0</v>
      </c>
      <c r="KFL243" s="463">
        <v>0</v>
      </c>
      <c r="KFM243" s="463">
        <v>0</v>
      </c>
      <c r="KFN243" s="463">
        <v>0</v>
      </c>
      <c r="KFO243" s="463">
        <v>0</v>
      </c>
      <c r="KFP243" s="463">
        <v>0</v>
      </c>
      <c r="KFQ243" s="463">
        <v>0</v>
      </c>
      <c r="KFR243" s="463">
        <v>0</v>
      </c>
      <c r="KFS243" s="463">
        <v>0</v>
      </c>
      <c r="KFT243" s="463">
        <v>0</v>
      </c>
      <c r="KFU243" s="463">
        <v>0</v>
      </c>
      <c r="KFV243" s="463">
        <v>0</v>
      </c>
      <c r="KFW243" s="463">
        <v>0</v>
      </c>
      <c r="KFX243" s="463">
        <v>0</v>
      </c>
      <c r="KFY243" s="463">
        <v>0</v>
      </c>
      <c r="KFZ243" s="463">
        <v>0</v>
      </c>
      <c r="KGA243" s="463">
        <v>0</v>
      </c>
      <c r="KGB243" s="463">
        <v>0</v>
      </c>
      <c r="KGC243" s="463">
        <v>0</v>
      </c>
      <c r="KGD243" s="463">
        <v>0</v>
      </c>
      <c r="KGE243" s="463">
        <v>0</v>
      </c>
      <c r="KGF243" s="463">
        <v>0</v>
      </c>
      <c r="KGG243" s="463">
        <v>0</v>
      </c>
      <c r="KGH243" s="463">
        <v>0</v>
      </c>
      <c r="KGI243" s="463">
        <v>0</v>
      </c>
      <c r="KGJ243" s="463">
        <v>0</v>
      </c>
      <c r="KGK243" s="463">
        <v>0</v>
      </c>
      <c r="KGL243" s="463">
        <v>0</v>
      </c>
      <c r="KGM243" s="463">
        <v>0</v>
      </c>
      <c r="KGN243" s="463">
        <v>0</v>
      </c>
      <c r="KGO243" s="463">
        <v>0</v>
      </c>
      <c r="KGP243" s="463">
        <v>0</v>
      </c>
      <c r="KGQ243" s="463">
        <v>0</v>
      </c>
      <c r="KGR243" s="463">
        <v>0</v>
      </c>
      <c r="KGS243" s="463">
        <v>0</v>
      </c>
      <c r="KGT243" s="463">
        <v>0</v>
      </c>
      <c r="KGU243" s="463">
        <v>0</v>
      </c>
      <c r="KGV243" s="463">
        <v>0</v>
      </c>
      <c r="KGW243" s="463">
        <v>0</v>
      </c>
      <c r="KGX243" s="463">
        <v>0</v>
      </c>
      <c r="KGY243" s="463">
        <v>0</v>
      </c>
      <c r="KGZ243" s="463">
        <v>0</v>
      </c>
      <c r="KHA243" s="463">
        <v>0</v>
      </c>
      <c r="KHB243" s="463">
        <v>0</v>
      </c>
      <c r="KHC243" s="463">
        <v>0</v>
      </c>
      <c r="KHD243" s="463">
        <v>0</v>
      </c>
      <c r="KHE243" s="463">
        <v>0</v>
      </c>
      <c r="KHF243" s="463">
        <v>0</v>
      </c>
      <c r="KHG243" s="463">
        <v>0</v>
      </c>
      <c r="KHH243" s="463">
        <v>0</v>
      </c>
      <c r="KHI243" s="463">
        <v>0</v>
      </c>
      <c r="KHJ243" s="463">
        <v>0</v>
      </c>
      <c r="KHK243" s="463">
        <v>0</v>
      </c>
      <c r="KHL243" s="463">
        <v>0</v>
      </c>
      <c r="KHM243" s="463">
        <v>0</v>
      </c>
      <c r="KHN243" s="463">
        <v>0</v>
      </c>
      <c r="KHO243" s="463">
        <v>0</v>
      </c>
      <c r="KHP243" s="463">
        <v>0</v>
      </c>
      <c r="KHQ243" s="463">
        <v>0</v>
      </c>
      <c r="KHR243" s="463">
        <v>0</v>
      </c>
      <c r="KHS243" s="463">
        <v>0</v>
      </c>
      <c r="KHT243" s="463">
        <v>0</v>
      </c>
      <c r="KHU243" s="463">
        <v>0</v>
      </c>
      <c r="KHV243" s="463">
        <v>0</v>
      </c>
      <c r="KHW243" s="463">
        <v>0</v>
      </c>
      <c r="KHX243" s="463">
        <v>0</v>
      </c>
      <c r="KHY243" s="463">
        <v>0</v>
      </c>
      <c r="KHZ243" s="463">
        <v>0</v>
      </c>
      <c r="KIA243" s="463">
        <v>0</v>
      </c>
      <c r="KIB243" s="463">
        <v>0</v>
      </c>
      <c r="KIC243" s="463">
        <v>0</v>
      </c>
      <c r="KID243" s="463">
        <v>0</v>
      </c>
      <c r="KIE243" s="463">
        <v>0</v>
      </c>
      <c r="KIF243" s="463">
        <v>0</v>
      </c>
      <c r="KIG243" s="463">
        <v>0</v>
      </c>
      <c r="KIH243" s="463">
        <v>0</v>
      </c>
      <c r="KII243" s="463">
        <v>0</v>
      </c>
      <c r="KIJ243" s="463">
        <v>0</v>
      </c>
      <c r="KIK243" s="463">
        <v>0</v>
      </c>
      <c r="KIL243" s="463">
        <v>0</v>
      </c>
      <c r="KIM243" s="463">
        <v>0</v>
      </c>
      <c r="KIN243" s="463">
        <v>0</v>
      </c>
      <c r="KIO243" s="463">
        <v>0</v>
      </c>
      <c r="KIP243" s="463">
        <v>0</v>
      </c>
      <c r="KIQ243" s="463">
        <v>0</v>
      </c>
      <c r="KIR243" s="463">
        <v>0</v>
      </c>
      <c r="KIS243" s="463">
        <v>0</v>
      </c>
      <c r="KIT243" s="463">
        <v>0</v>
      </c>
      <c r="KIU243" s="463">
        <v>0</v>
      </c>
      <c r="KIV243" s="463">
        <v>0</v>
      </c>
      <c r="KIW243" s="463">
        <v>0</v>
      </c>
      <c r="KIX243" s="463">
        <v>0</v>
      </c>
      <c r="KIY243" s="463">
        <v>0</v>
      </c>
      <c r="KIZ243" s="463">
        <v>0</v>
      </c>
      <c r="KJA243" s="463">
        <v>0</v>
      </c>
      <c r="KJB243" s="463">
        <v>0</v>
      </c>
      <c r="KJC243" s="463">
        <v>0</v>
      </c>
      <c r="KJD243" s="463">
        <v>0</v>
      </c>
      <c r="KJE243" s="463">
        <v>0</v>
      </c>
      <c r="KJF243" s="463">
        <v>0</v>
      </c>
      <c r="KJG243" s="463">
        <v>0</v>
      </c>
      <c r="KJH243" s="463">
        <v>0</v>
      </c>
      <c r="KJI243" s="463">
        <v>0</v>
      </c>
      <c r="KJJ243" s="463">
        <v>0</v>
      </c>
      <c r="KJK243" s="463">
        <v>0</v>
      </c>
      <c r="KJL243" s="463">
        <v>0</v>
      </c>
      <c r="KJM243" s="463">
        <v>0</v>
      </c>
      <c r="KJN243" s="463">
        <v>0</v>
      </c>
      <c r="KJO243" s="463">
        <v>0</v>
      </c>
      <c r="KJP243" s="463">
        <v>0</v>
      </c>
      <c r="KJQ243" s="463">
        <v>0</v>
      </c>
      <c r="KJR243" s="463">
        <v>0</v>
      </c>
      <c r="KJS243" s="463">
        <v>0</v>
      </c>
      <c r="KJT243" s="463">
        <v>0</v>
      </c>
      <c r="KJU243" s="463">
        <v>0</v>
      </c>
      <c r="KJV243" s="463">
        <v>0</v>
      </c>
      <c r="KJW243" s="463">
        <v>0</v>
      </c>
      <c r="KJX243" s="463">
        <v>0</v>
      </c>
      <c r="KJY243" s="463">
        <v>0</v>
      </c>
      <c r="KJZ243" s="463">
        <v>0</v>
      </c>
      <c r="KKA243" s="463">
        <v>0</v>
      </c>
      <c r="KKB243" s="463">
        <v>0</v>
      </c>
      <c r="KKC243" s="463">
        <v>0</v>
      </c>
      <c r="KKD243" s="463">
        <v>0</v>
      </c>
      <c r="KKE243" s="463">
        <v>0</v>
      </c>
      <c r="KKF243" s="463">
        <v>0</v>
      </c>
      <c r="KKG243" s="463">
        <v>0</v>
      </c>
      <c r="KKH243" s="463">
        <v>0</v>
      </c>
      <c r="KKI243" s="463">
        <v>0</v>
      </c>
      <c r="KKJ243" s="463">
        <v>0</v>
      </c>
      <c r="KKK243" s="463">
        <v>0</v>
      </c>
      <c r="KKL243" s="463">
        <v>0</v>
      </c>
      <c r="KKM243" s="463">
        <v>0</v>
      </c>
      <c r="KKN243" s="463">
        <v>0</v>
      </c>
      <c r="KKO243" s="463">
        <v>0</v>
      </c>
      <c r="KKP243" s="463">
        <v>0</v>
      </c>
      <c r="KKQ243" s="463">
        <v>0</v>
      </c>
      <c r="KKR243" s="463">
        <v>0</v>
      </c>
      <c r="KKS243" s="463">
        <v>0</v>
      </c>
      <c r="KKT243" s="463">
        <v>0</v>
      </c>
      <c r="KKU243" s="463">
        <v>0</v>
      </c>
      <c r="KKV243" s="463">
        <v>0</v>
      </c>
      <c r="KKW243" s="463">
        <v>0</v>
      </c>
      <c r="KKX243" s="463">
        <v>0</v>
      </c>
      <c r="KKY243" s="463">
        <v>0</v>
      </c>
      <c r="KKZ243" s="463">
        <v>0</v>
      </c>
      <c r="KLA243" s="463">
        <v>0</v>
      </c>
      <c r="KLB243" s="463">
        <v>0</v>
      </c>
      <c r="KLC243" s="463">
        <v>0</v>
      </c>
      <c r="KLD243" s="463">
        <v>0</v>
      </c>
      <c r="KLE243" s="463">
        <v>0</v>
      </c>
      <c r="KLF243" s="463">
        <v>0</v>
      </c>
      <c r="KLG243" s="463">
        <v>0</v>
      </c>
      <c r="KLH243" s="463">
        <v>0</v>
      </c>
      <c r="KLI243" s="463">
        <v>0</v>
      </c>
      <c r="KLJ243" s="463">
        <v>0</v>
      </c>
      <c r="KLK243" s="463">
        <v>0</v>
      </c>
      <c r="KLL243" s="463">
        <v>0</v>
      </c>
      <c r="KLM243" s="463">
        <v>0</v>
      </c>
      <c r="KLN243" s="463">
        <v>0</v>
      </c>
      <c r="KLO243" s="463">
        <v>0</v>
      </c>
      <c r="KLP243" s="463">
        <v>0</v>
      </c>
      <c r="KLQ243" s="463">
        <v>0</v>
      </c>
      <c r="KLR243" s="463">
        <v>0</v>
      </c>
      <c r="KLS243" s="463">
        <v>0</v>
      </c>
      <c r="KLT243" s="463">
        <v>0</v>
      </c>
      <c r="KLU243" s="463">
        <v>0</v>
      </c>
      <c r="KLV243" s="463">
        <v>0</v>
      </c>
      <c r="KLW243" s="463">
        <v>0</v>
      </c>
      <c r="KLX243" s="463">
        <v>0</v>
      </c>
      <c r="KLY243" s="463">
        <v>0</v>
      </c>
      <c r="KLZ243" s="463">
        <v>0</v>
      </c>
      <c r="KMA243" s="463">
        <v>0</v>
      </c>
      <c r="KMB243" s="463">
        <v>0</v>
      </c>
      <c r="KMC243" s="463">
        <v>0</v>
      </c>
      <c r="KMD243" s="463">
        <v>0</v>
      </c>
      <c r="KME243" s="463">
        <v>0</v>
      </c>
      <c r="KMF243" s="463">
        <v>0</v>
      </c>
      <c r="KMG243" s="463">
        <v>0</v>
      </c>
      <c r="KMH243" s="463">
        <v>0</v>
      </c>
      <c r="KMI243" s="463">
        <v>0</v>
      </c>
      <c r="KMJ243" s="463">
        <v>0</v>
      </c>
      <c r="KMK243" s="463">
        <v>0</v>
      </c>
      <c r="KML243" s="463">
        <v>0</v>
      </c>
      <c r="KMM243" s="463">
        <v>0</v>
      </c>
      <c r="KMN243" s="463">
        <v>0</v>
      </c>
      <c r="KMO243" s="463">
        <v>0</v>
      </c>
      <c r="KMP243" s="463">
        <v>0</v>
      </c>
      <c r="KMQ243" s="463">
        <v>0</v>
      </c>
      <c r="KMR243" s="463">
        <v>0</v>
      </c>
      <c r="KMS243" s="463">
        <v>0</v>
      </c>
      <c r="KMT243" s="463">
        <v>0</v>
      </c>
      <c r="KMU243" s="463">
        <v>0</v>
      </c>
      <c r="KMV243" s="463">
        <v>0</v>
      </c>
      <c r="KMW243" s="463">
        <v>0</v>
      </c>
      <c r="KMX243" s="463">
        <v>0</v>
      </c>
      <c r="KMY243" s="463">
        <v>0</v>
      </c>
      <c r="KMZ243" s="463">
        <v>0</v>
      </c>
      <c r="KNA243" s="463">
        <v>0</v>
      </c>
      <c r="KNB243" s="463">
        <v>0</v>
      </c>
      <c r="KNC243" s="463">
        <v>0</v>
      </c>
      <c r="KND243" s="463">
        <v>0</v>
      </c>
      <c r="KNE243" s="463">
        <v>0</v>
      </c>
      <c r="KNF243" s="463">
        <v>0</v>
      </c>
      <c r="KNG243" s="463">
        <v>0</v>
      </c>
      <c r="KNH243" s="463">
        <v>0</v>
      </c>
      <c r="KNI243" s="463">
        <v>0</v>
      </c>
      <c r="KNJ243" s="463">
        <v>0</v>
      </c>
      <c r="KNK243" s="463">
        <v>0</v>
      </c>
      <c r="KNL243" s="463">
        <v>0</v>
      </c>
      <c r="KNM243" s="463">
        <v>0</v>
      </c>
      <c r="KNN243" s="463">
        <v>0</v>
      </c>
      <c r="KNO243" s="463">
        <v>0</v>
      </c>
      <c r="KNP243" s="463">
        <v>0</v>
      </c>
      <c r="KNQ243" s="463">
        <v>0</v>
      </c>
      <c r="KNR243" s="463">
        <v>0</v>
      </c>
      <c r="KNS243" s="463">
        <v>0</v>
      </c>
      <c r="KNT243" s="463">
        <v>0</v>
      </c>
      <c r="KNU243" s="463">
        <v>0</v>
      </c>
      <c r="KNV243" s="463">
        <v>0</v>
      </c>
      <c r="KNW243" s="463">
        <v>0</v>
      </c>
      <c r="KNX243" s="463">
        <v>0</v>
      </c>
      <c r="KNY243" s="463">
        <v>0</v>
      </c>
      <c r="KNZ243" s="463">
        <v>0</v>
      </c>
      <c r="KOA243" s="463">
        <v>0</v>
      </c>
      <c r="KOB243" s="463">
        <v>0</v>
      </c>
      <c r="KOC243" s="463">
        <v>0</v>
      </c>
      <c r="KOD243" s="463">
        <v>0</v>
      </c>
      <c r="KOE243" s="463">
        <v>0</v>
      </c>
      <c r="KOF243" s="463">
        <v>0</v>
      </c>
      <c r="KOG243" s="463">
        <v>0</v>
      </c>
      <c r="KOH243" s="463">
        <v>0</v>
      </c>
      <c r="KOI243" s="463">
        <v>0</v>
      </c>
      <c r="KOJ243" s="463">
        <v>0</v>
      </c>
      <c r="KOK243" s="463">
        <v>0</v>
      </c>
      <c r="KOL243" s="463">
        <v>0</v>
      </c>
      <c r="KOM243" s="463">
        <v>0</v>
      </c>
      <c r="KON243" s="463">
        <v>0</v>
      </c>
      <c r="KOO243" s="463">
        <v>0</v>
      </c>
      <c r="KOP243" s="463">
        <v>0</v>
      </c>
      <c r="KOQ243" s="463">
        <v>0</v>
      </c>
      <c r="KOR243" s="463">
        <v>0</v>
      </c>
      <c r="KOS243" s="463">
        <v>0</v>
      </c>
      <c r="KOT243" s="463">
        <v>0</v>
      </c>
      <c r="KOU243" s="463">
        <v>0</v>
      </c>
      <c r="KOV243" s="463">
        <v>0</v>
      </c>
      <c r="KOW243" s="463">
        <v>0</v>
      </c>
      <c r="KOX243" s="463">
        <v>0</v>
      </c>
      <c r="KOY243" s="463">
        <v>0</v>
      </c>
      <c r="KOZ243" s="463">
        <v>0</v>
      </c>
      <c r="KPA243" s="463">
        <v>0</v>
      </c>
      <c r="KPB243" s="463">
        <v>0</v>
      </c>
      <c r="KPC243" s="463">
        <v>0</v>
      </c>
      <c r="KPD243" s="463">
        <v>0</v>
      </c>
      <c r="KPE243" s="463">
        <v>0</v>
      </c>
      <c r="KPF243" s="463">
        <v>0</v>
      </c>
      <c r="KPG243" s="463">
        <v>0</v>
      </c>
      <c r="KPH243" s="463">
        <v>0</v>
      </c>
      <c r="KPI243" s="463">
        <v>0</v>
      </c>
      <c r="KPJ243" s="463">
        <v>0</v>
      </c>
      <c r="KPK243" s="463">
        <v>0</v>
      </c>
      <c r="KPL243" s="463">
        <v>0</v>
      </c>
      <c r="KPM243" s="463">
        <v>0</v>
      </c>
      <c r="KPN243" s="463">
        <v>0</v>
      </c>
      <c r="KPO243" s="463">
        <v>0</v>
      </c>
      <c r="KPP243" s="463">
        <v>0</v>
      </c>
      <c r="KPQ243" s="463">
        <v>0</v>
      </c>
      <c r="KPR243" s="463">
        <v>0</v>
      </c>
      <c r="KPS243" s="463">
        <v>0</v>
      </c>
      <c r="KPT243" s="463">
        <v>0</v>
      </c>
      <c r="KPU243" s="463">
        <v>0</v>
      </c>
      <c r="KPV243" s="463">
        <v>0</v>
      </c>
      <c r="KPW243" s="463">
        <v>0</v>
      </c>
      <c r="KPX243" s="463">
        <v>0</v>
      </c>
      <c r="KPY243" s="463">
        <v>0</v>
      </c>
      <c r="KPZ243" s="463">
        <v>0</v>
      </c>
      <c r="KQA243" s="463">
        <v>0</v>
      </c>
      <c r="KQB243" s="463">
        <v>0</v>
      </c>
      <c r="KQC243" s="463">
        <v>0</v>
      </c>
      <c r="KQD243" s="463">
        <v>0</v>
      </c>
      <c r="KQE243" s="463">
        <v>0</v>
      </c>
      <c r="KQF243" s="463">
        <v>0</v>
      </c>
      <c r="KQG243" s="463">
        <v>0</v>
      </c>
      <c r="KQH243" s="463">
        <v>0</v>
      </c>
      <c r="KQI243" s="463">
        <v>0</v>
      </c>
      <c r="KQJ243" s="463">
        <v>0</v>
      </c>
      <c r="KQK243" s="463">
        <v>0</v>
      </c>
      <c r="KQL243" s="463">
        <v>0</v>
      </c>
      <c r="KQM243" s="463">
        <v>0</v>
      </c>
      <c r="KQN243" s="463">
        <v>0</v>
      </c>
      <c r="KQO243" s="463">
        <v>0</v>
      </c>
      <c r="KQP243" s="463">
        <v>0</v>
      </c>
      <c r="KQQ243" s="463">
        <v>0</v>
      </c>
      <c r="KQR243" s="463">
        <v>0</v>
      </c>
      <c r="KQS243" s="463">
        <v>0</v>
      </c>
      <c r="KQT243" s="463">
        <v>0</v>
      </c>
      <c r="KQU243" s="463">
        <v>0</v>
      </c>
      <c r="KQV243" s="463">
        <v>0</v>
      </c>
      <c r="KQW243" s="463">
        <v>0</v>
      </c>
      <c r="KQX243" s="463">
        <v>0</v>
      </c>
      <c r="KQY243" s="463">
        <v>0</v>
      </c>
      <c r="KQZ243" s="463">
        <v>0</v>
      </c>
      <c r="KRA243" s="463">
        <v>0</v>
      </c>
      <c r="KRB243" s="463">
        <v>0</v>
      </c>
      <c r="KRC243" s="463">
        <v>0</v>
      </c>
      <c r="KRD243" s="463">
        <v>0</v>
      </c>
      <c r="KRE243" s="463">
        <v>0</v>
      </c>
      <c r="KRF243" s="463">
        <v>0</v>
      </c>
      <c r="KRG243" s="463">
        <v>0</v>
      </c>
      <c r="KRH243" s="463">
        <v>0</v>
      </c>
      <c r="KRI243" s="463">
        <v>0</v>
      </c>
      <c r="KRJ243" s="463">
        <v>0</v>
      </c>
      <c r="KRK243" s="463">
        <v>0</v>
      </c>
      <c r="KRL243" s="463">
        <v>0</v>
      </c>
      <c r="KRM243" s="463">
        <v>0</v>
      </c>
      <c r="KRN243" s="463">
        <v>0</v>
      </c>
      <c r="KRO243" s="463">
        <v>0</v>
      </c>
      <c r="KRP243" s="463">
        <v>0</v>
      </c>
      <c r="KRQ243" s="463">
        <v>0</v>
      </c>
      <c r="KRR243" s="463">
        <v>0</v>
      </c>
      <c r="KRS243" s="463">
        <v>0</v>
      </c>
      <c r="KRT243" s="463">
        <v>0</v>
      </c>
      <c r="KRU243" s="463">
        <v>0</v>
      </c>
      <c r="KRV243" s="463">
        <v>0</v>
      </c>
      <c r="KRW243" s="463">
        <v>0</v>
      </c>
      <c r="KRX243" s="463">
        <v>0</v>
      </c>
      <c r="KRY243" s="463">
        <v>0</v>
      </c>
      <c r="KRZ243" s="463">
        <v>0</v>
      </c>
      <c r="KSA243" s="463">
        <v>0</v>
      </c>
      <c r="KSB243" s="463">
        <v>0</v>
      </c>
      <c r="KSC243" s="463">
        <v>0</v>
      </c>
      <c r="KSD243" s="463">
        <v>0</v>
      </c>
      <c r="KSE243" s="463">
        <v>0</v>
      </c>
      <c r="KSF243" s="463">
        <v>0</v>
      </c>
      <c r="KSG243" s="463">
        <v>0</v>
      </c>
      <c r="KSH243" s="463">
        <v>0</v>
      </c>
      <c r="KSI243" s="463">
        <v>0</v>
      </c>
      <c r="KSJ243" s="463">
        <v>0</v>
      </c>
      <c r="KSK243" s="463">
        <v>0</v>
      </c>
      <c r="KSL243" s="463">
        <v>0</v>
      </c>
      <c r="KSM243" s="463">
        <v>0</v>
      </c>
      <c r="KSN243" s="463">
        <v>0</v>
      </c>
      <c r="KSO243" s="463">
        <v>0</v>
      </c>
      <c r="KSP243" s="463">
        <v>0</v>
      </c>
      <c r="KSQ243" s="463">
        <v>0</v>
      </c>
      <c r="KSR243" s="463">
        <v>0</v>
      </c>
      <c r="KSS243" s="463">
        <v>0</v>
      </c>
      <c r="KST243" s="463">
        <v>0</v>
      </c>
      <c r="KSU243" s="463">
        <v>0</v>
      </c>
      <c r="KSV243" s="463">
        <v>0</v>
      </c>
      <c r="KSW243" s="463">
        <v>0</v>
      </c>
      <c r="KSX243" s="463">
        <v>0</v>
      </c>
      <c r="KSY243" s="463">
        <v>0</v>
      </c>
      <c r="KSZ243" s="463">
        <v>0</v>
      </c>
      <c r="KTA243" s="463">
        <v>0</v>
      </c>
      <c r="KTB243" s="463">
        <v>0</v>
      </c>
      <c r="KTC243" s="463">
        <v>0</v>
      </c>
      <c r="KTD243" s="463">
        <v>0</v>
      </c>
      <c r="KTE243" s="463">
        <v>0</v>
      </c>
      <c r="KTF243" s="463">
        <v>0</v>
      </c>
      <c r="KTG243" s="463">
        <v>0</v>
      </c>
      <c r="KTH243" s="463">
        <v>0</v>
      </c>
      <c r="KTI243" s="463">
        <v>0</v>
      </c>
      <c r="KTJ243" s="463">
        <v>0</v>
      </c>
      <c r="KTK243" s="463">
        <v>0</v>
      </c>
      <c r="KTL243" s="463">
        <v>0</v>
      </c>
      <c r="KTM243" s="463">
        <v>0</v>
      </c>
      <c r="KTN243" s="463">
        <v>0</v>
      </c>
      <c r="KTO243" s="463">
        <v>0</v>
      </c>
      <c r="KTP243" s="463">
        <v>0</v>
      </c>
      <c r="KTQ243" s="463">
        <v>0</v>
      </c>
      <c r="KTR243" s="463">
        <v>0</v>
      </c>
      <c r="KTS243" s="463">
        <v>0</v>
      </c>
      <c r="KTT243" s="463">
        <v>0</v>
      </c>
      <c r="KTU243" s="463">
        <v>0</v>
      </c>
      <c r="KTV243" s="463">
        <v>0</v>
      </c>
      <c r="KTW243" s="463">
        <v>0</v>
      </c>
      <c r="KTX243" s="463">
        <v>0</v>
      </c>
      <c r="KTY243" s="463">
        <v>0</v>
      </c>
      <c r="KTZ243" s="463">
        <v>0</v>
      </c>
      <c r="KUA243" s="463">
        <v>0</v>
      </c>
      <c r="KUB243" s="463">
        <v>0</v>
      </c>
      <c r="KUC243" s="463">
        <v>0</v>
      </c>
      <c r="KUD243" s="463">
        <v>0</v>
      </c>
      <c r="KUE243" s="463">
        <v>0</v>
      </c>
      <c r="KUF243" s="463">
        <v>0</v>
      </c>
      <c r="KUG243" s="463">
        <v>0</v>
      </c>
      <c r="KUH243" s="463">
        <v>0</v>
      </c>
      <c r="KUI243" s="463">
        <v>0</v>
      </c>
      <c r="KUJ243" s="463">
        <v>0</v>
      </c>
      <c r="KUK243" s="463">
        <v>0</v>
      </c>
      <c r="KUL243" s="463">
        <v>0</v>
      </c>
      <c r="KUM243" s="463">
        <v>0</v>
      </c>
      <c r="KUN243" s="463">
        <v>0</v>
      </c>
      <c r="KUO243" s="463">
        <v>0</v>
      </c>
      <c r="KUP243" s="463">
        <v>0</v>
      </c>
      <c r="KUQ243" s="463">
        <v>0</v>
      </c>
      <c r="KUR243" s="463">
        <v>0</v>
      </c>
      <c r="KUS243" s="463">
        <v>0</v>
      </c>
      <c r="KUT243" s="463">
        <v>0</v>
      </c>
      <c r="KUU243" s="463">
        <v>0</v>
      </c>
      <c r="KUV243" s="463">
        <v>0</v>
      </c>
      <c r="KUW243" s="463">
        <v>0</v>
      </c>
      <c r="KUX243" s="463">
        <v>0</v>
      </c>
      <c r="KUY243" s="463">
        <v>0</v>
      </c>
      <c r="KUZ243" s="463">
        <v>0</v>
      </c>
      <c r="KVA243" s="463">
        <v>0</v>
      </c>
      <c r="KVB243" s="463">
        <v>0</v>
      </c>
      <c r="KVC243" s="463">
        <v>0</v>
      </c>
      <c r="KVD243" s="463">
        <v>0</v>
      </c>
      <c r="KVE243" s="463">
        <v>0</v>
      </c>
      <c r="KVF243" s="463">
        <v>0</v>
      </c>
      <c r="KVG243" s="463">
        <v>0</v>
      </c>
      <c r="KVH243" s="463">
        <v>0</v>
      </c>
      <c r="KVI243" s="463">
        <v>0</v>
      </c>
      <c r="KVJ243" s="463">
        <v>0</v>
      </c>
      <c r="KVK243" s="463">
        <v>0</v>
      </c>
      <c r="KVL243" s="463">
        <v>0</v>
      </c>
      <c r="KVM243" s="463">
        <v>0</v>
      </c>
      <c r="KVN243" s="463">
        <v>0</v>
      </c>
      <c r="KVO243" s="463">
        <v>0</v>
      </c>
      <c r="KVP243" s="463">
        <v>0</v>
      </c>
      <c r="KVQ243" s="463">
        <v>0</v>
      </c>
      <c r="KVR243" s="463">
        <v>0</v>
      </c>
      <c r="KVS243" s="463">
        <v>0</v>
      </c>
      <c r="KVT243" s="463">
        <v>0</v>
      </c>
      <c r="KVU243" s="463">
        <v>0</v>
      </c>
      <c r="KVV243" s="463">
        <v>0</v>
      </c>
      <c r="KVW243" s="463">
        <v>0</v>
      </c>
      <c r="KVX243" s="463">
        <v>0</v>
      </c>
      <c r="KVY243" s="463">
        <v>0</v>
      </c>
      <c r="KVZ243" s="463">
        <v>0</v>
      </c>
      <c r="KWA243" s="463">
        <v>0</v>
      </c>
      <c r="KWB243" s="463">
        <v>0</v>
      </c>
      <c r="KWC243" s="463">
        <v>0</v>
      </c>
      <c r="KWD243" s="463">
        <v>0</v>
      </c>
      <c r="KWE243" s="463">
        <v>0</v>
      </c>
      <c r="KWF243" s="463">
        <v>0</v>
      </c>
      <c r="KWG243" s="463">
        <v>0</v>
      </c>
      <c r="KWH243" s="463">
        <v>0</v>
      </c>
      <c r="KWI243" s="463">
        <v>0</v>
      </c>
      <c r="KWJ243" s="463">
        <v>0</v>
      </c>
      <c r="KWK243" s="463">
        <v>0</v>
      </c>
      <c r="KWL243" s="463">
        <v>0</v>
      </c>
      <c r="KWM243" s="463">
        <v>0</v>
      </c>
      <c r="KWN243" s="463">
        <v>0</v>
      </c>
      <c r="KWO243" s="463">
        <v>0</v>
      </c>
      <c r="KWP243" s="463">
        <v>0</v>
      </c>
      <c r="KWQ243" s="463">
        <v>0</v>
      </c>
      <c r="KWR243" s="463">
        <v>0</v>
      </c>
      <c r="KWS243" s="463">
        <v>0</v>
      </c>
      <c r="KWT243" s="463">
        <v>0</v>
      </c>
      <c r="KWU243" s="463">
        <v>0</v>
      </c>
      <c r="KWV243" s="463">
        <v>0</v>
      </c>
      <c r="KWW243" s="463">
        <v>0</v>
      </c>
      <c r="KWX243" s="463">
        <v>0</v>
      </c>
      <c r="KWY243" s="463">
        <v>0</v>
      </c>
      <c r="KWZ243" s="463">
        <v>0</v>
      </c>
      <c r="KXA243" s="463">
        <v>0</v>
      </c>
      <c r="KXB243" s="463">
        <v>0</v>
      </c>
      <c r="KXC243" s="463">
        <v>0</v>
      </c>
      <c r="KXD243" s="463">
        <v>0</v>
      </c>
      <c r="KXE243" s="463">
        <v>0</v>
      </c>
      <c r="KXF243" s="463">
        <v>0</v>
      </c>
      <c r="KXG243" s="463">
        <v>0</v>
      </c>
      <c r="KXH243" s="463">
        <v>0</v>
      </c>
      <c r="KXI243" s="463">
        <v>0</v>
      </c>
      <c r="KXJ243" s="463">
        <v>0</v>
      </c>
      <c r="KXK243" s="463">
        <v>0</v>
      </c>
      <c r="KXL243" s="463">
        <v>0</v>
      </c>
      <c r="KXM243" s="463">
        <v>0</v>
      </c>
      <c r="KXN243" s="463">
        <v>0</v>
      </c>
      <c r="KXO243" s="463">
        <v>0</v>
      </c>
      <c r="KXP243" s="463">
        <v>0</v>
      </c>
      <c r="KXQ243" s="463">
        <v>0</v>
      </c>
      <c r="KXR243" s="463">
        <v>0</v>
      </c>
      <c r="KXS243" s="463">
        <v>0</v>
      </c>
      <c r="KXT243" s="463">
        <v>0</v>
      </c>
      <c r="KXU243" s="463">
        <v>0</v>
      </c>
      <c r="KXV243" s="463">
        <v>0</v>
      </c>
      <c r="KXW243" s="463">
        <v>0</v>
      </c>
      <c r="KXX243" s="463">
        <v>0</v>
      </c>
      <c r="KXY243" s="463">
        <v>0</v>
      </c>
      <c r="KXZ243" s="463">
        <v>0</v>
      </c>
      <c r="KYA243" s="463">
        <v>0</v>
      </c>
      <c r="KYB243" s="463">
        <v>0</v>
      </c>
      <c r="KYC243" s="463">
        <v>0</v>
      </c>
      <c r="KYD243" s="463">
        <v>0</v>
      </c>
      <c r="KYE243" s="463">
        <v>0</v>
      </c>
      <c r="KYF243" s="463">
        <v>0</v>
      </c>
      <c r="KYG243" s="463">
        <v>0</v>
      </c>
      <c r="KYH243" s="463">
        <v>0</v>
      </c>
      <c r="KYI243" s="463">
        <v>0</v>
      </c>
      <c r="KYJ243" s="463">
        <v>0</v>
      </c>
      <c r="KYK243" s="463">
        <v>0</v>
      </c>
      <c r="KYL243" s="463">
        <v>0</v>
      </c>
      <c r="KYM243" s="463">
        <v>0</v>
      </c>
      <c r="KYN243" s="463">
        <v>0</v>
      </c>
      <c r="KYO243" s="463">
        <v>0</v>
      </c>
      <c r="KYP243" s="463">
        <v>0</v>
      </c>
      <c r="KYQ243" s="463">
        <v>0</v>
      </c>
      <c r="KYR243" s="463">
        <v>0</v>
      </c>
      <c r="KYS243" s="463">
        <v>0</v>
      </c>
      <c r="KYT243" s="463">
        <v>0</v>
      </c>
      <c r="KYU243" s="463">
        <v>0</v>
      </c>
      <c r="KYV243" s="463">
        <v>0</v>
      </c>
      <c r="KYW243" s="463">
        <v>0</v>
      </c>
      <c r="KYX243" s="463">
        <v>0</v>
      </c>
      <c r="KYY243" s="463">
        <v>0</v>
      </c>
      <c r="KYZ243" s="463">
        <v>0</v>
      </c>
      <c r="KZA243" s="463">
        <v>0</v>
      </c>
      <c r="KZB243" s="463">
        <v>0</v>
      </c>
      <c r="KZC243" s="463">
        <v>0</v>
      </c>
      <c r="KZD243" s="463">
        <v>0</v>
      </c>
      <c r="KZE243" s="463">
        <v>0</v>
      </c>
      <c r="KZF243" s="463">
        <v>0</v>
      </c>
      <c r="KZG243" s="463">
        <v>0</v>
      </c>
      <c r="KZH243" s="463">
        <v>0</v>
      </c>
      <c r="KZI243" s="463">
        <v>0</v>
      </c>
      <c r="KZJ243" s="463">
        <v>0</v>
      </c>
      <c r="KZK243" s="463">
        <v>0</v>
      </c>
      <c r="KZL243" s="463">
        <v>0</v>
      </c>
      <c r="KZM243" s="463">
        <v>0</v>
      </c>
      <c r="KZN243" s="463">
        <v>0</v>
      </c>
      <c r="KZO243" s="463">
        <v>0</v>
      </c>
      <c r="KZP243" s="463">
        <v>0</v>
      </c>
      <c r="KZQ243" s="463">
        <v>0</v>
      </c>
      <c r="KZR243" s="463">
        <v>0</v>
      </c>
      <c r="KZS243" s="463">
        <v>0</v>
      </c>
      <c r="KZT243" s="463">
        <v>0</v>
      </c>
      <c r="KZU243" s="463">
        <v>0</v>
      </c>
      <c r="KZV243" s="463">
        <v>0</v>
      </c>
      <c r="KZW243" s="463">
        <v>0</v>
      </c>
      <c r="KZX243" s="463">
        <v>0</v>
      </c>
      <c r="KZY243" s="463">
        <v>0</v>
      </c>
      <c r="KZZ243" s="463">
        <v>0</v>
      </c>
      <c r="LAA243" s="463">
        <v>0</v>
      </c>
      <c r="LAB243" s="463">
        <v>0</v>
      </c>
      <c r="LAC243" s="463">
        <v>0</v>
      </c>
      <c r="LAD243" s="463">
        <v>0</v>
      </c>
      <c r="LAE243" s="463">
        <v>0</v>
      </c>
      <c r="LAF243" s="463">
        <v>0</v>
      </c>
      <c r="LAG243" s="463">
        <v>0</v>
      </c>
      <c r="LAH243" s="463">
        <v>0</v>
      </c>
      <c r="LAI243" s="463">
        <v>0</v>
      </c>
      <c r="LAJ243" s="463">
        <v>0</v>
      </c>
      <c r="LAK243" s="463">
        <v>0</v>
      </c>
      <c r="LAL243" s="463">
        <v>0</v>
      </c>
      <c r="LAM243" s="463">
        <v>0</v>
      </c>
      <c r="LAN243" s="463">
        <v>0</v>
      </c>
      <c r="LAO243" s="463">
        <v>0</v>
      </c>
      <c r="LAP243" s="463">
        <v>0</v>
      </c>
      <c r="LAQ243" s="463">
        <v>0</v>
      </c>
      <c r="LAR243" s="463">
        <v>0</v>
      </c>
      <c r="LAS243" s="463">
        <v>0</v>
      </c>
      <c r="LAT243" s="463">
        <v>0</v>
      </c>
      <c r="LAU243" s="463">
        <v>0</v>
      </c>
      <c r="LAV243" s="463">
        <v>0</v>
      </c>
      <c r="LAW243" s="463">
        <v>0</v>
      </c>
      <c r="LAX243" s="463">
        <v>0</v>
      </c>
      <c r="LAY243" s="463">
        <v>0</v>
      </c>
      <c r="LAZ243" s="463">
        <v>0</v>
      </c>
      <c r="LBA243" s="463">
        <v>0</v>
      </c>
      <c r="LBB243" s="463">
        <v>0</v>
      </c>
      <c r="LBC243" s="463">
        <v>0</v>
      </c>
      <c r="LBD243" s="463">
        <v>0</v>
      </c>
      <c r="LBE243" s="463">
        <v>0</v>
      </c>
      <c r="LBF243" s="463">
        <v>0</v>
      </c>
      <c r="LBG243" s="463">
        <v>0</v>
      </c>
      <c r="LBH243" s="463">
        <v>0</v>
      </c>
      <c r="LBI243" s="463">
        <v>0</v>
      </c>
      <c r="LBJ243" s="463">
        <v>0</v>
      </c>
      <c r="LBK243" s="463">
        <v>0</v>
      </c>
      <c r="LBL243" s="463">
        <v>0</v>
      </c>
      <c r="LBM243" s="463">
        <v>0</v>
      </c>
      <c r="LBN243" s="463">
        <v>0</v>
      </c>
      <c r="LBO243" s="463">
        <v>0</v>
      </c>
      <c r="LBP243" s="463">
        <v>0</v>
      </c>
      <c r="LBQ243" s="463">
        <v>0</v>
      </c>
      <c r="LBR243" s="463">
        <v>0</v>
      </c>
      <c r="LBS243" s="463">
        <v>0</v>
      </c>
      <c r="LBT243" s="463">
        <v>0</v>
      </c>
      <c r="LBU243" s="463">
        <v>0</v>
      </c>
      <c r="LBV243" s="463">
        <v>0</v>
      </c>
      <c r="LBW243" s="463">
        <v>0</v>
      </c>
      <c r="LBX243" s="463">
        <v>0</v>
      </c>
      <c r="LBY243" s="463">
        <v>0</v>
      </c>
      <c r="LBZ243" s="463">
        <v>0</v>
      </c>
      <c r="LCA243" s="463">
        <v>0</v>
      </c>
      <c r="LCB243" s="463">
        <v>0</v>
      </c>
      <c r="LCC243" s="463">
        <v>0</v>
      </c>
      <c r="LCD243" s="463">
        <v>0</v>
      </c>
      <c r="LCE243" s="463">
        <v>0</v>
      </c>
      <c r="LCF243" s="463">
        <v>0</v>
      </c>
      <c r="LCG243" s="463">
        <v>0</v>
      </c>
      <c r="LCH243" s="463">
        <v>0</v>
      </c>
      <c r="LCI243" s="463">
        <v>0</v>
      </c>
      <c r="LCJ243" s="463">
        <v>0</v>
      </c>
      <c r="LCK243" s="463">
        <v>0</v>
      </c>
      <c r="LCL243" s="463">
        <v>0</v>
      </c>
      <c r="LCM243" s="463">
        <v>0</v>
      </c>
      <c r="LCN243" s="463">
        <v>0</v>
      </c>
      <c r="LCO243" s="463">
        <v>0</v>
      </c>
      <c r="LCP243" s="463">
        <v>0</v>
      </c>
      <c r="LCQ243" s="463">
        <v>0</v>
      </c>
      <c r="LCR243" s="463">
        <v>0</v>
      </c>
      <c r="LCS243" s="463">
        <v>0</v>
      </c>
      <c r="LCT243" s="463">
        <v>0</v>
      </c>
      <c r="LCU243" s="463">
        <v>0</v>
      </c>
      <c r="LCV243" s="463">
        <v>0</v>
      </c>
      <c r="LCW243" s="463">
        <v>0</v>
      </c>
      <c r="LCX243" s="463">
        <v>0</v>
      </c>
      <c r="LCY243" s="463">
        <v>0</v>
      </c>
      <c r="LCZ243" s="463">
        <v>0</v>
      </c>
      <c r="LDA243" s="463">
        <v>0</v>
      </c>
      <c r="LDB243" s="463">
        <v>0</v>
      </c>
      <c r="LDC243" s="463">
        <v>0</v>
      </c>
      <c r="LDD243" s="463">
        <v>0</v>
      </c>
      <c r="LDE243" s="463">
        <v>0</v>
      </c>
      <c r="LDF243" s="463">
        <v>0</v>
      </c>
      <c r="LDG243" s="463">
        <v>0</v>
      </c>
      <c r="LDH243" s="463">
        <v>0</v>
      </c>
      <c r="LDI243" s="463">
        <v>0</v>
      </c>
      <c r="LDJ243" s="463">
        <v>0</v>
      </c>
      <c r="LDK243" s="463">
        <v>0</v>
      </c>
      <c r="LDL243" s="463">
        <v>0</v>
      </c>
      <c r="LDM243" s="463">
        <v>0</v>
      </c>
      <c r="LDN243" s="463">
        <v>0</v>
      </c>
      <c r="LDO243" s="463">
        <v>0</v>
      </c>
      <c r="LDP243" s="463">
        <v>0</v>
      </c>
      <c r="LDQ243" s="463">
        <v>0</v>
      </c>
      <c r="LDR243" s="463">
        <v>0</v>
      </c>
      <c r="LDS243" s="463">
        <v>0</v>
      </c>
      <c r="LDT243" s="463">
        <v>0</v>
      </c>
      <c r="LDU243" s="463">
        <v>0</v>
      </c>
      <c r="LDV243" s="463">
        <v>0</v>
      </c>
      <c r="LDW243" s="463">
        <v>0</v>
      </c>
      <c r="LDX243" s="463">
        <v>0</v>
      </c>
      <c r="LDY243" s="463">
        <v>0</v>
      </c>
      <c r="LDZ243" s="463">
        <v>0</v>
      </c>
      <c r="LEA243" s="463">
        <v>0</v>
      </c>
      <c r="LEB243" s="463">
        <v>0</v>
      </c>
      <c r="LEC243" s="463">
        <v>0</v>
      </c>
      <c r="LED243" s="463">
        <v>0</v>
      </c>
      <c r="LEE243" s="463">
        <v>0</v>
      </c>
      <c r="LEF243" s="463">
        <v>0</v>
      </c>
      <c r="LEG243" s="463">
        <v>0</v>
      </c>
      <c r="LEH243" s="463">
        <v>0</v>
      </c>
      <c r="LEI243" s="463">
        <v>0</v>
      </c>
      <c r="LEJ243" s="463">
        <v>0</v>
      </c>
      <c r="LEK243" s="463">
        <v>0</v>
      </c>
      <c r="LEL243" s="463">
        <v>0</v>
      </c>
      <c r="LEM243" s="463">
        <v>0</v>
      </c>
      <c r="LEN243" s="463">
        <v>0</v>
      </c>
      <c r="LEO243" s="463">
        <v>0</v>
      </c>
      <c r="LEP243" s="463">
        <v>0</v>
      </c>
      <c r="LEQ243" s="463">
        <v>0</v>
      </c>
      <c r="LER243" s="463">
        <v>0</v>
      </c>
      <c r="LES243" s="463">
        <v>0</v>
      </c>
      <c r="LET243" s="463">
        <v>0</v>
      </c>
      <c r="LEU243" s="463">
        <v>0</v>
      </c>
      <c r="LEV243" s="463">
        <v>0</v>
      </c>
      <c r="LEW243" s="463">
        <v>0</v>
      </c>
      <c r="LEX243" s="463">
        <v>0</v>
      </c>
      <c r="LEY243" s="463">
        <v>0</v>
      </c>
      <c r="LEZ243" s="463">
        <v>0</v>
      </c>
      <c r="LFA243" s="463">
        <v>0</v>
      </c>
      <c r="LFB243" s="463">
        <v>0</v>
      </c>
      <c r="LFC243" s="463">
        <v>0</v>
      </c>
      <c r="LFD243" s="463">
        <v>0</v>
      </c>
      <c r="LFE243" s="463">
        <v>0</v>
      </c>
      <c r="LFF243" s="463">
        <v>0</v>
      </c>
      <c r="LFG243" s="463">
        <v>0</v>
      </c>
      <c r="LFH243" s="463">
        <v>0</v>
      </c>
      <c r="LFI243" s="463">
        <v>0</v>
      </c>
      <c r="LFJ243" s="463">
        <v>0</v>
      </c>
      <c r="LFK243" s="463">
        <v>0</v>
      </c>
      <c r="LFL243" s="463">
        <v>0</v>
      </c>
      <c r="LFM243" s="463">
        <v>0</v>
      </c>
      <c r="LFN243" s="463">
        <v>0</v>
      </c>
      <c r="LFO243" s="463">
        <v>0</v>
      </c>
      <c r="LFP243" s="463">
        <v>0</v>
      </c>
      <c r="LFQ243" s="463">
        <v>0</v>
      </c>
      <c r="LFR243" s="463">
        <v>0</v>
      </c>
      <c r="LFS243" s="463">
        <v>0</v>
      </c>
      <c r="LFT243" s="463">
        <v>0</v>
      </c>
      <c r="LFU243" s="463">
        <v>0</v>
      </c>
      <c r="LFV243" s="463">
        <v>0</v>
      </c>
      <c r="LFW243" s="463">
        <v>0</v>
      </c>
      <c r="LFX243" s="463">
        <v>0</v>
      </c>
      <c r="LFY243" s="463">
        <v>0</v>
      </c>
      <c r="LFZ243" s="463">
        <v>0</v>
      </c>
      <c r="LGA243" s="463">
        <v>0</v>
      </c>
      <c r="LGB243" s="463">
        <v>0</v>
      </c>
      <c r="LGC243" s="463">
        <v>0</v>
      </c>
      <c r="LGD243" s="463">
        <v>0</v>
      </c>
      <c r="LGE243" s="463">
        <v>0</v>
      </c>
      <c r="LGF243" s="463">
        <v>0</v>
      </c>
      <c r="LGG243" s="463">
        <v>0</v>
      </c>
      <c r="LGH243" s="463">
        <v>0</v>
      </c>
      <c r="LGI243" s="463">
        <v>0</v>
      </c>
      <c r="LGJ243" s="463">
        <v>0</v>
      </c>
      <c r="LGK243" s="463">
        <v>0</v>
      </c>
      <c r="LGL243" s="463">
        <v>0</v>
      </c>
      <c r="LGM243" s="463">
        <v>0</v>
      </c>
      <c r="LGN243" s="463">
        <v>0</v>
      </c>
      <c r="LGO243" s="463">
        <v>0</v>
      </c>
      <c r="LGP243" s="463">
        <v>0</v>
      </c>
      <c r="LGQ243" s="463">
        <v>0</v>
      </c>
      <c r="LGR243" s="463">
        <v>0</v>
      </c>
      <c r="LGS243" s="463">
        <v>0</v>
      </c>
      <c r="LGT243" s="463">
        <v>0</v>
      </c>
      <c r="LGU243" s="463">
        <v>0</v>
      </c>
      <c r="LGV243" s="463">
        <v>0</v>
      </c>
      <c r="LGW243" s="463">
        <v>0</v>
      </c>
      <c r="LGX243" s="463">
        <v>0</v>
      </c>
      <c r="LGY243" s="463">
        <v>0</v>
      </c>
      <c r="LGZ243" s="463">
        <v>0</v>
      </c>
      <c r="LHA243" s="463">
        <v>0</v>
      </c>
      <c r="LHB243" s="463">
        <v>0</v>
      </c>
      <c r="LHC243" s="463">
        <v>0</v>
      </c>
      <c r="LHD243" s="463">
        <v>0</v>
      </c>
      <c r="LHE243" s="463">
        <v>0</v>
      </c>
      <c r="LHF243" s="463">
        <v>0</v>
      </c>
      <c r="LHG243" s="463">
        <v>0</v>
      </c>
      <c r="LHH243" s="463">
        <v>0</v>
      </c>
      <c r="LHI243" s="463">
        <v>0</v>
      </c>
      <c r="LHJ243" s="463">
        <v>0</v>
      </c>
      <c r="LHK243" s="463">
        <v>0</v>
      </c>
      <c r="LHL243" s="463">
        <v>0</v>
      </c>
      <c r="LHM243" s="463">
        <v>0</v>
      </c>
      <c r="LHN243" s="463">
        <v>0</v>
      </c>
      <c r="LHO243" s="463">
        <v>0</v>
      </c>
      <c r="LHP243" s="463">
        <v>0</v>
      </c>
      <c r="LHQ243" s="463">
        <v>0</v>
      </c>
      <c r="LHR243" s="463">
        <v>0</v>
      </c>
      <c r="LHS243" s="463">
        <v>0</v>
      </c>
      <c r="LHT243" s="463">
        <v>0</v>
      </c>
      <c r="LHU243" s="463">
        <v>0</v>
      </c>
      <c r="LHV243" s="463">
        <v>0</v>
      </c>
      <c r="LHW243" s="463">
        <v>0</v>
      </c>
      <c r="LHX243" s="463">
        <v>0</v>
      </c>
      <c r="LHY243" s="463">
        <v>0</v>
      </c>
      <c r="LHZ243" s="463">
        <v>0</v>
      </c>
      <c r="LIA243" s="463">
        <v>0</v>
      </c>
      <c r="LIB243" s="463">
        <v>0</v>
      </c>
      <c r="LIC243" s="463">
        <v>0</v>
      </c>
      <c r="LID243" s="463">
        <v>0</v>
      </c>
      <c r="LIE243" s="463">
        <v>0</v>
      </c>
      <c r="LIF243" s="463">
        <v>0</v>
      </c>
      <c r="LIG243" s="463">
        <v>0</v>
      </c>
      <c r="LIH243" s="463">
        <v>0</v>
      </c>
      <c r="LII243" s="463">
        <v>0</v>
      </c>
      <c r="LIJ243" s="463">
        <v>0</v>
      </c>
      <c r="LIK243" s="463">
        <v>0</v>
      </c>
      <c r="LIL243" s="463">
        <v>0</v>
      </c>
      <c r="LIM243" s="463">
        <v>0</v>
      </c>
      <c r="LIN243" s="463">
        <v>0</v>
      </c>
      <c r="LIO243" s="463">
        <v>0</v>
      </c>
      <c r="LIP243" s="463">
        <v>0</v>
      </c>
      <c r="LIQ243" s="463">
        <v>0</v>
      </c>
      <c r="LIR243" s="463">
        <v>0</v>
      </c>
      <c r="LIS243" s="463">
        <v>0</v>
      </c>
      <c r="LIT243" s="463">
        <v>0</v>
      </c>
      <c r="LIU243" s="463">
        <v>0</v>
      </c>
      <c r="LIV243" s="463">
        <v>0</v>
      </c>
      <c r="LIW243" s="463">
        <v>0</v>
      </c>
      <c r="LIX243" s="463">
        <v>0</v>
      </c>
      <c r="LIY243" s="463">
        <v>0</v>
      </c>
      <c r="LIZ243" s="463">
        <v>0</v>
      </c>
      <c r="LJA243" s="463">
        <v>0</v>
      </c>
      <c r="LJB243" s="463">
        <v>0</v>
      </c>
      <c r="LJC243" s="463">
        <v>0</v>
      </c>
      <c r="LJD243" s="463">
        <v>0</v>
      </c>
      <c r="LJE243" s="463">
        <v>0</v>
      </c>
      <c r="LJF243" s="463">
        <v>0</v>
      </c>
      <c r="LJG243" s="463">
        <v>0</v>
      </c>
      <c r="LJH243" s="463">
        <v>0</v>
      </c>
      <c r="LJI243" s="463">
        <v>0</v>
      </c>
      <c r="LJJ243" s="463">
        <v>0</v>
      </c>
      <c r="LJK243" s="463">
        <v>0</v>
      </c>
      <c r="LJL243" s="463">
        <v>0</v>
      </c>
      <c r="LJM243" s="463">
        <v>0</v>
      </c>
      <c r="LJN243" s="463">
        <v>0</v>
      </c>
      <c r="LJO243" s="463">
        <v>0</v>
      </c>
      <c r="LJP243" s="463">
        <v>0</v>
      </c>
      <c r="LJQ243" s="463">
        <v>0</v>
      </c>
      <c r="LJR243" s="463">
        <v>0</v>
      </c>
      <c r="LJS243" s="463">
        <v>0</v>
      </c>
      <c r="LJT243" s="463">
        <v>0</v>
      </c>
      <c r="LJU243" s="463">
        <v>0</v>
      </c>
      <c r="LJV243" s="463">
        <v>0</v>
      </c>
      <c r="LJW243" s="463">
        <v>0</v>
      </c>
      <c r="LJX243" s="463">
        <v>0</v>
      </c>
      <c r="LJY243" s="463">
        <v>0</v>
      </c>
      <c r="LJZ243" s="463">
        <v>0</v>
      </c>
      <c r="LKA243" s="463">
        <v>0</v>
      </c>
      <c r="LKB243" s="463">
        <v>0</v>
      </c>
      <c r="LKC243" s="463">
        <v>0</v>
      </c>
      <c r="LKD243" s="463">
        <v>0</v>
      </c>
      <c r="LKE243" s="463">
        <v>0</v>
      </c>
      <c r="LKF243" s="463">
        <v>0</v>
      </c>
      <c r="LKG243" s="463">
        <v>0</v>
      </c>
      <c r="LKH243" s="463">
        <v>0</v>
      </c>
      <c r="LKI243" s="463">
        <v>0</v>
      </c>
      <c r="LKJ243" s="463">
        <v>0</v>
      </c>
      <c r="LKK243" s="463">
        <v>0</v>
      </c>
      <c r="LKL243" s="463">
        <v>0</v>
      </c>
      <c r="LKM243" s="463">
        <v>0</v>
      </c>
      <c r="LKN243" s="463">
        <v>0</v>
      </c>
      <c r="LKO243" s="463">
        <v>0</v>
      </c>
      <c r="LKP243" s="463">
        <v>0</v>
      </c>
      <c r="LKQ243" s="463">
        <v>0</v>
      </c>
      <c r="LKR243" s="463">
        <v>0</v>
      </c>
      <c r="LKS243" s="463">
        <v>0</v>
      </c>
      <c r="LKT243" s="463">
        <v>0</v>
      </c>
      <c r="LKU243" s="463">
        <v>0</v>
      </c>
      <c r="LKV243" s="463">
        <v>0</v>
      </c>
      <c r="LKW243" s="463">
        <v>0</v>
      </c>
      <c r="LKX243" s="463">
        <v>0</v>
      </c>
      <c r="LKY243" s="463">
        <v>0</v>
      </c>
      <c r="LKZ243" s="463">
        <v>0</v>
      </c>
      <c r="LLA243" s="463">
        <v>0</v>
      </c>
      <c r="LLB243" s="463">
        <v>0</v>
      </c>
      <c r="LLC243" s="463">
        <v>0</v>
      </c>
      <c r="LLD243" s="463">
        <v>0</v>
      </c>
      <c r="LLE243" s="463">
        <v>0</v>
      </c>
      <c r="LLF243" s="463">
        <v>0</v>
      </c>
      <c r="LLG243" s="463">
        <v>0</v>
      </c>
      <c r="LLH243" s="463">
        <v>0</v>
      </c>
      <c r="LLI243" s="463">
        <v>0</v>
      </c>
      <c r="LLJ243" s="463">
        <v>0</v>
      </c>
      <c r="LLK243" s="463">
        <v>0</v>
      </c>
      <c r="LLL243" s="463">
        <v>0</v>
      </c>
      <c r="LLM243" s="463">
        <v>0</v>
      </c>
      <c r="LLN243" s="463">
        <v>0</v>
      </c>
      <c r="LLO243" s="463">
        <v>0</v>
      </c>
      <c r="LLP243" s="463">
        <v>0</v>
      </c>
      <c r="LLQ243" s="463">
        <v>0</v>
      </c>
      <c r="LLR243" s="463">
        <v>0</v>
      </c>
      <c r="LLS243" s="463">
        <v>0</v>
      </c>
      <c r="LLT243" s="463">
        <v>0</v>
      </c>
      <c r="LLU243" s="463">
        <v>0</v>
      </c>
      <c r="LLV243" s="463">
        <v>0</v>
      </c>
      <c r="LLW243" s="463">
        <v>0</v>
      </c>
      <c r="LLX243" s="463">
        <v>0</v>
      </c>
      <c r="LLY243" s="463">
        <v>0</v>
      </c>
      <c r="LLZ243" s="463">
        <v>0</v>
      </c>
      <c r="LMA243" s="463">
        <v>0</v>
      </c>
      <c r="LMB243" s="463">
        <v>0</v>
      </c>
      <c r="LMC243" s="463">
        <v>0</v>
      </c>
      <c r="LMD243" s="463">
        <v>0</v>
      </c>
      <c r="LME243" s="463">
        <v>0</v>
      </c>
      <c r="LMF243" s="463">
        <v>0</v>
      </c>
      <c r="LMG243" s="463">
        <v>0</v>
      </c>
      <c r="LMH243" s="463">
        <v>0</v>
      </c>
      <c r="LMI243" s="463">
        <v>0</v>
      </c>
      <c r="LMJ243" s="463">
        <v>0</v>
      </c>
      <c r="LMK243" s="463">
        <v>0</v>
      </c>
      <c r="LML243" s="463">
        <v>0</v>
      </c>
      <c r="LMM243" s="463">
        <v>0</v>
      </c>
      <c r="LMN243" s="463">
        <v>0</v>
      </c>
      <c r="LMO243" s="463">
        <v>0</v>
      </c>
      <c r="LMP243" s="463">
        <v>0</v>
      </c>
      <c r="LMQ243" s="463">
        <v>0</v>
      </c>
      <c r="LMR243" s="463">
        <v>0</v>
      </c>
      <c r="LMS243" s="463">
        <v>0</v>
      </c>
      <c r="LMT243" s="463">
        <v>0</v>
      </c>
      <c r="LMU243" s="463">
        <v>0</v>
      </c>
      <c r="LMV243" s="463">
        <v>0</v>
      </c>
      <c r="LMW243" s="463">
        <v>0</v>
      </c>
      <c r="LMX243" s="463">
        <v>0</v>
      </c>
      <c r="LMY243" s="463">
        <v>0</v>
      </c>
      <c r="LMZ243" s="463">
        <v>0</v>
      </c>
      <c r="LNA243" s="463">
        <v>0</v>
      </c>
      <c r="LNB243" s="463">
        <v>0</v>
      </c>
      <c r="LNC243" s="463">
        <v>0</v>
      </c>
      <c r="LND243" s="463">
        <v>0</v>
      </c>
      <c r="LNE243" s="463">
        <v>0</v>
      </c>
      <c r="LNF243" s="463">
        <v>0</v>
      </c>
      <c r="LNG243" s="463">
        <v>0</v>
      </c>
      <c r="LNH243" s="463">
        <v>0</v>
      </c>
      <c r="LNI243" s="463">
        <v>0</v>
      </c>
      <c r="LNJ243" s="463">
        <v>0</v>
      </c>
      <c r="LNK243" s="463">
        <v>0</v>
      </c>
      <c r="LNL243" s="463">
        <v>0</v>
      </c>
      <c r="LNM243" s="463">
        <v>0</v>
      </c>
      <c r="LNN243" s="463">
        <v>0</v>
      </c>
      <c r="LNO243" s="463">
        <v>0</v>
      </c>
      <c r="LNP243" s="463">
        <v>0</v>
      </c>
      <c r="LNQ243" s="463">
        <v>0</v>
      </c>
      <c r="LNR243" s="463">
        <v>0</v>
      </c>
      <c r="LNS243" s="463">
        <v>0</v>
      </c>
      <c r="LNT243" s="463">
        <v>0</v>
      </c>
      <c r="LNU243" s="463">
        <v>0</v>
      </c>
      <c r="LNV243" s="463">
        <v>0</v>
      </c>
      <c r="LNW243" s="463">
        <v>0</v>
      </c>
      <c r="LNX243" s="463">
        <v>0</v>
      </c>
      <c r="LNY243" s="463">
        <v>0</v>
      </c>
      <c r="LNZ243" s="463">
        <v>0</v>
      </c>
      <c r="LOA243" s="463">
        <v>0</v>
      </c>
      <c r="LOB243" s="463">
        <v>0</v>
      </c>
      <c r="LOC243" s="463">
        <v>0</v>
      </c>
      <c r="LOD243" s="463">
        <v>0</v>
      </c>
      <c r="LOE243" s="463">
        <v>0</v>
      </c>
      <c r="LOF243" s="463">
        <v>0</v>
      </c>
      <c r="LOG243" s="463">
        <v>0</v>
      </c>
      <c r="LOH243" s="463">
        <v>0</v>
      </c>
      <c r="LOI243" s="463">
        <v>0</v>
      </c>
      <c r="LOJ243" s="463">
        <v>0</v>
      </c>
      <c r="LOK243" s="463">
        <v>0</v>
      </c>
      <c r="LOL243" s="463">
        <v>0</v>
      </c>
      <c r="LOM243" s="463">
        <v>0</v>
      </c>
      <c r="LON243" s="463">
        <v>0</v>
      </c>
      <c r="LOO243" s="463">
        <v>0</v>
      </c>
      <c r="LOP243" s="463">
        <v>0</v>
      </c>
      <c r="LOQ243" s="463">
        <v>0</v>
      </c>
      <c r="LOR243" s="463">
        <v>0</v>
      </c>
      <c r="LOS243" s="463">
        <v>0</v>
      </c>
      <c r="LOT243" s="463">
        <v>0</v>
      </c>
      <c r="LOU243" s="463">
        <v>0</v>
      </c>
      <c r="LOV243" s="463">
        <v>0</v>
      </c>
      <c r="LOW243" s="463">
        <v>0</v>
      </c>
      <c r="LOX243" s="463">
        <v>0</v>
      </c>
      <c r="LOY243" s="463">
        <v>0</v>
      </c>
      <c r="LOZ243" s="463">
        <v>0</v>
      </c>
      <c r="LPA243" s="463">
        <v>0</v>
      </c>
      <c r="LPB243" s="463">
        <v>0</v>
      </c>
      <c r="LPC243" s="463">
        <v>0</v>
      </c>
      <c r="LPD243" s="463">
        <v>0</v>
      </c>
      <c r="LPE243" s="463">
        <v>0</v>
      </c>
      <c r="LPF243" s="463">
        <v>0</v>
      </c>
      <c r="LPG243" s="463">
        <v>0</v>
      </c>
      <c r="LPH243" s="463">
        <v>0</v>
      </c>
      <c r="LPI243" s="463">
        <v>0</v>
      </c>
      <c r="LPJ243" s="463">
        <v>0</v>
      </c>
      <c r="LPK243" s="463">
        <v>0</v>
      </c>
      <c r="LPL243" s="463">
        <v>0</v>
      </c>
      <c r="LPM243" s="463">
        <v>0</v>
      </c>
      <c r="LPN243" s="463">
        <v>0</v>
      </c>
      <c r="LPO243" s="463">
        <v>0</v>
      </c>
      <c r="LPP243" s="463">
        <v>0</v>
      </c>
      <c r="LPQ243" s="463">
        <v>0</v>
      </c>
      <c r="LPR243" s="463">
        <v>0</v>
      </c>
      <c r="LPS243" s="463">
        <v>0</v>
      </c>
      <c r="LPT243" s="463">
        <v>0</v>
      </c>
      <c r="LPU243" s="463">
        <v>0</v>
      </c>
      <c r="LPV243" s="463">
        <v>0</v>
      </c>
      <c r="LPW243" s="463">
        <v>0</v>
      </c>
      <c r="LPX243" s="463">
        <v>0</v>
      </c>
      <c r="LPY243" s="463">
        <v>0</v>
      </c>
      <c r="LPZ243" s="463">
        <v>0</v>
      </c>
      <c r="LQA243" s="463">
        <v>0</v>
      </c>
      <c r="LQB243" s="463">
        <v>0</v>
      </c>
      <c r="LQC243" s="463">
        <v>0</v>
      </c>
      <c r="LQD243" s="463">
        <v>0</v>
      </c>
      <c r="LQE243" s="463">
        <v>0</v>
      </c>
      <c r="LQF243" s="463">
        <v>0</v>
      </c>
      <c r="LQG243" s="463">
        <v>0</v>
      </c>
      <c r="LQH243" s="463">
        <v>0</v>
      </c>
      <c r="LQI243" s="463">
        <v>0</v>
      </c>
      <c r="LQJ243" s="463">
        <v>0</v>
      </c>
      <c r="LQK243" s="463">
        <v>0</v>
      </c>
      <c r="LQL243" s="463">
        <v>0</v>
      </c>
      <c r="LQM243" s="463">
        <v>0</v>
      </c>
      <c r="LQN243" s="463">
        <v>0</v>
      </c>
      <c r="LQO243" s="463">
        <v>0</v>
      </c>
      <c r="LQP243" s="463">
        <v>0</v>
      </c>
      <c r="LQQ243" s="463">
        <v>0</v>
      </c>
      <c r="LQR243" s="463">
        <v>0</v>
      </c>
      <c r="LQS243" s="463">
        <v>0</v>
      </c>
      <c r="LQT243" s="463">
        <v>0</v>
      </c>
      <c r="LQU243" s="463">
        <v>0</v>
      </c>
      <c r="LQV243" s="463">
        <v>0</v>
      </c>
      <c r="LQW243" s="463">
        <v>0</v>
      </c>
      <c r="LQX243" s="463">
        <v>0</v>
      </c>
      <c r="LQY243" s="463">
        <v>0</v>
      </c>
      <c r="LQZ243" s="463">
        <v>0</v>
      </c>
      <c r="LRA243" s="463">
        <v>0</v>
      </c>
      <c r="LRB243" s="463">
        <v>0</v>
      </c>
      <c r="LRC243" s="463">
        <v>0</v>
      </c>
      <c r="LRD243" s="463">
        <v>0</v>
      </c>
      <c r="LRE243" s="463">
        <v>0</v>
      </c>
      <c r="LRF243" s="463">
        <v>0</v>
      </c>
      <c r="LRG243" s="463">
        <v>0</v>
      </c>
      <c r="LRH243" s="463">
        <v>0</v>
      </c>
      <c r="LRI243" s="463">
        <v>0</v>
      </c>
      <c r="LRJ243" s="463">
        <v>0</v>
      </c>
      <c r="LRK243" s="463">
        <v>0</v>
      </c>
      <c r="LRL243" s="463">
        <v>0</v>
      </c>
      <c r="LRM243" s="463">
        <v>0</v>
      </c>
      <c r="LRN243" s="463">
        <v>0</v>
      </c>
      <c r="LRO243" s="463">
        <v>0</v>
      </c>
      <c r="LRP243" s="463">
        <v>0</v>
      </c>
      <c r="LRQ243" s="463">
        <v>0</v>
      </c>
      <c r="LRR243" s="463">
        <v>0</v>
      </c>
      <c r="LRS243" s="463">
        <v>0</v>
      </c>
      <c r="LRT243" s="463">
        <v>0</v>
      </c>
      <c r="LRU243" s="463">
        <v>0</v>
      </c>
      <c r="LRV243" s="463">
        <v>0</v>
      </c>
      <c r="LRW243" s="463">
        <v>0</v>
      </c>
      <c r="LRX243" s="463">
        <v>0</v>
      </c>
      <c r="LRY243" s="463">
        <v>0</v>
      </c>
      <c r="LRZ243" s="463">
        <v>0</v>
      </c>
      <c r="LSA243" s="463">
        <v>0</v>
      </c>
      <c r="LSB243" s="463">
        <v>0</v>
      </c>
      <c r="LSC243" s="463">
        <v>0</v>
      </c>
      <c r="LSD243" s="463">
        <v>0</v>
      </c>
      <c r="LSE243" s="463">
        <v>0</v>
      </c>
      <c r="LSF243" s="463">
        <v>0</v>
      </c>
      <c r="LSG243" s="463">
        <v>0</v>
      </c>
      <c r="LSH243" s="463">
        <v>0</v>
      </c>
      <c r="LSI243" s="463">
        <v>0</v>
      </c>
      <c r="LSJ243" s="463">
        <v>0</v>
      </c>
      <c r="LSK243" s="463">
        <v>0</v>
      </c>
      <c r="LSL243" s="463">
        <v>0</v>
      </c>
      <c r="LSM243" s="463">
        <v>0</v>
      </c>
      <c r="LSN243" s="463">
        <v>0</v>
      </c>
      <c r="LSO243" s="463">
        <v>0</v>
      </c>
      <c r="LSP243" s="463">
        <v>0</v>
      </c>
      <c r="LSQ243" s="463">
        <v>0</v>
      </c>
      <c r="LSR243" s="463">
        <v>0</v>
      </c>
      <c r="LSS243" s="463">
        <v>0</v>
      </c>
      <c r="LST243" s="463">
        <v>0</v>
      </c>
      <c r="LSU243" s="463">
        <v>0</v>
      </c>
      <c r="LSV243" s="463">
        <v>0</v>
      </c>
      <c r="LSW243" s="463">
        <v>0</v>
      </c>
      <c r="LSX243" s="463">
        <v>0</v>
      </c>
      <c r="LSY243" s="463">
        <v>0</v>
      </c>
      <c r="LSZ243" s="463">
        <v>0</v>
      </c>
      <c r="LTA243" s="463">
        <v>0</v>
      </c>
      <c r="LTB243" s="463">
        <v>0</v>
      </c>
      <c r="LTC243" s="463">
        <v>0</v>
      </c>
      <c r="LTD243" s="463">
        <v>0</v>
      </c>
      <c r="LTE243" s="463">
        <v>0</v>
      </c>
      <c r="LTF243" s="463">
        <v>0</v>
      </c>
      <c r="LTG243" s="463">
        <v>0</v>
      </c>
      <c r="LTH243" s="463">
        <v>0</v>
      </c>
      <c r="LTI243" s="463">
        <v>0</v>
      </c>
      <c r="LTJ243" s="463">
        <v>0</v>
      </c>
      <c r="LTK243" s="463">
        <v>0</v>
      </c>
      <c r="LTL243" s="463">
        <v>0</v>
      </c>
      <c r="LTM243" s="463">
        <v>0</v>
      </c>
      <c r="LTN243" s="463">
        <v>0</v>
      </c>
      <c r="LTO243" s="463">
        <v>0</v>
      </c>
      <c r="LTP243" s="463">
        <v>0</v>
      </c>
      <c r="LTQ243" s="463">
        <v>0</v>
      </c>
      <c r="LTR243" s="463">
        <v>0</v>
      </c>
      <c r="LTS243" s="463">
        <v>0</v>
      </c>
      <c r="LTT243" s="463">
        <v>0</v>
      </c>
      <c r="LTU243" s="463">
        <v>0</v>
      </c>
      <c r="LTV243" s="463">
        <v>0</v>
      </c>
      <c r="LTW243" s="463">
        <v>0</v>
      </c>
      <c r="LTX243" s="463">
        <v>0</v>
      </c>
      <c r="LTY243" s="463">
        <v>0</v>
      </c>
      <c r="LTZ243" s="463">
        <v>0</v>
      </c>
      <c r="LUA243" s="463">
        <v>0</v>
      </c>
      <c r="LUB243" s="463">
        <v>0</v>
      </c>
      <c r="LUC243" s="463">
        <v>0</v>
      </c>
      <c r="LUD243" s="463">
        <v>0</v>
      </c>
      <c r="LUE243" s="463">
        <v>0</v>
      </c>
      <c r="LUF243" s="463">
        <v>0</v>
      </c>
      <c r="LUG243" s="463">
        <v>0</v>
      </c>
      <c r="LUH243" s="463">
        <v>0</v>
      </c>
      <c r="LUI243" s="463">
        <v>0</v>
      </c>
      <c r="LUJ243" s="463">
        <v>0</v>
      </c>
      <c r="LUK243" s="463">
        <v>0</v>
      </c>
      <c r="LUL243" s="463">
        <v>0</v>
      </c>
      <c r="LUM243" s="463">
        <v>0</v>
      </c>
      <c r="LUN243" s="463">
        <v>0</v>
      </c>
      <c r="LUO243" s="463">
        <v>0</v>
      </c>
      <c r="LUP243" s="463">
        <v>0</v>
      </c>
      <c r="LUQ243" s="463">
        <v>0</v>
      </c>
      <c r="LUR243" s="463">
        <v>0</v>
      </c>
      <c r="LUS243" s="463">
        <v>0</v>
      </c>
      <c r="LUT243" s="463">
        <v>0</v>
      </c>
      <c r="LUU243" s="463">
        <v>0</v>
      </c>
      <c r="LUV243" s="463">
        <v>0</v>
      </c>
      <c r="LUW243" s="463">
        <v>0</v>
      </c>
      <c r="LUX243" s="463">
        <v>0</v>
      </c>
      <c r="LUY243" s="463">
        <v>0</v>
      </c>
      <c r="LUZ243" s="463">
        <v>0</v>
      </c>
      <c r="LVA243" s="463">
        <v>0</v>
      </c>
      <c r="LVB243" s="463">
        <v>0</v>
      </c>
      <c r="LVC243" s="463">
        <v>0</v>
      </c>
      <c r="LVD243" s="463">
        <v>0</v>
      </c>
      <c r="LVE243" s="463">
        <v>0</v>
      </c>
      <c r="LVF243" s="463">
        <v>0</v>
      </c>
      <c r="LVG243" s="463">
        <v>0</v>
      </c>
      <c r="LVH243" s="463">
        <v>0</v>
      </c>
      <c r="LVI243" s="463">
        <v>0</v>
      </c>
      <c r="LVJ243" s="463">
        <v>0</v>
      </c>
      <c r="LVK243" s="463">
        <v>0</v>
      </c>
      <c r="LVL243" s="463">
        <v>0</v>
      </c>
      <c r="LVM243" s="463">
        <v>0</v>
      </c>
      <c r="LVN243" s="463">
        <v>0</v>
      </c>
      <c r="LVO243" s="463">
        <v>0</v>
      </c>
      <c r="LVP243" s="463">
        <v>0</v>
      </c>
      <c r="LVQ243" s="463">
        <v>0</v>
      </c>
      <c r="LVR243" s="463">
        <v>0</v>
      </c>
      <c r="LVS243" s="463">
        <v>0</v>
      </c>
      <c r="LVT243" s="463">
        <v>0</v>
      </c>
      <c r="LVU243" s="463">
        <v>0</v>
      </c>
      <c r="LVV243" s="463">
        <v>0</v>
      </c>
      <c r="LVW243" s="463">
        <v>0</v>
      </c>
      <c r="LVX243" s="463">
        <v>0</v>
      </c>
      <c r="LVY243" s="463">
        <v>0</v>
      </c>
      <c r="LVZ243" s="463">
        <v>0</v>
      </c>
      <c r="LWA243" s="463">
        <v>0</v>
      </c>
      <c r="LWB243" s="463">
        <v>0</v>
      </c>
      <c r="LWC243" s="463">
        <v>0</v>
      </c>
      <c r="LWD243" s="463">
        <v>0</v>
      </c>
      <c r="LWE243" s="463">
        <v>0</v>
      </c>
      <c r="LWF243" s="463">
        <v>0</v>
      </c>
      <c r="LWG243" s="463">
        <v>0</v>
      </c>
      <c r="LWH243" s="463">
        <v>0</v>
      </c>
      <c r="LWI243" s="463">
        <v>0</v>
      </c>
      <c r="LWJ243" s="463">
        <v>0</v>
      </c>
      <c r="LWK243" s="463">
        <v>0</v>
      </c>
      <c r="LWL243" s="463">
        <v>0</v>
      </c>
      <c r="LWM243" s="463">
        <v>0</v>
      </c>
      <c r="LWN243" s="463">
        <v>0</v>
      </c>
      <c r="LWO243" s="463">
        <v>0</v>
      </c>
      <c r="LWP243" s="463">
        <v>0</v>
      </c>
      <c r="LWQ243" s="463">
        <v>0</v>
      </c>
      <c r="LWR243" s="463">
        <v>0</v>
      </c>
      <c r="LWS243" s="463">
        <v>0</v>
      </c>
      <c r="LWT243" s="463">
        <v>0</v>
      </c>
      <c r="LWU243" s="463">
        <v>0</v>
      </c>
      <c r="LWV243" s="463">
        <v>0</v>
      </c>
      <c r="LWW243" s="463">
        <v>0</v>
      </c>
      <c r="LWX243" s="463">
        <v>0</v>
      </c>
      <c r="LWY243" s="463">
        <v>0</v>
      </c>
      <c r="LWZ243" s="463">
        <v>0</v>
      </c>
      <c r="LXA243" s="463">
        <v>0</v>
      </c>
      <c r="LXB243" s="463">
        <v>0</v>
      </c>
      <c r="LXC243" s="463">
        <v>0</v>
      </c>
      <c r="LXD243" s="463">
        <v>0</v>
      </c>
      <c r="LXE243" s="463">
        <v>0</v>
      </c>
      <c r="LXF243" s="463">
        <v>0</v>
      </c>
      <c r="LXG243" s="463">
        <v>0</v>
      </c>
      <c r="LXH243" s="463">
        <v>0</v>
      </c>
      <c r="LXI243" s="463">
        <v>0</v>
      </c>
      <c r="LXJ243" s="463">
        <v>0</v>
      </c>
      <c r="LXK243" s="463">
        <v>0</v>
      </c>
      <c r="LXL243" s="463">
        <v>0</v>
      </c>
      <c r="LXM243" s="463">
        <v>0</v>
      </c>
      <c r="LXN243" s="463">
        <v>0</v>
      </c>
      <c r="LXO243" s="463">
        <v>0</v>
      </c>
      <c r="LXP243" s="463">
        <v>0</v>
      </c>
      <c r="LXQ243" s="463">
        <v>0</v>
      </c>
      <c r="LXR243" s="463">
        <v>0</v>
      </c>
      <c r="LXS243" s="463">
        <v>0</v>
      </c>
      <c r="LXT243" s="463">
        <v>0</v>
      </c>
      <c r="LXU243" s="463">
        <v>0</v>
      </c>
      <c r="LXV243" s="463">
        <v>0</v>
      </c>
      <c r="LXW243" s="463">
        <v>0</v>
      </c>
      <c r="LXX243" s="463">
        <v>0</v>
      </c>
      <c r="LXY243" s="463">
        <v>0</v>
      </c>
      <c r="LXZ243" s="463">
        <v>0</v>
      </c>
      <c r="LYA243" s="463">
        <v>0</v>
      </c>
      <c r="LYB243" s="463">
        <v>0</v>
      </c>
      <c r="LYC243" s="463">
        <v>0</v>
      </c>
      <c r="LYD243" s="463">
        <v>0</v>
      </c>
      <c r="LYE243" s="463">
        <v>0</v>
      </c>
      <c r="LYF243" s="463">
        <v>0</v>
      </c>
      <c r="LYG243" s="463">
        <v>0</v>
      </c>
      <c r="LYH243" s="463">
        <v>0</v>
      </c>
      <c r="LYI243" s="463">
        <v>0</v>
      </c>
      <c r="LYJ243" s="463">
        <v>0</v>
      </c>
      <c r="LYK243" s="463">
        <v>0</v>
      </c>
      <c r="LYL243" s="463">
        <v>0</v>
      </c>
      <c r="LYM243" s="463">
        <v>0</v>
      </c>
      <c r="LYN243" s="463">
        <v>0</v>
      </c>
      <c r="LYO243" s="463">
        <v>0</v>
      </c>
      <c r="LYP243" s="463">
        <v>0</v>
      </c>
      <c r="LYQ243" s="463">
        <v>0</v>
      </c>
      <c r="LYR243" s="463">
        <v>0</v>
      </c>
      <c r="LYS243" s="463">
        <v>0</v>
      </c>
      <c r="LYT243" s="463">
        <v>0</v>
      </c>
      <c r="LYU243" s="463">
        <v>0</v>
      </c>
      <c r="LYV243" s="463">
        <v>0</v>
      </c>
      <c r="LYW243" s="463">
        <v>0</v>
      </c>
      <c r="LYX243" s="463">
        <v>0</v>
      </c>
      <c r="LYY243" s="463">
        <v>0</v>
      </c>
      <c r="LYZ243" s="463">
        <v>0</v>
      </c>
      <c r="LZA243" s="463">
        <v>0</v>
      </c>
      <c r="LZB243" s="463">
        <v>0</v>
      </c>
      <c r="LZC243" s="463">
        <v>0</v>
      </c>
      <c r="LZD243" s="463">
        <v>0</v>
      </c>
      <c r="LZE243" s="463">
        <v>0</v>
      </c>
      <c r="LZF243" s="463">
        <v>0</v>
      </c>
      <c r="LZG243" s="463">
        <v>0</v>
      </c>
      <c r="LZH243" s="463">
        <v>0</v>
      </c>
      <c r="LZI243" s="463">
        <v>0</v>
      </c>
      <c r="LZJ243" s="463">
        <v>0</v>
      </c>
      <c r="LZK243" s="463">
        <v>0</v>
      </c>
      <c r="LZL243" s="463">
        <v>0</v>
      </c>
      <c r="LZM243" s="463">
        <v>0</v>
      </c>
      <c r="LZN243" s="463">
        <v>0</v>
      </c>
      <c r="LZO243" s="463">
        <v>0</v>
      </c>
      <c r="LZP243" s="463">
        <v>0</v>
      </c>
      <c r="LZQ243" s="463">
        <v>0</v>
      </c>
      <c r="LZR243" s="463">
        <v>0</v>
      </c>
      <c r="LZS243" s="463">
        <v>0</v>
      </c>
      <c r="LZT243" s="463">
        <v>0</v>
      </c>
      <c r="LZU243" s="463">
        <v>0</v>
      </c>
      <c r="LZV243" s="463">
        <v>0</v>
      </c>
      <c r="LZW243" s="463">
        <v>0</v>
      </c>
      <c r="LZX243" s="463">
        <v>0</v>
      </c>
      <c r="LZY243" s="463">
        <v>0</v>
      </c>
      <c r="LZZ243" s="463">
        <v>0</v>
      </c>
      <c r="MAA243" s="463">
        <v>0</v>
      </c>
      <c r="MAB243" s="463">
        <v>0</v>
      </c>
      <c r="MAC243" s="463">
        <v>0</v>
      </c>
      <c r="MAD243" s="463">
        <v>0</v>
      </c>
      <c r="MAE243" s="463">
        <v>0</v>
      </c>
      <c r="MAF243" s="463">
        <v>0</v>
      </c>
      <c r="MAG243" s="463">
        <v>0</v>
      </c>
      <c r="MAH243" s="463">
        <v>0</v>
      </c>
      <c r="MAI243" s="463">
        <v>0</v>
      </c>
      <c r="MAJ243" s="463">
        <v>0</v>
      </c>
      <c r="MAK243" s="463">
        <v>0</v>
      </c>
      <c r="MAL243" s="463">
        <v>0</v>
      </c>
      <c r="MAM243" s="463">
        <v>0</v>
      </c>
      <c r="MAN243" s="463">
        <v>0</v>
      </c>
      <c r="MAO243" s="463">
        <v>0</v>
      </c>
      <c r="MAP243" s="463">
        <v>0</v>
      </c>
      <c r="MAQ243" s="463">
        <v>0</v>
      </c>
      <c r="MAR243" s="463">
        <v>0</v>
      </c>
      <c r="MAS243" s="463">
        <v>0</v>
      </c>
      <c r="MAT243" s="463">
        <v>0</v>
      </c>
      <c r="MAU243" s="463">
        <v>0</v>
      </c>
      <c r="MAV243" s="463">
        <v>0</v>
      </c>
      <c r="MAW243" s="463">
        <v>0</v>
      </c>
      <c r="MAX243" s="463">
        <v>0</v>
      </c>
      <c r="MAY243" s="463">
        <v>0</v>
      </c>
      <c r="MAZ243" s="463">
        <v>0</v>
      </c>
      <c r="MBA243" s="463">
        <v>0</v>
      </c>
      <c r="MBB243" s="463">
        <v>0</v>
      </c>
      <c r="MBC243" s="463">
        <v>0</v>
      </c>
      <c r="MBD243" s="463">
        <v>0</v>
      </c>
      <c r="MBE243" s="463">
        <v>0</v>
      </c>
      <c r="MBF243" s="463">
        <v>0</v>
      </c>
      <c r="MBG243" s="463">
        <v>0</v>
      </c>
      <c r="MBH243" s="463">
        <v>0</v>
      </c>
      <c r="MBI243" s="463">
        <v>0</v>
      </c>
      <c r="MBJ243" s="463">
        <v>0</v>
      </c>
      <c r="MBK243" s="463">
        <v>0</v>
      </c>
      <c r="MBL243" s="463">
        <v>0</v>
      </c>
      <c r="MBM243" s="463">
        <v>0</v>
      </c>
      <c r="MBN243" s="463">
        <v>0</v>
      </c>
      <c r="MBO243" s="463">
        <v>0</v>
      </c>
      <c r="MBP243" s="463">
        <v>0</v>
      </c>
      <c r="MBQ243" s="463">
        <v>0</v>
      </c>
      <c r="MBR243" s="463">
        <v>0</v>
      </c>
      <c r="MBS243" s="463">
        <v>0</v>
      </c>
      <c r="MBT243" s="463">
        <v>0</v>
      </c>
      <c r="MBU243" s="463">
        <v>0</v>
      </c>
      <c r="MBV243" s="463">
        <v>0</v>
      </c>
      <c r="MBW243" s="463">
        <v>0</v>
      </c>
      <c r="MBX243" s="463">
        <v>0</v>
      </c>
      <c r="MBY243" s="463">
        <v>0</v>
      </c>
      <c r="MBZ243" s="463">
        <v>0</v>
      </c>
      <c r="MCA243" s="463">
        <v>0</v>
      </c>
      <c r="MCB243" s="463">
        <v>0</v>
      </c>
      <c r="MCC243" s="463">
        <v>0</v>
      </c>
      <c r="MCD243" s="463">
        <v>0</v>
      </c>
      <c r="MCE243" s="463">
        <v>0</v>
      </c>
      <c r="MCF243" s="463">
        <v>0</v>
      </c>
      <c r="MCG243" s="463">
        <v>0</v>
      </c>
      <c r="MCH243" s="463">
        <v>0</v>
      </c>
      <c r="MCI243" s="463">
        <v>0</v>
      </c>
      <c r="MCJ243" s="463">
        <v>0</v>
      </c>
      <c r="MCK243" s="463">
        <v>0</v>
      </c>
      <c r="MCL243" s="463">
        <v>0</v>
      </c>
      <c r="MCM243" s="463">
        <v>0</v>
      </c>
      <c r="MCN243" s="463">
        <v>0</v>
      </c>
      <c r="MCO243" s="463">
        <v>0</v>
      </c>
      <c r="MCP243" s="463">
        <v>0</v>
      </c>
      <c r="MCQ243" s="463">
        <v>0</v>
      </c>
      <c r="MCR243" s="463">
        <v>0</v>
      </c>
      <c r="MCS243" s="463">
        <v>0</v>
      </c>
      <c r="MCT243" s="463">
        <v>0</v>
      </c>
      <c r="MCU243" s="463">
        <v>0</v>
      </c>
      <c r="MCV243" s="463">
        <v>0</v>
      </c>
      <c r="MCW243" s="463">
        <v>0</v>
      </c>
      <c r="MCX243" s="463">
        <v>0</v>
      </c>
      <c r="MCY243" s="463">
        <v>0</v>
      </c>
      <c r="MCZ243" s="463">
        <v>0</v>
      </c>
      <c r="MDA243" s="463">
        <v>0</v>
      </c>
      <c r="MDB243" s="463">
        <v>0</v>
      </c>
      <c r="MDC243" s="463">
        <v>0</v>
      </c>
      <c r="MDD243" s="463">
        <v>0</v>
      </c>
      <c r="MDE243" s="463">
        <v>0</v>
      </c>
      <c r="MDF243" s="463">
        <v>0</v>
      </c>
      <c r="MDG243" s="463">
        <v>0</v>
      </c>
      <c r="MDH243" s="463">
        <v>0</v>
      </c>
      <c r="MDI243" s="463">
        <v>0</v>
      </c>
      <c r="MDJ243" s="463">
        <v>0</v>
      </c>
      <c r="MDK243" s="463">
        <v>0</v>
      </c>
      <c r="MDL243" s="463">
        <v>0</v>
      </c>
      <c r="MDM243" s="463">
        <v>0</v>
      </c>
      <c r="MDN243" s="463">
        <v>0</v>
      </c>
      <c r="MDO243" s="463">
        <v>0</v>
      </c>
      <c r="MDP243" s="463">
        <v>0</v>
      </c>
      <c r="MDQ243" s="463">
        <v>0</v>
      </c>
      <c r="MDR243" s="463">
        <v>0</v>
      </c>
      <c r="MDS243" s="463">
        <v>0</v>
      </c>
      <c r="MDT243" s="463">
        <v>0</v>
      </c>
      <c r="MDU243" s="463">
        <v>0</v>
      </c>
      <c r="MDV243" s="463">
        <v>0</v>
      </c>
      <c r="MDW243" s="463">
        <v>0</v>
      </c>
      <c r="MDX243" s="463">
        <v>0</v>
      </c>
      <c r="MDY243" s="463">
        <v>0</v>
      </c>
      <c r="MDZ243" s="463">
        <v>0</v>
      </c>
      <c r="MEA243" s="463">
        <v>0</v>
      </c>
      <c r="MEB243" s="463">
        <v>0</v>
      </c>
      <c r="MEC243" s="463">
        <v>0</v>
      </c>
      <c r="MED243" s="463">
        <v>0</v>
      </c>
      <c r="MEE243" s="463">
        <v>0</v>
      </c>
      <c r="MEF243" s="463">
        <v>0</v>
      </c>
      <c r="MEG243" s="463">
        <v>0</v>
      </c>
      <c r="MEH243" s="463">
        <v>0</v>
      </c>
      <c r="MEI243" s="463">
        <v>0</v>
      </c>
      <c r="MEJ243" s="463">
        <v>0</v>
      </c>
      <c r="MEK243" s="463">
        <v>0</v>
      </c>
      <c r="MEL243" s="463">
        <v>0</v>
      </c>
      <c r="MEM243" s="463">
        <v>0</v>
      </c>
      <c r="MEN243" s="463">
        <v>0</v>
      </c>
      <c r="MEO243" s="463">
        <v>0</v>
      </c>
      <c r="MEP243" s="463">
        <v>0</v>
      </c>
      <c r="MEQ243" s="463">
        <v>0</v>
      </c>
      <c r="MER243" s="463">
        <v>0</v>
      </c>
      <c r="MES243" s="463">
        <v>0</v>
      </c>
      <c r="MET243" s="463">
        <v>0</v>
      </c>
      <c r="MEU243" s="463">
        <v>0</v>
      </c>
      <c r="MEV243" s="463">
        <v>0</v>
      </c>
      <c r="MEW243" s="463">
        <v>0</v>
      </c>
      <c r="MEX243" s="463">
        <v>0</v>
      </c>
      <c r="MEY243" s="463">
        <v>0</v>
      </c>
      <c r="MEZ243" s="463">
        <v>0</v>
      </c>
      <c r="MFA243" s="463">
        <v>0</v>
      </c>
      <c r="MFB243" s="463">
        <v>0</v>
      </c>
      <c r="MFC243" s="463">
        <v>0</v>
      </c>
      <c r="MFD243" s="463">
        <v>0</v>
      </c>
      <c r="MFE243" s="463">
        <v>0</v>
      </c>
      <c r="MFF243" s="463">
        <v>0</v>
      </c>
      <c r="MFG243" s="463">
        <v>0</v>
      </c>
      <c r="MFH243" s="463">
        <v>0</v>
      </c>
      <c r="MFI243" s="463">
        <v>0</v>
      </c>
      <c r="MFJ243" s="463">
        <v>0</v>
      </c>
      <c r="MFK243" s="463">
        <v>0</v>
      </c>
      <c r="MFL243" s="463">
        <v>0</v>
      </c>
      <c r="MFM243" s="463">
        <v>0</v>
      </c>
      <c r="MFN243" s="463">
        <v>0</v>
      </c>
      <c r="MFO243" s="463">
        <v>0</v>
      </c>
      <c r="MFP243" s="463">
        <v>0</v>
      </c>
      <c r="MFQ243" s="463">
        <v>0</v>
      </c>
      <c r="MFR243" s="463">
        <v>0</v>
      </c>
      <c r="MFS243" s="463">
        <v>0</v>
      </c>
      <c r="MFT243" s="463">
        <v>0</v>
      </c>
      <c r="MFU243" s="463">
        <v>0</v>
      </c>
      <c r="MFV243" s="463">
        <v>0</v>
      </c>
      <c r="MFW243" s="463">
        <v>0</v>
      </c>
      <c r="MFX243" s="463">
        <v>0</v>
      </c>
      <c r="MFY243" s="463">
        <v>0</v>
      </c>
      <c r="MFZ243" s="463">
        <v>0</v>
      </c>
      <c r="MGA243" s="463">
        <v>0</v>
      </c>
      <c r="MGB243" s="463">
        <v>0</v>
      </c>
      <c r="MGC243" s="463">
        <v>0</v>
      </c>
      <c r="MGD243" s="463">
        <v>0</v>
      </c>
      <c r="MGE243" s="463">
        <v>0</v>
      </c>
      <c r="MGF243" s="463">
        <v>0</v>
      </c>
      <c r="MGG243" s="463">
        <v>0</v>
      </c>
      <c r="MGH243" s="463">
        <v>0</v>
      </c>
      <c r="MGI243" s="463">
        <v>0</v>
      </c>
      <c r="MGJ243" s="463">
        <v>0</v>
      </c>
      <c r="MGK243" s="463">
        <v>0</v>
      </c>
      <c r="MGL243" s="463">
        <v>0</v>
      </c>
      <c r="MGM243" s="463">
        <v>0</v>
      </c>
      <c r="MGN243" s="463">
        <v>0</v>
      </c>
      <c r="MGO243" s="463">
        <v>0</v>
      </c>
      <c r="MGP243" s="463">
        <v>0</v>
      </c>
      <c r="MGQ243" s="463">
        <v>0</v>
      </c>
      <c r="MGR243" s="463">
        <v>0</v>
      </c>
      <c r="MGS243" s="463">
        <v>0</v>
      </c>
      <c r="MGT243" s="463">
        <v>0</v>
      </c>
      <c r="MGU243" s="463">
        <v>0</v>
      </c>
      <c r="MGV243" s="463">
        <v>0</v>
      </c>
      <c r="MGW243" s="463">
        <v>0</v>
      </c>
      <c r="MGX243" s="463">
        <v>0</v>
      </c>
      <c r="MGY243" s="463">
        <v>0</v>
      </c>
      <c r="MGZ243" s="463">
        <v>0</v>
      </c>
      <c r="MHA243" s="463">
        <v>0</v>
      </c>
      <c r="MHB243" s="463">
        <v>0</v>
      </c>
      <c r="MHC243" s="463">
        <v>0</v>
      </c>
      <c r="MHD243" s="463">
        <v>0</v>
      </c>
      <c r="MHE243" s="463">
        <v>0</v>
      </c>
      <c r="MHF243" s="463">
        <v>0</v>
      </c>
      <c r="MHG243" s="463">
        <v>0</v>
      </c>
      <c r="MHH243" s="463">
        <v>0</v>
      </c>
      <c r="MHI243" s="463">
        <v>0</v>
      </c>
      <c r="MHJ243" s="463">
        <v>0</v>
      </c>
      <c r="MHK243" s="463">
        <v>0</v>
      </c>
      <c r="MHL243" s="463">
        <v>0</v>
      </c>
      <c r="MHM243" s="463">
        <v>0</v>
      </c>
      <c r="MHN243" s="463">
        <v>0</v>
      </c>
      <c r="MHO243" s="463">
        <v>0</v>
      </c>
      <c r="MHP243" s="463">
        <v>0</v>
      </c>
      <c r="MHQ243" s="463">
        <v>0</v>
      </c>
      <c r="MHR243" s="463">
        <v>0</v>
      </c>
      <c r="MHS243" s="463">
        <v>0</v>
      </c>
      <c r="MHT243" s="463">
        <v>0</v>
      </c>
      <c r="MHU243" s="463">
        <v>0</v>
      </c>
      <c r="MHV243" s="463">
        <v>0</v>
      </c>
      <c r="MHW243" s="463">
        <v>0</v>
      </c>
      <c r="MHX243" s="463">
        <v>0</v>
      </c>
      <c r="MHY243" s="463">
        <v>0</v>
      </c>
      <c r="MHZ243" s="463">
        <v>0</v>
      </c>
      <c r="MIA243" s="463">
        <v>0</v>
      </c>
      <c r="MIB243" s="463">
        <v>0</v>
      </c>
      <c r="MIC243" s="463">
        <v>0</v>
      </c>
      <c r="MID243" s="463">
        <v>0</v>
      </c>
      <c r="MIE243" s="463">
        <v>0</v>
      </c>
      <c r="MIF243" s="463">
        <v>0</v>
      </c>
      <c r="MIG243" s="463">
        <v>0</v>
      </c>
      <c r="MIH243" s="463">
        <v>0</v>
      </c>
      <c r="MII243" s="463">
        <v>0</v>
      </c>
      <c r="MIJ243" s="463">
        <v>0</v>
      </c>
      <c r="MIK243" s="463">
        <v>0</v>
      </c>
      <c r="MIL243" s="463">
        <v>0</v>
      </c>
      <c r="MIM243" s="463">
        <v>0</v>
      </c>
      <c r="MIN243" s="463">
        <v>0</v>
      </c>
      <c r="MIO243" s="463">
        <v>0</v>
      </c>
      <c r="MIP243" s="463">
        <v>0</v>
      </c>
      <c r="MIQ243" s="463">
        <v>0</v>
      </c>
      <c r="MIR243" s="463">
        <v>0</v>
      </c>
      <c r="MIS243" s="463">
        <v>0</v>
      </c>
      <c r="MIT243" s="463">
        <v>0</v>
      </c>
      <c r="MIU243" s="463">
        <v>0</v>
      </c>
      <c r="MIV243" s="463">
        <v>0</v>
      </c>
      <c r="MIW243" s="463">
        <v>0</v>
      </c>
      <c r="MIX243" s="463">
        <v>0</v>
      </c>
      <c r="MIY243" s="463">
        <v>0</v>
      </c>
      <c r="MIZ243" s="463">
        <v>0</v>
      </c>
      <c r="MJA243" s="463">
        <v>0</v>
      </c>
      <c r="MJB243" s="463">
        <v>0</v>
      </c>
      <c r="MJC243" s="463">
        <v>0</v>
      </c>
      <c r="MJD243" s="463">
        <v>0</v>
      </c>
      <c r="MJE243" s="463">
        <v>0</v>
      </c>
      <c r="MJF243" s="463">
        <v>0</v>
      </c>
      <c r="MJG243" s="463">
        <v>0</v>
      </c>
      <c r="MJH243" s="463">
        <v>0</v>
      </c>
      <c r="MJI243" s="463">
        <v>0</v>
      </c>
      <c r="MJJ243" s="463">
        <v>0</v>
      </c>
      <c r="MJK243" s="463">
        <v>0</v>
      </c>
      <c r="MJL243" s="463">
        <v>0</v>
      </c>
      <c r="MJM243" s="463">
        <v>0</v>
      </c>
      <c r="MJN243" s="463">
        <v>0</v>
      </c>
      <c r="MJO243" s="463">
        <v>0</v>
      </c>
      <c r="MJP243" s="463">
        <v>0</v>
      </c>
      <c r="MJQ243" s="463">
        <v>0</v>
      </c>
      <c r="MJR243" s="463">
        <v>0</v>
      </c>
      <c r="MJS243" s="463">
        <v>0</v>
      </c>
      <c r="MJT243" s="463">
        <v>0</v>
      </c>
      <c r="MJU243" s="463">
        <v>0</v>
      </c>
      <c r="MJV243" s="463">
        <v>0</v>
      </c>
      <c r="MJW243" s="463">
        <v>0</v>
      </c>
      <c r="MJX243" s="463">
        <v>0</v>
      </c>
      <c r="MJY243" s="463">
        <v>0</v>
      </c>
      <c r="MJZ243" s="463">
        <v>0</v>
      </c>
      <c r="MKA243" s="463">
        <v>0</v>
      </c>
      <c r="MKB243" s="463">
        <v>0</v>
      </c>
      <c r="MKC243" s="463">
        <v>0</v>
      </c>
      <c r="MKD243" s="463">
        <v>0</v>
      </c>
      <c r="MKE243" s="463">
        <v>0</v>
      </c>
      <c r="MKF243" s="463">
        <v>0</v>
      </c>
      <c r="MKG243" s="463">
        <v>0</v>
      </c>
      <c r="MKH243" s="463">
        <v>0</v>
      </c>
      <c r="MKI243" s="463">
        <v>0</v>
      </c>
      <c r="MKJ243" s="463">
        <v>0</v>
      </c>
      <c r="MKK243" s="463">
        <v>0</v>
      </c>
      <c r="MKL243" s="463">
        <v>0</v>
      </c>
      <c r="MKM243" s="463">
        <v>0</v>
      </c>
      <c r="MKN243" s="463">
        <v>0</v>
      </c>
      <c r="MKO243" s="463">
        <v>0</v>
      </c>
      <c r="MKP243" s="463">
        <v>0</v>
      </c>
      <c r="MKQ243" s="463">
        <v>0</v>
      </c>
      <c r="MKR243" s="463">
        <v>0</v>
      </c>
      <c r="MKS243" s="463">
        <v>0</v>
      </c>
      <c r="MKT243" s="463">
        <v>0</v>
      </c>
      <c r="MKU243" s="463">
        <v>0</v>
      </c>
      <c r="MKV243" s="463">
        <v>0</v>
      </c>
      <c r="MKW243" s="463">
        <v>0</v>
      </c>
      <c r="MKX243" s="463">
        <v>0</v>
      </c>
      <c r="MKY243" s="463">
        <v>0</v>
      </c>
      <c r="MKZ243" s="463">
        <v>0</v>
      </c>
      <c r="MLA243" s="463">
        <v>0</v>
      </c>
      <c r="MLB243" s="463">
        <v>0</v>
      </c>
      <c r="MLC243" s="463">
        <v>0</v>
      </c>
      <c r="MLD243" s="463">
        <v>0</v>
      </c>
      <c r="MLE243" s="463">
        <v>0</v>
      </c>
      <c r="MLF243" s="463">
        <v>0</v>
      </c>
      <c r="MLG243" s="463">
        <v>0</v>
      </c>
      <c r="MLH243" s="463">
        <v>0</v>
      </c>
      <c r="MLI243" s="463">
        <v>0</v>
      </c>
      <c r="MLJ243" s="463">
        <v>0</v>
      </c>
      <c r="MLK243" s="463">
        <v>0</v>
      </c>
      <c r="MLL243" s="463">
        <v>0</v>
      </c>
      <c r="MLM243" s="463">
        <v>0</v>
      </c>
      <c r="MLN243" s="463">
        <v>0</v>
      </c>
      <c r="MLO243" s="463">
        <v>0</v>
      </c>
      <c r="MLP243" s="463">
        <v>0</v>
      </c>
      <c r="MLQ243" s="463">
        <v>0</v>
      </c>
      <c r="MLR243" s="463">
        <v>0</v>
      </c>
      <c r="MLS243" s="463">
        <v>0</v>
      </c>
      <c r="MLT243" s="463">
        <v>0</v>
      </c>
      <c r="MLU243" s="463">
        <v>0</v>
      </c>
      <c r="MLV243" s="463">
        <v>0</v>
      </c>
      <c r="MLW243" s="463">
        <v>0</v>
      </c>
      <c r="MLX243" s="463">
        <v>0</v>
      </c>
      <c r="MLY243" s="463">
        <v>0</v>
      </c>
      <c r="MLZ243" s="463">
        <v>0</v>
      </c>
      <c r="MMA243" s="463">
        <v>0</v>
      </c>
      <c r="MMB243" s="463">
        <v>0</v>
      </c>
      <c r="MMC243" s="463">
        <v>0</v>
      </c>
      <c r="MMD243" s="463">
        <v>0</v>
      </c>
      <c r="MME243" s="463">
        <v>0</v>
      </c>
      <c r="MMF243" s="463">
        <v>0</v>
      </c>
      <c r="MMG243" s="463">
        <v>0</v>
      </c>
      <c r="MMH243" s="463">
        <v>0</v>
      </c>
      <c r="MMI243" s="463">
        <v>0</v>
      </c>
      <c r="MMJ243" s="463">
        <v>0</v>
      </c>
      <c r="MMK243" s="463">
        <v>0</v>
      </c>
      <c r="MML243" s="463">
        <v>0</v>
      </c>
      <c r="MMM243" s="463">
        <v>0</v>
      </c>
      <c r="MMN243" s="463">
        <v>0</v>
      </c>
      <c r="MMO243" s="463">
        <v>0</v>
      </c>
      <c r="MMP243" s="463">
        <v>0</v>
      </c>
      <c r="MMQ243" s="463">
        <v>0</v>
      </c>
      <c r="MMR243" s="463">
        <v>0</v>
      </c>
      <c r="MMS243" s="463">
        <v>0</v>
      </c>
      <c r="MMT243" s="463">
        <v>0</v>
      </c>
      <c r="MMU243" s="463">
        <v>0</v>
      </c>
      <c r="MMV243" s="463">
        <v>0</v>
      </c>
      <c r="MMW243" s="463">
        <v>0</v>
      </c>
      <c r="MMX243" s="463">
        <v>0</v>
      </c>
      <c r="MMY243" s="463">
        <v>0</v>
      </c>
      <c r="MMZ243" s="463">
        <v>0</v>
      </c>
      <c r="MNA243" s="463">
        <v>0</v>
      </c>
      <c r="MNB243" s="463">
        <v>0</v>
      </c>
      <c r="MNC243" s="463">
        <v>0</v>
      </c>
      <c r="MND243" s="463">
        <v>0</v>
      </c>
      <c r="MNE243" s="463">
        <v>0</v>
      </c>
      <c r="MNF243" s="463">
        <v>0</v>
      </c>
      <c r="MNG243" s="463">
        <v>0</v>
      </c>
      <c r="MNH243" s="463">
        <v>0</v>
      </c>
      <c r="MNI243" s="463">
        <v>0</v>
      </c>
      <c r="MNJ243" s="463">
        <v>0</v>
      </c>
      <c r="MNK243" s="463">
        <v>0</v>
      </c>
      <c r="MNL243" s="463">
        <v>0</v>
      </c>
      <c r="MNM243" s="463">
        <v>0</v>
      </c>
      <c r="MNN243" s="463">
        <v>0</v>
      </c>
      <c r="MNO243" s="463">
        <v>0</v>
      </c>
      <c r="MNP243" s="463">
        <v>0</v>
      </c>
      <c r="MNQ243" s="463">
        <v>0</v>
      </c>
      <c r="MNR243" s="463">
        <v>0</v>
      </c>
      <c r="MNS243" s="463">
        <v>0</v>
      </c>
      <c r="MNT243" s="463">
        <v>0</v>
      </c>
      <c r="MNU243" s="463">
        <v>0</v>
      </c>
      <c r="MNV243" s="463">
        <v>0</v>
      </c>
      <c r="MNW243" s="463">
        <v>0</v>
      </c>
      <c r="MNX243" s="463">
        <v>0</v>
      </c>
      <c r="MNY243" s="463">
        <v>0</v>
      </c>
      <c r="MNZ243" s="463">
        <v>0</v>
      </c>
      <c r="MOA243" s="463">
        <v>0</v>
      </c>
      <c r="MOB243" s="463">
        <v>0</v>
      </c>
      <c r="MOC243" s="463">
        <v>0</v>
      </c>
      <c r="MOD243" s="463">
        <v>0</v>
      </c>
      <c r="MOE243" s="463">
        <v>0</v>
      </c>
      <c r="MOF243" s="463">
        <v>0</v>
      </c>
      <c r="MOG243" s="463">
        <v>0</v>
      </c>
      <c r="MOH243" s="463">
        <v>0</v>
      </c>
      <c r="MOI243" s="463">
        <v>0</v>
      </c>
      <c r="MOJ243" s="463">
        <v>0</v>
      </c>
      <c r="MOK243" s="463">
        <v>0</v>
      </c>
      <c r="MOL243" s="463">
        <v>0</v>
      </c>
      <c r="MOM243" s="463">
        <v>0</v>
      </c>
      <c r="MON243" s="463">
        <v>0</v>
      </c>
      <c r="MOO243" s="463">
        <v>0</v>
      </c>
      <c r="MOP243" s="463">
        <v>0</v>
      </c>
      <c r="MOQ243" s="463">
        <v>0</v>
      </c>
      <c r="MOR243" s="463">
        <v>0</v>
      </c>
      <c r="MOS243" s="463">
        <v>0</v>
      </c>
      <c r="MOT243" s="463">
        <v>0</v>
      </c>
      <c r="MOU243" s="463">
        <v>0</v>
      </c>
      <c r="MOV243" s="463">
        <v>0</v>
      </c>
      <c r="MOW243" s="463">
        <v>0</v>
      </c>
      <c r="MOX243" s="463">
        <v>0</v>
      </c>
      <c r="MOY243" s="463">
        <v>0</v>
      </c>
      <c r="MOZ243" s="463">
        <v>0</v>
      </c>
      <c r="MPA243" s="463">
        <v>0</v>
      </c>
      <c r="MPB243" s="463">
        <v>0</v>
      </c>
      <c r="MPC243" s="463">
        <v>0</v>
      </c>
      <c r="MPD243" s="463">
        <v>0</v>
      </c>
      <c r="MPE243" s="463">
        <v>0</v>
      </c>
      <c r="MPF243" s="463">
        <v>0</v>
      </c>
      <c r="MPG243" s="463">
        <v>0</v>
      </c>
      <c r="MPH243" s="463">
        <v>0</v>
      </c>
      <c r="MPI243" s="463">
        <v>0</v>
      </c>
      <c r="MPJ243" s="463">
        <v>0</v>
      </c>
      <c r="MPK243" s="463">
        <v>0</v>
      </c>
      <c r="MPL243" s="463">
        <v>0</v>
      </c>
      <c r="MPM243" s="463">
        <v>0</v>
      </c>
      <c r="MPN243" s="463">
        <v>0</v>
      </c>
      <c r="MPO243" s="463">
        <v>0</v>
      </c>
      <c r="MPP243" s="463">
        <v>0</v>
      </c>
      <c r="MPQ243" s="463">
        <v>0</v>
      </c>
      <c r="MPR243" s="463">
        <v>0</v>
      </c>
      <c r="MPS243" s="463">
        <v>0</v>
      </c>
      <c r="MPT243" s="463">
        <v>0</v>
      </c>
      <c r="MPU243" s="463">
        <v>0</v>
      </c>
      <c r="MPV243" s="463">
        <v>0</v>
      </c>
      <c r="MPW243" s="463">
        <v>0</v>
      </c>
      <c r="MPX243" s="463">
        <v>0</v>
      </c>
      <c r="MPY243" s="463">
        <v>0</v>
      </c>
      <c r="MPZ243" s="463">
        <v>0</v>
      </c>
      <c r="MQA243" s="463">
        <v>0</v>
      </c>
      <c r="MQB243" s="463">
        <v>0</v>
      </c>
      <c r="MQC243" s="463">
        <v>0</v>
      </c>
      <c r="MQD243" s="463">
        <v>0</v>
      </c>
      <c r="MQE243" s="463">
        <v>0</v>
      </c>
      <c r="MQF243" s="463">
        <v>0</v>
      </c>
      <c r="MQG243" s="463">
        <v>0</v>
      </c>
      <c r="MQH243" s="463">
        <v>0</v>
      </c>
      <c r="MQI243" s="463">
        <v>0</v>
      </c>
      <c r="MQJ243" s="463">
        <v>0</v>
      </c>
      <c r="MQK243" s="463">
        <v>0</v>
      </c>
      <c r="MQL243" s="463">
        <v>0</v>
      </c>
      <c r="MQM243" s="463">
        <v>0</v>
      </c>
      <c r="MQN243" s="463">
        <v>0</v>
      </c>
      <c r="MQO243" s="463">
        <v>0</v>
      </c>
      <c r="MQP243" s="463">
        <v>0</v>
      </c>
      <c r="MQQ243" s="463">
        <v>0</v>
      </c>
      <c r="MQR243" s="463">
        <v>0</v>
      </c>
      <c r="MQS243" s="463">
        <v>0</v>
      </c>
      <c r="MQT243" s="463">
        <v>0</v>
      </c>
      <c r="MQU243" s="463">
        <v>0</v>
      </c>
      <c r="MQV243" s="463">
        <v>0</v>
      </c>
      <c r="MQW243" s="463">
        <v>0</v>
      </c>
      <c r="MQX243" s="463">
        <v>0</v>
      </c>
      <c r="MQY243" s="463">
        <v>0</v>
      </c>
      <c r="MQZ243" s="463">
        <v>0</v>
      </c>
      <c r="MRA243" s="463">
        <v>0</v>
      </c>
      <c r="MRB243" s="463">
        <v>0</v>
      </c>
      <c r="MRC243" s="463">
        <v>0</v>
      </c>
      <c r="MRD243" s="463">
        <v>0</v>
      </c>
      <c r="MRE243" s="463">
        <v>0</v>
      </c>
      <c r="MRF243" s="463">
        <v>0</v>
      </c>
      <c r="MRG243" s="463">
        <v>0</v>
      </c>
      <c r="MRH243" s="463">
        <v>0</v>
      </c>
      <c r="MRI243" s="463">
        <v>0</v>
      </c>
      <c r="MRJ243" s="463">
        <v>0</v>
      </c>
      <c r="MRK243" s="463">
        <v>0</v>
      </c>
      <c r="MRL243" s="463">
        <v>0</v>
      </c>
      <c r="MRM243" s="463">
        <v>0</v>
      </c>
      <c r="MRN243" s="463">
        <v>0</v>
      </c>
      <c r="MRO243" s="463">
        <v>0</v>
      </c>
      <c r="MRP243" s="463">
        <v>0</v>
      </c>
      <c r="MRQ243" s="463">
        <v>0</v>
      </c>
      <c r="MRR243" s="463">
        <v>0</v>
      </c>
      <c r="MRS243" s="463">
        <v>0</v>
      </c>
      <c r="MRT243" s="463">
        <v>0</v>
      </c>
      <c r="MRU243" s="463">
        <v>0</v>
      </c>
      <c r="MRV243" s="463">
        <v>0</v>
      </c>
      <c r="MRW243" s="463">
        <v>0</v>
      </c>
      <c r="MRX243" s="463">
        <v>0</v>
      </c>
      <c r="MRY243" s="463">
        <v>0</v>
      </c>
      <c r="MRZ243" s="463">
        <v>0</v>
      </c>
      <c r="MSA243" s="463">
        <v>0</v>
      </c>
      <c r="MSB243" s="463">
        <v>0</v>
      </c>
      <c r="MSC243" s="463">
        <v>0</v>
      </c>
      <c r="MSD243" s="463">
        <v>0</v>
      </c>
      <c r="MSE243" s="463">
        <v>0</v>
      </c>
      <c r="MSF243" s="463">
        <v>0</v>
      </c>
      <c r="MSG243" s="463">
        <v>0</v>
      </c>
      <c r="MSH243" s="463">
        <v>0</v>
      </c>
      <c r="MSI243" s="463">
        <v>0</v>
      </c>
      <c r="MSJ243" s="463">
        <v>0</v>
      </c>
      <c r="MSK243" s="463">
        <v>0</v>
      </c>
      <c r="MSL243" s="463">
        <v>0</v>
      </c>
      <c r="MSM243" s="463">
        <v>0</v>
      </c>
      <c r="MSN243" s="463">
        <v>0</v>
      </c>
      <c r="MSO243" s="463">
        <v>0</v>
      </c>
      <c r="MSP243" s="463">
        <v>0</v>
      </c>
      <c r="MSQ243" s="463">
        <v>0</v>
      </c>
      <c r="MSR243" s="463">
        <v>0</v>
      </c>
      <c r="MSS243" s="463">
        <v>0</v>
      </c>
      <c r="MST243" s="463">
        <v>0</v>
      </c>
      <c r="MSU243" s="463">
        <v>0</v>
      </c>
      <c r="MSV243" s="463">
        <v>0</v>
      </c>
      <c r="MSW243" s="463">
        <v>0</v>
      </c>
      <c r="MSX243" s="463">
        <v>0</v>
      </c>
      <c r="MSY243" s="463">
        <v>0</v>
      </c>
      <c r="MSZ243" s="463">
        <v>0</v>
      </c>
      <c r="MTA243" s="463">
        <v>0</v>
      </c>
      <c r="MTB243" s="463">
        <v>0</v>
      </c>
      <c r="MTC243" s="463">
        <v>0</v>
      </c>
      <c r="MTD243" s="463">
        <v>0</v>
      </c>
      <c r="MTE243" s="463">
        <v>0</v>
      </c>
      <c r="MTF243" s="463">
        <v>0</v>
      </c>
      <c r="MTG243" s="463">
        <v>0</v>
      </c>
      <c r="MTH243" s="463">
        <v>0</v>
      </c>
      <c r="MTI243" s="463">
        <v>0</v>
      </c>
      <c r="MTJ243" s="463">
        <v>0</v>
      </c>
      <c r="MTK243" s="463">
        <v>0</v>
      </c>
      <c r="MTL243" s="463">
        <v>0</v>
      </c>
      <c r="MTM243" s="463">
        <v>0</v>
      </c>
      <c r="MTN243" s="463">
        <v>0</v>
      </c>
      <c r="MTO243" s="463">
        <v>0</v>
      </c>
      <c r="MTP243" s="463">
        <v>0</v>
      </c>
      <c r="MTQ243" s="463">
        <v>0</v>
      </c>
      <c r="MTR243" s="463">
        <v>0</v>
      </c>
      <c r="MTS243" s="463">
        <v>0</v>
      </c>
      <c r="MTT243" s="463">
        <v>0</v>
      </c>
      <c r="MTU243" s="463">
        <v>0</v>
      </c>
      <c r="MTV243" s="463">
        <v>0</v>
      </c>
      <c r="MTW243" s="463">
        <v>0</v>
      </c>
      <c r="MTX243" s="463">
        <v>0</v>
      </c>
      <c r="MTY243" s="463">
        <v>0</v>
      </c>
      <c r="MTZ243" s="463">
        <v>0</v>
      </c>
      <c r="MUA243" s="463">
        <v>0</v>
      </c>
      <c r="MUB243" s="463">
        <v>0</v>
      </c>
      <c r="MUC243" s="463">
        <v>0</v>
      </c>
      <c r="MUD243" s="463">
        <v>0</v>
      </c>
      <c r="MUE243" s="463">
        <v>0</v>
      </c>
      <c r="MUF243" s="463">
        <v>0</v>
      </c>
      <c r="MUG243" s="463">
        <v>0</v>
      </c>
      <c r="MUH243" s="463">
        <v>0</v>
      </c>
      <c r="MUI243" s="463">
        <v>0</v>
      </c>
      <c r="MUJ243" s="463">
        <v>0</v>
      </c>
      <c r="MUK243" s="463">
        <v>0</v>
      </c>
      <c r="MUL243" s="463">
        <v>0</v>
      </c>
      <c r="MUM243" s="463">
        <v>0</v>
      </c>
      <c r="MUN243" s="463">
        <v>0</v>
      </c>
      <c r="MUO243" s="463">
        <v>0</v>
      </c>
      <c r="MUP243" s="463">
        <v>0</v>
      </c>
      <c r="MUQ243" s="463">
        <v>0</v>
      </c>
      <c r="MUR243" s="463">
        <v>0</v>
      </c>
      <c r="MUS243" s="463">
        <v>0</v>
      </c>
      <c r="MUT243" s="463">
        <v>0</v>
      </c>
      <c r="MUU243" s="463">
        <v>0</v>
      </c>
      <c r="MUV243" s="463">
        <v>0</v>
      </c>
      <c r="MUW243" s="463">
        <v>0</v>
      </c>
      <c r="MUX243" s="463">
        <v>0</v>
      </c>
      <c r="MUY243" s="463">
        <v>0</v>
      </c>
      <c r="MUZ243" s="463">
        <v>0</v>
      </c>
      <c r="MVA243" s="463">
        <v>0</v>
      </c>
      <c r="MVB243" s="463">
        <v>0</v>
      </c>
      <c r="MVC243" s="463">
        <v>0</v>
      </c>
      <c r="MVD243" s="463">
        <v>0</v>
      </c>
      <c r="MVE243" s="463">
        <v>0</v>
      </c>
      <c r="MVF243" s="463">
        <v>0</v>
      </c>
      <c r="MVG243" s="463">
        <v>0</v>
      </c>
      <c r="MVH243" s="463">
        <v>0</v>
      </c>
      <c r="MVI243" s="463">
        <v>0</v>
      </c>
      <c r="MVJ243" s="463">
        <v>0</v>
      </c>
      <c r="MVK243" s="463">
        <v>0</v>
      </c>
      <c r="MVL243" s="463">
        <v>0</v>
      </c>
      <c r="MVM243" s="463">
        <v>0</v>
      </c>
      <c r="MVN243" s="463">
        <v>0</v>
      </c>
      <c r="MVO243" s="463">
        <v>0</v>
      </c>
      <c r="MVP243" s="463">
        <v>0</v>
      </c>
      <c r="MVQ243" s="463">
        <v>0</v>
      </c>
      <c r="MVR243" s="463">
        <v>0</v>
      </c>
      <c r="MVS243" s="463">
        <v>0</v>
      </c>
      <c r="MVT243" s="463">
        <v>0</v>
      </c>
      <c r="MVU243" s="463">
        <v>0</v>
      </c>
      <c r="MVV243" s="463">
        <v>0</v>
      </c>
      <c r="MVW243" s="463">
        <v>0</v>
      </c>
      <c r="MVX243" s="463">
        <v>0</v>
      </c>
      <c r="MVY243" s="463">
        <v>0</v>
      </c>
      <c r="MVZ243" s="463">
        <v>0</v>
      </c>
      <c r="MWA243" s="463">
        <v>0</v>
      </c>
      <c r="MWB243" s="463">
        <v>0</v>
      </c>
      <c r="MWC243" s="463">
        <v>0</v>
      </c>
      <c r="MWD243" s="463">
        <v>0</v>
      </c>
      <c r="MWE243" s="463">
        <v>0</v>
      </c>
      <c r="MWF243" s="463">
        <v>0</v>
      </c>
      <c r="MWG243" s="463">
        <v>0</v>
      </c>
      <c r="MWH243" s="463">
        <v>0</v>
      </c>
      <c r="MWI243" s="463">
        <v>0</v>
      </c>
      <c r="MWJ243" s="463">
        <v>0</v>
      </c>
      <c r="MWK243" s="463">
        <v>0</v>
      </c>
      <c r="MWL243" s="463">
        <v>0</v>
      </c>
      <c r="MWM243" s="463">
        <v>0</v>
      </c>
      <c r="MWN243" s="463">
        <v>0</v>
      </c>
      <c r="MWO243" s="463">
        <v>0</v>
      </c>
      <c r="MWP243" s="463">
        <v>0</v>
      </c>
      <c r="MWQ243" s="463">
        <v>0</v>
      </c>
      <c r="MWR243" s="463">
        <v>0</v>
      </c>
      <c r="MWS243" s="463">
        <v>0</v>
      </c>
      <c r="MWT243" s="463">
        <v>0</v>
      </c>
      <c r="MWU243" s="463">
        <v>0</v>
      </c>
      <c r="MWV243" s="463">
        <v>0</v>
      </c>
      <c r="MWW243" s="463">
        <v>0</v>
      </c>
      <c r="MWX243" s="463">
        <v>0</v>
      </c>
      <c r="MWY243" s="463">
        <v>0</v>
      </c>
      <c r="MWZ243" s="463">
        <v>0</v>
      </c>
      <c r="MXA243" s="463">
        <v>0</v>
      </c>
      <c r="MXB243" s="463">
        <v>0</v>
      </c>
      <c r="MXC243" s="463">
        <v>0</v>
      </c>
      <c r="MXD243" s="463">
        <v>0</v>
      </c>
      <c r="MXE243" s="463">
        <v>0</v>
      </c>
      <c r="MXF243" s="463">
        <v>0</v>
      </c>
      <c r="MXG243" s="463">
        <v>0</v>
      </c>
      <c r="MXH243" s="463">
        <v>0</v>
      </c>
      <c r="MXI243" s="463">
        <v>0</v>
      </c>
      <c r="MXJ243" s="463">
        <v>0</v>
      </c>
      <c r="MXK243" s="463">
        <v>0</v>
      </c>
      <c r="MXL243" s="463">
        <v>0</v>
      </c>
      <c r="MXM243" s="463">
        <v>0</v>
      </c>
      <c r="MXN243" s="463">
        <v>0</v>
      </c>
      <c r="MXO243" s="463">
        <v>0</v>
      </c>
      <c r="MXP243" s="463">
        <v>0</v>
      </c>
      <c r="MXQ243" s="463">
        <v>0</v>
      </c>
      <c r="MXR243" s="463">
        <v>0</v>
      </c>
      <c r="MXS243" s="463">
        <v>0</v>
      </c>
      <c r="MXT243" s="463">
        <v>0</v>
      </c>
      <c r="MXU243" s="463">
        <v>0</v>
      </c>
      <c r="MXV243" s="463">
        <v>0</v>
      </c>
      <c r="MXW243" s="463">
        <v>0</v>
      </c>
      <c r="MXX243" s="463">
        <v>0</v>
      </c>
      <c r="MXY243" s="463">
        <v>0</v>
      </c>
      <c r="MXZ243" s="463">
        <v>0</v>
      </c>
      <c r="MYA243" s="463">
        <v>0</v>
      </c>
      <c r="MYB243" s="463">
        <v>0</v>
      </c>
      <c r="MYC243" s="463">
        <v>0</v>
      </c>
      <c r="MYD243" s="463">
        <v>0</v>
      </c>
      <c r="MYE243" s="463">
        <v>0</v>
      </c>
      <c r="MYF243" s="463">
        <v>0</v>
      </c>
      <c r="MYG243" s="463">
        <v>0</v>
      </c>
      <c r="MYH243" s="463">
        <v>0</v>
      </c>
      <c r="MYI243" s="463">
        <v>0</v>
      </c>
      <c r="MYJ243" s="463">
        <v>0</v>
      </c>
      <c r="MYK243" s="463">
        <v>0</v>
      </c>
      <c r="MYL243" s="463">
        <v>0</v>
      </c>
      <c r="MYM243" s="463">
        <v>0</v>
      </c>
      <c r="MYN243" s="463">
        <v>0</v>
      </c>
      <c r="MYO243" s="463">
        <v>0</v>
      </c>
      <c r="MYP243" s="463">
        <v>0</v>
      </c>
      <c r="MYQ243" s="463">
        <v>0</v>
      </c>
      <c r="MYR243" s="463">
        <v>0</v>
      </c>
      <c r="MYS243" s="463">
        <v>0</v>
      </c>
      <c r="MYT243" s="463">
        <v>0</v>
      </c>
      <c r="MYU243" s="463">
        <v>0</v>
      </c>
      <c r="MYV243" s="463">
        <v>0</v>
      </c>
      <c r="MYW243" s="463">
        <v>0</v>
      </c>
      <c r="MYX243" s="463">
        <v>0</v>
      </c>
      <c r="MYY243" s="463">
        <v>0</v>
      </c>
      <c r="MYZ243" s="463">
        <v>0</v>
      </c>
      <c r="MZA243" s="463">
        <v>0</v>
      </c>
      <c r="MZB243" s="463">
        <v>0</v>
      </c>
      <c r="MZC243" s="463">
        <v>0</v>
      </c>
      <c r="MZD243" s="463">
        <v>0</v>
      </c>
      <c r="MZE243" s="463">
        <v>0</v>
      </c>
      <c r="MZF243" s="463">
        <v>0</v>
      </c>
      <c r="MZG243" s="463">
        <v>0</v>
      </c>
      <c r="MZH243" s="463">
        <v>0</v>
      </c>
      <c r="MZI243" s="463">
        <v>0</v>
      </c>
      <c r="MZJ243" s="463">
        <v>0</v>
      </c>
      <c r="MZK243" s="463">
        <v>0</v>
      </c>
      <c r="MZL243" s="463">
        <v>0</v>
      </c>
      <c r="MZM243" s="463">
        <v>0</v>
      </c>
      <c r="MZN243" s="463">
        <v>0</v>
      </c>
      <c r="MZO243" s="463">
        <v>0</v>
      </c>
      <c r="MZP243" s="463">
        <v>0</v>
      </c>
      <c r="MZQ243" s="463">
        <v>0</v>
      </c>
      <c r="MZR243" s="463">
        <v>0</v>
      </c>
      <c r="MZS243" s="463">
        <v>0</v>
      </c>
      <c r="MZT243" s="463">
        <v>0</v>
      </c>
      <c r="MZU243" s="463">
        <v>0</v>
      </c>
      <c r="MZV243" s="463">
        <v>0</v>
      </c>
      <c r="MZW243" s="463">
        <v>0</v>
      </c>
      <c r="MZX243" s="463">
        <v>0</v>
      </c>
      <c r="MZY243" s="463">
        <v>0</v>
      </c>
      <c r="MZZ243" s="463">
        <v>0</v>
      </c>
      <c r="NAA243" s="463">
        <v>0</v>
      </c>
      <c r="NAB243" s="463">
        <v>0</v>
      </c>
      <c r="NAC243" s="463">
        <v>0</v>
      </c>
      <c r="NAD243" s="463">
        <v>0</v>
      </c>
      <c r="NAE243" s="463">
        <v>0</v>
      </c>
      <c r="NAF243" s="463">
        <v>0</v>
      </c>
      <c r="NAG243" s="463">
        <v>0</v>
      </c>
      <c r="NAH243" s="463">
        <v>0</v>
      </c>
      <c r="NAI243" s="463">
        <v>0</v>
      </c>
      <c r="NAJ243" s="463">
        <v>0</v>
      </c>
      <c r="NAK243" s="463">
        <v>0</v>
      </c>
      <c r="NAL243" s="463">
        <v>0</v>
      </c>
      <c r="NAM243" s="463">
        <v>0</v>
      </c>
      <c r="NAN243" s="463">
        <v>0</v>
      </c>
      <c r="NAO243" s="463">
        <v>0</v>
      </c>
      <c r="NAP243" s="463">
        <v>0</v>
      </c>
      <c r="NAQ243" s="463">
        <v>0</v>
      </c>
      <c r="NAR243" s="463">
        <v>0</v>
      </c>
      <c r="NAS243" s="463">
        <v>0</v>
      </c>
      <c r="NAT243" s="463">
        <v>0</v>
      </c>
      <c r="NAU243" s="463">
        <v>0</v>
      </c>
      <c r="NAV243" s="463">
        <v>0</v>
      </c>
      <c r="NAW243" s="463">
        <v>0</v>
      </c>
      <c r="NAX243" s="463">
        <v>0</v>
      </c>
      <c r="NAY243" s="463">
        <v>0</v>
      </c>
      <c r="NAZ243" s="463">
        <v>0</v>
      </c>
      <c r="NBA243" s="463">
        <v>0</v>
      </c>
      <c r="NBB243" s="463">
        <v>0</v>
      </c>
      <c r="NBC243" s="463">
        <v>0</v>
      </c>
      <c r="NBD243" s="463">
        <v>0</v>
      </c>
      <c r="NBE243" s="463">
        <v>0</v>
      </c>
      <c r="NBF243" s="463">
        <v>0</v>
      </c>
      <c r="NBG243" s="463">
        <v>0</v>
      </c>
      <c r="NBH243" s="463">
        <v>0</v>
      </c>
      <c r="NBI243" s="463">
        <v>0</v>
      </c>
      <c r="NBJ243" s="463">
        <v>0</v>
      </c>
      <c r="NBK243" s="463">
        <v>0</v>
      </c>
      <c r="NBL243" s="463">
        <v>0</v>
      </c>
      <c r="NBM243" s="463">
        <v>0</v>
      </c>
      <c r="NBN243" s="463">
        <v>0</v>
      </c>
      <c r="NBO243" s="463">
        <v>0</v>
      </c>
      <c r="NBP243" s="463">
        <v>0</v>
      </c>
      <c r="NBQ243" s="463">
        <v>0</v>
      </c>
      <c r="NBR243" s="463">
        <v>0</v>
      </c>
      <c r="NBS243" s="463">
        <v>0</v>
      </c>
      <c r="NBT243" s="463">
        <v>0</v>
      </c>
      <c r="NBU243" s="463">
        <v>0</v>
      </c>
      <c r="NBV243" s="463">
        <v>0</v>
      </c>
      <c r="NBW243" s="463">
        <v>0</v>
      </c>
      <c r="NBX243" s="463">
        <v>0</v>
      </c>
      <c r="NBY243" s="463">
        <v>0</v>
      </c>
      <c r="NBZ243" s="463">
        <v>0</v>
      </c>
      <c r="NCA243" s="463">
        <v>0</v>
      </c>
      <c r="NCB243" s="463">
        <v>0</v>
      </c>
      <c r="NCC243" s="463">
        <v>0</v>
      </c>
      <c r="NCD243" s="463">
        <v>0</v>
      </c>
      <c r="NCE243" s="463">
        <v>0</v>
      </c>
      <c r="NCF243" s="463">
        <v>0</v>
      </c>
      <c r="NCG243" s="463">
        <v>0</v>
      </c>
      <c r="NCH243" s="463">
        <v>0</v>
      </c>
      <c r="NCI243" s="463">
        <v>0</v>
      </c>
      <c r="NCJ243" s="463">
        <v>0</v>
      </c>
      <c r="NCK243" s="463">
        <v>0</v>
      </c>
      <c r="NCL243" s="463">
        <v>0</v>
      </c>
      <c r="NCM243" s="463">
        <v>0</v>
      </c>
      <c r="NCN243" s="463">
        <v>0</v>
      </c>
      <c r="NCO243" s="463">
        <v>0</v>
      </c>
      <c r="NCP243" s="463">
        <v>0</v>
      </c>
      <c r="NCQ243" s="463">
        <v>0</v>
      </c>
      <c r="NCR243" s="463">
        <v>0</v>
      </c>
      <c r="NCS243" s="463">
        <v>0</v>
      </c>
      <c r="NCT243" s="463">
        <v>0</v>
      </c>
      <c r="NCU243" s="463">
        <v>0</v>
      </c>
      <c r="NCV243" s="463">
        <v>0</v>
      </c>
      <c r="NCW243" s="463">
        <v>0</v>
      </c>
      <c r="NCX243" s="463">
        <v>0</v>
      </c>
      <c r="NCY243" s="463">
        <v>0</v>
      </c>
      <c r="NCZ243" s="463">
        <v>0</v>
      </c>
      <c r="NDA243" s="463">
        <v>0</v>
      </c>
      <c r="NDB243" s="463">
        <v>0</v>
      </c>
      <c r="NDC243" s="463">
        <v>0</v>
      </c>
      <c r="NDD243" s="463">
        <v>0</v>
      </c>
      <c r="NDE243" s="463">
        <v>0</v>
      </c>
      <c r="NDF243" s="463">
        <v>0</v>
      </c>
      <c r="NDG243" s="463">
        <v>0</v>
      </c>
      <c r="NDH243" s="463">
        <v>0</v>
      </c>
      <c r="NDI243" s="463">
        <v>0</v>
      </c>
      <c r="NDJ243" s="463">
        <v>0</v>
      </c>
      <c r="NDK243" s="463">
        <v>0</v>
      </c>
      <c r="NDL243" s="463">
        <v>0</v>
      </c>
      <c r="NDM243" s="463">
        <v>0</v>
      </c>
      <c r="NDN243" s="463">
        <v>0</v>
      </c>
      <c r="NDO243" s="463">
        <v>0</v>
      </c>
      <c r="NDP243" s="463">
        <v>0</v>
      </c>
      <c r="NDQ243" s="463">
        <v>0</v>
      </c>
      <c r="NDR243" s="463">
        <v>0</v>
      </c>
      <c r="NDS243" s="463">
        <v>0</v>
      </c>
      <c r="NDT243" s="463">
        <v>0</v>
      </c>
      <c r="NDU243" s="463">
        <v>0</v>
      </c>
      <c r="NDV243" s="463">
        <v>0</v>
      </c>
      <c r="NDW243" s="463">
        <v>0</v>
      </c>
      <c r="NDX243" s="463">
        <v>0</v>
      </c>
      <c r="NDY243" s="463">
        <v>0</v>
      </c>
      <c r="NDZ243" s="463">
        <v>0</v>
      </c>
      <c r="NEA243" s="463">
        <v>0</v>
      </c>
      <c r="NEB243" s="463">
        <v>0</v>
      </c>
      <c r="NEC243" s="463">
        <v>0</v>
      </c>
      <c r="NED243" s="463">
        <v>0</v>
      </c>
      <c r="NEE243" s="463">
        <v>0</v>
      </c>
      <c r="NEF243" s="463">
        <v>0</v>
      </c>
      <c r="NEG243" s="463">
        <v>0</v>
      </c>
      <c r="NEH243" s="463">
        <v>0</v>
      </c>
      <c r="NEI243" s="463">
        <v>0</v>
      </c>
      <c r="NEJ243" s="463">
        <v>0</v>
      </c>
      <c r="NEK243" s="463">
        <v>0</v>
      </c>
      <c r="NEL243" s="463">
        <v>0</v>
      </c>
      <c r="NEM243" s="463">
        <v>0</v>
      </c>
      <c r="NEN243" s="463">
        <v>0</v>
      </c>
      <c r="NEO243" s="463">
        <v>0</v>
      </c>
      <c r="NEP243" s="463">
        <v>0</v>
      </c>
      <c r="NEQ243" s="463">
        <v>0</v>
      </c>
      <c r="NER243" s="463">
        <v>0</v>
      </c>
      <c r="NES243" s="463">
        <v>0</v>
      </c>
      <c r="NET243" s="463">
        <v>0</v>
      </c>
      <c r="NEU243" s="463">
        <v>0</v>
      </c>
      <c r="NEV243" s="463">
        <v>0</v>
      </c>
      <c r="NEW243" s="463">
        <v>0</v>
      </c>
      <c r="NEX243" s="463">
        <v>0</v>
      </c>
      <c r="NEY243" s="463">
        <v>0</v>
      </c>
      <c r="NEZ243" s="463">
        <v>0</v>
      </c>
      <c r="NFA243" s="463">
        <v>0</v>
      </c>
      <c r="NFB243" s="463">
        <v>0</v>
      </c>
      <c r="NFC243" s="463">
        <v>0</v>
      </c>
      <c r="NFD243" s="463">
        <v>0</v>
      </c>
      <c r="NFE243" s="463">
        <v>0</v>
      </c>
      <c r="NFF243" s="463">
        <v>0</v>
      </c>
      <c r="NFG243" s="463">
        <v>0</v>
      </c>
      <c r="NFH243" s="463">
        <v>0</v>
      </c>
      <c r="NFI243" s="463">
        <v>0</v>
      </c>
      <c r="NFJ243" s="463">
        <v>0</v>
      </c>
      <c r="NFK243" s="463">
        <v>0</v>
      </c>
      <c r="NFL243" s="463">
        <v>0</v>
      </c>
      <c r="NFM243" s="463">
        <v>0</v>
      </c>
      <c r="NFN243" s="463">
        <v>0</v>
      </c>
      <c r="NFO243" s="463">
        <v>0</v>
      </c>
      <c r="NFP243" s="463">
        <v>0</v>
      </c>
      <c r="NFQ243" s="463">
        <v>0</v>
      </c>
      <c r="NFR243" s="463">
        <v>0</v>
      </c>
      <c r="NFS243" s="463">
        <v>0</v>
      </c>
      <c r="NFT243" s="463">
        <v>0</v>
      </c>
      <c r="NFU243" s="463">
        <v>0</v>
      </c>
      <c r="NFV243" s="463">
        <v>0</v>
      </c>
      <c r="NFW243" s="463">
        <v>0</v>
      </c>
      <c r="NFX243" s="463">
        <v>0</v>
      </c>
      <c r="NFY243" s="463">
        <v>0</v>
      </c>
      <c r="NFZ243" s="463">
        <v>0</v>
      </c>
      <c r="NGA243" s="463">
        <v>0</v>
      </c>
      <c r="NGB243" s="463">
        <v>0</v>
      </c>
      <c r="NGC243" s="463">
        <v>0</v>
      </c>
      <c r="NGD243" s="463">
        <v>0</v>
      </c>
      <c r="NGE243" s="463">
        <v>0</v>
      </c>
      <c r="NGF243" s="463">
        <v>0</v>
      </c>
      <c r="NGG243" s="463">
        <v>0</v>
      </c>
      <c r="NGH243" s="463">
        <v>0</v>
      </c>
      <c r="NGI243" s="463">
        <v>0</v>
      </c>
      <c r="NGJ243" s="463">
        <v>0</v>
      </c>
      <c r="NGK243" s="463">
        <v>0</v>
      </c>
      <c r="NGL243" s="463">
        <v>0</v>
      </c>
      <c r="NGM243" s="463">
        <v>0</v>
      </c>
      <c r="NGN243" s="463">
        <v>0</v>
      </c>
      <c r="NGO243" s="463">
        <v>0</v>
      </c>
      <c r="NGP243" s="463">
        <v>0</v>
      </c>
      <c r="NGQ243" s="463">
        <v>0</v>
      </c>
      <c r="NGR243" s="463">
        <v>0</v>
      </c>
      <c r="NGS243" s="463">
        <v>0</v>
      </c>
      <c r="NGT243" s="463">
        <v>0</v>
      </c>
      <c r="NGU243" s="463">
        <v>0</v>
      </c>
      <c r="NGV243" s="463">
        <v>0</v>
      </c>
      <c r="NGW243" s="463">
        <v>0</v>
      </c>
      <c r="NGX243" s="463">
        <v>0</v>
      </c>
      <c r="NGY243" s="463">
        <v>0</v>
      </c>
      <c r="NGZ243" s="463">
        <v>0</v>
      </c>
      <c r="NHA243" s="463">
        <v>0</v>
      </c>
      <c r="NHB243" s="463">
        <v>0</v>
      </c>
      <c r="NHC243" s="463">
        <v>0</v>
      </c>
      <c r="NHD243" s="463">
        <v>0</v>
      </c>
      <c r="NHE243" s="463">
        <v>0</v>
      </c>
      <c r="NHF243" s="463">
        <v>0</v>
      </c>
      <c r="NHG243" s="463">
        <v>0</v>
      </c>
      <c r="NHH243" s="463">
        <v>0</v>
      </c>
      <c r="NHI243" s="463">
        <v>0</v>
      </c>
      <c r="NHJ243" s="463">
        <v>0</v>
      </c>
      <c r="NHK243" s="463">
        <v>0</v>
      </c>
      <c r="NHL243" s="463">
        <v>0</v>
      </c>
      <c r="NHM243" s="463">
        <v>0</v>
      </c>
      <c r="NHN243" s="463">
        <v>0</v>
      </c>
      <c r="NHO243" s="463">
        <v>0</v>
      </c>
      <c r="NHP243" s="463">
        <v>0</v>
      </c>
      <c r="NHQ243" s="463">
        <v>0</v>
      </c>
      <c r="NHR243" s="463">
        <v>0</v>
      </c>
      <c r="NHS243" s="463">
        <v>0</v>
      </c>
      <c r="NHT243" s="463">
        <v>0</v>
      </c>
      <c r="NHU243" s="463">
        <v>0</v>
      </c>
      <c r="NHV243" s="463">
        <v>0</v>
      </c>
      <c r="NHW243" s="463">
        <v>0</v>
      </c>
      <c r="NHX243" s="463">
        <v>0</v>
      </c>
      <c r="NHY243" s="463">
        <v>0</v>
      </c>
      <c r="NHZ243" s="463">
        <v>0</v>
      </c>
      <c r="NIA243" s="463">
        <v>0</v>
      </c>
      <c r="NIB243" s="463">
        <v>0</v>
      </c>
      <c r="NIC243" s="463">
        <v>0</v>
      </c>
      <c r="NID243" s="463">
        <v>0</v>
      </c>
      <c r="NIE243" s="463">
        <v>0</v>
      </c>
      <c r="NIF243" s="463">
        <v>0</v>
      </c>
      <c r="NIG243" s="463">
        <v>0</v>
      </c>
      <c r="NIH243" s="463">
        <v>0</v>
      </c>
      <c r="NII243" s="463">
        <v>0</v>
      </c>
      <c r="NIJ243" s="463">
        <v>0</v>
      </c>
      <c r="NIK243" s="463">
        <v>0</v>
      </c>
      <c r="NIL243" s="463">
        <v>0</v>
      </c>
      <c r="NIM243" s="463">
        <v>0</v>
      </c>
      <c r="NIN243" s="463">
        <v>0</v>
      </c>
      <c r="NIO243" s="463">
        <v>0</v>
      </c>
      <c r="NIP243" s="463">
        <v>0</v>
      </c>
      <c r="NIQ243" s="463">
        <v>0</v>
      </c>
      <c r="NIR243" s="463">
        <v>0</v>
      </c>
      <c r="NIS243" s="463">
        <v>0</v>
      </c>
      <c r="NIT243" s="463">
        <v>0</v>
      </c>
      <c r="NIU243" s="463">
        <v>0</v>
      </c>
      <c r="NIV243" s="463">
        <v>0</v>
      </c>
      <c r="NIW243" s="463">
        <v>0</v>
      </c>
      <c r="NIX243" s="463">
        <v>0</v>
      </c>
      <c r="NIY243" s="463">
        <v>0</v>
      </c>
      <c r="NIZ243" s="463">
        <v>0</v>
      </c>
      <c r="NJA243" s="463">
        <v>0</v>
      </c>
      <c r="NJB243" s="463">
        <v>0</v>
      </c>
      <c r="NJC243" s="463">
        <v>0</v>
      </c>
      <c r="NJD243" s="463">
        <v>0</v>
      </c>
      <c r="NJE243" s="463">
        <v>0</v>
      </c>
      <c r="NJF243" s="463">
        <v>0</v>
      </c>
      <c r="NJG243" s="463">
        <v>0</v>
      </c>
      <c r="NJH243" s="463">
        <v>0</v>
      </c>
      <c r="NJI243" s="463">
        <v>0</v>
      </c>
      <c r="NJJ243" s="463">
        <v>0</v>
      </c>
      <c r="NJK243" s="463">
        <v>0</v>
      </c>
      <c r="NJL243" s="463">
        <v>0</v>
      </c>
      <c r="NJM243" s="463">
        <v>0</v>
      </c>
      <c r="NJN243" s="463">
        <v>0</v>
      </c>
      <c r="NJO243" s="463">
        <v>0</v>
      </c>
      <c r="NJP243" s="463">
        <v>0</v>
      </c>
      <c r="NJQ243" s="463">
        <v>0</v>
      </c>
      <c r="NJR243" s="463">
        <v>0</v>
      </c>
      <c r="NJS243" s="463">
        <v>0</v>
      </c>
      <c r="NJT243" s="463">
        <v>0</v>
      </c>
      <c r="NJU243" s="463">
        <v>0</v>
      </c>
      <c r="NJV243" s="463">
        <v>0</v>
      </c>
      <c r="NJW243" s="463">
        <v>0</v>
      </c>
      <c r="NJX243" s="463">
        <v>0</v>
      </c>
      <c r="NJY243" s="463">
        <v>0</v>
      </c>
      <c r="NJZ243" s="463">
        <v>0</v>
      </c>
      <c r="NKA243" s="463">
        <v>0</v>
      </c>
      <c r="NKB243" s="463">
        <v>0</v>
      </c>
      <c r="NKC243" s="463">
        <v>0</v>
      </c>
      <c r="NKD243" s="463">
        <v>0</v>
      </c>
      <c r="NKE243" s="463">
        <v>0</v>
      </c>
      <c r="NKF243" s="463">
        <v>0</v>
      </c>
      <c r="NKG243" s="463">
        <v>0</v>
      </c>
      <c r="NKH243" s="463">
        <v>0</v>
      </c>
      <c r="NKI243" s="463">
        <v>0</v>
      </c>
      <c r="NKJ243" s="463">
        <v>0</v>
      </c>
      <c r="NKK243" s="463">
        <v>0</v>
      </c>
      <c r="NKL243" s="463">
        <v>0</v>
      </c>
      <c r="NKM243" s="463">
        <v>0</v>
      </c>
      <c r="NKN243" s="463">
        <v>0</v>
      </c>
      <c r="NKO243" s="463">
        <v>0</v>
      </c>
      <c r="NKP243" s="463">
        <v>0</v>
      </c>
      <c r="NKQ243" s="463">
        <v>0</v>
      </c>
      <c r="NKR243" s="463">
        <v>0</v>
      </c>
      <c r="NKS243" s="463">
        <v>0</v>
      </c>
      <c r="NKT243" s="463">
        <v>0</v>
      </c>
      <c r="NKU243" s="463">
        <v>0</v>
      </c>
      <c r="NKV243" s="463">
        <v>0</v>
      </c>
      <c r="NKW243" s="463">
        <v>0</v>
      </c>
      <c r="NKX243" s="463">
        <v>0</v>
      </c>
      <c r="NKY243" s="463">
        <v>0</v>
      </c>
      <c r="NKZ243" s="463">
        <v>0</v>
      </c>
      <c r="NLA243" s="463">
        <v>0</v>
      </c>
      <c r="NLB243" s="463">
        <v>0</v>
      </c>
      <c r="NLC243" s="463">
        <v>0</v>
      </c>
      <c r="NLD243" s="463">
        <v>0</v>
      </c>
      <c r="NLE243" s="463">
        <v>0</v>
      </c>
      <c r="NLF243" s="463">
        <v>0</v>
      </c>
      <c r="NLG243" s="463">
        <v>0</v>
      </c>
      <c r="NLH243" s="463">
        <v>0</v>
      </c>
      <c r="NLI243" s="463">
        <v>0</v>
      </c>
      <c r="NLJ243" s="463">
        <v>0</v>
      </c>
      <c r="NLK243" s="463">
        <v>0</v>
      </c>
      <c r="NLL243" s="463">
        <v>0</v>
      </c>
      <c r="NLM243" s="463">
        <v>0</v>
      </c>
      <c r="NLN243" s="463">
        <v>0</v>
      </c>
      <c r="NLO243" s="463">
        <v>0</v>
      </c>
      <c r="NLP243" s="463">
        <v>0</v>
      </c>
      <c r="NLQ243" s="463">
        <v>0</v>
      </c>
      <c r="NLR243" s="463">
        <v>0</v>
      </c>
      <c r="NLS243" s="463">
        <v>0</v>
      </c>
      <c r="NLT243" s="463">
        <v>0</v>
      </c>
      <c r="NLU243" s="463">
        <v>0</v>
      </c>
      <c r="NLV243" s="463">
        <v>0</v>
      </c>
      <c r="NLW243" s="463">
        <v>0</v>
      </c>
      <c r="NLX243" s="463">
        <v>0</v>
      </c>
      <c r="NLY243" s="463">
        <v>0</v>
      </c>
      <c r="NLZ243" s="463">
        <v>0</v>
      </c>
      <c r="NMA243" s="463">
        <v>0</v>
      </c>
      <c r="NMB243" s="463">
        <v>0</v>
      </c>
      <c r="NMC243" s="463">
        <v>0</v>
      </c>
      <c r="NMD243" s="463">
        <v>0</v>
      </c>
      <c r="NME243" s="463">
        <v>0</v>
      </c>
      <c r="NMF243" s="463">
        <v>0</v>
      </c>
      <c r="NMG243" s="463">
        <v>0</v>
      </c>
      <c r="NMH243" s="463">
        <v>0</v>
      </c>
      <c r="NMI243" s="463">
        <v>0</v>
      </c>
      <c r="NMJ243" s="463">
        <v>0</v>
      </c>
      <c r="NMK243" s="463">
        <v>0</v>
      </c>
      <c r="NML243" s="463">
        <v>0</v>
      </c>
      <c r="NMM243" s="463">
        <v>0</v>
      </c>
      <c r="NMN243" s="463">
        <v>0</v>
      </c>
      <c r="NMO243" s="463">
        <v>0</v>
      </c>
      <c r="NMP243" s="463">
        <v>0</v>
      </c>
      <c r="NMQ243" s="463">
        <v>0</v>
      </c>
      <c r="NMR243" s="463">
        <v>0</v>
      </c>
      <c r="NMS243" s="463">
        <v>0</v>
      </c>
      <c r="NMT243" s="463">
        <v>0</v>
      </c>
      <c r="NMU243" s="463">
        <v>0</v>
      </c>
      <c r="NMV243" s="463">
        <v>0</v>
      </c>
      <c r="NMW243" s="463">
        <v>0</v>
      </c>
      <c r="NMX243" s="463">
        <v>0</v>
      </c>
      <c r="NMY243" s="463">
        <v>0</v>
      </c>
      <c r="NMZ243" s="463">
        <v>0</v>
      </c>
      <c r="NNA243" s="463">
        <v>0</v>
      </c>
      <c r="NNB243" s="463">
        <v>0</v>
      </c>
      <c r="NNC243" s="463">
        <v>0</v>
      </c>
      <c r="NND243" s="463">
        <v>0</v>
      </c>
      <c r="NNE243" s="463">
        <v>0</v>
      </c>
      <c r="NNF243" s="463">
        <v>0</v>
      </c>
      <c r="NNG243" s="463">
        <v>0</v>
      </c>
      <c r="NNH243" s="463">
        <v>0</v>
      </c>
      <c r="NNI243" s="463">
        <v>0</v>
      </c>
      <c r="NNJ243" s="463">
        <v>0</v>
      </c>
      <c r="NNK243" s="463">
        <v>0</v>
      </c>
      <c r="NNL243" s="463">
        <v>0</v>
      </c>
      <c r="NNM243" s="463">
        <v>0</v>
      </c>
      <c r="NNN243" s="463">
        <v>0</v>
      </c>
      <c r="NNO243" s="463">
        <v>0</v>
      </c>
      <c r="NNP243" s="463">
        <v>0</v>
      </c>
      <c r="NNQ243" s="463">
        <v>0</v>
      </c>
      <c r="NNR243" s="463">
        <v>0</v>
      </c>
      <c r="NNS243" s="463">
        <v>0</v>
      </c>
      <c r="NNT243" s="463">
        <v>0</v>
      </c>
      <c r="NNU243" s="463">
        <v>0</v>
      </c>
      <c r="NNV243" s="463">
        <v>0</v>
      </c>
      <c r="NNW243" s="463">
        <v>0</v>
      </c>
      <c r="NNX243" s="463">
        <v>0</v>
      </c>
      <c r="NNY243" s="463">
        <v>0</v>
      </c>
      <c r="NNZ243" s="463">
        <v>0</v>
      </c>
      <c r="NOA243" s="463">
        <v>0</v>
      </c>
      <c r="NOB243" s="463">
        <v>0</v>
      </c>
      <c r="NOC243" s="463">
        <v>0</v>
      </c>
      <c r="NOD243" s="463">
        <v>0</v>
      </c>
      <c r="NOE243" s="463">
        <v>0</v>
      </c>
      <c r="NOF243" s="463">
        <v>0</v>
      </c>
      <c r="NOG243" s="463">
        <v>0</v>
      </c>
      <c r="NOH243" s="463">
        <v>0</v>
      </c>
      <c r="NOI243" s="463">
        <v>0</v>
      </c>
      <c r="NOJ243" s="463">
        <v>0</v>
      </c>
      <c r="NOK243" s="463">
        <v>0</v>
      </c>
      <c r="NOL243" s="463">
        <v>0</v>
      </c>
      <c r="NOM243" s="463">
        <v>0</v>
      </c>
      <c r="NON243" s="463">
        <v>0</v>
      </c>
      <c r="NOO243" s="463">
        <v>0</v>
      </c>
      <c r="NOP243" s="463">
        <v>0</v>
      </c>
      <c r="NOQ243" s="463">
        <v>0</v>
      </c>
      <c r="NOR243" s="463">
        <v>0</v>
      </c>
      <c r="NOS243" s="463">
        <v>0</v>
      </c>
      <c r="NOT243" s="463">
        <v>0</v>
      </c>
      <c r="NOU243" s="463">
        <v>0</v>
      </c>
      <c r="NOV243" s="463">
        <v>0</v>
      </c>
      <c r="NOW243" s="463">
        <v>0</v>
      </c>
      <c r="NOX243" s="463">
        <v>0</v>
      </c>
      <c r="NOY243" s="463">
        <v>0</v>
      </c>
      <c r="NOZ243" s="463">
        <v>0</v>
      </c>
      <c r="NPA243" s="463">
        <v>0</v>
      </c>
      <c r="NPB243" s="463">
        <v>0</v>
      </c>
      <c r="NPC243" s="463">
        <v>0</v>
      </c>
      <c r="NPD243" s="463">
        <v>0</v>
      </c>
      <c r="NPE243" s="463">
        <v>0</v>
      </c>
      <c r="NPF243" s="463">
        <v>0</v>
      </c>
      <c r="NPG243" s="463">
        <v>0</v>
      </c>
      <c r="NPH243" s="463">
        <v>0</v>
      </c>
      <c r="NPI243" s="463">
        <v>0</v>
      </c>
      <c r="NPJ243" s="463">
        <v>0</v>
      </c>
      <c r="NPK243" s="463">
        <v>0</v>
      </c>
      <c r="NPL243" s="463">
        <v>0</v>
      </c>
      <c r="NPM243" s="463">
        <v>0</v>
      </c>
      <c r="NPN243" s="463">
        <v>0</v>
      </c>
      <c r="NPO243" s="463">
        <v>0</v>
      </c>
      <c r="NPP243" s="463">
        <v>0</v>
      </c>
      <c r="NPQ243" s="463">
        <v>0</v>
      </c>
      <c r="NPR243" s="463">
        <v>0</v>
      </c>
      <c r="NPS243" s="463">
        <v>0</v>
      </c>
      <c r="NPT243" s="463">
        <v>0</v>
      </c>
      <c r="NPU243" s="463">
        <v>0</v>
      </c>
      <c r="NPV243" s="463">
        <v>0</v>
      </c>
      <c r="NPW243" s="463">
        <v>0</v>
      </c>
      <c r="NPX243" s="463">
        <v>0</v>
      </c>
      <c r="NPY243" s="463">
        <v>0</v>
      </c>
      <c r="NPZ243" s="463">
        <v>0</v>
      </c>
      <c r="NQA243" s="463">
        <v>0</v>
      </c>
      <c r="NQB243" s="463">
        <v>0</v>
      </c>
      <c r="NQC243" s="463">
        <v>0</v>
      </c>
      <c r="NQD243" s="463">
        <v>0</v>
      </c>
      <c r="NQE243" s="463">
        <v>0</v>
      </c>
      <c r="NQF243" s="463">
        <v>0</v>
      </c>
      <c r="NQG243" s="463">
        <v>0</v>
      </c>
      <c r="NQH243" s="463">
        <v>0</v>
      </c>
      <c r="NQI243" s="463">
        <v>0</v>
      </c>
      <c r="NQJ243" s="463">
        <v>0</v>
      </c>
      <c r="NQK243" s="463">
        <v>0</v>
      </c>
      <c r="NQL243" s="463">
        <v>0</v>
      </c>
      <c r="NQM243" s="463">
        <v>0</v>
      </c>
      <c r="NQN243" s="463">
        <v>0</v>
      </c>
      <c r="NQO243" s="463">
        <v>0</v>
      </c>
      <c r="NQP243" s="463">
        <v>0</v>
      </c>
      <c r="NQQ243" s="463">
        <v>0</v>
      </c>
      <c r="NQR243" s="463">
        <v>0</v>
      </c>
      <c r="NQS243" s="463">
        <v>0</v>
      </c>
      <c r="NQT243" s="463">
        <v>0</v>
      </c>
      <c r="NQU243" s="463">
        <v>0</v>
      </c>
      <c r="NQV243" s="463">
        <v>0</v>
      </c>
      <c r="NQW243" s="463">
        <v>0</v>
      </c>
      <c r="NQX243" s="463">
        <v>0</v>
      </c>
      <c r="NQY243" s="463">
        <v>0</v>
      </c>
      <c r="NQZ243" s="463">
        <v>0</v>
      </c>
      <c r="NRA243" s="463">
        <v>0</v>
      </c>
      <c r="NRB243" s="463">
        <v>0</v>
      </c>
      <c r="NRC243" s="463">
        <v>0</v>
      </c>
      <c r="NRD243" s="463">
        <v>0</v>
      </c>
      <c r="NRE243" s="463">
        <v>0</v>
      </c>
      <c r="NRF243" s="463">
        <v>0</v>
      </c>
      <c r="NRG243" s="463">
        <v>0</v>
      </c>
      <c r="NRH243" s="463">
        <v>0</v>
      </c>
      <c r="NRI243" s="463">
        <v>0</v>
      </c>
      <c r="NRJ243" s="463">
        <v>0</v>
      </c>
      <c r="NRK243" s="463">
        <v>0</v>
      </c>
      <c r="NRL243" s="463">
        <v>0</v>
      </c>
      <c r="NRM243" s="463">
        <v>0</v>
      </c>
      <c r="NRN243" s="463">
        <v>0</v>
      </c>
      <c r="NRO243" s="463">
        <v>0</v>
      </c>
      <c r="NRP243" s="463">
        <v>0</v>
      </c>
      <c r="NRQ243" s="463">
        <v>0</v>
      </c>
      <c r="NRR243" s="463">
        <v>0</v>
      </c>
      <c r="NRS243" s="463">
        <v>0</v>
      </c>
      <c r="NRT243" s="463">
        <v>0</v>
      </c>
      <c r="NRU243" s="463">
        <v>0</v>
      </c>
      <c r="NRV243" s="463">
        <v>0</v>
      </c>
      <c r="NRW243" s="463">
        <v>0</v>
      </c>
      <c r="NRX243" s="463">
        <v>0</v>
      </c>
      <c r="NRY243" s="463">
        <v>0</v>
      </c>
      <c r="NRZ243" s="463">
        <v>0</v>
      </c>
      <c r="NSA243" s="463">
        <v>0</v>
      </c>
      <c r="NSB243" s="463">
        <v>0</v>
      </c>
      <c r="NSC243" s="463">
        <v>0</v>
      </c>
      <c r="NSD243" s="463">
        <v>0</v>
      </c>
      <c r="NSE243" s="463">
        <v>0</v>
      </c>
      <c r="NSF243" s="463">
        <v>0</v>
      </c>
      <c r="NSG243" s="463">
        <v>0</v>
      </c>
      <c r="NSH243" s="463">
        <v>0</v>
      </c>
      <c r="NSI243" s="463">
        <v>0</v>
      </c>
      <c r="NSJ243" s="463">
        <v>0</v>
      </c>
      <c r="NSK243" s="463">
        <v>0</v>
      </c>
      <c r="NSL243" s="463">
        <v>0</v>
      </c>
      <c r="NSM243" s="463">
        <v>0</v>
      </c>
      <c r="NSN243" s="463">
        <v>0</v>
      </c>
      <c r="NSO243" s="463">
        <v>0</v>
      </c>
      <c r="NSP243" s="463">
        <v>0</v>
      </c>
      <c r="NSQ243" s="463">
        <v>0</v>
      </c>
      <c r="NSR243" s="463">
        <v>0</v>
      </c>
      <c r="NSS243" s="463">
        <v>0</v>
      </c>
      <c r="NST243" s="463">
        <v>0</v>
      </c>
      <c r="NSU243" s="463">
        <v>0</v>
      </c>
      <c r="NSV243" s="463">
        <v>0</v>
      </c>
      <c r="NSW243" s="463">
        <v>0</v>
      </c>
      <c r="NSX243" s="463">
        <v>0</v>
      </c>
      <c r="NSY243" s="463">
        <v>0</v>
      </c>
      <c r="NSZ243" s="463">
        <v>0</v>
      </c>
      <c r="NTA243" s="463">
        <v>0</v>
      </c>
      <c r="NTB243" s="463">
        <v>0</v>
      </c>
      <c r="NTC243" s="463">
        <v>0</v>
      </c>
      <c r="NTD243" s="463">
        <v>0</v>
      </c>
      <c r="NTE243" s="463">
        <v>0</v>
      </c>
      <c r="NTF243" s="463">
        <v>0</v>
      </c>
      <c r="NTG243" s="463">
        <v>0</v>
      </c>
      <c r="NTH243" s="463">
        <v>0</v>
      </c>
      <c r="NTI243" s="463">
        <v>0</v>
      </c>
      <c r="NTJ243" s="463">
        <v>0</v>
      </c>
      <c r="NTK243" s="463">
        <v>0</v>
      </c>
      <c r="NTL243" s="463">
        <v>0</v>
      </c>
      <c r="NTM243" s="463">
        <v>0</v>
      </c>
      <c r="NTN243" s="463">
        <v>0</v>
      </c>
      <c r="NTO243" s="463">
        <v>0</v>
      </c>
      <c r="NTP243" s="463">
        <v>0</v>
      </c>
      <c r="NTQ243" s="463">
        <v>0</v>
      </c>
      <c r="NTR243" s="463">
        <v>0</v>
      </c>
      <c r="NTS243" s="463">
        <v>0</v>
      </c>
      <c r="NTT243" s="463">
        <v>0</v>
      </c>
      <c r="NTU243" s="463">
        <v>0</v>
      </c>
      <c r="NTV243" s="463">
        <v>0</v>
      </c>
      <c r="NTW243" s="463">
        <v>0</v>
      </c>
      <c r="NTX243" s="463">
        <v>0</v>
      </c>
      <c r="NTY243" s="463">
        <v>0</v>
      </c>
      <c r="NTZ243" s="463">
        <v>0</v>
      </c>
      <c r="NUA243" s="463">
        <v>0</v>
      </c>
      <c r="NUB243" s="463">
        <v>0</v>
      </c>
      <c r="NUC243" s="463">
        <v>0</v>
      </c>
      <c r="NUD243" s="463">
        <v>0</v>
      </c>
      <c r="NUE243" s="463">
        <v>0</v>
      </c>
      <c r="NUF243" s="463">
        <v>0</v>
      </c>
      <c r="NUG243" s="463">
        <v>0</v>
      </c>
      <c r="NUH243" s="463">
        <v>0</v>
      </c>
      <c r="NUI243" s="463">
        <v>0</v>
      </c>
      <c r="NUJ243" s="463">
        <v>0</v>
      </c>
      <c r="NUK243" s="463">
        <v>0</v>
      </c>
      <c r="NUL243" s="463">
        <v>0</v>
      </c>
      <c r="NUM243" s="463">
        <v>0</v>
      </c>
      <c r="NUN243" s="463">
        <v>0</v>
      </c>
      <c r="NUO243" s="463">
        <v>0</v>
      </c>
      <c r="NUP243" s="463">
        <v>0</v>
      </c>
      <c r="NUQ243" s="463">
        <v>0</v>
      </c>
      <c r="NUR243" s="463">
        <v>0</v>
      </c>
      <c r="NUS243" s="463">
        <v>0</v>
      </c>
      <c r="NUT243" s="463">
        <v>0</v>
      </c>
      <c r="NUU243" s="463">
        <v>0</v>
      </c>
      <c r="NUV243" s="463">
        <v>0</v>
      </c>
      <c r="NUW243" s="463">
        <v>0</v>
      </c>
      <c r="NUX243" s="463">
        <v>0</v>
      </c>
      <c r="NUY243" s="463">
        <v>0</v>
      </c>
      <c r="NUZ243" s="463">
        <v>0</v>
      </c>
      <c r="NVA243" s="463">
        <v>0</v>
      </c>
      <c r="NVB243" s="463">
        <v>0</v>
      </c>
      <c r="NVC243" s="463">
        <v>0</v>
      </c>
      <c r="NVD243" s="463">
        <v>0</v>
      </c>
      <c r="NVE243" s="463">
        <v>0</v>
      </c>
      <c r="NVF243" s="463">
        <v>0</v>
      </c>
      <c r="NVG243" s="463">
        <v>0</v>
      </c>
      <c r="NVH243" s="463">
        <v>0</v>
      </c>
      <c r="NVI243" s="463">
        <v>0</v>
      </c>
      <c r="NVJ243" s="463">
        <v>0</v>
      </c>
      <c r="NVK243" s="463">
        <v>0</v>
      </c>
      <c r="NVL243" s="463">
        <v>0</v>
      </c>
      <c r="NVM243" s="463">
        <v>0</v>
      </c>
      <c r="NVN243" s="463">
        <v>0</v>
      </c>
      <c r="NVO243" s="463">
        <v>0</v>
      </c>
      <c r="NVP243" s="463">
        <v>0</v>
      </c>
      <c r="NVQ243" s="463">
        <v>0</v>
      </c>
      <c r="NVR243" s="463">
        <v>0</v>
      </c>
      <c r="NVS243" s="463">
        <v>0</v>
      </c>
      <c r="NVT243" s="463">
        <v>0</v>
      </c>
      <c r="NVU243" s="463">
        <v>0</v>
      </c>
      <c r="NVV243" s="463">
        <v>0</v>
      </c>
      <c r="NVW243" s="463">
        <v>0</v>
      </c>
      <c r="NVX243" s="463">
        <v>0</v>
      </c>
      <c r="NVY243" s="463">
        <v>0</v>
      </c>
      <c r="NVZ243" s="463">
        <v>0</v>
      </c>
      <c r="NWA243" s="463">
        <v>0</v>
      </c>
      <c r="NWB243" s="463">
        <v>0</v>
      </c>
      <c r="NWC243" s="463">
        <v>0</v>
      </c>
      <c r="NWD243" s="463">
        <v>0</v>
      </c>
      <c r="NWE243" s="463">
        <v>0</v>
      </c>
      <c r="NWF243" s="463">
        <v>0</v>
      </c>
      <c r="NWG243" s="463">
        <v>0</v>
      </c>
      <c r="NWH243" s="463">
        <v>0</v>
      </c>
      <c r="NWI243" s="463">
        <v>0</v>
      </c>
      <c r="NWJ243" s="463">
        <v>0</v>
      </c>
      <c r="NWK243" s="463">
        <v>0</v>
      </c>
      <c r="NWL243" s="463">
        <v>0</v>
      </c>
      <c r="NWM243" s="463">
        <v>0</v>
      </c>
      <c r="NWN243" s="463">
        <v>0</v>
      </c>
      <c r="NWO243" s="463">
        <v>0</v>
      </c>
      <c r="NWP243" s="463">
        <v>0</v>
      </c>
      <c r="NWQ243" s="463">
        <v>0</v>
      </c>
      <c r="NWR243" s="463">
        <v>0</v>
      </c>
      <c r="NWS243" s="463">
        <v>0</v>
      </c>
      <c r="NWT243" s="463">
        <v>0</v>
      </c>
      <c r="NWU243" s="463">
        <v>0</v>
      </c>
      <c r="NWV243" s="463">
        <v>0</v>
      </c>
      <c r="NWW243" s="463">
        <v>0</v>
      </c>
      <c r="NWX243" s="463">
        <v>0</v>
      </c>
      <c r="NWY243" s="463">
        <v>0</v>
      </c>
      <c r="NWZ243" s="463">
        <v>0</v>
      </c>
      <c r="NXA243" s="463">
        <v>0</v>
      </c>
      <c r="NXB243" s="463">
        <v>0</v>
      </c>
      <c r="NXC243" s="463">
        <v>0</v>
      </c>
      <c r="NXD243" s="463">
        <v>0</v>
      </c>
      <c r="NXE243" s="463">
        <v>0</v>
      </c>
      <c r="NXF243" s="463">
        <v>0</v>
      </c>
      <c r="NXG243" s="463">
        <v>0</v>
      </c>
      <c r="NXH243" s="463">
        <v>0</v>
      </c>
      <c r="NXI243" s="463">
        <v>0</v>
      </c>
      <c r="NXJ243" s="463">
        <v>0</v>
      </c>
      <c r="NXK243" s="463">
        <v>0</v>
      </c>
      <c r="NXL243" s="463">
        <v>0</v>
      </c>
      <c r="NXM243" s="463">
        <v>0</v>
      </c>
      <c r="NXN243" s="463">
        <v>0</v>
      </c>
      <c r="NXO243" s="463">
        <v>0</v>
      </c>
      <c r="NXP243" s="463">
        <v>0</v>
      </c>
      <c r="NXQ243" s="463">
        <v>0</v>
      </c>
      <c r="NXR243" s="463">
        <v>0</v>
      </c>
      <c r="NXS243" s="463">
        <v>0</v>
      </c>
      <c r="NXT243" s="463">
        <v>0</v>
      </c>
      <c r="NXU243" s="463">
        <v>0</v>
      </c>
      <c r="NXV243" s="463">
        <v>0</v>
      </c>
      <c r="NXW243" s="463">
        <v>0</v>
      </c>
      <c r="NXX243" s="463">
        <v>0</v>
      </c>
      <c r="NXY243" s="463">
        <v>0</v>
      </c>
      <c r="NXZ243" s="463">
        <v>0</v>
      </c>
      <c r="NYA243" s="463">
        <v>0</v>
      </c>
      <c r="NYB243" s="463">
        <v>0</v>
      </c>
      <c r="NYC243" s="463">
        <v>0</v>
      </c>
      <c r="NYD243" s="463">
        <v>0</v>
      </c>
      <c r="NYE243" s="463">
        <v>0</v>
      </c>
      <c r="NYF243" s="463">
        <v>0</v>
      </c>
      <c r="NYG243" s="463">
        <v>0</v>
      </c>
      <c r="NYH243" s="463">
        <v>0</v>
      </c>
      <c r="NYI243" s="463">
        <v>0</v>
      </c>
      <c r="NYJ243" s="463">
        <v>0</v>
      </c>
      <c r="NYK243" s="463">
        <v>0</v>
      </c>
      <c r="NYL243" s="463">
        <v>0</v>
      </c>
      <c r="NYM243" s="463">
        <v>0</v>
      </c>
      <c r="NYN243" s="463">
        <v>0</v>
      </c>
      <c r="NYO243" s="463">
        <v>0</v>
      </c>
      <c r="NYP243" s="463">
        <v>0</v>
      </c>
      <c r="NYQ243" s="463">
        <v>0</v>
      </c>
      <c r="NYR243" s="463">
        <v>0</v>
      </c>
      <c r="NYS243" s="463">
        <v>0</v>
      </c>
      <c r="NYT243" s="463">
        <v>0</v>
      </c>
      <c r="NYU243" s="463">
        <v>0</v>
      </c>
      <c r="NYV243" s="463">
        <v>0</v>
      </c>
      <c r="NYW243" s="463">
        <v>0</v>
      </c>
      <c r="NYX243" s="463">
        <v>0</v>
      </c>
      <c r="NYY243" s="463">
        <v>0</v>
      </c>
      <c r="NYZ243" s="463">
        <v>0</v>
      </c>
      <c r="NZA243" s="463">
        <v>0</v>
      </c>
      <c r="NZB243" s="463">
        <v>0</v>
      </c>
      <c r="NZC243" s="463">
        <v>0</v>
      </c>
      <c r="NZD243" s="463">
        <v>0</v>
      </c>
      <c r="NZE243" s="463">
        <v>0</v>
      </c>
      <c r="NZF243" s="463">
        <v>0</v>
      </c>
      <c r="NZG243" s="463">
        <v>0</v>
      </c>
      <c r="NZH243" s="463">
        <v>0</v>
      </c>
      <c r="NZI243" s="463">
        <v>0</v>
      </c>
      <c r="NZJ243" s="463">
        <v>0</v>
      </c>
      <c r="NZK243" s="463">
        <v>0</v>
      </c>
      <c r="NZL243" s="463">
        <v>0</v>
      </c>
      <c r="NZM243" s="463">
        <v>0</v>
      </c>
      <c r="NZN243" s="463">
        <v>0</v>
      </c>
      <c r="NZO243" s="463">
        <v>0</v>
      </c>
      <c r="NZP243" s="463">
        <v>0</v>
      </c>
      <c r="NZQ243" s="463">
        <v>0</v>
      </c>
      <c r="NZR243" s="463">
        <v>0</v>
      </c>
      <c r="NZS243" s="463">
        <v>0</v>
      </c>
      <c r="NZT243" s="463">
        <v>0</v>
      </c>
      <c r="NZU243" s="463">
        <v>0</v>
      </c>
      <c r="NZV243" s="463">
        <v>0</v>
      </c>
      <c r="NZW243" s="463">
        <v>0</v>
      </c>
      <c r="NZX243" s="463">
        <v>0</v>
      </c>
      <c r="NZY243" s="463">
        <v>0</v>
      </c>
      <c r="NZZ243" s="463">
        <v>0</v>
      </c>
      <c r="OAA243" s="463">
        <v>0</v>
      </c>
      <c r="OAB243" s="463">
        <v>0</v>
      </c>
      <c r="OAC243" s="463">
        <v>0</v>
      </c>
      <c r="OAD243" s="463">
        <v>0</v>
      </c>
      <c r="OAE243" s="463">
        <v>0</v>
      </c>
      <c r="OAF243" s="463">
        <v>0</v>
      </c>
      <c r="OAG243" s="463">
        <v>0</v>
      </c>
      <c r="OAH243" s="463">
        <v>0</v>
      </c>
      <c r="OAI243" s="463">
        <v>0</v>
      </c>
      <c r="OAJ243" s="463">
        <v>0</v>
      </c>
      <c r="OAK243" s="463">
        <v>0</v>
      </c>
      <c r="OAL243" s="463">
        <v>0</v>
      </c>
      <c r="OAM243" s="463">
        <v>0</v>
      </c>
      <c r="OAN243" s="463">
        <v>0</v>
      </c>
      <c r="OAO243" s="463">
        <v>0</v>
      </c>
      <c r="OAP243" s="463">
        <v>0</v>
      </c>
      <c r="OAQ243" s="463">
        <v>0</v>
      </c>
      <c r="OAR243" s="463">
        <v>0</v>
      </c>
      <c r="OAS243" s="463">
        <v>0</v>
      </c>
      <c r="OAT243" s="463">
        <v>0</v>
      </c>
      <c r="OAU243" s="463">
        <v>0</v>
      </c>
      <c r="OAV243" s="463">
        <v>0</v>
      </c>
      <c r="OAW243" s="463">
        <v>0</v>
      </c>
      <c r="OAX243" s="463">
        <v>0</v>
      </c>
      <c r="OAY243" s="463">
        <v>0</v>
      </c>
      <c r="OAZ243" s="463">
        <v>0</v>
      </c>
      <c r="OBA243" s="463">
        <v>0</v>
      </c>
      <c r="OBB243" s="463">
        <v>0</v>
      </c>
      <c r="OBC243" s="463">
        <v>0</v>
      </c>
      <c r="OBD243" s="463">
        <v>0</v>
      </c>
      <c r="OBE243" s="463">
        <v>0</v>
      </c>
      <c r="OBF243" s="463">
        <v>0</v>
      </c>
      <c r="OBG243" s="463">
        <v>0</v>
      </c>
      <c r="OBH243" s="463">
        <v>0</v>
      </c>
      <c r="OBI243" s="463">
        <v>0</v>
      </c>
      <c r="OBJ243" s="463">
        <v>0</v>
      </c>
      <c r="OBK243" s="463">
        <v>0</v>
      </c>
      <c r="OBL243" s="463">
        <v>0</v>
      </c>
      <c r="OBM243" s="463">
        <v>0</v>
      </c>
      <c r="OBN243" s="463">
        <v>0</v>
      </c>
      <c r="OBO243" s="463">
        <v>0</v>
      </c>
      <c r="OBP243" s="463">
        <v>0</v>
      </c>
      <c r="OBQ243" s="463">
        <v>0</v>
      </c>
      <c r="OBR243" s="463">
        <v>0</v>
      </c>
      <c r="OBS243" s="463">
        <v>0</v>
      </c>
      <c r="OBT243" s="463">
        <v>0</v>
      </c>
      <c r="OBU243" s="463">
        <v>0</v>
      </c>
      <c r="OBV243" s="463">
        <v>0</v>
      </c>
      <c r="OBW243" s="463">
        <v>0</v>
      </c>
      <c r="OBX243" s="463">
        <v>0</v>
      </c>
      <c r="OBY243" s="463">
        <v>0</v>
      </c>
      <c r="OBZ243" s="463">
        <v>0</v>
      </c>
      <c r="OCA243" s="463">
        <v>0</v>
      </c>
      <c r="OCB243" s="463">
        <v>0</v>
      </c>
      <c r="OCC243" s="463">
        <v>0</v>
      </c>
      <c r="OCD243" s="463">
        <v>0</v>
      </c>
      <c r="OCE243" s="463">
        <v>0</v>
      </c>
      <c r="OCF243" s="463">
        <v>0</v>
      </c>
      <c r="OCG243" s="463">
        <v>0</v>
      </c>
      <c r="OCH243" s="463">
        <v>0</v>
      </c>
      <c r="OCI243" s="463">
        <v>0</v>
      </c>
      <c r="OCJ243" s="463">
        <v>0</v>
      </c>
      <c r="OCK243" s="463">
        <v>0</v>
      </c>
      <c r="OCL243" s="463">
        <v>0</v>
      </c>
      <c r="OCM243" s="463">
        <v>0</v>
      </c>
      <c r="OCN243" s="463">
        <v>0</v>
      </c>
      <c r="OCO243" s="463">
        <v>0</v>
      </c>
      <c r="OCP243" s="463">
        <v>0</v>
      </c>
      <c r="OCQ243" s="463">
        <v>0</v>
      </c>
      <c r="OCR243" s="463">
        <v>0</v>
      </c>
      <c r="OCS243" s="463">
        <v>0</v>
      </c>
      <c r="OCT243" s="463">
        <v>0</v>
      </c>
      <c r="OCU243" s="463">
        <v>0</v>
      </c>
      <c r="OCV243" s="463">
        <v>0</v>
      </c>
      <c r="OCW243" s="463">
        <v>0</v>
      </c>
      <c r="OCX243" s="463">
        <v>0</v>
      </c>
      <c r="OCY243" s="463">
        <v>0</v>
      </c>
      <c r="OCZ243" s="463">
        <v>0</v>
      </c>
      <c r="ODA243" s="463">
        <v>0</v>
      </c>
      <c r="ODB243" s="463">
        <v>0</v>
      </c>
      <c r="ODC243" s="463">
        <v>0</v>
      </c>
      <c r="ODD243" s="463">
        <v>0</v>
      </c>
      <c r="ODE243" s="463">
        <v>0</v>
      </c>
      <c r="ODF243" s="463">
        <v>0</v>
      </c>
      <c r="ODG243" s="463">
        <v>0</v>
      </c>
      <c r="ODH243" s="463">
        <v>0</v>
      </c>
      <c r="ODI243" s="463">
        <v>0</v>
      </c>
      <c r="ODJ243" s="463">
        <v>0</v>
      </c>
      <c r="ODK243" s="463">
        <v>0</v>
      </c>
      <c r="ODL243" s="463">
        <v>0</v>
      </c>
      <c r="ODM243" s="463">
        <v>0</v>
      </c>
      <c r="ODN243" s="463">
        <v>0</v>
      </c>
      <c r="ODO243" s="463">
        <v>0</v>
      </c>
      <c r="ODP243" s="463">
        <v>0</v>
      </c>
      <c r="ODQ243" s="463">
        <v>0</v>
      </c>
      <c r="ODR243" s="463">
        <v>0</v>
      </c>
      <c r="ODS243" s="463">
        <v>0</v>
      </c>
      <c r="ODT243" s="463">
        <v>0</v>
      </c>
      <c r="ODU243" s="463">
        <v>0</v>
      </c>
      <c r="ODV243" s="463">
        <v>0</v>
      </c>
      <c r="ODW243" s="463">
        <v>0</v>
      </c>
      <c r="ODX243" s="463">
        <v>0</v>
      </c>
      <c r="ODY243" s="463">
        <v>0</v>
      </c>
      <c r="ODZ243" s="463">
        <v>0</v>
      </c>
      <c r="OEA243" s="463">
        <v>0</v>
      </c>
      <c r="OEB243" s="463">
        <v>0</v>
      </c>
      <c r="OEC243" s="463">
        <v>0</v>
      </c>
      <c r="OED243" s="463">
        <v>0</v>
      </c>
      <c r="OEE243" s="463">
        <v>0</v>
      </c>
      <c r="OEF243" s="463">
        <v>0</v>
      </c>
      <c r="OEG243" s="463">
        <v>0</v>
      </c>
      <c r="OEH243" s="463">
        <v>0</v>
      </c>
      <c r="OEI243" s="463">
        <v>0</v>
      </c>
      <c r="OEJ243" s="463">
        <v>0</v>
      </c>
      <c r="OEK243" s="463">
        <v>0</v>
      </c>
      <c r="OEL243" s="463">
        <v>0</v>
      </c>
      <c r="OEM243" s="463">
        <v>0</v>
      </c>
      <c r="OEN243" s="463">
        <v>0</v>
      </c>
      <c r="OEO243" s="463">
        <v>0</v>
      </c>
      <c r="OEP243" s="463">
        <v>0</v>
      </c>
      <c r="OEQ243" s="463">
        <v>0</v>
      </c>
      <c r="OER243" s="463">
        <v>0</v>
      </c>
      <c r="OES243" s="463">
        <v>0</v>
      </c>
      <c r="OET243" s="463">
        <v>0</v>
      </c>
      <c r="OEU243" s="463">
        <v>0</v>
      </c>
      <c r="OEV243" s="463">
        <v>0</v>
      </c>
      <c r="OEW243" s="463">
        <v>0</v>
      </c>
      <c r="OEX243" s="463">
        <v>0</v>
      </c>
      <c r="OEY243" s="463">
        <v>0</v>
      </c>
      <c r="OEZ243" s="463">
        <v>0</v>
      </c>
      <c r="OFA243" s="463">
        <v>0</v>
      </c>
      <c r="OFB243" s="463">
        <v>0</v>
      </c>
      <c r="OFC243" s="463">
        <v>0</v>
      </c>
      <c r="OFD243" s="463">
        <v>0</v>
      </c>
      <c r="OFE243" s="463">
        <v>0</v>
      </c>
      <c r="OFF243" s="463">
        <v>0</v>
      </c>
      <c r="OFG243" s="463">
        <v>0</v>
      </c>
      <c r="OFH243" s="463">
        <v>0</v>
      </c>
      <c r="OFI243" s="463">
        <v>0</v>
      </c>
      <c r="OFJ243" s="463">
        <v>0</v>
      </c>
      <c r="OFK243" s="463">
        <v>0</v>
      </c>
      <c r="OFL243" s="463">
        <v>0</v>
      </c>
      <c r="OFM243" s="463">
        <v>0</v>
      </c>
      <c r="OFN243" s="463">
        <v>0</v>
      </c>
      <c r="OFO243" s="463">
        <v>0</v>
      </c>
      <c r="OFP243" s="463">
        <v>0</v>
      </c>
      <c r="OFQ243" s="463">
        <v>0</v>
      </c>
      <c r="OFR243" s="463">
        <v>0</v>
      </c>
      <c r="OFS243" s="463">
        <v>0</v>
      </c>
      <c r="OFT243" s="463">
        <v>0</v>
      </c>
      <c r="OFU243" s="463">
        <v>0</v>
      </c>
      <c r="OFV243" s="463">
        <v>0</v>
      </c>
      <c r="OFW243" s="463">
        <v>0</v>
      </c>
      <c r="OFX243" s="463">
        <v>0</v>
      </c>
      <c r="OFY243" s="463">
        <v>0</v>
      </c>
      <c r="OFZ243" s="463">
        <v>0</v>
      </c>
      <c r="OGA243" s="463">
        <v>0</v>
      </c>
      <c r="OGB243" s="463">
        <v>0</v>
      </c>
      <c r="OGC243" s="463">
        <v>0</v>
      </c>
      <c r="OGD243" s="463">
        <v>0</v>
      </c>
      <c r="OGE243" s="463">
        <v>0</v>
      </c>
      <c r="OGF243" s="463">
        <v>0</v>
      </c>
      <c r="OGG243" s="463">
        <v>0</v>
      </c>
      <c r="OGH243" s="463">
        <v>0</v>
      </c>
      <c r="OGI243" s="463">
        <v>0</v>
      </c>
      <c r="OGJ243" s="463">
        <v>0</v>
      </c>
      <c r="OGK243" s="463">
        <v>0</v>
      </c>
      <c r="OGL243" s="463">
        <v>0</v>
      </c>
      <c r="OGM243" s="463">
        <v>0</v>
      </c>
      <c r="OGN243" s="463">
        <v>0</v>
      </c>
      <c r="OGO243" s="463">
        <v>0</v>
      </c>
      <c r="OGP243" s="463">
        <v>0</v>
      </c>
      <c r="OGQ243" s="463">
        <v>0</v>
      </c>
      <c r="OGR243" s="463">
        <v>0</v>
      </c>
      <c r="OGS243" s="463">
        <v>0</v>
      </c>
      <c r="OGT243" s="463">
        <v>0</v>
      </c>
      <c r="OGU243" s="463">
        <v>0</v>
      </c>
      <c r="OGV243" s="463">
        <v>0</v>
      </c>
      <c r="OGW243" s="463">
        <v>0</v>
      </c>
      <c r="OGX243" s="463">
        <v>0</v>
      </c>
      <c r="OGY243" s="463">
        <v>0</v>
      </c>
      <c r="OGZ243" s="463">
        <v>0</v>
      </c>
      <c r="OHA243" s="463">
        <v>0</v>
      </c>
      <c r="OHB243" s="463">
        <v>0</v>
      </c>
      <c r="OHC243" s="463">
        <v>0</v>
      </c>
      <c r="OHD243" s="463">
        <v>0</v>
      </c>
      <c r="OHE243" s="463">
        <v>0</v>
      </c>
      <c r="OHF243" s="463">
        <v>0</v>
      </c>
      <c r="OHG243" s="463">
        <v>0</v>
      </c>
      <c r="OHH243" s="463">
        <v>0</v>
      </c>
      <c r="OHI243" s="463">
        <v>0</v>
      </c>
      <c r="OHJ243" s="463">
        <v>0</v>
      </c>
      <c r="OHK243" s="463">
        <v>0</v>
      </c>
      <c r="OHL243" s="463">
        <v>0</v>
      </c>
      <c r="OHM243" s="463">
        <v>0</v>
      </c>
      <c r="OHN243" s="463">
        <v>0</v>
      </c>
      <c r="OHO243" s="463">
        <v>0</v>
      </c>
      <c r="OHP243" s="463">
        <v>0</v>
      </c>
      <c r="OHQ243" s="463">
        <v>0</v>
      </c>
      <c r="OHR243" s="463">
        <v>0</v>
      </c>
      <c r="OHS243" s="463">
        <v>0</v>
      </c>
      <c r="OHT243" s="463">
        <v>0</v>
      </c>
      <c r="OHU243" s="463">
        <v>0</v>
      </c>
      <c r="OHV243" s="463">
        <v>0</v>
      </c>
      <c r="OHW243" s="463">
        <v>0</v>
      </c>
      <c r="OHX243" s="463">
        <v>0</v>
      </c>
      <c r="OHY243" s="463">
        <v>0</v>
      </c>
      <c r="OHZ243" s="463">
        <v>0</v>
      </c>
      <c r="OIA243" s="463">
        <v>0</v>
      </c>
      <c r="OIB243" s="463">
        <v>0</v>
      </c>
      <c r="OIC243" s="463">
        <v>0</v>
      </c>
      <c r="OID243" s="463">
        <v>0</v>
      </c>
      <c r="OIE243" s="463">
        <v>0</v>
      </c>
      <c r="OIF243" s="463">
        <v>0</v>
      </c>
      <c r="OIG243" s="463">
        <v>0</v>
      </c>
      <c r="OIH243" s="463">
        <v>0</v>
      </c>
      <c r="OII243" s="463">
        <v>0</v>
      </c>
      <c r="OIJ243" s="463">
        <v>0</v>
      </c>
      <c r="OIK243" s="463">
        <v>0</v>
      </c>
      <c r="OIL243" s="463">
        <v>0</v>
      </c>
      <c r="OIM243" s="463">
        <v>0</v>
      </c>
      <c r="OIN243" s="463">
        <v>0</v>
      </c>
      <c r="OIO243" s="463">
        <v>0</v>
      </c>
      <c r="OIP243" s="463">
        <v>0</v>
      </c>
      <c r="OIQ243" s="463">
        <v>0</v>
      </c>
      <c r="OIR243" s="463">
        <v>0</v>
      </c>
      <c r="OIS243" s="463">
        <v>0</v>
      </c>
      <c r="OIT243" s="463">
        <v>0</v>
      </c>
      <c r="OIU243" s="463">
        <v>0</v>
      </c>
      <c r="OIV243" s="463">
        <v>0</v>
      </c>
      <c r="OIW243" s="463">
        <v>0</v>
      </c>
      <c r="OIX243" s="463">
        <v>0</v>
      </c>
      <c r="OIY243" s="463">
        <v>0</v>
      </c>
      <c r="OIZ243" s="463">
        <v>0</v>
      </c>
      <c r="OJA243" s="463">
        <v>0</v>
      </c>
      <c r="OJB243" s="463">
        <v>0</v>
      </c>
      <c r="OJC243" s="463">
        <v>0</v>
      </c>
      <c r="OJD243" s="463">
        <v>0</v>
      </c>
      <c r="OJE243" s="463">
        <v>0</v>
      </c>
      <c r="OJF243" s="463">
        <v>0</v>
      </c>
      <c r="OJG243" s="463">
        <v>0</v>
      </c>
      <c r="OJH243" s="463">
        <v>0</v>
      </c>
      <c r="OJI243" s="463">
        <v>0</v>
      </c>
      <c r="OJJ243" s="463">
        <v>0</v>
      </c>
      <c r="OJK243" s="463">
        <v>0</v>
      </c>
      <c r="OJL243" s="463">
        <v>0</v>
      </c>
      <c r="OJM243" s="463">
        <v>0</v>
      </c>
      <c r="OJN243" s="463">
        <v>0</v>
      </c>
      <c r="OJO243" s="463">
        <v>0</v>
      </c>
      <c r="OJP243" s="463">
        <v>0</v>
      </c>
      <c r="OJQ243" s="463">
        <v>0</v>
      </c>
      <c r="OJR243" s="463">
        <v>0</v>
      </c>
      <c r="OJS243" s="463">
        <v>0</v>
      </c>
      <c r="OJT243" s="463">
        <v>0</v>
      </c>
      <c r="OJU243" s="463">
        <v>0</v>
      </c>
      <c r="OJV243" s="463">
        <v>0</v>
      </c>
      <c r="OJW243" s="463">
        <v>0</v>
      </c>
      <c r="OJX243" s="463">
        <v>0</v>
      </c>
      <c r="OJY243" s="463">
        <v>0</v>
      </c>
      <c r="OJZ243" s="463">
        <v>0</v>
      </c>
      <c r="OKA243" s="463">
        <v>0</v>
      </c>
      <c r="OKB243" s="463">
        <v>0</v>
      </c>
      <c r="OKC243" s="463">
        <v>0</v>
      </c>
      <c r="OKD243" s="463">
        <v>0</v>
      </c>
      <c r="OKE243" s="463">
        <v>0</v>
      </c>
      <c r="OKF243" s="463">
        <v>0</v>
      </c>
      <c r="OKG243" s="463">
        <v>0</v>
      </c>
      <c r="OKH243" s="463">
        <v>0</v>
      </c>
      <c r="OKI243" s="463">
        <v>0</v>
      </c>
      <c r="OKJ243" s="463">
        <v>0</v>
      </c>
      <c r="OKK243" s="463">
        <v>0</v>
      </c>
      <c r="OKL243" s="463">
        <v>0</v>
      </c>
      <c r="OKM243" s="463">
        <v>0</v>
      </c>
      <c r="OKN243" s="463">
        <v>0</v>
      </c>
      <c r="OKO243" s="463">
        <v>0</v>
      </c>
      <c r="OKP243" s="463">
        <v>0</v>
      </c>
      <c r="OKQ243" s="463">
        <v>0</v>
      </c>
      <c r="OKR243" s="463">
        <v>0</v>
      </c>
      <c r="OKS243" s="463">
        <v>0</v>
      </c>
      <c r="OKT243" s="463">
        <v>0</v>
      </c>
      <c r="OKU243" s="463">
        <v>0</v>
      </c>
      <c r="OKV243" s="463">
        <v>0</v>
      </c>
      <c r="OKW243" s="463">
        <v>0</v>
      </c>
      <c r="OKX243" s="463">
        <v>0</v>
      </c>
      <c r="OKY243" s="463">
        <v>0</v>
      </c>
      <c r="OKZ243" s="463">
        <v>0</v>
      </c>
      <c r="OLA243" s="463">
        <v>0</v>
      </c>
      <c r="OLB243" s="463">
        <v>0</v>
      </c>
      <c r="OLC243" s="463">
        <v>0</v>
      </c>
      <c r="OLD243" s="463">
        <v>0</v>
      </c>
      <c r="OLE243" s="463">
        <v>0</v>
      </c>
      <c r="OLF243" s="463">
        <v>0</v>
      </c>
      <c r="OLG243" s="463">
        <v>0</v>
      </c>
      <c r="OLH243" s="463">
        <v>0</v>
      </c>
      <c r="OLI243" s="463">
        <v>0</v>
      </c>
      <c r="OLJ243" s="463">
        <v>0</v>
      </c>
      <c r="OLK243" s="463">
        <v>0</v>
      </c>
      <c r="OLL243" s="463">
        <v>0</v>
      </c>
      <c r="OLM243" s="463">
        <v>0</v>
      </c>
      <c r="OLN243" s="463">
        <v>0</v>
      </c>
      <c r="OLO243" s="463">
        <v>0</v>
      </c>
      <c r="OLP243" s="463">
        <v>0</v>
      </c>
      <c r="OLQ243" s="463">
        <v>0</v>
      </c>
      <c r="OLR243" s="463">
        <v>0</v>
      </c>
      <c r="OLS243" s="463">
        <v>0</v>
      </c>
      <c r="OLT243" s="463">
        <v>0</v>
      </c>
      <c r="OLU243" s="463">
        <v>0</v>
      </c>
      <c r="OLV243" s="463">
        <v>0</v>
      </c>
      <c r="OLW243" s="463">
        <v>0</v>
      </c>
      <c r="OLX243" s="463">
        <v>0</v>
      </c>
      <c r="OLY243" s="463">
        <v>0</v>
      </c>
      <c r="OLZ243" s="463">
        <v>0</v>
      </c>
      <c r="OMA243" s="463">
        <v>0</v>
      </c>
      <c r="OMB243" s="463">
        <v>0</v>
      </c>
      <c r="OMC243" s="463">
        <v>0</v>
      </c>
      <c r="OMD243" s="463">
        <v>0</v>
      </c>
      <c r="OME243" s="463">
        <v>0</v>
      </c>
      <c r="OMF243" s="463">
        <v>0</v>
      </c>
      <c r="OMG243" s="463">
        <v>0</v>
      </c>
      <c r="OMH243" s="463">
        <v>0</v>
      </c>
      <c r="OMI243" s="463">
        <v>0</v>
      </c>
      <c r="OMJ243" s="463">
        <v>0</v>
      </c>
      <c r="OMK243" s="463">
        <v>0</v>
      </c>
      <c r="OML243" s="463">
        <v>0</v>
      </c>
      <c r="OMM243" s="463">
        <v>0</v>
      </c>
      <c r="OMN243" s="463">
        <v>0</v>
      </c>
      <c r="OMO243" s="463">
        <v>0</v>
      </c>
      <c r="OMP243" s="463">
        <v>0</v>
      </c>
      <c r="OMQ243" s="463">
        <v>0</v>
      </c>
      <c r="OMR243" s="463">
        <v>0</v>
      </c>
      <c r="OMS243" s="463">
        <v>0</v>
      </c>
      <c r="OMT243" s="463">
        <v>0</v>
      </c>
      <c r="OMU243" s="463">
        <v>0</v>
      </c>
      <c r="OMV243" s="463">
        <v>0</v>
      </c>
      <c r="OMW243" s="463">
        <v>0</v>
      </c>
      <c r="OMX243" s="463">
        <v>0</v>
      </c>
      <c r="OMY243" s="463">
        <v>0</v>
      </c>
      <c r="OMZ243" s="463">
        <v>0</v>
      </c>
      <c r="ONA243" s="463">
        <v>0</v>
      </c>
      <c r="ONB243" s="463">
        <v>0</v>
      </c>
      <c r="ONC243" s="463">
        <v>0</v>
      </c>
      <c r="OND243" s="463">
        <v>0</v>
      </c>
      <c r="ONE243" s="463">
        <v>0</v>
      </c>
      <c r="ONF243" s="463">
        <v>0</v>
      </c>
      <c r="ONG243" s="463">
        <v>0</v>
      </c>
      <c r="ONH243" s="463">
        <v>0</v>
      </c>
      <c r="ONI243" s="463">
        <v>0</v>
      </c>
      <c r="ONJ243" s="463">
        <v>0</v>
      </c>
      <c r="ONK243" s="463">
        <v>0</v>
      </c>
      <c r="ONL243" s="463">
        <v>0</v>
      </c>
      <c r="ONM243" s="463">
        <v>0</v>
      </c>
      <c r="ONN243" s="463">
        <v>0</v>
      </c>
      <c r="ONO243" s="463">
        <v>0</v>
      </c>
      <c r="ONP243" s="463">
        <v>0</v>
      </c>
      <c r="ONQ243" s="463">
        <v>0</v>
      </c>
      <c r="ONR243" s="463">
        <v>0</v>
      </c>
      <c r="ONS243" s="463">
        <v>0</v>
      </c>
      <c r="ONT243" s="463">
        <v>0</v>
      </c>
      <c r="ONU243" s="463">
        <v>0</v>
      </c>
      <c r="ONV243" s="463">
        <v>0</v>
      </c>
      <c r="ONW243" s="463">
        <v>0</v>
      </c>
      <c r="ONX243" s="463">
        <v>0</v>
      </c>
      <c r="ONY243" s="463">
        <v>0</v>
      </c>
      <c r="ONZ243" s="463">
        <v>0</v>
      </c>
      <c r="OOA243" s="463">
        <v>0</v>
      </c>
      <c r="OOB243" s="463">
        <v>0</v>
      </c>
      <c r="OOC243" s="463">
        <v>0</v>
      </c>
      <c r="OOD243" s="463">
        <v>0</v>
      </c>
      <c r="OOE243" s="463">
        <v>0</v>
      </c>
      <c r="OOF243" s="463">
        <v>0</v>
      </c>
      <c r="OOG243" s="463">
        <v>0</v>
      </c>
      <c r="OOH243" s="463">
        <v>0</v>
      </c>
      <c r="OOI243" s="463">
        <v>0</v>
      </c>
      <c r="OOJ243" s="463">
        <v>0</v>
      </c>
      <c r="OOK243" s="463">
        <v>0</v>
      </c>
      <c r="OOL243" s="463">
        <v>0</v>
      </c>
      <c r="OOM243" s="463">
        <v>0</v>
      </c>
      <c r="OON243" s="463">
        <v>0</v>
      </c>
      <c r="OOO243" s="463">
        <v>0</v>
      </c>
      <c r="OOP243" s="463">
        <v>0</v>
      </c>
      <c r="OOQ243" s="463">
        <v>0</v>
      </c>
      <c r="OOR243" s="463">
        <v>0</v>
      </c>
      <c r="OOS243" s="463">
        <v>0</v>
      </c>
      <c r="OOT243" s="463">
        <v>0</v>
      </c>
      <c r="OOU243" s="463">
        <v>0</v>
      </c>
      <c r="OOV243" s="463">
        <v>0</v>
      </c>
      <c r="OOW243" s="463">
        <v>0</v>
      </c>
      <c r="OOX243" s="463">
        <v>0</v>
      </c>
      <c r="OOY243" s="463">
        <v>0</v>
      </c>
      <c r="OOZ243" s="463">
        <v>0</v>
      </c>
      <c r="OPA243" s="463">
        <v>0</v>
      </c>
      <c r="OPB243" s="463">
        <v>0</v>
      </c>
      <c r="OPC243" s="463">
        <v>0</v>
      </c>
      <c r="OPD243" s="463">
        <v>0</v>
      </c>
      <c r="OPE243" s="463">
        <v>0</v>
      </c>
      <c r="OPF243" s="463">
        <v>0</v>
      </c>
      <c r="OPG243" s="463">
        <v>0</v>
      </c>
      <c r="OPH243" s="463">
        <v>0</v>
      </c>
      <c r="OPI243" s="463">
        <v>0</v>
      </c>
      <c r="OPJ243" s="463">
        <v>0</v>
      </c>
      <c r="OPK243" s="463">
        <v>0</v>
      </c>
      <c r="OPL243" s="463">
        <v>0</v>
      </c>
      <c r="OPM243" s="463">
        <v>0</v>
      </c>
      <c r="OPN243" s="463">
        <v>0</v>
      </c>
      <c r="OPO243" s="463">
        <v>0</v>
      </c>
      <c r="OPP243" s="463">
        <v>0</v>
      </c>
      <c r="OPQ243" s="463">
        <v>0</v>
      </c>
      <c r="OPR243" s="463">
        <v>0</v>
      </c>
      <c r="OPS243" s="463">
        <v>0</v>
      </c>
      <c r="OPT243" s="463">
        <v>0</v>
      </c>
      <c r="OPU243" s="463">
        <v>0</v>
      </c>
      <c r="OPV243" s="463">
        <v>0</v>
      </c>
      <c r="OPW243" s="463">
        <v>0</v>
      </c>
      <c r="OPX243" s="463">
        <v>0</v>
      </c>
      <c r="OPY243" s="463">
        <v>0</v>
      </c>
      <c r="OPZ243" s="463">
        <v>0</v>
      </c>
      <c r="OQA243" s="463">
        <v>0</v>
      </c>
      <c r="OQB243" s="463">
        <v>0</v>
      </c>
      <c r="OQC243" s="463">
        <v>0</v>
      </c>
      <c r="OQD243" s="463">
        <v>0</v>
      </c>
      <c r="OQE243" s="463">
        <v>0</v>
      </c>
      <c r="OQF243" s="463">
        <v>0</v>
      </c>
      <c r="OQG243" s="463">
        <v>0</v>
      </c>
      <c r="OQH243" s="463">
        <v>0</v>
      </c>
      <c r="OQI243" s="463">
        <v>0</v>
      </c>
      <c r="OQJ243" s="463">
        <v>0</v>
      </c>
      <c r="OQK243" s="463">
        <v>0</v>
      </c>
      <c r="OQL243" s="463">
        <v>0</v>
      </c>
      <c r="OQM243" s="463">
        <v>0</v>
      </c>
      <c r="OQN243" s="463">
        <v>0</v>
      </c>
      <c r="OQO243" s="463">
        <v>0</v>
      </c>
      <c r="OQP243" s="463">
        <v>0</v>
      </c>
      <c r="OQQ243" s="463">
        <v>0</v>
      </c>
      <c r="OQR243" s="463">
        <v>0</v>
      </c>
      <c r="OQS243" s="463">
        <v>0</v>
      </c>
      <c r="OQT243" s="463">
        <v>0</v>
      </c>
      <c r="OQU243" s="463">
        <v>0</v>
      </c>
      <c r="OQV243" s="463">
        <v>0</v>
      </c>
      <c r="OQW243" s="463">
        <v>0</v>
      </c>
      <c r="OQX243" s="463">
        <v>0</v>
      </c>
      <c r="OQY243" s="463">
        <v>0</v>
      </c>
      <c r="OQZ243" s="463">
        <v>0</v>
      </c>
      <c r="ORA243" s="463">
        <v>0</v>
      </c>
      <c r="ORB243" s="463">
        <v>0</v>
      </c>
      <c r="ORC243" s="463">
        <v>0</v>
      </c>
      <c r="ORD243" s="463">
        <v>0</v>
      </c>
      <c r="ORE243" s="463">
        <v>0</v>
      </c>
      <c r="ORF243" s="463">
        <v>0</v>
      </c>
      <c r="ORG243" s="463">
        <v>0</v>
      </c>
      <c r="ORH243" s="463">
        <v>0</v>
      </c>
      <c r="ORI243" s="463">
        <v>0</v>
      </c>
      <c r="ORJ243" s="463">
        <v>0</v>
      </c>
      <c r="ORK243" s="463">
        <v>0</v>
      </c>
      <c r="ORL243" s="463">
        <v>0</v>
      </c>
      <c r="ORM243" s="463">
        <v>0</v>
      </c>
      <c r="ORN243" s="463">
        <v>0</v>
      </c>
      <c r="ORO243" s="463">
        <v>0</v>
      </c>
      <c r="ORP243" s="463">
        <v>0</v>
      </c>
      <c r="ORQ243" s="463">
        <v>0</v>
      </c>
      <c r="ORR243" s="463">
        <v>0</v>
      </c>
      <c r="ORS243" s="463">
        <v>0</v>
      </c>
      <c r="ORT243" s="463">
        <v>0</v>
      </c>
      <c r="ORU243" s="463">
        <v>0</v>
      </c>
      <c r="ORV243" s="463">
        <v>0</v>
      </c>
      <c r="ORW243" s="463">
        <v>0</v>
      </c>
      <c r="ORX243" s="463">
        <v>0</v>
      </c>
      <c r="ORY243" s="463">
        <v>0</v>
      </c>
      <c r="ORZ243" s="463">
        <v>0</v>
      </c>
      <c r="OSA243" s="463">
        <v>0</v>
      </c>
      <c r="OSB243" s="463">
        <v>0</v>
      </c>
      <c r="OSC243" s="463">
        <v>0</v>
      </c>
      <c r="OSD243" s="463">
        <v>0</v>
      </c>
      <c r="OSE243" s="463">
        <v>0</v>
      </c>
      <c r="OSF243" s="463">
        <v>0</v>
      </c>
      <c r="OSG243" s="463">
        <v>0</v>
      </c>
      <c r="OSH243" s="463">
        <v>0</v>
      </c>
      <c r="OSI243" s="463">
        <v>0</v>
      </c>
      <c r="OSJ243" s="463">
        <v>0</v>
      </c>
      <c r="OSK243" s="463">
        <v>0</v>
      </c>
      <c r="OSL243" s="463">
        <v>0</v>
      </c>
      <c r="OSM243" s="463">
        <v>0</v>
      </c>
      <c r="OSN243" s="463">
        <v>0</v>
      </c>
      <c r="OSO243" s="463">
        <v>0</v>
      </c>
      <c r="OSP243" s="463">
        <v>0</v>
      </c>
      <c r="OSQ243" s="463">
        <v>0</v>
      </c>
      <c r="OSR243" s="463">
        <v>0</v>
      </c>
      <c r="OSS243" s="463">
        <v>0</v>
      </c>
      <c r="OST243" s="463">
        <v>0</v>
      </c>
      <c r="OSU243" s="463">
        <v>0</v>
      </c>
      <c r="OSV243" s="463">
        <v>0</v>
      </c>
      <c r="OSW243" s="463">
        <v>0</v>
      </c>
      <c r="OSX243" s="463">
        <v>0</v>
      </c>
      <c r="OSY243" s="463">
        <v>0</v>
      </c>
      <c r="OSZ243" s="463">
        <v>0</v>
      </c>
      <c r="OTA243" s="463">
        <v>0</v>
      </c>
      <c r="OTB243" s="463">
        <v>0</v>
      </c>
      <c r="OTC243" s="463">
        <v>0</v>
      </c>
      <c r="OTD243" s="463">
        <v>0</v>
      </c>
      <c r="OTE243" s="463">
        <v>0</v>
      </c>
      <c r="OTF243" s="463">
        <v>0</v>
      </c>
      <c r="OTG243" s="463">
        <v>0</v>
      </c>
      <c r="OTH243" s="463">
        <v>0</v>
      </c>
      <c r="OTI243" s="463">
        <v>0</v>
      </c>
      <c r="OTJ243" s="463">
        <v>0</v>
      </c>
      <c r="OTK243" s="463">
        <v>0</v>
      </c>
      <c r="OTL243" s="463">
        <v>0</v>
      </c>
      <c r="OTM243" s="463">
        <v>0</v>
      </c>
      <c r="OTN243" s="463">
        <v>0</v>
      </c>
      <c r="OTO243" s="463">
        <v>0</v>
      </c>
      <c r="OTP243" s="463">
        <v>0</v>
      </c>
      <c r="OTQ243" s="463">
        <v>0</v>
      </c>
      <c r="OTR243" s="463">
        <v>0</v>
      </c>
      <c r="OTS243" s="463">
        <v>0</v>
      </c>
      <c r="OTT243" s="463">
        <v>0</v>
      </c>
      <c r="OTU243" s="463">
        <v>0</v>
      </c>
      <c r="OTV243" s="463">
        <v>0</v>
      </c>
      <c r="OTW243" s="463">
        <v>0</v>
      </c>
      <c r="OTX243" s="463">
        <v>0</v>
      </c>
      <c r="OTY243" s="463">
        <v>0</v>
      </c>
      <c r="OTZ243" s="463">
        <v>0</v>
      </c>
      <c r="OUA243" s="463">
        <v>0</v>
      </c>
      <c r="OUB243" s="463">
        <v>0</v>
      </c>
      <c r="OUC243" s="463">
        <v>0</v>
      </c>
      <c r="OUD243" s="463">
        <v>0</v>
      </c>
      <c r="OUE243" s="463">
        <v>0</v>
      </c>
      <c r="OUF243" s="463">
        <v>0</v>
      </c>
      <c r="OUG243" s="463">
        <v>0</v>
      </c>
      <c r="OUH243" s="463">
        <v>0</v>
      </c>
      <c r="OUI243" s="463">
        <v>0</v>
      </c>
      <c r="OUJ243" s="463">
        <v>0</v>
      </c>
      <c r="OUK243" s="463">
        <v>0</v>
      </c>
      <c r="OUL243" s="463">
        <v>0</v>
      </c>
      <c r="OUM243" s="463">
        <v>0</v>
      </c>
      <c r="OUN243" s="463">
        <v>0</v>
      </c>
      <c r="OUO243" s="463">
        <v>0</v>
      </c>
      <c r="OUP243" s="463">
        <v>0</v>
      </c>
      <c r="OUQ243" s="463">
        <v>0</v>
      </c>
      <c r="OUR243" s="463">
        <v>0</v>
      </c>
      <c r="OUS243" s="463">
        <v>0</v>
      </c>
      <c r="OUT243" s="463">
        <v>0</v>
      </c>
      <c r="OUU243" s="463">
        <v>0</v>
      </c>
      <c r="OUV243" s="463">
        <v>0</v>
      </c>
      <c r="OUW243" s="463">
        <v>0</v>
      </c>
      <c r="OUX243" s="463">
        <v>0</v>
      </c>
      <c r="OUY243" s="463">
        <v>0</v>
      </c>
      <c r="OUZ243" s="463">
        <v>0</v>
      </c>
      <c r="OVA243" s="463">
        <v>0</v>
      </c>
      <c r="OVB243" s="463">
        <v>0</v>
      </c>
      <c r="OVC243" s="463">
        <v>0</v>
      </c>
      <c r="OVD243" s="463">
        <v>0</v>
      </c>
      <c r="OVE243" s="463">
        <v>0</v>
      </c>
      <c r="OVF243" s="463">
        <v>0</v>
      </c>
      <c r="OVG243" s="463">
        <v>0</v>
      </c>
      <c r="OVH243" s="463">
        <v>0</v>
      </c>
      <c r="OVI243" s="463">
        <v>0</v>
      </c>
      <c r="OVJ243" s="463">
        <v>0</v>
      </c>
      <c r="OVK243" s="463">
        <v>0</v>
      </c>
      <c r="OVL243" s="463">
        <v>0</v>
      </c>
      <c r="OVM243" s="463">
        <v>0</v>
      </c>
      <c r="OVN243" s="463">
        <v>0</v>
      </c>
      <c r="OVO243" s="463">
        <v>0</v>
      </c>
      <c r="OVP243" s="463">
        <v>0</v>
      </c>
      <c r="OVQ243" s="463">
        <v>0</v>
      </c>
      <c r="OVR243" s="463">
        <v>0</v>
      </c>
      <c r="OVS243" s="463">
        <v>0</v>
      </c>
      <c r="OVT243" s="463">
        <v>0</v>
      </c>
      <c r="OVU243" s="463">
        <v>0</v>
      </c>
      <c r="OVV243" s="463">
        <v>0</v>
      </c>
      <c r="OVW243" s="463">
        <v>0</v>
      </c>
      <c r="OVX243" s="463">
        <v>0</v>
      </c>
      <c r="OVY243" s="463">
        <v>0</v>
      </c>
      <c r="OVZ243" s="463">
        <v>0</v>
      </c>
      <c r="OWA243" s="463">
        <v>0</v>
      </c>
      <c r="OWB243" s="463">
        <v>0</v>
      </c>
      <c r="OWC243" s="463">
        <v>0</v>
      </c>
      <c r="OWD243" s="463">
        <v>0</v>
      </c>
      <c r="OWE243" s="463">
        <v>0</v>
      </c>
      <c r="OWF243" s="463">
        <v>0</v>
      </c>
      <c r="OWG243" s="463">
        <v>0</v>
      </c>
      <c r="OWH243" s="463">
        <v>0</v>
      </c>
      <c r="OWI243" s="463">
        <v>0</v>
      </c>
      <c r="OWJ243" s="463">
        <v>0</v>
      </c>
      <c r="OWK243" s="463">
        <v>0</v>
      </c>
      <c r="OWL243" s="463">
        <v>0</v>
      </c>
      <c r="OWM243" s="463">
        <v>0</v>
      </c>
      <c r="OWN243" s="463">
        <v>0</v>
      </c>
      <c r="OWO243" s="463">
        <v>0</v>
      </c>
      <c r="OWP243" s="463">
        <v>0</v>
      </c>
      <c r="OWQ243" s="463">
        <v>0</v>
      </c>
      <c r="OWR243" s="463">
        <v>0</v>
      </c>
      <c r="OWS243" s="463">
        <v>0</v>
      </c>
      <c r="OWT243" s="463">
        <v>0</v>
      </c>
      <c r="OWU243" s="463">
        <v>0</v>
      </c>
      <c r="OWV243" s="463">
        <v>0</v>
      </c>
      <c r="OWW243" s="463">
        <v>0</v>
      </c>
      <c r="OWX243" s="463">
        <v>0</v>
      </c>
      <c r="OWY243" s="463">
        <v>0</v>
      </c>
      <c r="OWZ243" s="463">
        <v>0</v>
      </c>
      <c r="OXA243" s="463">
        <v>0</v>
      </c>
      <c r="OXB243" s="463">
        <v>0</v>
      </c>
      <c r="OXC243" s="463">
        <v>0</v>
      </c>
      <c r="OXD243" s="463">
        <v>0</v>
      </c>
      <c r="OXE243" s="463">
        <v>0</v>
      </c>
      <c r="OXF243" s="463">
        <v>0</v>
      </c>
      <c r="OXG243" s="463">
        <v>0</v>
      </c>
      <c r="OXH243" s="463">
        <v>0</v>
      </c>
      <c r="OXI243" s="463">
        <v>0</v>
      </c>
      <c r="OXJ243" s="463">
        <v>0</v>
      </c>
      <c r="OXK243" s="463">
        <v>0</v>
      </c>
      <c r="OXL243" s="463">
        <v>0</v>
      </c>
      <c r="OXM243" s="463">
        <v>0</v>
      </c>
      <c r="OXN243" s="463">
        <v>0</v>
      </c>
      <c r="OXO243" s="463">
        <v>0</v>
      </c>
      <c r="OXP243" s="463">
        <v>0</v>
      </c>
      <c r="OXQ243" s="463">
        <v>0</v>
      </c>
      <c r="OXR243" s="463">
        <v>0</v>
      </c>
      <c r="OXS243" s="463">
        <v>0</v>
      </c>
      <c r="OXT243" s="463">
        <v>0</v>
      </c>
      <c r="OXU243" s="463">
        <v>0</v>
      </c>
      <c r="OXV243" s="463">
        <v>0</v>
      </c>
      <c r="OXW243" s="463">
        <v>0</v>
      </c>
      <c r="OXX243" s="463">
        <v>0</v>
      </c>
      <c r="OXY243" s="463">
        <v>0</v>
      </c>
      <c r="OXZ243" s="463">
        <v>0</v>
      </c>
      <c r="OYA243" s="463">
        <v>0</v>
      </c>
      <c r="OYB243" s="463">
        <v>0</v>
      </c>
      <c r="OYC243" s="463">
        <v>0</v>
      </c>
      <c r="OYD243" s="463">
        <v>0</v>
      </c>
      <c r="OYE243" s="463">
        <v>0</v>
      </c>
      <c r="OYF243" s="463">
        <v>0</v>
      </c>
      <c r="OYG243" s="463">
        <v>0</v>
      </c>
      <c r="OYH243" s="463">
        <v>0</v>
      </c>
      <c r="OYI243" s="463">
        <v>0</v>
      </c>
      <c r="OYJ243" s="463">
        <v>0</v>
      </c>
      <c r="OYK243" s="463">
        <v>0</v>
      </c>
      <c r="OYL243" s="463">
        <v>0</v>
      </c>
      <c r="OYM243" s="463">
        <v>0</v>
      </c>
      <c r="OYN243" s="463">
        <v>0</v>
      </c>
      <c r="OYO243" s="463">
        <v>0</v>
      </c>
      <c r="OYP243" s="463">
        <v>0</v>
      </c>
      <c r="OYQ243" s="463">
        <v>0</v>
      </c>
      <c r="OYR243" s="463">
        <v>0</v>
      </c>
      <c r="OYS243" s="463">
        <v>0</v>
      </c>
      <c r="OYT243" s="463">
        <v>0</v>
      </c>
      <c r="OYU243" s="463">
        <v>0</v>
      </c>
      <c r="OYV243" s="463">
        <v>0</v>
      </c>
      <c r="OYW243" s="463">
        <v>0</v>
      </c>
      <c r="OYX243" s="463">
        <v>0</v>
      </c>
      <c r="OYY243" s="463">
        <v>0</v>
      </c>
      <c r="OYZ243" s="463">
        <v>0</v>
      </c>
      <c r="OZA243" s="463">
        <v>0</v>
      </c>
      <c r="OZB243" s="463">
        <v>0</v>
      </c>
      <c r="OZC243" s="463">
        <v>0</v>
      </c>
      <c r="OZD243" s="463">
        <v>0</v>
      </c>
      <c r="OZE243" s="463">
        <v>0</v>
      </c>
      <c r="OZF243" s="463">
        <v>0</v>
      </c>
      <c r="OZG243" s="463">
        <v>0</v>
      </c>
      <c r="OZH243" s="463">
        <v>0</v>
      </c>
      <c r="OZI243" s="463">
        <v>0</v>
      </c>
      <c r="OZJ243" s="463">
        <v>0</v>
      </c>
      <c r="OZK243" s="463">
        <v>0</v>
      </c>
      <c r="OZL243" s="463">
        <v>0</v>
      </c>
      <c r="OZM243" s="463">
        <v>0</v>
      </c>
      <c r="OZN243" s="463">
        <v>0</v>
      </c>
      <c r="OZO243" s="463">
        <v>0</v>
      </c>
      <c r="OZP243" s="463">
        <v>0</v>
      </c>
      <c r="OZQ243" s="463">
        <v>0</v>
      </c>
      <c r="OZR243" s="463">
        <v>0</v>
      </c>
      <c r="OZS243" s="463">
        <v>0</v>
      </c>
      <c r="OZT243" s="463">
        <v>0</v>
      </c>
      <c r="OZU243" s="463">
        <v>0</v>
      </c>
      <c r="OZV243" s="463">
        <v>0</v>
      </c>
      <c r="OZW243" s="463">
        <v>0</v>
      </c>
      <c r="OZX243" s="463">
        <v>0</v>
      </c>
      <c r="OZY243" s="463">
        <v>0</v>
      </c>
      <c r="OZZ243" s="463">
        <v>0</v>
      </c>
      <c r="PAA243" s="463">
        <v>0</v>
      </c>
      <c r="PAB243" s="463">
        <v>0</v>
      </c>
      <c r="PAC243" s="463">
        <v>0</v>
      </c>
      <c r="PAD243" s="463">
        <v>0</v>
      </c>
      <c r="PAE243" s="463">
        <v>0</v>
      </c>
      <c r="PAF243" s="463">
        <v>0</v>
      </c>
      <c r="PAG243" s="463">
        <v>0</v>
      </c>
      <c r="PAH243" s="463">
        <v>0</v>
      </c>
      <c r="PAI243" s="463">
        <v>0</v>
      </c>
      <c r="PAJ243" s="463">
        <v>0</v>
      </c>
      <c r="PAK243" s="463">
        <v>0</v>
      </c>
      <c r="PAL243" s="463">
        <v>0</v>
      </c>
      <c r="PAM243" s="463">
        <v>0</v>
      </c>
      <c r="PAN243" s="463">
        <v>0</v>
      </c>
      <c r="PAO243" s="463">
        <v>0</v>
      </c>
      <c r="PAP243" s="463">
        <v>0</v>
      </c>
      <c r="PAQ243" s="463">
        <v>0</v>
      </c>
      <c r="PAR243" s="463">
        <v>0</v>
      </c>
      <c r="PAS243" s="463">
        <v>0</v>
      </c>
      <c r="PAT243" s="463">
        <v>0</v>
      </c>
      <c r="PAU243" s="463">
        <v>0</v>
      </c>
      <c r="PAV243" s="463">
        <v>0</v>
      </c>
      <c r="PAW243" s="463">
        <v>0</v>
      </c>
      <c r="PAX243" s="463">
        <v>0</v>
      </c>
      <c r="PAY243" s="463">
        <v>0</v>
      </c>
      <c r="PAZ243" s="463">
        <v>0</v>
      </c>
      <c r="PBA243" s="463">
        <v>0</v>
      </c>
      <c r="PBB243" s="463">
        <v>0</v>
      </c>
      <c r="PBC243" s="463">
        <v>0</v>
      </c>
      <c r="PBD243" s="463">
        <v>0</v>
      </c>
      <c r="PBE243" s="463">
        <v>0</v>
      </c>
      <c r="PBF243" s="463">
        <v>0</v>
      </c>
      <c r="PBG243" s="463">
        <v>0</v>
      </c>
      <c r="PBH243" s="463">
        <v>0</v>
      </c>
      <c r="PBI243" s="463">
        <v>0</v>
      </c>
      <c r="PBJ243" s="463">
        <v>0</v>
      </c>
      <c r="PBK243" s="463">
        <v>0</v>
      </c>
      <c r="PBL243" s="463">
        <v>0</v>
      </c>
      <c r="PBM243" s="463">
        <v>0</v>
      </c>
      <c r="PBN243" s="463">
        <v>0</v>
      </c>
      <c r="PBO243" s="463">
        <v>0</v>
      </c>
      <c r="PBP243" s="463">
        <v>0</v>
      </c>
      <c r="PBQ243" s="463">
        <v>0</v>
      </c>
      <c r="PBR243" s="463">
        <v>0</v>
      </c>
      <c r="PBS243" s="463">
        <v>0</v>
      </c>
      <c r="PBT243" s="463">
        <v>0</v>
      </c>
      <c r="PBU243" s="463">
        <v>0</v>
      </c>
      <c r="PBV243" s="463">
        <v>0</v>
      </c>
      <c r="PBW243" s="463">
        <v>0</v>
      </c>
      <c r="PBX243" s="463">
        <v>0</v>
      </c>
      <c r="PBY243" s="463">
        <v>0</v>
      </c>
      <c r="PBZ243" s="463">
        <v>0</v>
      </c>
      <c r="PCA243" s="463">
        <v>0</v>
      </c>
      <c r="PCB243" s="463">
        <v>0</v>
      </c>
      <c r="PCC243" s="463">
        <v>0</v>
      </c>
      <c r="PCD243" s="463">
        <v>0</v>
      </c>
      <c r="PCE243" s="463">
        <v>0</v>
      </c>
      <c r="PCF243" s="463">
        <v>0</v>
      </c>
      <c r="PCG243" s="463">
        <v>0</v>
      </c>
      <c r="PCH243" s="463">
        <v>0</v>
      </c>
      <c r="PCI243" s="463">
        <v>0</v>
      </c>
      <c r="PCJ243" s="463">
        <v>0</v>
      </c>
      <c r="PCK243" s="463">
        <v>0</v>
      </c>
      <c r="PCL243" s="463">
        <v>0</v>
      </c>
      <c r="PCM243" s="463">
        <v>0</v>
      </c>
      <c r="PCN243" s="463">
        <v>0</v>
      </c>
      <c r="PCO243" s="463">
        <v>0</v>
      </c>
      <c r="PCP243" s="463">
        <v>0</v>
      </c>
      <c r="PCQ243" s="463">
        <v>0</v>
      </c>
      <c r="PCR243" s="463">
        <v>0</v>
      </c>
      <c r="PCS243" s="463">
        <v>0</v>
      </c>
      <c r="PCT243" s="463">
        <v>0</v>
      </c>
      <c r="PCU243" s="463">
        <v>0</v>
      </c>
      <c r="PCV243" s="463">
        <v>0</v>
      </c>
      <c r="PCW243" s="463">
        <v>0</v>
      </c>
      <c r="PCX243" s="463">
        <v>0</v>
      </c>
      <c r="PCY243" s="463">
        <v>0</v>
      </c>
      <c r="PCZ243" s="463">
        <v>0</v>
      </c>
      <c r="PDA243" s="463">
        <v>0</v>
      </c>
      <c r="PDB243" s="463">
        <v>0</v>
      </c>
      <c r="PDC243" s="463">
        <v>0</v>
      </c>
      <c r="PDD243" s="463">
        <v>0</v>
      </c>
      <c r="PDE243" s="463">
        <v>0</v>
      </c>
      <c r="PDF243" s="463">
        <v>0</v>
      </c>
      <c r="PDG243" s="463">
        <v>0</v>
      </c>
      <c r="PDH243" s="463">
        <v>0</v>
      </c>
      <c r="PDI243" s="463">
        <v>0</v>
      </c>
      <c r="PDJ243" s="463">
        <v>0</v>
      </c>
      <c r="PDK243" s="463">
        <v>0</v>
      </c>
      <c r="PDL243" s="463">
        <v>0</v>
      </c>
      <c r="PDM243" s="463">
        <v>0</v>
      </c>
      <c r="PDN243" s="463">
        <v>0</v>
      </c>
      <c r="PDO243" s="463">
        <v>0</v>
      </c>
      <c r="PDP243" s="463">
        <v>0</v>
      </c>
      <c r="PDQ243" s="463">
        <v>0</v>
      </c>
      <c r="PDR243" s="463">
        <v>0</v>
      </c>
      <c r="PDS243" s="463">
        <v>0</v>
      </c>
      <c r="PDT243" s="463">
        <v>0</v>
      </c>
      <c r="PDU243" s="463">
        <v>0</v>
      </c>
      <c r="PDV243" s="463">
        <v>0</v>
      </c>
      <c r="PDW243" s="463">
        <v>0</v>
      </c>
      <c r="PDX243" s="463">
        <v>0</v>
      </c>
      <c r="PDY243" s="463">
        <v>0</v>
      </c>
      <c r="PDZ243" s="463">
        <v>0</v>
      </c>
      <c r="PEA243" s="463">
        <v>0</v>
      </c>
      <c r="PEB243" s="463">
        <v>0</v>
      </c>
      <c r="PEC243" s="463">
        <v>0</v>
      </c>
      <c r="PED243" s="463">
        <v>0</v>
      </c>
      <c r="PEE243" s="463">
        <v>0</v>
      </c>
      <c r="PEF243" s="463">
        <v>0</v>
      </c>
      <c r="PEG243" s="463">
        <v>0</v>
      </c>
      <c r="PEH243" s="463">
        <v>0</v>
      </c>
      <c r="PEI243" s="463">
        <v>0</v>
      </c>
      <c r="PEJ243" s="463">
        <v>0</v>
      </c>
      <c r="PEK243" s="463">
        <v>0</v>
      </c>
      <c r="PEL243" s="463">
        <v>0</v>
      </c>
      <c r="PEM243" s="463">
        <v>0</v>
      </c>
      <c r="PEN243" s="463">
        <v>0</v>
      </c>
      <c r="PEO243" s="463">
        <v>0</v>
      </c>
      <c r="PEP243" s="463">
        <v>0</v>
      </c>
      <c r="PEQ243" s="463">
        <v>0</v>
      </c>
      <c r="PER243" s="463">
        <v>0</v>
      </c>
      <c r="PES243" s="463">
        <v>0</v>
      </c>
      <c r="PET243" s="463">
        <v>0</v>
      </c>
      <c r="PEU243" s="463">
        <v>0</v>
      </c>
      <c r="PEV243" s="463">
        <v>0</v>
      </c>
      <c r="PEW243" s="463">
        <v>0</v>
      </c>
      <c r="PEX243" s="463">
        <v>0</v>
      </c>
      <c r="PEY243" s="463">
        <v>0</v>
      </c>
      <c r="PEZ243" s="463">
        <v>0</v>
      </c>
      <c r="PFA243" s="463">
        <v>0</v>
      </c>
      <c r="PFB243" s="463">
        <v>0</v>
      </c>
      <c r="PFC243" s="463">
        <v>0</v>
      </c>
      <c r="PFD243" s="463">
        <v>0</v>
      </c>
      <c r="PFE243" s="463">
        <v>0</v>
      </c>
      <c r="PFF243" s="463">
        <v>0</v>
      </c>
      <c r="PFG243" s="463">
        <v>0</v>
      </c>
      <c r="PFH243" s="463">
        <v>0</v>
      </c>
      <c r="PFI243" s="463">
        <v>0</v>
      </c>
      <c r="PFJ243" s="463">
        <v>0</v>
      </c>
      <c r="PFK243" s="463">
        <v>0</v>
      </c>
      <c r="PFL243" s="463">
        <v>0</v>
      </c>
      <c r="PFM243" s="463">
        <v>0</v>
      </c>
      <c r="PFN243" s="463">
        <v>0</v>
      </c>
      <c r="PFO243" s="463">
        <v>0</v>
      </c>
      <c r="PFP243" s="463">
        <v>0</v>
      </c>
      <c r="PFQ243" s="463">
        <v>0</v>
      </c>
      <c r="PFR243" s="463">
        <v>0</v>
      </c>
      <c r="PFS243" s="463">
        <v>0</v>
      </c>
      <c r="PFT243" s="463">
        <v>0</v>
      </c>
      <c r="PFU243" s="463">
        <v>0</v>
      </c>
      <c r="PFV243" s="463">
        <v>0</v>
      </c>
      <c r="PFW243" s="463">
        <v>0</v>
      </c>
      <c r="PFX243" s="463">
        <v>0</v>
      </c>
      <c r="PFY243" s="463">
        <v>0</v>
      </c>
      <c r="PFZ243" s="463">
        <v>0</v>
      </c>
      <c r="PGA243" s="463">
        <v>0</v>
      </c>
      <c r="PGB243" s="463">
        <v>0</v>
      </c>
      <c r="PGC243" s="463">
        <v>0</v>
      </c>
      <c r="PGD243" s="463">
        <v>0</v>
      </c>
      <c r="PGE243" s="463">
        <v>0</v>
      </c>
      <c r="PGF243" s="463">
        <v>0</v>
      </c>
      <c r="PGG243" s="463">
        <v>0</v>
      </c>
      <c r="PGH243" s="463">
        <v>0</v>
      </c>
      <c r="PGI243" s="463">
        <v>0</v>
      </c>
      <c r="PGJ243" s="463">
        <v>0</v>
      </c>
      <c r="PGK243" s="463">
        <v>0</v>
      </c>
      <c r="PGL243" s="463">
        <v>0</v>
      </c>
      <c r="PGM243" s="463">
        <v>0</v>
      </c>
      <c r="PGN243" s="463">
        <v>0</v>
      </c>
      <c r="PGO243" s="463">
        <v>0</v>
      </c>
      <c r="PGP243" s="463">
        <v>0</v>
      </c>
      <c r="PGQ243" s="463">
        <v>0</v>
      </c>
      <c r="PGR243" s="463">
        <v>0</v>
      </c>
      <c r="PGS243" s="463">
        <v>0</v>
      </c>
      <c r="PGT243" s="463">
        <v>0</v>
      </c>
      <c r="PGU243" s="463">
        <v>0</v>
      </c>
      <c r="PGV243" s="463">
        <v>0</v>
      </c>
      <c r="PGW243" s="463">
        <v>0</v>
      </c>
      <c r="PGX243" s="463">
        <v>0</v>
      </c>
      <c r="PGY243" s="463">
        <v>0</v>
      </c>
      <c r="PGZ243" s="463">
        <v>0</v>
      </c>
      <c r="PHA243" s="463">
        <v>0</v>
      </c>
      <c r="PHB243" s="463">
        <v>0</v>
      </c>
      <c r="PHC243" s="463">
        <v>0</v>
      </c>
      <c r="PHD243" s="463">
        <v>0</v>
      </c>
      <c r="PHE243" s="463">
        <v>0</v>
      </c>
      <c r="PHF243" s="463">
        <v>0</v>
      </c>
      <c r="PHG243" s="463">
        <v>0</v>
      </c>
      <c r="PHH243" s="463">
        <v>0</v>
      </c>
      <c r="PHI243" s="463">
        <v>0</v>
      </c>
      <c r="PHJ243" s="463">
        <v>0</v>
      </c>
      <c r="PHK243" s="463">
        <v>0</v>
      </c>
      <c r="PHL243" s="463">
        <v>0</v>
      </c>
      <c r="PHM243" s="463">
        <v>0</v>
      </c>
      <c r="PHN243" s="463">
        <v>0</v>
      </c>
      <c r="PHO243" s="463">
        <v>0</v>
      </c>
      <c r="PHP243" s="463">
        <v>0</v>
      </c>
      <c r="PHQ243" s="463">
        <v>0</v>
      </c>
      <c r="PHR243" s="463">
        <v>0</v>
      </c>
      <c r="PHS243" s="463">
        <v>0</v>
      </c>
      <c r="PHT243" s="463">
        <v>0</v>
      </c>
      <c r="PHU243" s="463">
        <v>0</v>
      </c>
      <c r="PHV243" s="463">
        <v>0</v>
      </c>
      <c r="PHW243" s="463">
        <v>0</v>
      </c>
      <c r="PHX243" s="463">
        <v>0</v>
      </c>
      <c r="PHY243" s="463">
        <v>0</v>
      </c>
      <c r="PHZ243" s="463">
        <v>0</v>
      </c>
      <c r="PIA243" s="463">
        <v>0</v>
      </c>
      <c r="PIB243" s="463">
        <v>0</v>
      </c>
      <c r="PIC243" s="463">
        <v>0</v>
      </c>
      <c r="PID243" s="463">
        <v>0</v>
      </c>
      <c r="PIE243" s="463">
        <v>0</v>
      </c>
      <c r="PIF243" s="463">
        <v>0</v>
      </c>
      <c r="PIG243" s="463">
        <v>0</v>
      </c>
      <c r="PIH243" s="463">
        <v>0</v>
      </c>
      <c r="PII243" s="463">
        <v>0</v>
      </c>
      <c r="PIJ243" s="463">
        <v>0</v>
      </c>
      <c r="PIK243" s="463">
        <v>0</v>
      </c>
      <c r="PIL243" s="463">
        <v>0</v>
      </c>
      <c r="PIM243" s="463">
        <v>0</v>
      </c>
      <c r="PIN243" s="463">
        <v>0</v>
      </c>
      <c r="PIO243" s="463">
        <v>0</v>
      </c>
      <c r="PIP243" s="463">
        <v>0</v>
      </c>
      <c r="PIQ243" s="463">
        <v>0</v>
      </c>
      <c r="PIR243" s="463">
        <v>0</v>
      </c>
      <c r="PIS243" s="463">
        <v>0</v>
      </c>
      <c r="PIT243" s="463">
        <v>0</v>
      </c>
      <c r="PIU243" s="463">
        <v>0</v>
      </c>
      <c r="PIV243" s="463">
        <v>0</v>
      </c>
      <c r="PIW243" s="463">
        <v>0</v>
      </c>
      <c r="PIX243" s="463">
        <v>0</v>
      </c>
      <c r="PIY243" s="463">
        <v>0</v>
      </c>
      <c r="PIZ243" s="463">
        <v>0</v>
      </c>
      <c r="PJA243" s="463">
        <v>0</v>
      </c>
      <c r="PJB243" s="463">
        <v>0</v>
      </c>
      <c r="PJC243" s="463">
        <v>0</v>
      </c>
      <c r="PJD243" s="463">
        <v>0</v>
      </c>
      <c r="PJE243" s="463">
        <v>0</v>
      </c>
      <c r="PJF243" s="463">
        <v>0</v>
      </c>
      <c r="PJG243" s="463">
        <v>0</v>
      </c>
      <c r="PJH243" s="463">
        <v>0</v>
      </c>
      <c r="PJI243" s="463">
        <v>0</v>
      </c>
      <c r="PJJ243" s="463">
        <v>0</v>
      </c>
      <c r="PJK243" s="463">
        <v>0</v>
      </c>
      <c r="PJL243" s="463">
        <v>0</v>
      </c>
      <c r="PJM243" s="463">
        <v>0</v>
      </c>
      <c r="PJN243" s="463">
        <v>0</v>
      </c>
      <c r="PJO243" s="463">
        <v>0</v>
      </c>
      <c r="PJP243" s="463">
        <v>0</v>
      </c>
      <c r="PJQ243" s="463">
        <v>0</v>
      </c>
      <c r="PJR243" s="463">
        <v>0</v>
      </c>
      <c r="PJS243" s="463">
        <v>0</v>
      </c>
      <c r="PJT243" s="463">
        <v>0</v>
      </c>
      <c r="PJU243" s="463">
        <v>0</v>
      </c>
      <c r="PJV243" s="463">
        <v>0</v>
      </c>
      <c r="PJW243" s="463">
        <v>0</v>
      </c>
      <c r="PJX243" s="463">
        <v>0</v>
      </c>
      <c r="PJY243" s="463">
        <v>0</v>
      </c>
      <c r="PJZ243" s="463">
        <v>0</v>
      </c>
      <c r="PKA243" s="463">
        <v>0</v>
      </c>
      <c r="PKB243" s="463">
        <v>0</v>
      </c>
      <c r="PKC243" s="463">
        <v>0</v>
      </c>
      <c r="PKD243" s="463">
        <v>0</v>
      </c>
      <c r="PKE243" s="463">
        <v>0</v>
      </c>
      <c r="PKF243" s="463">
        <v>0</v>
      </c>
      <c r="PKG243" s="463">
        <v>0</v>
      </c>
      <c r="PKH243" s="463">
        <v>0</v>
      </c>
      <c r="PKI243" s="463">
        <v>0</v>
      </c>
      <c r="PKJ243" s="463">
        <v>0</v>
      </c>
      <c r="PKK243" s="463">
        <v>0</v>
      </c>
      <c r="PKL243" s="463">
        <v>0</v>
      </c>
      <c r="PKM243" s="463">
        <v>0</v>
      </c>
      <c r="PKN243" s="463">
        <v>0</v>
      </c>
      <c r="PKO243" s="463">
        <v>0</v>
      </c>
      <c r="PKP243" s="463">
        <v>0</v>
      </c>
      <c r="PKQ243" s="463">
        <v>0</v>
      </c>
      <c r="PKR243" s="463">
        <v>0</v>
      </c>
      <c r="PKS243" s="463">
        <v>0</v>
      </c>
      <c r="PKT243" s="463">
        <v>0</v>
      </c>
      <c r="PKU243" s="463">
        <v>0</v>
      </c>
      <c r="PKV243" s="463">
        <v>0</v>
      </c>
      <c r="PKW243" s="463">
        <v>0</v>
      </c>
      <c r="PKX243" s="463">
        <v>0</v>
      </c>
      <c r="PKY243" s="463">
        <v>0</v>
      </c>
      <c r="PKZ243" s="463">
        <v>0</v>
      </c>
      <c r="PLA243" s="463">
        <v>0</v>
      </c>
      <c r="PLB243" s="463">
        <v>0</v>
      </c>
      <c r="PLC243" s="463">
        <v>0</v>
      </c>
      <c r="PLD243" s="463">
        <v>0</v>
      </c>
      <c r="PLE243" s="463">
        <v>0</v>
      </c>
      <c r="PLF243" s="463">
        <v>0</v>
      </c>
      <c r="PLG243" s="463">
        <v>0</v>
      </c>
      <c r="PLH243" s="463">
        <v>0</v>
      </c>
      <c r="PLI243" s="463">
        <v>0</v>
      </c>
      <c r="PLJ243" s="463">
        <v>0</v>
      </c>
      <c r="PLK243" s="463">
        <v>0</v>
      </c>
      <c r="PLL243" s="463">
        <v>0</v>
      </c>
      <c r="PLM243" s="463">
        <v>0</v>
      </c>
      <c r="PLN243" s="463">
        <v>0</v>
      </c>
      <c r="PLO243" s="463">
        <v>0</v>
      </c>
      <c r="PLP243" s="463">
        <v>0</v>
      </c>
      <c r="PLQ243" s="463">
        <v>0</v>
      </c>
      <c r="PLR243" s="463">
        <v>0</v>
      </c>
      <c r="PLS243" s="463">
        <v>0</v>
      </c>
      <c r="PLT243" s="463">
        <v>0</v>
      </c>
      <c r="PLU243" s="463">
        <v>0</v>
      </c>
      <c r="PLV243" s="463">
        <v>0</v>
      </c>
      <c r="PLW243" s="463">
        <v>0</v>
      </c>
      <c r="PLX243" s="463">
        <v>0</v>
      </c>
      <c r="PLY243" s="463">
        <v>0</v>
      </c>
      <c r="PLZ243" s="463">
        <v>0</v>
      </c>
      <c r="PMA243" s="463">
        <v>0</v>
      </c>
      <c r="PMB243" s="463">
        <v>0</v>
      </c>
      <c r="PMC243" s="463">
        <v>0</v>
      </c>
      <c r="PMD243" s="463">
        <v>0</v>
      </c>
      <c r="PME243" s="463">
        <v>0</v>
      </c>
      <c r="PMF243" s="463">
        <v>0</v>
      </c>
      <c r="PMG243" s="463">
        <v>0</v>
      </c>
      <c r="PMH243" s="463">
        <v>0</v>
      </c>
      <c r="PMI243" s="463">
        <v>0</v>
      </c>
      <c r="PMJ243" s="463">
        <v>0</v>
      </c>
      <c r="PMK243" s="463">
        <v>0</v>
      </c>
      <c r="PML243" s="463">
        <v>0</v>
      </c>
      <c r="PMM243" s="463">
        <v>0</v>
      </c>
      <c r="PMN243" s="463">
        <v>0</v>
      </c>
      <c r="PMO243" s="463">
        <v>0</v>
      </c>
      <c r="PMP243" s="463">
        <v>0</v>
      </c>
      <c r="PMQ243" s="463">
        <v>0</v>
      </c>
      <c r="PMR243" s="463">
        <v>0</v>
      </c>
      <c r="PMS243" s="463">
        <v>0</v>
      </c>
      <c r="PMT243" s="463">
        <v>0</v>
      </c>
      <c r="PMU243" s="463">
        <v>0</v>
      </c>
      <c r="PMV243" s="463">
        <v>0</v>
      </c>
      <c r="PMW243" s="463">
        <v>0</v>
      </c>
      <c r="PMX243" s="463">
        <v>0</v>
      </c>
      <c r="PMY243" s="463">
        <v>0</v>
      </c>
      <c r="PMZ243" s="463">
        <v>0</v>
      </c>
      <c r="PNA243" s="463">
        <v>0</v>
      </c>
      <c r="PNB243" s="463">
        <v>0</v>
      </c>
      <c r="PNC243" s="463">
        <v>0</v>
      </c>
      <c r="PND243" s="463">
        <v>0</v>
      </c>
      <c r="PNE243" s="463">
        <v>0</v>
      </c>
      <c r="PNF243" s="463">
        <v>0</v>
      </c>
      <c r="PNG243" s="463">
        <v>0</v>
      </c>
      <c r="PNH243" s="463">
        <v>0</v>
      </c>
      <c r="PNI243" s="463">
        <v>0</v>
      </c>
      <c r="PNJ243" s="463">
        <v>0</v>
      </c>
      <c r="PNK243" s="463">
        <v>0</v>
      </c>
      <c r="PNL243" s="463">
        <v>0</v>
      </c>
      <c r="PNM243" s="463">
        <v>0</v>
      </c>
      <c r="PNN243" s="463">
        <v>0</v>
      </c>
      <c r="PNO243" s="463">
        <v>0</v>
      </c>
      <c r="PNP243" s="463">
        <v>0</v>
      </c>
      <c r="PNQ243" s="463">
        <v>0</v>
      </c>
      <c r="PNR243" s="463">
        <v>0</v>
      </c>
      <c r="PNS243" s="463">
        <v>0</v>
      </c>
      <c r="PNT243" s="463">
        <v>0</v>
      </c>
      <c r="PNU243" s="463">
        <v>0</v>
      </c>
      <c r="PNV243" s="463">
        <v>0</v>
      </c>
      <c r="PNW243" s="463">
        <v>0</v>
      </c>
      <c r="PNX243" s="463">
        <v>0</v>
      </c>
      <c r="PNY243" s="463">
        <v>0</v>
      </c>
      <c r="PNZ243" s="463">
        <v>0</v>
      </c>
      <c r="POA243" s="463">
        <v>0</v>
      </c>
      <c r="POB243" s="463">
        <v>0</v>
      </c>
      <c r="POC243" s="463">
        <v>0</v>
      </c>
      <c r="POD243" s="463">
        <v>0</v>
      </c>
      <c r="POE243" s="463">
        <v>0</v>
      </c>
      <c r="POF243" s="463">
        <v>0</v>
      </c>
      <c r="POG243" s="463">
        <v>0</v>
      </c>
      <c r="POH243" s="463">
        <v>0</v>
      </c>
      <c r="POI243" s="463">
        <v>0</v>
      </c>
      <c r="POJ243" s="463">
        <v>0</v>
      </c>
      <c r="POK243" s="463">
        <v>0</v>
      </c>
      <c r="POL243" s="463">
        <v>0</v>
      </c>
      <c r="POM243" s="463">
        <v>0</v>
      </c>
      <c r="PON243" s="463">
        <v>0</v>
      </c>
      <c r="POO243" s="463">
        <v>0</v>
      </c>
      <c r="POP243" s="463">
        <v>0</v>
      </c>
      <c r="POQ243" s="463">
        <v>0</v>
      </c>
      <c r="POR243" s="463">
        <v>0</v>
      </c>
      <c r="POS243" s="463">
        <v>0</v>
      </c>
      <c r="POT243" s="463">
        <v>0</v>
      </c>
      <c r="POU243" s="463">
        <v>0</v>
      </c>
      <c r="POV243" s="463">
        <v>0</v>
      </c>
      <c r="POW243" s="463">
        <v>0</v>
      </c>
      <c r="POX243" s="463">
        <v>0</v>
      </c>
      <c r="POY243" s="463">
        <v>0</v>
      </c>
      <c r="POZ243" s="463">
        <v>0</v>
      </c>
      <c r="PPA243" s="463">
        <v>0</v>
      </c>
      <c r="PPB243" s="463">
        <v>0</v>
      </c>
      <c r="PPC243" s="463">
        <v>0</v>
      </c>
      <c r="PPD243" s="463">
        <v>0</v>
      </c>
      <c r="PPE243" s="463">
        <v>0</v>
      </c>
      <c r="PPF243" s="463">
        <v>0</v>
      </c>
      <c r="PPG243" s="463">
        <v>0</v>
      </c>
      <c r="PPH243" s="463">
        <v>0</v>
      </c>
      <c r="PPI243" s="463">
        <v>0</v>
      </c>
      <c r="PPJ243" s="463">
        <v>0</v>
      </c>
      <c r="PPK243" s="463">
        <v>0</v>
      </c>
      <c r="PPL243" s="463">
        <v>0</v>
      </c>
      <c r="PPM243" s="463">
        <v>0</v>
      </c>
      <c r="PPN243" s="463">
        <v>0</v>
      </c>
      <c r="PPO243" s="463">
        <v>0</v>
      </c>
      <c r="PPP243" s="463">
        <v>0</v>
      </c>
      <c r="PPQ243" s="463">
        <v>0</v>
      </c>
      <c r="PPR243" s="463">
        <v>0</v>
      </c>
      <c r="PPS243" s="463">
        <v>0</v>
      </c>
      <c r="PPT243" s="463">
        <v>0</v>
      </c>
      <c r="PPU243" s="463">
        <v>0</v>
      </c>
      <c r="PPV243" s="463">
        <v>0</v>
      </c>
      <c r="PPW243" s="463">
        <v>0</v>
      </c>
      <c r="PPX243" s="463">
        <v>0</v>
      </c>
      <c r="PPY243" s="463">
        <v>0</v>
      </c>
      <c r="PPZ243" s="463">
        <v>0</v>
      </c>
      <c r="PQA243" s="463">
        <v>0</v>
      </c>
      <c r="PQB243" s="463">
        <v>0</v>
      </c>
      <c r="PQC243" s="463">
        <v>0</v>
      </c>
      <c r="PQD243" s="463">
        <v>0</v>
      </c>
      <c r="PQE243" s="463">
        <v>0</v>
      </c>
      <c r="PQF243" s="463">
        <v>0</v>
      </c>
      <c r="PQG243" s="463">
        <v>0</v>
      </c>
      <c r="PQH243" s="463">
        <v>0</v>
      </c>
      <c r="PQI243" s="463">
        <v>0</v>
      </c>
      <c r="PQJ243" s="463">
        <v>0</v>
      </c>
      <c r="PQK243" s="463">
        <v>0</v>
      </c>
      <c r="PQL243" s="463">
        <v>0</v>
      </c>
      <c r="PQM243" s="463">
        <v>0</v>
      </c>
      <c r="PQN243" s="463">
        <v>0</v>
      </c>
      <c r="PQO243" s="463">
        <v>0</v>
      </c>
      <c r="PQP243" s="463">
        <v>0</v>
      </c>
      <c r="PQQ243" s="463">
        <v>0</v>
      </c>
      <c r="PQR243" s="463">
        <v>0</v>
      </c>
      <c r="PQS243" s="463">
        <v>0</v>
      </c>
      <c r="PQT243" s="463">
        <v>0</v>
      </c>
      <c r="PQU243" s="463">
        <v>0</v>
      </c>
      <c r="PQV243" s="463">
        <v>0</v>
      </c>
      <c r="PQW243" s="463">
        <v>0</v>
      </c>
      <c r="PQX243" s="463">
        <v>0</v>
      </c>
      <c r="PQY243" s="463">
        <v>0</v>
      </c>
      <c r="PQZ243" s="463">
        <v>0</v>
      </c>
      <c r="PRA243" s="463">
        <v>0</v>
      </c>
      <c r="PRB243" s="463">
        <v>0</v>
      </c>
      <c r="PRC243" s="463">
        <v>0</v>
      </c>
      <c r="PRD243" s="463">
        <v>0</v>
      </c>
      <c r="PRE243" s="463">
        <v>0</v>
      </c>
      <c r="PRF243" s="463">
        <v>0</v>
      </c>
      <c r="PRG243" s="463">
        <v>0</v>
      </c>
      <c r="PRH243" s="463">
        <v>0</v>
      </c>
      <c r="PRI243" s="463">
        <v>0</v>
      </c>
      <c r="PRJ243" s="463">
        <v>0</v>
      </c>
      <c r="PRK243" s="463">
        <v>0</v>
      </c>
      <c r="PRL243" s="463">
        <v>0</v>
      </c>
      <c r="PRM243" s="463">
        <v>0</v>
      </c>
      <c r="PRN243" s="463">
        <v>0</v>
      </c>
      <c r="PRO243" s="463">
        <v>0</v>
      </c>
      <c r="PRP243" s="463">
        <v>0</v>
      </c>
      <c r="PRQ243" s="463">
        <v>0</v>
      </c>
      <c r="PRR243" s="463">
        <v>0</v>
      </c>
      <c r="PRS243" s="463">
        <v>0</v>
      </c>
      <c r="PRT243" s="463">
        <v>0</v>
      </c>
      <c r="PRU243" s="463">
        <v>0</v>
      </c>
      <c r="PRV243" s="463">
        <v>0</v>
      </c>
      <c r="PRW243" s="463">
        <v>0</v>
      </c>
      <c r="PRX243" s="463">
        <v>0</v>
      </c>
      <c r="PRY243" s="463">
        <v>0</v>
      </c>
      <c r="PRZ243" s="463">
        <v>0</v>
      </c>
      <c r="PSA243" s="463">
        <v>0</v>
      </c>
      <c r="PSB243" s="463">
        <v>0</v>
      </c>
      <c r="PSC243" s="463">
        <v>0</v>
      </c>
      <c r="PSD243" s="463">
        <v>0</v>
      </c>
      <c r="PSE243" s="463">
        <v>0</v>
      </c>
      <c r="PSF243" s="463">
        <v>0</v>
      </c>
      <c r="PSG243" s="463">
        <v>0</v>
      </c>
      <c r="PSH243" s="463">
        <v>0</v>
      </c>
      <c r="PSI243" s="463">
        <v>0</v>
      </c>
      <c r="PSJ243" s="463">
        <v>0</v>
      </c>
      <c r="PSK243" s="463">
        <v>0</v>
      </c>
      <c r="PSL243" s="463">
        <v>0</v>
      </c>
      <c r="PSM243" s="463">
        <v>0</v>
      </c>
      <c r="PSN243" s="463">
        <v>0</v>
      </c>
      <c r="PSO243" s="463">
        <v>0</v>
      </c>
      <c r="PSP243" s="463">
        <v>0</v>
      </c>
      <c r="PSQ243" s="463">
        <v>0</v>
      </c>
      <c r="PSR243" s="463">
        <v>0</v>
      </c>
      <c r="PSS243" s="463">
        <v>0</v>
      </c>
      <c r="PST243" s="463">
        <v>0</v>
      </c>
      <c r="PSU243" s="463">
        <v>0</v>
      </c>
      <c r="PSV243" s="463">
        <v>0</v>
      </c>
      <c r="PSW243" s="463">
        <v>0</v>
      </c>
      <c r="PSX243" s="463">
        <v>0</v>
      </c>
      <c r="PSY243" s="463">
        <v>0</v>
      </c>
      <c r="PSZ243" s="463">
        <v>0</v>
      </c>
      <c r="PTA243" s="463">
        <v>0</v>
      </c>
      <c r="PTB243" s="463">
        <v>0</v>
      </c>
      <c r="PTC243" s="463">
        <v>0</v>
      </c>
      <c r="PTD243" s="463">
        <v>0</v>
      </c>
      <c r="PTE243" s="463">
        <v>0</v>
      </c>
      <c r="PTF243" s="463">
        <v>0</v>
      </c>
      <c r="PTG243" s="463">
        <v>0</v>
      </c>
      <c r="PTH243" s="463">
        <v>0</v>
      </c>
      <c r="PTI243" s="463">
        <v>0</v>
      </c>
      <c r="PTJ243" s="463">
        <v>0</v>
      </c>
      <c r="PTK243" s="463">
        <v>0</v>
      </c>
      <c r="PTL243" s="463">
        <v>0</v>
      </c>
      <c r="PTM243" s="463">
        <v>0</v>
      </c>
      <c r="PTN243" s="463">
        <v>0</v>
      </c>
      <c r="PTO243" s="463">
        <v>0</v>
      </c>
      <c r="PTP243" s="463">
        <v>0</v>
      </c>
      <c r="PTQ243" s="463">
        <v>0</v>
      </c>
      <c r="PTR243" s="463">
        <v>0</v>
      </c>
      <c r="PTS243" s="463">
        <v>0</v>
      </c>
      <c r="PTT243" s="463">
        <v>0</v>
      </c>
      <c r="PTU243" s="463">
        <v>0</v>
      </c>
      <c r="PTV243" s="463">
        <v>0</v>
      </c>
      <c r="PTW243" s="463">
        <v>0</v>
      </c>
      <c r="PTX243" s="463">
        <v>0</v>
      </c>
      <c r="PTY243" s="463">
        <v>0</v>
      </c>
      <c r="PTZ243" s="463">
        <v>0</v>
      </c>
      <c r="PUA243" s="463">
        <v>0</v>
      </c>
      <c r="PUB243" s="463">
        <v>0</v>
      </c>
      <c r="PUC243" s="463">
        <v>0</v>
      </c>
      <c r="PUD243" s="463">
        <v>0</v>
      </c>
      <c r="PUE243" s="463">
        <v>0</v>
      </c>
      <c r="PUF243" s="463">
        <v>0</v>
      </c>
      <c r="PUG243" s="463">
        <v>0</v>
      </c>
      <c r="PUH243" s="463">
        <v>0</v>
      </c>
      <c r="PUI243" s="463">
        <v>0</v>
      </c>
      <c r="PUJ243" s="463">
        <v>0</v>
      </c>
      <c r="PUK243" s="463">
        <v>0</v>
      </c>
      <c r="PUL243" s="463">
        <v>0</v>
      </c>
      <c r="PUM243" s="463">
        <v>0</v>
      </c>
      <c r="PUN243" s="463">
        <v>0</v>
      </c>
      <c r="PUO243" s="463">
        <v>0</v>
      </c>
      <c r="PUP243" s="463">
        <v>0</v>
      </c>
      <c r="PUQ243" s="463">
        <v>0</v>
      </c>
      <c r="PUR243" s="463">
        <v>0</v>
      </c>
      <c r="PUS243" s="463">
        <v>0</v>
      </c>
      <c r="PUT243" s="463">
        <v>0</v>
      </c>
      <c r="PUU243" s="463">
        <v>0</v>
      </c>
      <c r="PUV243" s="463">
        <v>0</v>
      </c>
      <c r="PUW243" s="463">
        <v>0</v>
      </c>
      <c r="PUX243" s="463">
        <v>0</v>
      </c>
      <c r="PUY243" s="463">
        <v>0</v>
      </c>
      <c r="PUZ243" s="463">
        <v>0</v>
      </c>
      <c r="PVA243" s="463">
        <v>0</v>
      </c>
      <c r="PVB243" s="463">
        <v>0</v>
      </c>
      <c r="PVC243" s="463">
        <v>0</v>
      </c>
      <c r="PVD243" s="463">
        <v>0</v>
      </c>
      <c r="PVE243" s="463">
        <v>0</v>
      </c>
      <c r="PVF243" s="463">
        <v>0</v>
      </c>
      <c r="PVG243" s="463">
        <v>0</v>
      </c>
      <c r="PVH243" s="463">
        <v>0</v>
      </c>
      <c r="PVI243" s="463">
        <v>0</v>
      </c>
      <c r="PVJ243" s="463">
        <v>0</v>
      </c>
      <c r="PVK243" s="463">
        <v>0</v>
      </c>
      <c r="PVL243" s="463">
        <v>0</v>
      </c>
      <c r="PVM243" s="463">
        <v>0</v>
      </c>
      <c r="PVN243" s="463">
        <v>0</v>
      </c>
      <c r="PVO243" s="463">
        <v>0</v>
      </c>
      <c r="PVP243" s="463">
        <v>0</v>
      </c>
      <c r="PVQ243" s="463">
        <v>0</v>
      </c>
      <c r="PVR243" s="463">
        <v>0</v>
      </c>
      <c r="PVS243" s="463">
        <v>0</v>
      </c>
      <c r="PVT243" s="463">
        <v>0</v>
      </c>
      <c r="PVU243" s="463">
        <v>0</v>
      </c>
      <c r="PVV243" s="463">
        <v>0</v>
      </c>
      <c r="PVW243" s="463">
        <v>0</v>
      </c>
      <c r="PVX243" s="463">
        <v>0</v>
      </c>
      <c r="PVY243" s="463">
        <v>0</v>
      </c>
      <c r="PVZ243" s="463">
        <v>0</v>
      </c>
      <c r="PWA243" s="463">
        <v>0</v>
      </c>
      <c r="PWB243" s="463">
        <v>0</v>
      </c>
      <c r="PWC243" s="463">
        <v>0</v>
      </c>
      <c r="PWD243" s="463">
        <v>0</v>
      </c>
      <c r="PWE243" s="463">
        <v>0</v>
      </c>
      <c r="PWF243" s="463">
        <v>0</v>
      </c>
      <c r="PWG243" s="463">
        <v>0</v>
      </c>
      <c r="PWH243" s="463">
        <v>0</v>
      </c>
      <c r="PWI243" s="463">
        <v>0</v>
      </c>
      <c r="PWJ243" s="463">
        <v>0</v>
      </c>
      <c r="PWK243" s="463">
        <v>0</v>
      </c>
      <c r="PWL243" s="463">
        <v>0</v>
      </c>
      <c r="PWM243" s="463">
        <v>0</v>
      </c>
      <c r="PWN243" s="463">
        <v>0</v>
      </c>
      <c r="PWO243" s="463">
        <v>0</v>
      </c>
      <c r="PWP243" s="463">
        <v>0</v>
      </c>
      <c r="PWQ243" s="463">
        <v>0</v>
      </c>
      <c r="PWR243" s="463">
        <v>0</v>
      </c>
      <c r="PWS243" s="463">
        <v>0</v>
      </c>
      <c r="PWT243" s="463">
        <v>0</v>
      </c>
      <c r="PWU243" s="463">
        <v>0</v>
      </c>
      <c r="PWV243" s="463">
        <v>0</v>
      </c>
      <c r="PWW243" s="463">
        <v>0</v>
      </c>
      <c r="PWX243" s="463">
        <v>0</v>
      </c>
      <c r="PWY243" s="463">
        <v>0</v>
      </c>
      <c r="PWZ243" s="463">
        <v>0</v>
      </c>
      <c r="PXA243" s="463">
        <v>0</v>
      </c>
      <c r="PXB243" s="463">
        <v>0</v>
      </c>
      <c r="PXC243" s="463">
        <v>0</v>
      </c>
      <c r="PXD243" s="463">
        <v>0</v>
      </c>
      <c r="PXE243" s="463">
        <v>0</v>
      </c>
      <c r="PXF243" s="463">
        <v>0</v>
      </c>
      <c r="PXG243" s="463">
        <v>0</v>
      </c>
      <c r="PXH243" s="463">
        <v>0</v>
      </c>
      <c r="PXI243" s="463">
        <v>0</v>
      </c>
      <c r="PXJ243" s="463">
        <v>0</v>
      </c>
      <c r="PXK243" s="463">
        <v>0</v>
      </c>
      <c r="PXL243" s="463">
        <v>0</v>
      </c>
      <c r="PXM243" s="463">
        <v>0</v>
      </c>
      <c r="PXN243" s="463">
        <v>0</v>
      </c>
      <c r="PXO243" s="463">
        <v>0</v>
      </c>
      <c r="PXP243" s="463">
        <v>0</v>
      </c>
      <c r="PXQ243" s="463">
        <v>0</v>
      </c>
      <c r="PXR243" s="463">
        <v>0</v>
      </c>
      <c r="PXS243" s="463">
        <v>0</v>
      </c>
      <c r="PXT243" s="463">
        <v>0</v>
      </c>
      <c r="PXU243" s="463">
        <v>0</v>
      </c>
      <c r="PXV243" s="463">
        <v>0</v>
      </c>
      <c r="PXW243" s="463">
        <v>0</v>
      </c>
      <c r="PXX243" s="463">
        <v>0</v>
      </c>
      <c r="PXY243" s="463">
        <v>0</v>
      </c>
      <c r="PXZ243" s="463">
        <v>0</v>
      </c>
      <c r="PYA243" s="463">
        <v>0</v>
      </c>
      <c r="PYB243" s="463">
        <v>0</v>
      </c>
      <c r="PYC243" s="463">
        <v>0</v>
      </c>
      <c r="PYD243" s="463">
        <v>0</v>
      </c>
      <c r="PYE243" s="463">
        <v>0</v>
      </c>
      <c r="PYF243" s="463">
        <v>0</v>
      </c>
      <c r="PYG243" s="463">
        <v>0</v>
      </c>
      <c r="PYH243" s="463">
        <v>0</v>
      </c>
      <c r="PYI243" s="463">
        <v>0</v>
      </c>
      <c r="PYJ243" s="463">
        <v>0</v>
      </c>
      <c r="PYK243" s="463">
        <v>0</v>
      </c>
      <c r="PYL243" s="463">
        <v>0</v>
      </c>
      <c r="PYM243" s="463">
        <v>0</v>
      </c>
      <c r="PYN243" s="463">
        <v>0</v>
      </c>
      <c r="PYO243" s="463">
        <v>0</v>
      </c>
      <c r="PYP243" s="463">
        <v>0</v>
      </c>
      <c r="PYQ243" s="463">
        <v>0</v>
      </c>
      <c r="PYR243" s="463">
        <v>0</v>
      </c>
      <c r="PYS243" s="463">
        <v>0</v>
      </c>
      <c r="PYT243" s="463">
        <v>0</v>
      </c>
      <c r="PYU243" s="463">
        <v>0</v>
      </c>
      <c r="PYV243" s="463">
        <v>0</v>
      </c>
      <c r="PYW243" s="463">
        <v>0</v>
      </c>
      <c r="PYX243" s="463">
        <v>0</v>
      </c>
      <c r="PYY243" s="463">
        <v>0</v>
      </c>
      <c r="PYZ243" s="463">
        <v>0</v>
      </c>
      <c r="PZA243" s="463">
        <v>0</v>
      </c>
      <c r="PZB243" s="463">
        <v>0</v>
      </c>
      <c r="PZC243" s="463">
        <v>0</v>
      </c>
      <c r="PZD243" s="463">
        <v>0</v>
      </c>
      <c r="PZE243" s="463">
        <v>0</v>
      </c>
      <c r="PZF243" s="463">
        <v>0</v>
      </c>
      <c r="PZG243" s="463">
        <v>0</v>
      </c>
      <c r="PZH243" s="463">
        <v>0</v>
      </c>
      <c r="PZI243" s="463">
        <v>0</v>
      </c>
      <c r="PZJ243" s="463">
        <v>0</v>
      </c>
      <c r="PZK243" s="463">
        <v>0</v>
      </c>
      <c r="PZL243" s="463">
        <v>0</v>
      </c>
      <c r="PZM243" s="463">
        <v>0</v>
      </c>
      <c r="PZN243" s="463">
        <v>0</v>
      </c>
      <c r="PZO243" s="463">
        <v>0</v>
      </c>
      <c r="PZP243" s="463">
        <v>0</v>
      </c>
      <c r="PZQ243" s="463">
        <v>0</v>
      </c>
      <c r="PZR243" s="463">
        <v>0</v>
      </c>
      <c r="PZS243" s="463">
        <v>0</v>
      </c>
      <c r="PZT243" s="463">
        <v>0</v>
      </c>
      <c r="PZU243" s="463">
        <v>0</v>
      </c>
      <c r="PZV243" s="463">
        <v>0</v>
      </c>
      <c r="PZW243" s="463">
        <v>0</v>
      </c>
      <c r="PZX243" s="463">
        <v>0</v>
      </c>
      <c r="PZY243" s="463">
        <v>0</v>
      </c>
      <c r="PZZ243" s="463">
        <v>0</v>
      </c>
      <c r="QAA243" s="463">
        <v>0</v>
      </c>
      <c r="QAB243" s="463">
        <v>0</v>
      </c>
      <c r="QAC243" s="463">
        <v>0</v>
      </c>
      <c r="QAD243" s="463">
        <v>0</v>
      </c>
      <c r="QAE243" s="463">
        <v>0</v>
      </c>
      <c r="QAF243" s="463">
        <v>0</v>
      </c>
      <c r="QAG243" s="463">
        <v>0</v>
      </c>
      <c r="QAH243" s="463">
        <v>0</v>
      </c>
      <c r="QAI243" s="463">
        <v>0</v>
      </c>
      <c r="QAJ243" s="463">
        <v>0</v>
      </c>
      <c r="QAK243" s="463">
        <v>0</v>
      </c>
      <c r="QAL243" s="463">
        <v>0</v>
      </c>
      <c r="QAM243" s="463">
        <v>0</v>
      </c>
      <c r="QAN243" s="463">
        <v>0</v>
      </c>
      <c r="QAO243" s="463">
        <v>0</v>
      </c>
      <c r="QAP243" s="463">
        <v>0</v>
      </c>
      <c r="QAQ243" s="463">
        <v>0</v>
      </c>
      <c r="QAR243" s="463">
        <v>0</v>
      </c>
      <c r="QAS243" s="463">
        <v>0</v>
      </c>
      <c r="QAT243" s="463">
        <v>0</v>
      </c>
      <c r="QAU243" s="463">
        <v>0</v>
      </c>
      <c r="QAV243" s="463">
        <v>0</v>
      </c>
      <c r="QAW243" s="463">
        <v>0</v>
      </c>
      <c r="QAX243" s="463">
        <v>0</v>
      </c>
      <c r="QAY243" s="463">
        <v>0</v>
      </c>
      <c r="QAZ243" s="463">
        <v>0</v>
      </c>
      <c r="QBA243" s="463">
        <v>0</v>
      </c>
      <c r="QBB243" s="463">
        <v>0</v>
      </c>
      <c r="QBC243" s="463">
        <v>0</v>
      </c>
      <c r="QBD243" s="463">
        <v>0</v>
      </c>
      <c r="QBE243" s="463">
        <v>0</v>
      </c>
      <c r="QBF243" s="463">
        <v>0</v>
      </c>
      <c r="QBG243" s="463">
        <v>0</v>
      </c>
      <c r="QBH243" s="463">
        <v>0</v>
      </c>
      <c r="QBI243" s="463">
        <v>0</v>
      </c>
      <c r="QBJ243" s="463">
        <v>0</v>
      </c>
      <c r="QBK243" s="463">
        <v>0</v>
      </c>
      <c r="QBL243" s="463">
        <v>0</v>
      </c>
      <c r="QBM243" s="463">
        <v>0</v>
      </c>
      <c r="QBN243" s="463">
        <v>0</v>
      </c>
      <c r="QBO243" s="463">
        <v>0</v>
      </c>
      <c r="QBP243" s="463">
        <v>0</v>
      </c>
      <c r="QBQ243" s="463">
        <v>0</v>
      </c>
      <c r="QBR243" s="463">
        <v>0</v>
      </c>
      <c r="QBS243" s="463">
        <v>0</v>
      </c>
      <c r="QBT243" s="463">
        <v>0</v>
      </c>
      <c r="QBU243" s="463">
        <v>0</v>
      </c>
      <c r="QBV243" s="463">
        <v>0</v>
      </c>
      <c r="QBW243" s="463">
        <v>0</v>
      </c>
      <c r="QBX243" s="463">
        <v>0</v>
      </c>
      <c r="QBY243" s="463">
        <v>0</v>
      </c>
      <c r="QBZ243" s="463">
        <v>0</v>
      </c>
      <c r="QCA243" s="463">
        <v>0</v>
      </c>
      <c r="QCB243" s="463">
        <v>0</v>
      </c>
      <c r="QCC243" s="463">
        <v>0</v>
      </c>
      <c r="QCD243" s="463">
        <v>0</v>
      </c>
      <c r="QCE243" s="463">
        <v>0</v>
      </c>
      <c r="QCF243" s="463">
        <v>0</v>
      </c>
      <c r="QCG243" s="463">
        <v>0</v>
      </c>
      <c r="QCH243" s="463">
        <v>0</v>
      </c>
      <c r="QCI243" s="463">
        <v>0</v>
      </c>
      <c r="QCJ243" s="463">
        <v>0</v>
      </c>
      <c r="QCK243" s="463">
        <v>0</v>
      </c>
      <c r="QCL243" s="463">
        <v>0</v>
      </c>
      <c r="QCM243" s="463">
        <v>0</v>
      </c>
      <c r="QCN243" s="463">
        <v>0</v>
      </c>
      <c r="QCO243" s="463">
        <v>0</v>
      </c>
      <c r="QCP243" s="463">
        <v>0</v>
      </c>
      <c r="QCQ243" s="463">
        <v>0</v>
      </c>
      <c r="QCR243" s="463">
        <v>0</v>
      </c>
      <c r="QCS243" s="463">
        <v>0</v>
      </c>
      <c r="QCT243" s="463">
        <v>0</v>
      </c>
      <c r="QCU243" s="463">
        <v>0</v>
      </c>
      <c r="QCV243" s="463">
        <v>0</v>
      </c>
      <c r="QCW243" s="463">
        <v>0</v>
      </c>
      <c r="QCX243" s="463">
        <v>0</v>
      </c>
      <c r="QCY243" s="463">
        <v>0</v>
      </c>
      <c r="QCZ243" s="463">
        <v>0</v>
      </c>
      <c r="QDA243" s="463">
        <v>0</v>
      </c>
      <c r="QDB243" s="463">
        <v>0</v>
      </c>
      <c r="QDC243" s="463">
        <v>0</v>
      </c>
      <c r="QDD243" s="463">
        <v>0</v>
      </c>
      <c r="QDE243" s="463">
        <v>0</v>
      </c>
      <c r="QDF243" s="463">
        <v>0</v>
      </c>
      <c r="QDG243" s="463">
        <v>0</v>
      </c>
      <c r="QDH243" s="463">
        <v>0</v>
      </c>
      <c r="QDI243" s="463">
        <v>0</v>
      </c>
      <c r="QDJ243" s="463">
        <v>0</v>
      </c>
      <c r="QDK243" s="463">
        <v>0</v>
      </c>
      <c r="QDL243" s="463">
        <v>0</v>
      </c>
      <c r="QDM243" s="463">
        <v>0</v>
      </c>
      <c r="QDN243" s="463">
        <v>0</v>
      </c>
      <c r="QDO243" s="463">
        <v>0</v>
      </c>
      <c r="QDP243" s="463">
        <v>0</v>
      </c>
      <c r="QDQ243" s="463">
        <v>0</v>
      </c>
      <c r="QDR243" s="463">
        <v>0</v>
      </c>
      <c r="QDS243" s="463">
        <v>0</v>
      </c>
      <c r="QDT243" s="463">
        <v>0</v>
      </c>
      <c r="QDU243" s="463">
        <v>0</v>
      </c>
      <c r="QDV243" s="463">
        <v>0</v>
      </c>
      <c r="QDW243" s="463">
        <v>0</v>
      </c>
      <c r="QDX243" s="463">
        <v>0</v>
      </c>
      <c r="QDY243" s="463">
        <v>0</v>
      </c>
      <c r="QDZ243" s="463">
        <v>0</v>
      </c>
      <c r="QEA243" s="463">
        <v>0</v>
      </c>
      <c r="QEB243" s="463">
        <v>0</v>
      </c>
      <c r="QEC243" s="463">
        <v>0</v>
      </c>
      <c r="QED243" s="463">
        <v>0</v>
      </c>
      <c r="QEE243" s="463">
        <v>0</v>
      </c>
      <c r="QEF243" s="463">
        <v>0</v>
      </c>
      <c r="QEG243" s="463">
        <v>0</v>
      </c>
      <c r="QEH243" s="463">
        <v>0</v>
      </c>
      <c r="QEI243" s="463">
        <v>0</v>
      </c>
      <c r="QEJ243" s="463">
        <v>0</v>
      </c>
      <c r="QEK243" s="463">
        <v>0</v>
      </c>
      <c r="QEL243" s="463">
        <v>0</v>
      </c>
      <c r="QEM243" s="463">
        <v>0</v>
      </c>
      <c r="QEN243" s="463">
        <v>0</v>
      </c>
      <c r="QEO243" s="463">
        <v>0</v>
      </c>
      <c r="QEP243" s="463">
        <v>0</v>
      </c>
      <c r="QEQ243" s="463">
        <v>0</v>
      </c>
      <c r="QER243" s="463">
        <v>0</v>
      </c>
      <c r="QES243" s="463">
        <v>0</v>
      </c>
      <c r="QET243" s="463">
        <v>0</v>
      </c>
      <c r="QEU243" s="463">
        <v>0</v>
      </c>
      <c r="QEV243" s="463">
        <v>0</v>
      </c>
      <c r="QEW243" s="463">
        <v>0</v>
      </c>
      <c r="QEX243" s="463">
        <v>0</v>
      </c>
      <c r="QEY243" s="463">
        <v>0</v>
      </c>
      <c r="QEZ243" s="463">
        <v>0</v>
      </c>
      <c r="QFA243" s="463">
        <v>0</v>
      </c>
      <c r="QFB243" s="463">
        <v>0</v>
      </c>
      <c r="QFC243" s="463">
        <v>0</v>
      </c>
      <c r="QFD243" s="463">
        <v>0</v>
      </c>
      <c r="QFE243" s="463">
        <v>0</v>
      </c>
      <c r="QFF243" s="463">
        <v>0</v>
      </c>
      <c r="QFG243" s="463">
        <v>0</v>
      </c>
      <c r="QFH243" s="463">
        <v>0</v>
      </c>
      <c r="QFI243" s="463">
        <v>0</v>
      </c>
      <c r="QFJ243" s="463">
        <v>0</v>
      </c>
      <c r="QFK243" s="463">
        <v>0</v>
      </c>
      <c r="QFL243" s="463">
        <v>0</v>
      </c>
      <c r="QFM243" s="463">
        <v>0</v>
      </c>
      <c r="QFN243" s="463">
        <v>0</v>
      </c>
      <c r="QFO243" s="463">
        <v>0</v>
      </c>
      <c r="QFP243" s="463">
        <v>0</v>
      </c>
      <c r="QFQ243" s="463">
        <v>0</v>
      </c>
      <c r="QFR243" s="463">
        <v>0</v>
      </c>
      <c r="QFS243" s="463">
        <v>0</v>
      </c>
      <c r="QFT243" s="463">
        <v>0</v>
      </c>
      <c r="QFU243" s="463">
        <v>0</v>
      </c>
      <c r="QFV243" s="463">
        <v>0</v>
      </c>
      <c r="QFW243" s="463">
        <v>0</v>
      </c>
      <c r="QFX243" s="463">
        <v>0</v>
      </c>
      <c r="QFY243" s="463">
        <v>0</v>
      </c>
      <c r="QFZ243" s="463">
        <v>0</v>
      </c>
      <c r="QGA243" s="463">
        <v>0</v>
      </c>
      <c r="QGB243" s="463">
        <v>0</v>
      </c>
      <c r="QGC243" s="463">
        <v>0</v>
      </c>
      <c r="QGD243" s="463">
        <v>0</v>
      </c>
      <c r="QGE243" s="463">
        <v>0</v>
      </c>
      <c r="QGF243" s="463">
        <v>0</v>
      </c>
      <c r="QGG243" s="463">
        <v>0</v>
      </c>
      <c r="QGH243" s="463">
        <v>0</v>
      </c>
      <c r="QGI243" s="463">
        <v>0</v>
      </c>
      <c r="QGJ243" s="463">
        <v>0</v>
      </c>
      <c r="QGK243" s="463">
        <v>0</v>
      </c>
      <c r="QGL243" s="463">
        <v>0</v>
      </c>
      <c r="QGM243" s="463">
        <v>0</v>
      </c>
      <c r="QGN243" s="463">
        <v>0</v>
      </c>
      <c r="QGO243" s="463">
        <v>0</v>
      </c>
      <c r="QGP243" s="463">
        <v>0</v>
      </c>
      <c r="QGQ243" s="463">
        <v>0</v>
      </c>
      <c r="QGR243" s="463">
        <v>0</v>
      </c>
      <c r="QGS243" s="463">
        <v>0</v>
      </c>
      <c r="QGT243" s="463">
        <v>0</v>
      </c>
      <c r="QGU243" s="463">
        <v>0</v>
      </c>
      <c r="QGV243" s="463">
        <v>0</v>
      </c>
      <c r="QGW243" s="463">
        <v>0</v>
      </c>
      <c r="QGX243" s="463">
        <v>0</v>
      </c>
      <c r="QGY243" s="463">
        <v>0</v>
      </c>
      <c r="QGZ243" s="463">
        <v>0</v>
      </c>
      <c r="QHA243" s="463">
        <v>0</v>
      </c>
      <c r="QHB243" s="463">
        <v>0</v>
      </c>
      <c r="QHC243" s="463">
        <v>0</v>
      </c>
      <c r="QHD243" s="463">
        <v>0</v>
      </c>
      <c r="QHE243" s="463">
        <v>0</v>
      </c>
      <c r="QHF243" s="463">
        <v>0</v>
      </c>
      <c r="QHG243" s="463">
        <v>0</v>
      </c>
      <c r="QHH243" s="463">
        <v>0</v>
      </c>
      <c r="QHI243" s="463">
        <v>0</v>
      </c>
      <c r="QHJ243" s="463">
        <v>0</v>
      </c>
      <c r="QHK243" s="463">
        <v>0</v>
      </c>
      <c r="QHL243" s="463">
        <v>0</v>
      </c>
      <c r="QHM243" s="463">
        <v>0</v>
      </c>
      <c r="QHN243" s="463">
        <v>0</v>
      </c>
      <c r="QHO243" s="463">
        <v>0</v>
      </c>
      <c r="QHP243" s="463">
        <v>0</v>
      </c>
      <c r="QHQ243" s="463">
        <v>0</v>
      </c>
      <c r="QHR243" s="463">
        <v>0</v>
      </c>
      <c r="QHS243" s="463">
        <v>0</v>
      </c>
      <c r="QHT243" s="463">
        <v>0</v>
      </c>
      <c r="QHU243" s="463">
        <v>0</v>
      </c>
      <c r="QHV243" s="463">
        <v>0</v>
      </c>
      <c r="QHW243" s="463">
        <v>0</v>
      </c>
      <c r="QHX243" s="463">
        <v>0</v>
      </c>
      <c r="QHY243" s="463">
        <v>0</v>
      </c>
      <c r="QHZ243" s="463">
        <v>0</v>
      </c>
      <c r="QIA243" s="463">
        <v>0</v>
      </c>
      <c r="QIB243" s="463">
        <v>0</v>
      </c>
      <c r="QIC243" s="463">
        <v>0</v>
      </c>
      <c r="QID243" s="463">
        <v>0</v>
      </c>
      <c r="QIE243" s="463">
        <v>0</v>
      </c>
      <c r="QIF243" s="463">
        <v>0</v>
      </c>
      <c r="QIG243" s="463">
        <v>0</v>
      </c>
      <c r="QIH243" s="463">
        <v>0</v>
      </c>
      <c r="QII243" s="463">
        <v>0</v>
      </c>
      <c r="QIJ243" s="463">
        <v>0</v>
      </c>
      <c r="QIK243" s="463">
        <v>0</v>
      </c>
      <c r="QIL243" s="463">
        <v>0</v>
      </c>
      <c r="QIM243" s="463">
        <v>0</v>
      </c>
      <c r="QIN243" s="463">
        <v>0</v>
      </c>
      <c r="QIO243" s="463">
        <v>0</v>
      </c>
      <c r="QIP243" s="463">
        <v>0</v>
      </c>
      <c r="QIQ243" s="463">
        <v>0</v>
      </c>
      <c r="QIR243" s="463">
        <v>0</v>
      </c>
      <c r="QIS243" s="463">
        <v>0</v>
      </c>
      <c r="QIT243" s="463">
        <v>0</v>
      </c>
      <c r="QIU243" s="463">
        <v>0</v>
      </c>
      <c r="QIV243" s="463">
        <v>0</v>
      </c>
      <c r="QIW243" s="463">
        <v>0</v>
      </c>
      <c r="QIX243" s="463">
        <v>0</v>
      </c>
      <c r="QIY243" s="463">
        <v>0</v>
      </c>
      <c r="QIZ243" s="463">
        <v>0</v>
      </c>
      <c r="QJA243" s="463">
        <v>0</v>
      </c>
      <c r="QJB243" s="463">
        <v>0</v>
      </c>
      <c r="QJC243" s="463">
        <v>0</v>
      </c>
      <c r="QJD243" s="463">
        <v>0</v>
      </c>
      <c r="QJE243" s="463">
        <v>0</v>
      </c>
      <c r="QJF243" s="463">
        <v>0</v>
      </c>
      <c r="QJG243" s="463">
        <v>0</v>
      </c>
      <c r="QJH243" s="463">
        <v>0</v>
      </c>
      <c r="QJI243" s="463">
        <v>0</v>
      </c>
      <c r="QJJ243" s="463">
        <v>0</v>
      </c>
      <c r="QJK243" s="463">
        <v>0</v>
      </c>
      <c r="QJL243" s="463">
        <v>0</v>
      </c>
      <c r="QJM243" s="463">
        <v>0</v>
      </c>
      <c r="QJN243" s="463">
        <v>0</v>
      </c>
      <c r="QJO243" s="463">
        <v>0</v>
      </c>
      <c r="QJP243" s="463">
        <v>0</v>
      </c>
      <c r="QJQ243" s="463">
        <v>0</v>
      </c>
      <c r="QJR243" s="463">
        <v>0</v>
      </c>
      <c r="QJS243" s="463">
        <v>0</v>
      </c>
      <c r="QJT243" s="463">
        <v>0</v>
      </c>
      <c r="QJU243" s="463">
        <v>0</v>
      </c>
      <c r="QJV243" s="463">
        <v>0</v>
      </c>
      <c r="QJW243" s="463">
        <v>0</v>
      </c>
      <c r="QJX243" s="463">
        <v>0</v>
      </c>
      <c r="QJY243" s="463">
        <v>0</v>
      </c>
      <c r="QJZ243" s="463">
        <v>0</v>
      </c>
      <c r="QKA243" s="463">
        <v>0</v>
      </c>
      <c r="QKB243" s="463">
        <v>0</v>
      </c>
      <c r="QKC243" s="463">
        <v>0</v>
      </c>
      <c r="QKD243" s="463">
        <v>0</v>
      </c>
      <c r="QKE243" s="463">
        <v>0</v>
      </c>
      <c r="QKF243" s="463">
        <v>0</v>
      </c>
      <c r="QKG243" s="463">
        <v>0</v>
      </c>
      <c r="QKH243" s="463">
        <v>0</v>
      </c>
      <c r="QKI243" s="463">
        <v>0</v>
      </c>
      <c r="QKJ243" s="463">
        <v>0</v>
      </c>
      <c r="QKK243" s="463">
        <v>0</v>
      </c>
      <c r="QKL243" s="463">
        <v>0</v>
      </c>
      <c r="QKM243" s="463">
        <v>0</v>
      </c>
      <c r="QKN243" s="463">
        <v>0</v>
      </c>
      <c r="QKO243" s="463">
        <v>0</v>
      </c>
      <c r="QKP243" s="463">
        <v>0</v>
      </c>
      <c r="QKQ243" s="463">
        <v>0</v>
      </c>
      <c r="QKR243" s="463">
        <v>0</v>
      </c>
      <c r="QKS243" s="463">
        <v>0</v>
      </c>
      <c r="QKT243" s="463">
        <v>0</v>
      </c>
      <c r="QKU243" s="463">
        <v>0</v>
      </c>
      <c r="QKV243" s="463">
        <v>0</v>
      </c>
      <c r="QKW243" s="463">
        <v>0</v>
      </c>
      <c r="QKX243" s="463">
        <v>0</v>
      </c>
      <c r="QKY243" s="463">
        <v>0</v>
      </c>
      <c r="QKZ243" s="463">
        <v>0</v>
      </c>
      <c r="QLA243" s="463">
        <v>0</v>
      </c>
      <c r="QLB243" s="463">
        <v>0</v>
      </c>
      <c r="QLC243" s="463">
        <v>0</v>
      </c>
      <c r="QLD243" s="463">
        <v>0</v>
      </c>
      <c r="QLE243" s="463">
        <v>0</v>
      </c>
      <c r="QLF243" s="463">
        <v>0</v>
      </c>
      <c r="QLG243" s="463">
        <v>0</v>
      </c>
      <c r="QLH243" s="463">
        <v>0</v>
      </c>
      <c r="QLI243" s="463">
        <v>0</v>
      </c>
      <c r="QLJ243" s="463">
        <v>0</v>
      </c>
      <c r="QLK243" s="463">
        <v>0</v>
      </c>
      <c r="QLL243" s="463">
        <v>0</v>
      </c>
      <c r="QLM243" s="463">
        <v>0</v>
      </c>
      <c r="QLN243" s="463">
        <v>0</v>
      </c>
      <c r="QLO243" s="463">
        <v>0</v>
      </c>
      <c r="QLP243" s="463">
        <v>0</v>
      </c>
      <c r="QLQ243" s="463">
        <v>0</v>
      </c>
      <c r="QLR243" s="463">
        <v>0</v>
      </c>
      <c r="QLS243" s="463">
        <v>0</v>
      </c>
      <c r="QLT243" s="463">
        <v>0</v>
      </c>
      <c r="QLU243" s="463">
        <v>0</v>
      </c>
      <c r="QLV243" s="463">
        <v>0</v>
      </c>
      <c r="QLW243" s="463">
        <v>0</v>
      </c>
      <c r="QLX243" s="463">
        <v>0</v>
      </c>
      <c r="QLY243" s="463">
        <v>0</v>
      </c>
      <c r="QLZ243" s="463">
        <v>0</v>
      </c>
      <c r="QMA243" s="463">
        <v>0</v>
      </c>
      <c r="QMB243" s="463">
        <v>0</v>
      </c>
      <c r="QMC243" s="463">
        <v>0</v>
      </c>
      <c r="QMD243" s="463">
        <v>0</v>
      </c>
      <c r="QME243" s="463">
        <v>0</v>
      </c>
      <c r="QMF243" s="463">
        <v>0</v>
      </c>
      <c r="QMG243" s="463">
        <v>0</v>
      </c>
      <c r="QMH243" s="463">
        <v>0</v>
      </c>
      <c r="QMI243" s="463">
        <v>0</v>
      </c>
      <c r="QMJ243" s="463">
        <v>0</v>
      </c>
      <c r="QMK243" s="463">
        <v>0</v>
      </c>
      <c r="QML243" s="463">
        <v>0</v>
      </c>
      <c r="QMM243" s="463">
        <v>0</v>
      </c>
      <c r="QMN243" s="463">
        <v>0</v>
      </c>
      <c r="QMO243" s="463">
        <v>0</v>
      </c>
      <c r="QMP243" s="463">
        <v>0</v>
      </c>
      <c r="QMQ243" s="463">
        <v>0</v>
      </c>
      <c r="QMR243" s="463">
        <v>0</v>
      </c>
      <c r="QMS243" s="463">
        <v>0</v>
      </c>
      <c r="QMT243" s="463">
        <v>0</v>
      </c>
      <c r="QMU243" s="463">
        <v>0</v>
      </c>
      <c r="QMV243" s="463">
        <v>0</v>
      </c>
      <c r="QMW243" s="463">
        <v>0</v>
      </c>
      <c r="QMX243" s="463">
        <v>0</v>
      </c>
      <c r="QMY243" s="463">
        <v>0</v>
      </c>
      <c r="QMZ243" s="463">
        <v>0</v>
      </c>
      <c r="QNA243" s="463">
        <v>0</v>
      </c>
      <c r="QNB243" s="463">
        <v>0</v>
      </c>
      <c r="QNC243" s="463">
        <v>0</v>
      </c>
      <c r="QND243" s="463">
        <v>0</v>
      </c>
      <c r="QNE243" s="463">
        <v>0</v>
      </c>
      <c r="QNF243" s="463">
        <v>0</v>
      </c>
      <c r="QNG243" s="463">
        <v>0</v>
      </c>
      <c r="QNH243" s="463">
        <v>0</v>
      </c>
      <c r="QNI243" s="463">
        <v>0</v>
      </c>
      <c r="QNJ243" s="463">
        <v>0</v>
      </c>
      <c r="QNK243" s="463">
        <v>0</v>
      </c>
      <c r="QNL243" s="463">
        <v>0</v>
      </c>
      <c r="QNM243" s="463">
        <v>0</v>
      </c>
      <c r="QNN243" s="463">
        <v>0</v>
      </c>
      <c r="QNO243" s="463">
        <v>0</v>
      </c>
      <c r="QNP243" s="463">
        <v>0</v>
      </c>
      <c r="QNQ243" s="463">
        <v>0</v>
      </c>
      <c r="QNR243" s="463">
        <v>0</v>
      </c>
      <c r="QNS243" s="463">
        <v>0</v>
      </c>
      <c r="QNT243" s="463">
        <v>0</v>
      </c>
      <c r="QNU243" s="463">
        <v>0</v>
      </c>
      <c r="QNV243" s="463">
        <v>0</v>
      </c>
      <c r="QNW243" s="463">
        <v>0</v>
      </c>
      <c r="QNX243" s="463">
        <v>0</v>
      </c>
      <c r="QNY243" s="463">
        <v>0</v>
      </c>
      <c r="QNZ243" s="463">
        <v>0</v>
      </c>
      <c r="QOA243" s="463">
        <v>0</v>
      </c>
      <c r="QOB243" s="463">
        <v>0</v>
      </c>
      <c r="QOC243" s="463">
        <v>0</v>
      </c>
      <c r="QOD243" s="463">
        <v>0</v>
      </c>
      <c r="QOE243" s="463">
        <v>0</v>
      </c>
      <c r="QOF243" s="463">
        <v>0</v>
      </c>
      <c r="QOG243" s="463">
        <v>0</v>
      </c>
      <c r="QOH243" s="463">
        <v>0</v>
      </c>
      <c r="QOI243" s="463">
        <v>0</v>
      </c>
      <c r="QOJ243" s="463">
        <v>0</v>
      </c>
      <c r="QOK243" s="463">
        <v>0</v>
      </c>
      <c r="QOL243" s="463">
        <v>0</v>
      </c>
      <c r="QOM243" s="463">
        <v>0</v>
      </c>
      <c r="QON243" s="463">
        <v>0</v>
      </c>
      <c r="QOO243" s="463">
        <v>0</v>
      </c>
      <c r="QOP243" s="463">
        <v>0</v>
      </c>
      <c r="QOQ243" s="463">
        <v>0</v>
      </c>
      <c r="QOR243" s="463">
        <v>0</v>
      </c>
      <c r="QOS243" s="463">
        <v>0</v>
      </c>
      <c r="QOT243" s="463">
        <v>0</v>
      </c>
      <c r="QOU243" s="463">
        <v>0</v>
      </c>
      <c r="QOV243" s="463">
        <v>0</v>
      </c>
      <c r="QOW243" s="463">
        <v>0</v>
      </c>
      <c r="QOX243" s="463">
        <v>0</v>
      </c>
      <c r="QOY243" s="463">
        <v>0</v>
      </c>
      <c r="QOZ243" s="463">
        <v>0</v>
      </c>
      <c r="QPA243" s="463">
        <v>0</v>
      </c>
      <c r="QPB243" s="463">
        <v>0</v>
      </c>
      <c r="QPC243" s="463">
        <v>0</v>
      </c>
      <c r="QPD243" s="463">
        <v>0</v>
      </c>
      <c r="QPE243" s="463">
        <v>0</v>
      </c>
      <c r="QPF243" s="463">
        <v>0</v>
      </c>
      <c r="QPG243" s="463">
        <v>0</v>
      </c>
      <c r="QPH243" s="463">
        <v>0</v>
      </c>
      <c r="QPI243" s="463">
        <v>0</v>
      </c>
      <c r="QPJ243" s="463">
        <v>0</v>
      </c>
      <c r="QPK243" s="463">
        <v>0</v>
      </c>
      <c r="QPL243" s="463">
        <v>0</v>
      </c>
      <c r="QPM243" s="463">
        <v>0</v>
      </c>
      <c r="QPN243" s="463">
        <v>0</v>
      </c>
      <c r="QPO243" s="463">
        <v>0</v>
      </c>
      <c r="QPP243" s="463">
        <v>0</v>
      </c>
      <c r="QPQ243" s="463">
        <v>0</v>
      </c>
      <c r="QPR243" s="463">
        <v>0</v>
      </c>
      <c r="QPS243" s="463">
        <v>0</v>
      </c>
      <c r="QPT243" s="463">
        <v>0</v>
      </c>
      <c r="QPU243" s="463">
        <v>0</v>
      </c>
      <c r="QPV243" s="463">
        <v>0</v>
      </c>
      <c r="QPW243" s="463">
        <v>0</v>
      </c>
      <c r="QPX243" s="463">
        <v>0</v>
      </c>
      <c r="QPY243" s="463">
        <v>0</v>
      </c>
      <c r="QPZ243" s="463">
        <v>0</v>
      </c>
      <c r="QQA243" s="463">
        <v>0</v>
      </c>
      <c r="QQB243" s="463">
        <v>0</v>
      </c>
      <c r="QQC243" s="463">
        <v>0</v>
      </c>
      <c r="QQD243" s="463">
        <v>0</v>
      </c>
      <c r="QQE243" s="463">
        <v>0</v>
      </c>
      <c r="QQF243" s="463">
        <v>0</v>
      </c>
      <c r="QQG243" s="463">
        <v>0</v>
      </c>
      <c r="QQH243" s="463">
        <v>0</v>
      </c>
      <c r="QQI243" s="463">
        <v>0</v>
      </c>
      <c r="QQJ243" s="463">
        <v>0</v>
      </c>
      <c r="QQK243" s="463">
        <v>0</v>
      </c>
      <c r="QQL243" s="463">
        <v>0</v>
      </c>
      <c r="QQM243" s="463">
        <v>0</v>
      </c>
      <c r="QQN243" s="463">
        <v>0</v>
      </c>
      <c r="QQO243" s="463">
        <v>0</v>
      </c>
      <c r="QQP243" s="463">
        <v>0</v>
      </c>
      <c r="QQQ243" s="463">
        <v>0</v>
      </c>
      <c r="QQR243" s="463">
        <v>0</v>
      </c>
      <c r="QQS243" s="463">
        <v>0</v>
      </c>
      <c r="QQT243" s="463">
        <v>0</v>
      </c>
      <c r="QQU243" s="463">
        <v>0</v>
      </c>
      <c r="QQV243" s="463">
        <v>0</v>
      </c>
      <c r="QQW243" s="463">
        <v>0</v>
      </c>
      <c r="QQX243" s="463">
        <v>0</v>
      </c>
      <c r="QQY243" s="463">
        <v>0</v>
      </c>
      <c r="QQZ243" s="463">
        <v>0</v>
      </c>
      <c r="QRA243" s="463">
        <v>0</v>
      </c>
      <c r="QRB243" s="463">
        <v>0</v>
      </c>
      <c r="QRC243" s="463">
        <v>0</v>
      </c>
      <c r="QRD243" s="463">
        <v>0</v>
      </c>
      <c r="QRE243" s="463">
        <v>0</v>
      </c>
      <c r="QRF243" s="463">
        <v>0</v>
      </c>
      <c r="QRG243" s="463">
        <v>0</v>
      </c>
      <c r="QRH243" s="463">
        <v>0</v>
      </c>
      <c r="QRI243" s="463">
        <v>0</v>
      </c>
      <c r="QRJ243" s="463">
        <v>0</v>
      </c>
      <c r="QRK243" s="463">
        <v>0</v>
      </c>
      <c r="QRL243" s="463">
        <v>0</v>
      </c>
      <c r="QRM243" s="463">
        <v>0</v>
      </c>
      <c r="QRN243" s="463">
        <v>0</v>
      </c>
      <c r="QRO243" s="463">
        <v>0</v>
      </c>
      <c r="QRP243" s="463">
        <v>0</v>
      </c>
      <c r="QRQ243" s="463">
        <v>0</v>
      </c>
      <c r="QRR243" s="463">
        <v>0</v>
      </c>
      <c r="QRS243" s="463">
        <v>0</v>
      </c>
      <c r="QRT243" s="463">
        <v>0</v>
      </c>
      <c r="QRU243" s="463">
        <v>0</v>
      </c>
      <c r="QRV243" s="463">
        <v>0</v>
      </c>
      <c r="QRW243" s="463">
        <v>0</v>
      </c>
      <c r="QRX243" s="463">
        <v>0</v>
      </c>
      <c r="QRY243" s="463">
        <v>0</v>
      </c>
      <c r="QRZ243" s="463">
        <v>0</v>
      </c>
      <c r="QSA243" s="463">
        <v>0</v>
      </c>
      <c r="QSB243" s="463">
        <v>0</v>
      </c>
      <c r="QSC243" s="463">
        <v>0</v>
      </c>
      <c r="QSD243" s="463">
        <v>0</v>
      </c>
      <c r="QSE243" s="463">
        <v>0</v>
      </c>
      <c r="QSF243" s="463">
        <v>0</v>
      </c>
      <c r="QSG243" s="463">
        <v>0</v>
      </c>
      <c r="QSH243" s="463">
        <v>0</v>
      </c>
      <c r="QSI243" s="463">
        <v>0</v>
      </c>
      <c r="QSJ243" s="463">
        <v>0</v>
      </c>
      <c r="QSK243" s="463">
        <v>0</v>
      </c>
      <c r="QSL243" s="463">
        <v>0</v>
      </c>
      <c r="QSM243" s="463">
        <v>0</v>
      </c>
      <c r="QSN243" s="463">
        <v>0</v>
      </c>
      <c r="QSO243" s="463">
        <v>0</v>
      </c>
      <c r="QSP243" s="463">
        <v>0</v>
      </c>
      <c r="QSQ243" s="463">
        <v>0</v>
      </c>
      <c r="QSR243" s="463">
        <v>0</v>
      </c>
      <c r="QSS243" s="463">
        <v>0</v>
      </c>
      <c r="QST243" s="463">
        <v>0</v>
      </c>
      <c r="QSU243" s="463">
        <v>0</v>
      </c>
      <c r="QSV243" s="463">
        <v>0</v>
      </c>
      <c r="QSW243" s="463">
        <v>0</v>
      </c>
      <c r="QSX243" s="463">
        <v>0</v>
      </c>
      <c r="QSY243" s="463">
        <v>0</v>
      </c>
      <c r="QSZ243" s="463">
        <v>0</v>
      </c>
      <c r="QTA243" s="463">
        <v>0</v>
      </c>
      <c r="QTB243" s="463">
        <v>0</v>
      </c>
      <c r="QTC243" s="463">
        <v>0</v>
      </c>
      <c r="QTD243" s="463">
        <v>0</v>
      </c>
      <c r="QTE243" s="463">
        <v>0</v>
      </c>
      <c r="QTF243" s="463">
        <v>0</v>
      </c>
      <c r="QTG243" s="463">
        <v>0</v>
      </c>
      <c r="QTH243" s="463">
        <v>0</v>
      </c>
      <c r="QTI243" s="463">
        <v>0</v>
      </c>
      <c r="QTJ243" s="463">
        <v>0</v>
      </c>
      <c r="QTK243" s="463">
        <v>0</v>
      </c>
      <c r="QTL243" s="463">
        <v>0</v>
      </c>
      <c r="QTM243" s="463">
        <v>0</v>
      </c>
      <c r="QTN243" s="463">
        <v>0</v>
      </c>
      <c r="QTO243" s="463">
        <v>0</v>
      </c>
      <c r="QTP243" s="463">
        <v>0</v>
      </c>
      <c r="QTQ243" s="463">
        <v>0</v>
      </c>
      <c r="QTR243" s="463">
        <v>0</v>
      </c>
      <c r="QTS243" s="463">
        <v>0</v>
      </c>
      <c r="QTT243" s="463">
        <v>0</v>
      </c>
      <c r="QTU243" s="463">
        <v>0</v>
      </c>
      <c r="QTV243" s="463">
        <v>0</v>
      </c>
      <c r="QTW243" s="463">
        <v>0</v>
      </c>
      <c r="QTX243" s="463">
        <v>0</v>
      </c>
      <c r="QTY243" s="463">
        <v>0</v>
      </c>
      <c r="QTZ243" s="463">
        <v>0</v>
      </c>
      <c r="QUA243" s="463">
        <v>0</v>
      </c>
      <c r="QUB243" s="463">
        <v>0</v>
      </c>
      <c r="QUC243" s="463">
        <v>0</v>
      </c>
      <c r="QUD243" s="463">
        <v>0</v>
      </c>
      <c r="QUE243" s="463">
        <v>0</v>
      </c>
      <c r="QUF243" s="463">
        <v>0</v>
      </c>
      <c r="QUG243" s="463">
        <v>0</v>
      </c>
      <c r="QUH243" s="463">
        <v>0</v>
      </c>
      <c r="QUI243" s="463">
        <v>0</v>
      </c>
      <c r="QUJ243" s="463">
        <v>0</v>
      </c>
      <c r="QUK243" s="463">
        <v>0</v>
      </c>
      <c r="QUL243" s="463">
        <v>0</v>
      </c>
      <c r="QUM243" s="463">
        <v>0</v>
      </c>
      <c r="QUN243" s="463">
        <v>0</v>
      </c>
      <c r="QUO243" s="463">
        <v>0</v>
      </c>
      <c r="QUP243" s="463">
        <v>0</v>
      </c>
      <c r="QUQ243" s="463">
        <v>0</v>
      </c>
      <c r="QUR243" s="463">
        <v>0</v>
      </c>
      <c r="QUS243" s="463">
        <v>0</v>
      </c>
      <c r="QUT243" s="463">
        <v>0</v>
      </c>
      <c r="QUU243" s="463">
        <v>0</v>
      </c>
      <c r="QUV243" s="463">
        <v>0</v>
      </c>
      <c r="QUW243" s="463">
        <v>0</v>
      </c>
      <c r="QUX243" s="463">
        <v>0</v>
      </c>
      <c r="QUY243" s="463">
        <v>0</v>
      </c>
      <c r="QUZ243" s="463">
        <v>0</v>
      </c>
      <c r="QVA243" s="463">
        <v>0</v>
      </c>
      <c r="QVB243" s="463">
        <v>0</v>
      </c>
      <c r="QVC243" s="463">
        <v>0</v>
      </c>
      <c r="QVD243" s="463">
        <v>0</v>
      </c>
      <c r="QVE243" s="463">
        <v>0</v>
      </c>
      <c r="QVF243" s="463">
        <v>0</v>
      </c>
      <c r="QVG243" s="463">
        <v>0</v>
      </c>
      <c r="QVH243" s="463">
        <v>0</v>
      </c>
      <c r="QVI243" s="463">
        <v>0</v>
      </c>
      <c r="QVJ243" s="463">
        <v>0</v>
      </c>
      <c r="QVK243" s="463">
        <v>0</v>
      </c>
      <c r="QVL243" s="463">
        <v>0</v>
      </c>
      <c r="QVM243" s="463">
        <v>0</v>
      </c>
      <c r="QVN243" s="463">
        <v>0</v>
      </c>
      <c r="QVO243" s="463">
        <v>0</v>
      </c>
      <c r="QVP243" s="463">
        <v>0</v>
      </c>
      <c r="QVQ243" s="463">
        <v>0</v>
      </c>
      <c r="QVR243" s="463">
        <v>0</v>
      </c>
      <c r="QVS243" s="463">
        <v>0</v>
      </c>
      <c r="QVT243" s="463">
        <v>0</v>
      </c>
      <c r="QVU243" s="463">
        <v>0</v>
      </c>
      <c r="QVV243" s="463">
        <v>0</v>
      </c>
      <c r="QVW243" s="463">
        <v>0</v>
      </c>
      <c r="QVX243" s="463">
        <v>0</v>
      </c>
      <c r="QVY243" s="463">
        <v>0</v>
      </c>
      <c r="QVZ243" s="463">
        <v>0</v>
      </c>
      <c r="QWA243" s="463">
        <v>0</v>
      </c>
      <c r="QWB243" s="463">
        <v>0</v>
      </c>
      <c r="QWC243" s="463">
        <v>0</v>
      </c>
      <c r="QWD243" s="463">
        <v>0</v>
      </c>
      <c r="QWE243" s="463">
        <v>0</v>
      </c>
      <c r="QWF243" s="463">
        <v>0</v>
      </c>
      <c r="QWG243" s="463">
        <v>0</v>
      </c>
      <c r="QWH243" s="463">
        <v>0</v>
      </c>
      <c r="QWI243" s="463">
        <v>0</v>
      </c>
      <c r="QWJ243" s="463">
        <v>0</v>
      </c>
      <c r="QWK243" s="463">
        <v>0</v>
      </c>
      <c r="QWL243" s="463">
        <v>0</v>
      </c>
      <c r="QWM243" s="463">
        <v>0</v>
      </c>
      <c r="QWN243" s="463">
        <v>0</v>
      </c>
      <c r="QWO243" s="463">
        <v>0</v>
      </c>
      <c r="QWP243" s="463">
        <v>0</v>
      </c>
      <c r="QWQ243" s="463">
        <v>0</v>
      </c>
      <c r="QWR243" s="463">
        <v>0</v>
      </c>
      <c r="QWS243" s="463">
        <v>0</v>
      </c>
      <c r="QWT243" s="463">
        <v>0</v>
      </c>
      <c r="QWU243" s="463">
        <v>0</v>
      </c>
      <c r="QWV243" s="463">
        <v>0</v>
      </c>
      <c r="QWW243" s="463">
        <v>0</v>
      </c>
      <c r="QWX243" s="463">
        <v>0</v>
      </c>
      <c r="QWY243" s="463">
        <v>0</v>
      </c>
      <c r="QWZ243" s="463">
        <v>0</v>
      </c>
      <c r="QXA243" s="463">
        <v>0</v>
      </c>
      <c r="QXB243" s="463">
        <v>0</v>
      </c>
      <c r="QXC243" s="463">
        <v>0</v>
      </c>
      <c r="QXD243" s="463">
        <v>0</v>
      </c>
      <c r="QXE243" s="463">
        <v>0</v>
      </c>
      <c r="QXF243" s="463">
        <v>0</v>
      </c>
      <c r="QXG243" s="463">
        <v>0</v>
      </c>
      <c r="QXH243" s="463">
        <v>0</v>
      </c>
      <c r="QXI243" s="463">
        <v>0</v>
      </c>
      <c r="QXJ243" s="463">
        <v>0</v>
      </c>
      <c r="QXK243" s="463">
        <v>0</v>
      </c>
      <c r="QXL243" s="463">
        <v>0</v>
      </c>
      <c r="QXM243" s="463">
        <v>0</v>
      </c>
      <c r="QXN243" s="463">
        <v>0</v>
      </c>
      <c r="QXO243" s="463">
        <v>0</v>
      </c>
      <c r="QXP243" s="463">
        <v>0</v>
      </c>
      <c r="QXQ243" s="463">
        <v>0</v>
      </c>
      <c r="QXR243" s="463">
        <v>0</v>
      </c>
      <c r="QXS243" s="463">
        <v>0</v>
      </c>
      <c r="QXT243" s="463">
        <v>0</v>
      </c>
      <c r="QXU243" s="463">
        <v>0</v>
      </c>
      <c r="QXV243" s="463">
        <v>0</v>
      </c>
      <c r="QXW243" s="463">
        <v>0</v>
      </c>
      <c r="QXX243" s="463">
        <v>0</v>
      </c>
      <c r="QXY243" s="463">
        <v>0</v>
      </c>
      <c r="QXZ243" s="463">
        <v>0</v>
      </c>
      <c r="QYA243" s="463">
        <v>0</v>
      </c>
      <c r="QYB243" s="463">
        <v>0</v>
      </c>
      <c r="QYC243" s="463">
        <v>0</v>
      </c>
      <c r="QYD243" s="463">
        <v>0</v>
      </c>
      <c r="QYE243" s="463">
        <v>0</v>
      </c>
      <c r="QYF243" s="463">
        <v>0</v>
      </c>
      <c r="QYG243" s="463">
        <v>0</v>
      </c>
      <c r="QYH243" s="463">
        <v>0</v>
      </c>
      <c r="QYI243" s="463">
        <v>0</v>
      </c>
      <c r="QYJ243" s="463">
        <v>0</v>
      </c>
      <c r="QYK243" s="463">
        <v>0</v>
      </c>
      <c r="QYL243" s="463">
        <v>0</v>
      </c>
      <c r="QYM243" s="463">
        <v>0</v>
      </c>
      <c r="QYN243" s="463">
        <v>0</v>
      </c>
      <c r="QYO243" s="463">
        <v>0</v>
      </c>
      <c r="QYP243" s="463">
        <v>0</v>
      </c>
      <c r="QYQ243" s="463">
        <v>0</v>
      </c>
      <c r="QYR243" s="463">
        <v>0</v>
      </c>
      <c r="QYS243" s="463">
        <v>0</v>
      </c>
      <c r="QYT243" s="463">
        <v>0</v>
      </c>
      <c r="QYU243" s="463">
        <v>0</v>
      </c>
      <c r="QYV243" s="463">
        <v>0</v>
      </c>
      <c r="QYW243" s="463">
        <v>0</v>
      </c>
      <c r="QYX243" s="463">
        <v>0</v>
      </c>
      <c r="QYY243" s="463">
        <v>0</v>
      </c>
      <c r="QYZ243" s="463">
        <v>0</v>
      </c>
      <c r="QZA243" s="463">
        <v>0</v>
      </c>
      <c r="QZB243" s="463">
        <v>0</v>
      </c>
      <c r="QZC243" s="463">
        <v>0</v>
      </c>
      <c r="QZD243" s="463">
        <v>0</v>
      </c>
      <c r="QZE243" s="463">
        <v>0</v>
      </c>
      <c r="QZF243" s="463">
        <v>0</v>
      </c>
      <c r="QZG243" s="463">
        <v>0</v>
      </c>
      <c r="QZH243" s="463">
        <v>0</v>
      </c>
      <c r="QZI243" s="463">
        <v>0</v>
      </c>
      <c r="QZJ243" s="463">
        <v>0</v>
      </c>
      <c r="QZK243" s="463">
        <v>0</v>
      </c>
      <c r="QZL243" s="463">
        <v>0</v>
      </c>
      <c r="QZM243" s="463">
        <v>0</v>
      </c>
      <c r="QZN243" s="463">
        <v>0</v>
      </c>
      <c r="QZO243" s="463">
        <v>0</v>
      </c>
      <c r="QZP243" s="463">
        <v>0</v>
      </c>
      <c r="QZQ243" s="463">
        <v>0</v>
      </c>
      <c r="QZR243" s="463">
        <v>0</v>
      </c>
      <c r="QZS243" s="463">
        <v>0</v>
      </c>
      <c r="QZT243" s="463">
        <v>0</v>
      </c>
      <c r="QZU243" s="463">
        <v>0</v>
      </c>
      <c r="QZV243" s="463">
        <v>0</v>
      </c>
      <c r="QZW243" s="463">
        <v>0</v>
      </c>
      <c r="QZX243" s="463">
        <v>0</v>
      </c>
      <c r="QZY243" s="463">
        <v>0</v>
      </c>
      <c r="QZZ243" s="463">
        <v>0</v>
      </c>
      <c r="RAA243" s="463">
        <v>0</v>
      </c>
      <c r="RAB243" s="463">
        <v>0</v>
      </c>
      <c r="RAC243" s="463">
        <v>0</v>
      </c>
      <c r="RAD243" s="463">
        <v>0</v>
      </c>
      <c r="RAE243" s="463">
        <v>0</v>
      </c>
      <c r="RAF243" s="463">
        <v>0</v>
      </c>
      <c r="RAG243" s="463">
        <v>0</v>
      </c>
      <c r="RAH243" s="463">
        <v>0</v>
      </c>
      <c r="RAI243" s="463">
        <v>0</v>
      </c>
      <c r="RAJ243" s="463">
        <v>0</v>
      </c>
      <c r="RAK243" s="463">
        <v>0</v>
      </c>
      <c r="RAL243" s="463">
        <v>0</v>
      </c>
      <c r="RAM243" s="463">
        <v>0</v>
      </c>
      <c r="RAN243" s="463">
        <v>0</v>
      </c>
      <c r="RAO243" s="463">
        <v>0</v>
      </c>
      <c r="RAP243" s="463">
        <v>0</v>
      </c>
      <c r="RAQ243" s="463">
        <v>0</v>
      </c>
      <c r="RAR243" s="463">
        <v>0</v>
      </c>
      <c r="RAS243" s="463">
        <v>0</v>
      </c>
      <c r="RAT243" s="463">
        <v>0</v>
      </c>
      <c r="RAU243" s="463">
        <v>0</v>
      </c>
      <c r="RAV243" s="463">
        <v>0</v>
      </c>
      <c r="RAW243" s="463">
        <v>0</v>
      </c>
      <c r="RAX243" s="463">
        <v>0</v>
      </c>
      <c r="RAY243" s="463">
        <v>0</v>
      </c>
      <c r="RAZ243" s="463">
        <v>0</v>
      </c>
      <c r="RBA243" s="463">
        <v>0</v>
      </c>
      <c r="RBB243" s="463">
        <v>0</v>
      </c>
      <c r="RBC243" s="463">
        <v>0</v>
      </c>
      <c r="RBD243" s="463">
        <v>0</v>
      </c>
      <c r="RBE243" s="463">
        <v>0</v>
      </c>
      <c r="RBF243" s="463">
        <v>0</v>
      </c>
      <c r="RBG243" s="463">
        <v>0</v>
      </c>
      <c r="RBH243" s="463">
        <v>0</v>
      </c>
      <c r="RBI243" s="463">
        <v>0</v>
      </c>
      <c r="RBJ243" s="463">
        <v>0</v>
      </c>
      <c r="RBK243" s="463">
        <v>0</v>
      </c>
      <c r="RBL243" s="463">
        <v>0</v>
      </c>
      <c r="RBM243" s="463">
        <v>0</v>
      </c>
      <c r="RBN243" s="463">
        <v>0</v>
      </c>
      <c r="RBO243" s="463">
        <v>0</v>
      </c>
      <c r="RBP243" s="463">
        <v>0</v>
      </c>
      <c r="RBQ243" s="463">
        <v>0</v>
      </c>
      <c r="RBR243" s="463">
        <v>0</v>
      </c>
      <c r="RBS243" s="463">
        <v>0</v>
      </c>
      <c r="RBT243" s="463">
        <v>0</v>
      </c>
      <c r="RBU243" s="463">
        <v>0</v>
      </c>
      <c r="RBV243" s="463">
        <v>0</v>
      </c>
      <c r="RBW243" s="463">
        <v>0</v>
      </c>
      <c r="RBX243" s="463">
        <v>0</v>
      </c>
      <c r="RBY243" s="463">
        <v>0</v>
      </c>
      <c r="RBZ243" s="463">
        <v>0</v>
      </c>
      <c r="RCA243" s="463">
        <v>0</v>
      </c>
      <c r="RCB243" s="463">
        <v>0</v>
      </c>
      <c r="RCC243" s="463">
        <v>0</v>
      </c>
      <c r="RCD243" s="463">
        <v>0</v>
      </c>
      <c r="RCE243" s="463">
        <v>0</v>
      </c>
      <c r="RCF243" s="463">
        <v>0</v>
      </c>
      <c r="RCG243" s="463">
        <v>0</v>
      </c>
      <c r="RCH243" s="463">
        <v>0</v>
      </c>
      <c r="RCI243" s="463">
        <v>0</v>
      </c>
      <c r="RCJ243" s="463">
        <v>0</v>
      </c>
      <c r="RCK243" s="463">
        <v>0</v>
      </c>
      <c r="RCL243" s="463">
        <v>0</v>
      </c>
      <c r="RCM243" s="463">
        <v>0</v>
      </c>
      <c r="RCN243" s="463">
        <v>0</v>
      </c>
      <c r="RCO243" s="463">
        <v>0</v>
      </c>
      <c r="RCP243" s="463">
        <v>0</v>
      </c>
      <c r="RCQ243" s="463">
        <v>0</v>
      </c>
      <c r="RCR243" s="463">
        <v>0</v>
      </c>
      <c r="RCS243" s="463">
        <v>0</v>
      </c>
      <c r="RCT243" s="463">
        <v>0</v>
      </c>
      <c r="RCU243" s="463">
        <v>0</v>
      </c>
      <c r="RCV243" s="463">
        <v>0</v>
      </c>
      <c r="RCW243" s="463">
        <v>0</v>
      </c>
      <c r="RCX243" s="463">
        <v>0</v>
      </c>
      <c r="RCY243" s="463">
        <v>0</v>
      </c>
      <c r="RCZ243" s="463">
        <v>0</v>
      </c>
      <c r="RDA243" s="463">
        <v>0</v>
      </c>
      <c r="RDB243" s="463">
        <v>0</v>
      </c>
      <c r="RDC243" s="463">
        <v>0</v>
      </c>
      <c r="RDD243" s="463">
        <v>0</v>
      </c>
      <c r="RDE243" s="463">
        <v>0</v>
      </c>
      <c r="RDF243" s="463">
        <v>0</v>
      </c>
      <c r="RDG243" s="463">
        <v>0</v>
      </c>
      <c r="RDH243" s="463">
        <v>0</v>
      </c>
      <c r="RDI243" s="463">
        <v>0</v>
      </c>
      <c r="RDJ243" s="463">
        <v>0</v>
      </c>
      <c r="RDK243" s="463">
        <v>0</v>
      </c>
      <c r="RDL243" s="463">
        <v>0</v>
      </c>
      <c r="RDM243" s="463">
        <v>0</v>
      </c>
      <c r="RDN243" s="463">
        <v>0</v>
      </c>
      <c r="RDO243" s="463">
        <v>0</v>
      </c>
      <c r="RDP243" s="463">
        <v>0</v>
      </c>
      <c r="RDQ243" s="463">
        <v>0</v>
      </c>
      <c r="RDR243" s="463">
        <v>0</v>
      </c>
      <c r="RDS243" s="463">
        <v>0</v>
      </c>
      <c r="RDT243" s="463">
        <v>0</v>
      </c>
      <c r="RDU243" s="463">
        <v>0</v>
      </c>
      <c r="RDV243" s="463">
        <v>0</v>
      </c>
      <c r="RDW243" s="463">
        <v>0</v>
      </c>
      <c r="RDX243" s="463">
        <v>0</v>
      </c>
      <c r="RDY243" s="463">
        <v>0</v>
      </c>
      <c r="RDZ243" s="463">
        <v>0</v>
      </c>
      <c r="REA243" s="463">
        <v>0</v>
      </c>
      <c r="REB243" s="463">
        <v>0</v>
      </c>
      <c r="REC243" s="463">
        <v>0</v>
      </c>
      <c r="RED243" s="463">
        <v>0</v>
      </c>
      <c r="REE243" s="463">
        <v>0</v>
      </c>
      <c r="REF243" s="463">
        <v>0</v>
      </c>
      <c r="REG243" s="463">
        <v>0</v>
      </c>
      <c r="REH243" s="463">
        <v>0</v>
      </c>
      <c r="REI243" s="463">
        <v>0</v>
      </c>
      <c r="REJ243" s="463">
        <v>0</v>
      </c>
      <c r="REK243" s="463">
        <v>0</v>
      </c>
      <c r="REL243" s="463">
        <v>0</v>
      </c>
      <c r="REM243" s="463">
        <v>0</v>
      </c>
      <c r="REN243" s="463">
        <v>0</v>
      </c>
      <c r="REO243" s="463">
        <v>0</v>
      </c>
      <c r="REP243" s="463">
        <v>0</v>
      </c>
      <c r="REQ243" s="463">
        <v>0</v>
      </c>
      <c r="RER243" s="463">
        <v>0</v>
      </c>
      <c r="RES243" s="463">
        <v>0</v>
      </c>
      <c r="RET243" s="463">
        <v>0</v>
      </c>
      <c r="REU243" s="463">
        <v>0</v>
      </c>
      <c r="REV243" s="463">
        <v>0</v>
      </c>
      <c r="REW243" s="463">
        <v>0</v>
      </c>
      <c r="REX243" s="463">
        <v>0</v>
      </c>
      <c r="REY243" s="463">
        <v>0</v>
      </c>
      <c r="REZ243" s="463">
        <v>0</v>
      </c>
      <c r="RFA243" s="463">
        <v>0</v>
      </c>
      <c r="RFB243" s="463">
        <v>0</v>
      </c>
      <c r="RFC243" s="463">
        <v>0</v>
      </c>
      <c r="RFD243" s="463">
        <v>0</v>
      </c>
      <c r="RFE243" s="463">
        <v>0</v>
      </c>
      <c r="RFF243" s="463">
        <v>0</v>
      </c>
      <c r="RFG243" s="463">
        <v>0</v>
      </c>
      <c r="RFH243" s="463">
        <v>0</v>
      </c>
      <c r="RFI243" s="463">
        <v>0</v>
      </c>
      <c r="RFJ243" s="463">
        <v>0</v>
      </c>
      <c r="RFK243" s="463">
        <v>0</v>
      </c>
      <c r="RFL243" s="463">
        <v>0</v>
      </c>
      <c r="RFM243" s="463">
        <v>0</v>
      </c>
      <c r="RFN243" s="463">
        <v>0</v>
      </c>
      <c r="RFO243" s="463">
        <v>0</v>
      </c>
      <c r="RFP243" s="463">
        <v>0</v>
      </c>
      <c r="RFQ243" s="463">
        <v>0</v>
      </c>
      <c r="RFR243" s="463">
        <v>0</v>
      </c>
      <c r="RFS243" s="463">
        <v>0</v>
      </c>
      <c r="RFT243" s="463">
        <v>0</v>
      </c>
      <c r="RFU243" s="463">
        <v>0</v>
      </c>
      <c r="RFV243" s="463">
        <v>0</v>
      </c>
      <c r="RFW243" s="463">
        <v>0</v>
      </c>
      <c r="RFX243" s="463">
        <v>0</v>
      </c>
      <c r="RFY243" s="463">
        <v>0</v>
      </c>
      <c r="RFZ243" s="463">
        <v>0</v>
      </c>
      <c r="RGA243" s="463">
        <v>0</v>
      </c>
      <c r="RGB243" s="463">
        <v>0</v>
      </c>
      <c r="RGC243" s="463">
        <v>0</v>
      </c>
      <c r="RGD243" s="463">
        <v>0</v>
      </c>
      <c r="RGE243" s="463">
        <v>0</v>
      </c>
      <c r="RGF243" s="463">
        <v>0</v>
      </c>
      <c r="RGG243" s="463">
        <v>0</v>
      </c>
      <c r="RGH243" s="463">
        <v>0</v>
      </c>
      <c r="RGI243" s="463">
        <v>0</v>
      </c>
      <c r="RGJ243" s="463">
        <v>0</v>
      </c>
      <c r="RGK243" s="463">
        <v>0</v>
      </c>
      <c r="RGL243" s="463">
        <v>0</v>
      </c>
      <c r="RGM243" s="463">
        <v>0</v>
      </c>
      <c r="RGN243" s="463">
        <v>0</v>
      </c>
      <c r="RGO243" s="463">
        <v>0</v>
      </c>
      <c r="RGP243" s="463">
        <v>0</v>
      </c>
      <c r="RGQ243" s="463">
        <v>0</v>
      </c>
      <c r="RGR243" s="463">
        <v>0</v>
      </c>
      <c r="RGS243" s="463">
        <v>0</v>
      </c>
      <c r="RGT243" s="463">
        <v>0</v>
      </c>
      <c r="RGU243" s="463">
        <v>0</v>
      </c>
      <c r="RGV243" s="463">
        <v>0</v>
      </c>
      <c r="RGW243" s="463">
        <v>0</v>
      </c>
      <c r="RGX243" s="463">
        <v>0</v>
      </c>
      <c r="RGY243" s="463">
        <v>0</v>
      </c>
      <c r="RGZ243" s="463">
        <v>0</v>
      </c>
      <c r="RHA243" s="463">
        <v>0</v>
      </c>
      <c r="RHB243" s="463">
        <v>0</v>
      </c>
      <c r="RHC243" s="463">
        <v>0</v>
      </c>
      <c r="RHD243" s="463">
        <v>0</v>
      </c>
      <c r="RHE243" s="463">
        <v>0</v>
      </c>
      <c r="RHF243" s="463">
        <v>0</v>
      </c>
      <c r="RHG243" s="463">
        <v>0</v>
      </c>
      <c r="RHH243" s="463">
        <v>0</v>
      </c>
      <c r="RHI243" s="463">
        <v>0</v>
      </c>
      <c r="RHJ243" s="463">
        <v>0</v>
      </c>
      <c r="RHK243" s="463">
        <v>0</v>
      </c>
      <c r="RHL243" s="463">
        <v>0</v>
      </c>
      <c r="RHM243" s="463">
        <v>0</v>
      </c>
      <c r="RHN243" s="463">
        <v>0</v>
      </c>
      <c r="RHO243" s="463">
        <v>0</v>
      </c>
      <c r="RHP243" s="463">
        <v>0</v>
      </c>
      <c r="RHQ243" s="463">
        <v>0</v>
      </c>
      <c r="RHR243" s="463">
        <v>0</v>
      </c>
      <c r="RHS243" s="463">
        <v>0</v>
      </c>
      <c r="RHT243" s="463">
        <v>0</v>
      </c>
      <c r="RHU243" s="463">
        <v>0</v>
      </c>
      <c r="RHV243" s="463">
        <v>0</v>
      </c>
      <c r="RHW243" s="463">
        <v>0</v>
      </c>
      <c r="RHX243" s="463">
        <v>0</v>
      </c>
      <c r="RHY243" s="463">
        <v>0</v>
      </c>
      <c r="RHZ243" s="463">
        <v>0</v>
      </c>
      <c r="RIA243" s="463">
        <v>0</v>
      </c>
      <c r="RIB243" s="463">
        <v>0</v>
      </c>
      <c r="RIC243" s="463">
        <v>0</v>
      </c>
      <c r="RID243" s="463">
        <v>0</v>
      </c>
      <c r="RIE243" s="463">
        <v>0</v>
      </c>
      <c r="RIF243" s="463">
        <v>0</v>
      </c>
      <c r="RIG243" s="463">
        <v>0</v>
      </c>
      <c r="RIH243" s="463">
        <v>0</v>
      </c>
      <c r="RII243" s="463">
        <v>0</v>
      </c>
      <c r="RIJ243" s="463">
        <v>0</v>
      </c>
      <c r="RIK243" s="463">
        <v>0</v>
      </c>
      <c r="RIL243" s="463">
        <v>0</v>
      </c>
      <c r="RIM243" s="463">
        <v>0</v>
      </c>
      <c r="RIN243" s="463">
        <v>0</v>
      </c>
      <c r="RIO243" s="463">
        <v>0</v>
      </c>
      <c r="RIP243" s="463">
        <v>0</v>
      </c>
      <c r="RIQ243" s="463">
        <v>0</v>
      </c>
      <c r="RIR243" s="463">
        <v>0</v>
      </c>
      <c r="RIS243" s="463">
        <v>0</v>
      </c>
      <c r="RIT243" s="463">
        <v>0</v>
      </c>
      <c r="RIU243" s="463">
        <v>0</v>
      </c>
      <c r="RIV243" s="463">
        <v>0</v>
      </c>
      <c r="RIW243" s="463">
        <v>0</v>
      </c>
      <c r="RIX243" s="463">
        <v>0</v>
      </c>
      <c r="RIY243" s="463">
        <v>0</v>
      </c>
      <c r="RIZ243" s="463">
        <v>0</v>
      </c>
      <c r="RJA243" s="463">
        <v>0</v>
      </c>
      <c r="RJB243" s="463">
        <v>0</v>
      </c>
      <c r="RJC243" s="463">
        <v>0</v>
      </c>
      <c r="RJD243" s="463">
        <v>0</v>
      </c>
      <c r="RJE243" s="463">
        <v>0</v>
      </c>
      <c r="RJF243" s="463">
        <v>0</v>
      </c>
      <c r="RJG243" s="463">
        <v>0</v>
      </c>
      <c r="RJH243" s="463">
        <v>0</v>
      </c>
      <c r="RJI243" s="463">
        <v>0</v>
      </c>
      <c r="RJJ243" s="463">
        <v>0</v>
      </c>
      <c r="RJK243" s="463">
        <v>0</v>
      </c>
      <c r="RJL243" s="463">
        <v>0</v>
      </c>
      <c r="RJM243" s="463">
        <v>0</v>
      </c>
      <c r="RJN243" s="463">
        <v>0</v>
      </c>
      <c r="RJO243" s="463">
        <v>0</v>
      </c>
      <c r="RJP243" s="463">
        <v>0</v>
      </c>
      <c r="RJQ243" s="463">
        <v>0</v>
      </c>
      <c r="RJR243" s="463">
        <v>0</v>
      </c>
      <c r="RJS243" s="463">
        <v>0</v>
      </c>
      <c r="RJT243" s="463">
        <v>0</v>
      </c>
      <c r="RJU243" s="463">
        <v>0</v>
      </c>
      <c r="RJV243" s="463">
        <v>0</v>
      </c>
      <c r="RJW243" s="463">
        <v>0</v>
      </c>
      <c r="RJX243" s="463">
        <v>0</v>
      </c>
      <c r="RJY243" s="463">
        <v>0</v>
      </c>
      <c r="RJZ243" s="463">
        <v>0</v>
      </c>
      <c r="RKA243" s="463">
        <v>0</v>
      </c>
      <c r="RKB243" s="463">
        <v>0</v>
      </c>
      <c r="RKC243" s="463">
        <v>0</v>
      </c>
      <c r="RKD243" s="463">
        <v>0</v>
      </c>
      <c r="RKE243" s="463">
        <v>0</v>
      </c>
      <c r="RKF243" s="463">
        <v>0</v>
      </c>
      <c r="RKG243" s="463">
        <v>0</v>
      </c>
      <c r="RKH243" s="463">
        <v>0</v>
      </c>
      <c r="RKI243" s="463">
        <v>0</v>
      </c>
      <c r="RKJ243" s="463">
        <v>0</v>
      </c>
      <c r="RKK243" s="463">
        <v>0</v>
      </c>
      <c r="RKL243" s="463">
        <v>0</v>
      </c>
      <c r="RKM243" s="463">
        <v>0</v>
      </c>
      <c r="RKN243" s="463">
        <v>0</v>
      </c>
      <c r="RKO243" s="463">
        <v>0</v>
      </c>
      <c r="RKP243" s="463">
        <v>0</v>
      </c>
      <c r="RKQ243" s="463">
        <v>0</v>
      </c>
      <c r="RKR243" s="463">
        <v>0</v>
      </c>
      <c r="RKS243" s="463">
        <v>0</v>
      </c>
      <c r="RKT243" s="463">
        <v>0</v>
      </c>
      <c r="RKU243" s="463">
        <v>0</v>
      </c>
      <c r="RKV243" s="463">
        <v>0</v>
      </c>
      <c r="RKW243" s="463">
        <v>0</v>
      </c>
      <c r="RKX243" s="463">
        <v>0</v>
      </c>
      <c r="RKY243" s="463">
        <v>0</v>
      </c>
      <c r="RKZ243" s="463">
        <v>0</v>
      </c>
      <c r="RLA243" s="463">
        <v>0</v>
      </c>
      <c r="RLB243" s="463">
        <v>0</v>
      </c>
      <c r="RLC243" s="463">
        <v>0</v>
      </c>
      <c r="RLD243" s="463">
        <v>0</v>
      </c>
      <c r="RLE243" s="463">
        <v>0</v>
      </c>
      <c r="RLF243" s="463">
        <v>0</v>
      </c>
      <c r="RLG243" s="463">
        <v>0</v>
      </c>
      <c r="RLH243" s="463">
        <v>0</v>
      </c>
      <c r="RLI243" s="463">
        <v>0</v>
      </c>
      <c r="RLJ243" s="463">
        <v>0</v>
      </c>
      <c r="RLK243" s="463">
        <v>0</v>
      </c>
      <c r="RLL243" s="463">
        <v>0</v>
      </c>
      <c r="RLM243" s="463">
        <v>0</v>
      </c>
      <c r="RLN243" s="463">
        <v>0</v>
      </c>
      <c r="RLO243" s="463">
        <v>0</v>
      </c>
      <c r="RLP243" s="463">
        <v>0</v>
      </c>
      <c r="RLQ243" s="463">
        <v>0</v>
      </c>
      <c r="RLR243" s="463">
        <v>0</v>
      </c>
      <c r="RLS243" s="463">
        <v>0</v>
      </c>
      <c r="RLT243" s="463">
        <v>0</v>
      </c>
      <c r="RLU243" s="463">
        <v>0</v>
      </c>
      <c r="RLV243" s="463">
        <v>0</v>
      </c>
      <c r="RLW243" s="463">
        <v>0</v>
      </c>
      <c r="RLX243" s="463">
        <v>0</v>
      </c>
      <c r="RLY243" s="463">
        <v>0</v>
      </c>
      <c r="RLZ243" s="463">
        <v>0</v>
      </c>
      <c r="RMA243" s="463">
        <v>0</v>
      </c>
      <c r="RMB243" s="463">
        <v>0</v>
      </c>
      <c r="RMC243" s="463">
        <v>0</v>
      </c>
      <c r="RMD243" s="463">
        <v>0</v>
      </c>
      <c r="RME243" s="463">
        <v>0</v>
      </c>
      <c r="RMF243" s="463">
        <v>0</v>
      </c>
      <c r="RMG243" s="463">
        <v>0</v>
      </c>
      <c r="RMH243" s="463">
        <v>0</v>
      </c>
      <c r="RMI243" s="463">
        <v>0</v>
      </c>
      <c r="RMJ243" s="463">
        <v>0</v>
      </c>
      <c r="RMK243" s="463">
        <v>0</v>
      </c>
      <c r="RML243" s="463">
        <v>0</v>
      </c>
      <c r="RMM243" s="463">
        <v>0</v>
      </c>
      <c r="RMN243" s="463">
        <v>0</v>
      </c>
      <c r="RMO243" s="463">
        <v>0</v>
      </c>
      <c r="RMP243" s="463">
        <v>0</v>
      </c>
      <c r="RMQ243" s="463">
        <v>0</v>
      </c>
      <c r="RMR243" s="463">
        <v>0</v>
      </c>
      <c r="RMS243" s="463">
        <v>0</v>
      </c>
      <c r="RMT243" s="463">
        <v>0</v>
      </c>
      <c r="RMU243" s="463">
        <v>0</v>
      </c>
      <c r="RMV243" s="463">
        <v>0</v>
      </c>
      <c r="RMW243" s="463">
        <v>0</v>
      </c>
      <c r="RMX243" s="463">
        <v>0</v>
      </c>
      <c r="RMY243" s="463">
        <v>0</v>
      </c>
      <c r="RMZ243" s="463">
        <v>0</v>
      </c>
      <c r="RNA243" s="463">
        <v>0</v>
      </c>
      <c r="RNB243" s="463">
        <v>0</v>
      </c>
      <c r="RNC243" s="463">
        <v>0</v>
      </c>
      <c r="RND243" s="463">
        <v>0</v>
      </c>
      <c r="RNE243" s="463">
        <v>0</v>
      </c>
      <c r="RNF243" s="463">
        <v>0</v>
      </c>
      <c r="RNG243" s="463">
        <v>0</v>
      </c>
      <c r="RNH243" s="463">
        <v>0</v>
      </c>
      <c r="RNI243" s="463">
        <v>0</v>
      </c>
      <c r="RNJ243" s="463">
        <v>0</v>
      </c>
      <c r="RNK243" s="463">
        <v>0</v>
      </c>
      <c r="RNL243" s="463">
        <v>0</v>
      </c>
      <c r="RNM243" s="463">
        <v>0</v>
      </c>
      <c r="RNN243" s="463">
        <v>0</v>
      </c>
      <c r="RNO243" s="463">
        <v>0</v>
      </c>
      <c r="RNP243" s="463">
        <v>0</v>
      </c>
      <c r="RNQ243" s="463">
        <v>0</v>
      </c>
      <c r="RNR243" s="463">
        <v>0</v>
      </c>
      <c r="RNS243" s="463">
        <v>0</v>
      </c>
      <c r="RNT243" s="463">
        <v>0</v>
      </c>
      <c r="RNU243" s="463">
        <v>0</v>
      </c>
      <c r="RNV243" s="463">
        <v>0</v>
      </c>
      <c r="RNW243" s="463">
        <v>0</v>
      </c>
      <c r="RNX243" s="463">
        <v>0</v>
      </c>
      <c r="RNY243" s="463">
        <v>0</v>
      </c>
      <c r="RNZ243" s="463">
        <v>0</v>
      </c>
      <c r="ROA243" s="463">
        <v>0</v>
      </c>
      <c r="ROB243" s="463">
        <v>0</v>
      </c>
      <c r="ROC243" s="463">
        <v>0</v>
      </c>
      <c r="ROD243" s="463">
        <v>0</v>
      </c>
      <c r="ROE243" s="463">
        <v>0</v>
      </c>
      <c r="ROF243" s="463">
        <v>0</v>
      </c>
      <c r="ROG243" s="463">
        <v>0</v>
      </c>
      <c r="ROH243" s="463">
        <v>0</v>
      </c>
      <c r="ROI243" s="463">
        <v>0</v>
      </c>
      <c r="ROJ243" s="463">
        <v>0</v>
      </c>
      <c r="ROK243" s="463">
        <v>0</v>
      </c>
      <c r="ROL243" s="463">
        <v>0</v>
      </c>
      <c r="ROM243" s="463">
        <v>0</v>
      </c>
      <c r="RON243" s="463">
        <v>0</v>
      </c>
      <c r="ROO243" s="463">
        <v>0</v>
      </c>
      <c r="ROP243" s="463">
        <v>0</v>
      </c>
      <c r="ROQ243" s="463">
        <v>0</v>
      </c>
      <c r="ROR243" s="463">
        <v>0</v>
      </c>
      <c r="ROS243" s="463">
        <v>0</v>
      </c>
      <c r="ROT243" s="463">
        <v>0</v>
      </c>
      <c r="ROU243" s="463">
        <v>0</v>
      </c>
      <c r="ROV243" s="463">
        <v>0</v>
      </c>
      <c r="ROW243" s="463">
        <v>0</v>
      </c>
      <c r="ROX243" s="463">
        <v>0</v>
      </c>
      <c r="ROY243" s="463">
        <v>0</v>
      </c>
      <c r="ROZ243" s="463">
        <v>0</v>
      </c>
      <c r="RPA243" s="463">
        <v>0</v>
      </c>
      <c r="RPB243" s="463">
        <v>0</v>
      </c>
      <c r="RPC243" s="463">
        <v>0</v>
      </c>
      <c r="RPD243" s="463">
        <v>0</v>
      </c>
      <c r="RPE243" s="463">
        <v>0</v>
      </c>
      <c r="RPF243" s="463">
        <v>0</v>
      </c>
      <c r="RPG243" s="463">
        <v>0</v>
      </c>
      <c r="RPH243" s="463">
        <v>0</v>
      </c>
      <c r="RPI243" s="463">
        <v>0</v>
      </c>
      <c r="RPJ243" s="463">
        <v>0</v>
      </c>
      <c r="RPK243" s="463">
        <v>0</v>
      </c>
      <c r="RPL243" s="463">
        <v>0</v>
      </c>
      <c r="RPM243" s="463">
        <v>0</v>
      </c>
      <c r="RPN243" s="463">
        <v>0</v>
      </c>
      <c r="RPO243" s="463">
        <v>0</v>
      </c>
      <c r="RPP243" s="463">
        <v>0</v>
      </c>
      <c r="RPQ243" s="463">
        <v>0</v>
      </c>
      <c r="RPR243" s="463">
        <v>0</v>
      </c>
      <c r="RPS243" s="463">
        <v>0</v>
      </c>
      <c r="RPT243" s="463">
        <v>0</v>
      </c>
      <c r="RPU243" s="463">
        <v>0</v>
      </c>
      <c r="RPV243" s="463">
        <v>0</v>
      </c>
      <c r="RPW243" s="463">
        <v>0</v>
      </c>
      <c r="RPX243" s="463">
        <v>0</v>
      </c>
      <c r="RPY243" s="463">
        <v>0</v>
      </c>
      <c r="RPZ243" s="463">
        <v>0</v>
      </c>
      <c r="RQA243" s="463">
        <v>0</v>
      </c>
      <c r="RQB243" s="463">
        <v>0</v>
      </c>
      <c r="RQC243" s="463">
        <v>0</v>
      </c>
      <c r="RQD243" s="463">
        <v>0</v>
      </c>
      <c r="RQE243" s="463">
        <v>0</v>
      </c>
      <c r="RQF243" s="463">
        <v>0</v>
      </c>
      <c r="RQG243" s="463">
        <v>0</v>
      </c>
      <c r="RQH243" s="463">
        <v>0</v>
      </c>
      <c r="RQI243" s="463">
        <v>0</v>
      </c>
      <c r="RQJ243" s="463">
        <v>0</v>
      </c>
      <c r="RQK243" s="463">
        <v>0</v>
      </c>
      <c r="RQL243" s="463">
        <v>0</v>
      </c>
      <c r="RQM243" s="463">
        <v>0</v>
      </c>
      <c r="RQN243" s="463">
        <v>0</v>
      </c>
      <c r="RQO243" s="463">
        <v>0</v>
      </c>
      <c r="RQP243" s="463">
        <v>0</v>
      </c>
      <c r="RQQ243" s="463">
        <v>0</v>
      </c>
      <c r="RQR243" s="463">
        <v>0</v>
      </c>
      <c r="RQS243" s="463">
        <v>0</v>
      </c>
      <c r="RQT243" s="463">
        <v>0</v>
      </c>
      <c r="RQU243" s="463">
        <v>0</v>
      </c>
      <c r="RQV243" s="463">
        <v>0</v>
      </c>
      <c r="RQW243" s="463">
        <v>0</v>
      </c>
      <c r="RQX243" s="463">
        <v>0</v>
      </c>
      <c r="RQY243" s="463">
        <v>0</v>
      </c>
      <c r="RQZ243" s="463">
        <v>0</v>
      </c>
      <c r="RRA243" s="463">
        <v>0</v>
      </c>
      <c r="RRB243" s="463">
        <v>0</v>
      </c>
      <c r="RRC243" s="463">
        <v>0</v>
      </c>
      <c r="RRD243" s="463">
        <v>0</v>
      </c>
      <c r="RRE243" s="463">
        <v>0</v>
      </c>
      <c r="RRF243" s="463">
        <v>0</v>
      </c>
      <c r="RRG243" s="463">
        <v>0</v>
      </c>
      <c r="RRH243" s="463">
        <v>0</v>
      </c>
      <c r="RRI243" s="463">
        <v>0</v>
      </c>
      <c r="RRJ243" s="463">
        <v>0</v>
      </c>
      <c r="RRK243" s="463">
        <v>0</v>
      </c>
      <c r="RRL243" s="463">
        <v>0</v>
      </c>
      <c r="RRM243" s="463">
        <v>0</v>
      </c>
      <c r="RRN243" s="463">
        <v>0</v>
      </c>
      <c r="RRO243" s="463">
        <v>0</v>
      </c>
      <c r="RRP243" s="463">
        <v>0</v>
      </c>
      <c r="RRQ243" s="463">
        <v>0</v>
      </c>
      <c r="RRR243" s="463">
        <v>0</v>
      </c>
      <c r="RRS243" s="463">
        <v>0</v>
      </c>
      <c r="RRT243" s="463">
        <v>0</v>
      </c>
      <c r="RRU243" s="463">
        <v>0</v>
      </c>
      <c r="RRV243" s="463">
        <v>0</v>
      </c>
      <c r="RRW243" s="463">
        <v>0</v>
      </c>
      <c r="RRX243" s="463">
        <v>0</v>
      </c>
      <c r="RRY243" s="463">
        <v>0</v>
      </c>
      <c r="RRZ243" s="463">
        <v>0</v>
      </c>
      <c r="RSA243" s="463">
        <v>0</v>
      </c>
      <c r="RSB243" s="463">
        <v>0</v>
      </c>
      <c r="RSC243" s="463">
        <v>0</v>
      </c>
      <c r="RSD243" s="463">
        <v>0</v>
      </c>
      <c r="RSE243" s="463">
        <v>0</v>
      </c>
      <c r="RSF243" s="463">
        <v>0</v>
      </c>
      <c r="RSG243" s="463">
        <v>0</v>
      </c>
      <c r="RSH243" s="463">
        <v>0</v>
      </c>
      <c r="RSI243" s="463">
        <v>0</v>
      </c>
      <c r="RSJ243" s="463">
        <v>0</v>
      </c>
      <c r="RSK243" s="463">
        <v>0</v>
      </c>
      <c r="RSL243" s="463">
        <v>0</v>
      </c>
      <c r="RSM243" s="463">
        <v>0</v>
      </c>
      <c r="RSN243" s="463">
        <v>0</v>
      </c>
      <c r="RSO243" s="463">
        <v>0</v>
      </c>
      <c r="RSP243" s="463">
        <v>0</v>
      </c>
      <c r="RSQ243" s="463">
        <v>0</v>
      </c>
      <c r="RSR243" s="463">
        <v>0</v>
      </c>
      <c r="RSS243" s="463">
        <v>0</v>
      </c>
      <c r="RST243" s="463">
        <v>0</v>
      </c>
      <c r="RSU243" s="463">
        <v>0</v>
      </c>
      <c r="RSV243" s="463">
        <v>0</v>
      </c>
      <c r="RSW243" s="463">
        <v>0</v>
      </c>
      <c r="RSX243" s="463">
        <v>0</v>
      </c>
      <c r="RSY243" s="463">
        <v>0</v>
      </c>
      <c r="RSZ243" s="463">
        <v>0</v>
      </c>
      <c r="RTA243" s="463">
        <v>0</v>
      </c>
      <c r="RTB243" s="463">
        <v>0</v>
      </c>
      <c r="RTC243" s="463">
        <v>0</v>
      </c>
      <c r="RTD243" s="463">
        <v>0</v>
      </c>
      <c r="RTE243" s="463">
        <v>0</v>
      </c>
      <c r="RTF243" s="463">
        <v>0</v>
      </c>
      <c r="RTG243" s="463">
        <v>0</v>
      </c>
      <c r="RTH243" s="463">
        <v>0</v>
      </c>
      <c r="RTI243" s="463">
        <v>0</v>
      </c>
      <c r="RTJ243" s="463">
        <v>0</v>
      </c>
      <c r="RTK243" s="463">
        <v>0</v>
      </c>
      <c r="RTL243" s="463">
        <v>0</v>
      </c>
      <c r="RTM243" s="463">
        <v>0</v>
      </c>
      <c r="RTN243" s="463">
        <v>0</v>
      </c>
      <c r="RTO243" s="463">
        <v>0</v>
      </c>
      <c r="RTP243" s="463">
        <v>0</v>
      </c>
      <c r="RTQ243" s="463">
        <v>0</v>
      </c>
      <c r="RTR243" s="463">
        <v>0</v>
      </c>
      <c r="RTS243" s="463">
        <v>0</v>
      </c>
      <c r="RTT243" s="463">
        <v>0</v>
      </c>
      <c r="RTU243" s="463">
        <v>0</v>
      </c>
      <c r="RTV243" s="463">
        <v>0</v>
      </c>
      <c r="RTW243" s="463">
        <v>0</v>
      </c>
      <c r="RTX243" s="463">
        <v>0</v>
      </c>
      <c r="RTY243" s="463">
        <v>0</v>
      </c>
      <c r="RTZ243" s="463">
        <v>0</v>
      </c>
      <c r="RUA243" s="463">
        <v>0</v>
      </c>
      <c r="RUB243" s="463">
        <v>0</v>
      </c>
      <c r="RUC243" s="463">
        <v>0</v>
      </c>
      <c r="RUD243" s="463">
        <v>0</v>
      </c>
      <c r="RUE243" s="463">
        <v>0</v>
      </c>
      <c r="RUF243" s="463">
        <v>0</v>
      </c>
      <c r="RUG243" s="463">
        <v>0</v>
      </c>
      <c r="RUH243" s="463">
        <v>0</v>
      </c>
      <c r="RUI243" s="463">
        <v>0</v>
      </c>
      <c r="RUJ243" s="463">
        <v>0</v>
      </c>
      <c r="RUK243" s="463">
        <v>0</v>
      </c>
      <c r="RUL243" s="463">
        <v>0</v>
      </c>
      <c r="RUM243" s="463">
        <v>0</v>
      </c>
      <c r="RUN243" s="463">
        <v>0</v>
      </c>
      <c r="RUO243" s="463">
        <v>0</v>
      </c>
      <c r="RUP243" s="463">
        <v>0</v>
      </c>
      <c r="RUQ243" s="463">
        <v>0</v>
      </c>
      <c r="RUR243" s="463">
        <v>0</v>
      </c>
      <c r="RUS243" s="463">
        <v>0</v>
      </c>
      <c r="RUT243" s="463">
        <v>0</v>
      </c>
      <c r="RUU243" s="463">
        <v>0</v>
      </c>
      <c r="RUV243" s="463">
        <v>0</v>
      </c>
      <c r="RUW243" s="463">
        <v>0</v>
      </c>
      <c r="RUX243" s="463">
        <v>0</v>
      </c>
      <c r="RUY243" s="463">
        <v>0</v>
      </c>
      <c r="RUZ243" s="463">
        <v>0</v>
      </c>
      <c r="RVA243" s="463">
        <v>0</v>
      </c>
      <c r="RVB243" s="463">
        <v>0</v>
      </c>
      <c r="RVC243" s="463">
        <v>0</v>
      </c>
      <c r="RVD243" s="463">
        <v>0</v>
      </c>
      <c r="RVE243" s="463">
        <v>0</v>
      </c>
      <c r="RVF243" s="463">
        <v>0</v>
      </c>
      <c r="RVG243" s="463">
        <v>0</v>
      </c>
      <c r="RVH243" s="463">
        <v>0</v>
      </c>
      <c r="RVI243" s="463">
        <v>0</v>
      </c>
      <c r="RVJ243" s="463">
        <v>0</v>
      </c>
      <c r="RVK243" s="463">
        <v>0</v>
      </c>
      <c r="RVL243" s="463">
        <v>0</v>
      </c>
      <c r="RVM243" s="463">
        <v>0</v>
      </c>
      <c r="RVN243" s="463">
        <v>0</v>
      </c>
      <c r="RVO243" s="463">
        <v>0</v>
      </c>
      <c r="RVP243" s="463">
        <v>0</v>
      </c>
      <c r="RVQ243" s="463">
        <v>0</v>
      </c>
      <c r="RVR243" s="463">
        <v>0</v>
      </c>
      <c r="RVS243" s="463">
        <v>0</v>
      </c>
      <c r="RVT243" s="463">
        <v>0</v>
      </c>
      <c r="RVU243" s="463">
        <v>0</v>
      </c>
      <c r="RVV243" s="463">
        <v>0</v>
      </c>
      <c r="RVW243" s="463">
        <v>0</v>
      </c>
      <c r="RVX243" s="463">
        <v>0</v>
      </c>
      <c r="RVY243" s="463">
        <v>0</v>
      </c>
      <c r="RVZ243" s="463">
        <v>0</v>
      </c>
      <c r="RWA243" s="463">
        <v>0</v>
      </c>
      <c r="RWB243" s="463">
        <v>0</v>
      </c>
      <c r="RWC243" s="463">
        <v>0</v>
      </c>
      <c r="RWD243" s="463">
        <v>0</v>
      </c>
      <c r="RWE243" s="463">
        <v>0</v>
      </c>
      <c r="RWF243" s="463">
        <v>0</v>
      </c>
      <c r="RWG243" s="463">
        <v>0</v>
      </c>
      <c r="RWH243" s="463">
        <v>0</v>
      </c>
      <c r="RWI243" s="463">
        <v>0</v>
      </c>
      <c r="RWJ243" s="463">
        <v>0</v>
      </c>
      <c r="RWK243" s="463">
        <v>0</v>
      </c>
      <c r="RWL243" s="463">
        <v>0</v>
      </c>
      <c r="RWM243" s="463">
        <v>0</v>
      </c>
      <c r="RWN243" s="463">
        <v>0</v>
      </c>
      <c r="RWO243" s="463">
        <v>0</v>
      </c>
      <c r="RWP243" s="463">
        <v>0</v>
      </c>
      <c r="RWQ243" s="463">
        <v>0</v>
      </c>
      <c r="RWR243" s="463">
        <v>0</v>
      </c>
      <c r="RWS243" s="463">
        <v>0</v>
      </c>
      <c r="RWT243" s="463">
        <v>0</v>
      </c>
      <c r="RWU243" s="463">
        <v>0</v>
      </c>
      <c r="RWV243" s="463">
        <v>0</v>
      </c>
      <c r="RWW243" s="463">
        <v>0</v>
      </c>
      <c r="RWX243" s="463">
        <v>0</v>
      </c>
      <c r="RWY243" s="463">
        <v>0</v>
      </c>
      <c r="RWZ243" s="463">
        <v>0</v>
      </c>
      <c r="RXA243" s="463">
        <v>0</v>
      </c>
      <c r="RXB243" s="463">
        <v>0</v>
      </c>
      <c r="RXC243" s="463">
        <v>0</v>
      </c>
      <c r="RXD243" s="463">
        <v>0</v>
      </c>
      <c r="RXE243" s="463">
        <v>0</v>
      </c>
      <c r="RXF243" s="463">
        <v>0</v>
      </c>
      <c r="RXG243" s="463">
        <v>0</v>
      </c>
      <c r="RXH243" s="463">
        <v>0</v>
      </c>
      <c r="RXI243" s="463">
        <v>0</v>
      </c>
      <c r="RXJ243" s="463">
        <v>0</v>
      </c>
      <c r="RXK243" s="463">
        <v>0</v>
      </c>
      <c r="RXL243" s="463">
        <v>0</v>
      </c>
      <c r="RXM243" s="463">
        <v>0</v>
      </c>
      <c r="RXN243" s="463">
        <v>0</v>
      </c>
      <c r="RXO243" s="463">
        <v>0</v>
      </c>
      <c r="RXP243" s="463">
        <v>0</v>
      </c>
      <c r="RXQ243" s="463">
        <v>0</v>
      </c>
      <c r="RXR243" s="463">
        <v>0</v>
      </c>
      <c r="RXS243" s="463">
        <v>0</v>
      </c>
      <c r="RXT243" s="463">
        <v>0</v>
      </c>
      <c r="RXU243" s="463">
        <v>0</v>
      </c>
      <c r="RXV243" s="463">
        <v>0</v>
      </c>
      <c r="RXW243" s="463">
        <v>0</v>
      </c>
      <c r="RXX243" s="463">
        <v>0</v>
      </c>
      <c r="RXY243" s="463">
        <v>0</v>
      </c>
      <c r="RXZ243" s="463">
        <v>0</v>
      </c>
      <c r="RYA243" s="463">
        <v>0</v>
      </c>
      <c r="RYB243" s="463">
        <v>0</v>
      </c>
      <c r="RYC243" s="463">
        <v>0</v>
      </c>
      <c r="RYD243" s="463">
        <v>0</v>
      </c>
      <c r="RYE243" s="463">
        <v>0</v>
      </c>
      <c r="RYF243" s="463">
        <v>0</v>
      </c>
      <c r="RYG243" s="463">
        <v>0</v>
      </c>
      <c r="RYH243" s="463">
        <v>0</v>
      </c>
      <c r="RYI243" s="463">
        <v>0</v>
      </c>
      <c r="RYJ243" s="463">
        <v>0</v>
      </c>
      <c r="RYK243" s="463">
        <v>0</v>
      </c>
      <c r="RYL243" s="463">
        <v>0</v>
      </c>
      <c r="RYM243" s="463">
        <v>0</v>
      </c>
      <c r="RYN243" s="463">
        <v>0</v>
      </c>
      <c r="RYO243" s="463">
        <v>0</v>
      </c>
      <c r="RYP243" s="463">
        <v>0</v>
      </c>
      <c r="RYQ243" s="463">
        <v>0</v>
      </c>
      <c r="RYR243" s="463">
        <v>0</v>
      </c>
      <c r="RYS243" s="463">
        <v>0</v>
      </c>
      <c r="RYT243" s="463">
        <v>0</v>
      </c>
      <c r="RYU243" s="463">
        <v>0</v>
      </c>
      <c r="RYV243" s="463">
        <v>0</v>
      </c>
      <c r="RYW243" s="463">
        <v>0</v>
      </c>
      <c r="RYX243" s="463">
        <v>0</v>
      </c>
      <c r="RYY243" s="463">
        <v>0</v>
      </c>
      <c r="RYZ243" s="463">
        <v>0</v>
      </c>
      <c r="RZA243" s="463">
        <v>0</v>
      </c>
      <c r="RZB243" s="463">
        <v>0</v>
      </c>
      <c r="RZC243" s="463">
        <v>0</v>
      </c>
      <c r="RZD243" s="463">
        <v>0</v>
      </c>
      <c r="RZE243" s="463">
        <v>0</v>
      </c>
      <c r="RZF243" s="463">
        <v>0</v>
      </c>
      <c r="RZG243" s="463">
        <v>0</v>
      </c>
      <c r="RZH243" s="463">
        <v>0</v>
      </c>
      <c r="RZI243" s="463">
        <v>0</v>
      </c>
      <c r="RZJ243" s="463">
        <v>0</v>
      </c>
      <c r="RZK243" s="463">
        <v>0</v>
      </c>
      <c r="RZL243" s="463">
        <v>0</v>
      </c>
      <c r="RZM243" s="463">
        <v>0</v>
      </c>
      <c r="RZN243" s="463">
        <v>0</v>
      </c>
      <c r="RZO243" s="463">
        <v>0</v>
      </c>
      <c r="RZP243" s="463">
        <v>0</v>
      </c>
      <c r="RZQ243" s="463">
        <v>0</v>
      </c>
      <c r="RZR243" s="463">
        <v>0</v>
      </c>
      <c r="RZS243" s="463">
        <v>0</v>
      </c>
      <c r="RZT243" s="463">
        <v>0</v>
      </c>
      <c r="RZU243" s="463">
        <v>0</v>
      </c>
      <c r="RZV243" s="463">
        <v>0</v>
      </c>
      <c r="RZW243" s="463">
        <v>0</v>
      </c>
      <c r="RZX243" s="463">
        <v>0</v>
      </c>
      <c r="RZY243" s="463">
        <v>0</v>
      </c>
      <c r="RZZ243" s="463">
        <v>0</v>
      </c>
      <c r="SAA243" s="463">
        <v>0</v>
      </c>
      <c r="SAB243" s="463">
        <v>0</v>
      </c>
      <c r="SAC243" s="463">
        <v>0</v>
      </c>
      <c r="SAD243" s="463">
        <v>0</v>
      </c>
      <c r="SAE243" s="463">
        <v>0</v>
      </c>
      <c r="SAF243" s="463">
        <v>0</v>
      </c>
      <c r="SAG243" s="463">
        <v>0</v>
      </c>
      <c r="SAH243" s="463">
        <v>0</v>
      </c>
      <c r="SAI243" s="463">
        <v>0</v>
      </c>
      <c r="SAJ243" s="463">
        <v>0</v>
      </c>
      <c r="SAK243" s="463">
        <v>0</v>
      </c>
      <c r="SAL243" s="463">
        <v>0</v>
      </c>
      <c r="SAM243" s="463">
        <v>0</v>
      </c>
      <c r="SAN243" s="463">
        <v>0</v>
      </c>
      <c r="SAO243" s="463">
        <v>0</v>
      </c>
      <c r="SAP243" s="463">
        <v>0</v>
      </c>
      <c r="SAQ243" s="463">
        <v>0</v>
      </c>
      <c r="SAR243" s="463">
        <v>0</v>
      </c>
      <c r="SAS243" s="463">
        <v>0</v>
      </c>
      <c r="SAT243" s="463">
        <v>0</v>
      </c>
      <c r="SAU243" s="463">
        <v>0</v>
      </c>
      <c r="SAV243" s="463">
        <v>0</v>
      </c>
      <c r="SAW243" s="463">
        <v>0</v>
      </c>
      <c r="SAX243" s="463">
        <v>0</v>
      </c>
      <c r="SAY243" s="463">
        <v>0</v>
      </c>
      <c r="SAZ243" s="463">
        <v>0</v>
      </c>
      <c r="SBA243" s="463">
        <v>0</v>
      </c>
      <c r="SBB243" s="463">
        <v>0</v>
      </c>
      <c r="SBC243" s="463">
        <v>0</v>
      </c>
      <c r="SBD243" s="463">
        <v>0</v>
      </c>
      <c r="SBE243" s="463">
        <v>0</v>
      </c>
      <c r="SBF243" s="463">
        <v>0</v>
      </c>
      <c r="SBG243" s="463">
        <v>0</v>
      </c>
      <c r="SBH243" s="463">
        <v>0</v>
      </c>
      <c r="SBI243" s="463">
        <v>0</v>
      </c>
      <c r="SBJ243" s="463">
        <v>0</v>
      </c>
      <c r="SBK243" s="463">
        <v>0</v>
      </c>
      <c r="SBL243" s="463">
        <v>0</v>
      </c>
      <c r="SBM243" s="463">
        <v>0</v>
      </c>
      <c r="SBN243" s="463">
        <v>0</v>
      </c>
      <c r="SBO243" s="463">
        <v>0</v>
      </c>
      <c r="SBP243" s="463">
        <v>0</v>
      </c>
      <c r="SBQ243" s="463">
        <v>0</v>
      </c>
      <c r="SBR243" s="463">
        <v>0</v>
      </c>
      <c r="SBS243" s="463">
        <v>0</v>
      </c>
      <c r="SBT243" s="463">
        <v>0</v>
      </c>
      <c r="SBU243" s="463">
        <v>0</v>
      </c>
      <c r="SBV243" s="463">
        <v>0</v>
      </c>
      <c r="SBW243" s="463">
        <v>0</v>
      </c>
      <c r="SBX243" s="463">
        <v>0</v>
      </c>
      <c r="SBY243" s="463">
        <v>0</v>
      </c>
      <c r="SBZ243" s="463">
        <v>0</v>
      </c>
      <c r="SCA243" s="463">
        <v>0</v>
      </c>
      <c r="SCB243" s="463">
        <v>0</v>
      </c>
      <c r="SCC243" s="463">
        <v>0</v>
      </c>
      <c r="SCD243" s="463">
        <v>0</v>
      </c>
      <c r="SCE243" s="463">
        <v>0</v>
      </c>
      <c r="SCF243" s="463">
        <v>0</v>
      </c>
      <c r="SCG243" s="463">
        <v>0</v>
      </c>
      <c r="SCH243" s="463">
        <v>0</v>
      </c>
      <c r="SCI243" s="463">
        <v>0</v>
      </c>
      <c r="SCJ243" s="463">
        <v>0</v>
      </c>
      <c r="SCK243" s="463">
        <v>0</v>
      </c>
      <c r="SCL243" s="463">
        <v>0</v>
      </c>
      <c r="SCM243" s="463">
        <v>0</v>
      </c>
      <c r="SCN243" s="463">
        <v>0</v>
      </c>
      <c r="SCO243" s="463">
        <v>0</v>
      </c>
      <c r="SCP243" s="463">
        <v>0</v>
      </c>
      <c r="SCQ243" s="463">
        <v>0</v>
      </c>
      <c r="SCR243" s="463">
        <v>0</v>
      </c>
      <c r="SCS243" s="463">
        <v>0</v>
      </c>
      <c r="SCT243" s="463">
        <v>0</v>
      </c>
      <c r="SCU243" s="463">
        <v>0</v>
      </c>
      <c r="SCV243" s="463">
        <v>0</v>
      </c>
      <c r="SCW243" s="463">
        <v>0</v>
      </c>
      <c r="SCX243" s="463">
        <v>0</v>
      </c>
      <c r="SCY243" s="463">
        <v>0</v>
      </c>
      <c r="SCZ243" s="463">
        <v>0</v>
      </c>
      <c r="SDA243" s="463">
        <v>0</v>
      </c>
      <c r="SDB243" s="463">
        <v>0</v>
      </c>
      <c r="SDC243" s="463">
        <v>0</v>
      </c>
      <c r="SDD243" s="463">
        <v>0</v>
      </c>
      <c r="SDE243" s="463">
        <v>0</v>
      </c>
      <c r="SDF243" s="463">
        <v>0</v>
      </c>
      <c r="SDG243" s="463">
        <v>0</v>
      </c>
      <c r="SDH243" s="463">
        <v>0</v>
      </c>
      <c r="SDI243" s="463">
        <v>0</v>
      </c>
      <c r="SDJ243" s="463">
        <v>0</v>
      </c>
      <c r="SDK243" s="463">
        <v>0</v>
      </c>
      <c r="SDL243" s="463">
        <v>0</v>
      </c>
      <c r="SDM243" s="463">
        <v>0</v>
      </c>
      <c r="SDN243" s="463">
        <v>0</v>
      </c>
      <c r="SDO243" s="463">
        <v>0</v>
      </c>
      <c r="SDP243" s="463">
        <v>0</v>
      </c>
      <c r="SDQ243" s="463">
        <v>0</v>
      </c>
      <c r="SDR243" s="463">
        <v>0</v>
      </c>
      <c r="SDS243" s="463">
        <v>0</v>
      </c>
      <c r="SDT243" s="463">
        <v>0</v>
      </c>
      <c r="SDU243" s="463">
        <v>0</v>
      </c>
      <c r="SDV243" s="463">
        <v>0</v>
      </c>
      <c r="SDW243" s="463">
        <v>0</v>
      </c>
      <c r="SDX243" s="463">
        <v>0</v>
      </c>
      <c r="SDY243" s="463">
        <v>0</v>
      </c>
      <c r="SDZ243" s="463">
        <v>0</v>
      </c>
      <c r="SEA243" s="463">
        <v>0</v>
      </c>
      <c r="SEB243" s="463">
        <v>0</v>
      </c>
      <c r="SEC243" s="463">
        <v>0</v>
      </c>
      <c r="SED243" s="463">
        <v>0</v>
      </c>
      <c r="SEE243" s="463">
        <v>0</v>
      </c>
      <c r="SEF243" s="463">
        <v>0</v>
      </c>
      <c r="SEG243" s="463">
        <v>0</v>
      </c>
      <c r="SEH243" s="463">
        <v>0</v>
      </c>
      <c r="SEI243" s="463">
        <v>0</v>
      </c>
      <c r="SEJ243" s="463">
        <v>0</v>
      </c>
      <c r="SEK243" s="463">
        <v>0</v>
      </c>
      <c r="SEL243" s="463">
        <v>0</v>
      </c>
      <c r="SEM243" s="463">
        <v>0</v>
      </c>
      <c r="SEN243" s="463">
        <v>0</v>
      </c>
      <c r="SEO243" s="463">
        <v>0</v>
      </c>
      <c r="SEP243" s="463">
        <v>0</v>
      </c>
      <c r="SEQ243" s="463">
        <v>0</v>
      </c>
      <c r="SER243" s="463">
        <v>0</v>
      </c>
      <c r="SES243" s="463">
        <v>0</v>
      </c>
      <c r="SET243" s="463">
        <v>0</v>
      </c>
      <c r="SEU243" s="463">
        <v>0</v>
      </c>
      <c r="SEV243" s="463">
        <v>0</v>
      </c>
      <c r="SEW243" s="463">
        <v>0</v>
      </c>
      <c r="SEX243" s="463">
        <v>0</v>
      </c>
      <c r="SEY243" s="463">
        <v>0</v>
      </c>
      <c r="SEZ243" s="463">
        <v>0</v>
      </c>
      <c r="SFA243" s="463">
        <v>0</v>
      </c>
      <c r="SFB243" s="463">
        <v>0</v>
      </c>
      <c r="SFC243" s="463">
        <v>0</v>
      </c>
      <c r="SFD243" s="463">
        <v>0</v>
      </c>
      <c r="SFE243" s="463">
        <v>0</v>
      </c>
      <c r="SFF243" s="463">
        <v>0</v>
      </c>
      <c r="SFG243" s="463">
        <v>0</v>
      </c>
      <c r="SFH243" s="463">
        <v>0</v>
      </c>
      <c r="SFI243" s="463">
        <v>0</v>
      </c>
      <c r="SFJ243" s="463">
        <v>0</v>
      </c>
      <c r="SFK243" s="463">
        <v>0</v>
      </c>
      <c r="SFL243" s="463">
        <v>0</v>
      </c>
      <c r="SFM243" s="463">
        <v>0</v>
      </c>
      <c r="SFN243" s="463">
        <v>0</v>
      </c>
      <c r="SFO243" s="463">
        <v>0</v>
      </c>
      <c r="SFP243" s="463">
        <v>0</v>
      </c>
      <c r="SFQ243" s="463">
        <v>0</v>
      </c>
      <c r="SFR243" s="463">
        <v>0</v>
      </c>
      <c r="SFS243" s="463">
        <v>0</v>
      </c>
      <c r="SFT243" s="463">
        <v>0</v>
      </c>
      <c r="SFU243" s="463">
        <v>0</v>
      </c>
      <c r="SFV243" s="463">
        <v>0</v>
      </c>
      <c r="SFW243" s="463">
        <v>0</v>
      </c>
      <c r="SFX243" s="463">
        <v>0</v>
      </c>
      <c r="SFY243" s="463">
        <v>0</v>
      </c>
      <c r="SFZ243" s="463">
        <v>0</v>
      </c>
      <c r="SGA243" s="463">
        <v>0</v>
      </c>
      <c r="SGB243" s="463">
        <v>0</v>
      </c>
      <c r="SGC243" s="463">
        <v>0</v>
      </c>
      <c r="SGD243" s="463">
        <v>0</v>
      </c>
      <c r="SGE243" s="463">
        <v>0</v>
      </c>
      <c r="SGF243" s="463">
        <v>0</v>
      </c>
      <c r="SGG243" s="463">
        <v>0</v>
      </c>
      <c r="SGH243" s="463">
        <v>0</v>
      </c>
      <c r="SGI243" s="463">
        <v>0</v>
      </c>
      <c r="SGJ243" s="463">
        <v>0</v>
      </c>
      <c r="SGK243" s="463">
        <v>0</v>
      </c>
      <c r="SGL243" s="463">
        <v>0</v>
      </c>
      <c r="SGM243" s="463">
        <v>0</v>
      </c>
      <c r="SGN243" s="463">
        <v>0</v>
      </c>
      <c r="SGO243" s="463">
        <v>0</v>
      </c>
      <c r="SGP243" s="463">
        <v>0</v>
      </c>
      <c r="SGQ243" s="463">
        <v>0</v>
      </c>
      <c r="SGR243" s="463">
        <v>0</v>
      </c>
      <c r="SGS243" s="463">
        <v>0</v>
      </c>
      <c r="SGT243" s="463">
        <v>0</v>
      </c>
      <c r="SGU243" s="463">
        <v>0</v>
      </c>
      <c r="SGV243" s="463">
        <v>0</v>
      </c>
      <c r="SGW243" s="463">
        <v>0</v>
      </c>
      <c r="SGX243" s="463">
        <v>0</v>
      </c>
      <c r="SGY243" s="463">
        <v>0</v>
      </c>
      <c r="SGZ243" s="463">
        <v>0</v>
      </c>
      <c r="SHA243" s="463">
        <v>0</v>
      </c>
      <c r="SHB243" s="463">
        <v>0</v>
      </c>
      <c r="SHC243" s="463">
        <v>0</v>
      </c>
      <c r="SHD243" s="463">
        <v>0</v>
      </c>
      <c r="SHE243" s="463">
        <v>0</v>
      </c>
      <c r="SHF243" s="463">
        <v>0</v>
      </c>
      <c r="SHG243" s="463">
        <v>0</v>
      </c>
      <c r="SHH243" s="463">
        <v>0</v>
      </c>
      <c r="SHI243" s="463">
        <v>0</v>
      </c>
      <c r="SHJ243" s="463">
        <v>0</v>
      </c>
      <c r="SHK243" s="463">
        <v>0</v>
      </c>
      <c r="SHL243" s="463">
        <v>0</v>
      </c>
      <c r="SHM243" s="463">
        <v>0</v>
      </c>
      <c r="SHN243" s="463">
        <v>0</v>
      </c>
      <c r="SHO243" s="463">
        <v>0</v>
      </c>
      <c r="SHP243" s="463">
        <v>0</v>
      </c>
      <c r="SHQ243" s="463">
        <v>0</v>
      </c>
      <c r="SHR243" s="463">
        <v>0</v>
      </c>
      <c r="SHS243" s="463">
        <v>0</v>
      </c>
      <c r="SHT243" s="463">
        <v>0</v>
      </c>
      <c r="SHU243" s="463">
        <v>0</v>
      </c>
      <c r="SHV243" s="463">
        <v>0</v>
      </c>
      <c r="SHW243" s="463">
        <v>0</v>
      </c>
      <c r="SHX243" s="463">
        <v>0</v>
      </c>
      <c r="SHY243" s="463">
        <v>0</v>
      </c>
      <c r="SHZ243" s="463">
        <v>0</v>
      </c>
      <c r="SIA243" s="463">
        <v>0</v>
      </c>
      <c r="SIB243" s="463">
        <v>0</v>
      </c>
      <c r="SIC243" s="463">
        <v>0</v>
      </c>
      <c r="SID243" s="463">
        <v>0</v>
      </c>
      <c r="SIE243" s="463">
        <v>0</v>
      </c>
      <c r="SIF243" s="463">
        <v>0</v>
      </c>
      <c r="SIG243" s="463">
        <v>0</v>
      </c>
      <c r="SIH243" s="463">
        <v>0</v>
      </c>
      <c r="SII243" s="463">
        <v>0</v>
      </c>
      <c r="SIJ243" s="463">
        <v>0</v>
      </c>
      <c r="SIK243" s="463">
        <v>0</v>
      </c>
      <c r="SIL243" s="463">
        <v>0</v>
      </c>
      <c r="SIM243" s="463">
        <v>0</v>
      </c>
      <c r="SIN243" s="463">
        <v>0</v>
      </c>
      <c r="SIO243" s="463">
        <v>0</v>
      </c>
      <c r="SIP243" s="463">
        <v>0</v>
      </c>
      <c r="SIQ243" s="463">
        <v>0</v>
      </c>
      <c r="SIR243" s="463">
        <v>0</v>
      </c>
      <c r="SIS243" s="463">
        <v>0</v>
      </c>
      <c r="SIT243" s="463">
        <v>0</v>
      </c>
      <c r="SIU243" s="463">
        <v>0</v>
      </c>
      <c r="SIV243" s="463">
        <v>0</v>
      </c>
      <c r="SIW243" s="463">
        <v>0</v>
      </c>
      <c r="SIX243" s="463">
        <v>0</v>
      </c>
      <c r="SIY243" s="463">
        <v>0</v>
      </c>
      <c r="SIZ243" s="463">
        <v>0</v>
      </c>
      <c r="SJA243" s="463">
        <v>0</v>
      </c>
      <c r="SJB243" s="463">
        <v>0</v>
      </c>
      <c r="SJC243" s="463">
        <v>0</v>
      </c>
      <c r="SJD243" s="463">
        <v>0</v>
      </c>
      <c r="SJE243" s="463">
        <v>0</v>
      </c>
      <c r="SJF243" s="463">
        <v>0</v>
      </c>
      <c r="SJG243" s="463">
        <v>0</v>
      </c>
      <c r="SJH243" s="463">
        <v>0</v>
      </c>
      <c r="SJI243" s="463">
        <v>0</v>
      </c>
      <c r="SJJ243" s="463">
        <v>0</v>
      </c>
      <c r="SJK243" s="463">
        <v>0</v>
      </c>
      <c r="SJL243" s="463">
        <v>0</v>
      </c>
      <c r="SJM243" s="463">
        <v>0</v>
      </c>
      <c r="SJN243" s="463">
        <v>0</v>
      </c>
      <c r="SJO243" s="463">
        <v>0</v>
      </c>
      <c r="SJP243" s="463">
        <v>0</v>
      </c>
      <c r="SJQ243" s="463">
        <v>0</v>
      </c>
      <c r="SJR243" s="463">
        <v>0</v>
      </c>
      <c r="SJS243" s="463">
        <v>0</v>
      </c>
      <c r="SJT243" s="463">
        <v>0</v>
      </c>
      <c r="SJU243" s="463">
        <v>0</v>
      </c>
      <c r="SJV243" s="463">
        <v>0</v>
      </c>
      <c r="SJW243" s="463">
        <v>0</v>
      </c>
      <c r="SJX243" s="463">
        <v>0</v>
      </c>
      <c r="SJY243" s="463">
        <v>0</v>
      </c>
      <c r="SJZ243" s="463">
        <v>0</v>
      </c>
      <c r="SKA243" s="463">
        <v>0</v>
      </c>
      <c r="SKB243" s="463">
        <v>0</v>
      </c>
      <c r="SKC243" s="463">
        <v>0</v>
      </c>
      <c r="SKD243" s="463">
        <v>0</v>
      </c>
      <c r="SKE243" s="463">
        <v>0</v>
      </c>
      <c r="SKF243" s="463">
        <v>0</v>
      </c>
      <c r="SKG243" s="463">
        <v>0</v>
      </c>
      <c r="SKH243" s="463">
        <v>0</v>
      </c>
      <c r="SKI243" s="463">
        <v>0</v>
      </c>
      <c r="SKJ243" s="463">
        <v>0</v>
      </c>
      <c r="SKK243" s="463">
        <v>0</v>
      </c>
      <c r="SKL243" s="463">
        <v>0</v>
      </c>
      <c r="SKM243" s="463">
        <v>0</v>
      </c>
      <c r="SKN243" s="463">
        <v>0</v>
      </c>
      <c r="SKO243" s="463">
        <v>0</v>
      </c>
      <c r="SKP243" s="463">
        <v>0</v>
      </c>
      <c r="SKQ243" s="463">
        <v>0</v>
      </c>
      <c r="SKR243" s="463">
        <v>0</v>
      </c>
      <c r="SKS243" s="463">
        <v>0</v>
      </c>
      <c r="SKT243" s="463">
        <v>0</v>
      </c>
      <c r="SKU243" s="463">
        <v>0</v>
      </c>
      <c r="SKV243" s="463">
        <v>0</v>
      </c>
      <c r="SKW243" s="463">
        <v>0</v>
      </c>
      <c r="SKX243" s="463">
        <v>0</v>
      </c>
      <c r="SKY243" s="463">
        <v>0</v>
      </c>
      <c r="SKZ243" s="463">
        <v>0</v>
      </c>
      <c r="SLA243" s="463">
        <v>0</v>
      </c>
      <c r="SLB243" s="463">
        <v>0</v>
      </c>
      <c r="SLC243" s="463">
        <v>0</v>
      </c>
      <c r="SLD243" s="463">
        <v>0</v>
      </c>
      <c r="SLE243" s="463">
        <v>0</v>
      </c>
      <c r="SLF243" s="463">
        <v>0</v>
      </c>
      <c r="SLG243" s="463">
        <v>0</v>
      </c>
      <c r="SLH243" s="463">
        <v>0</v>
      </c>
      <c r="SLI243" s="463">
        <v>0</v>
      </c>
      <c r="SLJ243" s="463">
        <v>0</v>
      </c>
      <c r="SLK243" s="463">
        <v>0</v>
      </c>
      <c r="SLL243" s="463">
        <v>0</v>
      </c>
      <c r="SLM243" s="463">
        <v>0</v>
      </c>
      <c r="SLN243" s="463">
        <v>0</v>
      </c>
      <c r="SLO243" s="463">
        <v>0</v>
      </c>
      <c r="SLP243" s="463">
        <v>0</v>
      </c>
      <c r="SLQ243" s="463">
        <v>0</v>
      </c>
      <c r="SLR243" s="463">
        <v>0</v>
      </c>
      <c r="SLS243" s="463">
        <v>0</v>
      </c>
      <c r="SLT243" s="463">
        <v>0</v>
      </c>
      <c r="SLU243" s="463">
        <v>0</v>
      </c>
      <c r="SLV243" s="463">
        <v>0</v>
      </c>
      <c r="SLW243" s="463">
        <v>0</v>
      </c>
      <c r="SLX243" s="463">
        <v>0</v>
      </c>
      <c r="SLY243" s="463">
        <v>0</v>
      </c>
      <c r="SLZ243" s="463">
        <v>0</v>
      </c>
      <c r="SMA243" s="463">
        <v>0</v>
      </c>
      <c r="SMB243" s="463">
        <v>0</v>
      </c>
      <c r="SMC243" s="463">
        <v>0</v>
      </c>
      <c r="SMD243" s="463">
        <v>0</v>
      </c>
      <c r="SME243" s="463">
        <v>0</v>
      </c>
      <c r="SMF243" s="463">
        <v>0</v>
      </c>
      <c r="SMG243" s="463">
        <v>0</v>
      </c>
      <c r="SMH243" s="463">
        <v>0</v>
      </c>
      <c r="SMI243" s="463">
        <v>0</v>
      </c>
      <c r="SMJ243" s="463">
        <v>0</v>
      </c>
      <c r="SMK243" s="463">
        <v>0</v>
      </c>
      <c r="SML243" s="463">
        <v>0</v>
      </c>
      <c r="SMM243" s="463">
        <v>0</v>
      </c>
      <c r="SMN243" s="463">
        <v>0</v>
      </c>
      <c r="SMO243" s="463">
        <v>0</v>
      </c>
      <c r="SMP243" s="463">
        <v>0</v>
      </c>
      <c r="SMQ243" s="463">
        <v>0</v>
      </c>
      <c r="SMR243" s="463">
        <v>0</v>
      </c>
      <c r="SMS243" s="463">
        <v>0</v>
      </c>
      <c r="SMT243" s="463">
        <v>0</v>
      </c>
      <c r="SMU243" s="463">
        <v>0</v>
      </c>
      <c r="SMV243" s="463">
        <v>0</v>
      </c>
      <c r="SMW243" s="463">
        <v>0</v>
      </c>
      <c r="SMX243" s="463">
        <v>0</v>
      </c>
      <c r="SMY243" s="463">
        <v>0</v>
      </c>
      <c r="SMZ243" s="463">
        <v>0</v>
      </c>
      <c r="SNA243" s="463">
        <v>0</v>
      </c>
      <c r="SNB243" s="463">
        <v>0</v>
      </c>
      <c r="SNC243" s="463">
        <v>0</v>
      </c>
      <c r="SND243" s="463">
        <v>0</v>
      </c>
      <c r="SNE243" s="463">
        <v>0</v>
      </c>
      <c r="SNF243" s="463">
        <v>0</v>
      </c>
      <c r="SNG243" s="463">
        <v>0</v>
      </c>
      <c r="SNH243" s="463">
        <v>0</v>
      </c>
      <c r="SNI243" s="463">
        <v>0</v>
      </c>
      <c r="SNJ243" s="463">
        <v>0</v>
      </c>
      <c r="SNK243" s="463">
        <v>0</v>
      </c>
      <c r="SNL243" s="463">
        <v>0</v>
      </c>
      <c r="SNM243" s="463">
        <v>0</v>
      </c>
      <c r="SNN243" s="463">
        <v>0</v>
      </c>
      <c r="SNO243" s="463">
        <v>0</v>
      </c>
      <c r="SNP243" s="463">
        <v>0</v>
      </c>
      <c r="SNQ243" s="463">
        <v>0</v>
      </c>
      <c r="SNR243" s="463">
        <v>0</v>
      </c>
      <c r="SNS243" s="463">
        <v>0</v>
      </c>
      <c r="SNT243" s="463">
        <v>0</v>
      </c>
      <c r="SNU243" s="463">
        <v>0</v>
      </c>
      <c r="SNV243" s="463">
        <v>0</v>
      </c>
      <c r="SNW243" s="463">
        <v>0</v>
      </c>
      <c r="SNX243" s="463">
        <v>0</v>
      </c>
      <c r="SNY243" s="463">
        <v>0</v>
      </c>
      <c r="SNZ243" s="463">
        <v>0</v>
      </c>
      <c r="SOA243" s="463">
        <v>0</v>
      </c>
      <c r="SOB243" s="463">
        <v>0</v>
      </c>
      <c r="SOC243" s="463">
        <v>0</v>
      </c>
      <c r="SOD243" s="463">
        <v>0</v>
      </c>
      <c r="SOE243" s="463">
        <v>0</v>
      </c>
      <c r="SOF243" s="463">
        <v>0</v>
      </c>
      <c r="SOG243" s="463">
        <v>0</v>
      </c>
      <c r="SOH243" s="463">
        <v>0</v>
      </c>
      <c r="SOI243" s="463">
        <v>0</v>
      </c>
      <c r="SOJ243" s="463">
        <v>0</v>
      </c>
      <c r="SOK243" s="463">
        <v>0</v>
      </c>
      <c r="SOL243" s="463">
        <v>0</v>
      </c>
      <c r="SOM243" s="463">
        <v>0</v>
      </c>
      <c r="SON243" s="463">
        <v>0</v>
      </c>
      <c r="SOO243" s="463">
        <v>0</v>
      </c>
      <c r="SOP243" s="463">
        <v>0</v>
      </c>
      <c r="SOQ243" s="463">
        <v>0</v>
      </c>
      <c r="SOR243" s="463">
        <v>0</v>
      </c>
      <c r="SOS243" s="463">
        <v>0</v>
      </c>
      <c r="SOT243" s="463">
        <v>0</v>
      </c>
      <c r="SOU243" s="463">
        <v>0</v>
      </c>
      <c r="SOV243" s="463">
        <v>0</v>
      </c>
      <c r="SOW243" s="463">
        <v>0</v>
      </c>
      <c r="SOX243" s="463">
        <v>0</v>
      </c>
      <c r="SOY243" s="463">
        <v>0</v>
      </c>
      <c r="SOZ243" s="463">
        <v>0</v>
      </c>
      <c r="SPA243" s="463">
        <v>0</v>
      </c>
      <c r="SPB243" s="463">
        <v>0</v>
      </c>
      <c r="SPC243" s="463">
        <v>0</v>
      </c>
      <c r="SPD243" s="463">
        <v>0</v>
      </c>
      <c r="SPE243" s="463">
        <v>0</v>
      </c>
      <c r="SPF243" s="463">
        <v>0</v>
      </c>
      <c r="SPG243" s="463">
        <v>0</v>
      </c>
      <c r="SPH243" s="463">
        <v>0</v>
      </c>
      <c r="SPI243" s="463">
        <v>0</v>
      </c>
      <c r="SPJ243" s="463">
        <v>0</v>
      </c>
      <c r="SPK243" s="463">
        <v>0</v>
      </c>
      <c r="SPL243" s="463">
        <v>0</v>
      </c>
      <c r="SPM243" s="463">
        <v>0</v>
      </c>
      <c r="SPN243" s="463">
        <v>0</v>
      </c>
      <c r="SPO243" s="463">
        <v>0</v>
      </c>
      <c r="SPP243" s="463">
        <v>0</v>
      </c>
      <c r="SPQ243" s="463">
        <v>0</v>
      </c>
      <c r="SPR243" s="463">
        <v>0</v>
      </c>
      <c r="SPS243" s="463">
        <v>0</v>
      </c>
      <c r="SPT243" s="463">
        <v>0</v>
      </c>
      <c r="SPU243" s="463">
        <v>0</v>
      </c>
      <c r="SPV243" s="463">
        <v>0</v>
      </c>
      <c r="SPW243" s="463">
        <v>0</v>
      </c>
      <c r="SPX243" s="463">
        <v>0</v>
      </c>
      <c r="SPY243" s="463">
        <v>0</v>
      </c>
      <c r="SPZ243" s="463">
        <v>0</v>
      </c>
      <c r="SQA243" s="463">
        <v>0</v>
      </c>
      <c r="SQB243" s="463">
        <v>0</v>
      </c>
      <c r="SQC243" s="463">
        <v>0</v>
      </c>
      <c r="SQD243" s="463">
        <v>0</v>
      </c>
      <c r="SQE243" s="463">
        <v>0</v>
      </c>
      <c r="SQF243" s="463">
        <v>0</v>
      </c>
      <c r="SQG243" s="463">
        <v>0</v>
      </c>
      <c r="SQH243" s="463">
        <v>0</v>
      </c>
      <c r="SQI243" s="463">
        <v>0</v>
      </c>
      <c r="SQJ243" s="463">
        <v>0</v>
      </c>
      <c r="SQK243" s="463">
        <v>0</v>
      </c>
      <c r="SQL243" s="463">
        <v>0</v>
      </c>
      <c r="SQM243" s="463">
        <v>0</v>
      </c>
      <c r="SQN243" s="463">
        <v>0</v>
      </c>
      <c r="SQO243" s="463">
        <v>0</v>
      </c>
      <c r="SQP243" s="463">
        <v>0</v>
      </c>
      <c r="SQQ243" s="463">
        <v>0</v>
      </c>
      <c r="SQR243" s="463">
        <v>0</v>
      </c>
      <c r="SQS243" s="463">
        <v>0</v>
      </c>
      <c r="SQT243" s="463">
        <v>0</v>
      </c>
      <c r="SQU243" s="463">
        <v>0</v>
      </c>
      <c r="SQV243" s="463">
        <v>0</v>
      </c>
      <c r="SQW243" s="463">
        <v>0</v>
      </c>
      <c r="SQX243" s="463">
        <v>0</v>
      </c>
      <c r="SQY243" s="463">
        <v>0</v>
      </c>
      <c r="SQZ243" s="463">
        <v>0</v>
      </c>
      <c r="SRA243" s="463">
        <v>0</v>
      </c>
      <c r="SRB243" s="463">
        <v>0</v>
      </c>
      <c r="SRC243" s="463">
        <v>0</v>
      </c>
      <c r="SRD243" s="463">
        <v>0</v>
      </c>
      <c r="SRE243" s="463">
        <v>0</v>
      </c>
      <c r="SRF243" s="463">
        <v>0</v>
      </c>
      <c r="SRG243" s="463">
        <v>0</v>
      </c>
      <c r="SRH243" s="463">
        <v>0</v>
      </c>
      <c r="SRI243" s="463">
        <v>0</v>
      </c>
      <c r="SRJ243" s="463">
        <v>0</v>
      </c>
      <c r="SRK243" s="463">
        <v>0</v>
      </c>
      <c r="SRL243" s="463">
        <v>0</v>
      </c>
      <c r="SRM243" s="463">
        <v>0</v>
      </c>
      <c r="SRN243" s="463">
        <v>0</v>
      </c>
      <c r="SRO243" s="463">
        <v>0</v>
      </c>
      <c r="SRP243" s="463">
        <v>0</v>
      </c>
      <c r="SRQ243" s="463">
        <v>0</v>
      </c>
      <c r="SRR243" s="463">
        <v>0</v>
      </c>
      <c r="SRS243" s="463">
        <v>0</v>
      </c>
      <c r="SRT243" s="463">
        <v>0</v>
      </c>
      <c r="SRU243" s="463">
        <v>0</v>
      </c>
      <c r="SRV243" s="463">
        <v>0</v>
      </c>
      <c r="SRW243" s="463">
        <v>0</v>
      </c>
      <c r="SRX243" s="463">
        <v>0</v>
      </c>
      <c r="SRY243" s="463">
        <v>0</v>
      </c>
      <c r="SRZ243" s="463">
        <v>0</v>
      </c>
      <c r="SSA243" s="463">
        <v>0</v>
      </c>
      <c r="SSB243" s="463">
        <v>0</v>
      </c>
      <c r="SSC243" s="463">
        <v>0</v>
      </c>
      <c r="SSD243" s="463">
        <v>0</v>
      </c>
      <c r="SSE243" s="463">
        <v>0</v>
      </c>
      <c r="SSF243" s="463">
        <v>0</v>
      </c>
      <c r="SSG243" s="463">
        <v>0</v>
      </c>
      <c r="SSH243" s="463">
        <v>0</v>
      </c>
      <c r="SSI243" s="463">
        <v>0</v>
      </c>
      <c r="SSJ243" s="463">
        <v>0</v>
      </c>
      <c r="SSK243" s="463">
        <v>0</v>
      </c>
      <c r="SSL243" s="463">
        <v>0</v>
      </c>
      <c r="SSM243" s="463">
        <v>0</v>
      </c>
      <c r="SSN243" s="463">
        <v>0</v>
      </c>
      <c r="SSO243" s="463">
        <v>0</v>
      </c>
      <c r="SSP243" s="463">
        <v>0</v>
      </c>
      <c r="SSQ243" s="463">
        <v>0</v>
      </c>
      <c r="SSR243" s="463">
        <v>0</v>
      </c>
      <c r="SSS243" s="463">
        <v>0</v>
      </c>
      <c r="SST243" s="463">
        <v>0</v>
      </c>
      <c r="SSU243" s="463">
        <v>0</v>
      </c>
      <c r="SSV243" s="463">
        <v>0</v>
      </c>
      <c r="SSW243" s="463">
        <v>0</v>
      </c>
      <c r="SSX243" s="463">
        <v>0</v>
      </c>
      <c r="SSY243" s="463">
        <v>0</v>
      </c>
      <c r="SSZ243" s="463">
        <v>0</v>
      </c>
      <c r="STA243" s="463">
        <v>0</v>
      </c>
      <c r="STB243" s="463">
        <v>0</v>
      </c>
      <c r="STC243" s="463">
        <v>0</v>
      </c>
      <c r="STD243" s="463">
        <v>0</v>
      </c>
      <c r="STE243" s="463">
        <v>0</v>
      </c>
      <c r="STF243" s="463">
        <v>0</v>
      </c>
      <c r="STG243" s="463">
        <v>0</v>
      </c>
      <c r="STH243" s="463">
        <v>0</v>
      </c>
      <c r="STI243" s="463">
        <v>0</v>
      </c>
      <c r="STJ243" s="463">
        <v>0</v>
      </c>
      <c r="STK243" s="463">
        <v>0</v>
      </c>
      <c r="STL243" s="463">
        <v>0</v>
      </c>
      <c r="STM243" s="463">
        <v>0</v>
      </c>
      <c r="STN243" s="463">
        <v>0</v>
      </c>
      <c r="STO243" s="463">
        <v>0</v>
      </c>
      <c r="STP243" s="463">
        <v>0</v>
      </c>
      <c r="STQ243" s="463">
        <v>0</v>
      </c>
      <c r="STR243" s="463">
        <v>0</v>
      </c>
      <c r="STS243" s="463">
        <v>0</v>
      </c>
      <c r="STT243" s="463">
        <v>0</v>
      </c>
      <c r="STU243" s="463">
        <v>0</v>
      </c>
      <c r="STV243" s="463">
        <v>0</v>
      </c>
      <c r="STW243" s="463">
        <v>0</v>
      </c>
      <c r="STX243" s="463">
        <v>0</v>
      </c>
      <c r="STY243" s="463">
        <v>0</v>
      </c>
      <c r="STZ243" s="463">
        <v>0</v>
      </c>
      <c r="SUA243" s="463">
        <v>0</v>
      </c>
      <c r="SUB243" s="463">
        <v>0</v>
      </c>
      <c r="SUC243" s="463">
        <v>0</v>
      </c>
      <c r="SUD243" s="463">
        <v>0</v>
      </c>
      <c r="SUE243" s="463">
        <v>0</v>
      </c>
      <c r="SUF243" s="463">
        <v>0</v>
      </c>
      <c r="SUG243" s="463">
        <v>0</v>
      </c>
      <c r="SUH243" s="463">
        <v>0</v>
      </c>
      <c r="SUI243" s="463">
        <v>0</v>
      </c>
      <c r="SUJ243" s="463">
        <v>0</v>
      </c>
      <c r="SUK243" s="463">
        <v>0</v>
      </c>
      <c r="SUL243" s="463">
        <v>0</v>
      </c>
      <c r="SUM243" s="463">
        <v>0</v>
      </c>
      <c r="SUN243" s="463">
        <v>0</v>
      </c>
      <c r="SUO243" s="463">
        <v>0</v>
      </c>
      <c r="SUP243" s="463">
        <v>0</v>
      </c>
      <c r="SUQ243" s="463">
        <v>0</v>
      </c>
      <c r="SUR243" s="463">
        <v>0</v>
      </c>
      <c r="SUS243" s="463">
        <v>0</v>
      </c>
      <c r="SUT243" s="463">
        <v>0</v>
      </c>
      <c r="SUU243" s="463">
        <v>0</v>
      </c>
      <c r="SUV243" s="463">
        <v>0</v>
      </c>
      <c r="SUW243" s="463">
        <v>0</v>
      </c>
      <c r="SUX243" s="463">
        <v>0</v>
      </c>
      <c r="SUY243" s="463">
        <v>0</v>
      </c>
      <c r="SUZ243" s="463">
        <v>0</v>
      </c>
      <c r="SVA243" s="463">
        <v>0</v>
      </c>
      <c r="SVB243" s="463">
        <v>0</v>
      </c>
      <c r="SVC243" s="463">
        <v>0</v>
      </c>
      <c r="SVD243" s="463">
        <v>0</v>
      </c>
      <c r="SVE243" s="463">
        <v>0</v>
      </c>
      <c r="SVF243" s="463">
        <v>0</v>
      </c>
      <c r="SVG243" s="463">
        <v>0</v>
      </c>
      <c r="SVH243" s="463">
        <v>0</v>
      </c>
      <c r="SVI243" s="463">
        <v>0</v>
      </c>
      <c r="SVJ243" s="463">
        <v>0</v>
      </c>
      <c r="SVK243" s="463">
        <v>0</v>
      </c>
      <c r="SVL243" s="463">
        <v>0</v>
      </c>
      <c r="SVM243" s="463">
        <v>0</v>
      </c>
      <c r="SVN243" s="463">
        <v>0</v>
      </c>
      <c r="SVO243" s="463">
        <v>0</v>
      </c>
      <c r="SVP243" s="463">
        <v>0</v>
      </c>
      <c r="SVQ243" s="463">
        <v>0</v>
      </c>
      <c r="SVR243" s="463">
        <v>0</v>
      </c>
      <c r="SVS243" s="463">
        <v>0</v>
      </c>
      <c r="SVT243" s="463">
        <v>0</v>
      </c>
      <c r="SVU243" s="463">
        <v>0</v>
      </c>
      <c r="SVV243" s="463">
        <v>0</v>
      </c>
      <c r="SVW243" s="463">
        <v>0</v>
      </c>
      <c r="SVX243" s="463">
        <v>0</v>
      </c>
      <c r="SVY243" s="463">
        <v>0</v>
      </c>
      <c r="SVZ243" s="463">
        <v>0</v>
      </c>
      <c r="SWA243" s="463">
        <v>0</v>
      </c>
      <c r="SWB243" s="463">
        <v>0</v>
      </c>
      <c r="SWC243" s="463">
        <v>0</v>
      </c>
      <c r="SWD243" s="463">
        <v>0</v>
      </c>
      <c r="SWE243" s="463">
        <v>0</v>
      </c>
      <c r="SWF243" s="463">
        <v>0</v>
      </c>
      <c r="SWG243" s="463">
        <v>0</v>
      </c>
      <c r="SWH243" s="463">
        <v>0</v>
      </c>
      <c r="SWI243" s="463">
        <v>0</v>
      </c>
      <c r="SWJ243" s="463">
        <v>0</v>
      </c>
      <c r="SWK243" s="463">
        <v>0</v>
      </c>
      <c r="SWL243" s="463">
        <v>0</v>
      </c>
      <c r="SWM243" s="463">
        <v>0</v>
      </c>
      <c r="SWN243" s="463">
        <v>0</v>
      </c>
      <c r="SWO243" s="463">
        <v>0</v>
      </c>
      <c r="SWP243" s="463">
        <v>0</v>
      </c>
      <c r="SWQ243" s="463">
        <v>0</v>
      </c>
      <c r="SWR243" s="463">
        <v>0</v>
      </c>
      <c r="SWS243" s="463">
        <v>0</v>
      </c>
      <c r="SWT243" s="463">
        <v>0</v>
      </c>
      <c r="SWU243" s="463">
        <v>0</v>
      </c>
      <c r="SWV243" s="463">
        <v>0</v>
      </c>
      <c r="SWW243" s="463">
        <v>0</v>
      </c>
      <c r="SWX243" s="463">
        <v>0</v>
      </c>
      <c r="SWY243" s="463">
        <v>0</v>
      </c>
      <c r="SWZ243" s="463">
        <v>0</v>
      </c>
      <c r="SXA243" s="463">
        <v>0</v>
      </c>
      <c r="SXB243" s="463">
        <v>0</v>
      </c>
      <c r="SXC243" s="463">
        <v>0</v>
      </c>
      <c r="SXD243" s="463">
        <v>0</v>
      </c>
      <c r="SXE243" s="463">
        <v>0</v>
      </c>
      <c r="SXF243" s="463">
        <v>0</v>
      </c>
      <c r="SXG243" s="463">
        <v>0</v>
      </c>
      <c r="SXH243" s="463">
        <v>0</v>
      </c>
      <c r="SXI243" s="463">
        <v>0</v>
      </c>
      <c r="SXJ243" s="463">
        <v>0</v>
      </c>
      <c r="SXK243" s="463">
        <v>0</v>
      </c>
      <c r="SXL243" s="463">
        <v>0</v>
      </c>
      <c r="SXM243" s="463">
        <v>0</v>
      </c>
      <c r="SXN243" s="463">
        <v>0</v>
      </c>
      <c r="SXO243" s="463">
        <v>0</v>
      </c>
      <c r="SXP243" s="463">
        <v>0</v>
      </c>
      <c r="SXQ243" s="463">
        <v>0</v>
      </c>
      <c r="SXR243" s="463">
        <v>0</v>
      </c>
      <c r="SXS243" s="463">
        <v>0</v>
      </c>
      <c r="SXT243" s="463">
        <v>0</v>
      </c>
      <c r="SXU243" s="463">
        <v>0</v>
      </c>
      <c r="SXV243" s="463">
        <v>0</v>
      </c>
      <c r="SXW243" s="463">
        <v>0</v>
      </c>
      <c r="SXX243" s="463">
        <v>0</v>
      </c>
      <c r="SXY243" s="463">
        <v>0</v>
      </c>
      <c r="SXZ243" s="463">
        <v>0</v>
      </c>
      <c r="SYA243" s="463">
        <v>0</v>
      </c>
      <c r="SYB243" s="463">
        <v>0</v>
      </c>
      <c r="SYC243" s="463">
        <v>0</v>
      </c>
      <c r="SYD243" s="463">
        <v>0</v>
      </c>
      <c r="SYE243" s="463">
        <v>0</v>
      </c>
      <c r="SYF243" s="463">
        <v>0</v>
      </c>
      <c r="SYG243" s="463">
        <v>0</v>
      </c>
      <c r="SYH243" s="463">
        <v>0</v>
      </c>
      <c r="SYI243" s="463">
        <v>0</v>
      </c>
      <c r="SYJ243" s="463">
        <v>0</v>
      </c>
      <c r="SYK243" s="463">
        <v>0</v>
      </c>
      <c r="SYL243" s="463">
        <v>0</v>
      </c>
      <c r="SYM243" s="463">
        <v>0</v>
      </c>
      <c r="SYN243" s="463">
        <v>0</v>
      </c>
      <c r="SYO243" s="463">
        <v>0</v>
      </c>
      <c r="SYP243" s="463">
        <v>0</v>
      </c>
      <c r="SYQ243" s="463">
        <v>0</v>
      </c>
      <c r="SYR243" s="463">
        <v>0</v>
      </c>
      <c r="SYS243" s="463">
        <v>0</v>
      </c>
      <c r="SYT243" s="463">
        <v>0</v>
      </c>
      <c r="SYU243" s="463">
        <v>0</v>
      </c>
      <c r="SYV243" s="463">
        <v>0</v>
      </c>
      <c r="SYW243" s="463">
        <v>0</v>
      </c>
      <c r="SYX243" s="463">
        <v>0</v>
      </c>
      <c r="SYY243" s="463">
        <v>0</v>
      </c>
      <c r="SYZ243" s="463">
        <v>0</v>
      </c>
      <c r="SZA243" s="463">
        <v>0</v>
      </c>
      <c r="SZB243" s="463">
        <v>0</v>
      </c>
      <c r="SZC243" s="463">
        <v>0</v>
      </c>
      <c r="SZD243" s="463">
        <v>0</v>
      </c>
      <c r="SZE243" s="463">
        <v>0</v>
      </c>
      <c r="SZF243" s="463">
        <v>0</v>
      </c>
      <c r="SZG243" s="463">
        <v>0</v>
      </c>
      <c r="SZH243" s="463">
        <v>0</v>
      </c>
      <c r="SZI243" s="463">
        <v>0</v>
      </c>
      <c r="SZJ243" s="463">
        <v>0</v>
      </c>
      <c r="SZK243" s="463">
        <v>0</v>
      </c>
      <c r="SZL243" s="463">
        <v>0</v>
      </c>
      <c r="SZM243" s="463">
        <v>0</v>
      </c>
      <c r="SZN243" s="463">
        <v>0</v>
      </c>
      <c r="SZO243" s="463">
        <v>0</v>
      </c>
      <c r="SZP243" s="463">
        <v>0</v>
      </c>
      <c r="SZQ243" s="463">
        <v>0</v>
      </c>
      <c r="SZR243" s="463">
        <v>0</v>
      </c>
      <c r="SZS243" s="463">
        <v>0</v>
      </c>
      <c r="SZT243" s="463">
        <v>0</v>
      </c>
      <c r="SZU243" s="463">
        <v>0</v>
      </c>
      <c r="SZV243" s="463">
        <v>0</v>
      </c>
      <c r="SZW243" s="463">
        <v>0</v>
      </c>
      <c r="SZX243" s="463">
        <v>0</v>
      </c>
      <c r="SZY243" s="463">
        <v>0</v>
      </c>
      <c r="SZZ243" s="463">
        <v>0</v>
      </c>
      <c r="TAA243" s="463">
        <v>0</v>
      </c>
      <c r="TAB243" s="463">
        <v>0</v>
      </c>
      <c r="TAC243" s="463">
        <v>0</v>
      </c>
      <c r="TAD243" s="463">
        <v>0</v>
      </c>
      <c r="TAE243" s="463">
        <v>0</v>
      </c>
      <c r="TAF243" s="463">
        <v>0</v>
      </c>
      <c r="TAG243" s="463">
        <v>0</v>
      </c>
      <c r="TAH243" s="463">
        <v>0</v>
      </c>
      <c r="TAI243" s="463">
        <v>0</v>
      </c>
      <c r="TAJ243" s="463">
        <v>0</v>
      </c>
      <c r="TAK243" s="463">
        <v>0</v>
      </c>
      <c r="TAL243" s="463">
        <v>0</v>
      </c>
      <c r="TAM243" s="463">
        <v>0</v>
      </c>
      <c r="TAN243" s="463">
        <v>0</v>
      </c>
      <c r="TAO243" s="463">
        <v>0</v>
      </c>
      <c r="TAP243" s="463">
        <v>0</v>
      </c>
      <c r="TAQ243" s="463">
        <v>0</v>
      </c>
      <c r="TAR243" s="463">
        <v>0</v>
      </c>
      <c r="TAS243" s="463">
        <v>0</v>
      </c>
      <c r="TAT243" s="463">
        <v>0</v>
      </c>
      <c r="TAU243" s="463">
        <v>0</v>
      </c>
      <c r="TAV243" s="463">
        <v>0</v>
      </c>
      <c r="TAW243" s="463">
        <v>0</v>
      </c>
      <c r="TAX243" s="463">
        <v>0</v>
      </c>
      <c r="TAY243" s="463">
        <v>0</v>
      </c>
      <c r="TAZ243" s="463">
        <v>0</v>
      </c>
      <c r="TBA243" s="463">
        <v>0</v>
      </c>
      <c r="TBB243" s="463">
        <v>0</v>
      </c>
      <c r="TBC243" s="463">
        <v>0</v>
      </c>
      <c r="TBD243" s="463">
        <v>0</v>
      </c>
      <c r="TBE243" s="463">
        <v>0</v>
      </c>
      <c r="TBF243" s="463">
        <v>0</v>
      </c>
      <c r="TBG243" s="463">
        <v>0</v>
      </c>
      <c r="TBH243" s="463">
        <v>0</v>
      </c>
      <c r="TBI243" s="463">
        <v>0</v>
      </c>
      <c r="TBJ243" s="463">
        <v>0</v>
      </c>
      <c r="TBK243" s="463">
        <v>0</v>
      </c>
      <c r="TBL243" s="463">
        <v>0</v>
      </c>
      <c r="TBM243" s="463">
        <v>0</v>
      </c>
      <c r="TBN243" s="463">
        <v>0</v>
      </c>
      <c r="TBO243" s="463">
        <v>0</v>
      </c>
      <c r="TBP243" s="463">
        <v>0</v>
      </c>
      <c r="TBQ243" s="463">
        <v>0</v>
      </c>
      <c r="TBR243" s="463">
        <v>0</v>
      </c>
      <c r="TBS243" s="463">
        <v>0</v>
      </c>
      <c r="TBT243" s="463">
        <v>0</v>
      </c>
      <c r="TBU243" s="463">
        <v>0</v>
      </c>
      <c r="TBV243" s="463">
        <v>0</v>
      </c>
      <c r="TBW243" s="463">
        <v>0</v>
      </c>
      <c r="TBX243" s="463">
        <v>0</v>
      </c>
      <c r="TBY243" s="463">
        <v>0</v>
      </c>
      <c r="TBZ243" s="463">
        <v>0</v>
      </c>
      <c r="TCA243" s="463">
        <v>0</v>
      </c>
      <c r="TCB243" s="463">
        <v>0</v>
      </c>
      <c r="TCC243" s="463">
        <v>0</v>
      </c>
      <c r="TCD243" s="463">
        <v>0</v>
      </c>
      <c r="TCE243" s="463">
        <v>0</v>
      </c>
      <c r="TCF243" s="463">
        <v>0</v>
      </c>
      <c r="TCG243" s="463">
        <v>0</v>
      </c>
      <c r="TCH243" s="463">
        <v>0</v>
      </c>
      <c r="TCI243" s="463">
        <v>0</v>
      </c>
      <c r="TCJ243" s="463">
        <v>0</v>
      </c>
      <c r="TCK243" s="463">
        <v>0</v>
      </c>
      <c r="TCL243" s="463">
        <v>0</v>
      </c>
      <c r="TCM243" s="463">
        <v>0</v>
      </c>
      <c r="TCN243" s="463">
        <v>0</v>
      </c>
      <c r="TCO243" s="463">
        <v>0</v>
      </c>
      <c r="TCP243" s="463">
        <v>0</v>
      </c>
      <c r="TCQ243" s="463">
        <v>0</v>
      </c>
      <c r="TCR243" s="463">
        <v>0</v>
      </c>
      <c r="TCS243" s="463">
        <v>0</v>
      </c>
      <c r="TCT243" s="463">
        <v>0</v>
      </c>
      <c r="TCU243" s="463">
        <v>0</v>
      </c>
      <c r="TCV243" s="463">
        <v>0</v>
      </c>
      <c r="TCW243" s="463">
        <v>0</v>
      </c>
      <c r="TCX243" s="463">
        <v>0</v>
      </c>
      <c r="TCY243" s="463">
        <v>0</v>
      </c>
      <c r="TCZ243" s="463">
        <v>0</v>
      </c>
      <c r="TDA243" s="463">
        <v>0</v>
      </c>
      <c r="TDB243" s="463">
        <v>0</v>
      </c>
      <c r="TDC243" s="463">
        <v>0</v>
      </c>
      <c r="TDD243" s="463">
        <v>0</v>
      </c>
      <c r="TDE243" s="463">
        <v>0</v>
      </c>
      <c r="TDF243" s="463">
        <v>0</v>
      </c>
      <c r="TDG243" s="463">
        <v>0</v>
      </c>
      <c r="TDH243" s="463">
        <v>0</v>
      </c>
      <c r="TDI243" s="463">
        <v>0</v>
      </c>
      <c r="TDJ243" s="463">
        <v>0</v>
      </c>
      <c r="TDK243" s="463">
        <v>0</v>
      </c>
      <c r="TDL243" s="463">
        <v>0</v>
      </c>
      <c r="TDM243" s="463">
        <v>0</v>
      </c>
      <c r="TDN243" s="463">
        <v>0</v>
      </c>
      <c r="TDO243" s="463">
        <v>0</v>
      </c>
      <c r="TDP243" s="463">
        <v>0</v>
      </c>
      <c r="TDQ243" s="463">
        <v>0</v>
      </c>
      <c r="TDR243" s="463">
        <v>0</v>
      </c>
      <c r="TDS243" s="463">
        <v>0</v>
      </c>
      <c r="TDT243" s="463">
        <v>0</v>
      </c>
      <c r="TDU243" s="463">
        <v>0</v>
      </c>
      <c r="TDV243" s="463">
        <v>0</v>
      </c>
      <c r="TDW243" s="463">
        <v>0</v>
      </c>
      <c r="TDX243" s="463">
        <v>0</v>
      </c>
      <c r="TDY243" s="463">
        <v>0</v>
      </c>
      <c r="TDZ243" s="463">
        <v>0</v>
      </c>
      <c r="TEA243" s="463">
        <v>0</v>
      </c>
      <c r="TEB243" s="463">
        <v>0</v>
      </c>
      <c r="TEC243" s="463">
        <v>0</v>
      </c>
      <c r="TED243" s="463">
        <v>0</v>
      </c>
      <c r="TEE243" s="463">
        <v>0</v>
      </c>
      <c r="TEF243" s="463">
        <v>0</v>
      </c>
      <c r="TEG243" s="463">
        <v>0</v>
      </c>
      <c r="TEH243" s="463">
        <v>0</v>
      </c>
      <c r="TEI243" s="463">
        <v>0</v>
      </c>
      <c r="TEJ243" s="463">
        <v>0</v>
      </c>
      <c r="TEK243" s="463">
        <v>0</v>
      </c>
      <c r="TEL243" s="463">
        <v>0</v>
      </c>
      <c r="TEM243" s="463">
        <v>0</v>
      </c>
      <c r="TEN243" s="463">
        <v>0</v>
      </c>
      <c r="TEO243" s="463">
        <v>0</v>
      </c>
      <c r="TEP243" s="463">
        <v>0</v>
      </c>
      <c r="TEQ243" s="463">
        <v>0</v>
      </c>
      <c r="TER243" s="463">
        <v>0</v>
      </c>
      <c r="TES243" s="463">
        <v>0</v>
      </c>
      <c r="TET243" s="463">
        <v>0</v>
      </c>
      <c r="TEU243" s="463">
        <v>0</v>
      </c>
      <c r="TEV243" s="463">
        <v>0</v>
      </c>
      <c r="TEW243" s="463">
        <v>0</v>
      </c>
      <c r="TEX243" s="463">
        <v>0</v>
      </c>
      <c r="TEY243" s="463">
        <v>0</v>
      </c>
      <c r="TEZ243" s="463">
        <v>0</v>
      </c>
      <c r="TFA243" s="463">
        <v>0</v>
      </c>
      <c r="TFB243" s="463">
        <v>0</v>
      </c>
      <c r="TFC243" s="463">
        <v>0</v>
      </c>
      <c r="TFD243" s="463">
        <v>0</v>
      </c>
      <c r="TFE243" s="463">
        <v>0</v>
      </c>
      <c r="TFF243" s="463">
        <v>0</v>
      </c>
      <c r="TFG243" s="463">
        <v>0</v>
      </c>
      <c r="TFH243" s="463">
        <v>0</v>
      </c>
      <c r="TFI243" s="463">
        <v>0</v>
      </c>
      <c r="TFJ243" s="463">
        <v>0</v>
      </c>
      <c r="TFK243" s="463">
        <v>0</v>
      </c>
      <c r="TFL243" s="463">
        <v>0</v>
      </c>
      <c r="TFM243" s="463">
        <v>0</v>
      </c>
      <c r="TFN243" s="463">
        <v>0</v>
      </c>
      <c r="TFO243" s="463">
        <v>0</v>
      </c>
      <c r="TFP243" s="463">
        <v>0</v>
      </c>
      <c r="TFQ243" s="463">
        <v>0</v>
      </c>
      <c r="TFR243" s="463">
        <v>0</v>
      </c>
      <c r="TFS243" s="463">
        <v>0</v>
      </c>
      <c r="TFT243" s="463">
        <v>0</v>
      </c>
      <c r="TFU243" s="463">
        <v>0</v>
      </c>
      <c r="TFV243" s="463">
        <v>0</v>
      </c>
      <c r="TFW243" s="463">
        <v>0</v>
      </c>
      <c r="TFX243" s="463">
        <v>0</v>
      </c>
      <c r="TFY243" s="463">
        <v>0</v>
      </c>
      <c r="TFZ243" s="463">
        <v>0</v>
      </c>
      <c r="TGA243" s="463">
        <v>0</v>
      </c>
      <c r="TGB243" s="463">
        <v>0</v>
      </c>
      <c r="TGC243" s="463">
        <v>0</v>
      </c>
      <c r="TGD243" s="463">
        <v>0</v>
      </c>
      <c r="TGE243" s="463">
        <v>0</v>
      </c>
      <c r="TGF243" s="463">
        <v>0</v>
      </c>
      <c r="TGG243" s="463">
        <v>0</v>
      </c>
      <c r="TGH243" s="463">
        <v>0</v>
      </c>
      <c r="TGI243" s="463">
        <v>0</v>
      </c>
      <c r="TGJ243" s="463">
        <v>0</v>
      </c>
      <c r="TGK243" s="463">
        <v>0</v>
      </c>
      <c r="TGL243" s="463">
        <v>0</v>
      </c>
      <c r="TGM243" s="463">
        <v>0</v>
      </c>
      <c r="TGN243" s="463">
        <v>0</v>
      </c>
      <c r="TGO243" s="463">
        <v>0</v>
      </c>
      <c r="TGP243" s="463">
        <v>0</v>
      </c>
      <c r="TGQ243" s="463">
        <v>0</v>
      </c>
      <c r="TGR243" s="463">
        <v>0</v>
      </c>
      <c r="TGS243" s="463">
        <v>0</v>
      </c>
      <c r="TGT243" s="463">
        <v>0</v>
      </c>
      <c r="TGU243" s="463">
        <v>0</v>
      </c>
      <c r="TGV243" s="463">
        <v>0</v>
      </c>
      <c r="TGW243" s="463">
        <v>0</v>
      </c>
      <c r="TGX243" s="463">
        <v>0</v>
      </c>
      <c r="TGY243" s="463">
        <v>0</v>
      </c>
      <c r="TGZ243" s="463">
        <v>0</v>
      </c>
      <c r="THA243" s="463">
        <v>0</v>
      </c>
      <c r="THB243" s="463">
        <v>0</v>
      </c>
      <c r="THC243" s="463">
        <v>0</v>
      </c>
      <c r="THD243" s="463">
        <v>0</v>
      </c>
      <c r="THE243" s="463">
        <v>0</v>
      </c>
      <c r="THF243" s="463">
        <v>0</v>
      </c>
      <c r="THG243" s="463">
        <v>0</v>
      </c>
      <c r="THH243" s="463">
        <v>0</v>
      </c>
      <c r="THI243" s="463">
        <v>0</v>
      </c>
      <c r="THJ243" s="463">
        <v>0</v>
      </c>
      <c r="THK243" s="463">
        <v>0</v>
      </c>
      <c r="THL243" s="463">
        <v>0</v>
      </c>
      <c r="THM243" s="463">
        <v>0</v>
      </c>
      <c r="THN243" s="463">
        <v>0</v>
      </c>
      <c r="THO243" s="463">
        <v>0</v>
      </c>
      <c r="THP243" s="463">
        <v>0</v>
      </c>
      <c r="THQ243" s="463">
        <v>0</v>
      </c>
      <c r="THR243" s="463">
        <v>0</v>
      </c>
      <c r="THS243" s="463">
        <v>0</v>
      </c>
      <c r="THT243" s="463">
        <v>0</v>
      </c>
      <c r="THU243" s="463">
        <v>0</v>
      </c>
      <c r="THV243" s="463">
        <v>0</v>
      </c>
      <c r="THW243" s="463">
        <v>0</v>
      </c>
      <c r="THX243" s="463">
        <v>0</v>
      </c>
      <c r="THY243" s="463">
        <v>0</v>
      </c>
      <c r="THZ243" s="463">
        <v>0</v>
      </c>
      <c r="TIA243" s="463">
        <v>0</v>
      </c>
      <c r="TIB243" s="463">
        <v>0</v>
      </c>
      <c r="TIC243" s="463">
        <v>0</v>
      </c>
      <c r="TID243" s="463">
        <v>0</v>
      </c>
      <c r="TIE243" s="463">
        <v>0</v>
      </c>
      <c r="TIF243" s="463">
        <v>0</v>
      </c>
      <c r="TIG243" s="463">
        <v>0</v>
      </c>
      <c r="TIH243" s="463">
        <v>0</v>
      </c>
      <c r="TII243" s="463">
        <v>0</v>
      </c>
      <c r="TIJ243" s="463">
        <v>0</v>
      </c>
      <c r="TIK243" s="463">
        <v>0</v>
      </c>
      <c r="TIL243" s="463">
        <v>0</v>
      </c>
      <c r="TIM243" s="463">
        <v>0</v>
      </c>
      <c r="TIN243" s="463">
        <v>0</v>
      </c>
      <c r="TIO243" s="463">
        <v>0</v>
      </c>
      <c r="TIP243" s="463">
        <v>0</v>
      </c>
      <c r="TIQ243" s="463">
        <v>0</v>
      </c>
      <c r="TIR243" s="463">
        <v>0</v>
      </c>
      <c r="TIS243" s="463">
        <v>0</v>
      </c>
      <c r="TIT243" s="463">
        <v>0</v>
      </c>
      <c r="TIU243" s="463">
        <v>0</v>
      </c>
      <c r="TIV243" s="463">
        <v>0</v>
      </c>
      <c r="TIW243" s="463">
        <v>0</v>
      </c>
      <c r="TIX243" s="463">
        <v>0</v>
      </c>
      <c r="TIY243" s="463">
        <v>0</v>
      </c>
      <c r="TIZ243" s="463">
        <v>0</v>
      </c>
      <c r="TJA243" s="463">
        <v>0</v>
      </c>
      <c r="TJB243" s="463">
        <v>0</v>
      </c>
      <c r="TJC243" s="463">
        <v>0</v>
      </c>
      <c r="TJD243" s="463">
        <v>0</v>
      </c>
      <c r="TJE243" s="463">
        <v>0</v>
      </c>
      <c r="TJF243" s="463">
        <v>0</v>
      </c>
      <c r="TJG243" s="463">
        <v>0</v>
      </c>
      <c r="TJH243" s="463">
        <v>0</v>
      </c>
      <c r="TJI243" s="463">
        <v>0</v>
      </c>
      <c r="TJJ243" s="463">
        <v>0</v>
      </c>
      <c r="TJK243" s="463">
        <v>0</v>
      </c>
      <c r="TJL243" s="463">
        <v>0</v>
      </c>
      <c r="TJM243" s="463">
        <v>0</v>
      </c>
      <c r="TJN243" s="463">
        <v>0</v>
      </c>
      <c r="TJO243" s="463">
        <v>0</v>
      </c>
      <c r="TJP243" s="463">
        <v>0</v>
      </c>
      <c r="TJQ243" s="463">
        <v>0</v>
      </c>
      <c r="TJR243" s="463">
        <v>0</v>
      </c>
      <c r="TJS243" s="463">
        <v>0</v>
      </c>
      <c r="TJT243" s="463">
        <v>0</v>
      </c>
      <c r="TJU243" s="463">
        <v>0</v>
      </c>
      <c r="TJV243" s="463">
        <v>0</v>
      </c>
      <c r="TJW243" s="463">
        <v>0</v>
      </c>
      <c r="TJX243" s="463">
        <v>0</v>
      </c>
      <c r="TJY243" s="463">
        <v>0</v>
      </c>
      <c r="TJZ243" s="463">
        <v>0</v>
      </c>
      <c r="TKA243" s="463">
        <v>0</v>
      </c>
      <c r="TKB243" s="463">
        <v>0</v>
      </c>
      <c r="TKC243" s="463">
        <v>0</v>
      </c>
      <c r="TKD243" s="463">
        <v>0</v>
      </c>
      <c r="TKE243" s="463">
        <v>0</v>
      </c>
      <c r="TKF243" s="463">
        <v>0</v>
      </c>
      <c r="TKG243" s="463">
        <v>0</v>
      </c>
      <c r="TKH243" s="463">
        <v>0</v>
      </c>
      <c r="TKI243" s="463">
        <v>0</v>
      </c>
      <c r="TKJ243" s="463">
        <v>0</v>
      </c>
      <c r="TKK243" s="463">
        <v>0</v>
      </c>
      <c r="TKL243" s="463">
        <v>0</v>
      </c>
      <c r="TKM243" s="463">
        <v>0</v>
      </c>
      <c r="TKN243" s="463">
        <v>0</v>
      </c>
      <c r="TKO243" s="463">
        <v>0</v>
      </c>
      <c r="TKP243" s="463">
        <v>0</v>
      </c>
      <c r="TKQ243" s="463">
        <v>0</v>
      </c>
      <c r="TKR243" s="463">
        <v>0</v>
      </c>
      <c r="TKS243" s="463">
        <v>0</v>
      </c>
      <c r="TKT243" s="463">
        <v>0</v>
      </c>
      <c r="TKU243" s="463">
        <v>0</v>
      </c>
      <c r="TKV243" s="463">
        <v>0</v>
      </c>
      <c r="TKW243" s="463">
        <v>0</v>
      </c>
      <c r="TKX243" s="463">
        <v>0</v>
      </c>
      <c r="TKY243" s="463">
        <v>0</v>
      </c>
      <c r="TKZ243" s="463">
        <v>0</v>
      </c>
      <c r="TLA243" s="463">
        <v>0</v>
      </c>
      <c r="TLB243" s="463">
        <v>0</v>
      </c>
      <c r="TLC243" s="463">
        <v>0</v>
      </c>
      <c r="TLD243" s="463">
        <v>0</v>
      </c>
      <c r="TLE243" s="463">
        <v>0</v>
      </c>
      <c r="TLF243" s="463">
        <v>0</v>
      </c>
      <c r="TLG243" s="463">
        <v>0</v>
      </c>
      <c r="TLH243" s="463">
        <v>0</v>
      </c>
      <c r="TLI243" s="463">
        <v>0</v>
      </c>
      <c r="TLJ243" s="463">
        <v>0</v>
      </c>
      <c r="TLK243" s="463">
        <v>0</v>
      </c>
      <c r="TLL243" s="463">
        <v>0</v>
      </c>
      <c r="TLM243" s="463">
        <v>0</v>
      </c>
      <c r="TLN243" s="463">
        <v>0</v>
      </c>
      <c r="TLO243" s="463">
        <v>0</v>
      </c>
      <c r="TLP243" s="463">
        <v>0</v>
      </c>
      <c r="TLQ243" s="463">
        <v>0</v>
      </c>
      <c r="TLR243" s="463">
        <v>0</v>
      </c>
      <c r="TLS243" s="463">
        <v>0</v>
      </c>
      <c r="TLT243" s="463">
        <v>0</v>
      </c>
      <c r="TLU243" s="463">
        <v>0</v>
      </c>
      <c r="TLV243" s="463">
        <v>0</v>
      </c>
      <c r="TLW243" s="463">
        <v>0</v>
      </c>
      <c r="TLX243" s="463">
        <v>0</v>
      </c>
      <c r="TLY243" s="463">
        <v>0</v>
      </c>
      <c r="TLZ243" s="463">
        <v>0</v>
      </c>
      <c r="TMA243" s="463">
        <v>0</v>
      </c>
      <c r="TMB243" s="463">
        <v>0</v>
      </c>
      <c r="TMC243" s="463">
        <v>0</v>
      </c>
      <c r="TMD243" s="463">
        <v>0</v>
      </c>
      <c r="TME243" s="463">
        <v>0</v>
      </c>
      <c r="TMF243" s="463">
        <v>0</v>
      </c>
      <c r="TMG243" s="463">
        <v>0</v>
      </c>
      <c r="TMH243" s="463">
        <v>0</v>
      </c>
      <c r="TMI243" s="463">
        <v>0</v>
      </c>
      <c r="TMJ243" s="463">
        <v>0</v>
      </c>
      <c r="TMK243" s="463">
        <v>0</v>
      </c>
      <c r="TML243" s="463">
        <v>0</v>
      </c>
      <c r="TMM243" s="463">
        <v>0</v>
      </c>
      <c r="TMN243" s="463">
        <v>0</v>
      </c>
      <c r="TMO243" s="463">
        <v>0</v>
      </c>
      <c r="TMP243" s="463">
        <v>0</v>
      </c>
      <c r="TMQ243" s="463">
        <v>0</v>
      </c>
      <c r="TMR243" s="463">
        <v>0</v>
      </c>
      <c r="TMS243" s="463">
        <v>0</v>
      </c>
      <c r="TMT243" s="463">
        <v>0</v>
      </c>
      <c r="TMU243" s="463">
        <v>0</v>
      </c>
      <c r="TMV243" s="463">
        <v>0</v>
      </c>
      <c r="TMW243" s="463">
        <v>0</v>
      </c>
      <c r="TMX243" s="463">
        <v>0</v>
      </c>
      <c r="TMY243" s="463">
        <v>0</v>
      </c>
      <c r="TMZ243" s="463">
        <v>0</v>
      </c>
      <c r="TNA243" s="463">
        <v>0</v>
      </c>
      <c r="TNB243" s="463">
        <v>0</v>
      </c>
      <c r="TNC243" s="463">
        <v>0</v>
      </c>
      <c r="TND243" s="463">
        <v>0</v>
      </c>
      <c r="TNE243" s="463">
        <v>0</v>
      </c>
      <c r="TNF243" s="463">
        <v>0</v>
      </c>
      <c r="TNG243" s="463">
        <v>0</v>
      </c>
      <c r="TNH243" s="463">
        <v>0</v>
      </c>
      <c r="TNI243" s="463">
        <v>0</v>
      </c>
      <c r="TNJ243" s="463">
        <v>0</v>
      </c>
      <c r="TNK243" s="463">
        <v>0</v>
      </c>
      <c r="TNL243" s="463">
        <v>0</v>
      </c>
      <c r="TNM243" s="463">
        <v>0</v>
      </c>
      <c r="TNN243" s="463">
        <v>0</v>
      </c>
      <c r="TNO243" s="463">
        <v>0</v>
      </c>
      <c r="TNP243" s="463">
        <v>0</v>
      </c>
      <c r="TNQ243" s="463">
        <v>0</v>
      </c>
      <c r="TNR243" s="463">
        <v>0</v>
      </c>
      <c r="TNS243" s="463">
        <v>0</v>
      </c>
      <c r="TNT243" s="463">
        <v>0</v>
      </c>
      <c r="TNU243" s="463">
        <v>0</v>
      </c>
      <c r="TNV243" s="463">
        <v>0</v>
      </c>
      <c r="TNW243" s="463">
        <v>0</v>
      </c>
      <c r="TNX243" s="463">
        <v>0</v>
      </c>
      <c r="TNY243" s="463">
        <v>0</v>
      </c>
      <c r="TNZ243" s="463">
        <v>0</v>
      </c>
      <c r="TOA243" s="463">
        <v>0</v>
      </c>
      <c r="TOB243" s="463">
        <v>0</v>
      </c>
      <c r="TOC243" s="463">
        <v>0</v>
      </c>
      <c r="TOD243" s="463">
        <v>0</v>
      </c>
      <c r="TOE243" s="463">
        <v>0</v>
      </c>
      <c r="TOF243" s="463">
        <v>0</v>
      </c>
      <c r="TOG243" s="463">
        <v>0</v>
      </c>
      <c r="TOH243" s="463">
        <v>0</v>
      </c>
      <c r="TOI243" s="463">
        <v>0</v>
      </c>
      <c r="TOJ243" s="463">
        <v>0</v>
      </c>
      <c r="TOK243" s="463">
        <v>0</v>
      </c>
      <c r="TOL243" s="463">
        <v>0</v>
      </c>
      <c r="TOM243" s="463">
        <v>0</v>
      </c>
      <c r="TON243" s="463">
        <v>0</v>
      </c>
      <c r="TOO243" s="463">
        <v>0</v>
      </c>
      <c r="TOP243" s="463">
        <v>0</v>
      </c>
      <c r="TOQ243" s="463">
        <v>0</v>
      </c>
      <c r="TOR243" s="463">
        <v>0</v>
      </c>
      <c r="TOS243" s="463">
        <v>0</v>
      </c>
      <c r="TOT243" s="463">
        <v>0</v>
      </c>
      <c r="TOU243" s="463">
        <v>0</v>
      </c>
      <c r="TOV243" s="463">
        <v>0</v>
      </c>
      <c r="TOW243" s="463">
        <v>0</v>
      </c>
      <c r="TOX243" s="463">
        <v>0</v>
      </c>
      <c r="TOY243" s="463">
        <v>0</v>
      </c>
      <c r="TOZ243" s="463">
        <v>0</v>
      </c>
      <c r="TPA243" s="463">
        <v>0</v>
      </c>
      <c r="TPB243" s="463">
        <v>0</v>
      </c>
      <c r="TPC243" s="463">
        <v>0</v>
      </c>
      <c r="TPD243" s="463">
        <v>0</v>
      </c>
      <c r="TPE243" s="463">
        <v>0</v>
      </c>
      <c r="TPF243" s="463">
        <v>0</v>
      </c>
      <c r="TPG243" s="463">
        <v>0</v>
      </c>
      <c r="TPH243" s="463">
        <v>0</v>
      </c>
      <c r="TPI243" s="463">
        <v>0</v>
      </c>
      <c r="TPJ243" s="463">
        <v>0</v>
      </c>
      <c r="TPK243" s="463">
        <v>0</v>
      </c>
      <c r="TPL243" s="463">
        <v>0</v>
      </c>
      <c r="TPM243" s="463">
        <v>0</v>
      </c>
      <c r="TPN243" s="463">
        <v>0</v>
      </c>
      <c r="TPO243" s="463">
        <v>0</v>
      </c>
      <c r="TPP243" s="463">
        <v>0</v>
      </c>
      <c r="TPQ243" s="463">
        <v>0</v>
      </c>
      <c r="TPR243" s="463">
        <v>0</v>
      </c>
      <c r="TPS243" s="463">
        <v>0</v>
      </c>
      <c r="TPT243" s="463">
        <v>0</v>
      </c>
      <c r="TPU243" s="463">
        <v>0</v>
      </c>
      <c r="TPV243" s="463">
        <v>0</v>
      </c>
      <c r="TPW243" s="463">
        <v>0</v>
      </c>
      <c r="TPX243" s="463">
        <v>0</v>
      </c>
      <c r="TPY243" s="463">
        <v>0</v>
      </c>
      <c r="TPZ243" s="463">
        <v>0</v>
      </c>
      <c r="TQA243" s="463">
        <v>0</v>
      </c>
      <c r="TQB243" s="463">
        <v>0</v>
      </c>
      <c r="TQC243" s="463">
        <v>0</v>
      </c>
      <c r="TQD243" s="463">
        <v>0</v>
      </c>
      <c r="TQE243" s="463">
        <v>0</v>
      </c>
      <c r="TQF243" s="463">
        <v>0</v>
      </c>
      <c r="TQG243" s="463">
        <v>0</v>
      </c>
      <c r="TQH243" s="463">
        <v>0</v>
      </c>
      <c r="TQI243" s="463">
        <v>0</v>
      </c>
      <c r="TQJ243" s="463">
        <v>0</v>
      </c>
      <c r="TQK243" s="463">
        <v>0</v>
      </c>
      <c r="TQL243" s="463">
        <v>0</v>
      </c>
      <c r="TQM243" s="463">
        <v>0</v>
      </c>
      <c r="TQN243" s="463">
        <v>0</v>
      </c>
      <c r="TQO243" s="463">
        <v>0</v>
      </c>
      <c r="TQP243" s="463">
        <v>0</v>
      </c>
      <c r="TQQ243" s="463">
        <v>0</v>
      </c>
      <c r="TQR243" s="463">
        <v>0</v>
      </c>
      <c r="TQS243" s="463">
        <v>0</v>
      </c>
      <c r="TQT243" s="463">
        <v>0</v>
      </c>
      <c r="TQU243" s="463">
        <v>0</v>
      </c>
      <c r="TQV243" s="463">
        <v>0</v>
      </c>
      <c r="TQW243" s="463">
        <v>0</v>
      </c>
      <c r="TQX243" s="463">
        <v>0</v>
      </c>
      <c r="TQY243" s="463">
        <v>0</v>
      </c>
      <c r="TQZ243" s="463">
        <v>0</v>
      </c>
      <c r="TRA243" s="463">
        <v>0</v>
      </c>
      <c r="TRB243" s="463">
        <v>0</v>
      </c>
      <c r="TRC243" s="463">
        <v>0</v>
      </c>
      <c r="TRD243" s="463">
        <v>0</v>
      </c>
      <c r="TRE243" s="463">
        <v>0</v>
      </c>
      <c r="TRF243" s="463">
        <v>0</v>
      </c>
      <c r="TRG243" s="463">
        <v>0</v>
      </c>
      <c r="TRH243" s="463">
        <v>0</v>
      </c>
      <c r="TRI243" s="463">
        <v>0</v>
      </c>
      <c r="TRJ243" s="463">
        <v>0</v>
      </c>
      <c r="TRK243" s="463">
        <v>0</v>
      </c>
      <c r="TRL243" s="463">
        <v>0</v>
      </c>
      <c r="TRM243" s="463">
        <v>0</v>
      </c>
      <c r="TRN243" s="463">
        <v>0</v>
      </c>
      <c r="TRO243" s="463">
        <v>0</v>
      </c>
      <c r="TRP243" s="463">
        <v>0</v>
      </c>
      <c r="TRQ243" s="463">
        <v>0</v>
      </c>
      <c r="TRR243" s="463">
        <v>0</v>
      </c>
      <c r="TRS243" s="463">
        <v>0</v>
      </c>
      <c r="TRT243" s="463">
        <v>0</v>
      </c>
      <c r="TRU243" s="463">
        <v>0</v>
      </c>
      <c r="TRV243" s="463">
        <v>0</v>
      </c>
      <c r="TRW243" s="463">
        <v>0</v>
      </c>
      <c r="TRX243" s="463">
        <v>0</v>
      </c>
      <c r="TRY243" s="463">
        <v>0</v>
      </c>
      <c r="TRZ243" s="463">
        <v>0</v>
      </c>
      <c r="TSA243" s="463">
        <v>0</v>
      </c>
      <c r="TSB243" s="463">
        <v>0</v>
      </c>
      <c r="TSC243" s="463">
        <v>0</v>
      </c>
      <c r="TSD243" s="463">
        <v>0</v>
      </c>
      <c r="TSE243" s="463">
        <v>0</v>
      </c>
      <c r="TSF243" s="463">
        <v>0</v>
      </c>
      <c r="TSG243" s="463">
        <v>0</v>
      </c>
      <c r="TSH243" s="463">
        <v>0</v>
      </c>
      <c r="TSI243" s="463">
        <v>0</v>
      </c>
      <c r="TSJ243" s="463">
        <v>0</v>
      </c>
      <c r="TSK243" s="463">
        <v>0</v>
      </c>
      <c r="TSL243" s="463">
        <v>0</v>
      </c>
      <c r="TSM243" s="463">
        <v>0</v>
      </c>
      <c r="TSN243" s="463">
        <v>0</v>
      </c>
      <c r="TSO243" s="463">
        <v>0</v>
      </c>
      <c r="TSP243" s="463">
        <v>0</v>
      </c>
      <c r="TSQ243" s="463">
        <v>0</v>
      </c>
      <c r="TSR243" s="463">
        <v>0</v>
      </c>
      <c r="TSS243" s="463">
        <v>0</v>
      </c>
      <c r="TST243" s="463">
        <v>0</v>
      </c>
      <c r="TSU243" s="463">
        <v>0</v>
      </c>
      <c r="TSV243" s="463">
        <v>0</v>
      </c>
      <c r="TSW243" s="463">
        <v>0</v>
      </c>
      <c r="TSX243" s="463">
        <v>0</v>
      </c>
      <c r="TSY243" s="463">
        <v>0</v>
      </c>
      <c r="TSZ243" s="463">
        <v>0</v>
      </c>
      <c r="TTA243" s="463">
        <v>0</v>
      </c>
      <c r="TTB243" s="463">
        <v>0</v>
      </c>
      <c r="TTC243" s="463">
        <v>0</v>
      </c>
      <c r="TTD243" s="463">
        <v>0</v>
      </c>
      <c r="TTE243" s="463">
        <v>0</v>
      </c>
      <c r="TTF243" s="463">
        <v>0</v>
      </c>
      <c r="TTG243" s="463">
        <v>0</v>
      </c>
      <c r="TTH243" s="463">
        <v>0</v>
      </c>
      <c r="TTI243" s="463">
        <v>0</v>
      </c>
      <c r="TTJ243" s="463">
        <v>0</v>
      </c>
      <c r="TTK243" s="463">
        <v>0</v>
      </c>
      <c r="TTL243" s="463">
        <v>0</v>
      </c>
      <c r="TTM243" s="463">
        <v>0</v>
      </c>
      <c r="TTN243" s="463">
        <v>0</v>
      </c>
      <c r="TTO243" s="463">
        <v>0</v>
      </c>
      <c r="TTP243" s="463">
        <v>0</v>
      </c>
      <c r="TTQ243" s="463">
        <v>0</v>
      </c>
      <c r="TTR243" s="463">
        <v>0</v>
      </c>
      <c r="TTS243" s="463">
        <v>0</v>
      </c>
      <c r="TTT243" s="463">
        <v>0</v>
      </c>
      <c r="TTU243" s="463">
        <v>0</v>
      </c>
      <c r="TTV243" s="463">
        <v>0</v>
      </c>
      <c r="TTW243" s="463">
        <v>0</v>
      </c>
      <c r="TTX243" s="463">
        <v>0</v>
      </c>
      <c r="TTY243" s="463">
        <v>0</v>
      </c>
      <c r="TTZ243" s="463">
        <v>0</v>
      </c>
      <c r="TUA243" s="463">
        <v>0</v>
      </c>
      <c r="TUB243" s="463">
        <v>0</v>
      </c>
      <c r="TUC243" s="463">
        <v>0</v>
      </c>
      <c r="TUD243" s="463">
        <v>0</v>
      </c>
      <c r="TUE243" s="463">
        <v>0</v>
      </c>
      <c r="TUF243" s="463">
        <v>0</v>
      </c>
      <c r="TUG243" s="463">
        <v>0</v>
      </c>
      <c r="TUH243" s="463">
        <v>0</v>
      </c>
      <c r="TUI243" s="463">
        <v>0</v>
      </c>
      <c r="TUJ243" s="463">
        <v>0</v>
      </c>
      <c r="TUK243" s="463">
        <v>0</v>
      </c>
      <c r="TUL243" s="463">
        <v>0</v>
      </c>
      <c r="TUM243" s="463">
        <v>0</v>
      </c>
      <c r="TUN243" s="463">
        <v>0</v>
      </c>
      <c r="TUO243" s="463">
        <v>0</v>
      </c>
      <c r="TUP243" s="463">
        <v>0</v>
      </c>
      <c r="TUQ243" s="463">
        <v>0</v>
      </c>
      <c r="TUR243" s="463">
        <v>0</v>
      </c>
      <c r="TUS243" s="463">
        <v>0</v>
      </c>
      <c r="TUT243" s="463">
        <v>0</v>
      </c>
      <c r="TUU243" s="463">
        <v>0</v>
      </c>
      <c r="TUV243" s="463">
        <v>0</v>
      </c>
      <c r="TUW243" s="463">
        <v>0</v>
      </c>
      <c r="TUX243" s="463">
        <v>0</v>
      </c>
      <c r="TUY243" s="463">
        <v>0</v>
      </c>
      <c r="TUZ243" s="463">
        <v>0</v>
      </c>
      <c r="TVA243" s="463">
        <v>0</v>
      </c>
      <c r="TVB243" s="463">
        <v>0</v>
      </c>
      <c r="TVC243" s="463">
        <v>0</v>
      </c>
      <c r="TVD243" s="463">
        <v>0</v>
      </c>
      <c r="TVE243" s="463">
        <v>0</v>
      </c>
      <c r="TVF243" s="463">
        <v>0</v>
      </c>
      <c r="TVG243" s="463">
        <v>0</v>
      </c>
      <c r="TVH243" s="463">
        <v>0</v>
      </c>
      <c r="TVI243" s="463">
        <v>0</v>
      </c>
      <c r="TVJ243" s="463">
        <v>0</v>
      </c>
      <c r="TVK243" s="463">
        <v>0</v>
      </c>
      <c r="TVL243" s="463">
        <v>0</v>
      </c>
      <c r="TVM243" s="463">
        <v>0</v>
      </c>
      <c r="TVN243" s="463">
        <v>0</v>
      </c>
      <c r="TVO243" s="463">
        <v>0</v>
      </c>
      <c r="TVP243" s="463">
        <v>0</v>
      </c>
      <c r="TVQ243" s="463">
        <v>0</v>
      </c>
      <c r="TVR243" s="463">
        <v>0</v>
      </c>
      <c r="TVS243" s="463">
        <v>0</v>
      </c>
      <c r="TVT243" s="463">
        <v>0</v>
      </c>
      <c r="TVU243" s="463">
        <v>0</v>
      </c>
      <c r="TVV243" s="463">
        <v>0</v>
      </c>
      <c r="TVW243" s="463">
        <v>0</v>
      </c>
      <c r="TVX243" s="463">
        <v>0</v>
      </c>
      <c r="TVY243" s="463">
        <v>0</v>
      </c>
      <c r="TVZ243" s="463">
        <v>0</v>
      </c>
      <c r="TWA243" s="463">
        <v>0</v>
      </c>
      <c r="TWB243" s="463">
        <v>0</v>
      </c>
      <c r="TWC243" s="463">
        <v>0</v>
      </c>
      <c r="TWD243" s="463">
        <v>0</v>
      </c>
      <c r="TWE243" s="463">
        <v>0</v>
      </c>
      <c r="TWF243" s="463">
        <v>0</v>
      </c>
      <c r="TWG243" s="463">
        <v>0</v>
      </c>
      <c r="TWH243" s="463">
        <v>0</v>
      </c>
      <c r="TWI243" s="463">
        <v>0</v>
      </c>
      <c r="TWJ243" s="463">
        <v>0</v>
      </c>
      <c r="TWK243" s="463">
        <v>0</v>
      </c>
      <c r="TWL243" s="463">
        <v>0</v>
      </c>
      <c r="TWM243" s="463">
        <v>0</v>
      </c>
      <c r="TWN243" s="463">
        <v>0</v>
      </c>
      <c r="TWO243" s="463">
        <v>0</v>
      </c>
      <c r="TWP243" s="463">
        <v>0</v>
      </c>
      <c r="TWQ243" s="463">
        <v>0</v>
      </c>
      <c r="TWR243" s="463">
        <v>0</v>
      </c>
      <c r="TWS243" s="463">
        <v>0</v>
      </c>
      <c r="TWT243" s="463">
        <v>0</v>
      </c>
      <c r="TWU243" s="463">
        <v>0</v>
      </c>
      <c r="TWV243" s="463">
        <v>0</v>
      </c>
      <c r="TWW243" s="463">
        <v>0</v>
      </c>
      <c r="TWX243" s="463">
        <v>0</v>
      </c>
      <c r="TWY243" s="463">
        <v>0</v>
      </c>
      <c r="TWZ243" s="463">
        <v>0</v>
      </c>
      <c r="TXA243" s="463">
        <v>0</v>
      </c>
      <c r="TXB243" s="463">
        <v>0</v>
      </c>
      <c r="TXC243" s="463">
        <v>0</v>
      </c>
      <c r="TXD243" s="463">
        <v>0</v>
      </c>
      <c r="TXE243" s="463">
        <v>0</v>
      </c>
      <c r="TXF243" s="463">
        <v>0</v>
      </c>
      <c r="TXG243" s="463">
        <v>0</v>
      </c>
      <c r="TXH243" s="463">
        <v>0</v>
      </c>
      <c r="TXI243" s="463">
        <v>0</v>
      </c>
      <c r="TXJ243" s="463">
        <v>0</v>
      </c>
      <c r="TXK243" s="463">
        <v>0</v>
      </c>
      <c r="TXL243" s="463">
        <v>0</v>
      </c>
      <c r="TXM243" s="463">
        <v>0</v>
      </c>
      <c r="TXN243" s="463">
        <v>0</v>
      </c>
      <c r="TXO243" s="463">
        <v>0</v>
      </c>
      <c r="TXP243" s="463">
        <v>0</v>
      </c>
      <c r="TXQ243" s="463">
        <v>0</v>
      </c>
      <c r="TXR243" s="463">
        <v>0</v>
      </c>
      <c r="TXS243" s="463">
        <v>0</v>
      </c>
      <c r="TXT243" s="463">
        <v>0</v>
      </c>
      <c r="TXU243" s="463">
        <v>0</v>
      </c>
      <c r="TXV243" s="463">
        <v>0</v>
      </c>
      <c r="TXW243" s="463">
        <v>0</v>
      </c>
      <c r="TXX243" s="463">
        <v>0</v>
      </c>
      <c r="TXY243" s="463">
        <v>0</v>
      </c>
      <c r="TXZ243" s="463">
        <v>0</v>
      </c>
      <c r="TYA243" s="463">
        <v>0</v>
      </c>
      <c r="TYB243" s="463">
        <v>0</v>
      </c>
      <c r="TYC243" s="463">
        <v>0</v>
      </c>
      <c r="TYD243" s="463">
        <v>0</v>
      </c>
      <c r="TYE243" s="463">
        <v>0</v>
      </c>
      <c r="TYF243" s="463">
        <v>0</v>
      </c>
      <c r="TYG243" s="463">
        <v>0</v>
      </c>
      <c r="TYH243" s="463">
        <v>0</v>
      </c>
      <c r="TYI243" s="463">
        <v>0</v>
      </c>
      <c r="TYJ243" s="463">
        <v>0</v>
      </c>
      <c r="TYK243" s="463">
        <v>0</v>
      </c>
      <c r="TYL243" s="463">
        <v>0</v>
      </c>
      <c r="TYM243" s="463">
        <v>0</v>
      </c>
      <c r="TYN243" s="463">
        <v>0</v>
      </c>
      <c r="TYO243" s="463">
        <v>0</v>
      </c>
      <c r="TYP243" s="463">
        <v>0</v>
      </c>
      <c r="TYQ243" s="463">
        <v>0</v>
      </c>
      <c r="TYR243" s="463">
        <v>0</v>
      </c>
      <c r="TYS243" s="463">
        <v>0</v>
      </c>
      <c r="TYT243" s="463">
        <v>0</v>
      </c>
      <c r="TYU243" s="463">
        <v>0</v>
      </c>
      <c r="TYV243" s="463">
        <v>0</v>
      </c>
      <c r="TYW243" s="463">
        <v>0</v>
      </c>
      <c r="TYX243" s="463">
        <v>0</v>
      </c>
      <c r="TYY243" s="463">
        <v>0</v>
      </c>
      <c r="TYZ243" s="463">
        <v>0</v>
      </c>
      <c r="TZA243" s="463">
        <v>0</v>
      </c>
      <c r="TZB243" s="463">
        <v>0</v>
      </c>
      <c r="TZC243" s="463">
        <v>0</v>
      </c>
      <c r="TZD243" s="463">
        <v>0</v>
      </c>
      <c r="TZE243" s="463">
        <v>0</v>
      </c>
      <c r="TZF243" s="463">
        <v>0</v>
      </c>
      <c r="TZG243" s="463">
        <v>0</v>
      </c>
      <c r="TZH243" s="463">
        <v>0</v>
      </c>
      <c r="TZI243" s="463">
        <v>0</v>
      </c>
      <c r="TZJ243" s="463">
        <v>0</v>
      </c>
      <c r="TZK243" s="463">
        <v>0</v>
      </c>
      <c r="TZL243" s="463">
        <v>0</v>
      </c>
      <c r="TZM243" s="463">
        <v>0</v>
      </c>
      <c r="TZN243" s="463">
        <v>0</v>
      </c>
      <c r="TZO243" s="463">
        <v>0</v>
      </c>
      <c r="TZP243" s="463">
        <v>0</v>
      </c>
      <c r="TZQ243" s="463">
        <v>0</v>
      </c>
      <c r="TZR243" s="463">
        <v>0</v>
      </c>
      <c r="TZS243" s="463">
        <v>0</v>
      </c>
      <c r="TZT243" s="463">
        <v>0</v>
      </c>
      <c r="TZU243" s="463">
        <v>0</v>
      </c>
      <c r="TZV243" s="463">
        <v>0</v>
      </c>
      <c r="TZW243" s="463">
        <v>0</v>
      </c>
      <c r="TZX243" s="463">
        <v>0</v>
      </c>
      <c r="TZY243" s="463">
        <v>0</v>
      </c>
      <c r="TZZ243" s="463">
        <v>0</v>
      </c>
      <c r="UAA243" s="463">
        <v>0</v>
      </c>
      <c r="UAB243" s="463">
        <v>0</v>
      </c>
      <c r="UAC243" s="463">
        <v>0</v>
      </c>
      <c r="UAD243" s="463">
        <v>0</v>
      </c>
      <c r="UAE243" s="463">
        <v>0</v>
      </c>
      <c r="UAF243" s="463">
        <v>0</v>
      </c>
      <c r="UAG243" s="463">
        <v>0</v>
      </c>
      <c r="UAH243" s="463">
        <v>0</v>
      </c>
      <c r="UAI243" s="463">
        <v>0</v>
      </c>
      <c r="UAJ243" s="463">
        <v>0</v>
      </c>
      <c r="UAK243" s="463">
        <v>0</v>
      </c>
      <c r="UAL243" s="463">
        <v>0</v>
      </c>
      <c r="UAM243" s="463">
        <v>0</v>
      </c>
      <c r="UAN243" s="463">
        <v>0</v>
      </c>
      <c r="UAO243" s="463">
        <v>0</v>
      </c>
      <c r="UAP243" s="463">
        <v>0</v>
      </c>
      <c r="UAQ243" s="463">
        <v>0</v>
      </c>
      <c r="UAR243" s="463">
        <v>0</v>
      </c>
      <c r="UAS243" s="463">
        <v>0</v>
      </c>
      <c r="UAT243" s="463">
        <v>0</v>
      </c>
      <c r="UAU243" s="463">
        <v>0</v>
      </c>
      <c r="UAV243" s="463">
        <v>0</v>
      </c>
      <c r="UAW243" s="463">
        <v>0</v>
      </c>
      <c r="UAX243" s="463">
        <v>0</v>
      </c>
      <c r="UAY243" s="463">
        <v>0</v>
      </c>
      <c r="UAZ243" s="463">
        <v>0</v>
      </c>
      <c r="UBA243" s="463">
        <v>0</v>
      </c>
      <c r="UBB243" s="463">
        <v>0</v>
      </c>
      <c r="UBC243" s="463">
        <v>0</v>
      </c>
      <c r="UBD243" s="463">
        <v>0</v>
      </c>
      <c r="UBE243" s="463">
        <v>0</v>
      </c>
      <c r="UBF243" s="463">
        <v>0</v>
      </c>
      <c r="UBG243" s="463">
        <v>0</v>
      </c>
      <c r="UBH243" s="463">
        <v>0</v>
      </c>
      <c r="UBI243" s="463">
        <v>0</v>
      </c>
      <c r="UBJ243" s="463">
        <v>0</v>
      </c>
      <c r="UBK243" s="463">
        <v>0</v>
      </c>
      <c r="UBL243" s="463">
        <v>0</v>
      </c>
      <c r="UBM243" s="463">
        <v>0</v>
      </c>
      <c r="UBN243" s="463">
        <v>0</v>
      </c>
      <c r="UBO243" s="463">
        <v>0</v>
      </c>
      <c r="UBP243" s="463">
        <v>0</v>
      </c>
      <c r="UBQ243" s="463">
        <v>0</v>
      </c>
      <c r="UBR243" s="463">
        <v>0</v>
      </c>
      <c r="UBS243" s="463">
        <v>0</v>
      </c>
      <c r="UBT243" s="463">
        <v>0</v>
      </c>
      <c r="UBU243" s="463">
        <v>0</v>
      </c>
      <c r="UBV243" s="463">
        <v>0</v>
      </c>
      <c r="UBW243" s="463">
        <v>0</v>
      </c>
      <c r="UBX243" s="463">
        <v>0</v>
      </c>
      <c r="UBY243" s="463">
        <v>0</v>
      </c>
      <c r="UBZ243" s="463">
        <v>0</v>
      </c>
      <c r="UCA243" s="463">
        <v>0</v>
      </c>
      <c r="UCB243" s="463">
        <v>0</v>
      </c>
      <c r="UCC243" s="463">
        <v>0</v>
      </c>
      <c r="UCD243" s="463">
        <v>0</v>
      </c>
      <c r="UCE243" s="463">
        <v>0</v>
      </c>
      <c r="UCF243" s="463">
        <v>0</v>
      </c>
      <c r="UCG243" s="463">
        <v>0</v>
      </c>
      <c r="UCH243" s="463">
        <v>0</v>
      </c>
      <c r="UCI243" s="463">
        <v>0</v>
      </c>
      <c r="UCJ243" s="463">
        <v>0</v>
      </c>
      <c r="UCK243" s="463">
        <v>0</v>
      </c>
      <c r="UCL243" s="463">
        <v>0</v>
      </c>
      <c r="UCM243" s="463">
        <v>0</v>
      </c>
      <c r="UCN243" s="463">
        <v>0</v>
      </c>
      <c r="UCO243" s="463">
        <v>0</v>
      </c>
      <c r="UCP243" s="463">
        <v>0</v>
      </c>
      <c r="UCQ243" s="463">
        <v>0</v>
      </c>
      <c r="UCR243" s="463">
        <v>0</v>
      </c>
      <c r="UCS243" s="463">
        <v>0</v>
      </c>
      <c r="UCT243" s="463">
        <v>0</v>
      </c>
      <c r="UCU243" s="463">
        <v>0</v>
      </c>
      <c r="UCV243" s="463">
        <v>0</v>
      </c>
      <c r="UCW243" s="463">
        <v>0</v>
      </c>
      <c r="UCX243" s="463">
        <v>0</v>
      </c>
      <c r="UCY243" s="463">
        <v>0</v>
      </c>
      <c r="UCZ243" s="463">
        <v>0</v>
      </c>
      <c r="UDA243" s="463">
        <v>0</v>
      </c>
      <c r="UDB243" s="463">
        <v>0</v>
      </c>
      <c r="UDC243" s="463">
        <v>0</v>
      </c>
      <c r="UDD243" s="463">
        <v>0</v>
      </c>
      <c r="UDE243" s="463">
        <v>0</v>
      </c>
      <c r="UDF243" s="463">
        <v>0</v>
      </c>
      <c r="UDG243" s="463">
        <v>0</v>
      </c>
      <c r="UDH243" s="463">
        <v>0</v>
      </c>
      <c r="UDI243" s="463">
        <v>0</v>
      </c>
      <c r="UDJ243" s="463">
        <v>0</v>
      </c>
      <c r="UDK243" s="463">
        <v>0</v>
      </c>
      <c r="UDL243" s="463">
        <v>0</v>
      </c>
      <c r="UDM243" s="463">
        <v>0</v>
      </c>
      <c r="UDN243" s="463">
        <v>0</v>
      </c>
      <c r="UDO243" s="463">
        <v>0</v>
      </c>
      <c r="UDP243" s="463">
        <v>0</v>
      </c>
      <c r="UDQ243" s="463">
        <v>0</v>
      </c>
      <c r="UDR243" s="463">
        <v>0</v>
      </c>
      <c r="UDS243" s="463">
        <v>0</v>
      </c>
      <c r="UDT243" s="463">
        <v>0</v>
      </c>
      <c r="UDU243" s="463">
        <v>0</v>
      </c>
      <c r="UDV243" s="463">
        <v>0</v>
      </c>
      <c r="UDW243" s="463">
        <v>0</v>
      </c>
      <c r="UDX243" s="463">
        <v>0</v>
      </c>
      <c r="UDY243" s="463">
        <v>0</v>
      </c>
      <c r="UDZ243" s="463">
        <v>0</v>
      </c>
      <c r="UEA243" s="463">
        <v>0</v>
      </c>
      <c r="UEB243" s="463">
        <v>0</v>
      </c>
      <c r="UEC243" s="463">
        <v>0</v>
      </c>
      <c r="UED243" s="463">
        <v>0</v>
      </c>
      <c r="UEE243" s="463">
        <v>0</v>
      </c>
      <c r="UEF243" s="463">
        <v>0</v>
      </c>
      <c r="UEG243" s="463">
        <v>0</v>
      </c>
      <c r="UEH243" s="463">
        <v>0</v>
      </c>
      <c r="UEI243" s="463">
        <v>0</v>
      </c>
      <c r="UEJ243" s="463">
        <v>0</v>
      </c>
      <c r="UEK243" s="463">
        <v>0</v>
      </c>
      <c r="UEL243" s="463">
        <v>0</v>
      </c>
      <c r="UEM243" s="463">
        <v>0</v>
      </c>
      <c r="UEN243" s="463">
        <v>0</v>
      </c>
      <c r="UEO243" s="463">
        <v>0</v>
      </c>
      <c r="UEP243" s="463">
        <v>0</v>
      </c>
      <c r="UEQ243" s="463">
        <v>0</v>
      </c>
      <c r="UER243" s="463">
        <v>0</v>
      </c>
      <c r="UES243" s="463">
        <v>0</v>
      </c>
      <c r="UET243" s="463">
        <v>0</v>
      </c>
      <c r="UEU243" s="463">
        <v>0</v>
      </c>
      <c r="UEV243" s="463">
        <v>0</v>
      </c>
      <c r="UEW243" s="463">
        <v>0</v>
      </c>
      <c r="UEX243" s="463">
        <v>0</v>
      </c>
      <c r="UEY243" s="463">
        <v>0</v>
      </c>
      <c r="UEZ243" s="463">
        <v>0</v>
      </c>
      <c r="UFA243" s="463">
        <v>0</v>
      </c>
      <c r="UFB243" s="463">
        <v>0</v>
      </c>
      <c r="UFC243" s="463">
        <v>0</v>
      </c>
      <c r="UFD243" s="463">
        <v>0</v>
      </c>
      <c r="UFE243" s="463">
        <v>0</v>
      </c>
      <c r="UFF243" s="463">
        <v>0</v>
      </c>
      <c r="UFG243" s="463">
        <v>0</v>
      </c>
      <c r="UFH243" s="463">
        <v>0</v>
      </c>
      <c r="UFI243" s="463">
        <v>0</v>
      </c>
      <c r="UFJ243" s="463">
        <v>0</v>
      </c>
      <c r="UFK243" s="463">
        <v>0</v>
      </c>
      <c r="UFL243" s="463">
        <v>0</v>
      </c>
      <c r="UFM243" s="463">
        <v>0</v>
      </c>
      <c r="UFN243" s="463">
        <v>0</v>
      </c>
      <c r="UFO243" s="463">
        <v>0</v>
      </c>
      <c r="UFP243" s="463">
        <v>0</v>
      </c>
      <c r="UFQ243" s="463">
        <v>0</v>
      </c>
      <c r="UFR243" s="463">
        <v>0</v>
      </c>
      <c r="UFS243" s="463">
        <v>0</v>
      </c>
      <c r="UFT243" s="463">
        <v>0</v>
      </c>
      <c r="UFU243" s="463">
        <v>0</v>
      </c>
      <c r="UFV243" s="463">
        <v>0</v>
      </c>
      <c r="UFW243" s="463">
        <v>0</v>
      </c>
      <c r="UFX243" s="463">
        <v>0</v>
      </c>
      <c r="UFY243" s="463">
        <v>0</v>
      </c>
      <c r="UFZ243" s="463">
        <v>0</v>
      </c>
      <c r="UGA243" s="463">
        <v>0</v>
      </c>
      <c r="UGB243" s="463">
        <v>0</v>
      </c>
      <c r="UGC243" s="463">
        <v>0</v>
      </c>
      <c r="UGD243" s="463">
        <v>0</v>
      </c>
      <c r="UGE243" s="463">
        <v>0</v>
      </c>
      <c r="UGF243" s="463">
        <v>0</v>
      </c>
      <c r="UGG243" s="463">
        <v>0</v>
      </c>
      <c r="UGH243" s="463">
        <v>0</v>
      </c>
      <c r="UGI243" s="463">
        <v>0</v>
      </c>
      <c r="UGJ243" s="463">
        <v>0</v>
      </c>
      <c r="UGK243" s="463">
        <v>0</v>
      </c>
      <c r="UGL243" s="463">
        <v>0</v>
      </c>
      <c r="UGM243" s="463">
        <v>0</v>
      </c>
      <c r="UGN243" s="463">
        <v>0</v>
      </c>
      <c r="UGO243" s="463">
        <v>0</v>
      </c>
      <c r="UGP243" s="463">
        <v>0</v>
      </c>
      <c r="UGQ243" s="463">
        <v>0</v>
      </c>
      <c r="UGR243" s="463">
        <v>0</v>
      </c>
      <c r="UGS243" s="463">
        <v>0</v>
      </c>
      <c r="UGT243" s="463">
        <v>0</v>
      </c>
      <c r="UGU243" s="463">
        <v>0</v>
      </c>
      <c r="UGV243" s="463">
        <v>0</v>
      </c>
      <c r="UGW243" s="463">
        <v>0</v>
      </c>
      <c r="UGX243" s="463">
        <v>0</v>
      </c>
      <c r="UGY243" s="463">
        <v>0</v>
      </c>
      <c r="UGZ243" s="463">
        <v>0</v>
      </c>
      <c r="UHA243" s="463">
        <v>0</v>
      </c>
      <c r="UHB243" s="463">
        <v>0</v>
      </c>
      <c r="UHC243" s="463">
        <v>0</v>
      </c>
      <c r="UHD243" s="463">
        <v>0</v>
      </c>
      <c r="UHE243" s="463">
        <v>0</v>
      </c>
      <c r="UHF243" s="463">
        <v>0</v>
      </c>
      <c r="UHG243" s="463">
        <v>0</v>
      </c>
      <c r="UHH243" s="463">
        <v>0</v>
      </c>
      <c r="UHI243" s="463">
        <v>0</v>
      </c>
      <c r="UHJ243" s="463">
        <v>0</v>
      </c>
      <c r="UHK243" s="463">
        <v>0</v>
      </c>
      <c r="UHL243" s="463">
        <v>0</v>
      </c>
      <c r="UHM243" s="463">
        <v>0</v>
      </c>
      <c r="UHN243" s="463">
        <v>0</v>
      </c>
      <c r="UHO243" s="463">
        <v>0</v>
      </c>
      <c r="UHP243" s="463">
        <v>0</v>
      </c>
      <c r="UHQ243" s="463">
        <v>0</v>
      </c>
      <c r="UHR243" s="463">
        <v>0</v>
      </c>
      <c r="UHS243" s="463">
        <v>0</v>
      </c>
      <c r="UHT243" s="463">
        <v>0</v>
      </c>
      <c r="UHU243" s="463">
        <v>0</v>
      </c>
      <c r="UHV243" s="463">
        <v>0</v>
      </c>
      <c r="UHW243" s="463">
        <v>0</v>
      </c>
      <c r="UHX243" s="463">
        <v>0</v>
      </c>
      <c r="UHY243" s="463">
        <v>0</v>
      </c>
      <c r="UHZ243" s="463">
        <v>0</v>
      </c>
      <c r="UIA243" s="463">
        <v>0</v>
      </c>
      <c r="UIB243" s="463">
        <v>0</v>
      </c>
      <c r="UIC243" s="463">
        <v>0</v>
      </c>
      <c r="UID243" s="463">
        <v>0</v>
      </c>
      <c r="UIE243" s="463">
        <v>0</v>
      </c>
      <c r="UIF243" s="463">
        <v>0</v>
      </c>
      <c r="UIG243" s="463">
        <v>0</v>
      </c>
      <c r="UIH243" s="463">
        <v>0</v>
      </c>
      <c r="UII243" s="463">
        <v>0</v>
      </c>
      <c r="UIJ243" s="463">
        <v>0</v>
      </c>
      <c r="UIK243" s="463">
        <v>0</v>
      </c>
      <c r="UIL243" s="463">
        <v>0</v>
      </c>
      <c r="UIM243" s="463">
        <v>0</v>
      </c>
      <c r="UIN243" s="463">
        <v>0</v>
      </c>
      <c r="UIO243" s="463">
        <v>0</v>
      </c>
      <c r="UIP243" s="463">
        <v>0</v>
      </c>
      <c r="UIQ243" s="463">
        <v>0</v>
      </c>
      <c r="UIR243" s="463">
        <v>0</v>
      </c>
      <c r="UIS243" s="463">
        <v>0</v>
      </c>
      <c r="UIT243" s="463">
        <v>0</v>
      </c>
      <c r="UIU243" s="463">
        <v>0</v>
      </c>
      <c r="UIV243" s="463">
        <v>0</v>
      </c>
      <c r="UIW243" s="463">
        <v>0</v>
      </c>
      <c r="UIX243" s="463">
        <v>0</v>
      </c>
      <c r="UIY243" s="463">
        <v>0</v>
      </c>
      <c r="UIZ243" s="463">
        <v>0</v>
      </c>
      <c r="UJA243" s="463">
        <v>0</v>
      </c>
      <c r="UJB243" s="463">
        <v>0</v>
      </c>
      <c r="UJC243" s="463">
        <v>0</v>
      </c>
      <c r="UJD243" s="463">
        <v>0</v>
      </c>
      <c r="UJE243" s="463">
        <v>0</v>
      </c>
      <c r="UJF243" s="463">
        <v>0</v>
      </c>
      <c r="UJG243" s="463">
        <v>0</v>
      </c>
      <c r="UJH243" s="463">
        <v>0</v>
      </c>
      <c r="UJI243" s="463">
        <v>0</v>
      </c>
      <c r="UJJ243" s="463">
        <v>0</v>
      </c>
      <c r="UJK243" s="463">
        <v>0</v>
      </c>
      <c r="UJL243" s="463">
        <v>0</v>
      </c>
      <c r="UJM243" s="463">
        <v>0</v>
      </c>
      <c r="UJN243" s="463">
        <v>0</v>
      </c>
      <c r="UJO243" s="463">
        <v>0</v>
      </c>
      <c r="UJP243" s="463">
        <v>0</v>
      </c>
      <c r="UJQ243" s="463">
        <v>0</v>
      </c>
      <c r="UJR243" s="463">
        <v>0</v>
      </c>
      <c r="UJS243" s="463">
        <v>0</v>
      </c>
      <c r="UJT243" s="463">
        <v>0</v>
      </c>
      <c r="UJU243" s="463">
        <v>0</v>
      </c>
      <c r="UJV243" s="463">
        <v>0</v>
      </c>
      <c r="UJW243" s="463">
        <v>0</v>
      </c>
      <c r="UJX243" s="463">
        <v>0</v>
      </c>
      <c r="UJY243" s="463">
        <v>0</v>
      </c>
      <c r="UJZ243" s="463">
        <v>0</v>
      </c>
      <c r="UKA243" s="463">
        <v>0</v>
      </c>
      <c r="UKB243" s="463">
        <v>0</v>
      </c>
      <c r="UKC243" s="463">
        <v>0</v>
      </c>
      <c r="UKD243" s="463">
        <v>0</v>
      </c>
      <c r="UKE243" s="463">
        <v>0</v>
      </c>
      <c r="UKF243" s="463">
        <v>0</v>
      </c>
      <c r="UKG243" s="463">
        <v>0</v>
      </c>
      <c r="UKH243" s="463">
        <v>0</v>
      </c>
      <c r="UKI243" s="463">
        <v>0</v>
      </c>
      <c r="UKJ243" s="463">
        <v>0</v>
      </c>
      <c r="UKK243" s="463">
        <v>0</v>
      </c>
      <c r="UKL243" s="463">
        <v>0</v>
      </c>
      <c r="UKM243" s="463">
        <v>0</v>
      </c>
      <c r="UKN243" s="463">
        <v>0</v>
      </c>
      <c r="UKO243" s="463">
        <v>0</v>
      </c>
      <c r="UKP243" s="463">
        <v>0</v>
      </c>
      <c r="UKQ243" s="463">
        <v>0</v>
      </c>
      <c r="UKR243" s="463">
        <v>0</v>
      </c>
      <c r="UKS243" s="463">
        <v>0</v>
      </c>
      <c r="UKT243" s="463">
        <v>0</v>
      </c>
      <c r="UKU243" s="463">
        <v>0</v>
      </c>
      <c r="UKV243" s="463">
        <v>0</v>
      </c>
      <c r="UKW243" s="463">
        <v>0</v>
      </c>
      <c r="UKX243" s="463">
        <v>0</v>
      </c>
      <c r="UKY243" s="463">
        <v>0</v>
      </c>
      <c r="UKZ243" s="463">
        <v>0</v>
      </c>
      <c r="ULA243" s="463">
        <v>0</v>
      </c>
      <c r="ULB243" s="463">
        <v>0</v>
      </c>
      <c r="ULC243" s="463">
        <v>0</v>
      </c>
      <c r="ULD243" s="463">
        <v>0</v>
      </c>
      <c r="ULE243" s="463">
        <v>0</v>
      </c>
      <c r="ULF243" s="463">
        <v>0</v>
      </c>
      <c r="ULG243" s="463">
        <v>0</v>
      </c>
      <c r="ULH243" s="463">
        <v>0</v>
      </c>
      <c r="ULI243" s="463">
        <v>0</v>
      </c>
      <c r="ULJ243" s="463">
        <v>0</v>
      </c>
      <c r="ULK243" s="463">
        <v>0</v>
      </c>
      <c r="ULL243" s="463">
        <v>0</v>
      </c>
      <c r="ULM243" s="463">
        <v>0</v>
      </c>
      <c r="ULN243" s="463">
        <v>0</v>
      </c>
      <c r="ULO243" s="463">
        <v>0</v>
      </c>
      <c r="ULP243" s="463">
        <v>0</v>
      </c>
      <c r="ULQ243" s="463">
        <v>0</v>
      </c>
      <c r="ULR243" s="463">
        <v>0</v>
      </c>
      <c r="ULS243" s="463">
        <v>0</v>
      </c>
      <c r="ULT243" s="463">
        <v>0</v>
      </c>
      <c r="ULU243" s="463">
        <v>0</v>
      </c>
      <c r="ULV243" s="463">
        <v>0</v>
      </c>
      <c r="ULW243" s="463">
        <v>0</v>
      </c>
      <c r="ULX243" s="463">
        <v>0</v>
      </c>
      <c r="ULY243" s="463">
        <v>0</v>
      </c>
      <c r="ULZ243" s="463">
        <v>0</v>
      </c>
      <c r="UMA243" s="463">
        <v>0</v>
      </c>
      <c r="UMB243" s="463">
        <v>0</v>
      </c>
      <c r="UMC243" s="463">
        <v>0</v>
      </c>
      <c r="UMD243" s="463">
        <v>0</v>
      </c>
      <c r="UME243" s="463">
        <v>0</v>
      </c>
      <c r="UMF243" s="463">
        <v>0</v>
      </c>
      <c r="UMG243" s="463">
        <v>0</v>
      </c>
      <c r="UMH243" s="463">
        <v>0</v>
      </c>
      <c r="UMI243" s="463">
        <v>0</v>
      </c>
      <c r="UMJ243" s="463">
        <v>0</v>
      </c>
      <c r="UMK243" s="463">
        <v>0</v>
      </c>
      <c r="UML243" s="463">
        <v>0</v>
      </c>
      <c r="UMM243" s="463">
        <v>0</v>
      </c>
      <c r="UMN243" s="463">
        <v>0</v>
      </c>
      <c r="UMO243" s="463">
        <v>0</v>
      </c>
      <c r="UMP243" s="463">
        <v>0</v>
      </c>
      <c r="UMQ243" s="463">
        <v>0</v>
      </c>
      <c r="UMR243" s="463">
        <v>0</v>
      </c>
      <c r="UMS243" s="463">
        <v>0</v>
      </c>
      <c r="UMT243" s="463">
        <v>0</v>
      </c>
      <c r="UMU243" s="463">
        <v>0</v>
      </c>
      <c r="UMV243" s="463">
        <v>0</v>
      </c>
      <c r="UMW243" s="463">
        <v>0</v>
      </c>
      <c r="UMX243" s="463">
        <v>0</v>
      </c>
      <c r="UMY243" s="463">
        <v>0</v>
      </c>
      <c r="UMZ243" s="463">
        <v>0</v>
      </c>
      <c r="UNA243" s="463">
        <v>0</v>
      </c>
      <c r="UNB243" s="463">
        <v>0</v>
      </c>
      <c r="UNC243" s="463">
        <v>0</v>
      </c>
      <c r="UND243" s="463">
        <v>0</v>
      </c>
      <c r="UNE243" s="463">
        <v>0</v>
      </c>
      <c r="UNF243" s="463">
        <v>0</v>
      </c>
      <c r="UNG243" s="463">
        <v>0</v>
      </c>
      <c r="UNH243" s="463">
        <v>0</v>
      </c>
      <c r="UNI243" s="463">
        <v>0</v>
      </c>
      <c r="UNJ243" s="463">
        <v>0</v>
      </c>
      <c r="UNK243" s="463">
        <v>0</v>
      </c>
      <c r="UNL243" s="463">
        <v>0</v>
      </c>
      <c r="UNM243" s="463">
        <v>0</v>
      </c>
      <c r="UNN243" s="463">
        <v>0</v>
      </c>
      <c r="UNO243" s="463">
        <v>0</v>
      </c>
      <c r="UNP243" s="463">
        <v>0</v>
      </c>
      <c r="UNQ243" s="463">
        <v>0</v>
      </c>
      <c r="UNR243" s="463">
        <v>0</v>
      </c>
      <c r="UNS243" s="463">
        <v>0</v>
      </c>
      <c r="UNT243" s="463">
        <v>0</v>
      </c>
      <c r="UNU243" s="463">
        <v>0</v>
      </c>
      <c r="UNV243" s="463">
        <v>0</v>
      </c>
      <c r="UNW243" s="463">
        <v>0</v>
      </c>
      <c r="UNX243" s="463">
        <v>0</v>
      </c>
      <c r="UNY243" s="463">
        <v>0</v>
      </c>
      <c r="UNZ243" s="463">
        <v>0</v>
      </c>
      <c r="UOA243" s="463">
        <v>0</v>
      </c>
      <c r="UOB243" s="463">
        <v>0</v>
      </c>
      <c r="UOC243" s="463">
        <v>0</v>
      </c>
      <c r="UOD243" s="463">
        <v>0</v>
      </c>
      <c r="UOE243" s="463">
        <v>0</v>
      </c>
      <c r="UOF243" s="463">
        <v>0</v>
      </c>
      <c r="UOG243" s="463">
        <v>0</v>
      </c>
      <c r="UOH243" s="463">
        <v>0</v>
      </c>
      <c r="UOI243" s="463">
        <v>0</v>
      </c>
      <c r="UOJ243" s="463">
        <v>0</v>
      </c>
      <c r="UOK243" s="463">
        <v>0</v>
      </c>
      <c r="UOL243" s="463">
        <v>0</v>
      </c>
      <c r="UOM243" s="463">
        <v>0</v>
      </c>
      <c r="UON243" s="463">
        <v>0</v>
      </c>
      <c r="UOO243" s="463">
        <v>0</v>
      </c>
      <c r="UOP243" s="463">
        <v>0</v>
      </c>
      <c r="UOQ243" s="463">
        <v>0</v>
      </c>
      <c r="UOR243" s="463">
        <v>0</v>
      </c>
      <c r="UOS243" s="463">
        <v>0</v>
      </c>
      <c r="UOT243" s="463">
        <v>0</v>
      </c>
      <c r="UOU243" s="463">
        <v>0</v>
      </c>
      <c r="UOV243" s="463">
        <v>0</v>
      </c>
      <c r="UOW243" s="463">
        <v>0</v>
      </c>
      <c r="UOX243" s="463">
        <v>0</v>
      </c>
      <c r="UOY243" s="463">
        <v>0</v>
      </c>
      <c r="UOZ243" s="463">
        <v>0</v>
      </c>
      <c r="UPA243" s="463">
        <v>0</v>
      </c>
      <c r="UPB243" s="463">
        <v>0</v>
      </c>
      <c r="UPC243" s="463">
        <v>0</v>
      </c>
      <c r="UPD243" s="463">
        <v>0</v>
      </c>
      <c r="UPE243" s="463">
        <v>0</v>
      </c>
      <c r="UPF243" s="463">
        <v>0</v>
      </c>
      <c r="UPG243" s="463">
        <v>0</v>
      </c>
      <c r="UPH243" s="463">
        <v>0</v>
      </c>
      <c r="UPI243" s="463">
        <v>0</v>
      </c>
      <c r="UPJ243" s="463">
        <v>0</v>
      </c>
      <c r="UPK243" s="463">
        <v>0</v>
      </c>
      <c r="UPL243" s="463">
        <v>0</v>
      </c>
      <c r="UPM243" s="463">
        <v>0</v>
      </c>
      <c r="UPN243" s="463">
        <v>0</v>
      </c>
      <c r="UPO243" s="463">
        <v>0</v>
      </c>
      <c r="UPP243" s="463">
        <v>0</v>
      </c>
      <c r="UPQ243" s="463">
        <v>0</v>
      </c>
      <c r="UPR243" s="463">
        <v>0</v>
      </c>
      <c r="UPS243" s="463">
        <v>0</v>
      </c>
      <c r="UPT243" s="463">
        <v>0</v>
      </c>
      <c r="UPU243" s="463">
        <v>0</v>
      </c>
      <c r="UPV243" s="463">
        <v>0</v>
      </c>
      <c r="UPW243" s="463">
        <v>0</v>
      </c>
      <c r="UPX243" s="463">
        <v>0</v>
      </c>
      <c r="UPY243" s="463">
        <v>0</v>
      </c>
      <c r="UPZ243" s="463">
        <v>0</v>
      </c>
      <c r="UQA243" s="463">
        <v>0</v>
      </c>
      <c r="UQB243" s="463">
        <v>0</v>
      </c>
      <c r="UQC243" s="463">
        <v>0</v>
      </c>
      <c r="UQD243" s="463">
        <v>0</v>
      </c>
      <c r="UQE243" s="463">
        <v>0</v>
      </c>
      <c r="UQF243" s="463">
        <v>0</v>
      </c>
      <c r="UQG243" s="463">
        <v>0</v>
      </c>
      <c r="UQH243" s="463">
        <v>0</v>
      </c>
      <c r="UQI243" s="463">
        <v>0</v>
      </c>
      <c r="UQJ243" s="463">
        <v>0</v>
      </c>
      <c r="UQK243" s="463">
        <v>0</v>
      </c>
      <c r="UQL243" s="463">
        <v>0</v>
      </c>
      <c r="UQM243" s="463">
        <v>0</v>
      </c>
      <c r="UQN243" s="463">
        <v>0</v>
      </c>
      <c r="UQO243" s="463">
        <v>0</v>
      </c>
      <c r="UQP243" s="463">
        <v>0</v>
      </c>
      <c r="UQQ243" s="463">
        <v>0</v>
      </c>
      <c r="UQR243" s="463">
        <v>0</v>
      </c>
      <c r="UQS243" s="463">
        <v>0</v>
      </c>
      <c r="UQT243" s="463">
        <v>0</v>
      </c>
      <c r="UQU243" s="463">
        <v>0</v>
      </c>
      <c r="UQV243" s="463">
        <v>0</v>
      </c>
      <c r="UQW243" s="463">
        <v>0</v>
      </c>
      <c r="UQX243" s="463">
        <v>0</v>
      </c>
      <c r="UQY243" s="463">
        <v>0</v>
      </c>
      <c r="UQZ243" s="463">
        <v>0</v>
      </c>
      <c r="URA243" s="463">
        <v>0</v>
      </c>
      <c r="URB243" s="463">
        <v>0</v>
      </c>
      <c r="URC243" s="463">
        <v>0</v>
      </c>
      <c r="URD243" s="463">
        <v>0</v>
      </c>
      <c r="URE243" s="463">
        <v>0</v>
      </c>
      <c r="URF243" s="463">
        <v>0</v>
      </c>
      <c r="URG243" s="463">
        <v>0</v>
      </c>
      <c r="URH243" s="463">
        <v>0</v>
      </c>
      <c r="URI243" s="463">
        <v>0</v>
      </c>
      <c r="URJ243" s="463">
        <v>0</v>
      </c>
      <c r="URK243" s="463">
        <v>0</v>
      </c>
      <c r="URL243" s="463">
        <v>0</v>
      </c>
      <c r="URM243" s="463">
        <v>0</v>
      </c>
      <c r="URN243" s="463">
        <v>0</v>
      </c>
      <c r="URO243" s="463">
        <v>0</v>
      </c>
      <c r="URP243" s="463">
        <v>0</v>
      </c>
      <c r="URQ243" s="463">
        <v>0</v>
      </c>
      <c r="URR243" s="463">
        <v>0</v>
      </c>
      <c r="URS243" s="463">
        <v>0</v>
      </c>
      <c r="URT243" s="463">
        <v>0</v>
      </c>
      <c r="URU243" s="463">
        <v>0</v>
      </c>
      <c r="URV243" s="463">
        <v>0</v>
      </c>
      <c r="URW243" s="463">
        <v>0</v>
      </c>
      <c r="URX243" s="463">
        <v>0</v>
      </c>
      <c r="URY243" s="463">
        <v>0</v>
      </c>
      <c r="URZ243" s="463">
        <v>0</v>
      </c>
      <c r="USA243" s="463">
        <v>0</v>
      </c>
      <c r="USB243" s="463">
        <v>0</v>
      </c>
      <c r="USC243" s="463">
        <v>0</v>
      </c>
      <c r="USD243" s="463">
        <v>0</v>
      </c>
      <c r="USE243" s="463">
        <v>0</v>
      </c>
      <c r="USF243" s="463">
        <v>0</v>
      </c>
      <c r="USG243" s="463">
        <v>0</v>
      </c>
      <c r="USH243" s="463">
        <v>0</v>
      </c>
      <c r="USI243" s="463">
        <v>0</v>
      </c>
      <c r="USJ243" s="463">
        <v>0</v>
      </c>
      <c r="USK243" s="463">
        <v>0</v>
      </c>
      <c r="USL243" s="463">
        <v>0</v>
      </c>
      <c r="USM243" s="463">
        <v>0</v>
      </c>
      <c r="USN243" s="463">
        <v>0</v>
      </c>
      <c r="USO243" s="463">
        <v>0</v>
      </c>
      <c r="USP243" s="463">
        <v>0</v>
      </c>
      <c r="USQ243" s="463">
        <v>0</v>
      </c>
      <c r="USR243" s="463">
        <v>0</v>
      </c>
      <c r="USS243" s="463">
        <v>0</v>
      </c>
      <c r="UST243" s="463">
        <v>0</v>
      </c>
      <c r="USU243" s="463">
        <v>0</v>
      </c>
      <c r="USV243" s="463">
        <v>0</v>
      </c>
      <c r="USW243" s="463">
        <v>0</v>
      </c>
      <c r="USX243" s="463">
        <v>0</v>
      </c>
      <c r="USY243" s="463">
        <v>0</v>
      </c>
      <c r="USZ243" s="463">
        <v>0</v>
      </c>
      <c r="UTA243" s="463">
        <v>0</v>
      </c>
      <c r="UTB243" s="463">
        <v>0</v>
      </c>
      <c r="UTC243" s="463">
        <v>0</v>
      </c>
      <c r="UTD243" s="463">
        <v>0</v>
      </c>
      <c r="UTE243" s="463">
        <v>0</v>
      </c>
      <c r="UTF243" s="463">
        <v>0</v>
      </c>
      <c r="UTG243" s="463">
        <v>0</v>
      </c>
      <c r="UTH243" s="463">
        <v>0</v>
      </c>
      <c r="UTI243" s="463">
        <v>0</v>
      </c>
      <c r="UTJ243" s="463">
        <v>0</v>
      </c>
      <c r="UTK243" s="463">
        <v>0</v>
      </c>
      <c r="UTL243" s="463">
        <v>0</v>
      </c>
      <c r="UTM243" s="463">
        <v>0</v>
      </c>
      <c r="UTN243" s="463">
        <v>0</v>
      </c>
      <c r="UTO243" s="463">
        <v>0</v>
      </c>
      <c r="UTP243" s="463">
        <v>0</v>
      </c>
      <c r="UTQ243" s="463">
        <v>0</v>
      </c>
      <c r="UTR243" s="463">
        <v>0</v>
      </c>
      <c r="UTS243" s="463">
        <v>0</v>
      </c>
      <c r="UTT243" s="463">
        <v>0</v>
      </c>
      <c r="UTU243" s="463">
        <v>0</v>
      </c>
      <c r="UTV243" s="463">
        <v>0</v>
      </c>
      <c r="UTW243" s="463">
        <v>0</v>
      </c>
      <c r="UTX243" s="463">
        <v>0</v>
      </c>
      <c r="UTY243" s="463">
        <v>0</v>
      </c>
      <c r="UTZ243" s="463">
        <v>0</v>
      </c>
      <c r="UUA243" s="463">
        <v>0</v>
      </c>
      <c r="UUB243" s="463">
        <v>0</v>
      </c>
      <c r="UUC243" s="463">
        <v>0</v>
      </c>
      <c r="UUD243" s="463">
        <v>0</v>
      </c>
      <c r="UUE243" s="463">
        <v>0</v>
      </c>
      <c r="UUF243" s="463">
        <v>0</v>
      </c>
      <c r="UUG243" s="463">
        <v>0</v>
      </c>
      <c r="UUH243" s="463">
        <v>0</v>
      </c>
      <c r="UUI243" s="463">
        <v>0</v>
      </c>
      <c r="UUJ243" s="463">
        <v>0</v>
      </c>
      <c r="UUK243" s="463">
        <v>0</v>
      </c>
      <c r="UUL243" s="463">
        <v>0</v>
      </c>
      <c r="UUM243" s="463">
        <v>0</v>
      </c>
      <c r="UUN243" s="463">
        <v>0</v>
      </c>
      <c r="UUO243" s="463">
        <v>0</v>
      </c>
      <c r="UUP243" s="463">
        <v>0</v>
      </c>
      <c r="UUQ243" s="463">
        <v>0</v>
      </c>
      <c r="UUR243" s="463">
        <v>0</v>
      </c>
      <c r="UUS243" s="463">
        <v>0</v>
      </c>
      <c r="UUT243" s="463">
        <v>0</v>
      </c>
      <c r="UUU243" s="463">
        <v>0</v>
      </c>
      <c r="UUV243" s="463">
        <v>0</v>
      </c>
      <c r="UUW243" s="463">
        <v>0</v>
      </c>
      <c r="UUX243" s="463">
        <v>0</v>
      </c>
      <c r="UUY243" s="463">
        <v>0</v>
      </c>
      <c r="UUZ243" s="463">
        <v>0</v>
      </c>
      <c r="UVA243" s="463">
        <v>0</v>
      </c>
      <c r="UVB243" s="463">
        <v>0</v>
      </c>
      <c r="UVC243" s="463">
        <v>0</v>
      </c>
      <c r="UVD243" s="463">
        <v>0</v>
      </c>
      <c r="UVE243" s="463">
        <v>0</v>
      </c>
      <c r="UVF243" s="463">
        <v>0</v>
      </c>
      <c r="UVG243" s="463">
        <v>0</v>
      </c>
      <c r="UVH243" s="463">
        <v>0</v>
      </c>
      <c r="UVI243" s="463">
        <v>0</v>
      </c>
      <c r="UVJ243" s="463">
        <v>0</v>
      </c>
      <c r="UVK243" s="463">
        <v>0</v>
      </c>
      <c r="UVL243" s="463">
        <v>0</v>
      </c>
      <c r="UVM243" s="463">
        <v>0</v>
      </c>
      <c r="UVN243" s="463">
        <v>0</v>
      </c>
      <c r="UVO243" s="463">
        <v>0</v>
      </c>
      <c r="UVP243" s="463">
        <v>0</v>
      </c>
      <c r="UVQ243" s="463">
        <v>0</v>
      </c>
      <c r="UVR243" s="463">
        <v>0</v>
      </c>
      <c r="UVS243" s="463">
        <v>0</v>
      </c>
      <c r="UVT243" s="463">
        <v>0</v>
      </c>
      <c r="UVU243" s="463">
        <v>0</v>
      </c>
      <c r="UVV243" s="463">
        <v>0</v>
      </c>
      <c r="UVW243" s="463">
        <v>0</v>
      </c>
      <c r="UVX243" s="463">
        <v>0</v>
      </c>
      <c r="UVY243" s="463">
        <v>0</v>
      </c>
      <c r="UVZ243" s="463">
        <v>0</v>
      </c>
      <c r="UWA243" s="463">
        <v>0</v>
      </c>
      <c r="UWB243" s="463">
        <v>0</v>
      </c>
      <c r="UWC243" s="463">
        <v>0</v>
      </c>
      <c r="UWD243" s="463">
        <v>0</v>
      </c>
      <c r="UWE243" s="463">
        <v>0</v>
      </c>
      <c r="UWF243" s="463">
        <v>0</v>
      </c>
      <c r="UWG243" s="463">
        <v>0</v>
      </c>
      <c r="UWH243" s="463">
        <v>0</v>
      </c>
      <c r="UWI243" s="463">
        <v>0</v>
      </c>
      <c r="UWJ243" s="463">
        <v>0</v>
      </c>
      <c r="UWK243" s="463">
        <v>0</v>
      </c>
      <c r="UWL243" s="463">
        <v>0</v>
      </c>
      <c r="UWM243" s="463">
        <v>0</v>
      </c>
      <c r="UWN243" s="463">
        <v>0</v>
      </c>
      <c r="UWO243" s="463">
        <v>0</v>
      </c>
      <c r="UWP243" s="463">
        <v>0</v>
      </c>
      <c r="UWQ243" s="463">
        <v>0</v>
      </c>
      <c r="UWR243" s="463">
        <v>0</v>
      </c>
      <c r="UWS243" s="463">
        <v>0</v>
      </c>
      <c r="UWT243" s="463">
        <v>0</v>
      </c>
      <c r="UWU243" s="463">
        <v>0</v>
      </c>
      <c r="UWV243" s="463">
        <v>0</v>
      </c>
      <c r="UWW243" s="463">
        <v>0</v>
      </c>
      <c r="UWX243" s="463">
        <v>0</v>
      </c>
      <c r="UWY243" s="463">
        <v>0</v>
      </c>
      <c r="UWZ243" s="463">
        <v>0</v>
      </c>
      <c r="UXA243" s="463">
        <v>0</v>
      </c>
      <c r="UXB243" s="463">
        <v>0</v>
      </c>
      <c r="UXC243" s="463">
        <v>0</v>
      </c>
      <c r="UXD243" s="463">
        <v>0</v>
      </c>
      <c r="UXE243" s="463">
        <v>0</v>
      </c>
      <c r="UXF243" s="463">
        <v>0</v>
      </c>
      <c r="UXG243" s="463">
        <v>0</v>
      </c>
      <c r="UXH243" s="463">
        <v>0</v>
      </c>
      <c r="UXI243" s="463">
        <v>0</v>
      </c>
      <c r="UXJ243" s="463">
        <v>0</v>
      </c>
      <c r="UXK243" s="463">
        <v>0</v>
      </c>
      <c r="UXL243" s="463">
        <v>0</v>
      </c>
      <c r="UXM243" s="463">
        <v>0</v>
      </c>
      <c r="UXN243" s="463">
        <v>0</v>
      </c>
      <c r="UXO243" s="463">
        <v>0</v>
      </c>
      <c r="UXP243" s="463">
        <v>0</v>
      </c>
      <c r="UXQ243" s="463">
        <v>0</v>
      </c>
      <c r="UXR243" s="463">
        <v>0</v>
      </c>
      <c r="UXS243" s="463">
        <v>0</v>
      </c>
      <c r="UXT243" s="463">
        <v>0</v>
      </c>
      <c r="UXU243" s="463">
        <v>0</v>
      </c>
      <c r="UXV243" s="463">
        <v>0</v>
      </c>
      <c r="UXW243" s="463">
        <v>0</v>
      </c>
      <c r="UXX243" s="463">
        <v>0</v>
      </c>
      <c r="UXY243" s="463">
        <v>0</v>
      </c>
      <c r="UXZ243" s="463">
        <v>0</v>
      </c>
      <c r="UYA243" s="463">
        <v>0</v>
      </c>
      <c r="UYB243" s="463">
        <v>0</v>
      </c>
      <c r="UYC243" s="463">
        <v>0</v>
      </c>
      <c r="UYD243" s="463">
        <v>0</v>
      </c>
      <c r="UYE243" s="463">
        <v>0</v>
      </c>
      <c r="UYF243" s="463">
        <v>0</v>
      </c>
      <c r="UYG243" s="463">
        <v>0</v>
      </c>
      <c r="UYH243" s="463">
        <v>0</v>
      </c>
      <c r="UYI243" s="463">
        <v>0</v>
      </c>
      <c r="UYJ243" s="463">
        <v>0</v>
      </c>
      <c r="UYK243" s="463">
        <v>0</v>
      </c>
      <c r="UYL243" s="463">
        <v>0</v>
      </c>
      <c r="UYM243" s="463">
        <v>0</v>
      </c>
      <c r="UYN243" s="463">
        <v>0</v>
      </c>
      <c r="UYO243" s="463">
        <v>0</v>
      </c>
      <c r="UYP243" s="463">
        <v>0</v>
      </c>
      <c r="UYQ243" s="463">
        <v>0</v>
      </c>
      <c r="UYR243" s="463">
        <v>0</v>
      </c>
      <c r="UYS243" s="463">
        <v>0</v>
      </c>
      <c r="UYT243" s="463">
        <v>0</v>
      </c>
      <c r="UYU243" s="463">
        <v>0</v>
      </c>
      <c r="UYV243" s="463">
        <v>0</v>
      </c>
      <c r="UYW243" s="463">
        <v>0</v>
      </c>
      <c r="UYX243" s="463">
        <v>0</v>
      </c>
      <c r="UYY243" s="463">
        <v>0</v>
      </c>
      <c r="UYZ243" s="463">
        <v>0</v>
      </c>
      <c r="UZA243" s="463">
        <v>0</v>
      </c>
      <c r="UZB243" s="463">
        <v>0</v>
      </c>
      <c r="UZC243" s="463">
        <v>0</v>
      </c>
      <c r="UZD243" s="463">
        <v>0</v>
      </c>
      <c r="UZE243" s="463">
        <v>0</v>
      </c>
      <c r="UZF243" s="463">
        <v>0</v>
      </c>
      <c r="UZG243" s="463">
        <v>0</v>
      </c>
      <c r="UZH243" s="463">
        <v>0</v>
      </c>
      <c r="UZI243" s="463">
        <v>0</v>
      </c>
      <c r="UZJ243" s="463">
        <v>0</v>
      </c>
      <c r="UZK243" s="463">
        <v>0</v>
      </c>
      <c r="UZL243" s="463">
        <v>0</v>
      </c>
      <c r="UZM243" s="463">
        <v>0</v>
      </c>
      <c r="UZN243" s="463">
        <v>0</v>
      </c>
      <c r="UZO243" s="463">
        <v>0</v>
      </c>
      <c r="UZP243" s="463">
        <v>0</v>
      </c>
      <c r="UZQ243" s="463">
        <v>0</v>
      </c>
      <c r="UZR243" s="463">
        <v>0</v>
      </c>
      <c r="UZS243" s="463">
        <v>0</v>
      </c>
      <c r="UZT243" s="463">
        <v>0</v>
      </c>
      <c r="UZU243" s="463">
        <v>0</v>
      </c>
      <c r="UZV243" s="463">
        <v>0</v>
      </c>
      <c r="UZW243" s="463">
        <v>0</v>
      </c>
      <c r="UZX243" s="463">
        <v>0</v>
      </c>
      <c r="UZY243" s="463">
        <v>0</v>
      </c>
      <c r="UZZ243" s="463">
        <v>0</v>
      </c>
      <c r="VAA243" s="463">
        <v>0</v>
      </c>
      <c r="VAB243" s="463">
        <v>0</v>
      </c>
      <c r="VAC243" s="463">
        <v>0</v>
      </c>
      <c r="VAD243" s="463">
        <v>0</v>
      </c>
      <c r="VAE243" s="463">
        <v>0</v>
      </c>
      <c r="VAF243" s="463">
        <v>0</v>
      </c>
      <c r="VAG243" s="463">
        <v>0</v>
      </c>
      <c r="VAH243" s="463">
        <v>0</v>
      </c>
      <c r="VAI243" s="463">
        <v>0</v>
      </c>
      <c r="VAJ243" s="463">
        <v>0</v>
      </c>
      <c r="VAK243" s="463">
        <v>0</v>
      </c>
      <c r="VAL243" s="463">
        <v>0</v>
      </c>
      <c r="VAM243" s="463">
        <v>0</v>
      </c>
      <c r="VAN243" s="463">
        <v>0</v>
      </c>
      <c r="VAO243" s="463">
        <v>0</v>
      </c>
      <c r="VAP243" s="463">
        <v>0</v>
      </c>
      <c r="VAQ243" s="463">
        <v>0</v>
      </c>
      <c r="VAR243" s="463">
        <v>0</v>
      </c>
      <c r="VAS243" s="463">
        <v>0</v>
      </c>
      <c r="VAT243" s="463">
        <v>0</v>
      </c>
      <c r="VAU243" s="463">
        <v>0</v>
      </c>
      <c r="VAV243" s="463">
        <v>0</v>
      </c>
      <c r="VAW243" s="463">
        <v>0</v>
      </c>
      <c r="VAX243" s="463">
        <v>0</v>
      </c>
      <c r="VAY243" s="463">
        <v>0</v>
      </c>
      <c r="VAZ243" s="463">
        <v>0</v>
      </c>
      <c r="VBA243" s="463">
        <v>0</v>
      </c>
      <c r="VBB243" s="463">
        <v>0</v>
      </c>
      <c r="VBC243" s="463">
        <v>0</v>
      </c>
      <c r="VBD243" s="463">
        <v>0</v>
      </c>
      <c r="VBE243" s="463">
        <v>0</v>
      </c>
      <c r="VBF243" s="463">
        <v>0</v>
      </c>
      <c r="VBG243" s="463">
        <v>0</v>
      </c>
      <c r="VBH243" s="463">
        <v>0</v>
      </c>
      <c r="VBI243" s="463">
        <v>0</v>
      </c>
      <c r="VBJ243" s="463">
        <v>0</v>
      </c>
      <c r="VBK243" s="463">
        <v>0</v>
      </c>
      <c r="VBL243" s="463">
        <v>0</v>
      </c>
      <c r="VBM243" s="463">
        <v>0</v>
      </c>
      <c r="VBN243" s="463">
        <v>0</v>
      </c>
      <c r="VBO243" s="463">
        <v>0</v>
      </c>
      <c r="VBP243" s="463">
        <v>0</v>
      </c>
      <c r="VBQ243" s="463">
        <v>0</v>
      </c>
      <c r="VBR243" s="463">
        <v>0</v>
      </c>
      <c r="VBS243" s="463">
        <v>0</v>
      </c>
      <c r="VBT243" s="463">
        <v>0</v>
      </c>
      <c r="VBU243" s="463">
        <v>0</v>
      </c>
      <c r="VBV243" s="463">
        <v>0</v>
      </c>
      <c r="VBW243" s="463">
        <v>0</v>
      </c>
      <c r="VBX243" s="463">
        <v>0</v>
      </c>
      <c r="VBY243" s="463">
        <v>0</v>
      </c>
      <c r="VBZ243" s="463">
        <v>0</v>
      </c>
      <c r="VCA243" s="463">
        <v>0</v>
      </c>
      <c r="VCB243" s="463">
        <v>0</v>
      </c>
      <c r="VCC243" s="463">
        <v>0</v>
      </c>
      <c r="VCD243" s="463">
        <v>0</v>
      </c>
      <c r="VCE243" s="463">
        <v>0</v>
      </c>
      <c r="VCF243" s="463">
        <v>0</v>
      </c>
      <c r="VCG243" s="463">
        <v>0</v>
      </c>
      <c r="VCH243" s="463">
        <v>0</v>
      </c>
      <c r="VCI243" s="463">
        <v>0</v>
      </c>
      <c r="VCJ243" s="463">
        <v>0</v>
      </c>
      <c r="VCK243" s="463">
        <v>0</v>
      </c>
      <c r="VCL243" s="463">
        <v>0</v>
      </c>
      <c r="VCM243" s="463">
        <v>0</v>
      </c>
      <c r="VCN243" s="463">
        <v>0</v>
      </c>
      <c r="VCO243" s="463">
        <v>0</v>
      </c>
      <c r="VCP243" s="463">
        <v>0</v>
      </c>
      <c r="VCQ243" s="463">
        <v>0</v>
      </c>
      <c r="VCR243" s="463">
        <v>0</v>
      </c>
      <c r="VCS243" s="463">
        <v>0</v>
      </c>
      <c r="VCT243" s="463">
        <v>0</v>
      </c>
      <c r="VCU243" s="463">
        <v>0</v>
      </c>
      <c r="VCV243" s="463">
        <v>0</v>
      </c>
      <c r="VCW243" s="463">
        <v>0</v>
      </c>
      <c r="VCX243" s="463">
        <v>0</v>
      </c>
      <c r="VCY243" s="463">
        <v>0</v>
      </c>
      <c r="VCZ243" s="463">
        <v>0</v>
      </c>
      <c r="VDA243" s="463">
        <v>0</v>
      </c>
      <c r="VDB243" s="463">
        <v>0</v>
      </c>
      <c r="VDC243" s="463">
        <v>0</v>
      </c>
      <c r="VDD243" s="463">
        <v>0</v>
      </c>
      <c r="VDE243" s="463">
        <v>0</v>
      </c>
      <c r="VDF243" s="463">
        <v>0</v>
      </c>
      <c r="VDG243" s="463">
        <v>0</v>
      </c>
      <c r="VDH243" s="463">
        <v>0</v>
      </c>
      <c r="VDI243" s="463">
        <v>0</v>
      </c>
      <c r="VDJ243" s="463">
        <v>0</v>
      </c>
      <c r="VDK243" s="463">
        <v>0</v>
      </c>
      <c r="VDL243" s="463">
        <v>0</v>
      </c>
      <c r="VDM243" s="463">
        <v>0</v>
      </c>
      <c r="VDN243" s="463">
        <v>0</v>
      </c>
      <c r="VDO243" s="463">
        <v>0</v>
      </c>
      <c r="VDP243" s="463">
        <v>0</v>
      </c>
      <c r="VDQ243" s="463">
        <v>0</v>
      </c>
      <c r="VDR243" s="463">
        <v>0</v>
      </c>
      <c r="VDS243" s="463">
        <v>0</v>
      </c>
      <c r="VDT243" s="463">
        <v>0</v>
      </c>
      <c r="VDU243" s="463">
        <v>0</v>
      </c>
      <c r="VDV243" s="463">
        <v>0</v>
      </c>
      <c r="VDW243" s="463">
        <v>0</v>
      </c>
      <c r="VDX243" s="463">
        <v>0</v>
      </c>
      <c r="VDY243" s="463">
        <v>0</v>
      </c>
      <c r="VDZ243" s="463">
        <v>0</v>
      </c>
      <c r="VEA243" s="463">
        <v>0</v>
      </c>
      <c r="VEB243" s="463">
        <v>0</v>
      </c>
      <c r="VEC243" s="463">
        <v>0</v>
      </c>
      <c r="VED243" s="463">
        <v>0</v>
      </c>
      <c r="VEE243" s="463">
        <v>0</v>
      </c>
      <c r="VEF243" s="463">
        <v>0</v>
      </c>
      <c r="VEG243" s="463">
        <v>0</v>
      </c>
      <c r="VEH243" s="463">
        <v>0</v>
      </c>
      <c r="VEI243" s="463">
        <v>0</v>
      </c>
      <c r="VEJ243" s="463">
        <v>0</v>
      </c>
      <c r="VEK243" s="463">
        <v>0</v>
      </c>
      <c r="VEL243" s="463">
        <v>0</v>
      </c>
      <c r="VEM243" s="463">
        <v>0</v>
      </c>
      <c r="VEN243" s="463">
        <v>0</v>
      </c>
      <c r="VEO243" s="463">
        <v>0</v>
      </c>
      <c r="VEP243" s="463">
        <v>0</v>
      </c>
      <c r="VEQ243" s="463">
        <v>0</v>
      </c>
      <c r="VER243" s="463">
        <v>0</v>
      </c>
      <c r="VES243" s="463">
        <v>0</v>
      </c>
      <c r="VET243" s="463">
        <v>0</v>
      </c>
      <c r="VEU243" s="463">
        <v>0</v>
      </c>
      <c r="VEV243" s="463">
        <v>0</v>
      </c>
      <c r="VEW243" s="463">
        <v>0</v>
      </c>
      <c r="VEX243" s="463">
        <v>0</v>
      </c>
      <c r="VEY243" s="463">
        <v>0</v>
      </c>
      <c r="VEZ243" s="463">
        <v>0</v>
      </c>
      <c r="VFA243" s="463">
        <v>0</v>
      </c>
      <c r="VFB243" s="463">
        <v>0</v>
      </c>
      <c r="VFC243" s="463">
        <v>0</v>
      </c>
      <c r="VFD243" s="463">
        <v>0</v>
      </c>
      <c r="VFE243" s="463">
        <v>0</v>
      </c>
      <c r="VFF243" s="463">
        <v>0</v>
      </c>
      <c r="VFG243" s="463">
        <v>0</v>
      </c>
      <c r="VFH243" s="463">
        <v>0</v>
      </c>
      <c r="VFI243" s="463">
        <v>0</v>
      </c>
      <c r="VFJ243" s="463">
        <v>0</v>
      </c>
      <c r="VFK243" s="463">
        <v>0</v>
      </c>
      <c r="VFL243" s="463">
        <v>0</v>
      </c>
      <c r="VFM243" s="463">
        <v>0</v>
      </c>
      <c r="VFN243" s="463">
        <v>0</v>
      </c>
      <c r="VFO243" s="463">
        <v>0</v>
      </c>
      <c r="VFP243" s="463">
        <v>0</v>
      </c>
      <c r="VFQ243" s="463">
        <v>0</v>
      </c>
      <c r="VFR243" s="463">
        <v>0</v>
      </c>
      <c r="VFS243" s="463">
        <v>0</v>
      </c>
      <c r="VFT243" s="463">
        <v>0</v>
      </c>
      <c r="VFU243" s="463">
        <v>0</v>
      </c>
      <c r="VFV243" s="463">
        <v>0</v>
      </c>
      <c r="VFW243" s="463">
        <v>0</v>
      </c>
      <c r="VFX243" s="463">
        <v>0</v>
      </c>
      <c r="VFY243" s="463">
        <v>0</v>
      </c>
      <c r="VFZ243" s="463">
        <v>0</v>
      </c>
      <c r="VGA243" s="463">
        <v>0</v>
      </c>
      <c r="VGB243" s="463">
        <v>0</v>
      </c>
      <c r="VGC243" s="463">
        <v>0</v>
      </c>
      <c r="VGD243" s="463">
        <v>0</v>
      </c>
      <c r="VGE243" s="463">
        <v>0</v>
      </c>
      <c r="VGF243" s="463">
        <v>0</v>
      </c>
      <c r="VGG243" s="463">
        <v>0</v>
      </c>
      <c r="VGH243" s="463">
        <v>0</v>
      </c>
      <c r="VGI243" s="463">
        <v>0</v>
      </c>
      <c r="VGJ243" s="463">
        <v>0</v>
      </c>
      <c r="VGK243" s="463">
        <v>0</v>
      </c>
      <c r="VGL243" s="463">
        <v>0</v>
      </c>
      <c r="VGM243" s="463">
        <v>0</v>
      </c>
      <c r="VGN243" s="463">
        <v>0</v>
      </c>
      <c r="VGO243" s="463">
        <v>0</v>
      </c>
      <c r="VGP243" s="463">
        <v>0</v>
      </c>
      <c r="VGQ243" s="463">
        <v>0</v>
      </c>
      <c r="VGR243" s="463">
        <v>0</v>
      </c>
      <c r="VGS243" s="463">
        <v>0</v>
      </c>
      <c r="VGT243" s="463">
        <v>0</v>
      </c>
      <c r="VGU243" s="463">
        <v>0</v>
      </c>
      <c r="VGV243" s="463">
        <v>0</v>
      </c>
      <c r="VGW243" s="463">
        <v>0</v>
      </c>
      <c r="VGX243" s="463">
        <v>0</v>
      </c>
      <c r="VGY243" s="463">
        <v>0</v>
      </c>
      <c r="VGZ243" s="463">
        <v>0</v>
      </c>
      <c r="VHA243" s="463">
        <v>0</v>
      </c>
      <c r="VHB243" s="463">
        <v>0</v>
      </c>
      <c r="VHC243" s="463">
        <v>0</v>
      </c>
      <c r="VHD243" s="463">
        <v>0</v>
      </c>
      <c r="VHE243" s="463">
        <v>0</v>
      </c>
      <c r="VHF243" s="463">
        <v>0</v>
      </c>
      <c r="VHG243" s="463">
        <v>0</v>
      </c>
      <c r="VHH243" s="463">
        <v>0</v>
      </c>
      <c r="VHI243" s="463">
        <v>0</v>
      </c>
      <c r="VHJ243" s="463">
        <v>0</v>
      </c>
      <c r="VHK243" s="463">
        <v>0</v>
      </c>
      <c r="VHL243" s="463">
        <v>0</v>
      </c>
      <c r="VHM243" s="463">
        <v>0</v>
      </c>
      <c r="VHN243" s="463">
        <v>0</v>
      </c>
      <c r="VHO243" s="463">
        <v>0</v>
      </c>
      <c r="VHP243" s="463">
        <v>0</v>
      </c>
      <c r="VHQ243" s="463">
        <v>0</v>
      </c>
      <c r="VHR243" s="463">
        <v>0</v>
      </c>
      <c r="VHS243" s="463">
        <v>0</v>
      </c>
      <c r="VHT243" s="463">
        <v>0</v>
      </c>
      <c r="VHU243" s="463">
        <v>0</v>
      </c>
      <c r="VHV243" s="463">
        <v>0</v>
      </c>
      <c r="VHW243" s="463">
        <v>0</v>
      </c>
      <c r="VHX243" s="463">
        <v>0</v>
      </c>
      <c r="VHY243" s="463">
        <v>0</v>
      </c>
      <c r="VHZ243" s="463">
        <v>0</v>
      </c>
      <c r="VIA243" s="463">
        <v>0</v>
      </c>
      <c r="VIB243" s="463">
        <v>0</v>
      </c>
      <c r="VIC243" s="463">
        <v>0</v>
      </c>
      <c r="VID243" s="463">
        <v>0</v>
      </c>
      <c r="VIE243" s="463">
        <v>0</v>
      </c>
      <c r="VIF243" s="463">
        <v>0</v>
      </c>
      <c r="VIG243" s="463">
        <v>0</v>
      </c>
      <c r="VIH243" s="463">
        <v>0</v>
      </c>
      <c r="VII243" s="463">
        <v>0</v>
      </c>
      <c r="VIJ243" s="463">
        <v>0</v>
      </c>
      <c r="VIK243" s="463">
        <v>0</v>
      </c>
      <c r="VIL243" s="463">
        <v>0</v>
      </c>
      <c r="VIM243" s="463">
        <v>0</v>
      </c>
      <c r="VIN243" s="463">
        <v>0</v>
      </c>
      <c r="VIO243" s="463">
        <v>0</v>
      </c>
      <c r="VIP243" s="463">
        <v>0</v>
      </c>
      <c r="VIQ243" s="463">
        <v>0</v>
      </c>
      <c r="VIR243" s="463">
        <v>0</v>
      </c>
      <c r="VIS243" s="463">
        <v>0</v>
      </c>
      <c r="VIT243" s="463">
        <v>0</v>
      </c>
      <c r="VIU243" s="463">
        <v>0</v>
      </c>
      <c r="VIV243" s="463">
        <v>0</v>
      </c>
      <c r="VIW243" s="463">
        <v>0</v>
      </c>
      <c r="VIX243" s="463">
        <v>0</v>
      </c>
      <c r="VIY243" s="463">
        <v>0</v>
      </c>
      <c r="VIZ243" s="463">
        <v>0</v>
      </c>
      <c r="VJA243" s="463">
        <v>0</v>
      </c>
      <c r="VJB243" s="463">
        <v>0</v>
      </c>
      <c r="VJC243" s="463">
        <v>0</v>
      </c>
      <c r="VJD243" s="463">
        <v>0</v>
      </c>
      <c r="VJE243" s="463">
        <v>0</v>
      </c>
      <c r="VJF243" s="463">
        <v>0</v>
      </c>
      <c r="VJG243" s="463">
        <v>0</v>
      </c>
      <c r="VJH243" s="463">
        <v>0</v>
      </c>
      <c r="VJI243" s="463">
        <v>0</v>
      </c>
      <c r="VJJ243" s="463">
        <v>0</v>
      </c>
      <c r="VJK243" s="463">
        <v>0</v>
      </c>
      <c r="VJL243" s="463">
        <v>0</v>
      </c>
      <c r="VJM243" s="463">
        <v>0</v>
      </c>
      <c r="VJN243" s="463">
        <v>0</v>
      </c>
      <c r="VJO243" s="463">
        <v>0</v>
      </c>
      <c r="VJP243" s="463">
        <v>0</v>
      </c>
      <c r="VJQ243" s="463">
        <v>0</v>
      </c>
      <c r="VJR243" s="463">
        <v>0</v>
      </c>
      <c r="VJS243" s="463">
        <v>0</v>
      </c>
      <c r="VJT243" s="463">
        <v>0</v>
      </c>
      <c r="VJU243" s="463">
        <v>0</v>
      </c>
      <c r="VJV243" s="463">
        <v>0</v>
      </c>
      <c r="VJW243" s="463">
        <v>0</v>
      </c>
      <c r="VJX243" s="463">
        <v>0</v>
      </c>
      <c r="VJY243" s="463">
        <v>0</v>
      </c>
      <c r="VJZ243" s="463">
        <v>0</v>
      </c>
      <c r="VKA243" s="463">
        <v>0</v>
      </c>
      <c r="VKB243" s="463">
        <v>0</v>
      </c>
      <c r="VKC243" s="463">
        <v>0</v>
      </c>
      <c r="VKD243" s="463">
        <v>0</v>
      </c>
      <c r="VKE243" s="463">
        <v>0</v>
      </c>
      <c r="VKF243" s="463">
        <v>0</v>
      </c>
      <c r="VKG243" s="463">
        <v>0</v>
      </c>
      <c r="VKH243" s="463">
        <v>0</v>
      </c>
      <c r="VKI243" s="463">
        <v>0</v>
      </c>
      <c r="VKJ243" s="463">
        <v>0</v>
      </c>
      <c r="VKK243" s="463">
        <v>0</v>
      </c>
      <c r="VKL243" s="463">
        <v>0</v>
      </c>
      <c r="VKM243" s="463">
        <v>0</v>
      </c>
      <c r="VKN243" s="463">
        <v>0</v>
      </c>
      <c r="VKO243" s="463">
        <v>0</v>
      </c>
      <c r="VKP243" s="463">
        <v>0</v>
      </c>
      <c r="VKQ243" s="463">
        <v>0</v>
      </c>
      <c r="VKR243" s="463">
        <v>0</v>
      </c>
      <c r="VKS243" s="463">
        <v>0</v>
      </c>
      <c r="VKT243" s="463">
        <v>0</v>
      </c>
      <c r="VKU243" s="463">
        <v>0</v>
      </c>
      <c r="VKV243" s="463">
        <v>0</v>
      </c>
      <c r="VKW243" s="463">
        <v>0</v>
      </c>
      <c r="VKX243" s="463">
        <v>0</v>
      </c>
      <c r="VKY243" s="463">
        <v>0</v>
      </c>
      <c r="VKZ243" s="463">
        <v>0</v>
      </c>
      <c r="VLA243" s="463">
        <v>0</v>
      </c>
      <c r="VLB243" s="463">
        <v>0</v>
      </c>
      <c r="VLC243" s="463">
        <v>0</v>
      </c>
      <c r="VLD243" s="463">
        <v>0</v>
      </c>
      <c r="VLE243" s="463">
        <v>0</v>
      </c>
      <c r="VLF243" s="463">
        <v>0</v>
      </c>
      <c r="VLG243" s="463">
        <v>0</v>
      </c>
      <c r="VLH243" s="463">
        <v>0</v>
      </c>
      <c r="VLI243" s="463">
        <v>0</v>
      </c>
      <c r="VLJ243" s="463">
        <v>0</v>
      </c>
      <c r="VLK243" s="463">
        <v>0</v>
      </c>
      <c r="VLL243" s="463">
        <v>0</v>
      </c>
      <c r="VLM243" s="463">
        <v>0</v>
      </c>
      <c r="VLN243" s="463">
        <v>0</v>
      </c>
      <c r="VLO243" s="463">
        <v>0</v>
      </c>
      <c r="VLP243" s="463">
        <v>0</v>
      </c>
      <c r="VLQ243" s="463">
        <v>0</v>
      </c>
      <c r="VLR243" s="463">
        <v>0</v>
      </c>
      <c r="VLS243" s="463">
        <v>0</v>
      </c>
      <c r="VLT243" s="463">
        <v>0</v>
      </c>
      <c r="VLU243" s="463">
        <v>0</v>
      </c>
      <c r="VLV243" s="463">
        <v>0</v>
      </c>
      <c r="VLW243" s="463">
        <v>0</v>
      </c>
      <c r="VLX243" s="463">
        <v>0</v>
      </c>
      <c r="VLY243" s="463">
        <v>0</v>
      </c>
      <c r="VLZ243" s="463">
        <v>0</v>
      </c>
      <c r="VMA243" s="463">
        <v>0</v>
      </c>
      <c r="VMB243" s="463">
        <v>0</v>
      </c>
      <c r="VMC243" s="463">
        <v>0</v>
      </c>
      <c r="VMD243" s="463">
        <v>0</v>
      </c>
      <c r="VME243" s="463">
        <v>0</v>
      </c>
      <c r="VMF243" s="463">
        <v>0</v>
      </c>
      <c r="VMG243" s="463">
        <v>0</v>
      </c>
      <c r="VMH243" s="463">
        <v>0</v>
      </c>
      <c r="VMI243" s="463">
        <v>0</v>
      </c>
      <c r="VMJ243" s="463">
        <v>0</v>
      </c>
      <c r="VMK243" s="463">
        <v>0</v>
      </c>
      <c r="VML243" s="463">
        <v>0</v>
      </c>
      <c r="VMM243" s="463">
        <v>0</v>
      </c>
      <c r="VMN243" s="463">
        <v>0</v>
      </c>
      <c r="VMO243" s="463">
        <v>0</v>
      </c>
      <c r="VMP243" s="463">
        <v>0</v>
      </c>
      <c r="VMQ243" s="463">
        <v>0</v>
      </c>
      <c r="VMR243" s="463">
        <v>0</v>
      </c>
      <c r="VMS243" s="463">
        <v>0</v>
      </c>
      <c r="VMT243" s="463">
        <v>0</v>
      </c>
      <c r="VMU243" s="463">
        <v>0</v>
      </c>
      <c r="VMV243" s="463">
        <v>0</v>
      </c>
      <c r="VMW243" s="463">
        <v>0</v>
      </c>
      <c r="VMX243" s="463">
        <v>0</v>
      </c>
      <c r="VMY243" s="463">
        <v>0</v>
      </c>
      <c r="VMZ243" s="463">
        <v>0</v>
      </c>
      <c r="VNA243" s="463">
        <v>0</v>
      </c>
      <c r="VNB243" s="463">
        <v>0</v>
      </c>
      <c r="VNC243" s="463">
        <v>0</v>
      </c>
      <c r="VND243" s="463">
        <v>0</v>
      </c>
      <c r="VNE243" s="463">
        <v>0</v>
      </c>
      <c r="VNF243" s="463">
        <v>0</v>
      </c>
      <c r="VNG243" s="463">
        <v>0</v>
      </c>
      <c r="VNH243" s="463">
        <v>0</v>
      </c>
      <c r="VNI243" s="463">
        <v>0</v>
      </c>
      <c r="VNJ243" s="463">
        <v>0</v>
      </c>
      <c r="VNK243" s="463">
        <v>0</v>
      </c>
      <c r="VNL243" s="463">
        <v>0</v>
      </c>
      <c r="VNM243" s="463">
        <v>0</v>
      </c>
      <c r="VNN243" s="463">
        <v>0</v>
      </c>
      <c r="VNO243" s="463">
        <v>0</v>
      </c>
      <c r="VNP243" s="463">
        <v>0</v>
      </c>
      <c r="VNQ243" s="463">
        <v>0</v>
      </c>
      <c r="VNR243" s="463">
        <v>0</v>
      </c>
      <c r="VNS243" s="463">
        <v>0</v>
      </c>
      <c r="VNT243" s="463">
        <v>0</v>
      </c>
      <c r="VNU243" s="463">
        <v>0</v>
      </c>
      <c r="VNV243" s="463">
        <v>0</v>
      </c>
      <c r="VNW243" s="463">
        <v>0</v>
      </c>
      <c r="VNX243" s="463">
        <v>0</v>
      </c>
      <c r="VNY243" s="463">
        <v>0</v>
      </c>
      <c r="VNZ243" s="463">
        <v>0</v>
      </c>
      <c r="VOA243" s="463">
        <v>0</v>
      </c>
      <c r="VOB243" s="463">
        <v>0</v>
      </c>
      <c r="VOC243" s="463">
        <v>0</v>
      </c>
      <c r="VOD243" s="463">
        <v>0</v>
      </c>
      <c r="VOE243" s="463">
        <v>0</v>
      </c>
      <c r="VOF243" s="463">
        <v>0</v>
      </c>
      <c r="VOG243" s="463">
        <v>0</v>
      </c>
      <c r="VOH243" s="463">
        <v>0</v>
      </c>
      <c r="VOI243" s="463">
        <v>0</v>
      </c>
      <c r="VOJ243" s="463">
        <v>0</v>
      </c>
      <c r="VOK243" s="463">
        <v>0</v>
      </c>
      <c r="VOL243" s="463">
        <v>0</v>
      </c>
      <c r="VOM243" s="463">
        <v>0</v>
      </c>
      <c r="VON243" s="463">
        <v>0</v>
      </c>
      <c r="VOO243" s="463">
        <v>0</v>
      </c>
      <c r="VOP243" s="463">
        <v>0</v>
      </c>
      <c r="VOQ243" s="463">
        <v>0</v>
      </c>
      <c r="VOR243" s="463">
        <v>0</v>
      </c>
      <c r="VOS243" s="463">
        <v>0</v>
      </c>
      <c r="VOT243" s="463">
        <v>0</v>
      </c>
      <c r="VOU243" s="463">
        <v>0</v>
      </c>
      <c r="VOV243" s="463">
        <v>0</v>
      </c>
      <c r="VOW243" s="463">
        <v>0</v>
      </c>
      <c r="VOX243" s="463">
        <v>0</v>
      </c>
      <c r="VOY243" s="463">
        <v>0</v>
      </c>
      <c r="VOZ243" s="463">
        <v>0</v>
      </c>
      <c r="VPA243" s="463">
        <v>0</v>
      </c>
      <c r="VPB243" s="463">
        <v>0</v>
      </c>
      <c r="VPC243" s="463">
        <v>0</v>
      </c>
      <c r="VPD243" s="463">
        <v>0</v>
      </c>
      <c r="VPE243" s="463">
        <v>0</v>
      </c>
      <c r="VPF243" s="463">
        <v>0</v>
      </c>
      <c r="VPG243" s="463">
        <v>0</v>
      </c>
      <c r="VPH243" s="463">
        <v>0</v>
      </c>
      <c r="VPI243" s="463">
        <v>0</v>
      </c>
      <c r="VPJ243" s="463">
        <v>0</v>
      </c>
      <c r="VPK243" s="463">
        <v>0</v>
      </c>
      <c r="VPL243" s="463">
        <v>0</v>
      </c>
      <c r="VPM243" s="463">
        <v>0</v>
      </c>
      <c r="VPN243" s="463">
        <v>0</v>
      </c>
      <c r="VPO243" s="463">
        <v>0</v>
      </c>
      <c r="VPP243" s="463">
        <v>0</v>
      </c>
      <c r="VPQ243" s="463">
        <v>0</v>
      </c>
      <c r="VPR243" s="463">
        <v>0</v>
      </c>
      <c r="VPS243" s="463">
        <v>0</v>
      </c>
      <c r="VPT243" s="463">
        <v>0</v>
      </c>
      <c r="VPU243" s="463">
        <v>0</v>
      </c>
      <c r="VPV243" s="463">
        <v>0</v>
      </c>
      <c r="VPW243" s="463">
        <v>0</v>
      </c>
      <c r="VPX243" s="463">
        <v>0</v>
      </c>
      <c r="VPY243" s="463">
        <v>0</v>
      </c>
      <c r="VPZ243" s="463">
        <v>0</v>
      </c>
      <c r="VQA243" s="463">
        <v>0</v>
      </c>
      <c r="VQB243" s="463">
        <v>0</v>
      </c>
      <c r="VQC243" s="463">
        <v>0</v>
      </c>
      <c r="VQD243" s="463">
        <v>0</v>
      </c>
      <c r="VQE243" s="463">
        <v>0</v>
      </c>
      <c r="VQF243" s="463">
        <v>0</v>
      </c>
      <c r="VQG243" s="463">
        <v>0</v>
      </c>
      <c r="VQH243" s="463">
        <v>0</v>
      </c>
      <c r="VQI243" s="463">
        <v>0</v>
      </c>
      <c r="VQJ243" s="463">
        <v>0</v>
      </c>
      <c r="VQK243" s="463">
        <v>0</v>
      </c>
      <c r="VQL243" s="463">
        <v>0</v>
      </c>
      <c r="VQM243" s="463">
        <v>0</v>
      </c>
      <c r="VQN243" s="463">
        <v>0</v>
      </c>
      <c r="VQO243" s="463">
        <v>0</v>
      </c>
      <c r="VQP243" s="463">
        <v>0</v>
      </c>
      <c r="VQQ243" s="463">
        <v>0</v>
      </c>
      <c r="VQR243" s="463">
        <v>0</v>
      </c>
      <c r="VQS243" s="463">
        <v>0</v>
      </c>
      <c r="VQT243" s="463">
        <v>0</v>
      </c>
      <c r="VQU243" s="463">
        <v>0</v>
      </c>
      <c r="VQV243" s="463">
        <v>0</v>
      </c>
      <c r="VQW243" s="463">
        <v>0</v>
      </c>
      <c r="VQX243" s="463">
        <v>0</v>
      </c>
      <c r="VQY243" s="463">
        <v>0</v>
      </c>
      <c r="VQZ243" s="463">
        <v>0</v>
      </c>
      <c r="VRA243" s="463">
        <v>0</v>
      </c>
      <c r="VRB243" s="463">
        <v>0</v>
      </c>
      <c r="VRC243" s="463">
        <v>0</v>
      </c>
      <c r="VRD243" s="463">
        <v>0</v>
      </c>
      <c r="VRE243" s="463">
        <v>0</v>
      </c>
      <c r="VRF243" s="463">
        <v>0</v>
      </c>
      <c r="VRG243" s="463">
        <v>0</v>
      </c>
      <c r="VRH243" s="463">
        <v>0</v>
      </c>
      <c r="VRI243" s="463">
        <v>0</v>
      </c>
      <c r="VRJ243" s="463">
        <v>0</v>
      </c>
      <c r="VRK243" s="463">
        <v>0</v>
      </c>
      <c r="VRL243" s="463">
        <v>0</v>
      </c>
      <c r="VRM243" s="463">
        <v>0</v>
      </c>
      <c r="VRN243" s="463">
        <v>0</v>
      </c>
      <c r="VRO243" s="463">
        <v>0</v>
      </c>
      <c r="VRP243" s="463">
        <v>0</v>
      </c>
      <c r="VRQ243" s="463">
        <v>0</v>
      </c>
      <c r="VRR243" s="463">
        <v>0</v>
      </c>
      <c r="VRS243" s="463">
        <v>0</v>
      </c>
      <c r="VRT243" s="463">
        <v>0</v>
      </c>
      <c r="VRU243" s="463">
        <v>0</v>
      </c>
      <c r="VRV243" s="463">
        <v>0</v>
      </c>
      <c r="VRW243" s="463">
        <v>0</v>
      </c>
      <c r="VRX243" s="463">
        <v>0</v>
      </c>
      <c r="VRY243" s="463">
        <v>0</v>
      </c>
      <c r="VRZ243" s="463">
        <v>0</v>
      </c>
      <c r="VSA243" s="463">
        <v>0</v>
      </c>
      <c r="VSB243" s="463">
        <v>0</v>
      </c>
      <c r="VSC243" s="463">
        <v>0</v>
      </c>
      <c r="VSD243" s="463">
        <v>0</v>
      </c>
      <c r="VSE243" s="463">
        <v>0</v>
      </c>
      <c r="VSF243" s="463">
        <v>0</v>
      </c>
      <c r="VSG243" s="463">
        <v>0</v>
      </c>
      <c r="VSH243" s="463">
        <v>0</v>
      </c>
      <c r="VSI243" s="463">
        <v>0</v>
      </c>
      <c r="VSJ243" s="463">
        <v>0</v>
      </c>
      <c r="VSK243" s="463">
        <v>0</v>
      </c>
      <c r="VSL243" s="463">
        <v>0</v>
      </c>
      <c r="VSM243" s="463">
        <v>0</v>
      </c>
      <c r="VSN243" s="463">
        <v>0</v>
      </c>
      <c r="VSO243" s="463">
        <v>0</v>
      </c>
      <c r="VSP243" s="463">
        <v>0</v>
      </c>
      <c r="VSQ243" s="463">
        <v>0</v>
      </c>
      <c r="VSR243" s="463">
        <v>0</v>
      </c>
      <c r="VSS243" s="463">
        <v>0</v>
      </c>
      <c r="VST243" s="463">
        <v>0</v>
      </c>
      <c r="VSU243" s="463">
        <v>0</v>
      </c>
      <c r="VSV243" s="463">
        <v>0</v>
      </c>
      <c r="VSW243" s="463">
        <v>0</v>
      </c>
      <c r="VSX243" s="463">
        <v>0</v>
      </c>
      <c r="VSY243" s="463">
        <v>0</v>
      </c>
      <c r="VSZ243" s="463">
        <v>0</v>
      </c>
      <c r="VTA243" s="463">
        <v>0</v>
      </c>
      <c r="VTB243" s="463">
        <v>0</v>
      </c>
      <c r="VTC243" s="463">
        <v>0</v>
      </c>
      <c r="VTD243" s="463">
        <v>0</v>
      </c>
      <c r="VTE243" s="463">
        <v>0</v>
      </c>
      <c r="VTF243" s="463">
        <v>0</v>
      </c>
      <c r="VTG243" s="463">
        <v>0</v>
      </c>
      <c r="VTH243" s="463">
        <v>0</v>
      </c>
      <c r="VTI243" s="463">
        <v>0</v>
      </c>
      <c r="VTJ243" s="463">
        <v>0</v>
      </c>
      <c r="VTK243" s="463">
        <v>0</v>
      </c>
      <c r="VTL243" s="463">
        <v>0</v>
      </c>
      <c r="VTM243" s="463">
        <v>0</v>
      </c>
      <c r="VTN243" s="463">
        <v>0</v>
      </c>
      <c r="VTO243" s="463">
        <v>0</v>
      </c>
      <c r="VTP243" s="463">
        <v>0</v>
      </c>
      <c r="VTQ243" s="463">
        <v>0</v>
      </c>
      <c r="VTR243" s="463">
        <v>0</v>
      </c>
      <c r="VTS243" s="463">
        <v>0</v>
      </c>
      <c r="VTT243" s="463">
        <v>0</v>
      </c>
      <c r="VTU243" s="463">
        <v>0</v>
      </c>
      <c r="VTV243" s="463">
        <v>0</v>
      </c>
      <c r="VTW243" s="463">
        <v>0</v>
      </c>
      <c r="VTX243" s="463">
        <v>0</v>
      </c>
      <c r="VTY243" s="463">
        <v>0</v>
      </c>
      <c r="VTZ243" s="463">
        <v>0</v>
      </c>
      <c r="VUA243" s="463">
        <v>0</v>
      </c>
      <c r="VUB243" s="463">
        <v>0</v>
      </c>
      <c r="VUC243" s="463">
        <v>0</v>
      </c>
      <c r="VUD243" s="463">
        <v>0</v>
      </c>
      <c r="VUE243" s="463">
        <v>0</v>
      </c>
      <c r="VUF243" s="463">
        <v>0</v>
      </c>
      <c r="VUG243" s="463">
        <v>0</v>
      </c>
      <c r="VUH243" s="463">
        <v>0</v>
      </c>
      <c r="VUI243" s="463">
        <v>0</v>
      </c>
      <c r="VUJ243" s="463">
        <v>0</v>
      </c>
      <c r="VUK243" s="463">
        <v>0</v>
      </c>
      <c r="VUL243" s="463">
        <v>0</v>
      </c>
      <c r="VUM243" s="463">
        <v>0</v>
      </c>
      <c r="VUN243" s="463">
        <v>0</v>
      </c>
      <c r="VUO243" s="463">
        <v>0</v>
      </c>
      <c r="VUP243" s="463">
        <v>0</v>
      </c>
      <c r="VUQ243" s="463">
        <v>0</v>
      </c>
      <c r="VUR243" s="463">
        <v>0</v>
      </c>
      <c r="VUS243" s="463">
        <v>0</v>
      </c>
      <c r="VUT243" s="463">
        <v>0</v>
      </c>
      <c r="VUU243" s="463">
        <v>0</v>
      </c>
      <c r="VUV243" s="463">
        <v>0</v>
      </c>
      <c r="VUW243" s="463">
        <v>0</v>
      </c>
      <c r="VUX243" s="463">
        <v>0</v>
      </c>
      <c r="VUY243" s="463">
        <v>0</v>
      </c>
      <c r="VUZ243" s="463">
        <v>0</v>
      </c>
      <c r="VVA243" s="463">
        <v>0</v>
      </c>
      <c r="VVB243" s="463">
        <v>0</v>
      </c>
      <c r="VVC243" s="463">
        <v>0</v>
      </c>
      <c r="VVD243" s="463">
        <v>0</v>
      </c>
      <c r="VVE243" s="463">
        <v>0</v>
      </c>
      <c r="VVF243" s="463">
        <v>0</v>
      </c>
      <c r="VVG243" s="463">
        <v>0</v>
      </c>
      <c r="VVH243" s="463">
        <v>0</v>
      </c>
      <c r="VVI243" s="463">
        <v>0</v>
      </c>
      <c r="VVJ243" s="463">
        <v>0</v>
      </c>
      <c r="VVK243" s="463">
        <v>0</v>
      </c>
      <c r="VVL243" s="463">
        <v>0</v>
      </c>
      <c r="VVM243" s="463">
        <v>0</v>
      </c>
      <c r="VVN243" s="463">
        <v>0</v>
      </c>
      <c r="VVO243" s="463">
        <v>0</v>
      </c>
      <c r="VVP243" s="463">
        <v>0</v>
      </c>
      <c r="VVQ243" s="463">
        <v>0</v>
      </c>
      <c r="VVR243" s="463">
        <v>0</v>
      </c>
      <c r="VVS243" s="463">
        <v>0</v>
      </c>
      <c r="VVT243" s="463">
        <v>0</v>
      </c>
      <c r="VVU243" s="463">
        <v>0</v>
      </c>
      <c r="VVV243" s="463">
        <v>0</v>
      </c>
      <c r="VVW243" s="463">
        <v>0</v>
      </c>
      <c r="VVX243" s="463">
        <v>0</v>
      </c>
      <c r="VVY243" s="463">
        <v>0</v>
      </c>
      <c r="VVZ243" s="463">
        <v>0</v>
      </c>
      <c r="VWA243" s="463">
        <v>0</v>
      </c>
      <c r="VWB243" s="463">
        <v>0</v>
      </c>
      <c r="VWC243" s="463">
        <v>0</v>
      </c>
      <c r="VWD243" s="463">
        <v>0</v>
      </c>
      <c r="VWE243" s="463">
        <v>0</v>
      </c>
      <c r="VWF243" s="463">
        <v>0</v>
      </c>
      <c r="VWG243" s="463">
        <v>0</v>
      </c>
      <c r="VWH243" s="463">
        <v>0</v>
      </c>
      <c r="VWI243" s="463">
        <v>0</v>
      </c>
      <c r="VWJ243" s="463">
        <v>0</v>
      </c>
      <c r="VWK243" s="463">
        <v>0</v>
      </c>
      <c r="VWL243" s="463">
        <v>0</v>
      </c>
      <c r="VWM243" s="463">
        <v>0</v>
      </c>
      <c r="VWN243" s="463">
        <v>0</v>
      </c>
      <c r="VWO243" s="463">
        <v>0</v>
      </c>
      <c r="VWP243" s="463">
        <v>0</v>
      </c>
      <c r="VWQ243" s="463">
        <v>0</v>
      </c>
      <c r="VWR243" s="463">
        <v>0</v>
      </c>
      <c r="VWS243" s="463">
        <v>0</v>
      </c>
      <c r="VWT243" s="463">
        <v>0</v>
      </c>
      <c r="VWU243" s="463">
        <v>0</v>
      </c>
      <c r="VWV243" s="463">
        <v>0</v>
      </c>
      <c r="VWW243" s="463">
        <v>0</v>
      </c>
      <c r="VWX243" s="463">
        <v>0</v>
      </c>
      <c r="VWY243" s="463">
        <v>0</v>
      </c>
      <c r="VWZ243" s="463">
        <v>0</v>
      </c>
      <c r="VXA243" s="463">
        <v>0</v>
      </c>
      <c r="VXB243" s="463">
        <v>0</v>
      </c>
      <c r="VXC243" s="463">
        <v>0</v>
      </c>
      <c r="VXD243" s="463">
        <v>0</v>
      </c>
      <c r="VXE243" s="463">
        <v>0</v>
      </c>
      <c r="VXF243" s="463">
        <v>0</v>
      </c>
      <c r="VXG243" s="463">
        <v>0</v>
      </c>
      <c r="VXH243" s="463">
        <v>0</v>
      </c>
      <c r="VXI243" s="463">
        <v>0</v>
      </c>
      <c r="VXJ243" s="463">
        <v>0</v>
      </c>
      <c r="VXK243" s="463">
        <v>0</v>
      </c>
      <c r="VXL243" s="463">
        <v>0</v>
      </c>
      <c r="VXM243" s="463">
        <v>0</v>
      </c>
      <c r="VXN243" s="463">
        <v>0</v>
      </c>
      <c r="VXO243" s="463">
        <v>0</v>
      </c>
      <c r="VXP243" s="463">
        <v>0</v>
      </c>
      <c r="VXQ243" s="463">
        <v>0</v>
      </c>
      <c r="VXR243" s="463">
        <v>0</v>
      </c>
      <c r="VXS243" s="463">
        <v>0</v>
      </c>
      <c r="VXT243" s="463">
        <v>0</v>
      </c>
      <c r="VXU243" s="463">
        <v>0</v>
      </c>
      <c r="VXV243" s="463">
        <v>0</v>
      </c>
      <c r="VXW243" s="463">
        <v>0</v>
      </c>
      <c r="VXX243" s="463">
        <v>0</v>
      </c>
      <c r="VXY243" s="463">
        <v>0</v>
      </c>
      <c r="VXZ243" s="463">
        <v>0</v>
      </c>
      <c r="VYA243" s="463">
        <v>0</v>
      </c>
      <c r="VYB243" s="463">
        <v>0</v>
      </c>
      <c r="VYC243" s="463">
        <v>0</v>
      </c>
      <c r="VYD243" s="463">
        <v>0</v>
      </c>
      <c r="VYE243" s="463">
        <v>0</v>
      </c>
      <c r="VYF243" s="463">
        <v>0</v>
      </c>
      <c r="VYG243" s="463">
        <v>0</v>
      </c>
      <c r="VYH243" s="463">
        <v>0</v>
      </c>
      <c r="VYI243" s="463">
        <v>0</v>
      </c>
      <c r="VYJ243" s="463">
        <v>0</v>
      </c>
      <c r="VYK243" s="463">
        <v>0</v>
      </c>
      <c r="VYL243" s="463">
        <v>0</v>
      </c>
      <c r="VYM243" s="463">
        <v>0</v>
      </c>
      <c r="VYN243" s="463">
        <v>0</v>
      </c>
      <c r="VYO243" s="463">
        <v>0</v>
      </c>
      <c r="VYP243" s="463">
        <v>0</v>
      </c>
      <c r="VYQ243" s="463">
        <v>0</v>
      </c>
      <c r="VYR243" s="463">
        <v>0</v>
      </c>
      <c r="VYS243" s="463">
        <v>0</v>
      </c>
      <c r="VYT243" s="463">
        <v>0</v>
      </c>
      <c r="VYU243" s="463">
        <v>0</v>
      </c>
      <c r="VYV243" s="463">
        <v>0</v>
      </c>
      <c r="VYW243" s="463">
        <v>0</v>
      </c>
      <c r="VYX243" s="463">
        <v>0</v>
      </c>
      <c r="VYY243" s="463">
        <v>0</v>
      </c>
      <c r="VYZ243" s="463">
        <v>0</v>
      </c>
      <c r="VZA243" s="463">
        <v>0</v>
      </c>
      <c r="VZB243" s="463">
        <v>0</v>
      </c>
      <c r="VZC243" s="463">
        <v>0</v>
      </c>
      <c r="VZD243" s="463">
        <v>0</v>
      </c>
      <c r="VZE243" s="463">
        <v>0</v>
      </c>
      <c r="VZF243" s="463">
        <v>0</v>
      </c>
      <c r="VZG243" s="463">
        <v>0</v>
      </c>
      <c r="VZH243" s="463">
        <v>0</v>
      </c>
      <c r="VZI243" s="463">
        <v>0</v>
      </c>
      <c r="VZJ243" s="463">
        <v>0</v>
      </c>
      <c r="VZK243" s="463">
        <v>0</v>
      </c>
      <c r="VZL243" s="463">
        <v>0</v>
      </c>
      <c r="VZM243" s="463">
        <v>0</v>
      </c>
      <c r="VZN243" s="463">
        <v>0</v>
      </c>
      <c r="VZO243" s="463">
        <v>0</v>
      </c>
      <c r="VZP243" s="463">
        <v>0</v>
      </c>
      <c r="VZQ243" s="463">
        <v>0</v>
      </c>
      <c r="VZR243" s="463">
        <v>0</v>
      </c>
      <c r="VZS243" s="463">
        <v>0</v>
      </c>
      <c r="VZT243" s="463">
        <v>0</v>
      </c>
      <c r="VZU243" s="463">
        <v>0</v>
      </c>
      <c r="VZV243" s="463">
        <v>0</v>
      </c>
      <c r="VZW243" s="463">
        <v>0</v>
      </c>
      <c r="VZX243" s="463">
        <v>0</v>
      </c>
      <c r="VZY243" s="463">
        <v>0</v>
      </c>
      <c r="VZZ243" s="463">
        <v>0</v>
      </c>
      <c r="WAA243" s="463">
        <v>0</v>
      </c>
      <c r="WAB243" s="463">
        <v>0</v>
      </c>
      <c r="WAC243" s="463">
        <v>0</v>
      </c>
      <c r="WAD243" s="463">
        <v>0</v>
      </c>
      <c r="WAE243" s="463">
        <v>0</v>
      </c>
      <c r="WAF243" s="463">
        <v>0</v>
      </c>
      <c r="WAG243" s="463">
        <v>0</v>
      </c>
      <c r="WAH243" s="463">
        <v>0</v>
      </c>
      <c r="WAI243" s="463">
        <v>0</v>
      </c>
      <c r="WAJ243" s="463">
        <v>0</v>
      </c>
      <c r="WAK243" s="463">
        <v>0</v>
      </c>
      <c r="WAL243" s="463">
        <v>0</v>
      </c>
      <c r="WAM243" s="463">
        <v>0</v>
      </c>
      <c r="WAN243" s="463">
        <v>0</v>
      </c>
      <c r="WAO243" s="463">
        <v>0</v>
      </c>
      <c r="WAP243" s="463">
        <v>0</v>
      </c>
      <c r="WAQ243" s="463">
        <v>0</v>
      </c>
      <c r="WAR243" s="463">
        <v>0</v>
      </c>
      <c r="WAS243" s="463">
        <v>0</v>
      </c>
      <c r="WAT243" s="463">
        <v>0</v>
      </c>
      <c r="WAU243" s="463">
        <v>0</v>
      </c>
      <c r="WAV243" s="463">
        <v>0</v>
      </c>
      <c r="WAW243" s="463">
        <v>0</v>
      </c>
      <c r="WAX243" s="463">
        <v>0</v>
      </c>
      <c r="WAY243" s="463">
        <v>0</v>
      </c>
      <c r="WAZ243" s="463">
        <v>0</v>
      </c>
      <c r="WBA243" s="463">
        <v>0</v>
      </c>
      <c r="WBB243" s="463">
        <v>0</v>
      </c>
      <c r="WBC243" s="463">
        <v>0</v>
      </c>
      <c r="WBD243" s="463">
        <v>0</v>
      </c>
      <c r="WBE243" s="463">
        <v>0</v>
      </c>
      <c r="WBF243" s="463">
        <v>0</v>
      </c>
      <c r="WBG243" s="463">
        <v>0</v>
      </c>
      <c r="WBH243" s="463">
        <v>0</v>
      </c>
      <c r="WBI243" s="463">
        <v>0</v>
      </c>
      <c r="WBJ243" s="463">
        <v>0</v>
      </c>
      <c r="WBK243" s="463">
        <v>0</v>
      </c>
      <c r="WBL243" s="463">
        <v>0</v>
      </c>
      <c r="WBM243" s="463">
        <v>0</v>
      </c>
      <c r="WBN243" s="463">
        <v>0</v>
      </c>
      <c r="WBO243" s="463">
        <v>0</v>
      </c>
      <c r="WBP243" s="463">
        <v>0</v>
      </c>
      <c r="WBQ243" s="463">
        <v>0</v>
      </c>
      <c r="WBR243" s="463">
        <v>0</v>
      </c>
      <c r="WBS243" s="463">
        <v>0</v>
      </c>
      <c r="WBT243" s="463">
        <v>0</v>
      </c>
      <c r="WBU243" s="463">
        <v>0</v>
      </c>
      <c r="WBV243" s="463">
        <v>0</v>
      </c>
      <c r="WBW243" s="463">
        <v>0</v>
      </c>
      <c r="WBX243" s="463">
        <v>0</v>
      </c>
      <c r="WBY243" s="463">
        <v>0</v>
      </c>
      <c r="WBZ243" s="463">
        <v>0</v>
      </c>
      <c r="WCA243" s="463">
        <v>0</v>
      </c>
      <c r="WCB243" s="463">
        <v>0</v>
      </c>
      <c r="WCC243" s="463">
        <v>0</v>
      </c>
      <c r="WCD243" s="463">
        <v>0</v>
      </c>
      <c r="WCE243" s="463">
        <v>0</v>
      </c>
      <c r="WCF243" s="463">
        <v>0</v>
      </c>
      <c r="WCG243" s="463">
        <v>0</v>
      </c>
      <c r="WCH243" s="463">
        <v>0</v>
      </c>
      <c r="WCI243" s="463">
        <v>0</v>
      </c>
      <c r="WCJ243" s="463">
        <v>0</v>
      </c>
      <c r="WCK243" s="463">
        <v>0</v>
      </c>
      <c r="WCL243" s="463">
        <v>0</v>
      </c>
      <c r="WCM243" s="463">
        <v>0</v>
      </c>
      <c r="WCN243" s="463">
        <v>0</v>
      </c>
      <c r="WCO243" s="463">
        <v>0</v>
      </c>
      <c r="WCP243" s="463">
        <v>0</v>
      </c>
      <c r="WCQ243" s="463">
        <v>0</v>
      </c>
      <c r="WCR243" s="463">
        <v>0</v>
      </c>
      <c r="WCS243" s="463">
        <v>0</v>
      </c>
      <c r="WCT243" s="463">
        <v>0</v>
      </c>
      <c r="WCU243" s="463">
        <v>0</v>
      </c>
      <c r="WCV243" s="463">
        <v>0</v>
      </c>
      <c r="WCW243" s="463">
        <v>0</v>
      </c>
      <c r="WCX243" s="463">
        <v>0</v>
      </c>
      <c r="WCY243" s="463">
        <v>0</v>
      </c>
      <c r="WCZ243" s="463">
        <v>0</v>
      </c>
      <c r="WDA243" s="463">
        <v>0</v>
      </c>
      <c r="WDB243" s="463">
        <v>0</v>
      </c>
      <c r="WDC243" s="463">
        <v>0</v>
      </c>
      <c r="WDD243" s="463">
        <v>0</v>
      </c>
      <c r="WDE243" s="463">
        <v>0</v>
      </c>
      <c r="WDF243" s="463">
        <v>0</v>
      </c>
      <c r="WDG243" s="463">
        <v>0</v>
      </c>
      <c r="WDH243" s="463">
        <v>0</v>
      </c>
      <c r="WDI243" s="463">
        <v>0</v>
      </c>
      <c r="WDJ243" s="463">
        <v>0</v>
      </c>
      <c r="WDK243" s="463">
        <v>0</v>
      </c>
      <c r="WDL243" s="463">
        <v>0</v>
      </c>
      <c r="WDM243" s="463">
        <v>0</v>
      </c>
      <c r="WDN243" s="463">
        <v>0</v>
      </c>
      <c r="WDO243" s="463">
        <v>0</v>
      </c>
      <c r="WDP243" s="463">
        <v>0</v>
      </c>
      <c r="WDQ243" s="463">
        <v>0</v>
      </c>
      <c r="WDR243" s="463">
        <v>0</v>
      </c>
      <c r="WDS243" s="463">
        <v>0</v>
      </c>
      <c r="WDT243" s="463">
        <v>0</v>
      </c>
      <c r="WDU243" s="463">
        <v>0</v>
      </c>
      <c r="WDV243" s="463">
        <v>0</v>
      </c>
      <c r="WDW243" s="463">
        <v>0</v>
      </c>
      <c r="WDX243" s="463">
        <v>0</v>
      </c>
      <c r="WDY243" s="463">
        <v>0</v>
      </c>
      <c r="WDZ243" s="463">
        <v>0</v>
      </c>
      <c r="WEA243" s="463">
        <v>0</v>
      </c>
      <c r="WEB243" s="463">
        <v>0</v>
      </c>
      <c r="WEC243" s="463">
        <v>0</v>
      </c>
      <c r="WED243" s="463">
        <v>0</v>
      </c>
      <c r="WEE243" s="463">
        <v>0</v>
      </c>
      <c r="WEF243" s="463">
        <v>0</v>
      </c>
      <c r="WEG243" s="463">
        <v>0</v>
      </c>
      <c r="WEH243" s="463">
        <v>0</v>
      </c>
      <c r="WEI243" s="463">
        <v>0</v>
      </c>
      <c r="WEJ243" s="463">
        <v>0</v>
      </c>
      <c r="WEK243" s="463">
        <v>0</v>
      </c>
      <c r="WEL243" s="463">
        <v>0</v>
      </c>
      <c r="WEM243" s="463">
        <v>0</v>
      </c>
      <c r="WEN243" s="463">
        <v>0</v>
      </c>
      <c r="WEO243" s="463">
        <v>0</v>
      </c>
      <c r="WEP243" s="463">
        <v>0</v>
      </c>
      <c r="WEQ243" s="463">
        <v>0</v>
      </c>
      <c r="WER243" s="463">
        <v>0</v>
      </c>
      <c r="WES243" s="463">
        <v>0</v>
      </c>
      <c r="WET243" s="463">
        <v>0</v>
      </c>
      <c r="WEU243" s="463">
        <v>0</v>
      </c>
      <c r="WEV243" s="463">
        <v>0</v>
      </c>
      <c r="WEW243" s="463">
        <v>0</v>
      </c>
      <c r="WEX243" s="463">
        <v>0</v>
      </c>
      <c r="WEY243" s="463">
        <v>0</v>
      </c>
      <c r="WEZ243" s="463">
        <v>0</v>
      </c>
      <c r="WFA243" s="463">
        <v>0</v>
      </c>
      <c r="WFB243" s="463">
        <v>0</v>
      </c>
      <c r="WFC243" s="463">
        <v>0</v>
      </c>
      <c r="WFD243" s="463">
        <v>0</v>
      </c>
      <c r="WFE243" s="463">
        <v>0</v>
      </c>
      <c r="WFF243" s="463">
        <v>0</v>
      </c>
      <c r="WFG243" s="463">
        <v>0</v>
      </c>
      <c r="WFH243" s="463">
        <v>0</v>
      </c>
      <c r="WFI243" s="463">
        <v>0</v>
      </c>
      <c r="WFJ243" s="463">
        <v>0</v>
      </c>
      <c r="WFK243" s="463">
        <v>0</v>
      </c>
      <c r="WFL243" s="463">
        <v>0</v>
      </c>
      <c r="WFM243" s="463">
        <v>0</v>
      </c>
      <c r="WFN243" s="463">
        <v>0</v>
      </c>
      <c r="WFO243" s="463">
        <v>0</v>
      </c>
      <c r="WFP243" s="463">
        <v>0</v>
      </c>
      <c r="WFQ243" s="463">
        <v>0</v>
      </c>
      <c r="WFR243" s="463">
        <v>0</v>
      </c>
      <c r="WFS243" s="463">
        <v>0</v>
      </c>
      <c r="WFT243" s="463">
        <v>0</v>
      </c>
      <c r="WFU243" s="463">
        <v>0</v>
      </c>
      <c r="WFV243" s="463">
        <v>0</v>
      </c>
      <c r="WFW243" s="463">
        <v>0</v>
      </c>
      <c r="WFX243" s="463">
        <v>0</v>
      </c>
      <c r="WFY243" s="463">
        <v>0</v>
      </c>
      <c r="WFZ243" s="463">
        <v>0</v>
      </c>
      <c r="WGA243" s="463">
        <v>0</v>
      </c>
      <c r="WGB243" s="463">
        <v>0</v>
      </c>
      <c r="WGC243" s="463">
        <v>0</v>
      </c>
      <c r="WGD243" s="463">
        <v>0</v>
      </c>
      <c r="WGE243" s="463">
        <v>0</v>
      </c>
      <c r="WGF243" s="463">
        <v>0</v>
      </c>
      <c r="WGG243" s="463">
        <v>0</v>
      </c>
      <c r="WGH243" s="463">
        <v>0</v>
      </c>
      <c r="WGI243" s="463">
        <v>0</v>
      </c>
      <c r="WGJ243" s="463">
        <v>0</v>
      </c>
      <c r="WGK243" s="463">
        <v>0</v>
      </c>
      <c r="WGL243" s="463">
        <v>0</v>
      </c>
      <c r="WGM243" s="463">
        <v>0</v>
      </c>
      <c r="WGN243" s="463">
        <v>0</v>
      </c>
      <c r="WGO243" s="463">
        <v>0</v>
      </c>
      <c r="WGP243" s="463">
        <v>0</v>
      </c>
      <c r="WGQ243" s="463">
        <v>0</v>
      </c>
      <c r="WGR243" s="463">
        <v>0</v>
      </c>
      <c r="WGS243" s="463">
        <v>0</v>
      </c>
      <c r="WGT243" s="463">
        <v>0</v>
      </c>
      <c r="WGU243" s="463">
        <v>0</v>
      </c>
      <c r="WGV243" s="463">
        <v>0</v>
      </c>
      <c r="WGW243" s="463">
        <v>0</v>
      </c>
      <c r="WGX243" s="463">
        <v>0</v>
      </c>
      <c r="WGY243" s="463">
        <v>0</v>
      </c>
      <c r="WGZ243" s="463">
        <v>0</v>
      </c>
      <c r="WHA243" s="463">
        <v>0</v>
      </c>
      <c r="WHB243" s="463">
        <v>0</v>
      </c>
      <c r="WHC243" s="463">
        <v>0</v>
      </c>
      <c r="WHD243" s="463">
        <v>0</v>
      </c>
      <c r="WHE243" s="463">
        <v>0</v>
      </c>
      <c r="WHF243" s="463">
        <v>0</v>
      </c>
      <c r="WHG243" s="463">
        <v>0</v>
      </c>
      <c r="WHH243" s="463">
        <v>0</v>
      </c>
      <c r="WHI243" s="463">
        <v>0</v>
      </c>
      <c r="WHJ243" s="463">
        <v>0</v>
      </c>
      <c r="WHK243" s="463">
        <v>0</v>
      </c>
      <c r="WHL243" s="463">
        <v>0</v>
      </c>
      <c r="WHM243" s="463">
        <v>0</v>
      </c>
      <c r="WHN243" s="463">
        <v>0</v>
      </c>
      <c r="WHO243" s="463">
        <v>0</v>
      </c>
      <c r="WHP243" s="463">
        <v>0</v>
      </c>
      <c r="WHQ243" s="463">
        <v>0</v>
      </c>
      <c r="WHR243" s="463">
        <v>0</v>
      </c>
      <c r="WHS243" s="463">
        <v>0</v>
      </c>
      <c r="WHT243" s="463">
        <v>0</v>
      </c>
      <c r="WHU243" s="463">
        <v>0</v>
      </c>
      <c r="WHV243" s="463">
        <v>0</v>
      </c>
      <c r="WHW243" s="463">
        <v>0</v>
      </c>
      <c r="WHX243" s="463">
        <v>0</v>
      </c>
      <c r="WHY243" s="463">
        <v>0</v>
      </c>
      <c r="WHZ243" s="463">
        <v>0</v>
      </c>
      <c r="WIA243" s="463">
        <v>0</v>
      </c>
      <c r="WIB243" s="463">
        <v>0</v>
      </c>
      <c r="WIC243" s="463">
        <v>0</v>
      </c>
      <c r="WID243" s="463">
        <v>0</v>
      </c>
      <c r="WIE243" s="463">
        <v>0</v>
      </c>
      <c r="WIF243" s="463">
        <v>0</v>
      </c>
      <c r="WIG243" s="463">
        <v>0</v>
      </c>
      <c r="WIH243" s="463">
        <v>0</v>
      </c>
      <c r="WII243" s="463">
        <v>0</v>
      </c>
      <c r="WIJ243" s="463">
        <v>0</v>
      </c>
      <c r="WIK243" s="463">
        <v>0</v>
      </c>
      <c r="WIL243" s="463">
        <v>0</v>
      </c>
      <c r="WIM243" s="463">
        <v>0</v>
      </c>
      <c r="WIN243" s="463">
        <v>0</v>
      </c>
      <c r="WIO243" s="463">
        <v>0</v>
      </c>
      <c r="WIP243" s="463">
        <v>0</v>
      </c>
      <c r="WIQ243" s="463">
        <v>0</v>
      </c>
      <c r="WIR243" s="463">
        <v>0</v>
      </c>
      <c r="WIS243" s="463">
        <v>0</v>
      </c>
      <c r="WIT243" s="463">
        <v>0</v>
      </c>
      <c r="WIU243" s="463">
        <v>0</v>
      </c>
      <c r="WIV243" s="463">
        <v>0</v>
      </c>
      <c r="WIW243" s="463">
        <v>0</v>
      </c>
      <c r="WIX243" s="463">
        <v>0</v>
      </c>
      <c r="WIY243" s="463">
        <v>0</v>
      </c>
      <c r="WIZ243" s="463">
        <v>0</v>
      </c>
      <c r="WJA243" s="463">
        <v>0</v>
      </c>
      <c r="WJB243" s="463">
        <v>0</v>
      </c>
      <c r="WJC243" s="463">
        <v>0</v>
      </c>
      <c r="WJD243" s="463">
        <v>0</v>
      </c>
      <c r="WJE243" s="463">
        <v>0</v>
      </c>
      <c r="WJF243" s="463">
        <v>0</v>
      </c>
      <c r="WJG243" s="463">
        <v>0</v>
      </c>
      <c r="WJH243" s="463">
        <v>0</v>
      </c>
      <c r="WJI243" s="463">
        <v>0</v>
      </c>
      <c r="WJJ243" s="463">
        <v>0</v>
      </c>
      <c r="WJK243" s="463">
        <v>0</v>
      </c>
      <c r="WJL243" s="463">
        <v>0</v>
      </c>
      <c r="WJM243" s="463">
        <v>0</v>
      </c>
      <c r="WJN243" s="463">
        <v>0</v>
      </c>
      <c r="WJO243" s="463">
        <v>0</v>
      </c>
      <c r="WJP243" s="463">
        <v>0</v>
      </c>
      <c r="WJQ243" s="463">
        <v>0</v>
      </c>
      <c r="WJR243" s="463">
        <v>0</v>
      </c>
      <c r="WJS243" s="463">
        <v>0</v>
      </c>
      <c r="WJT243" s="463">
        <v>0</v>
      </c>
      <c r="WJU243" s="463">
        <v>0</v>
      </c>
      <c r="WJV243" s="463">
        <v>0</v>
      </c>
      <c r="WJW243" s="463">
        <v>0</v>
      </c>
      <c r="WJX243" s="463">
        <v>0</v>
      </c>
      <c r="WJY243" s="463">
        <v>0</v>
      </c>
      <c r="WJZ243" s="463">
        <v>0</v>
      </c>
      <c r="WKA243" s="463">
        <v>0</v>
      </c>
      <c r="WKB243" s="463">
        <v>0</v>
      </c>
      <c r="WKC243" s="463">
        <v>0</v>
      </c>
      <c r="WKD243" s="463">
        <v>0</v>
      </c>
      <c r="WKE243" s="463">
        <v>0</v>
      </c>
      <c r="WKF243" s="463">
        <v>0</v>
      </c>
      <c r="WKG243" s="463">
        <v>0</v>
      </c>
      <c r="WKH243" s="463">
        <v>0</v>
      </c>
      <c r="WKI243" s="463">
        <v>0</v>
      </c>
      <c r="WKJ243" s="463">
        <v>0</v>
      </c>
      <c r="WKK243" s="463">
        <v>0</v>
      </c>
      <c r="WKL243" s="463">
        <v>0</v>
      </c>
      <c r="WKM243" s="463">
        <v>0</v>
      </c>
      <c r="WKN243" s="463">
        <v>0</v>
      </c>
      <c r="WKO243" s="463">
        <v>0</v>
      </c>
      <c r="WKP243" s="463">
        <v>0</v>
      </c>
      <c r="WKQ243" s="463">
        <v>0</v>
      </c>
      <c r="WKR243" s="463">
        <v>0</v>
      </c>
      <c r="WKS243" s="463">
        <v>0</v>
      </c>
      <c r="WKT243" s="463">
        <v>0</v>
      </c>
      <c r="WKU243" s="463">
        <v>0</v>
      </c>
      <c r="WKV243" s="463">
        <v>0</v>
      </c>
      <c r="WKW243" s="463">
        <v>0</v>
      </c>
      <c r="WKX243" s="463">
        <v>0</v>
      </c>
      <c r="WKY243" s="463">
        <v>0</v>
      </c>
      <c r="WKZ243" s="463">
        <v>0</v>
      </c>
      <c r="WLA243" s="463">
        <v>0</v>
      </c>
      <c r="WLB243" s="463">
        <v>0</v>
      </c>
      <c r="WLC243" s="463">
        <v>0</v>
      </c>
      <c r="WLD243" s="463">
        <v>0</v>
      </c>
      <c r="WLE243" s="463">
        <v>0</v>
      </c>
      <c r="WLF243" s="463">
        <v>0</v>
      </c>
      <c r="WLG243" s="463">
        <v>0</v>
      </c>
      <c r="WLH243" s="463">
        <v>0</v>
      </c>
      <c r="WLI243" s="463">
        <v>0</v>
      </c>
      <c r="WLJ243" s="463">
        <v>0</v>
      </c>
      <c r="WLK243" s="463">
        <v>0</v>
      </c>
      <c r="WLL243" s="463">
        <v>0</v>
      </c>
      <c r="WLM243" s="463">
        <v>0</v>
      </c>
      <c r="WLN243" s="463">
        <v>0</v>
      </c>
      <c r="WLO243" s="463">
        <v>0</v>
      </c>
      <c r="WLP243" s="463">
        <v>0</v>
      </c>
      <c r="WLQ243" s="463">
        <v>0</v>
      </c>
      <c r="WLR243" s="463">
        <v>0</v>
      </c>
      <c r="WLS243" s="463">
        <v>0</v>
      </c>
      <c r="WLT243" s="463">
        <v>0</v>
      </c>
      <c r="WLU243" s="463">
        <v>0</v>
      </c>
      <c r="WLV243" s="463">
        <v>0</v>
      </c>
      <c r="WLW243" s="463">
        <v>0</v>
      </c>
      <c r="WLX243" s="463">
        <v>0</v>
      </c>
      <c r="WLY243" s="463">
        <v>0</v>
      </c>
      <c r="WLZ243" s="463">
        <v>0</v>
      </c>
      <c r="WMA243" s="463">
        <v>0</v>
      </c>
      <c r="WMB243" s="463">
        <v>0</v>
      </c>
      <c r="WMC243" s="463">
        <v>0</v>
      </c>
      <c r="WMD243" s="463">
        <v>0</v>
      </c>
      <c r="WME243" s="463">
        <v>0</v>
      </c>
      <c r="WMF243" s="463">
        <v>0</v>
      </c>
      <c r="WMG243" s="463">
        <v>0</v>
      </c>
      <c r="WMH243" s="463">
        <v>0</v>
      </c>
      <c r="WMI243" s="463">
        <v>0</v>
      </c>
      <c r="WMJ243" s="463">
        <v>0</v>
      </c>
      <c r="WMK243" s="463">
        <v>0</v>
      </c>
      <c r="WML243" s="463">
        <v>0</v>
      </c>
      <c r="WMM243" s="463">
        <v>0</v>
      </c>
      <c r="WMN243" s="463">
        <v>0</v>
      </c>
      <c r="WMO243" s="463">
        <v>0</v>
      </c>
      <c r="WMP243" s="463">
        <v>0</v>
      </c>
      <c r="WMQ243" s="463">
        <v>0</v>
      </c>
      <c r="WMR243" s="463">
        <v>0</v>
      </c>
      <c r="WMS243" s="463">
        <v>0</v>
      </c>
      <c r="WMT243" s="463">
        <v>0</v>
      </c>
      <c r="WMU243" s="463">
        <v>0</v>
      </c>
      <c r="WMV243" s="463">
        <v>0</v>
      </c>
      <c r="WMW243" s="463">
        <v>0</v>
      </c>
      <c r="WMX243" s="463">
        <v>0</v>
      </c>
      <c r="WMY243" s="463">
        <v>0</v>
      </c>
      <c r="WMZ243" s="463">
        <v>0</v>
      </c>
      <c r="WNA243" s="463">
        <v>0</v>
      </c>
      <c r="WNB243" s="463">
        <v>0</v>
      </c>
      <c r="WNC243" s="463">
        <v>0</v>
      </c>
      <c r="WND243" s="463">
        <v>0</v>
      </c>
      <c r="WNE243" s="463">
        <v>0</v>
      </c>
      <c r="WNF243" s="463">
        <v>0</v>
      </c>
      <c r="WNG243" s="463">
        <v>0</v>
      </c>
      <c r="WNH243" s="463">
        <v>0</v>
      </c>
      <c r="WNI243" s="463">
        <v>0</v>
      </c>
      <c r="WNJ243" s="463">
        <v>0</v>
      </c>
      <c r="WNK243" s="463">
        <v>0</v>
      </c>
      <c r="WNL243" s="463">
        <v>0</v>
      </c>
      <c r="WNM243" s="463">
        <v>0</v>
      </c>
      <c r="WNN243" s="463">
        <v>0</v>
      </c>
      <c r="WNO243" s="463">
        <v>0</v>
      </c>
      <c r="WNP243" s="463">
        <v>0</v>
      </c>
      <c r="WNQ243" s="463">
        <v>0</v>
      </c>
      <c r="WNR243" s="463">
        <v>0</v>
      </c>
      <c r="WNS243" s="463">
        <v>0</v>
      </c>
      <c r="WNT243" s="463">
        <v>0</v>
      </c>
      <c r="WNU243" s="463">
        <v>0</v>
      </c>
      <c r="WNV243" s="463">
        <v>0</v>
      </c>
      <c r="WNW243" s="463">
        <v>0</v>
      </c>
      <c r="WNX243" s="463">
        <v>0</v>
      </c>
      <c r="WNY243" s="463">
        <v>0</v>
      </c>
      <c r="WNZ243" s="463">
        <v>0</v>
      </c>
      <c r="WOA243" s="463">
        <v>0</v>
      </c>
      <c r="WOB243" s="463">
        <v>0</v>
      </c>
      <c r="WOC243" s="463">
        <v>0</v>
      </c>
      <c r="WOD243" s="463">
        <v>0</v>
      </c>
      <c r="WOE243" s="463">
        <v>0</v>
      </c>
      <c r="WOF243" s="463">
        <v>0</v>
      </c>
      <c r="WOG243" s="463">
        <v>0</v>
      </c>
      <c r="WOH243" s="463">
        <v>0</v>
      </c>
      <c r="WOI243" s="463">
        <v>0</v>
      </c>
      <c r="WOJ243" s="463">
        <v>0</v>
      </c>
      <c r="WOK243" s="463">
        <v>0</v>
      </c>
      <c r="WOL243" s="463">
        <v>0</v>
      </c>
      <c r="WOM243" s="463">
        <v>0</v>
      </c>
      <c r="WON243" s="463">
        <v>0</v>
      </c>
      <c r="WOO243" s="463">
        <v>0</v>
      </c>
      <c r="WOP243" s="463">
        <v>0</v>
      </c>
      <c r="WOQ243" s="463">
        <v>0</v>
      </c>
      <c r="WOR243" s="463">
        <v>0</v>
      </c>
      <c r="WOS243" s="463">
        <v>0</v>
      </c>
      <c r="WOT243" s="463">
        <v>0</v>
      </c>
      <c r="WOU243" s="463">
        <v>0</v>
      </c>
      <c r="WOV243" s="463">
        <v>0</v>
      </c>
      <c r="WOW243" s="463">
        <v>0</v>
      </c>
      <c r="WOX243" s="463">
        <v>0</v>
      </c>
      <c r="WOY243" s="463">
        <v>0</v>
      </c>
      <c r="WOZ243" s="463">
        <v>0</v>
      </c>
      <c r="WPA243" s="463">
        <v>0</v>
      </c>
      <c r="WPB243" s="463">
        <v>0</v>
      </c>
      <c r="WPC243" s="463">
        <v>0</v>
      </c>
      <c r="WPD243" s="463">
        <v>0</v>
      </c>
      <c r="WPE243" s="463">
        <v>0</v>
      </c>
      <c r="WPF243" s="463">
        <v>0</v>
      </c>
      <c r="WPG243" s="463">
        <v>0</v>
      </c>
      <c r="WPH243" s="463">
        <v>0</v>
      </c>
      <c r="WPI243" s="463">
        <v>0</v>
      </c>
      <c r="WPJ243" s="463">
        <v>0</v>
      </c>
      <c r="WPK243" s="463">
        <v>0</v>
      </c>
      <c r="WPL243" s="463">
        <v>0</v>
      </c>
      <c r="WPM243" s="463">
        <v>0</v>
      </c>
      <c r="WPN243" s="463">
        <v>0</v>
      </c>
      <c r="WPO243" s="463">
        <v>0</v>
      </c>
      <c r="WPP243" s="463">
        <v>0</v>
      </c>
      <c r="WPQ243" s="463">
        <v>0</v>
      </c>
      <c r="WPR243" s="463">
        <v>0</v>
      </c>
      <c r="WPS243" s="463">
        <v>0</v>
      </c>
      <c r="WPT243" s="463">
        <v>0</v>
      </c>
      <c r="WPU243" s="463">
        <v>0</v>
      </c>
      <c r="WPV243" s="463">
        <v>0</v>
      </c>
      <c r="WPW243" s="463">
        <v>0</v>
      </c>
      <c r="WPX243" s="463">
        <v>0</v>
      </c>
      <c r="WPY243" s="463">
        <v>0</v>
      </c>
      <c r="WPZ243" s="463">
        <v>0</v>
      </c>
      <c r="WQA243" s="463">
        <v>0</v>
      </c>
      <c r="WQB243" s="463">
        <v>0</v>
      </c>
      <c r="WQC243" s="463">
        <v>0</v>
      </c>
      <c r="WQD243" s="463">
        <v>0</v>
      </c>
      <c r="WQE243" s="463">
        <v>0</v>
      </c>
      <c r="WQF243" s="463">
        <v>0</v>
      </c>
      <c r="WQG243" s="463">
        <v>0</v>
      </c>
      <c r="WQH243" s="463">
        <v>0</v>
      </c>
      <c r="WQI243" s="463">
        <v>0</v>
      </c>
      <c r="WQJ243" s="463">
        <v>0</v>
      </c>
      <c r="WQK243" s="463">
        <v>0</v>
      </c>
      <c r="WQL243" s="463">
        <v>0</v>
      </c>
      <c r="WQM243" s="463">
        <v>0</v>
      </c>
      <c r="WQN243" s="463">
        <v>0</v>
      </c>
      <c r="WQO243" s="463">
        <v>0</v>
      </c>
      <c r="WQP243" s="463">
        <v>0</v>
      </c>
      <c r="WQQ243" s="463">
        <v>0</v>
      </c>
      <c r="WQR243" s="463">
        <v>0</v>
      </c>
      <c r="WQS243" s="463">
        <v>0</v>
      </c>
      <c r="WQT243" s="463">
        <v>0</v>
      </c>
      <c r="WQU243" s="463">
        <v>0</v>
      </c>
      <c r="WQV243" s="463">
        <v>0</v>
      </c>
      <c r="WQW243" s="463">
        <v>0</v>
      </c>
      <c r="WQX243" s="463">
        <v>0</v>
      </c>
      <c r="WQY243" s="463">
        <v>0</v>
      </c>
      <c r="WQZ243" s="463">
        <v>0</v>
      </c>
      <c r="WRA243" s="463">
        <v>0</v>
      </c>
      <c r="WRB243" s="463">
        <v>0</v>
      </c>
      <c r="WRC243" s="463">
        <v>0</v>
      </c>
      <c r="WRD243" s="463">
        <v>0</v>
      </c>
      <c r="WRE243" s="463">
        <v>0</v>
      </c>
      <c r="WRF243" s="463">
        <v>0</v>
      </c>
      <c r="WRG243" s="463">
        <v>0</v>
      </c>
      <c r="WRH243" s="463">
        <v>0</v>
      </c>
      <c r="WRI243" s="463">
        <v>0</v>
      </c>
      <c r="WRJ243" s="463">
        <v>0</v>
      </c>
      <c r="WRK243" s="463">
        <v>0</v>
      </c>
      <c r="WRL243" s="463">
        <v>0</v>
      </c>
      <c r="WRM243" s="463">
        <v>0</v>
      </c>
      <c r="WRN243" s="463">
        <v>0</v>
      </c>
      <c r="WRO243" s="463">
        <v>0</v>
      </c>
      <c r="WRP243" s="463">
        <v>0</v>
      </c>
      <c r="WRQ243" s="463">
        <v>0</v>
      </c>
      <c r="WRR243" s="463">
        <v>0</v>
      </c>
      <c r="WRS243" s="463">
        <v>0</v>
      </c>
      <c r="WRT243" s="463">
        <v>0</v>
      </c>
      <c r="WRU243" s="463">
        <v>0</v>
      </c>
      <c r="WRV243" s="463">
        <v>0</v>
      </c>
      <c r="WRW243" s="463">
        <v>0</v>
      </c>
      <c r="WRX243" s="463">
        <v>0</v>
      </c>
      <c r="WRY243" s="463">
        <v>0</v>
      </c>
      <c r="WRZ243" s="463">
        <v>0</v>
      </c>
      <c r="WSA243" s="463">
        <v>0</v>
      </c>
      <c r="WSB243" s="463">
        <v>0</v>
      </c>
      <c r="WSC243" s="463">
        <v>0</v>
      </c>
      <c r="WSD243" s="463">
        <v>0</v>
      </c>
      <c r="WSE243" s="463">
        <v>0</v>
      </c>
      <c r="WSF243" s="463">
        <v>0</v>
      </c>
      <c r="WSG243" s="463">
        <v>0</v>
      </c>
      <c r="WSH243" s="463">
        <v>0</v>
      </c>
      <c r="WSI243" s="463">
        <v>0</v>
      </c>
      <c r="WSJ243" s="463">
        <v>0</v>
      </c>
      <c r="WSK243" s="463">
        <v>0</v>
      </c>
      <c r="WSL243" s="463">
        <v>0</v>
      </c>
      <c r="WSM243" s="463">
        <v>0</v>
      </c>
      <c r="WSN243" s="463">
        <v>0</v>
      </c>
      <c r="WSO243" s="463">
        <v>0</v>
      </c>
      <c r="WSP243" s="463">
        <v>0</v>
      </c>
      <c r="WSQ243" s="463">
        <v>0</v>
      </c>
      <c r="WSR243" s="463">
        <v>0</v>
      </c>
      <c r="WSS243" s="463">
        <v>0</v>
      </c>
      <c r="WST243" s="463">
        <v>0</v>
      </c>
      <c r="WSU243" s="463">
        <v>0</v>
      </c>
      <c r="WSV243" s="463">
        <v>0</v>
      </c>
      <c r="WSW243" s="463">
        <v>0</v>
      </c>
      <c r="WSX243" s="463">
        <v>0</v>
      </c>
      <c r="WSY243" s="463">
        <v>0</v>
      </c>
      <c r="WSZ243" s="463">
        <v>0</v>
      </c>
      <c r="WTA243" s="463">
        <v>0</v>
      </c>
      <c r="WTB243" s="463">
        <v>0</v>
      </c>
      <c r="WTC243" s="463">
        <v>0</v>
      </c>
      <c r="WTD243" s="463">
        <v>0</v>
      </c>
      <c r="WTE243" s="463">
        <v>0</v>
      </c>
      <c r="WTF243" s="463">
        <v>0</v>
      </c>
      <c r="WTG243" s="463">
        <v>0</v>
      </c>
      <c r="WTH243" s="463">
        <v>0</v>
      </c>
      <c r="WTI243" s="463">
        <v>0</v>
      </c>
      <c r="WTJ243" s="463">
        <v>0</v>
      </c>
      <c r="WTK243" s="463">
        <v>0</v>
      </c>
      <c r="WTL243" s="463">
        <v>0</v>
      </c>
      <c r="WTM243" s="463">
        <v>0</v>
      </c>
      <c r="WTN243" s="463">
        <v>0</v>
      </c>
      <c r="WTO243" s="463">
        <v>0</v>
      </c>
      <c r="WTP243" s="463">
        <v>0</v>
      </c>
      <c r="WTQ243" s="463">
        <v>0</v>
      </c>
      <c r="WTR243" s="463">
        <v>0</v>
      </c>
      <c r="WTS243" s="463">
        <v>0</v>
      </c>
      <c r="WTT243" s="463">
        <v>0</v>
      </c>
      <c r="WTU243" s="463">
        <v>0</v>
      </c>
      <c r="WTV243" s="463">
        <v>0</v>
      </c>
      <c r="WTW243" s="463">
        <v>0</v>
      </c>
      <c r="WTX243" s="463">
        <v>0</v>
      </c>
      <c r="WTY243" s="463">
        <v>0</v>
      </c>
      <c r="WTZ243" s="463">
        <v>0</v>
      </c>
      <c r="WUA243" s="463">
        <v>0</v>
      </c>
      <c r="WUB243" s="463">
        <v>0</v>
      </c>
      <c r="WUC243" s="463">
        <v>0</v>
      </c>
      <c r="WUD243" s="463">
        <v>0</v>
      </c>
      <c r="WUE243" s="463">
        <v>0</v>
      </c>
      <c r="WUF243" s="463">
        <v>0</v>
      </c>
      <c r="WUG243" s="463">
        <v>0</v>
      </c>
      <c r="WUH243" s="463">
        <v>0</v>
      </c>
      <c r="WUI243" s="463">
        <v>0</v>
      </c>
      <c r="WUJ243" s="463">
        <v>0</v>
      </c>
      <c r="WUK243" s="463">
        <v>0</v>
      </c>
      <c r="WUL243" s="463">
        <v>0</v>
      </c>
      <c r="WUM243" s="463">
        <v>0</v>
      </c>
      <c r="WUN243" s="463">
        <v>0</v>
      </c>
      <c r="WUO243" s="463">
        <v>0</v>
      </c>
      <c r="WUP243" s="463">
        <v>0</v>
      </c>
      <c r="WUQ243" s="463">
        <v>0</v>
      </c>
      <c r="WUR243" s="463">
        <v>0</v>
      </c>
      <c r="WUS243" s="463">
        <v>0</v>
      </c>
      <c r="WUT243" s="463">
        <v>0</v>
      </c>
      <c r="WUU243" s="463">
        <v>0</v>
      </c>
      <c r="WUV243" s="463">
        <v>0</v>
      </c>
      <c r="WUW243" s="463">
        <v>0</v>
      </c>
      <c r="WUX243" s="463">
        <v>0</v>
      </c>
      <c r="WUY243" s="463">
        <v>0</v>
      </c>
      <c r="WUZ243" s="463">
        <v>0</v>
      </c>
      <c r="WVA243" s="463">
        <v>0</v>
      </c>
      <c r="WVB243" s="463">
        <v>0</v>
      </c>
      <c r="WVC243" s="463">
        <v>0</v>
      </c>
      <c r="WVD243" s="463">
        <v>0</v>
      </c>
      <c r="WVE243" s="463">
        <v>0</v>
      </c>
      <c r="WVF243" s="463">
        <v>0</v>
      </c>
      <c r="WVG243" s="463">
        <v>0</v>
      </c>
      <c r="WVH243" s="463">
        <v>0</v>
      </c>
      <c r="WVI243" s="463">
        <v>0</v>
      </c>
      <c r="WVJ243" s="463">
        <v>0</v>
      </c>
      <c r="WVK243" s="463">
        <v>0</v>
      </c>
      <c r="WVL243" s="463">
        <v>0</v>
      </c>
      <c r="WVM243" s="463">
        <v>0</v>
      </c>
      <c r="WVN243" s="463">
        <v>0</v>
      </c>
      <c r="WVO243" s="463">
        <v>0</v>
      </c>
      <c r="WVP243" s="463">
        <v>0</v>
      </c>
      <c r="WVQ243" s="463">
        <v>0</v>
      </c>
      <c r="WVR243" s="463">
        <v>0</v>
      </c>
      <c r="WVS243" s="463">
        <v>0</v>
      </c>
      <c r="WVT243" s="463">
        <v>0</v>
      </c>
      <c r="WVU243" s="463">
        <v>0</v>
      </c>
      <c r="WVV243" s="463">
        <v>0</v>
      </c>
      <c r="WVW243" s="463">
        <v>0</v>
      </c>
      <c r="WVX243" s="463">
        <v>0</v>
      </c>
      <c r="WVY243" s="463">
        <v>0</v>
      </c>
      <c r="WVZ243" s="463">
        <v>0</v>
      </c>
      <c r="WWA243" s="463">
        <v>0</v>
      </c>
      <c r="WWB243" s="463">
        <v>0</v>
      </c>
      <c r="WWC243" s="463">
        <v>0</v>
      </c>
      <c r="WWD243" s="463">
        <v>0</v>
      </c>
      <c r="WWE243" s="463">
        <v>0</v>
      </c>
      <c r="WWF243" s="463">
        <v>0</v>
      </c>
      <c r="WWG243" s="463">
        <v>0</v>
      </c>
      <c r="WWH243" s="463">
        <v>0</v>
      </c>
      <c r="WWI243" s="463">
        <v>0</v>
      </c>
      <c r="WWJ243" s="463">
        <v>0</v>
      </c>
      <c r="WWK243" s="463">
        <v>0</v>
      </c>
      <c r="WWL243" s="463">
        <v>0</v>
      </c>
      <c r="WWM243" s="463">
        <v>0</v>
      </c>
      <c r="WWN243" s="463">
        <v>0</v>
      </c>
      <c r="WWO243" s="463">
        <v>0</v>
      </c>
      <c r="WWP243" s="463">
        <v>0</v>
      </c>
      <c r="WWQ243" s="463">
        <v>0</v>
      </c>
      <c r="WWR243" s="463">
        <v>0</v>
      </c>
      <c r="WWS243" s="463">
        <v>0</v>
      </c>
      <c r="WWT243" s="463">
        <v>0</v>
      </c>
      <c r="WWU243" s="463">
        <v>0</v>
      </c>
      <c r="WWV243" s="463">
        <v>0</v>
      </c>
      <c r="WWW243" s="463">
        <v>0</v>
      </c>
      <c r="WWX243" s="463">
        <v>0</v>
      </c>
      <c r="WWY243" s="463">
        <v>0</v>
      </c>
      <c r="WWZ243" s="463">
        <v>0</v>
      </c>
      <c r="WXA243" s="463">
        <v>0</v>
      </c>
      <c r="WXB243" s="463">
        <v>0</v>
      </c>
      <c r="WXC243" s="463">
        <v>0</v>
      </c>
      <c r="WXD243" s="463">
        <v>0</v>
      </c>
      <c r="WXE243" s="463">
        <v>0</v>
      </c>
      <c r="WXF243" s="463">
        <v>0</v>
      </c>
      <c r="WXG243" s="463">
        <v>0</v>
      </c>
      <c r="WXH243" s="463">
        <v>0</v>
      </c>
      <c r="WXI243" s="463">
        <v>0</v>
      </c>
      <c r="WXJ243" s="463">
        <v>0</v>
      </c>
      <c r="WXK243" s="463">
        <v>0</v>
      </c>
      <c r="WXL243" s="463">
        <v>0</v>
      </c>
      <c r="WXM243" s="463">
        <v>0</v>
      </c>
      <c r="WXN243" s="463">
        <v>0</v>
      </c>
      <c r="WXO243" s="463">
        <v>0</v>
      </c>
      <c r="WXP243" s="463">
        <v>0</v>
      </c>
      <c r="WXQ243" s="463">
        <v>0</v>
      </c>
      <c r="WXR243" s="463">
        <v>0</v>
      </c>
      <c r="WXS243" s="463">
        <v>0</v>
      </c>
      <c r="WXT243" s="463">
        <v>0</v>
      </c>
      <c r="WXU243" s="463">
        <v>0</v>
      </c>
      <c r="WXV243" s="463">
        <v>0</v>
      </c>
      <c r="WXW243" s="463">
        <v>0</v>
      </c>
      <c r="WXX243" s="463">
        <v>0</v>
      </c>
      <c r="WXY243" s="463">
        <v>0</v>
      </c>
      <c r="WXZ243" s="463">
        <v>0</v>
      </c>
      <c r="WYA243" s="463">
        <v>0</v>
      </c>
      <c r="WYB243" s="463">
        <v>0</v>
      </c>
      <c r="WYC243" s="463">
        <v>0</v>
      </c>
      <c r="WYD243" s="463">
        <v>0</v>
      </c>
      <c r="WYE243" s="463">
        <v>0</v>
      </c>
      <c r="WYF243" s="463">
        <v>0</v>
      </c>
      <c r="WYG243" s="463">
        <v>0</v>
      </c>
      <c r="WYH243" s="463">
        <v>0</v>
      </c>
      <c r="WYI243" s="463">
        <v>0</v>
      </c>
      <c r="WYJ243" s="463">
        <v>0</v>
      </c>
      <c r="WYK243" s="463">
        <v>0</v>
      </c>
      <c r="WYL243" s="463">
        <v>0</v>
      </c>
      <c r="WYM243" s="463">
        <v>0</v>
      </c>
      <c r="WYN243" s="463">
        <v>0</v>
      </c>
      <c r="WYO243" s="463">
        <v>0</v>
      </c>
      <c r="WYP243" s="463">
        <v>0</v>
      </c>
      <c r="WYQ243" s="463">
        <v>0</v>
      </c>
      <c r="WYR243" s="463">
        <v>0</v>
      </c>
      <c r="WYS243" s="463">
        <v>0</v>
      </c>
      <c r="WYT243" s="463">
        <v>0</v>
      </c>
      <c r="WYU243" s="463">
        <v>0</v>
      </c>
      <c r="WYV243" s="463">
        <v>0</v>
      </c>
      <c r="WYW243" s="463">
        <v>0</v>
      </c>
      <c r="WYX243" s="463">
        <v>0</v>
      </c>
      <c r="WYY243" s="463">
        <v>0</v>
      </c>
      <c r="WYZ243" s="463">
        <v>0</v>
      </c>
      <c r="WZA243" s="463">
        <v>0</v>
      </c>
      <c r="WZB243" s="463">
        <v>0</v>
      </c>
      <c r="WZC243" s="463">
        <v>0</v>
      </c>
      <c r="WZD243" s="463">
        <v>0</v>
      </c>
      <c r="WZE243" s="463">
        <v>0</v>
      </c>
      <c r="WZF243" s="463">
        <v>0</v>
      </c>
      <c r="WZG243" s="463">
        <v>0</v>
      </c>
      <c r="WZH243" s="463">
        <v>0</v>
      </c>
      <c r="WZI243" s="463">
        <v>0</v>
      </c>
      <c r="WZJ243" s="463">
        <v>0</v>
      </c>
      <c r="WZK243" s="463">
        <v>0</v>
      </c>
      <c r="WZL243" s="463">
        <v>0</v>
      </c>
      <c r="WZM243" s="463">
        <v>0</v>
      </c>
      <c r="WZN243" s="463">
        <v>0</v>
      </c>
      <c r="WZO243" s="463">
        <v>0</v>
      </c>
      <c r="WZP243" s="463">
        <v>0</v>
      </c>
      <c r="WZQ243" s="463">
        <v>0</v>
      </c>
      <c r="WZR243" s="463">
        <v>0</v>
      </c>
      <c r="WZS243" s="463">
        <v>0</v>
      </c>
      <c r="WZT243" s="463">
        <v>0</v>
      </c>
      <c r="WZU243" s="463">
        <v>0</v>
      </c>
      <c r="WZV243" s="463">
        <v>0</v>
      </c>
      <c r="WZW243" s="463">
        <v>0</v>
      </c>
      <c r="WZX243" s="463">
        <v>0</v>
      </c>
      <c r="WZY243" s="463">
        <v>0</v>
      </c>
      <c r="WZZ243" s="463">
        <v>0</v>
      </c>
      <c r="XAA243" s="463">
        <v>0</v>
      </c>
      <c r="XAB243" s="463">
        <v>0</v>
      </c>
      <c r="XAC243" s="463">
        <v>0</v>
      </c>
      <c r="XAD243" s="463">
        <v>0</v>
      </c>
      <c r="XAE243" s="463">
        <v>0</v>
      </c>
      <c r="XAF243" s="463">
        <v>0</v>
      </c>
      <c r="XAG243" s="463">
        <v>0</v>
      </c>
      <c r="XAH243" s="463">
        <v>0</v>
      </c>
      <c r="XAI243" s="463">
        <v>0</v>
      </c>
      <c r="XAJ243" s="463">
        <v>0</v>
      </c>
      <c r="XAK243" s="463">
        <v>0</v>
      </c>
      <c r="XAL243" s="463">
        <v>0</v>
      </c>
      <c r="XAM243" s="463">
        <v>0</v>
      </c>
      <c r="XAN243" s="463">
        <v>0</v>
      </c>
      <c r="XAO243" s="463">
        <v>0</v>
      </c>
      <c r="XAP243" s="463">
        <v>0</v>
      </c>
      <c r="XAQ243" s="463">
        <v>0</v>
      </c>
      <c r="XAR243" s="463">
        <v>0</v>
      </c>
      <c r="XAS243" s="463">
        <v>0</v>
      </c>
      <c r="XAT243" s="463">
        <v>0</v>
      </c>
      <c r="XAU243" s="463">
        <v>0</v>
      </c>
      <c r="XAV243" s="463">
        <v>0</v>
      </c>
      <c r="XAW243" s="463">
        <v>0</v>
      </c>
      <c r="XAX243" s="463">
        <v>0</v>
      </c>
      <c r="XAY243" s="463">
        <v>0</v>
      </c>
      <c r="XAZ243" s="463">
        <v>0</v>
      </c>
      <c r="XBA243" s="463">
        <v>0</v>
      </c>
      <c r="XBB243" s="463">
        <v>0</v>
      </c>
      <c r="XBC243" s="463">
        <v>0</v>
      </c>
      <c r="XBD243" s="463">
        <v>0</v>
      </c>
      <c r="XBE243" s="463">
        <v>0</v>
      </c>
      <c r="XBF243" s="463">
        <v>0</v>
      </c>
      <c r="XBG243" s="463">
        <v>0</v>
      </c>
      <c r="XBH243" s="463">
        <v>0</v>
      </c>
      <c r="XBI243" s="463">
        <v>0</v>
      </c>
      <c r="XBJ243" s="463">
        <v>0</v>
      </c>
      <c r="XBK243" s="463">
        <v>0</v>
      </c>
      <c r="XBL243" s="463">
        <v>0</v>
      </c>
      <c r="XBM243" s="463">
        <v>0</v>
      </c>
      <c r="XBN243" s="463">
        <v>0</v>
      </c>
      <c r="XBO243" s="463">
        <v>0</v>
      </c>
      <c r="XBP243" s="463">
        <v>0</v>
      </c>
      <c r="XBQ243" s="463">
        <v>0</v>
      </c>
      <c r="XBR243" s="463">
        <v>0</v>
      </c>
      <c r="XBS243" s="463">
        <v>0</v>
      </c>
      <c r="XBT243" s="463">
        <v>0</v>
      </c>
      <c r="XBU243" s="463">
        <v>0</v>
      </c>
      <c r="XBV243" s="463">
        <v>0</v>
      </c>
      <c r="XBW243" s="463">
        <v>0</v>
      </c>
      <c r="XBX243" s="463">
        <v>0</v>
      </c>
      <c r="XBY243" s="463">
        <v>0</v>
      </c>
      <c r="XBZ243" s="463">
        <v>0</v>
      </c>
      <c r="XCA243" s="463">
        <v>0</v>
      </c>
      <c r="XCB243" s="463">
        <v>0</v>
      </c>
      <c r="XCC243" s="463">
        <v>0</v>
      </c>
      <c r="XCD243" s="463">
        <v>0</v>
      </c>
      <c r="XCE243" s="463">
        <v>0</v>
      </c>
      <c r="XCF243" s="463">
        <v>0</v>
      </c>
      <c r="XCG243" s="463">
        <v>0</v>
      </c>
      <c r="XCH243" s="463">
        <v>0</v>
      </c>
      <c r="XCI243" s="463">
        <v>0</v>
      </c>
      <c r="XCJ243" s="463">
        <v>0</v>
      </c>
      <c r="XCK243" s="463">
        <v>0</v>
      </c>
      <c r="XCL243" s="463">
        <v>0</v>
      </c>
      <c r="XCM243" s="463">
        <v>0</v>
      </c>
      <c r="XCN243" s="463">
        <v>0</v>
      </c>
      <c r="XCO243" s="463">
        <v>0</v>
      </c>
      <c r="XCP243" s="463">
        <v>0</v>
      </c>
      <c r="XCQ243" s="463">
        <v>0</v>
      </c>
      <c r="XCR243" s="463">
        <v>0</v>
      </c>
      <c r="XCS243" s="463">
        <v>0</v>
      </c>
      <c r="XCT243" s="463">
        <v>0</v>
      </c>
      <c r="XCU243" s="463">
        <v>0</v>
      </c>
      <c r="XCV243" s="463">
        <v>0</v>
      </c>
      <c r="XCW243" s="463">
        <v>0</v>
      </c>
      <c r="XCX243" s="463">
        <v>0</v>
      </c>
      <c r="XCY243" s="463">
        <v>0</v>
      </c>
      <c r="XCZ243" s="463">
        <v>0</v>
      </c>
      <c r="XDA243" s="463">
        <v>0</v>
      </c>
      <c r="XDB243" s="463">
        <v>0</v>
      </c>
      <c r="XDC243" s="463">
        <v>0</v>
      </c>
      <c r="XDD243" s="463">
        <v>0</v>
      </c>
      <c r="XDE243" s="463">
        <v>0</v>
      </c>
      <c r="XDF243" s="463">
        <v>0</v>
      </c>
      <c r="XDG243" s="463">
        <v>0</v>
      </c>
      <c r="XDH243" s="463">
        <v>0</v>
      </c>
      <c r="XDI243" s="463">
        <v>0</v>
      </c>
      <c r="XDJ243" s="463">
        <v>0</v>
      </c>
      <c r="XDK243" s="463">
        <v>0</v>
      </c>
      <c r="XDL243" s="463">
        <v>0</v>
      </c>
      <c r="XDM243" s="463">
        <v>0</v>
      </c>
      <c r="XDN243" s="463">
        <v>0</v>
      </c>
      <c r="XDO243" s="463">
        <v>0</v>
      </c>
      <c r="XDP243" s="463">
        <v>0</v>
      </c>
      <c r="XDQ243" s="463">
        <v>0</v>
      </c>
      <c r="XDR243" s="463">
        <v>0</v>
      </c>
      <c r="XDS243" s="463">
        <v>0</v>
      </c>
      <c r="XDT243" s="463">
        <v>0</v>
      </c>
      <c r="XDU243" s="463">
        <v>0</v>
      </c>
      <c r="XDV243" s="463">
        <v>0</v>
      </c>
      <c r="XDW243" s="463">
        <v>0</v>
      </c>
      <c r="XDX243" s="463">
        <v>0</v>
      </c>
      <c r="XDY243" s="463">
        <v>0</v>
      </c>
      <c r="XDZ243" s="463">
        <v>0</v>
      </c>
      <c r="XEA243" s="463">
        <v>0</v>
      </c>
      <c r="XEB243" s="463">
        <v>0</v>
      </c>
      <c r="XEC243" s="463">
        <v>0</v>
      </c>
      <c r="XED243" s="463">
        <v>0</v>
      </c>
      <c r="XEE243" s="463">
        <v>0</v>
      </c>
      <c r="XEF243" s="463">
        <v>0</v>
      </c>
      <c r="XEG243" s="463">
        <v>0</v>
      </c>
      <c r="XEH243" s="463">
        <v>0</v>
      </c>
      <c r="XEI243" s="463">
        <v>0</v>
      </c>
      <c r="XEJ243" s="463">
        <v>0</v>
      </c>
      <c r="XEK243" s="463">
        <v>0</v>
      </c>
      <c r="XEL243" s="463">
        <v>0</v>
      </c>
      <c r="XEM243" s="463">
        <v>0</v>
      </c>
      <c r="XEN243" s="463">
        <v>0</v>
      </c>
      <c r="XEO243" s="463">
        <v>0</v>
      </c>
      <c r="XEP243" s="463">
        <v>0</v>
      </c>
      <c r="XEQ243" s="463">
        <v>0</v>
      </c>
      <c r="XER243" s="463">
        <v>0</v>
      </c>
      <c r="XES243" s="463">
        <v>0</v>
      </c>
      <c r="XET243" s="463">
        <v>0</v>
      </c>
      <c r="XEU243" s="463">
        <v>0</v>
      </c>
      <c r="XEV243" s="463">
        <v>0</v>
      </c>
      <c r="XEW243" s="463">
        <v>0</v>
      </c>
      <c r="XEX243" s="463">
        <v>0</v>
      </c>
      <c r="XEY243" s="463">
        <v>0</v>
      </c>
      <c r="XEZ243" s="463">
        <v>0</v>
      </c>
      <c r="XFA243" s="463">
        <v>0</v>
      </c>
      <c r="XFB243" s="463">
        <v>0</v>
      </c>
      <c r="XFC243" s="463">
        <v>0</v>
      </c>
      <c r="XFD243" s="463">
        <v>0</v>
      </c>
    </row>
    <row r="244" spans="1:16384" s="170" customFormat="1" hidden="1" x14ac:dyDescent="0.2">
      <c r="A244" s="183"/>
      <c r="B244" s="674">
        <v>3</v>
      </c>
      <c r="C244" s="616"/>
      <c r="D244" s="616"/>
      <c r="E244" s="530"/>
      <c r="F244" s="448"/>
      <c r="G244" s="449"/>
      <c r="H244" s="448"/>
      <c r="I244" s="448"/>
      <c r="J244" s="449"/>
      <c r="K244" s="448"/>
      <c r="L244" s="448"/>
      <c r="M244" s="448"/>
      <c r="N244" s="448"/>
      <c r="O244" s="304"/>
    </row>
    <row r="245" spans="1:16384" s="170" customFormat="1" hidden="1" x14ac:dyDescent="0.2">
      <c r="A245" s="183"/>
      <c r="B245" s="674"/>
      <c r="C245" s="616"/>
      <c r="D245" s="616"/>
      <c r="E245" s="530"/>
      <c r="F245" s="448"/>
      <c r="G245" s="449"/>
      <c r="H245" s="448"/>
      <c r="I245" s="448"/>
      <c r="J245" s="449"/>
      <c r="K245" s="448"/>
      <c r="L245" s="448"/>
      <c r="M245" s="448"/>
      <c r="N245" s="448"/>
      <c r="O245" s="304"/>
    </row>
    <row r="246" spans="1:16384" s="170" customFormat="1" hidden="1" x14ac:dyDescent="0.2">
      <c r="A246" s="183"/>
      <c r="B246" s="674"/>
      <c r="C246" s="616"/>
      <c r="D246" s="616"/>
      <c r="E246" s="530"/>
      <c r="F246" s="448"/>
      <c r="G246" s="449"/>
      <c r="H246" s="448"/>
      <c r="I246" s="448"/>
      <c r="J246" s="449"/>
      <c r="K246" s="448"/>
      <c r="L246" s="448"/>
      <c r="M246" s="448"/>
      <c r="N246" s="448"/>
      <c r="O246" s="304"/>
    </row>
    <row r="247" spans="1:16384" s="170" customFormat="1" hidden="1" x14ac:dyDescent="0.2">
      <c r="A247" s="183"/>
      <c r="B247" s="674"/>
      <c r="C247" s="616"/>
      <c r="D247" s="616"/>
      <c r="E247" s="530"/>
      <c r="F247" s="448"/>
      <c r="G247" s="449"/>
      <c r="H247" s="448"/>
      <c r="I247" s="448"/>
      <c r="J247" s="449"/>
      <c r="K247" s="448"/>
      <c r="L247" s="448"/>
      <c r="M247" s="448"/>
      <c r="N247" s="448"/>
      <c r="O247" s="304"/>
    </row>
    <row r="248" spans="1:16384" s="170" customFormat="1" ht="12.75" hidden="1" customHeight="1" x14ac:dyDescent="0.2">
      <c r="A248" s="183"/>
      <c r="B248" s="674"/>
      <c r="C248" s="616"/>
      <c r="D248" s="616"/>
      <c r="E248" s="530"/>
      <c r="F248" s="448"/>
      <c r="G248" s="449"/>
      <c r="H248" s="448"/>
      <c r="I248" s="448"/>
      <c r="J248" s="449"/>
      <c r="K248" s="448"/>
      <c r="L248" s="448"/>
      <c r="M248" s="448"/>
      <c r="N248" s="448"/>
      <c r="O248" s="304"/>
    </row>
    <row r="249" spans="1:16384" s="170" customFormat="1" hidden="1" x14ac:dyDescent="0.2">
      <c r="A249" s="183"/>
      <c r="B249" s="674"/>
      <c r="C249" s="616"/>
      <c r="D249" s="616"/>
      <c r="E249" s="530"/>
      <c r="F249" s="448"/>
      <c r="G249" s="449"/>
      <c r="H249" s="448"/>
      <c r="I249" s="448"/>
      <c r="J249" s="449"/>
      <c r="K249" s="448"/>
      <c r="L249" s="448"/>
      <c r="M249" s="448"/>
      <c r="N249" s="448"/>
      <c r="O249" s="304"/>
    </row>
    <row r="250" spans="1:16384" s="170" customFormat="1" hidden="1" x14ac:dyDescent="0.2">
      <c r="A250" s="183"/>
      <c r="B250" s="674"/>
      <c r="C250" s="616"/>
      <c r="D250" s="616"/>
      <c r="E250" s="530"/>
      <c r="F250" s="448"/>
      <c r="G250" s="449"/>
      <c r="H250" s="448"/>
      <c r="I250" s="448"/>
      <c r="J250" s="449"/>
      <c r="K250" s="448"/>
      <c r="L250" s="448"/>
      <c r="M250" s="448"/>
      <c r="N250" s="448"/>
      <c r="O250" s="304"/>
    </row>
    <row r="251" spans="1:16384" s="170" customFormat="1" hidden="1" x14ac:dyDescent="0.2">
      <c r="A251" s="183"/>
      <c r="B251" s="674"/>
      <c r="C251" s="616"/>
      <c r="D251" s="616"/>
      <c r="E251" s="530"/>
      <c r="F251" s="448"/>
      <c r="G251" s="449"/>
      <c r="H251" s="448"/>
      <c r="I251" s="448"/>
      <c r="J251" s="449"/>
      <c r="K251" s="448"/>
      <c r="L251" s="448"/>
      <c r="M251" s="448"/>
      <c r="N251" s="448"/>
      <c r="O251" s="304"/>
    </row>
    <row r="252" spans="1:16384" s="170" customFormat="1" hidden="1" x14ac:dyDescent="0.2">
      <c r="A252" s="183"/>
      <c r="B252" s="674"/>
      <c r="C252" s="616"/>
      <c r="D252" s="616"/>
      <c r="E252" s="530"/>
      <c r="F252" s="448"/>
      <c r="G252" s="449"/>
      <c r="H252" s="448"/>
      <c r="I252" s="448"/>
      <c r="J252" s="449"/>
      <c r="K252" s="448"/>
      <c r="L252" s="448"/>
      <c r="M252" s="448"/>
      <c r="N252" s="448"/>
      <c r="O252" s="304"/>
    </row>
    <row r="253" spans="1:16384" s="170" customFormat="1" ht="8.25" hidden="1" customHeight="1" x14ac:dyDescent="0.2">
      <c r="A253" s="183"/>
      <c r="B253" s="674"/>
      <c r="C253" s="616"/>
      <c r="D253" s="616"/>
      <c r="E253" s="530"/>
      <c r="F253" s="448"/>
      <c r="G253" s="449"/>
      <c r="H253" s="448"/>
      <c r="I253" s="448"/>
      <c r="J253" s="449"/>
      <c r="K253" s="448"/>
      <c r="L253" s="448"/>
      <c r="M253" s="448"/>
      <c r="N253" s="448"/>
      <c r="O253" s="304"/>
    </row>
    <row r="254" spans="1:16384" s="170" customFormat="1" hidden="1" x14ac:dyDescent="0.2">
      <c r="A254" s="183"/>
      <c r="B254" s="605"/>
      <c r="C254" s="460">
        <v>0</v>
      </c>
      <c r="D254" s="461" t="s">
        <v>253</v>
      </c>
      <c r="E254" s="462"/>
      <c r="F254" s="463">
        <v>0</v>
      </c>
      <c r="G254" s="463">
        <v>0</v>
      </c>
      <c r="H254" s="463">
        <v>0</v>
      </c>
      <c r="I254" s="463">
        <v>0</v>
      </c>
      <c r="J254" s="463">
        <v>0</v>
      </c>
      <c r="K254" s="463">
        <v>0</v>
      </c>
      <c r="L254" s="463">
        <v>0</v>
      </c>
      <c r="M254" s="463">
        <v>0</v>
      </c>
      <c r="N254" s="463">
        <v>0</v>
      </c>
      <c r="O254" s="304"/>
    </row>
    <row r="255" spans="1:16384" s="170" customFormat="1" hidden="1" x14ac:dyDescent="0.2">
      <c r="A255" s="183"/>
      <c r="B255" s="606"/>
      <c r="C255" s="566"/>
      <c r="D255" s="566"/>
      <c r="E255" s="530"/>
      <c r="F255" s="448"/>
      <c r="G255" s="449"/>
      <c r="H255" s="448"/>
      <c r="I255" s="448"/>
      <c r="J255" s="449"/>
      <c r="K255" s="448"/>
      <c r="L255" s="448"/>
      <c r="M255" s="448"/>
      <c r="N255" s="448"/>
      <c r="O255" s="304"/>
      <c r="P255" s="452"/>
    </row>
    <row r="256" spans="1:16384" s="170" customFormat="1" hidden="1" x14ac:dyDescent="0.2">
      <c r="A256" s="183"/>
      <c r="B256" s="606"/>
      <c r="C256" s="565"/>
      <c r="D256" s="565"/>
      <c r="E256" s="530"/>
      <c r="F256" s="448"/>
      <c r="G256" s="449"/>
      <c r="H256" s="448"/>
      <c r="I256" s="448"/>
      <c r="J256" s="449"/>
      <c r="K256" s="448"/>
      <c r="L256" s="448"/>
      <c r="M256" s="448"/>
      <c r="N256" s="448"/>
      <c r="O256" s="304"/>
      <c r="P256" s="452"/>
    </row>
    <row r="257" spans="1:16" s="170" customFormat="1" hidden="1" x14ac:dyDescent="0.2">
      <c r="A257" s="183"/>
      <c r="B257" s="606"/>
      <c r="C257" s="565"/>
      <c r="D257" s="565"/>
      <c r="E257" s="530"/>
      <c r="F257" s="448"/>
      <c r="G257" s="449"/>
      <c r="H257" s="448"/>
      <c r="I257" s="448"/>
      <c r="J257" s="449"/>
      <c r="K257" s="448"/>
      <c r="L257" s="448"/>
      <c r="M257" s="448"/>
      <c r="N257" s="448"/>
      <c r="O257" s="304"/>
      <c r="P257" s="452"/>
    </row>
    <row r="258" spans="1:16" s="170" customFormat="1" hidden="1" x14ac:dyDescent="0.2">
      <c r="A258" s="183"/>
      <c r="B258" s="606"/>
      <c r="C258" s="565"/>
      <c r="D258" s="565"/>
      <c r="E258" s="530"/>
      <c r="F258" s="448"/>
      <c r="G258" s="449"/>
      <c r="H258" s="448"/>
      <c r="I258" s="448"/>
      <c r="J258" s="449"/>
      <c r="K258" s="448"/>
      <c r="L258" s="448"/>
      <c r="M258" s="448"/>
      <c r="N258" s="448"/>
      <c r="O258" s="304"/>
      <c r="P258" s="452"/>
    </row>
    <row r="259" spans="1:16" s="170" customFormat="1" hidden="1" x14ac:dyDescent="0.2">
      <c r="A259" s="183"/>
      <c r="B259" s="606"/>
      <c r="C259" s="565"/>
      <c r="D259" s="565"/>
      <c r="E259" s="530"/>
      <c r="F259" s="448"/>
      <c r="G259" s="449"/>
      <c r="H259" s="448"/>
      <c r="I259" s="448"/>
      <c r="J259" s="449"/>
      <c r="K259" s="448"/>
      <c r="L259" s="448"/>
      <c r="M259" s="448"/>
      <c r="N259" s="448"/>
      <c r="O259" s="304"/>
      <c r="P259" s="452"/>
    </row>
    <row r="260" spans="1:16" s="170" customFormat="1" hidden="1" x14ac:dyDescent="0.2">
      <c r="A260" s="183"/>
      <c r="B260" s="606"/>
      <c r="C260" s="565"/>
      <c r="D260" s="565"/>
      <c r="E260" s="530"/>
      <c r="F260" s="448"/>
      <c r="G260" s="449"/>
      <c r="H260" s="448"/>
      <c r="I260" s="448"/>
      <c r="J260" s="449"/>
      <c r="K260" s="448"/>
      <c r="L260" s="448"/>
      <c r="M260" s="448"/>
      <c r="N260" s="448"/>
      <c r="O260" s="304"/>
      <c r="P260" s="452"/>
    </row>
    <row r="261" spans="1:16" s="170" customFormat="1" hidden="1" x14ac:dyDescent="0.2">
      <c r="A261" s="183"/>
      <c r="B261" s="606"/>
      <c r="C261" s="565"/>
      <c r="D261" s="565"/>
      <c r="E261" s="530"/>
      <c r="F261" s="448"/>
      <c r="G261" s="449"/>
      <c r="H261" s="448"/>
      <c r="I261" s="448"/>
      <c r="J261" s="449"/>
      <c r="K261" s="448"/>
      <c r="L261" s="448"/>
      <c r="M261" s="448"/>
      <c r="N261" s="448"/>
      <c r="O261" s="304"/>
      <c r="P261" s="452"/>
    </row>
    <row r="262" spans="1:16" s="170" customFormat="1" hidden="1" x14ac:dyDescent="0.2">
      <c r="A262" s="183"/>
      <c r="B262" s="606"/>
      <c r="C262" s="460">
        <v>0</v>
      </c>
      <c r="D262" s="461"/>
      <c r="E262" s="462"/>
      <c r="F262" s="463">
        <v>0</v>
      </c>
      <c r="G262" s="463">
        <v>0</v>
      </c>
      <c r="H262" s="463">
        <v>0</v>
      </c>
      <c r="I262" s="463">
        <v>0</v>
      </c>
      <c r="J262" s="463">
        <v>0</v>
      </c>
      <c r="K262" s="463">
        <v>0</v>
      </c>
      <c r="L262" s="463">
        <v>0</v>
      </c>
      <c r="M262" s="463">
        <v>0</v>
      </c>
      <c r="N262" s="463">
        <v>0</v>
      </c>
      <c r="O262" s="304"/>
      <c r="P262" s="452"/>
    </row>
    <row r="263" spans="1:16" s="170" customFormat="1" ht="13.5" thickBot="1" x14ac:dyDescent="0.25">
      <c r="A263" s="183"/>
      <c r="B263" s="466"/>
      <c r="C263" s="465">
        <v>73</v>
      </c>
      <c r="D263" s="466" t="s">
        <v>254</v>
      </c>
      <c r="E263" s="467"/>
      <c r="F263" s="468">
        <v>44454982061</v>
      </c>
      <c r="G263" s="468">
        <v>5693758324</v>
      </c>
      <c r="H263" s="468">
        <v>38761223737</v>
      </c>
      <c r="I263" s="468">
        <v>38270743184</v>
      </c>
      <c r="J263" s="468">
        <v>490480553</v>
      </c>
      <c r="K263" s="468">
        <v>204555506</v>
      </c>
      <c r="L263" s="468">
        <v>96443571</v>
      </c>
      <c r="M263" s="468">
        <v>51693912</v>
      </c>
      <c r="N263" s="468">
        <v>137787564</v>
      </c>
      <c r="O263" s="304"/>
      <c r="P263" s="452"/>
    </row>
    <row r="264" spans="1:16" s="628" customFormat="1" x14ac:dyDescent="0.2">
      <c r="B264" s="629"/>
      <c r="C264" s="630"/>
      <c r="D264" s="631"/>
      <c r="E264" s="632"/>
      <c r="F264" s="631">
        <v>0</v>
      </c>
      <c r="G264" s="633"/>
      <c r="H264" s="631">
        <v>0</v>
      </c>
      <c r="I264" s="631">
        <v>0</v>
      </c>
      <c r="J264" s="634">
        <v>1.2653897522120948E-2</v>
      </c>
      <c r="K264" s="631">
        <v>0</v>
      </c>
      <c r="L264" s="631">
        <v>0</v>
      </c>
      <c r="M264" s="631">
        <v>0</v>
      </c>
      <c r="N264" s="631">
        <v>0</v>
      </c>
      <c r="O264" s="304"/>
      <c r="P264" s="635"/>
    </row>
    <row r="265" spans="1:16" s="170" customFormat="1" x14ac:dyDescent="0.2">
      <c r="A265" s="183"/>
      <c r="B265" s="606"/>
      <c r="C265" s="454"/>
      <c r="D265" s="375"/>
      <c r="E265" s="375"/>
      <c r="F265" s="375"/>
      <c r="G265" s="375"/>
      <c r="H265" s="375"/>
      <c r="I265" s="375"/>
      <c r="J265" s="375"/>
      <c r="K265" s="454"/>
      <c r="L265" s="375"/>
      <c r="M265" s="375"/>
      <c r="N265" s="375"/>
      <c r="O265" s="304"/>
      <c r="P265" s="452"/>
    </row>
    <row r="266" spans="1:16" s="170" customFormat="1" x14ac:dyDescent="0.2">
      <c r="A266" s="183"/>
      <c r="B266" s="606"/>
      <c r="C266" s="454"/>
      <c r="D266" s="375"/>
      <c r="E266" s="375"/>
      <c r="F266" s="375"/>
      <c r="G266" s="375"/>
      <c r="H266" s="375"/>
      <c r="I266" s="375"/>
      <c r="J266" s="375"/>
      <c r="K266" s="454"/>
      <c r="L266" s="375"/>
      <c r="M266" s="375"/>
      <c r="N266" s="375"/>
      <c r="O266" s="304"/>
      <c r="P266" s="452"/>
    </row>
    <row r="267" spans="1:16" s="170" customFormat="1" x14ac:dyDescent="0.2">
      <c r="A267" s="183"/>
      <c r="B267" s="606"/>
      <c r="C267" s="321"/>
      <c r="D267" s="302"/>
      <c r="E267" s="302"/>
      <c r="F267" s="302"/>
      <c r="G267" s="302"/>
      <c r="H267" s="302"/>
      <c r="I267" s="302"/>
      <c r="J267" s="302"/>
      <c r="K267" s="321"/>
      <c r="L267" s="302"/>
      <c r="M267" s="642"/>
      <c r="N267" s="642"/>
      <c r="O267" s="304"/>
      <c r="P267" s="452"/>
    </row>
    <row r="268" spans="1:16" s="170" customFormat="1" x14ac:dyDescent="0.2">
      <c r="A268" s="183"/>
      <c r="B268" s="606"/>
      <c r="C268" s="321"/>
      <c r="D268" s="302"/>
      <c r="E268" s="302"/>
      <c r="F268" s="642"/>
      <c r="G268" s="642"/>
      <c r="H268" s="642"/>
      <c r="I268" s="642"/>
      <c r="J268" s="642"/>
      <c r="K268" s="643"/>
      <c r="L268" s="642"/>
      <c r="M268" s="642"/>
      <c r="N268" s="642"/>
      <c r="O268" s="304"/>
      <c r="P268" s="452"/>
    </row>
    <row r="269" spans="1:16" s="170" customFormat="1" x14ac:dyDescent="0.2">
      <c r="A269" s="183"/>
      <c r="B269" s="606"/>
      <c r="C269" s="321"/>
      <c r="D269" s="302"/>
      <c r="E269" s="302"/>
      <c r="F269" s="302"/>
      <c r="G269" s="302"/>
      <c r="H269" s="302"/>
      <c r="I269" s="302"/>
      <c r="J269" s="302"/>
      <c r="K269" s="321"/>
      <c r="L269" s="302"/>
      <c r="M269" s="642"/>
      <c r="N269" s="642"/>
      <c r="O269" s="304"/>
      <c r="P269" s="452"/>
    </row>
    <row r="270" spans="1:16" s="170" customFormat="1" x14ac:dyDescent="0.2">
      <c r="A270" s="183"/>
      <c r="B270" s="606"/>
      <c r="C270" s="321"/>
      <c r="D270" s="302"/>
      <c r="E270" s="302"/>
      <c r="F270" s="302"/>
      <c r="G270" s="302"/>
      <c r="H270" s="302"/>
      <c r="I270" s="302"/>
      <c r="J270" s="302"/>
      <c r="K270" s="321"/>
      <c r="L270" s="302"/>
      <c r="M270" s="302"/>
      <c r="N270" s="302"/>
      <c r="O270" s="304"/>
      <c r="P270" s="452"/>
    </row>
    <row r="271" spans="1:16" s="170" customFormat="1" x14ac:dyDescent="0.2">
      <c r="A271" s="183"/>
      <c r="B271" s="606"/>
      <c r="C271" s="321"/>
      <c r="D271" s="302"/>
      <c r="E271" s="302"/>
      <c r="F271" s="302"/>
      <c r="G271" s="302"/>
      <c r="H271" s="302"/>
      <c r="I271" s="302"/>
      <c r="J271" s="302"/>
      <c r="K271" s="321"/>
      <c r="L271" s="302"/>
      <c r="M271" s="302"/>
      <c r="N271" s="302"/>
      <c r="O271" s="304"/>
      <c r="P271" s="452"/>
    </row>
    <row r="272" spans="1:16" s="170" customFormat="1" x14ac:dyDescent="0.2">
      <c r="A272" s="183"/>
      <c r="B272" s="606"/>
      <c r="C272" s="321"/>
      <c r="D272" s="302"/>
      <c r="E272" s="302"/>
      <c r="F272" s="302"/>
      <c r="G272" s="302"/>
      <c r="H272" s="302"/>
      <c r="I272" s="302"/>
      <c r="J272" s="302"/>
      <c r="K272" s="321"/>
      <c r="L272" s="302"/>
      <c r="M272" s="302"/>
      <c r="N272" s="302"/>
      <c r="O272" s="304"/>
      <c r="P272" s="452"/>
    </row>
    <row r="273" spans="1:16" s="170" customFormat="1" x14ac:dyDescent="0.2">
      <c r="A273" s="183"/>
      <c r="B273" s="606"/>
      <c r="C273" s="321"/>
      <c r="D273" s="302"/>
      <c r="E273" s="302"/>
      <c r="F273" s="302"/>
      <c r="G273" s="302"/>
      <c r="H273" s="302"/>
      <c r="I273" s="302"/>
      <c r="J273" s="302"/>
      <c r="K273" s="321"/>
      <c r="L273" s="302"/>
      <c r="M273" s="302"/>
      <c r="N273" s="302"/>
      <c r="O273" s="450"/>
      <c r="P273" s="452"/>
    </row>
    <row r="274" spans="1:16" s="170" customFormat="1" x14ac:dyDescent="0.2">
      <c r="A274" s="183"/>
      <c r="B274" s="606"/>
      <c r="C274" s="321"/>
      <c r="D274" s="302"/>
      <c r="E274" s="302"/>
      <c r="F274" s="302"/>
      <c r="G274" s="302"/>
      <c r="H274" s="302"/>
      <c r="I274" s="302"/>
      <c r="J274" s="302"/>
      <c r="K274" s="321"/>
      <c r="L274" s="302"/>
      <c r="M274" s="302"/>
      <c r="N274" s="302"/>
      <c r="O274" s="450"/>
      <c r="P274" s="452"/>
    </row>
    <row r="275" spans="1:16" s="170" customFormat="1" x14ac:dyDescent="0.2">
      <c r="A275" s="183"/>
      <c r="B275" s="606"/>
      <c r="C275" s="321"/>
      <c r="D275" s="302"/>
      <c r="E275" s="302"/>
      <c r="F275" s="302"/>
      <c r="G275" s="302"/>
      <c r="H275" s="302"/>
      <c r="I275" s="302"/>
      <c r="J275" s="302"/>
      <c r="K275" s="321"/>
      <c r="L275" s="302"/>
      <c r="M275" s="302"/>
      <c r="N275" s="302"/>
      <c r="O275" s="450"/>
      <c r="P275" s="452"/>
    </row>
    <row r="276" spans="1:16" s="170" customFormat="1" x14ac:dyDescent="0.2">
      <c r="A276" s="183"/>
      <c r="B276" s="606"/>
      <c r="C276" s="321"/>
      <c r="D276" s="302"/>
      <c r="E276" s="302"/>
      <c r="F276" s="302"/>
      <c r="G276" s="302"/>
      <c r="H276" s="302"/>
      <c r="I276" s="302"/>
      <c r="J276" s="302"/>
      <c r="K276" s="321"/>
      <c r="L276" s="302"/>
      <c r="M276" s="302"/>
      <c r="N276" s="302"/>
      <c r="O276" s="450"/>
      <c r="P276" s="452"/>
    </row>
    <row r="277" spans="1:16" s="170" customFormat="1" x14ac:dyDescent="0.2">
      <c r="A277" s="183"/>
      <c r="B277" s="606"/>
      <c r="C277" s="321"/>
      <c r="D277" s="302"/>
      <c r="E277" s="302"/>
      <c r="F277" s="302"/>
      <c r="G277" s="302"/>
      <c r="H277" s="302"/>
      <c r="I277" s="302"/>
      <c r="J277" s="302"/>
      <c r="K277" s="321"/>
      <c r="L277" s="302"/>
      <c r="M277" s="302"/>
      <c r="N277" s="302"/>
      <c r="O277" s="450"/>
      <c r="P277" s="452"/>
    </row>
    <row r="278" spans="1:16" s="170" customFormat="1" x14ac:dyDescent="0.2">
      <c r="A278" s="183"/>
      <c r="B278" s="606"/>
      <c r="C278" s="321"/>
      <c r="D278" s="302"/>
      <c r="E278" s="302"/>
      <c r="F278" s="302"/>
      <c r="G278" s="302"/>
      <c r="H278" s="302"/>
      <c r="I278" s="302"/>
      <c r="J278" s="302"/>
      <c r="K278" s="321"/>
      <c r="L278" s="302"/>
      <c r="M278" s="302"/>
      <c r="N278" s="302"/>
      <c r="O278" s="450"/>
      <c r="P278" s="452"/>
    </row>
    <row r="279" spans="1:16" s="170" customFormat="1" x14ac:dyDescent="0.2">
      <c r="A279" s="183"/>
      <c r="B279" s="606"/>
      <c r="C279" s="321"/>
      <c r="D279" s="302"/>
      <c r="E279" s="302"/>
      <c r="F279" s="302"/>
      <c r="G279" s="302"/>
      <c r="H279" s="302"/>
      <c r="I279" s="302"/>
      <c r="J279" s="302"/>
      <c r="K279" s="321"/>
      <c r="L279" s="302"/>
      <c r="M279" s="302"/>
      <c r="N279" s="302"/>
      <c r="O279" s="450"/>
      <c r="P279" s="452"/>
    </row>
    <row r="280" spans="1:16" s="170" customFormat="1" x14ac:dyDescent="0.2">
      <c r="A280" s="183"/>
      <c r="B280" s="606"/>
      <c r="C280" s="321"/>
      <c r="D280" s="302"/>
      <c r="E280" s="302"/>
      <c r="F280" s="302"/>
      <c r="G280" s="302"/>
      <c r="H280" s="302"/>
      <c r="I280" s="302"/>
      <c r="J280" s="302"/>
      <c r="K280" s="321"/>
      <c r="L280" s="302"/>
      <c r="M280" s="302"/>
      <c r="N280" s="302"/>
      <c r="O280" s="450"/>
      <c r="P280" s="452"/>
    </row>
    <row r="281" spans="1:16" s="170" customFormat="1" x14ac:dyDescent="0.2">
      <c r="A281" s="183"/>
      <c r="B281" s="606"/>
      <c r="C281" s="321"/>
      <c r="D281" s="302"/>
      <c r="E281" s="302"/>
      <c r="F281" s="302"/>
      <c r="G281" s="302"/>
      <c r="H281" s="302"/>
      <c r="I281" s="302"/>
      <c r="J281" s="302"/>
      <c r="K281" s="321"/>
      <c r="L281" s="302"/>
      <c r="M281" s="302"/>
      <c r="N281" s="302"/>
      <c r="O281" s="450"/>
      <c r="P281" s="452"/>
    </row>
    <row r="282" spans="1:16" s="170" customFormat="1" x14ac:dyDescent="0.2">
      <c r="A282" s="183"/>
      <c r="B282" s="606"/>
      <c r="C282" s="321"/>
      <c r="D282" s="302"/>
      <c r="E282" s="302"/>
      <c r="F282" s="302"/>
      <c r="G282" s="302"/>
      <c r="H282" s="302"/>
      <c r="I282" s="302"/>
      <c r="J282" s="302"/>
      <c r="K282" s="321"/>
      <c r="L282" s="302"/>
      <c r="M282" s="302"/>
      <c r="N282" s="302"/>
      <c r="O282" s="450"/>
      <c r="P282" s="452"/>
    </row>
    <row r="283" spans="1:16" s="170" customFormat="1" x14ac:dyDescent="0.2">
      <c r="A283" s="183"/>
      <c r="B283" s="606"/>
      <c r="C283" s="321"/>
      <c r="D283" s="302"/>
      <c r="E283" s="302"/>
      <c r="F283" s="302"/>
      <c r="G283" s="302"/>
      <c r="H283" s="302"/>
      <c r="I283" s="302"/>
      <c r="J283" s="302"/>
      <c r="K283" s="321"/>
      <c r="L283" s="302"/>
      <c r="M283" s="302"/>
      <c r="N283" s="302"/>
      <c r="O283" s="450"/>
      <c r="P283" s="452"/>
    </row>
    <row r="284" spans="1:16" s="170" customFormat="1" x14ac:dyDescent="0.2">
      <c r="A284" s="183"/>
      <c r="B284" s="606"/>
      <c r="C284" s="321"/>
      <c r="D284" s="302"/>
      <c r="E284" s="302"/>
      <c r="F284" s="302"/>
      <c r="G284" s="302"/>
      <c r="H284" s="302"/>
      <c r="I284" s="302"/>
      <c r="J284" s="302"/>
      <c r="K284" s="321"/>
      <c r="L284" s="302"/>
      <c r="M284" s="302"/>
      <c r="N284" s="302"/>
      <c r="O284" s="450"/>
      <c r="P284" s="452"/>
    </row>
    <row r="285" spans="1:16" s="170" customFormat="1" x14ac:dyDescent="0.2">
      <c r="A285" s="183"/>
      <c r="B285" s="606"/>
      <c r="C285" s="321"/>
      <c r="D285" s="302"/>
      <c r="E285" s="302"/>
      <c r="F285" s="302"/>
      <c r="G285" s="302"/>
      <c r="H285" s="302"/>
      <c r="I285" s="302"/>
      <c r="J285" s="302"/>
      <c r="K285" s="321"/>
      <c r="L285" s="302"/>
      <c r="M285" s="302"/>
      <c r="N285" s="302"/>
      <c r="O285" s="450"/>
      <c r="P285" s="452"/>
    </row>
    <row r="286" spans="1:16" s="170" customFormat="1" x14ac:dyDescent="0.2">
      <c r="A286" s="183"/>
      <c r="B286" s="606"/>
      <c r="C286" s="321"/>
      <c r="D286" s="302"/>
      <c r="E286" s="302"/>
      <c r="F286" s="302"/>
      <c r="G286" s="302"/>
      <c r="H286" s="302"/>
      <c r="I286" s="302"/>
      <c r="J286" s="302"/>
      <c r="K286" s="321"/>
      <c r="L286" s="302"/>
      <c r="M286" s="302"/>
      <c r="N286" s="302"/>
      <c r="O286" s="450"/>
      <c r="P286" s="452"/>
    </row>
    <row r="287" spans="1:16" s="170" customFormat="1" x14ac:dyDescent="0.2">
      <c r="A287" s="183"/>
      <c r="B287" s="606"/>
      <c r="C287" s="321"/>
      <c r="D287" s="302"/>
      <c r="E287" s="302"/>
      <c r="F287" s="302"/>
      <c r="G287" s="302"/>
      <c r="H287" s="302"/>
      <c r="I287" s="302"/>
      <c r="J287" s="302"/>
      <c r="K287" s="321"/>
      <c r="L287" s="302"/>
      <c r="M287" s="302"/>
      <c r="N287" s="302"/>
      <c r="O287" s="450"/>
      <c r="P287" s="452"/>
    </row>
    <row r="288" spans="1:16" s="170" customFormat="1" x14ac:dyDescent="0.2">
      <c r="A288" s="183"/>
      <c r="B288" s="606"/>
      <c r="C288" s="321"/>
      <c r="D288" s="302"/>
      <c r="E288" s="302"/>
      <c r="F288" s="302"/>
      <c r="G288" s="302"/>
      <c r="H288" s="302"/>
      <c r="I288" s="302"/>
      <c r="J288" s="302"/>
      <c r="K288" s="321"/>
      <c r="L288" s="302"/>
      <c r="M288" s="302"/>
      <c r="N288" s="302"/>
      <c r="O288" s="450"/>
      <c r="P288" s="452"/>
    </row>
    <row r="289" spans="1:16" s="170" customFormat="1" x14ac:dyDescent="0.2">
      <c r="A289" s="183"/>
      <c r="B289" s="606"/>
      <c r="C289" s="321"/>
      <c r="D289" s="302"/>
      <c r="E289" s="302"/>
      <c r="F289" s="302"/>
      <c r="G289" s="302"/>
      <c r="H289" s="302"/>
      <c r="I289" s="302"/>
      <c r="J289" s="302"/>
      <c r="K289" s="321"/>
      <c r="L289" s="302"/>
      <c r="M289" s="302"/>
      <c r="N289" s="302"/>
      <c r="O289" s="450"/>
      <c r="P289" s="452"/>
    </row>
    <row r="290" spans="1:16" s="170" customFormat="1" x14ac:dyDescent="0.2">
      <c r="A290" s="183"/>
      <c r="B290" s="606"/>
      <c r="C290" s="321"/>
      <c r="D290" s="302"/>
      <c r="E290" s="302"/>
      <c r="F290" s="302"/>
      <c r="G290" s="302"/>
      <c r="H290" s="302"/>
      <c r="I290" s="302"/>
      <c r="J290" s="302"/>
      <c r="K290" s="321"/>
      <c r="L290" s="302"/>
      <c r="M290" s="302"/>
      <c r="N290" s="302"/>
      <c r="O290" s="450"/>
      <c r="P290" s="452"/>
    </row>
    <row r="291" spans="1:16" s="170" customFormat="1" x14ac:dyDescent="0.2">
      <c r="A291" s="183"/>
      <c r="B291" s="606"/>
      <c r="C291" s="321"/>
      <c r="D291" s="302"/>
      <c r="E291" s="302"/>
      <c r="F291" s="302"/>
      <c r="G291" s="302"/>
      <c r="H291" s="302"/>
      <c r="I291" s="302"/>
      <c r="J291" s="302"/>
      <c r="K291" s="321"/>
      <c r="L291" s="302"/>
      <c r="M291" s="302"/>
      <c r="N291" s="302"/>
      <c r="O291" s="450"/>
      <c r="P291" s="452"/>
    </row>
    <row r="292" spans="1:16" s="170" customFormat="1" x14ac:dyDescent="0.2">
      <c r="A292" s="183"/>
      <c r="B292" s="606"/>
      <c r="C292" s="321"/>
      <c r="D292" s="302"/>
      <c r="E292" s="302"/>
      <c r="F292" s="302"/>
      <c r="G292" s="302"/>
      <c r="H292" s="302"/>
      <c r="I292" s="302"/>
      <c r="J292" s="302"/>
      <c r="K292" s="321"/>
      <c r="L292" s="302"/>
      <c r="M292" s="302"/>
      <c r="N292" s="302"/>
      <c r="O292" s="450"/>
      <c r="P292" s="452"/>
    </row>
    <row r="293" spans="1:16" s="170" customFormat="1" x14ac:dyDescent="0.2">
      <c r="A293" s="183"/>
      <c r="B293" s="606"/>
      <c r="C293" s="321"/>
      <c r="D293" s="302"/>
      <c r="E293" s="302"/>
      <c r="F293" s="302"/>
      <c r="G293" s="302"/>
      <c r="H293" s="302"/>
      <c r="I293" s="302"/>
      <c r="J293" s="302"/>
      <c r="K293" s="321"/>
      <c r="L293" s="302"/>
      <c r="M293" s="302"/>
      <c r="N293" s="302"/>
      <c r="O293" s="450"/>
      <c r="P293" s="452"/>
    </row>
    <row r="294" spans="1:16" s="170" customFormat="1" x14ac:dyDescent="0.2">
      <c r="A294" s="183"/>
      <c r="B294" s="606"/>
      <c r="C294" s="321"/>
      <c r="D294" s="302"/>
      <c r="E294" s="302"/>
      <c r="F294" s="302"/>
      <c r="G294" s="302"/>
      <c r="H294" s="302"/>
      <c r="I294" s="302"/>
      <c r="J294" s="302"/>
      <c r="K294" s="321"/>
      <c r="L294" s="302"/>
      <c r="M294" s="302"/>
      <c r="N294" s="302"/>
      <c r="O294" s="450"/>
      <c r="P294" s="452"/>
    </row>
    <row r="295" spans="1:16" s="170" customFormat="1" x14ac:dyDescent="0.2">
      <c r="A295" s="183"/>
      <c r="B295" s="606"/>
      <c r="C295" s="321"/>
      <c r="D295" s="302"/>
      <c r="E295" s="302"/>
      <c r="F295" s="302"/>
      <c r="G295" s="302"/>
      <c r="H295" s="302"/>
      <c r="I295" s="302"/>
      <c r="J295" s="302"/>
      <c r="K295" s="321"/>
      <c r="L295" s="302"/>
      <c r="M295" s="302"/>
      <c r="N295" s="302"/>
      <c r="O295" s="450"/>
      <c r="P295" s="452"/>
    </row>
    <row r="296" spans="1:16" s="170" customFormat="1" x14ac:dyDescent="0.2">
      <c r="A296" s="183"/>
      <c r="B296" s="606"/>
      <c r="C296" s="321"/>
      <c r="D296" s="302"/>
      <c r="E296" s="302"/>
      <c r="F296" s="302"/>
      <c r="G296" s="302"/>
      <c r="H296" s="302"/>
      <c r="I296" s="302"/>
      <c r="J296" s="302"/>
      <c r="K296" s="321"/>
      <c r="L296" s="302"/>
      <c r="M296" s="302"/>
      <c r="N296" s="302"/>
      <c r="O296" s="450"/>
      <c r="P296" s="452"/>
    </row>
    <row r="297" spans="1:16" s="170" customFormat="1" x14ac:dyDescent="0.2">
      <c r="A297" s="183"/>
      <c r="B297" s="606"/>
      <c r="C297" s="321"/>
      <c r="D297" s="302"/>
      <c r="E297" s="302"/>
      <c r="F297" s="302"/>
      <c r="G297" s="302"/>
      <c r="H297" s="302"/>
      <c r="I297" s="302"/>
      <c r="J297" s="302"/>
      <c r="K297" s="321"/>
      <c r="L297" s="302"/>
      <c r="M297" s="302"/>
      <c r="N297" s="302"/>
      <c r="O297" s="450"/>
      <c r="P297" s="452"/>
    </row>
    <row r="298" spans="1:16" s="170" customFormat="1" x14ac:dyDescent="0.2">
      <c r="A298" s="183"/>
      <c r="B298" s="606"/>
      <c r="C298" s="321"/>
      <c r="D298" s="302"/>
      <c r="E298" s="302"/>
      <c r="F298" s="302"/>
      <c r="G298" s="302"/>
      <c r="H298" s="302"/>
      <c r="I298" s="302"/>
      <c r="J298" s="302"/>
      <c r="K298" s="321"/>
      <c r="L298" s="302"/>
      <c r="M298" s="302"/>
      <c r="N298" s="302"/>
      <c r="O298" s="450"/>
      <c r="P298" s="452"/>
    </row>
    <row r="299" spans="1:16" s="170" customFormat="1" x14ac:dyDescent="0.2">
      <c r="A299" s="183"/>
      <c r="B299" s="606"/>
      <c r="C299" s="321"/>
      <c r="D299" s="302"/>
      <c r="E299" s="302"/>
      <c r="F299" s="302"/>
      <c r="G299" s="302"/>
      <c r="H299" s="302"/>
      <c r="I299" s="302"/>
      <c r="J299" s="302"/>
      <c r="K299" s="321"/>
      <c r="L299" s="302"/>
      <c r="M299" s="302"/>
      <c r="N299" s="302"/>
      <c r="O299" s="450"/>
      <c r="P299" s="452"/>
    </row>
    <row r="300" spans="1:16" s="170" customFormat="1" x14ac:dyDescent="0.2">
      <c r="A300" s="183"/>
      <c r="B300" s="606"/>
      <c r="C300" s="321"/>
      <c r="D300" s="302"/>
      <c r="E300" s="302"/>
      <c r="F300" s="302"/>
      <c r="G300" s="302"/>
      <c r="H300" s="302"/>
      <c r="I300" s="302"/>
      <c r="J300" s="302"/>
      <c r="K300" s="321"/>
      <c r="L300" s="302"/>
      <c r="M300" s="302"/>
      <c r="N300" s="302"/>
      <c r="O300" s="450"/>
      <c r="P300" s="452"/>
    </row>
    <row r="301" spans="1:16" s="170" customFormat="1" x14ac:dyDescent="0.2">
      <c r="A301" s="183"/>
      <c r="B301" s="606"/>
      <c r="C301" s="321"/>
      <c r="D301" s="302"/>
      <c r="E301" s="302"/>
      <c r="F301" s="302"/>
      <c r="G301" s="302"/>
      <c r="H301" s="302"/>
      <c r="I301" s="302"/>
      <c r="J301" s="302"/>
      <c r="K301" s="321"/>
      <c r="L301" s="302"/>
      <c r="M301" s="302"/>
      <c r="N301" s="302"/>
      <c r="O301" s="450"/>
      <c r="P301" s="452"/>
    </row>
    <row r="302" spans="1:16" s="170" customFormat="1" x14ac:dyDescent="0.2">
      <c r="A302" s="183"/>
      <c r="B302" s="606"/>
      <c r="C302" s="321"/>
      <c r="D302" s="302"/>
      <c r="E302" s="302"/>
      <c r="F302" s="302"/>
      <c r="G302" s="302"/>
      <c r="H302" s="302"/>
      <c r="I302" s="302"/>
      <c r="J302" s="302"/>
      <c r="K302" s="321"/>
      <c r="L302" s="302"/>
      <c r="M302" s="302"/>
      <c r="N302" s="302"/>
      <c r="O302" s="450"/>
      <c r="P302" s="452"/>
    </row>
    <row r="303" spans="1:16" s="170" customFormat="1" x14ac:dyDescent="0.2">
      <c r="A303" s="183"/>
      <c r="B303" s="606"/>
      <c r="C303" s="321"/>
      <c r="D303" s="302"/>
      <c r="E303" s="302"/>
      <c r="F303" s="302"/>
      <c r="G303" s="302"/>
      <c r="H303" s="302"/>
      <c r="I303" s="302"/>
      <c r="J303" s="302"/>
      <c r="K303" s="321"/>
      <c r="L303" s="302"/>
      <c r="M303" s="302"/>
      <c r="N303" s="302"/>
      <c r="O303" s="450"/>
      <c r="P303" s="452"/>
    </row>
    <row r="304" spans="1:16" s="170" customFormat="1" x14ac:dyDescent="0.2">
      <c r="A304" s="183"/>
      <c r="B304" s="606"/>
      <c r="C304" s="321"/>
      <c r="D304" s="302"/>
      <c r="E304" s="302"/>
      <c r="F304" s="302"/>
      <c r="G304" s="302"/>
      <c r="H304" s="302"/>
      <c r="I304" s="302"/>
      <c r="J304" s="302"/>
      <c r="K304" s="321"/>
      <c r="L304" s="302"/>
      <c r="M304" s="302"/>
      <c r="N304" s="302"/>
      <c r="O304" s="450"/>
      <c r="P304" s="452"/>
    </row>
    <row r="305" spans="1:16" s="170" customFormat="1" x14ac:dyDescent="0.2">
      <c r="A305" s="183"/>
      <c r="B305" s="606"/>
      <c r="C305" s="321"/>
      <c r="D305" s="302"/>
      <c r="E305" s="302"/>
      <c r="F305" s="302"/>
      <c r="G305" s="302"/>
      <c r="H305" s="302"/>
      <c r="I305" s="302"/>
      <c r="J305" s="302"/>
      <c r="K305" s="321"/>
      <c r="L305" s="302"/>
      <c r="M305" s="302"/>
      <c r="N305" s="302"/>
      <c r="O305" s="450"/>
      <c r="P305" s="452"/>
    </row>
    <row r="306" spans="1:16" s="170" customFormat="1" x14ac:dyDescent="0.2">
      <c r="A306" s="183"/>
      <c r="B306" s="606"/>
      <c r="C306" s="321"/>
      <c r="D306" s="302"/>
      <c r="E306" s="302"/>
      <c r="F306" s="302"/>
      <c r="G306" s="302"/>
      <c r="H306" s="302"/>
      <c r="I306" s="302"/>
      <c r="J306" s="302"/>
      <c r="K306" s="321"/>
      <c r="L306" s="302"/>
      <c r="M306" s="302"/>
      <c r="N306" s="302"/>
      <c r="O306" s="450"/>
      <c r="P306" s="452"/>
    </row>
    <row r="307" spans="1:16" s="170" customFormat="1" x14ac:dyDescent="0.2">
      <c r="A307" s="183"/>
      <c r="B307" s="606"/>
      <c r="C307" s="321"/>
      <c r="D307" s="302"/>
      <c r="E307" s="302"/>
      <c r="F307" s="302"/>
      <c r="G307" s="302"/>
      <c r="H307" s="302"/>
      <c r="I307" s="302"/>
      <c r="J307" s="302"/>
      <c r="K307" s="321"/>
      <c r="L307" s="302"/>
      <c r="M307" s="302"/>
      <c r="N307" s="302"/>
      <c r="O307" s="450"/>
      <c r="P307" s="452"/>
    </row>
    <row r="308" spans="1:16" s="170" customFormat="1" x14ac:dyDescent="0.2">
      <c r="A308" s="183"/>
      <c r="B308" s="606"/>
      <c r="C308" s="321"/>
      <c r="D308" s="302"/>
      <c r="E308" s="302"/>
      <c r="F308" s="302"/>
      <c r="G308" s="302"/>
      <c r="H308" s="302"/>
      <c r="I308" s="302"/>
      <c r="J308" s="302"/>
      <c r="K308" s="321"/>
      <c r="L308" s="302"/>
      <c r="M308" s="302"/>
      <c r="N308" s="302"/>
      <c r="O308" s="450"/>
      <c r="P308" s="452"/>
    </row>
    <row r="309" spans="1:16" s="170" customFormat="1" x14ac:dyDescent="0.2">
      <c r="A309" s="183"/>
      <c r="B309" s="606"/>
      <c r="C309" s="321"/>
      <c r="D309" s="302"/>
      <c r="E309" s="302"/>
      <c r="F309" s="302"/>
      <c r="G309" s="302"/>
      <c r="H309" s="302"/>
      <c r="I309" s="302"/>
      <c r="J309" s="302"/>
      <c r="K309" s="321"/>
      <c r="L309" s="302"/>
      <c r="M309" s="302"/>
      <c r="N309" s="302"/>
      <c r="O309" s="450"/>
      <c r="P309" s="452"/>
    </row>
    <row r="310" spans="1:16" s="170" customFormat="1" x14ac:dyDescent="0.2">
      <c r="A310" s="183"/>
      <c r="B310" s="606"/>
      <c r="C310" s="321"/>
      <c r="D310" s="302"/>
      <c r="E310" s="302"/>
      <c r="F310" s="302"/>
      <c r="G310" s="302"/>
      <c r="H310" s="302"/>
      <c r="I310" s="302"/>
      <c r="J310" s="302"/>
      <c r="K310" s="321"/>
      <c r="L310" s="302"/>
      <c r="M310" s="302"/>
      <c r="N310" s="302"/>
      <c r="O310" s="450"/>
      <c r="P310" s="452"/>
    </row>
    <row r="311" spans="1:16" s="170" customFormat="1" x14ac:dyDescent="0.2">
      <c r="A311" s="183"/>
      <c r="B311" s="606"/>
      <c r="C311" s="321"/>
      <c r="D311" s="302"/>
      <c r="E311" s="302"/>
      <c r="F311" s="302"/>
      <c r="G311" s="302"/>
      <c r="H311" s="302"/>
      <c r="I311" s="302"/>
      <c r="J311" s="302"/>
      <c r="K311" s="321"/>
      <c r="L311" s="302"/>
      <c r="M311" s="302"/>
      <c r="N311" s="302"/>
      <c r="O311" s="450"/>
      <c r="P311" s="452"/>
    </row>
    <row r="312" spans="1:16" s="170" customFormat="1" x14ac:dyDescent="0.2">
      <c r="A312" s="183"/>
      <c r="B312" s="606"/>
      <c r="C312" s="321"/>
      <c r="D312" s="302"/>
      <c r="E312" s="302"/>
      <c r="F312" s="302"/>
      <c r="G312" s="302"/>
      <c r="H312" s="302"/>
      <c r="I312" s="302"/>
      <c r="J312" s="302"/>
      <c r="K312" s="321"/>
      <c r="L312" s="302"/>
      <c r="M312" s="302"/>
      <c r="N312" s="302"/>
      <c r="O312" s="450"/>
      <c r="P312" s="452"/>
    </row>
    <row r="313" spans="1:16" s="170" customFormat="1" x14ac:dyDescent="0.2">
      <c r="A313" s="183"/>
      <c r="B313" s="606"/>
      <c r="C313" s="321"/>
      <c r="D313" s="302"/>
      <c r="E313" s="302"/>
      <c r="F313" s="302"/>
      <c r="G313" s="302"/>
      <c r="H313" s="302"/>
      <c r="I313" s="302"/>
      <c r="J313" s="302"/>
      <c r="K313" s="321"/>
      <c r="L313" s="302"/>
      <c r="M313" s="302"/>
      <c r="N313" s="302"/>
      <c r="O313" s="450"/>
      <c r="P313" s="452"/>
    </row>
    <row r="314" spans="1:16" s="170" customFormat="1" x14ac:dyDescent="0.2">
      <c r="A314" s="183"/>
      <c r="B314" s="606"/>
      <c r="C314" s="321"/>
      <c r="D314" s="302"/>
      <c r="E314" s="302"/>
      <c r="F314" s="302"/>
      <c r="G314" s="302"/>
      <c r="H314" s="302"/>
      <c r="I314" s="302"/>
      <c r="J314" s="302"/>
      <c r="K314" s="321"/>
      <c r="L314" s="302"/>
      <c r="M314" s="302"/>
      <c r="N314" s="302"/>
      <c r="O314" s="450"/>
      <c r="P314" s="452"/>
    </row>
    <row r="315" spans="1:16" s="170" customFormat="1" x14ac:dyDescent="0.2">
      <c r="A315" s="183"/>
      <c r="B315" s="606"/>
      <c r="C315" s="321"/>
      <c r="D315" s="302"/>
      <c r="E315" s="302"/>
      <c r="F315" s="302"/>
      <c r="G315" s="302"/>
      <c r="H315" s="302"/>
      <c r="I315" s="302"/>
      <c r="J315" s="302"/>
      <c r="K315" s="321"/>
      <c r="L315" s="302"/>
      <c r="M315" s="302"/>
      <c r="N315" s="302"/>
      <c r="O315" s="450"/>
      <c r="P315" s="452"/>
    </row>
    <row r="316" spans="1:16" s="170" customFormat="1" x14ac:dyDescent="0.2">
      <c r="A316" s="183"/>
      <c r="B316" s="606"/>
      <c r="C316" s="321"/>
      <c r="D316" s="302"/>
      <c r="E316" s="302"/>
      <c r="F316" s="302"/>
      <c r="G316" s="302"/>
      <c r="H316" s="302"/>
      <c r="I316" s="302"/>
      <c r="J316" s="302"/>
      <c r="K316" s="321"/>
      <c r="L316" s="302"/>
      <c r="M316" s="302"/>
      <c r="N316" s="302"/>
      <c r="O316" s="450"/>
      <c r="P316" s="452"/>
    </row>
    <row r="317" spans="1:16" s="170" customFormat="1" x14ac:dyDescent="0.2">
      <c r="A317" s="183"/>
      <c r="B317" s="606"/>
      <c r="C317" s="321"/>
      <c r="D317" s="302"/>
      <c r="E317" s="302"/>
      <c r="F317" s="302"/>
      <c r="G317" s="302"/>
      <c r="H317" s="302"/>
      <c r="I317" s="302"/>
      <c r="J317" s="302"/>
      <c r="K317" s="321"/>
      <c r="L317" s="302"/>
      <c r="M317" s="302"/>
      <c r="N317" s="302"/>
      <c r="O317" s="450"/>
      <c r="P317" s="452"/>
    </row>
    <row r="318" spans="1:16" s="170" customFormat="1" x14ac:dyDescent="0.2">
      <c r="A318" s="183"/>
      <c r="B318" s="606"/>
      <c r="C318" s="321"/>
      <c r="D318" s="302"/>
      <c r="E318" s="302"/>
      <c r="F318" s="302"/>
      <c r="G318" s="302"/>
      <c r="H318" s="302"/>
      <c r="I318" s="302"/>
      <c r="J318" s="302"/>
      <c r="K318" s="321"/>
      <c r="L318" s="302"/>
      <c r="M318" s="302"/>
      <c r="N318" s="302"/>
      <c r="O318" s="450"/>
      <c r="P318" s="452"/>
    </row>
    <row r="319" spans="1:16" s="170" customFormat="1" x14ac:dyDescent="0.2">
      <c r="A319" s="183"/>
      <c r="B319" s="606"/>
      <c r="C319" s="321"/>
      <c r="D319" s="302"/>
      <c r="E319" s="302"/>
      <c r="F319" s="302"/>
      <c r="G319" s="302"/>
      <c r="H319" s="302"/>
      <c r="I319" s="302"/>
      <c r="J319" s="302"/>
      <c r="K319" s="321"/>
      <c r="L319" s="302"/>
      <c r="M319" s="302"/>
      <c r="N319" s="302"/>
      <c r="O319" s="450"/>
      <c r="P319" s="452"/>
    </row>
    <row r="320" spans="1:16" s="170" customFormat="1" x14ac:dyDescent="0.2">
      <c r="A320" s="183"/>
      <c r="B320" s="606"/>
      <c r="C320" s="321"/>
      <c r="D320" s="302"/>
      <c r="E320" s="302"/>
      <c r="F320" s="302"/>
      <c r="G320" s="302"/>
      <c r="H320" s="302"/>
      <c r="I320" s="302"/>
      <c r="J320" s="302"/>
      <c r="K320" s="321"/>
      <c r="L320" s="302"/>
      <c r="M320" s="302"/>
      <c r="N320" s="302"/>
      <c r="O320" s="450"/>
      <c r="P320" s="452"/>
    </row>
    <row r="321" spans="1:16" s="170" customFormat="1" x14ac:dyDescent="0.2">
      <c r="A321" s="183"/>
      <c r="B321" s="606"/>
      <c r="C321" s="321"/>
      <c r="D321" s="302"/>
      <c r="E321" s="302"/>
      <c r="F321" s="302"/>
      <c r="G321" s="302"/>
      <c r="H321" s="302"/>
      <c r="I321" s="302"/>
      <c r="J321" s="302"/>
      <c r="K321" s="321"/>
      <c r="L321" s="302"/>
      <c r="M321" s="302"/>
      <c r="N321" s="302"/>
      <c r="O321" s="450"/>
      <c r="P321" s="452"/>
    </row>
    <row r="322" spans="1:16" s="170" customFormat="1" x14ac:dyDescent="0.2">
      <c r="A322" s="183"/>
      <c r="B322" s="606"/>
      <c r="C322" s="321"/>
      <c r="D322" s="302"/>
      <c r="E322" s="302"/>
      <c r="F322" s="302"/>
      <c r="G322" s="302"/>
      <c r="H322" s="302"/>
      <c r="I322" s="302"/>
      <c r="J322" s="302"/>
      <c r="K322" s="321"/>
      <c r="L322" s="302"/>
      <c r="M322" s="302"/>
      <c r="N322" s="302"/>
      <c r="O322" s="450"/>
      <c r="P322" s="452"/>
    </row>
    <row r="323" spans="1:16" s="170" customFormat="1" x14ac:dyDescent="0.2">
      <c r="A323" s="183"/>
      <c r="B323" s="606"/>
      <c r="C323" s="321"/>
      <c r="D323" s="302"/>
      <c r="E323" s="302"/>
      <c r="F323" s="302"/>
      <c r="G323" s="302"/>
      <c r="H323" s="302"/>
      <c r="I323" s="302"/>
      <c r="J323" s="302"/>
      <c r="K323" s="321"/>
      <c r="L323" s="302"/>
      <c r="M323" s="302"/>
      <c r="N323" s="302"/>
      <c r="O323" s="450"/>
      <c r="P323" s="452"/>
    </row>
    <row r="324" spans="1:16" s="170" customFormat="1" x14ac:dyDescent="0.2">
      <c r="A324" s="183"/>
      <c r="B324" s="606"/>
      <c r="C324" s="321"/>
      <c r="D324" s="302"/>
      <c r="E324" s="302"/>
      <c r="F324" s="302"/>
      <c r="G324" s="302"/>
      <c r="H324" s="302"/>
      <c r="I324" s="302"/>
      <c r="J324" s="302"/>
      <c r="K324" s="321"/>
      <c r="L324" s="302"/>
      <c r="M324" s="302"/>
      <c r="N324" s="302"/>
      <c r="O324" s="450"/>
      <c r="P324" s="452"/>
    </row>
    <row r="325" spans="1:16" s="170" customFormat="1" x14ac:dyDescent="0.2">
      <c r="A325" s="183"/>
      <c r="B325" s="606"/>
      <c r="C325" s="321"/>
      <c r="D325" s="302"/>
      <c r="E325" s="302"/>
      <c r="F325" s="302"/>
      <c r="G325" s="302"/>
      <c r="H325" s="302"/>
      <c r="I325" s="302"/>
      <c r="J325" s="302"/>
      <c r="K325" s="321"/>
      <c r="L325" s="302"/>
      <c r="M325" s="302"/>
      <c r="N325" s="302"/>
      <c r="O325" s="450"/>
      <c r="P325" s="452"/>
    </row>
    <row r="326" spans="1:16" s="170" customFormat="1" x14ac:dyDescent="0.2">
      <c r="A326" s="183"/>
      <c r="B326" s="606"/>
      <c r="C326" s="321"/>
      <c r="D326" s="302"/>
      <c r="E326" s="302"/>
      <c r="F326" s="302"/>
      <c r="G326" s="302"/>
      <c r="H326" s="302"/>
      <c r="I326" s="302"/>
      <c r="J326" s="302"/>
      <c r="K326" s="321"/>
      <c r="L326" s="302"/>
      <c r="M326" s="302"/>
      <c r="N326" s="302"/>
      <c r="O326" s="450"/>
      <c r="P326" s="452"/>
    </row>
    <row r="327" spans="1:16" s="170" customFormat="1" x14ac:dyDescent="0.2">
      <c r="A327" s="183"/>
      <c r="B327" s="606"/>
      <c r="C327" s="321"/>
      <c r="D327" s="302"/>
      <c r="E327" s="302"/>
      <c r="F327" s="302"/>
      <c r="G327" s="302"/>
      <c r="H327" s="302"/>
      <c r="I327" s="302"/>
      <c r="J327" s="302"/>
      <c r="K327" s="321"/>
      <c r="L327" s="302"/>
      <c r="M327" s="302"/>
      <c r="N327" s="302"/>
      <c r="O327" s="450"/>
      <c r="P327" s="452"/>
    </row>
    <row r="328" spans="1:16" s="170" customFormat="1" x14ac:dyDescent="0.2">
      <c r="A328" s="183"/>
      <c r="B328" s="606"/>
      <c r="C328" s="321"/>
      <c r="D328" s="302"/>
      <c r="E328" s="302"/>
      <c r="F328" s="302"/>
      <c r="G328" s="302"/>
      <c r="H328" s="302"/>
      <c r="I328" s="302"/>
      <c r="J328" s="302"/>
      <c r="K328" s="321"/>
      <c r="L328" s="302"/>
      <c r="M328" s="302"/>
      <c r="N328" s="302"/>
      <c r="O328" s="450"/>
      <c r="P328" s="452"/>
    </row>
    <row r="329" spans="1:16" s="170" customFormat="1" x14ac:dyDescent="0.2">
      <c r="A329" s="183"/>
      <c r="B329" s="606"/>
      <c r="C329" s="321"/>
      <c r="D329" s="302"/>
      <c r="E329" s="302"/>
      <c r="F329" s="302"/>
      <c r="G329" s="302"/>
      <c r="H329" s="302"/>
      <c r="I329" s="302"/>
      <c r="J329" s="302"/>
      <c r="K329" s="321"/>
      <c r="L329" s="302"/>
      <c r="M329" s="302"/>
      <c r="N329" s="302"/>
      <c r="O329" s="450"/>
      <c r="P329" s="452"/>
    </row>
    <row r="330" spans="1:16" s="170" customFormat="1" x14ac:dyDescent="0.2">
      <c r="A330" s="183"/>
      <c r="B330" s="606"/>
      <c r="C330" s="321"/>
      <c r="D330" s="302"/>
      <c r="E330" s="302"/>
      <c r="F330" s="302"/>
      <c r="G330" s="302"/>
      <c r="H330" s="302"/>
      <c r="I330" s="302"/>
      <c r="J330" s="302"/>
      <c r="K330" s="321"/>
      <c r="L330" s="302"/>
      <c r="M330" s="302"/>
      <c r="N330" s="302"/>
      <c r="O330" s="450"/>
      <c r="P330" s="452"/>
    </row>
    <row r="331" spans="1:16" s="170" customFormat="1" x14ac:dyDescent="0.2">
      <c r="A331" s="183"/>
      <c r="B331" s="606"/>
      <c r="C331" s="321"/>
      <c r="D331" s="302"/>
      <c r="E331" s="302"/>
      <c r="F331" s="302"/>
      <c r="G331" s="302"/>
      <c r="H331" s="302"/>
      <c r="I331" s="302"/>
      <c r="J331" s="302"/>
      <c r="K331" s="321"/>
      <c r="L331" s="302"/>
      <c r="M331" s="302"/>
      <c r="N331" s="302"/>
      <c r="O331" s="450"/>
      <c r="P331" s="452"/>
    </row>
    <row r="332" spans="1:16" s="170" customFormat="1" x14ac:dyDescent="0.2">
      <c r="A332" s="183"/>
      <c r="B332" s="606"/>
      <c r="C332" s="321"/>
      <c r="D332" s="302"/>
      <c r="E332" s="302"/>
      <c r="F332" s="302"/>
      <c r="G332" s="302"/>
      <c r="H332" s="302"/>
      <c r="I332" s="302"/>
      <c r="J332" s="302"/>
      <c r="K332" s="321"/>
      <c r="L332" s="302"/>
      <c r="M332" s="302"/>
      <c r="N332" s="302"/>
      <c r="O332" s="450"/>
      <c r="P332" s="452"/>
    </row>
    <row r="333" spans="1:16" s="170" customFormat="1" x14ac:dyDescent="0.2">
      <c r="A333" s="183"/>
      <c r="B333" s="606"/>
      <c r="C333" s="321"/>
      <c r="D333" s="302"/>
      <c r="E333" s="302"/>
      <c r="F333" s="302"/>
      <c r="G333" s="302"/>
      <c r="H333" s="302"/>
      <c r="I333" s="302"/>
      <c r="J333" s="302"/>
      <c r="K333" s="321"/>
      <c r="L333" s="302"/>
      <c r="M333" s="302"/>
      <c r="N333" s="302"/>
      <c r="O333" s="450"/>
      <c r="P333" s="452"/>
    </row>
    <row r="334" spans="1:16" s="170" customFormat="1" x14ac:dyDescent="0.2">
      <c r="A334" s="183"/>
      <c r="B334" s="606"/>
      <c r="C334" s="321"/>
      <c r="D334" s="302"/>
      <c r="E334" s="302"/>
      <c r="F334" s="302"/>
      <c r="G334" s="302"/>
      <c r="H334" s="302"/>
      <c r="I334" s="302"/>
      <c r="J334" s="302"/>
      <c r="K334" s="321"/>
      <c r="L334" s="302"/>
      <c r="M334" s="302"/>
      <c r="N334" s="302"/>
      <c r="O334" s="450"/>
      <c r="P334" s="452"/>
    </row>
    <row r="335" spans="1:16" s="170" customFormat="1" x14ac:dyDescent="0.2">
      <c r="A335" s="183"/>
      <c r="B335" s="606"/>
      <c r="C335" s="321"/>
      <c r="D335" s="302"/>
      <c r="E335" s="302"/>
      <c r="F335" s="302"/>
      <c r="G335" s="302"/>
      <c r="H335" s="302"/>
      <c r="I335" s="302"/>
      <c r="J335" s="302"/>
      <c r="K335" s="321"/>
      <c r="L335" s="302"/>
      <c r="M335" s="302"/>
      <c r="N335" s="302"/>
      <c r="O335" s="450"/>
      <c r="P335" s="452"/>
    </row>
    <row r="336" spans="1:16" s="170" customFormat="1" x14ac:dyDescent="0.2">
      <c r="A336" s="183"/>
      <c r="B336" s="606"/>
      <c r="C336" s="321"/>
      <c r="D336" s="302"/>
      <c r="E336" s="302"/>
      <c r="F336" s="302"/>
      <c r="G336" s="302"/>
      <c r="H336" s="302"/>
      <c r="I336" s="302"/>
      <c r="J336" s="302"/>
      <c r="K336" s="321"/>
      <c r="L336" s="302"/>
      <c r="M336" s="302"/>
      <c r="N336" s="302"/>
      <c r="O336" s="450"/>
      <c r="P336" s="452"/>
    </row>
    <row r="337" spans="1:16" s="170" customFormat="1" x14ac:dyDescent="0.2">
      <c r="A337" s="183"/>
      <c r="B337" s="606"/>
      <c r="C337" s="321"/>
      <c r="D337" s="302"/>
      <c r="E337" s="302"/>
      <c r="F337" s="302"/>
      <c r="G337" s="302"/>
      <c r="H337" s="302"/>
      <c r="I337" s="302"/>
      <c r="J337" s="302"/>
      <c r="K337" s="321"/>
      <c r="L337" s="302"/>
      <c r="M337" s="302"/>
      <c r="N337" s="302"/>
      <c r="O337" s="450"/>
      <c r="P337" s="452"/>
    </row>
    <row r="338" spans="1:16" s="170" customFormat="1" x14ac:dyDescent="0.2">
      <c r="A338" s="183"/>
      <c r="B338" s="606"/>
      <c r="C338" s="321"/>
      <c r="D338" s="302"/>
      <c r="E338" s="302"/>
      <c r="F338" s="302"/>
      <c r="G338" s="302"/>
      <c r="H338" s="302"/>
      <c r="I338" s="302"/>
      <c r="J338" s="302"/>
      <c r="K338" s="321"/>
      <c r="L338" s="302"/>
      <c r="M338" s="302"/>
      <c r="N338" s="302"/>
      <c r="O338" s="450"/>
      <c r="P338" s="452"/>
    </row>
    <row r="339" spans="1:16" s="170" customFormat="1" x14ac:dyDescent="0.2">
      <c r="A339" s="183"/>
      <c r="B339" s="606"/>
      <c r="C339" s="321"/>
      <c r="D339" s="302"/>
      <c r="E339" s="302"/>
      <c r="F339" s="302"/>
      <c r="G339" s="302"/>
      <c r="H339" s="302"/>
      <c r="I339" s="302"/>
      <c r="J339" s="302"/>
      <c r="K339" s="321"/>
      <c r="L339" s="302"/>
      <c r="M339" s="302"/>
      <c r="N339" s="302"/>
      <c r="O339" s="450"/>
      <c r="P339" s="452"/>
    </row>
    <row r="340" spans="1:16" s="170" customFormat="1" x14ac:dyDescent="0.2">
      <c r="A340" s="183"/>
      <c r="B340" s="606"/>
      <c r="C340" s="321"/>
      <c r="D340" s="302"/>
      <c r="E340" s="302"/>
      <c r="F340" s="302"/>
      <c r="G340" s="302"/>
      <c r="H340" s="302"/>
      <c r="I340" s="302"/>
      <c r="J340" s="302"/>
      <c r="K340" s="321"/>
      <c r="L340" s="302"/>
      <c r="M340" s="302"/>
      <c r="N340" s="302"/>
      <c r="O340" s="450"/>
      <c r="P340" s="452"/>
    </row>
    <row r="341" spans="1:16" s="170" customFormat="1" x14ac:dyDescent="0.2">
      <c r="A341" s="183"/>
      <c r="B341" s="606"/>
      <c r="C341" s="321"/>
      <c r="D341" s="302"/>
      <c r="E341" s="302"/>
      <c r="F341" s="302"/>
      <c r="G341" s="302"/>
      <c r="H341" s="302"/>
      <c r="I341" s="302"/>
      <c r="J341" s="302"/>
      <c r="K341" s="321"/>
      <c r="L341" s="302"/>
      <c r="M341" s="302"/>
      <c r="N341" s="302"/>
      <c r="O341" s="450"/>
      <c r="P341" s="452"/>
    </row>
    <row r="342" spans="1:16" s="170" customFormat="1" x14ac:dyDescent="0.2">
      <c r="A342" s="183"/>
      <c r="B342" s="606"/>
      <c r="C342" s="321"/>
      <c r="D342" s="302"/>
      <c r="E342" s="302"/>
      <c r="F342" s="302"/>
      <c r="G342" s="302"/>
      <c r="H342" s="302"/>
      <c r="I342" s="302"/>
      <c r="J342" s="302"/>
      <c r="K342" s="321"/>
      <c r="L342" s="302"/>
      <c r="M342" s="302"/>
      <c r="N342" s="302"/>
      <c r="O342" s="450"/>
      <c r="P342" s="452"/>
    </row>
    <row r="343" spans="1:16" s="170" customFormat="1" x14ac:dyDescent="0.2">
      <c r="A343" s="183"/>
      <c r="B343" s="606"/>
      <c r="C343" s="321"/>
      <c r="D343" s="302"/>
      <c r="E343" s="302"/>
      <c r="F343" s="302"/>
      <c r="G343" s="302"/>
      <c r="H343" s="302"/>
      <c r="I343" s="302"/>
      <c r="J343" s="302"/>
      <c r="K343" s="321"/>
      <c r="L343" s="302"/>
      <c r="M343" s="302"/>
      <c r="N343" s="302"/>
      <c r="O343" s="450"/>
      <c r="P343" s="452"/>
    </row>
    <row r="344" spans="1:16" s="170" customFormat="1" x14ac:dyDescent="0.2">
      <c r="A344" s="183"/>
      <c r="B344" s="606"/>
      <c r="C344" s="321"/>
      <c r="D344" s="302"/>
      <c r="E344" s="302"/>
      <c r="F344" s="302"/>
      <c r="G344" s="302"/>
      <c r="H344" s="302"/>
      <c r="I344" s="302"/>
      <c r="J344" s="302"/>
      <c r="K344" s="321"/>
      <c r="L344" s="302"/>
      <c r="M344" s="302"/>
      <c r="N344" s="302"/>
      <c r="O344" s="450"/>
      <c r="P344" s="452"/>
    </row>
    <row r="345" spans="1:16" s="170" customFormat="1" x14ac:dyDescent="0.2">
      <c r="A345" s="183"/>
      <c r="B345" s="606"/>
      <c r="C345" s="321"/>
      <c r="D345" s="302"/>
      <c r="E345" s="302"/>
      <c r="F345" s="302"/>
      <c r="G345" s="302"/>
      <c r="H345" s="302"/>
      <c r="I345" s="302"/>
      <c r="J345" s="302"/>
      <c r="K345" s="321"/>
      <c r="L345" s="302"/>
      <c r="M345" s="302"/>
      <c r="N345" s="302"/>
      <c r="O345" s="450"/>
      <c r="P345" s="452"/>
    </row>
    <row r="346" spans="1:16" s="170" customFormat="1" x14ac:dyDescent="0.2">
      <c r="A346" s="183"/>
      <c r="B346" s="606"/>
      <c r="C346" s="321"/>
      <c r="D346" s="302"/>
      <c r="E346" s="302"/>
      <c r="F346" s="302"/>
      <c r="G346" s="302"/>
      <c r="H346" s="302"/>
      <c r="I346" s="302"/>
      <c r="J346" s="302"/>
      <c r="K346" s="321"/>
      <c r="L346" s="302"/>
      <c r="M346" s="302"/>
      <c r="N346" s="302"/>
      <c r="O346" s="450"/>
      <c r="P346" s="452"/>
    </row>
    <row r="347" spans="1:16" s="170" customFormat="1" x14ac:dyDescent="0.2">
      <c r="A347" s="183"/>
      <c r="B347" s="606"/>
      <c r="C347" s="321"/>
      <c r="D347" s="302"/>
      <c r="E347" s="302"/>
      <c r="F347" s="302"/>
      <c r="G347" s="302"/>
      <c r="H347" s="302"/>
      <c r="I347" s="302"/>
      <c r="J347" s="302"/>
      <c r="K347" s="321"/>
      <c r="L347" s="302"/>
      <c r="M347" s="302"/>
      <c r="N347" s="302"/>
      <c r="O347" s="450"/>
      <c r="P347" s="452"/>
    </row>
    <row r="348" spans="1:16" s="170" customFormat="1" x14ac:dyDescent="0.2">
      <c r="A348" s="183"/>
      <c r="B348" s="606"/>
      <c r="C348" s="321"/>
      <c r="D348" s="302"/>
      <c r="E348" s="302"/>
      <c r="F348" s="302"/>
      <c r="G348" s="302"/>
      <c r="H348" s="302"/>
      <c r="I348" s="302"/>
      <c r="J348" s="302"/>
      <c r="K348" s="321"/>
      <c r="L348" s="302"/>
      <c r="M348" s="302"/>
      <c r="N348" s="302"/>
      <c r="O348" s="450"/>
      <c r="P348" s="452"/>
    </row>
    <row r="349" spans="1:16" s="170" customFormat="1" x14ac:dyDescent="0.2">
      <c r="A349" s="183"/>
      <c r="B349" s="606"/>
      <c r="C349" s="321"/>
      <c r="D349" s="302"/>
      <c r="E349" s="302"/>
      <c r="F349" s="302"/>
      <c r="G349" s="302"/>
      <c r="H349" s="302"/>
      <c r="I349" s="302"/>
      <c r="J349" s="302"/>
      <c r="K349" s="321"/>
      <c r="L349" s="302"/>
      <c r="M349" s="302"/>
      <c r="N349" s="302"/>
      <c r="O349" s="450"/>
      <c r="P349" s="452"/>
    </row>
    <row r="350" spans="1:16" s="170" customFormat="1" x14ac:dyDescent="0.2">
      <c r="A350" s="183"/>
      <c r="B350" s="606"/>
      <c r="C350" s="321"/>
      <c r="D350" s="302"/>
      <c r="E350" s="302"/>
      <c r="F350" s="302"/>
      <c r="G350" s="302"/>
      <c r="H350" s="302"/>
      <c r="I350" s="302"/>
      <c r="J350" s="302"/>
      <c r="K350" s="321"/>
      <c r="L350" s="302"/>
      <c r="M350" s="302"/>
      <c r="N350" s="302"/>
      <c r="O350" s="450"/>
      <c r="P350" s="452"/>
    </row>
    <row r="351" spans="1:16" s="170" customFormat="1" x14ac:dyDescent="0.2">
      <c r="A351" s="183"/>
      <c r="B351" s="606"/>
      <c r="C351" s="321"/>
      <c r="D351" s="302"/>
      <c r="E351" s="302"/>
      <c r="F351" s="302"/>
      <c r="G351" s="302"/>
      <c r="H351" s="302"/>
      <c r="I351" s="302"/>
      <c r="J351" s="302"/>
      <c r="K351" s="321"/>
      <c r="L351" s="302"/>
      <c r="M351" s="302"/>
      <c r="N351" s="302"/>
      <c r="O351" s="450"/>
      <c r="P351" s="452"/>
    </row>
    <row r="352" spans="1:16" s="170" customFormat="1" x14ac:dyDescent="0.2">
      <c r="A352" s="183"/>
      <c r="B352" s="606"/>
      <c r="C352" s="321"/>
      <c r="D352" s="302"/>
      <c r="E352" s="302"/>
      <c r="F352" s="302"/>
      <c r="G352" s="302"/>
      <c r="H352" s="302"/>
      <c r="I352" s="302"/>
      <c r="J352" s="302"/>
      <c r="K352" s="321"/>
      <c r="L352" s="302"/>
      <c r="M352" s="302"/>
      <c r="N352" s="302"/>
      <c r="O352" s="450"/>
      <c r="P352" s="452"/>
    </row>
    <row r="353" spans="1:16" s="170" customFormat="1" x14ac:dyDescent="0.2">
      <c r="A353" s="183"/>
      <c r="B353" s="606"/>
      <c r="C353" s="321"/>
      <c r="D353" s="302"/>
      <c r="E353" s="302"/>
      <c r="F353" s="302"/>
      <c r="G353" s="302"/>
      <c r="H353" s="302"/>
      <c r="I353" s="302"/>
      <c r="J353" s="302"/>
      <c r="K353" s="321"/>
      <c r="L353" s="302"/>
      <c r="M353" s="302"/>
      <c r="N353" s="302"/>
      <c r="O353" s="450"/>
      <c r="P353" s="452"/>
    </row>
    <row r="354" spans="1:16" s="170" customFormat="1" x14ac:dyDescent="0.2">
      <c r="A354" s="183"/>
      <c r="B354" s="606"/>
      <c r="C354" s="321"/>
      <c r="D354" s="302"/>
      <c r="E354" s="302"/>
      <c r="F354" s="302"/>
      <c r="G354" s="302"/>
      <c r="H354" s="302"/>
      <c r="I354" s="302"/>
      <c r="J354" s="302"/>
      <c r="K354" s="321"/>
      <c r="L354" s="302"/>
      <c r="M354" s="302"/>
      <c r="N354" s="302"/>
      <c r="O354" s="450"/>
      <c r="P354" s="452"/>
    </row>
    <row r="355" spans="1:16" s="170" customFormat="1" x14ac:dyDescent="0.2">
      <c r="A355" s="183"/>
      <c r="B355" s="606"/>
      <c r="C355" s="321"/>
      <c r="D355" s="302"/>
      <c r="E355" s="302"/>
      <c r="F355" s="302"/>
      <c r="G355" s="302"/>
      <c r="H355" s="302"/>
      <c r="I355" s="302"/>
      <c r="J355" s="302"/>
      <c r="K355" s="321"/>
      <c r="L355" s="302"/>
      <c r="M355" s="302"/>
      <c r="N355" s="302"/>
      <c r="O355" s="450"/>
      <c r="P355" s="452"/>
    </row>
    <row r="356" spans="1:16" s="170" customFormat="1" x14ac:dyDescent="0.2">
      <c r="A356" s="183"/>
      <c r="B356" s="606"/>
      <c r="C356" s="321"/>
      <c r="D356" s="302"/>
      <c r="E356" s="302"/>
      <c r="F356" s="302"/>
      <c r="G356" s="302"/>
      <c r="H356" s="302"/>
      <c r="I356" s="302"/>
      <c r="J356" s="302"/>
      <c r="K356" s="321"/>
      <c r="L356" s="302"/>
      <c r="M356" s="302"/>
      <c r="N356" s="302"/>
      <c r="O356" s="450"/>
      <c r="P356" s="452"/>
    </row>
    <row r="357" spans="1:16" s="170" customFormat="1" x14ac:dyDescent="0.2">
      <c r="A357" s="183"/>
      <c r="B357" s="606"/>
      <c r="C357" s="321"/>
      <c r="D357" s="302"/>
      <c r="E357" s="302"/>
      <c r="F357" s="302"/>
      <c r="G357" s="302"/>
      <c r="H357" s="302"/>
      <c r="I357" s="302"/>
      <c r="J357" s="302"/>
      <c r="K357" s="321"/>
      <c r="L357" s="302"/>
      <c r="M357" s="302"/>
      <c r="N357" s="302"/>
      <c r="O357" s="450"/>
      <c r="P357" s="452"/>
    </row>
    <row r="358" spans="1:16" s="170" customFormat="1" x14ac:dyDescent="0.2">
      <c r="A358" s="183"/>
      <c r="B358" s="606"/>
      <c r="C358" s="321"/>
      <c r="D358" s="302"/>
      <c r="E358" s="302"/>
      <c r="F358" s="302"/>
      <c r="G358" s="302"/>
      <c r="H358" s="302"/>
      <c r="I358" s="302"/>
      <c r="J358" s="302"/>
      <c r="K358" s="321"/>
      <c r="L358" s="302"/>
      <c r="M358" s="302"/>
      <c r="N358" s="302"/>
      <c r="O358" s="450"/>
      <c r="P358" s="452"/>
    </row>
    <row r="359" spans="1:16" s="170" customFormat="1" x14ac:dyDescent="0.2">
      <c r="A359" s="183"/>
      <c r="B359" s="606"/>
      <c r="C359" s="321"/>
      <c r="D359" s="302"/>
      <c r="E359" s="302"/>
      <c r="F359" s="302"/>
      <c r="G359" s="302"/>
      <c r="H359" s="302"/>
      <c r="I359" s="302"/>
      <c r="J359" s="302"/>
      <c r="K359" s="321"/>
      <c r="L359" s="302"/>
      <c r="M359" s="302"/>
      <c r="N359" s="302"/>
      <c r="O359" s="450"/>
      <c r="P359" s="452"/>
    </row>
    <row r="360" spans="1:16" s="170" customFormat="1" x14ac:dyDescent="0.2">
      <c r="A360" s="183"/>
      <c r="B360" s="606"/>
      <c r="C360" s="321"/>
      <c r="D360" s="302"/>
      <c r="E360" s="302"/>
      <c r="F360" s="302"/>
      <c r="G360" s="302"/>
      <c r="H360" s="302"/>
      <c r="I360" s="302"/>
      <c r="J360" s="302"/>
      <c r="K360" s="321"/>
      <c r="L360" s="302"/>
      <c r="M360" s="302"/>
      <c r="N360" s="302"/>
      <c r="O360" s="450"/>
      <c r="P360" s="452"/>
    </row>
    <row r="361" spans="1:16" s="170" customFormat="1" x14ac:dyDescent="0.2">
      <c r="A361" s="183"/>
      <c r="B361" s="606"/>
      <c r="C361" s="321"/>
      <c r="D361" s="302"/>
      <c r="E361" s="302"/>
      <c r="F361" s="302"/>
      <c r="G361" s="302"/>
      <c r="H361" s="302"/>
      <c r="I361" s="302"/>
      <c r="J361" s="302"/>
      <c r="K361" s="321"/>
      <c r="L361" s="302"/>
      <c r="M361" s="302"/>
      <c r="N361" s="302"/>
      <c r="O361" s="450"/>
      <c r="P361" s="452"/>
    </row>
    <row r="362" spans="1:16" s="170" customFormat="1" x14ac:dyDescent="0.2">
      <c r="A362" s="183"/>
      <c r="B362" s="606"/>
      <c r="C362" s="321"/>
      <c r="D362" s="302"/>
      <c r="E362" s="302"/>
      <c r="F362" s="302"/>
      <c r="G362" s="302"/>
      <c r="H362" s="302"/>
      <c r="I362" s="302"/>
      <c r="J362" s="302"/>
      <c r="K362" s="321"/>
      <c r="L362" s="302"/>
      <c r="M362" s="302"/>
      <c r="N362" s="302"/>
      <c r="O362" s="450"/>
      <c r="P362" s="452"/>
    </row>
    <row r="363" spans="1:16" s="170" customFormat="1" x14ac:dyDescent="0.2">
      <c r="A363" s="183"/>
      <c r="B363" s="606"/>
      <c r="C363" s="321"/>
      <c r="D363" s="302"/>
      <c r="E363" s="302"/>
      <c r="F363" s="302"/>
      <c r="G363" s="302"/>
      <c r="H363" s="302"/>
      <c r="I363" s="302"/>
      <c r="J363" s="302"/>
      <c r="K363" s="321"/>
      <c r="L363" s="302"/>
      <c r="M363" s="302"/>
      <c r="N363" s="302"/>
      <c r="O363" s="450"/>
      <c r="P363" s="452"/>
    </row>
    <row r="364" spans="1:16" s="170" customFormat="1" x14ac:dyDescent="0.2">
      <c r="A364" s="183"/>
      <c r="B364" s="459"/>
      <c r="C364" s="321"/>
      <c r="D364" s="302"/>
      <c r="E364" s="302"/>
      <c r="F364" s="302"/>
      <c r="G364" s="302"/>
      <c r="H364" s="302"/>
      <c r="I364" s="302"/>
      <c r="J364" s="302"/>
      <c r="K364" s="321"/>
      <c r="L364" s="302"/>
      <c r="M364" s="302"/>
      <c r="N364" s="302"/>
      <c r="O364" s="450" t="e">
        <v>#REF!</v>
      </c>
      <c r="P364" s="451"/>
    </row>
    <row r="365" spans="1:16" ht="12.75" customHeight="1" x14ac:dyDescent="0.2">
      <c r="B365" s="669">
        <v>4</v>
      </c>
      <c r="O365" s="375"/>
    </row>
    <row r="366" spans="1:16" ht="12.75" customHeight="1" x14ac:dyDescent="0.2">
      <c r="B366" s="670"/>
      <c r="O366" s="375"/>
    </row>
    <row r="367" spans="1:16" ht="12.75" customHeight="1" x14ac:dyDescent="0.2">
      <c r="B367" s="670"/>
      <c r="O367" s="375"/>
    </row>
    <row r="368" spans="1:16" ht="12.75" customHeight="1" x14ac:dyDescent="0.2">
      <c r="B368" s="670"/>
      <c r="O368" s="375"/>
    </row>
    <row r="369" spans="2:15" ht="12.75" customHeight="1" x14ac:dyDescent="0.2">
      <c r="B369" s="670"/>
      <c r="O369" s="375"/>
    </row>
    <row r="370" spans="2:15" ht="12.75" customHeight="1" x14ac:dyDescent="0.2">
      <c r="B370" s="670"/>
      <c r="O370" s="375"/>
    </row>
    <row r="371" spans="2:15" ht="12.75" customHeight="1" x14ac:dyDescent="0.2">
      <c r="B371" s="670"/>
      <c r="O371" s="375"/>
    </row>
    <row r="372" spans="2:15" ht="12.75" customHeight="1" x14ac:dyDescent="0.2">
      <c r="B372" s="670"/>
      <c r="O372" s="375"/>
    </row>
    <row r="373" spans="2:15" ht="12.75" customHeight="1" x14ac:dyDescent="0.2">
      <c r="B373" s="670"/>
      <c r="O373" s="375"/>
    </row>
    <row r="374" spans="2:15" ht="12.75" customHeight="1" x14ac:dyDescent="0.2">
      <c r="B374" s="670"/>
      <c r="O374" s="375"/>
    </row>
    <row r="375" spans="2:15" ht="12.75" customHeight="1" x14ac:dyDescent="0.2">
      <c r="B375" s="670"/>
      <c r="O375" s="375"/>
    </row>
    <row r="376" spans="2:15" ht="12.75" customHeight="1" x14ac:dyDescent="0.2">
      <c r="B376" s="670"/>
      <c r="O376" s="375"/>
    </row>
    <row r="377" spans="2:15" ht="12.75" customHeight="1" x14ac:dyDescent="0.2">
      <c r="B377" s="670"/>
      <c r="O377" s="375"/>
    </row>
    <row r="378" spans="2:15" ht="12.75" customHeight="1" x14ac:dyDescent="0.2">
      <c r="B378" s="670"/>
      <c r="O378" s="375"/>
    </row>
    <row r="379" spans="2:15" ht="12.75" customHeight="1" x14ac:dyDescent="0.2">
      <c r="B379" s="670"/>
      <c r="O379" s="375"/>
    </row>
    <row r="380" spans="2:15" ht="12.75" customHeight="1" x14ac:dyDescent="0.2">
      <c r="B380" s="670"/>
      <c r="O380" s="375"/>
    </row>
    <row r="381" spans="2:15" ht="12.75" customHeight="1" x14ac:dyDescent="0.2">
      <c r="B381" s="670"/>
      <c r="O381" s="375"/>
    </row>
    <row r="382" spans="2:15" ht="12.75" customHeight="1" x14ac:dyDescent="0.2">
      <c r="B382" s="670"/>
      <c r="O382" s="375"/>
    </row>
    <row r="383" spans="2:15" ht="12.75" customHeight="1" x14ac:dyDescent="0.2">
      <c r="B383" s="670"/>
      <c r="O383" s="375"/>
    </row>
    <row r="384" spans="2:15" ht="12.75" customHeight="1" x14ac:dyDescent="0.2">
      <c r="B384" s="670"/>
      <c r="O384" s="375"/>
    </row>
    <row r="385" spans="2:15" ht="12.75" customHeight="1" x14ac:dyDescent="0.2">
      <c r="B385" s="670"/>
      <c r="O385" s="375"/>
    </row>
    <row r="386" spans="2:15" ht="12.75" customHeight="1" x14ac:dyDescent="0.2">
      <c r="B386" s="670"/>
      <c r="O386" s="375"/>
    </row>
    <row r="387" spans="2:15" ht="12.75" customHeight="1" x14ac:dyDescent="0.2">
      <c r="B387" s="670"/>
      <c r="O387" s="375"/>
    </row>
    <row r="388" spans="2:15" ht="12.75" customHeight="1" x14ac:dyDescent="0.2">
      <c r="B388" s="670"/>
      <c r="O388" s="375"/>
    </row>
    <row r="389" spans="2:15" ht="12.75" customHeight="1" x14ac:dyDescent="0.2">
      <c r="B389" s="670"/>
      <c r="O389" s="375"/>
    </row>
    <row r="390" spans="2:15" ht="12.75" customHeight="1" x14ac:dyDescent="0.2">
      <c r="B390" s="670"/>
      <c r="O390" s="375"/>
    </row>
    <row r="391" spans="2:15" ht="12.75" customHeight="1" x14ac:dyDescent="0.2">
      <c r="B391" s="670"/>
      <c r="O391" s="375"/>
    </row>
    <row r="392" spans="2:15" ht="12.75" customHeight="1" x14ac:dyDescent="0.2">
      <c r="B392" s="670"/>
      <c r="O392" s="375"/>
    </row>
    <row r="393" spans="2:15" ht="12.75" customHeight="1" x14ac:dyDescent="0.2">
      <c r="B393" s="670"/>
      <c r="O393" s="375"/>
    </row>
    <row r="394" spans="2:15" ht="12.75" customHeight="1" x14ac:dyDescent="0.2">
      <c r="B394" s="670"/>
      <c r="O394" s="375"/>
    </row>
    <row r="395" spans="2:15" ht="12.75" customHeight="1" x14ac:dyDescent="0.2">
      <c r="B395" s="670"/>
      <c r="O395" s="375"/>
    </row>
    <row r="396" spans="2:15" ht="12.75" customHeight="1" x14ac:dyDescent="0.2">
      <c r="B396" s="670"/>
      <c r="O396" s="375"/>
    </row>
    <row r="397" spans="2:15" ht="12.75" customHeight="1" x14ac:dyDescent="0.2">
      <c r="B397" s="670"/>
      <c r="O397" s="375"/>
    </row>
    <row r="398" spans="2:15" ht="12.75" customHeight="1" x14ac:dyDescent="0.2">
      <c r="B398" s="670"/>
      <c r="O398" s="375"/>
    </row>
    <row r="399" spans="2:15" ht="12.75" customHeight="1" x14ac:dyDescent="0.2">
      <c r="B399" s="670"/>
      <c r="O399" s="375"/>
    </row>
    <row r="400" spans="2:15" ht="12.75" customHeight="1" x14ac:dyDescent="0.2">
      <c r="B400" s="670"/>
      <c r="O400" s="375"/>
    </row>
    <row r="401" spans="2:15" ht="12.75" customHeight="1" x14ac:dyDescent="0.2">
      <c r="B401" s="670"/>
      <c r="O401" s="375"/>
    </row>
    <row r="402" spans="2:15" ht="12.75" customHeight="1" x14ac:dyDescent="0.2">
      <c r="B402" s="670"/>
      <c r="O402" s="375"/>
    </row>
    <row r="403" spans="2:15" ht="12.75" customHeight="1" x14ac:dyDescent="0.2">
      <c r="B403" s="670"/>
      <c r="O403" s="375"/>
    </row>
    <row r="404" spans="2:15" ht="12.75" customHeight="1" x14ac:dyDescent="0.2">
      <c r="B404" s="670"/>
      <c r="O404" s="375"/>
    </row>
    <row r="405" spans="2:15" ht="12.75" customHeight="1" x14ac:dyDescent="0.2">
      <c r="B405" s="670"/>
      <c r="O405" s="375"/>
    </row>
    <row r="406" spans="2:15" ht="12.75" customHeight="1" x14ac:dyDescent="0.2">
      <c r="B406" s="670"/>
      <c r="O406" s="375"/>
    </row>
    <row r="407" spans="2:15" ht="12.75" customHeight="1" x14ac:dyDescent="0.2">
      <c r="B407" s="670"/>
      <c r="O407" s="375"/>
    </row>
    <row r="408" spans="2:15" ht="12.75" customHeight="1" x14ac:dyDescent="0.2">
      <c r="B408" s="670"/>
      <c r="O408" s="375"/>
    </row>
    <row r="409" spans="2:15" ht="12.75" customHeight="1" x14ac:dyDescent="0.2">
      <c r="B409" s="670"/>
      <c r="O409" s="375"/>
    </row>
    <row r="410" spans="2:15" ht="12.75" customHeight="1" x14ac:dyDescent="0.2">
      <c r="B410" s="670"/>
      <c r="O410" s="375"/>
    </row>
    <row r="411" spans="2:15" ht="12.75" customHeight="1" x14ac:dyDescent="0.2">
      <c r="B411" s="670"/>
      <c r="O411" s="375"/>
    </row>
    <row r="412" spans="2:15" ht="12.75" customHeight="1" x14ac:dyDescent="0.2">
      <c r="B412" s="670"/>
      <c r="O412" s="375"/>
    </row>
    <row r="413" spans="2:15" ht="12.75" customHeight="1" x14ac:dyDescent="0.2">
      <c r="B413" s="670"/>
      <c r="O413" s="375"/>
    </row>
    <row r="414" spans="2:15" ht="12.75" customHeight="1" x14ac:dyDescent="0.2">
      <c r="B414" s="670"/>
      <c r="O414" s="375"/>
    </row>
    <row r="415" spans="2:15" ht="12.75" customHeight="1" x14ac:dyDescent="0.2">
      <c r="B415" s="670"/>
      <c r="O415" s="375"/>
    </row>
    <row r="416" spans="2:15" ht="12.75" customHeight="1" x14ac:dyDescent="0.2">
      <c r="B416" s="670"/>
      <c r="O416" s="375"/>
    </row>
    <row r="417" spans="2:15" ht="12.75" customHeight="1" x14ac:dyDescent="0.2">
      <c r="B417" s="670"/>
      <c r="O417" s="375"/>
    </row>
    <row r="418" spans="2:15" ht="12.75" customHeight="1" x14ac:dyDescent="0.2">
      <c r="B418" s="670"/>
      <c r="O418" s="375"/>
    </row>
    <row r="419" spans="2:15" ht="12.75" customHeight="1" x14ac:dyDescent="0.2">
      <c r="B419" s="670"/>
      <c r="O419" s="375"/>
    </row>
    <row r="420" spans="2:15" ht="12.75" customHeight="1" x14ac:dyDescent="0.2">
      <c r="B420" s="670"/>
      <c r="O420" s="375"/>
    </row>
    <row r="421" spans="2:15" ht="12.75" customHeight="1" x14ac:dyDescent="0.2">
      <c r="B421" s="670"/>
      <c r="O421" s="375"/>
    </row>
    <row r="422" spans="2:15" ht="12.75" customHeight="1" x14ac:dyDescent="0.2">
      <c r="B422" s="670"/>
      <c r="O422" s="375"/>
    </row>
    <row r="423" spans="2:15" ht="12.75" customHeight="1" x14ac:dyDescent="0.2">
      <c r="B423" s="670"/>
      <c r="O423" s="375"/>
    </row>
    <row r="424" spans="2:15" ht="12.75" customHeight="1" x14ac:dyDescent="0.2">
      <c r="B424" s="670"/>
      <c r="O424" s="375"/>
    </row>
    <row r="425" spans="2:15" ht="12.75" customHeight="1" x14ac:dyDescent="0.2">
      <c r="B425" s="670"/>
      <c r="O425" s="375"/>
    </row>
    <row r="426" spans="2:15" ht="12.75" customHeight="1" x14ac:dyDescent="0.2">
      <c r="B426" s="670"/>
      <c r="O426" s="375"/>
    </row>
    <row r="427" spans="2:15" ht="12.75" customHeight="1" x14ac:dyDescent="0.2">
      <c r="B427" s="670"/>
      <c r="O427" s="375"/>
    </row>
    <row r="428" spans="2:15" ht="12.75" customHeight="1" x14ac:dyDescent="0.2">
      <c r="B428" s="670"/>
      <c r="O428" s="375"/>
    </row>
    <row r="429" spans="2:15" ht="12.75" customHeight="1" x14ac:dyDescent="0.2">
      <c r="B429" s="670"/>
      <c r="O429" s="375"/>
    </row>
    <row r="430" spans="2:15" ht="12.75" customHeight="1" x14ac:dyDescent="0.2">
      <c r="B430" s="670"/>
      <c r="O430" s="375"/>
    </row>
    <row r="431" spans="2:15" ht="12.75" customHeight="1" x14ac:dyDescent="0.2">
      <c r="B431" s="670"/>
      <c r="O431" s="375"/>
    </row>
    <row r="432" spans="2:15" ht="12.75" customHeight="1" x14ac:dyDescent="0.2">
      <c r="B432" s="670"/>
      <c r="O432" s="375"/>
    </row>
    <row r="433" spans="2:15" ht="12.75" customHeight="1" x14ac:dyDescent="0.2">
      <c r="B433" s="670"/>
      <c r="O433" s="375"/>
    </row>
    <row r="434" spans="2:15" ht="12.75" customHeight="1" x14ac:dyDescent="0.2">
      <c r="B434" s="670"/>
      <c r="O434" s="375"/>
    </row>
    <row r="435" spans="2:15" ht="12.75" customHeight="1" x14ac:dyDescent="0.2">
      <c r="B435" s="670"/>
      <c r="O435" s="375"/>
    </row>
    <row r="436" spans="2:15" ht="12.75" customHeight="1" x14ac:dyDescent="0.2">
      <c r="B436" s="670"/>
      <c r="O436" s="375"/>
    </row>
    <row r="437" spans="2:15" ht="12.75" customHeight="1" x14ac:dyDescent="0.2">
      <c r="B437" s="670"/>
      <c r="O437" s="375"/>
    </row>
    <row r="438" spans="2:15" ht="12.75" customHeight="1" x14ac:dyDescent="0.2">
      <c r="B438" s="670"/>
      <c r="O438" s="375"/>
    </row>
    <row r="439" spans="2:15" ht="12.75" customHeight="1" x14ac:dyDescent="0.2">
      <c r="B439" s="670"/>
      <c r="O439" s="375"/>
    </row>
    <row r="440" spans="2:15" ht="12.75" customHeight="1" x14ac:dyDescent="0.2">
      <c r="B440" s="670"/>
      <c r="O440" s="375"/>
    </row>
    <row r="441" spans="2:15" ht="12.75" customHeight="1" x14ac:dyDescent="0.2">
      <c r="B441" s="670"/>
      <c r="O441" s="375"/>
    </row>
    <row r="442" spans="2:15" ht="12.75" customHeight="1" x14ac:dyDescent="0.2">
      <c r="B442" s="670"/>
      <c r="O442" s="375"/>
    </row>
    <row r="443" spans="2:15" ht="12.75" customHeight="1" x14ac:dyDescent="0.2">
      <c r="B443" s="670"/>
      <c r="O443" s="375"/>
    </row>
    <row r="444" spans="2:15" ht="12.75" customHeight="1" x14ac:dyDescent="0.2">
      <c r="B444" s="670"/>
      <c r="O444" s="375"/>
    </row>
    <row r="445" spans="2:15" ht="12.75" customHeight="1" x14ac:dyDescent="0.2">
      <c r="B445" s="670"/>
      <c r="O445" s="375"/>
    </row>
    <row r="446" spans="2:15" ht="12.75" customHeight="1" x14ac:dyDescent="0.2">
      <c r="B446" s="670"/>
      <c r="O446" s="375"/>
    </row>
    <row r="447" spans="2:15" ht="12.75" customHeight="1" x14ac:dyDescent="0.2">
      <c r="B447" s="670"/>
      <c r="O447" s="375"/>
    </row>
    <row r="448" spans="2:15" ht="12.75" customHeight="1" x14ac:dyDescent="0.2">
      <c r="B448" s="670"/>
      <c r="O448" s="375"/>
    </row>
    <row r="449" spans="2:15" ht="12.75" customHeight="1" x14ac:dyDescent="0.2">
      <c r="B449" s="670"/>
      <c r="O449" s="375"/>
    </row>
    <row r="450" spans="2:15" ht="12.75" customHeight="1" x14ac:dyDescent="0.2">
      <c r="B450" s="670"/>
      <c r="O450" s="375"/>
    </row>
    <row r="451" spans="2:15" ht="12.75" customHeight="1" x14ac:dyDescent="0.2">
      <c r="B451" s="670"/>
      <c r="O451" s="375"/>
    </row>
    <row r="452" spans="2:15" ht="12.75" customHeight="1" x14ac:dyDescent="0.2">
      <c r="B452" s="670"/>
      <c r="O452" s="375"/>
    </row>
    <row r="453" spans="2:15" ht="12.75" customHeight="1" x14ac:dyDescent="0.2">
      <c r="B453" s="670"/>
      <c r="O453" s="375"/>
    </row>
    <row r="454" spans="2:15" ht="12.75" customHeight="1" x14ac:dyDescent="0.2">
      <c r="B454" s="670"/>
      <c r="O454" s="375"/>
    </row>
    <row r="455" spans="2:15" ht="12.75" customHeight="1" x14ac:dyDescent="0.2">
      <c r="B455" s="670"/>
      <c r="O455" s="375"/>
    </row>
    <row r="456" spans="2:15" ht="12.75" customHeight="1" x14ac:dyDescent="0.2">
      <c r="B456" s="670"/>
      <c r="O456" s="375"/>
    </row>
    <row r="457" spans="2:15" ht="12.75" customHeight="1" x14ac:dyDescent="0.2">
      <c r="B457" s="670"/>
      <c r="O457" s="375"/>
    </row>
    <row r="458" spans="2:15" ht="12.75" customHeight="1" x14ac:dyDescent="0.2">
      <c r="B458" s="670"/>
      <c r="O458" s="375"/>
    </row>
    <row r="459" spans="2:15" ht="12.75" customHeight="1" x14ac:dyDescent="0.2">
      <c r="B459" s="670"/>
      <c r="O459" s="375"/>
    </row>
    <row r="460" spans="2:15" ht="12.75" customHeight="1" x14ac:dyDescent="0.2">
      <c r="B460" s="670"/>
      <c r="O460" s="375"/>
    </row>
    <row r="461" spans="2:15" ht="12.75" customHeight="1" x14ac:dyDescent="0.2">
      <c r="B461" s="670"/>
      <c r="O461" s="375"/>
    </row>
    <row r="462" spans="2:15" ht="12.75" customHeight="1" x14ac:dyDescent="0.2">
      <c r="B462" s="670"/>
      <c r="O462" s="375"/>
    </row>
    <row r="463" spans="2:15" ht="12.75" customHeight="1" x14ac:dyDescent="0.2">
      <c r="B463" s="670"/>
      <c r="O463" s="375"/>
    </row>
    <row r="464" spans="2:15" ht="12.75" customHeight="1" x14ac:dyDescent="0.2">
      <c r="B464" s="670"/>
      <c r="O464" s="375"/>
    </row>
    <row r="465" spans="2:15" ht="12.75" customHeight="1" x14ac:dyDescent="0.2">
      <c r="B465" s="670"/>
      <c r="O465" s="375"/>
    </row>
    <row r="466" spans="2:15" ht="12.75" customHeight="1" x14ac:dyDescent="0.2">
      <c r="B466" s="670"/>
      <c r="O466" s="375"/>
    </row>
    <row r="467" spans="2:15" ht="12.75" customHeight="1" x14ac:dyDescent="0.2">
      <c r="B467" s="670"/>
      <c r="O467" s="375"/>
    </row>
    <row r="468" spans="2:15" ht="12.75" customHeight="1" x14ac:dyDescent="0.2">
      <c r="B468" s="670"/>
      <c r="O468" s="375"/>
    </row>
    <row r="469" spans="2:15" ht="12.75" customHeight="1" x14ac:dyDescent="0.2">
      <c r="B469" s="670"/>
      <c r="O469" s="375"/>
    </row>
    <row r="470" spans="2:15" ht="12.75" customHeight="1" x14ac:dyDescent="0.2">
      <c r="B470" s="670"/>
      <c r="O470" s="375"/>
    </row>
    <row r="471" spans="2:15" ht="12.75" customHeight="1" x14ac:dyDescent="0.2">
      <c r="B471" s="670"/>
      <c r="O471" s="375"/>
    </row>
    <row r="472" spans="2:15" ht="12.75" customHeight="1" x14ac:dyDescent="0.2">
      <c r="B472" s="670"/>
      <c r="O472" s="375"/>
    </row>
    <row r="473" spans="2:15" ht="12.75" customHeight="1" x14ac:dyDescent="0.2">
      <c r="B473" s="670"/>
      <c r="O473" s="375"/>
    </row>
    <row r="474" spans="2:15" ht="12.75" customHeight="1" x14ac:dyDescent="0.2">
      <c r="B474" s="670"/>
      <c r="O474" s="375"/>
    </row>
    <row r="475" spans="2:15" ht="12.75" customHeight="1" x14ac:dyDescent="0.2">
      <c r="B475" s="670"/>
      <c r="O475" s="375"/>
    </row>
    <row r="476" spans="2:15" ht="12.75" customHeight="1" x14ac:dyDescent="0.2">
      <c r="B476" s="670"/>
      <c r="O476" s="375"/>
    </row>
    <row r="477" spans="2:15" ht="12.75" customHeight="1" x14ac:dyDescent="0.2">
      <c r="B477" s="670"/>
      <c r="O477" s="375"/>
    </row>
    <row r="478" spans="2:15" ht="12.75" customHeight="1" x14ac:dyDescent="0.2">
      <c r="B478" s="670"/>
      <c r="O478" s="375"/>
    </row>
    <row r="479" spans="2:15" ht="12.75" customHeight="1" x14ac:dyDescent="0.2">
      <c r="B479" s="670"/>
      <c r="O479" s="375"/>
    </row>
    <row r="480" spans="2:15" ht="12.75" customHeight="1" x14ac:dyDescent="0.2">
      <c r="B480" s="670"/>
      <c r="O480" s="375"/>
    </row>
    <row r="481" spans="2:15" ht="12.75" customHeight="1" x14ac:dyDescent="0.2">
      <c r="B481" s="670"/>
      <c r="O481" s="375"/>
    </row>
    <row r="482" spans="2:15" ht="12.75" customHeight="1" x14ac:dyDescent="0.2">
      <c r="B482" s="670"/>
      <c r="O482" s="375"/>
    </row>
    <row r="483" spans="2:15" ht="12.75" customHeight="1" x14ac:dyDescent="0.2">
      <c r="B483" s="670"/>
      <c r="O483" s="375"/>
    </row>
    <row r="484" spans="2:15" ht="12.75" customHeight="1" x14ac:dyDescent="0.2">
      <c r="B484" s="670"/>
      <c r="O484" s="375"/>
    </row>
    <row r="485" spans="2:15" ht="12.75" customHeight="1" x14ac:dyDescent="0.2">
      <c r="B485" s="670"/>
      <c r="O485" s="375"/>
    </row>
    <row r="486" spans="2:15" ht="12.75" customHeight="1" x14ac:dyDescent="0.2">
      <c r="B486" s="670"/>
      <c r="O486" s="375"/>
    </row>
    <row r="487" spans="2:15" ht="12.75" customHeight="1" x14ac:dyDescent="0.2">
      <c r="B487" s="670"/>
      <c r="O487" s="375"/>
    </row>
    <row r="488" spans="2:15" ht="12.75" customHeight="1" x14ac:dyDescent="0.2">
      <c r="B488" s="670"/>
      <c r="O488" s="375"/>
    </row>
    <row r="489" spans="2:15" ht="12.75" customHeight="1" x14ac:dyDescent="0.2">
      <c r="B489" s="670"/>
      <c r="O489" s="375"/>
    </row>
    <row r="490" spans="2:15" ht="12.75" customHeight="1" x14ac:dyDescent="0.2">
      <c r="B490" s="670"/>
      <c r="O490" s="375"/>
    </row>
    <row r="491" spans="2:15" ht="12.75" customHeight="1" x14ac:dyDescent="0.2">
      <c r="B491" s="670"/>
      <c r="O491" s="375"/>
    </row>
    <row r="492" spans="2:15" ht="12.75" customHeight="1" x14ac:dyDescent="0.2">
      <c r="B492" s="670"/>
      <c r="O492" s="375"/>
    </row>
    <row r="493" spans="2:15" ht="12.75" customHeight="1" x14ac:dyDescent="0.2">
      <c r="B493" s="670"/>
      <c r="O493" s="375"/>
    </row>
    <row r="494" spans="2:15" ht="12.75" customHeight="1" x14ac:dyDescent="0.2">
      <c r="B494" s="670"/>
      <c r="O494" s="375"/>
    </row>
    <row r="495" spans="2:15" ht="12.75" customHeight="1" x14ac:dyDescent="0.2">
      <c r="B495" s="670"/>
      <c r="O495" s="375"/>
    </row>
    <row r="496" spans="2:15" ht="12.75" customHeight="1" x14ac:dyDescent="0.2">
      <c r="B496" s="670"/>
      <c r="O496" s="375"/>
    </row>
    <row r="497" spans="2:15" ht="12.75" customHeight="1" x14ac:dyDescent="0.2">
      <c r="B497" s="670"/>
      <c r="O497" s="375"/>
    </row>
    <row r="498" spans="2:15" ht="12.75" customHeight="1" x14ac:dyDescent="0.2">
      <c r="B498" s="670"/>
      <c r="O498" s="375"/>
    </row>
    <row r="499" spans="2:15" ht="12.75" customHeight="1" x14ac:dyDescent="0.2">
      <c r="B499" s="670"/>
      <c r="O499" s="375"/>
    </row>
    <row r="500" spans="2:15" ht="12.75" customHeight="1" x14ac:dyDescent="0.2">
      <c r="B500" s="670"/>
      <c r="O500" s="375"/>
    </row>
    <row r="501" spans="2:15" ht="12.75" customHeight="1" x14ac:dyDescent="0.2">
      <c r="B501" s="670"/>
      <c r="O501" s="375"/>
    </row>
    <row r="502" spans="2:15" ht="12.75" customHeight="1" x14ac:dyDescent="0.2">
      <c r="B502" s="670"/>
      <c r="O502" s="375"/>
    </row>
    <row r="503" spans="2:15" ht="12.75" customHeight="1" x14ac:dyDescent="0.2">
      <c r="B503" s="670"/>
      <c r="O503" s="375"/>
    </row>
    <row r="504" spans="2:15" ht="12.75" customHeight="1" x14ac:dyDescent="0.2">
      <c r="B504" s="670"/>
      <c r="O504" s="375"/>
    </row>
    <row r="505" spans="2:15" ht="12.75" customHeight="1" x14ac:dyDescent="0.2">
      <c r="B505" s="670"/>
      <c r="O505" s="375"/>
    </row>
    <row r="506" spans="2:15" ht="12.75" customHeight="1" x14ac:dyDescent="0.2">
      <c r="B506" s="670"/>
      <c r="O506" s="375"/>
    </row>
    <row r="507" spans="2:15" ht="12.75" customHeight="1" x14ac:dyDescent="0.2">
      <c r="B507" s="670"/>
      <c r="O507" s="375"/>
    </row>
    <row r="508" spans="2:15" ht="12.75" customHeight="1" x14ac:dyDescent="0.2">
      <c r="B508" s="670"/>
      <c r="O508" s="375"/>
    </row>
    <row r="509" spans="2:15" ht="12.75" customHeight="1" x14ac:dyDescent="0.2">
      <c r="B509" s="670"/>
      <c r="O509" s="375"/>
    </row>
    <row r="510" spans="2:15" ht="12.75" customHeight="1" x14ac:dyDescent="0.2">
      <c r="B510" s="670"/>
      <c r="O510" s="375"/>
    </row>
    <row r="511" spans="2:15" ht="12.75" customHeight="1" x14ac:dyDescent="0.2">
      <c r="B511" s="670"/>
      <c r="O511" s="375"/>
    </row>
    <row r="512" spans="2:15" ht="12.75" customHeight="1" x14ac:dyDescent="0.2">
      <c r="B512" s="670"/>
      <c r="O512" s="375"/>
    </row>
    <row r="513" spans="2:15" ht="12.75" customHeight="1" x14ac:dyDescent="0.2">
      <c r="B513" s="670"/>
      <c r="O513" s="375"/>
    </row>
    <row r="514" spans="2:15" ht="12.75" customHeight="1" x14ac:dyDescent="0.2">
      <c r="B514" s="670"/>
      <c r="O514" s="375"/>
    </row>
    <row r="515" spans="2:15" ht="12.75" customHeight="1" x14ac:dyDescent="0.2">
      <c r="B515" s="670"/>
      <c r="O515" s="375"/>
    </row>
    <row r="516" spans="2:15" ht="12.75" customHeight="1" x14ac:dyDescent="0.2">
      <c r="B516" s="670"/>
      <c r="O516" s="375"/>
    </row>
    <row r="517" spans="2:15" ht="12.75" customHeight="1" x14ac:dyDescent="0.2">
      <c r="B517" s="670"/>
      <c r="O517" s="375"/>
    </row>
    <row r="518" spans="2:15" ht="12.75" customHeight="1" x14ac:dyDescent="0.2">
      <c r="B518" s="670"/>
      <c r="O518" s="375"/>
    </row>
    <row r="519" spans="2:15" ht="12.75" customHeight="1" x14ac:dyDescent="0.2">
      <c r="B519" s="670"/>
      <c r="O519" s="375"/>
    </row>
    <row r="520" spans="2:15" ht="12.75" customHeight="1" x14ac:dyDescent="0.2">
      <c r="B520" s="670"/>
      <c r="O520" s="375"/>
    </row>
    <row r="521" spans="2:15" ht="12.75" customHeight="1" x14ac:dyDescent="0.2">
      <c r="B521" s="670"/>
      <c r="O521" s="375"/>
    </row>
    <row r="522" spans="2:15" ht="12.75" customHeight="1" x14ac:dyDescent="0.2">
      <c r="B522" s="670"/>
      <c r="O522" s="375"/>
    </row>
    <row r="523" spans="2:15" ht="12.75" customHeight="1" x14ac:dyDescent="0.2">
      <c r="B523" s="670"/>
      <c r="O523" s="375"/>
    </row>
    <row r="524" spans="2:15" ht="12.75" customHeight="1" x14ac:dyDescent="0.2">
      <c r="B524" s="670"/>
      <c r="O524" s="375"/>
    </row>
    <row r="525" spans="2:15" ht="12.75" customHeight="1" x14ac:dyDescent="0.2">
      <c r="B525" s="670"/>
      <c r="O525" s="375"/>
    </row>
    <row r="526" spans="2:15" ht="12.75" customHeight="1" x14ac:dyDescent="0.2">
      <c r="B526" s="670"/>
      <c r="O526" s="375"/>
    </row>
    <row r="527" spans="2:15" ht="12.75" customHeight="1" x14ac:dyDescent="0.2">
      <c r="B527" s="670"/>
      <c r="O527" s="375"/>
    </row>
    <row r="528" spans="2:15" ht="12.75" customHeight="1" x14ac:dyDescent="0.2">
      <c r="B528" s="670"/>
      <c r="O528" s="375"/>
    </row>
    <row r="529" spans="2:15" ht="12.75" customHeight="1" x14ac:dyDescent="0.2">
      <c r="B529" s="670"/>
      <c r="O529" s="375"/>
    </row>
    <row r="530" spans="2:15" ht="12.75" customHeight="1" x14ac:dyDescent="0.2">
      <c r="B530" s="670"/>
      <c r="O530" s="375"/>
    </row>
    <row r="531" spans="2:15" ht="12.75" customHeight="1" x14ac:dyDescent="0.2">
      <c r="B531" s="670"/>
      <c r="O531" s="375"/>
    </row>
    <row r="532" spans="2:15" ht="12.75" customHeight="1" x14ac:dyDescent="0.2">
      <c r="B532" s="670"/>
      <c r="O532" s="375"/>
    </row>
    <row r="533" spans="2:15" ht="12.75" customHeight="1" x14ac:dyDescent="0.2">
      <c r="B533" s="670"/>
      <c r="O533" s="375"/>
    </row>
    <row r="534" spans="2:15" ht="12.75" customHeight="1" x14ac:dyDescent="0.2">
      <c r="B534" s="670"/>
      <c r="O534" s="375"/>
    </row>
    <row r="535" spans="2:15" ht="12.75" customHeight="1" x14ac:dyDescent="0.2">
      <c r="B535" s="670"/>
      <c r="O535" s="375"/>
    </row>
    <row r="536" spans="2:15" ht="12.75" customHeight="1" x14ac:dyDescent="0.2">
      <c r="B536" s="670"/>
      <c r="O536" s="375"/>
    </row>
    <row r="537" spans="2:15" ht="12.75" customHeight="1" x14ac:dyDescent="0.2">
      <c r="B537" s="670"/>
      <c r="O537" s="375"/>
    </row>
    <row r="538" spans="2:15" ht="12.75" customHeight="1" x14ac:dyDescent="0.2">
      <c r="B538" s="670"/>
      <c r="O538" s="375"/>
    </row>
    <row r="539" spans="2:15" ht="12.75" customHeight="1" x14ac:dyDescent="0.2">
      <c r="B539" s="670"/>
      <c r="O539" s="375"/>
    </row>
    <row r="540" spans="2:15" ht="12.75" customHeight="1" x14ac:dyDescent="0.2">
      <c r="B540" s="670"/>
      <c r="O540" s="375"/>
    </row>
    <row r="541" spans="2:15" ht="12.75" customHeight="1" x14ac:dyDescent="0.2">
      <c r="B541" s="670"/>
      <c r="O541" s="375"/>
    </row>
    <row r="542" spans="2:15" ht="12.75" customHeight="1" x14ac:dyDescent="0.2">
      <c r="B542" s="670"/>
      <c r="O542" s="375"/>
    </row>
    <row r="543" spans="2:15" ht="12.75" customHeight="1" x14ac:dyDescent="0.2">
      <c r="B543" s="670"/>
      <c r="O543" s="375"/>
    </row>
    <row r="544" spans="2:15" ht="12.75" customHeight="1" x14ac:dyDescent="0.2">
      <c r="B544" s="670"/>
      <c r="O544" s="375"/>
    </row>
    <row r="545" spans="2:15" ht="12.75" customHeight="1" x14ac:dyDescent="0.2">
      <c r="B545" s="670"/>
      <c r="O545" s="375"/>
    </row>
    <row r="546" spans="2:15" ht="12.75" customHeight="1" x14ac:dyDescent="0.2">
      <c r="B546" s="670"/>
      <c r="O546" s="375"/>
    </row>
    <row r="547" spans="2:15" ht="12.75" customHeight="1" x14ac:dyDescent="0.2">
      <c r="B547" s="670"/>
      <c r="O547" s="375"/>
    </row>
    <row r="548" spans="2:15" ht="12.75" customHeight="1" x14ac:dyDescent="0.2">
      <c r="B548" s="670"/>
      <c r="O548" s="375"/>
    </row>
    <row r="549" spans="2:15" ht="12.75" customHeight="1" x14ac:dyDescent="0.2">
      <c r="B549" s="670"/>
      <c r="O549" s="375"/>
    </row>
    <row r="550" spans="2:15" ht="12.75" customHeight="1" x14ac:dyDescent="0.2">
      <c r="B550" s="670"/>
      <c r="O550" s="375"/>
    </row>
    <row r="551" spans="2:15" ht="12.75" customHeight="1" x14ac:dyDescent="0.2">
      <c r="B551" s="670"/>
      <c r="O551" s="375"/>
    </row>
    <row r="552" spans="2:15" ht="12.75" customHeight="1" x14ac:dyDescent="0.2">
      <c r="B552" s="670"/>
      <c r="O552" s="375"/>
    </row>
    <row r="553" spans="2:15" ht="12.75" customHeight="1" x14ac:dyDescent="0.2">
      <c r="B553" s="670"/>
      <c r="O553" s="375"/>
    </row>
    <row r="554" spans="2:15" ht="12.75" customHeight="1" x14ac:dyDescent="0.2">
      <c r="B554" s="670"/>
      <c r="O554" s="375"/>
    </row>
    <row r="555" spans="2:15" ht="12.75" customHeight="1" x14ac:dyDescent="0.2">
      <c r="B555" s="670"/>
      <c r="O555" s="375"/>
    </row>
    <row r="556" spans="2:15" ht="12.75" customHeight="1" x14ac:dyDescent="0.2">
      <c r="B556" s="670"/>
      <c r="O556" s="375"/>
    </row>
    <row r="557" spans="2:15" ht="12.75" customHeight="1" x14ac:dyDescent="0.2">
      <c r="B557" s="670"/>
      <c r="O557" s="375"/>
    </row>
    <row r="558" spans="2:15" ht="12.75" customHeight="1" x14ac:dyDescent="0.2">
      <c r="B558" s="670"/>
      <c r="O558" s="375"/>
    </row>
    <row r="559" spans="2:15" ht="12.75" customHeight="1" x14ac:dyDescent="0.2">
      <c r="B559" s="670"/>
      <c r="O559" s="375"/>
    </row>
    <row r="560" spans="2:15" ht="12.75" customHeight="1" x14ac:dyDescent="0.2">
      <c r="B560" s="670"/>
      <c r="O560" s="375"/>
    </row>
    <row r="561" spans="2:15" ht="12.75" customHeight="1" x14ac:dyDescent="0.2">
      <c r="B561" s="670"/>
      <c r="O561" s="375"/>
    </row>
    <row r="562" spans="2:15" ht="12.75" customHeight="1" x14ac:dyDescent="0.2">
      <c r="B562" s="670"/>
      <c r="O562" s="375"/>
    </row>
    <row r="563" spans="2:15" ht="12.75" customHeight="1" x14ac:dyDescent="0.2">
      <c r="B563" s="670"/>
      <c r="O563" s="375"/>
    </row>
    <row r="564" spans="2:15" ht="12.75" customHeight="1" x14ac:dyDescent="0.2">
      <c r="B564" s="670"/>
      <c r="O564" s="375"/>
    </row>
    <row r="565" spans="2:15" ht="12.75" customHeight="1" x14ac:dyDescent="0.2">
      <c r="B565" s="670"/>
      <c r="O565" s="375"/>
    </row>
    <row r="566" spans="2:15" ht="12.75" customHeight="1" x14ac:dyDescent="0.2">
      <c r="B566" s="670"/>
      <c r="O566" s="375"/>
    </row>
    <row r="567" spans="2:15" ht="12.75" customHeight="1" x14ac:dyDescent="0.2">
      <c r="B567" s="670"/>
      <c r="O567" s="375"/>
    </row>
    <row r="568" spans="2:15" ht="12.75" customHeight="1" x14ac:dyDescent="0.2">
      <c r="B568" s="670"/>
      <c r="O568" s="375"/>
    </row>
    <row r="569" spans="2:15" ht="12.75" customHeight="1" x14ac:dyDescent="0.2">
      <c r="B569" s="670"/>
      <c r="O569" s="375"/>
    </row>
    <row r="570" spans="2:15" ht="12.75" customHeight="1" x14ac:dyDescent="0.2">
      <c r="B570" s="670"/>
      <c r="O570" s="375"/>
    </row>
    <row r="571" spans="2:15" ht="12.75" customHeight="1" x14ac:dyDescent="0.2">
      <c r="B571" s="670"/>
      <c r="O571" s="375"/>
    </row>
    <row r="572" spans="2:15" ht="12.75" customHeight="1" x14ac:dyDescent="0.2">
      <c r="B572" s="670"/>
      <c r="O572" s="375"/>
    </row>
    <row r="573" spans="2:15" ht="12.75" customHeight="1" x14ac:dyDescent="0.2">
      <c r="B573" s="670"/>
      <c r="O573" s="375"/>
    </row>
    <row r="574" spans="2:15" ht="12.75" customHeight="1" x14ac:dyDescent="0.2">
      <c r="B574" s="670"/>
      <c r="O574" s="375"/>
    </row>
    <row r="575" spans="2:15" ht="12.75" customHeight="1" x14ac:dyDescent="0.2">
      <c r="B575" s="670"/>
      <c r="O575" s="375"/>
    </row>
    <row r="576" spans="2:15" ht="12.75" customHeight="1" x14ac:dyDescent="0.2">
      <c r="B576" s="670"/>
      <c r="O576" s="375"/>
    </row>
    <row r="577" spans="2:15" ht="12.75" customHeight="1" x14ac:dyDescent="0.2">
      <c r="B577" s="670"/>
      <c r="O577" s="375"/>
    </row>
    <row r="578" spans="2:15" ht="12.75" customHeight="1" x14ac:dyDescent="0.2">
      <c r="B578" s="670"/>
      <c r="O578" s="375"/>
    </row>
    <row r="579" spans="2:15" ht="12.75" customHeight="1" x14ac:dyDescent="0.2">
      <c r="B579" s="670"/>
      <c r="O579" s="375"/>
    </row>
    <row r="580" spans="2:15" ht="12.75" customHeight="1" x14ac:dyDescent="0.2">
      <c r="B580" s="670"/>
      <c r="O580" s="375"/>
    </row>
    <row r="581" spans="2:15" ht="12.75" customHeight="1" x14ac:dyDescent="0.2">
      <c r="B581" s="670"/>
      <c r="O581" s="375"/>
    </row>
    <row r="582" spans="2:15" ht="12.75" customHeight="1" x14ac:dyDescent="0.2">
      <c r="B582" s="670"/>
      <c r="O582" s="375"/>
    </row>
    <row r="583" spans="2:15" ht="12.75" customHeight="1" x14ac:dyDescent="0.2">
      <c r="B583" s="670"/>
      <c r="O583" s="375"/>
    </row>
    <row r="584" spans="2:15" ht="12.75" customHeight="1" x14ac:dyDescent="0.2">
      <c r="B584" s="670"/>
      <c r="O584" s="375"/>
    </row>
    <row r="585" spans="2:15" ht="12.75" customHeight="1" x14ac:dyDescent="0.2">
      <c r="B585" s="670"/>
      <c r="O585" s="375"/>
    </row>
    <row r="586" spans="2:15" ht="12.75" customHeight="1" x14ac:dyDescent="0.2">
      <c r="B586" s="670"/>
      <c r="O586" s="375"/>
    </row>
    <row r="587" spans="2:15" ht="12.75" customHeight="1" x14ac:dyDescent="0.2">
      <c r="B587" s="670"/>
      <c r="O587" s="375"/>
    </row>
    <row r="588" spans="2:15" ht="12.75" customHeight="1" x14ac:dyDescent="0.2">
      <c r="B588" s="670"/>
      <c r="O588" s="375"/>
    </row>
    <row r="589" spans="2:15" ht="12.75" customHeight="1" x14ac:dyDescent="0.2">
      <c r="B589" s="670"/>
      <c r="O589" s="375"/>
    </row>
    <row r="590" spans="2:15" ht="12.75" customHeight="1" x14ac:dyDescent="0.2">
      <c r="B590" s="670"/>
      <c r="O590" s="375"/>
    </row>
    <row r="591" spans="2:15" ht="12.75" customHeight="1" x14ac:dyDescent="0.2">
      <c r="B591" s="670"/>
      <c r="O591" s="375"/>
    </row>
    <row r="592" spans="2:15" ht="12.75" customHeight="1" x14ac:dyDescent="0.2">
      <c r="B592" s="670"/>
      <c r="O592" s="375"/>
    </row>
    <row r="593" spans="2:15" ht="12.75" customHeight="1" x14ac:dyDescent="0.2">
      <c r="B593" s="670"/>
      <c r="O593" s="375"/>
    </row>
    <row r="594" spans="2:15" ht="12.75" customHeight="1" x14ac:dyDescent="0.2">
      <c r="B594" s="670"/>
      <c r="O594" s="375"/>
    </row>
    <row r="595" spans="2:15" ht="12.75" customHeight="1" x14ac:dyDescent="0.2">
      <c r="B595" s="670"/>
      <c r="O595" s="375"/>
    </row>
    <row r="596" spans="2:15" ht="12.75" customHeight="1" x14ac:dyDescent="0.2">
      <c r="B596" s="670"/>
      <c r="O596" s="375"/>
    </row>
    <row r="597" spans="2:15" ht="12.75" customHeight="1" x14ac:dyDescent="0.2">
      <c r="B597" s="670"/>
      <c r="O597" s="375"/>
    </row>
    <row r="598" spans="2:15" ht="12.75" customHeight="1" x14ac:dyDescent="0.2">
      <c r="B598" s="670"/>
      <c r="O598" s="375"/>
    </row>
    <row r="599" spans="2:15" ht="12.75" customHeight="1" x14ac:dyDescent="0.2">
      <c r="B599" s="670"/>
      <c r="O599" s="375"/>
    </row>
    <row r="600" spans="2:15" ht="12.75" customHeight="1" x14ac:dyDescent="0.2">
      <c r="B600" s="670"/>
      <c r="O600" s="375"/>
    </row>
    <row r="601" spans="2:15" ht="12.75" customHeight="1" x14ac:dyDescent="0.2">
      <c r="B601" s="670"/>
      <c r="O601" s="375"/>
    </row>
    <row r="602" spans="2:15" ht="12.75" customHeight="1" x14ac:dyDescent="0.2">
      <c r="B602" s="670"/>
      <c r="O602" s="375"/>
    </row>
    <row r="603" spans="2:15" ht="12.75" customHeight="1" x14ac:dyDescent="0.2">
      <c r="B603" s="670"/>
      <c r="O603" s="375"/>
    </row>
    <row r="604" spans="2:15" ht="12.75" customHeight="1" x14ac:dyDescent="0.2">
      <c r="B604" s="670"/>
      <c r="O604" s="375"/>
    </row>
    <row r="605" spans="2:15" ht="12.75" customHeight="1" x14ac:dyDescent="0.2">
      <c r="B605" s="670"/>
      <c r="O605" s="375"/>
    </row>
    <row r="606" spans="2:15" ht="12.75" customHeight="1" x14ac:dyDescent="0.2">
      <c r="B606" s="670"/>
      <c r="O606" s="375"/>
    </row>
    <row r="607" spans="2:15" ht="12.75" customHeight="1" x14ac:dyDescent="0.2">
      <c r="B607" s="670"/>
      <c r="O607" s="375"/>
    </row>
    <row r="608" spans="2:15" ht="12.75" customHeight="1" x14ac:dyDescent="0.2">
      <c r="B608" s="670"/>
      <c r="O608" s="375"/>
    </row>
    <row r="609" spans="2:15" ht="12.75" customHeight="1" x14ac:dyDescent="0.2">
      <c r="B609" s="670"/>
      <c r="O609" s="375"/>
    </row>
    <row r="610" spans="2:15" ht="12.75" customHeight="1" x14ac:dyDescent="0.2">
      <c r="B610" s="670"/>
      <c r="O610" s="375"/>
    </row>
    <row r="611" spans="2:15" ht="12.75" customHeight="1" x14ac:dyDescent="0.2">
      <c r="B611" s="670"/>
      <c r="O611" s="375"/>
    </row>
    <row r="612" spans="2:15" ht="12.75" customHeight="1" x14ac:dyDescent="0.2">
      <c r="B612" s="670"/>
      <c r="O612" s="375"/>
    </row>
    <row r="613" spans="2:15" ht="12.75" customHeight="1" x14ac:dyDescent="0.2">
      <c r="B613" s="670"/>
      <c r="O613" s="375"/>
    </row>
    <row r="614" spans="2:15" ht="12.75" customHeight="1" x14ac:dyDescent="0.2">
      <c r="B614" s="670"/>
      <c r="O614" s="375"/>
    </row>
    <row r="615" spans="2:15" ht="12.75" customHeight="1" x14ac:dyDescent="0.2">
      <c r="B615" s="670"/>
      <c r="O615" s="375"/>
    </row>
    <row r="616" spans="2:15" ht="12.75" customHeight="1" x14ac:dyDescent="0.2">
      <c r="B616" s="670"/>
      <c r="O616" s="375"/>
    </row>
    <row r="617" spans="2:15" ht="12.75" customHeight="1" x14ac:dyDescent="0.2">
      <c r="B617" s="670"/>
      <c r="O617" s="375"/>
    </row>
    <row r="618" spans="2:15" ht="12.75" customHeight="1" x14ac:dyDescent="0.2">
      <c r="B618" s="670"/>
      <c r="O618" s="375"/>
    </row>
    <row r="619" spans="2:15" ht="12.75" customHeight="1" x14ac:dyDescent="0.2">
      <c r="B619" s="670"/>
      <c r="O619" s="375"/>
    </row>
    <row r="620" spans="2:15" ht="12.75" customHeight="1" x14ac:dyDescent="0.2">
      <c r="B620" s="670"/>
      <c r="O620" s="375"/>
    </row>
    <row r="621" spans="2:15" ht="12.75" customHeight="1" x14ac:dyDescent="0.2">
      <c r="B621" s="670"/>
      <c r="O621" s="375"/>
    </row>
    <row r="622" spans="2:15" ht="12.75" customHeight="1" x14ac:dyDescent="0.2">
      <c r="B622" s="670"/>
      <c r="O622" s="375"/>
    </row>
    <row r="623" spans="2:15" ht="12.75" customHeight="1" x14ac:dyDescent="0.2">
      <c r="B623" s="670"/>
      <c r="O623" s="375"/>
    </row>
    <row r="624" spans="2:15" ht="12.75" customHeight="1" x14ac:dyDescent="0.2">
      <c r="B624" s="670"/>
      <c r="O624" s="375"/>
    </row>
    <row r="625" spans="2:15" ht="12.75" customHeight="1" x14ac:dyDescent="0.2">
      <c r="B625" s="670"/>
      <c r="O625" s="375"/>
    </row>
    <row r="626" spans="2:15" ht="12.75" customHeight="1" x14ac:dyDescent="0.2">
      <c r="B626" s="670"/>
      <c r="O626" s="375"/>
    </row>
    <row r="627" spans="2:15" ht="12.75" customHeight="1" x14ac:dyDescent="0.2">
      <c r="B627" s="670"/>
      <c r="O627" s="375"/>
    </row>
    <row r="628" spans="2:15" ht="12.75" customHeight="1" x14ac:dyDescent="0.2">
      <c r="B628" s="670"/>
      <c r="O628" s="375"/>
    </row>
    <row r="629" spans="2:15" ht="12.75" customHeight="1" x14ac:dyDescent="0.2">
      <c r="B629" s="670"/>
      <c r="O629" s="375"/>
    </row>
    <row r="630" spans="2:15" ht="12.75" customHeight="1" x14ac:dyDescent="0.2">
      <c r="B630" s="670"/>
      <c r="O630" s="375"/>
    </row>
    <row r="631" spans="2:15" ht="12.75" customHeight="1" x14ac:dyDescent="0.2">
      <c r="B631" s="670"/>
      <c r="O631" s="375"/>
    </row>
    <row r="632" spans="2:15" ht="12.75" customHeight="1" x14ac:dyDescent="0.2">
      <c r="B632" s="670"/>
      <c r="O632" s="375"/>
    </row>
    <row r="633" spans="2:15" ht="12.75" customHeight="1" x14ac:dyDescent="0.2">
      <c r="B633" s="670"/>
      <c r="O633" s="375"/>
    </row>
    <row r="634" spans="2:15" ht="12.75" customHeight="1" x14ac:dyDescent="0.2">
      <c r="B634" s="670"/>
      <c r="O634" s="375"/>
    </row>
    <row r="635" spans="2:15" ht="12.75" customHeight="1" x14ac:dyDescent="0.2">
      <c r="B635" s="670"/>
      <c r="O635" s="375"/>
    </row>
    <row r="636" spans="2:15" ht="12.75" customHeight="1" x14ac:dyDescent="0.2">
      <c r="B636" s="670"/>
      <c r="O636" s="375"/>
    </row>
    <row r="637" spans="2:15" ht="12.75" customHeight="1" x14ac:dyDescent="0.2">
      <c r="B637" s="670"/>
      <c r="O637" s="375"/>
    </row>
    <row r="638" spans="2:15" ht="12.75" customHeight="1" x14ac:dyDescent="0.2">
      <c r="B638" s="670"/>
      <c r="O638" s="375"/>
    </row>
    <row r="639" spans="2:15" ht="12.75" customHeight="1" x14ac:dyDescent="0.2">
      <c r="B639" s="670"/>
      <c r="O639" s="375"/>
    </row>
    <row r="640" spans="2:15" ht="12.75" customHeight="1" x14ac:dyDescent="0.2">
      <c r="B640" s="670"/>
      <c r="O640" s="375"/>
    </row>
    <row r="641" spans="2:15" ht="12.75" customHeight="1" x14ac:dyDescent="0.2">
      <c r="B641" s="670"/>
      <c r="O641" s="375"/>
    </row>
    <row r="642" spans="2:15" ht="12.75" customHeight="1" x14ac:dyDescent="0.2">
      <c r="B642" s="670"/>
      <c r="O642" s="375"/>
    </row>
    <row r="643" spans="2:15" ht="12.75" customHeight="1" x14ac:dyDescent="0.2">
      <c r="B643" s="670"/>
      <c r="O643" s="375"/>
    </row>
    <row r="644" spans="2:15" ht="12.75" customHeight="1" x14ac:dyDescent="0.2">
      <c r="B644" s="670"/>
      <c r="O644" s="375"/>
    </row>
    <row r="645" spans="2:15" ht="12.75" customHeight="1" x14ac:dyDescent="0.2">
      <c r="B645" s="670"/>
      <c r="O645" s="375"/>
    </row>
    <row r="646" spans="2:15" ht="12.75" customHeight="1" x14ac:dyDescent="0.2">
      <c r="B646" s="670"/>
      <c r="O646" s="375"/>
    </row>
    <row r="647" spans="2:15" ht="12.75" customHeight="1" x14ac:dyDescent="0.2">
      <c r="B647" s="670"/>
      <c r="O647" s="375"/>
    </row>
    <row r="648" spans="2:15" ht="12.75" customHeight="1" x14ac:dyDescent="0.2">
      <c r="B648" s="670"/>
      <c r="O648" s="375"/>
    </row>
    <row r="649" spans="2:15" ht="12.75" customHeight="1" x14ac:dyDescent="0.2">
      <c r="B649" s="670"/>
      <c r="O649" s="375"/>
    </row>
    <row r="650" spans="2:15" ht="12.75" customHeight="1" x14ac:dyDescent="0.2">
      <c r="B650" s="670"/>
      <c r="O650" s="375"/>
    </row>
    <row r="651" spans="2:15" ht="12.75" customHeight="1" x14ac:dyDescent="0.2">
      <c r="B651" s="670"/>
      <c r="O651" s="375"/>
    </row>
    <row r="652" spans="2:15" ht="12.75" customHeight="1" x14ac:dyDescent="0.2">
      <c r="B652" s="670"/>
      <c r="O652" s="375"/>
    </row>
    <row r="653" spans="2:15" ht="12.75" customHeight="1" x14ac:dyDescent="0.2">
      <c r="B653" s="670"/>
      <c r="O653" s="375"/>
    </row>
    <row r="654" spans="2:15" ht="12.75" customHeight="1" x14ac:dyDescent="0.2">
      <c r="B654" s="670"/>
      <c r="O654" s="375"/>
    </row>
    <row r="655" spans="2:15" ht="12.75" customHeight="1" x14ac:dyDescent="0.2">
      <c r="B655" s="670"/>
      <c r="O655" s="375"/>
    </row>
    <row r="656" spans="2:15" ht="12.75" customHeight="1" x14ac:dyDescent="0.2">
      <c r="B656" s="670"/>
      <c r="O656" s="375"/>
    </row>
    <row r="657" spans="2:15" ht="12.75" customHeight="1" x14ac:dyDescent="0.2">
      <c r="B657" s="670"/>
      <c r="O657" s="375"/>
    </row>
    <row r="658" spans="2:15" ht="12.75" customHeight="1" x14ac:dyDescent="0.2">
      <c r="B658" s="670"/>
      <c r="O658" s="375"/>
    </row>
    <row r="659" spans="2:15" ht="12.75" customHeight="1" x14ac:dyDescent="0.2">
      <c r="B659" s="670"/>
      <c r="O659" s="375"/>
    </row>
    <row r="660" spans="2:15" ht="12.75" customHeight="1" x14ac:dyDescent="0.2">
      <c r="B660" s="670"/>
      <c r="O660" s="375"/>
    </row>
    <row r="661" spans="2:15" ht="12.75" customHeight="1" x14ac:dyDescent="0.2">
      <c r="B661" s="670"/>
      <c r="O661" s="375"/>
    </row>
    <row r="662" spans="2:15" ht="12.75" customHeight="1" x14ac:dyDescent="0.2">
      <c r="B662" s="670"/>
      <c r="O662" s="375"/>
    </row>
    <row r="663" spans="2:15" ht="12.75" customHeight="1" x14ac:dyDescent="0.2">
      <c r="B663" s="670"/>
      <c r="O663" s="375"/>
    </row>
    <row r="664" spans="2:15" ht="12.75" customHeight="1" x14ac:dyDescent="0.2">
      <c r="B664" s="670"/>
      <c r="O664" s="375"/>
    </row>
    <row r="665" spans="2:15" ht="12.75" customHeight="1" x14ac:dyDescent="0.2">
      <c r="B665" s="670"/>
      <c r="O665" s="375"/>
    </row>
    <row r="666" spans="2:15" ht="12.75" customHeight="1" x14ac:dyDescent="0.2">
      <c r="B666" s="670"/>
      <c r="O666" s="375"/>
    </row>
    <row r="667" spans="2:15" ht="12.75" customHeight="1" x14ac:dyDescent="0.2">
      <c r="B667" s="670"/>
      <c r="O667" s="375"/>
    </row>
    <row r="668" spans="2:15" ht="12.75" customHeight="1" x14ac:dyDescent="0.2">
      <c r="B668" s="670"/>
      <c r="O668" s="375"/>
    </row>
    <row r="669" spans="2:15" ht="12.75" customHeight="1" x14ac:dyDescent="0.2">
      <c r="B669" s="670"/>
      <c r="O669" s="375"/>
    </row>
    <row r="670" spans="2:15" ht="12.75" customHeight="1" x14ac:dyDescent="0.2">
      <c r="B670" s="670"/>
      <c r="O670" s="375"/>
    </row>
    <row r="671" spans="2:15" ht="12.75" customHeight="1" x14ac:dyDescent="0.2">
      <c r="B671" s="670"/>
      <c r="O671" s="375"/>
    </row>
    <row r="672" spans="2:15" ht="12.75" customHeight="1" x14ac:dyDescent="0.2">
      <c r="B672" s="670"/>
      <c r="O672" s="375"/>
    </row>
    <row r="673" spans="2:15" ht="12.75" customHeight="1" x14ac:dyDescent="0.2">
      <c r="B673" s="670"/>
      <c r="O673" s="375"/>
    </row>
    <row r="674" spans="2:15" ht="12.75" customHeight="1" x14ac:dyDescent="0.2">
      <c r="B674" s="670"/>
      <c r="O674" s="375"/>
    </row>
    <row r="675" spans="2:15" ht="12.75" customHeight="1" x14ac:dyDescent="0.2">
      <c r="B675" s="670"/>
      <c r="O675" s="375"/>
    </row>
    <row r="676" spans="2:15" ht="12.75" customHeight="1" x14ac:dyDescent="0.2">
      <c r="B676" s="670"/>
      <c r="O676" s="375"/>
    </row>
    <row r="677" spans="2:15" ht="12.75" customHeight="1" x14ac:dyDescent="0.2">
      <c r="B677" s="670"/>
      <c r="O677" s="375"/>
    </row>
    <row r="678" spans="2:15" ht="12.75" customHeight="1" x14ac:dyDescent="0.2">
      <c r="B678" s="670"/>
      <c r="O678" s="375"/>
    </row>
    <row r="679" spans="2:15" ht="12.75" customHeight="1" x14ac:dyDescent="0.2">
      <c r="B679" s="670"/>
      <c r="O679" s="375"/>
    </row>
    <row r="680" spans="2:15" ht="12.75" customHeight="1" x14ac:dyDescent="0.2">
      <c r="B680" s="670"/>
      <c r="O680" s="375"/>
    </row>
    <row r="681" spans="2:15" ht="12.75" customHeight="1" x14ac:dyDescent="0.2">
      <c r="B681" s="670"/>
      <c r="O681" s="375"/>
    </row>
    <row r="682" spans="2:15" ht="12.75" customHeight="1" x14ac:dyDescent="0.2">
      <c r="B682" s="670"/>
      <c r="O682" s="375"/>
    </row>
    <row r="683" spans="2:15" ht="12.75" customHeight="1" x14ac:dyDescent="0.2">
      <c r="B683" s="670"/>
      <c r="O683" s="375"/>
    </row>
    <row r="684" spans="2:15" ht="12.75" customHeight="1" x14ac:dyDescent="0.2">
      <c r="B684" s="670"/>
      <c r="O684" s="375"/>
    </row>
    <row r="685" spans="2:15" ht="12.75" customHeight="1" x14ac:dyDescent="0.2">
      <c r="B685" s="670"/>
      <c r="O685" s="375"/>
    </row>
    <row r="686" spans="2:15" ht="12.75" customHeight="1" x14ac:dyDescent="0.2">
      <c r="B686" s="670"/>
      <c r="O686" s="375"/>
    </row>
    <row r="687" spans="2:15" ht="12.75" customHeight="1" x14ac:dyDescent="0.2">
      <c r="B687" s="670"/>
      <c r="O687" s="375"/>
    </row>
    <row r="688" spans="2:15" ht="12.75" customHeight="1" x14ac:dyDescent="0.2">
      <c r="B688" s="670"/>
      <c r="O688" s="375"/>
    </row>
    <row r="689" spans="1:16" ht="12.75" customHeight="1" x14ac:dyDescent="0.2">
      <c r="B689" s="670"/>
      <c r="O689" s="375"/>
    </row>
    <row r="690" spans="1:16" ht="12.75" customHeight="1" x14ac:dyDescent="0.2">
      <c r="B690" s="670"/>
      <c r="O690" s="375"/>
    </row>
    <row r="691" spans="1:16" ht="12.75" customHeight="1" x14ac:dyDescent="0.2">
      <c r="B691" s="670"/>
      <c r="O691" s="375"/>
    </row>
    <row r="692" spans="1:16" ht="12.75" customHeight="1" x14ac:dyDescent="0.2">
      <c r="B692" s="670"/>
      <c r="O692" s="375"/>
    </row>
    <row r="693" spans="1:16" ht="12.75" customHeight="1" x14ac:dyDescent="0.2">
      <c r="B693" s="670"/>
      <c r="O693" s="375"/>
    </row>
    <row r="694" spans="1:16" ht="12.75" customHeight="1" x14ac:dyDescent="0.2">
      <c r="B694" s="671"/>
      <c r="O694" s="375"/>
    </row>
    <row r="695" spans="1:16" s="170" customFormat="1" x14ac:dyDescent="0.2">
      <c r="A695" s="183"/>
      <c r="B695" s="459"/>
      <c r="C695" s="321"/>
      <c r="D695" s="302"/>
      <c r="E695" s="302"/>
      <c r="F695" s="302"/>
      <c r="G695" s="302"/>
      <c r="H695" s="302"/>
      <c r="I695" s="302"/>
      <c r="J695" s="302"/>
      <c r="K695" s="321"/>
      <c r="L695" s="302"/>
      <c r="M695" s="302"/>
      <c r="N695" s="302"/>
      <c r="O695" s="450"/>
      <c r="P695" s="451"/>
    </row>
    <row r="696" spans="1:16" s="170" customFormat="1" ht="12.75" customHeight="1" x14ac:dyDescent="0.2">
      <c r="A696" s="183"/>
      <c r="B696" s="667" t="s">
        <v>58</v>
      </c>
      <c r="C696" s="321"/>
      <c r="D696" s="302"/>
      <c r="E696" s="302"/>
      <c r="F696" s="302"/>
      <c r="G696" s="302"/>
      <c r="H696" s="302"/>
      <c r="I696" s="302"/>
      <c r="J696" s="302"/>
      <c r="K696" s="321"/>
      <c r="L696" s="302"/>
      <c r="M696" s="302"/>
      <c r="N696" s="302"/>
      <c r="O696" s="295"/>
      <c r="P696" s="571"/>
    </row>
    <row r="697" spans="1:16" s="170" customFormat="1" ht="12.75" customHeight="1" x14ac:dyDescent="0.2">
      <c r="A697" s="183"/>
      <c r="B697" s="668"/>
      <c r="C697" s="321"/>
      <c r="D697" s="302"/>
      <c r="E697" s="302"/>
      <c r="F697" s="302"/>
      <c r="G697" s="302"/>
      <c r="H697" s="302"/>
      <c r="I697" s="302"/>
      <c r="J697" s="302"/>
      <c r="K697" s="321"/>
      <c r="L697" s="302"/>
      <c r="M697" s="302"/>
      <c r="N697" s="302"/>
      <c r="O697" s="295"/>
      <c r="P697" s="571"/>
    </row>
    <row r="698" spans="1:16" s="170" customFormat="1" ht="12.75" customHeight="1" x14ac:dyDescent="0.2">
      <c r="A698" s="183"/>
      <c r="B698" s="668"/>
      <c r="C698" s="321"/>
      <c r="D698" s="302"/>
      <c r="E698" s="302"/>
      <c r="F698" s="302"/>
      <c r="G698" s="302"/>
      <c r="H698" s="302"/>
      <c r="I698" s="302"/>
      <c r="J698" s="302"/>
      <c r="K698" s="321"/>
      <c r="L698" s="302"/>
      <c r="M698" s="302"/>
      <c r="N698" s="302"/>
      <c r="O698" s="295"/>
      <c r="P698" s="571"/>
    </row>
    <row r="699" spans="1:16" s="170" customFormat="1" ht="12.75" customHeight="1" x14ac:dyDescent="0.2">
      <c r="A699" s="183"/>
      <c r="B699" s="668"/>
      <c r="C699" s="321"/>
      <c r="D699" s="302"/>
      <c r="E699" s="302"/>
      <c r="F699" s="302"/>
      <c r="G699" s="302"/>
      <c r="H699" s="302"/>
      <c r="I699" s="302"/>
      <c r="J699" s="302"/>
      <c r="K699" s="321"/>
      <c r="L699" s="302"/>
      <c r="M699" s="302"/>
      <c r="N699" s="302"/>
      <c r="O699" s="295"/>
      <c r="P699" s="571"/>
    </row>
    <row r="700" spans="1:16" s="170" customFormat="1" ht="12.75" customHeight="1" x14ac:dyDescent="0.2">
      <c r="A700" s="183"/>
      <c r="B700" s="668"/>
      <c r="C700" s="321"/>
      <c r="D700" s="302"/>
      <c r="E700" s="302"/>
      <c r="F700" s="302"/>
      <c r="G700" s="302"/>
      <c r="H700" s="302"/>
      <c r="I700" s="302"/>
      <c r="J700" s="302"/>
      <c r="K700" s="321"/>
      <c r="L700" s="302"/>
      <c r="M700" s="302"/>
      <c r="N700" s="302"/>
      <c r="O700" s="295"/>
      <c r="P700" s="571"/>
    </row>
    <row r="701" spans="1:16" s="170" customFormat="1" ht="12.75" customHeight="1" x14ac:dyDescent="0.2">
      <c r="A701" s="183"/>
      <c r="B701" s="668"/>
      <c r="C701" s="321"/>
      <c r="D701" s="302"/>
      <c r="E701" s="302"/>
      <c r="F701" s="302"/>
      <c r="G701" s="302"/>
      <c r="H701" s="302"/>
      <c r="I701" s="302"/>
      <c r="J701" s="302"/>
      <c r="K701" s="321"/>
      <c r="L701" s="302"/>
      <c r="M701" s="302"/>
      <c r="N701" s="302"/>
      <c r="O701" s="295"/>
      <c r="P701" s="571"/>
    </row>
    <row r="702" spans="1:16" s="170" customFormat="1" ht="12.75" customHeight="1" x14ac:dyDescent="0.2">
      <c r="A702" s="183"/>
      <c r="B702" s="668"/>
      <c r="C702" s="321"/>
      <c r="D702" s="302"/>
      <c r="E702" s="302"/>
      <c r="F702" s="302"/>
      <c r="G702" s="302"/>
      <c r="H702" s="302"/>
      <c r="I702" s="302"/>
      <c r="J702" s="302"/>
      <c r="K702" s="321"/>
      <c r="L702" s="302"/>
      <c r="M702" s="302"/>
      <c r="N702" s="302"/>
      <c r="O702" s="295"/>
      <c r="P702" s="571"/>
    </row>
    <row r="703" spans="1:16" s="170" customFormat="1" x14ac:dyDescent="0.2">
      <c r="A703" s="183"/>
      <c r="B703" s="459"/>
      <c r="C703" s="321"/>
      <c r="D703" s="302"/>
      <c r="E703" s="302"/>
      <c r="F703" s="302"/>
      <c r="G703" s="302"/>
      <c r="H703" s="302"/>
      <c r="I703" s="302"/>
      <c r="J703" s="302"/>
      <c r="K703" s="321"/>
      <c r="L703" s="302"/>
      <c r="M703" s="302"/>
      <c r="N703" s="302"/>
      <c r="O703" s="295"/>
      <c r="P703" s="571"/>
    </row>
    <row r="704" spans="1:16" ht="13.5" thickBot="1" x14ac:dyDescent="0.25">
      <c r="B704" s="464"/>
    </row>
    <row r="705" spans="1:2" x14ac:dyDescent="0.2">
      <c r="B705" s="453"/>
    </row>
    <row r="706" spans="1:2" x14ac:dyDescent="0.2">
      <c r="B706" s="375"/>
    </row>
    <row r="707" spans="1:2" x14ac:dyDescent="0.2">
      <c r="A707" s="369"/>
      <c r="B707" s="375"/>
    </row>
  </sheetData>
  <autoFilter ref="B5:N254" xr:uid="{00000000-0001-0000-0200-000000000000}">
    <filterColumn colId="6">
      <filters>
        <filter val="10,246,772"/>
        <filter val="100,146,028"/>
        <filter val="100,547,480"/>
        <filter val="100,849,600"/>
        <filter val="101,725,830"/>
        <filter val="102,028,555"/>
        <filter val="105,201,851"/>
        <filter val="105,762,165"/>
        <filter val="107,721,856"/>
        <filter val="111,615,656"/>
        <filter val="113,279,900"/>
        <filter val="114,073"/>
        <filter val="114,108,180"/>
        <filter val="114,792,799"/>
        <filter val="116,386,832"/>
        <filter val="120,550,783"/>
        <filter val="128,025,163"/>
        <filter val="13,636"/>
        <filter val="13,929"/>
        <filter val="130,956,344"/>
        <filter val="131,242,049"/>
        <filter val="131,469,472"/>
        <filter val="131,506,055"/>
        <filter val="135,716,233"/>
        <filter val="141,590,650"/>
        <filter val="142,228,606"/>
        <filter val="154,437,504"/>
        <filter val="157,833,512"/>
        <filter val="158,370,000"/>
        <filter val="162,000,000"/>
        <filter val="165,100"/>
        <filter val="165,110,849"/>
        <filter val="166,362,352"/>
        <filter val="18,854,800,707"/>
        <filter val="19,906,423,030"/>
        <filter val="19,907"/>
        <filter val="2,557,536"/>
        <filter val="29,496"/>
        <filter val="298,917,371"/>
        <filter val="310,455,600"/>
        <filter val="316,155,600"/>
        <filter val="316,994,212"/>
        <filter val="317,889,600"/>
        <filter val="323,951,789"/>
        <filter val="324,263,867"/>
        <filter val="330,694,400"/>
        <filter val="331,891,400"/>
        <filter val="333,022,400"/>
        <filter val="336,954,400"/>
        <filter val="338,249,971"/>
        <filter val="338,389,901"/>
        <filter val="339,874,400"/>
        <filter val="34,647,180"/>
        <filter val="343,386,400"/>
        <filter val="343,683,200"/>
        <filter val="344,550,080"/>
        <filter val="346,115,298"/>
        <filter val="35,961,966"/>
        <filter val="351,530,726"/>
        <filter val="352,486,400"/>
        <filter val="352,510,726"/>
        <filter val="354,259,915"/>
        <filter val="355,610,080"/>
        <filter val="358,839,585"/>
        <filter val="359,691,236"/>
        <filter val="36,197,811"/>
        <filter val="360,322,681"/>
        <filter val="360,501,635"/>
        <filter val="360,801,824"/>
        <filter val="361,052,720"/>
        <filter val="362,946,140"/>
        <filter val="364,039,579"/>
        <filter val="364,633,141"/>
        <filter val="378,468,735"/>
        <filter val="383,638,087"/>
        <filter val="384,434,445"/>
        <filter val="385,119,597"/>
        <filter val="385,134,444"/>
        <filter val="385,720,983"/>
        <filter val="386,362,743"/>
        <filter val="386,820,055"/>
        <filter val="391,763,478"/>
        <filter val="395,823,477"/>
        <filter val="397,705,248"/>
        <filter val="397,759"/>
        <filter val="398,265,248"/>
        <filter val="40,789"/>
        <filter val="400,505,248"/>
        <filter val="402,886,400"/>
        <filter val="403,585,248"/>
        <filter val="404,209,066"/>
        <filter val="405,180,983"/>
        <filter val="407,143,659"/>
        <filter val="407,515,298"/>
        <filter val="407,624,673"/>
        <filter val="407,760,106"/>
        <filter val="407,785,249"/>
        <filter val="408,667,000"/>
        <filter val="408,870,000"/>
        <filter val="409,843,504"/>
        <filter val="41,169,339"/>
        <filter val="41,194,198"/>
        <filter val="412,590,441"/>
        <filter val="415,107,000"/>
        <filter val="416,524,874"/>
        <filter val="420,628,320"/>
        <filter val="422,970,235"/>
        <filter val="423,089,719"/>
        <filter val="423,568,320"/>
        <filter val="43,802,473"/>
        <filter val="433,166,219"/>
        <filter val="438,548,112"/>
        <filter val="44,232,290"/>
        <filter val="44,961,632"/>
        <filter val="444,505,286"/>
        <filter val="45,838,164"/>
        <filter val="450,515,712"/>
        <filter val="458,335,287"/>
        <filter val="475,985,907"/>
        <filter val="476,968,000"/>
        <filter val="48,406,680"/>
        <filter val="48,854,457"/>
        <filter val="500,549,256"/>
        <filter val="52,941,973"/>
        <filter val="54,897,449"/>
        <filter val="55,697,238"/>
        <filter val="56,089"/>
        <filter val="56,556,390"/>
        <filter val="57,689,263"/>
        <filter val="58,037,795"/>
        <filter val="58,315,312"/>
        <filter val="584,228"/>
        <filter val="59,491,682"/>
        <filter val="59,508,871"/>
        <filter val="59,602,573"/>
        <filter val="59,812,208"/>
        <filter val="59,820,800"/>
        <filter val="60,386,848"/>
        <filter val="60,795,612"/>
        <filter val="61,041,095"/>
        <filter val="61,287,709"/>
        <filter val="61,310,532"/>
        <filter val="62,041,950"/>
        <filter val="62,121,600"/>
        <filter val="62,474,730"/>
        <filter val="62,479,772"/>
        <filter val="62,480,616"/>
        <filter val="62,523,364"/>
        <filter val="62,714,400"/>
        <filter val="62,888,157"/>
        <filter val="62,989,494"/>
        <filter val="63,086,400"/>
        <filter val="63,087,200"/>
        <filter val="63,280,800"/>
        <filter val="63,331,444"/>
        <filter val="63,528,844"/>
        <filter val="63,692,190"/>
        <filter val="63,848,860"/>
        <filter val="63,894,710"/>
        <filter val="63,900,260"/>
        <filter val="63,900,469"/>
        <filter val="63,900,554"/>
        <filter val="63,901,200"/>
        <filter val="63,915,655"/>
        <filter val="64,232,544"/>
        <filter val="64,399,366"/>
        <filter val="64,434,192"/>
        <filter val="64,802,639"/>
        <filter val="65,374,150"/>
        <filter val="65,954,435"/>
        <filter val="66,522,485"/>
        <filter val="67,372,011"/>
        <filter val="67,489,160"/>
        <filter val="68,285,562"/>
        <filter val="68,449,080"/>
        <filter val="68,711,841"/>
        <filter val="68,739,000"/>
        <filter val="68,864,401"/>
        <filter val="69,342,872"/>
        <filter val="70,289,869"/>
        <filter val="70,356,216"/>
        <filter val="70,373,658"/>
        <filter val="705,796"/>
        <filter val="71,869,200"/>
        <filter val="71,932,144"/>
        <filter val="73,081,817"/>
        <filter val="73,528,648"/>
        <filter val="76,885,400"/>
        <filter val="76,900,456"/>
        <filter val="77,304,912"/>
        <filter val="77,519"/>
        <filter val="77,581,760"/>
        <filter val="77,646,400"/>
        <filter val="77,676,400"/>
        <filter val="78,179,164"/>
        <filter val="78,263,977"/>
        <filter val="79,315,266"/>
        <filter val="79,724,131"/>
        <filter val="79,970,787"/>
        <filter val="79,991,921"/>
        <filter val="80,122,416"/>
        <filter val="80,535,697"/>
        <filter val="81,100,087"/>
        <filter val="82,348"/>
        <filter val="82,424,640"/>
        <filter val="82,484,546"/>
        <filter val="83,308,151"/>
        <filter val="83,309,731"/>
        <filter val="83,683,500"/>
        <filter val="84,401,940"/>
        <filter val="84,446,474"/>
        <filter val="853,158"/>
        <filter val="87,353,339"/>
        <filter val="87,496,705"/>
        <filter val="87,761"/>
        <filter val="88,607,170"/>
        <filter val="89,100,036"/>
        <filter val="89,580,250"/>
        <filter val="90,139,952"/>
        <filter val="90,487,877"/>
        <filter val="90,606,268"/>
        <filter val="90,613,906"/>
        <filter val="91,124,046"/>
        <filter val="91,647,794"/>
        <filter val="91,699,288"/>
        <filter val="95,671,227"/>
        <filter val="97,465,455"/>
        <filter val="99,657,430"/>
      </filters>
    </filterColumn>
  </autoFilter>
  <mergeCells count="153">
    <mergeCell ref="C238:C239"/>
    <mergeCell ref="D238:D239"/>
    <mergeCell ref="C240:C242"/>
    <mergeCell ref="D240:D242"/>
    <mergeCell ref="C235:C237"/>
    <mergeCell ref="D235:D237"/>
    <mergeCell ref="C216:C218"/>
    <mergeCell ref="D216:D218"/>
    <mergeCell ref="C219:C221"/>
    <mergeCell ref="D219:D221"/>
    <mergeCell ref="C222:C224"/>
    <mergeCell ref="D222:D224"/>
    <mergeCell ref="C225:C227"/>
    <mergeCell ref="D225:D227"/>
    <mergeCell ref="C231:C234"/>
    <mergeCell ref="D231:D234"/>
    <mergeCell ref="C213:C215"/>
    <mergeCell ref="D213:D215"/>
    <mergeCell ref="C201:C202"/>
    <mergeCell ref="D201:D202"/>
    <mergeCell ref="C203:C205"/>
    <mergeCell ref="D203:D205"/>
    <mergeCell ref="C206:C208"/>
    <mergeCell ref="D206:D208"/>
    <mergeCell ref="C209:C212"/>
    <mergeCell ref="D209:D212"/>
    <mergeCell ref="C192:C194"/>
    <mergeCell ref="D192:D194"/>
    <mergeCell ref="C195:C197"/>
    <mergeCell ref="D195:D197"/>
    <mergeCell ref="C198:C200"/>
    <mergeCell ref="D198:D200"/>
    <mergeCell ref="C185:C188"/>
    <mergeCell ref="D185:D188"/>
    <mergeCell ref="C189:C191"/>
    <mergeCell ref="D189:D191"/>
    <mergeCell ref="C106:C107"/>
    <mergeCell ref="D106:D107"/>
    <mergeCell ref="C140:C141"/>
    <mergeCell ref="D140:D141"/>
    <mergeCell ref="C142:C144"/>
    <mergeCell ref="D142:D144"/>
    <mergeCell ref="C145:C147"/>
    <mergeCell ref="D145:D147"/>
    <mergeCell ref="C148:C151"/>
    <mergeCell ref="D148:D151"/>
    <mergeCell ref="D89:D91"/>
    <mergeCell ref="C92:C95"/>
    <mergeCell ref="D92:D95"/>
    <mergeCell ref="C96:C98"/>
    <mergeCell ref="D96:D98"/>
    <mergeCell ref="C99:C101"/>
    <mergeCell ref="D99:D101"/>
    <mergeCell ref="C102:C105"/>
    <mergeCell ref="D102:D105"/>
    <mergeCell ref="D23:D26"/>
    <mergeCell ref="C51:C53"/>
    <mergeCell ref="D51:D53"/>
    <mergeCell ref="C54:C56"/>
    <mergeCell ref="D54:D56"/>
    <mergeCell ref="C57:C59"/>
    <mergeCell ref="D57:D59"/>
    <mergeCell ref="D70:D73"/>
    <mergeCell ref="C80:C82"/>
    <mergeCell ref="D80:D82"/>
    <mergeCell ref="D228:D230"/>
    <mergeCell ref="C175:C177"/>
    <mergeCell ref="D175:D177"/>
    <mergeCell ref="C178:C180"/>
    <mergeCell ref="D178:D180"/>
    <mergeCell ref="C181:C184"/>
    <mergeCell ref="D181:D184"/>
    <mergeCell ref="C27:C30"/>
    <mergeCell ref="D27:D30"/>
    <mergeCell ref="C31:C33"/>
    <mergeCell ref="D31:D33"/>
    <mergeCell ref="C34:C36"/>
    <mergeCell ref="D34:D36"/>
    <mergeCell ref="C37:C40"/>
    <mergeCell ref="D37:D40"/>
    <mergeCell ref="C41:C43"/>
    <mergeCell ref="D41:D43"/>
    <mergeCell ref="C44:C47"/>
    <mergeCell ref="D44:D47"/>
    <mergeCell ref="C83:C85"/>
    <mergeCell ref="D83:D85"/>
    <mergeCell ref="C86:C88"/>
    <mergeCell ref="D86:D88"/>
    <mergeCell ref="C89:C91"/>
    <mergeCell ref="D2:L2"/>
    <mergeCell ref="D3:L3"/>
    <mergeCell ref="B696:B702"/>
    <mergeCell ref="B365:B694"/>
    <mergeCell ref="B140:B242"/>
    <mergeCell ref="B244:B253"/>
    <mergeCell ref="C67:C69"/>
    <mergeCell ref="D67:D69"/>
    <mergeCell ref="C70:C73"/>
    <mergeCell ref="C6:C9"/>
    <mergeCell ref="D6:D9"/>
    <mergeCell ref="C10:C12"/>
    <mergeCell ref="D10:D12"/>
    <mergeCell ref="C13:C16"/>
    <mergeCell ref="D13:D16"/>
    <mergeCell ref="C17:C19"/>
    <mergeCell ref="D17:D19"/>
    <mergeCell ref="C20:C22"/>
    <mergeCell ref="D20:D22"/>
    <mergeCell ref="C23:C26"/>
    <mergeCell ref="B6:B138"/>
    <mergeCell ref="C152:C154"/>
    <mergeCell ref="D152:D154"/>
    <mergeCell ref="C228:C230"/>
    <mergeCell ref="C48:C50"/>
    <mergeCell ref="D48:D50"/>
    <mergeCell ref="C60:C62"/>
    <mergeCell ref="D60:D62"/>
    <mergeCell ref="C63:C66"/>
    <mergeCell ref="D63:D66"/>
    <mergeCell ref="C74:C77"/>
    <mergeCell ref="D74:D77"/>
    <mergeCell ref="C78:C79"/>
    <mergeCell ref="D78:D79"/>
    <mergeCell ref="C108:C111"/>
    <mergeCell ref="D108:D111"/>
    <mergeCell ref="C112:C114"/>
    <mergeCell ref="D112:D114"/>
    <mergeCell ref="C115:C117"/>
    <mergeCell ref="D115:D117"/>
    <mergeCell ref="C118:C120"/>
    <mergeCell ref="D118:D120"/>
    <mergeCell ref="C121:C124"/>
    <mergeCell ref="D121:D124"/>
    <mergeCell ref="C125:C127"/>
    <mergeCell ref="D125:D127"/>
    <mergeCell ref="C128:C131"/>
    <mergeCell ref="D128:D131"/>
    <mergeCell ref="C132:C134"/>
    <mergeCell ref="D132:D134"/>
    <mergeCell ref="C135:C138"/>
    <mergeCell ref="D135:D138"/>
    <mergeCell ref="C172:C174"/>
    <mergeCell ref="D172:D174"/>
    <mergeCell ref="C155:C158"/>
    <mergeCell ref="D155:D158"/>
    <mergeCell ref="C159:C161"/>
    <mergeCell ref="D159:D161"/>
    <mergeCell ref="C162:C164"/>
    <mergeCell ref="D162:D164"/>
    <mergeCell ref="C165:C168"/>
    <mergeCell ref="D165:D168"/>
    <mergeCell ref="C169:C171"/>
    <mergeCell ref="D169:D171"/>
  </mergeCells>
  <phoneticPr fontId="58" type="noConversion"/>
  <printOptions horizontalCentered="1" verticalCentered="1"/>
  <pageMargins left="0.51181102362204722" right="0.47244094488188981" top="0.35433070866141736" bottom="0.39370078740157483" header="0" footer="0"/>
  <pageSetup scale="60" fitToHeight="0" orientation="landscape" r:id="rId1"/>
  <headerFooter alignWithMargins="0">
    <oddFooter>&amp;C&amp;P&amp;RElaborado por EQUILIBRIUM Inmobiliario S.A.S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8">
    <pageSetUpPr fitToPage="1"/>
  </sheetPr>
  <dimension ref="A1:M123"/>
  <sheetViews>
    <sheetView showGridLines="0" zoomScale="90" zoomScaleNormal="90" workbookViewId="0">
      <pane xSplit="1" ySplit="10" topLeftCell="B17" activePane="bottomRight" state="frozen"/>
      <selection activeCell="G25" sqref="G25"/>
      <selection pane="topRight" activeCell="G25" sqref="G25"/>
      <selection pane="bottomLeft" activeCell="G25" sqref="G25"/>
      <selection pane="bottomRight" activeCell="I99" sqref="I98:I99"/>
    </sheetView>
  </sheetViews>
  <sheetFormatPr baseColWidth="10" defaultColWidth="0" defaultRowHeight="12.75" x14ac:dyDescent="0.2"/>
  <cols>
    <col min="1" max="1" width="17.85546875" style="351" customWidth="1"/>
    <col min="2" max="2" width="9.7109375" style="351" bestFit="1" customWidth="1"/>
    <col min="3" max="3" width="24.42578125" style="351" bestFit="1" customWidth="1"/>
    <col min="4" max="4" width="15.42578125" style="415" customWidth="1"/>
    <col min="5" max="5" width="16.42578125" style="416" customWidth="1"/>
    <col min="6" max="6" width="14.5703125" style="416" customWidth="1"/>
    <col min="7" max="7" width="16" style="416" customWidth="1"/>
    <col min="8" max="8" width="9.5703125" style="416" customWidth="1"/>
    <col min="9" max="9" width="16.140625" style="416" customWidth="1"/>
    <col min="10" max="10" width="15.28515625" style="416" bestFit="1" customWidth="1"/>
    <col min="11" max="11" width="14.140625" style="351" bestFit="1" customWidth="1"/>
    <col min="12" max="12" width="11.42578125" style="351" customWidth="1"/>
    <col min="13" max="13" width="0" style="351" hidden="1" customWidth="1"/>
    <col min="14" max="16384" width="11.42578125" style="351" hidden="1"/>
  </cols>
  <sheetData>
    <row r="1" spans="1:13" ht="14.25" customHeight="1" x14ac:dyDescent="0.2">
      <c r="A1" s="381"/>
      <c r="B1" s="381"/>
      <c r="C1" s="381"/>
      <c r="D1" s="381"/>
      <c r="E1" s="381"/>
      <c r="F1" s="381"/>
      <c r="G1" s="381"/>
      <c r="H1" s="381"/>
      <c r="I1" s="382"/>
      <c r="J1" s="382"/>
      <c r="K1" s="381"/>
    </row>
    <row r="2" spans="1:13" ht="24" customHeight="1" x14ac:dyDescent="0.35">
      <c r="A2" s="381"/>
      <c r="B2" s="677" t="s">
        <v>255</v>
      </c>
      <c r="C2" s="677"/>
      <c r="D2" s="677"/>
      <c r="E2" s="677"/>
      <c r="F2" s="677"/>
      <c r="G2" s="677"/>
      <c r="H2" s="677"/>
      <c r="I2" s="383"/>
      <c r="J2"/>
      <c r="K2" s="381"/>
    </row>
    <row r="3" spans="1:13" s="386" customFormat="1" ht="18.75" x14ac:dyDescent="0.3">
      <c r="A3" s="384"/>
      <c r="B3" s="678">
        <v>45900</v>
      </c>
      <c r="C3" s="678"/>
      <c r="D3" s="678"/>
      <c r="E3" s="678"/>
      <c r="F3" s="678"/>
      <c r="G3" s="678"/>
      <c r="H3" s="678"/>
      <c r="I3" s="385"/>
      <c r="J3" s="385"/>
      <c r="K3" s="384"/>
      <c r="L3" s="351"/>
      <c r="M3" s="351"/>
    </row>
    <row r="4" spans="1:13" ht="0.75" customHeight="1" x14ac:dyDescent="0.2">
      <c r="A4" s="381"/>
      <c r="B4" s="381"/>
      <c r="C4" s="381"/>
      <c r="D4" s="381"/>
      <c r="E4" s="381"/>
      <c r="F4" s="381"/>
      <c r="G4" s="381"/>
      <c r="H4" s="381"/>
      <c r="I4" s="381"/>
      <c r="J4" s="381"/>
      <c r="K4" s="381"/>
    </row>
    <row r="5" spans="1:13" ht="20.100000000000001" customHeight="1" x14ac:dyDescent="0.2">
      <c r="A5" s="381"/>
      <c r="B5" s="381"/>
      <c r="C5" s="434" t="s">
        <v>256</v>
      </c>
      <c r="D5" s="387">
        <v>73</v>
      </c>
      <c r="E5" s="388"/>
      <c r="G5" s="436" t="s">
        <v>257</v>
      </c>
      <c r="H5" s="681">
        <v>6</v>
      </c>
      <c r="I5" s="682"/>
      <c r="J5" s="389"/>
      <c r="K5" s="381"/>
    </row>
    <row r="6" spans="1:13" x14ac:dyDescent="0.2">
      <c r="A6" s="381"/>
      <c r="B6" s="381"/>
      <c r="C6" s="435" t="s">
        <v>258</v>
      </c>
      <c r="D6" s="390">
        <v>39545148361</v>
      </c>
      <c r="E6" s="388"/>
      <c r="G6" s="436" t="s">
        <v>258</v>
      </c>
      <c r="H6" s="679">
        <v>3368435185</v>
      </c>
      <c r="I6" s="680"/>
      <c r="J6" s="391"/>
      <c r="K6" s="381"/>
    </row>
    <row r="7" spans="1:13" x14ac:dyDescent="0.2">
      <c r="A7" s="381"/>
      <c r="B7" s="381"/>
      <c r="C7" s="435" t="s">
        <v>259</v>
      </c>
      <c r="D7" s="387">
        <v>4.2941176470588198</v>
      </c>
      <c r="E7" s="381"/>
      <c r="F7" s="381"/>
      <c r="G7" s="381"/>
      <c r="H7" s="381"/>
      <c r="I7" s="392"/>
      <c r="J7" s="392"/>
      <c r="K7" s="381"/>
    </row>
    <row r="8" spans="1:13" ht="3.75" customHeight="1" x14ac:dyDescent="0.2">
      <c r="A8" s="381"/>
      <c r="B8" s="381"/>
      <c r="C8" s="381"/>
      <c r="D8" s="381"/>
      <c r="E8" s="381"/>
      <c r="F8" s="381"/>
      <c r="G8" s="381"/>
      <c r="H8" s="381"/>
      <c r="I8" s="381"/>
      <c r="J8" s="381"/>
      <c r="K8" s="381"/>
    </row>
    <row r="9" spans="1:13" ht="9.75" hidden="1" customHeight="1" x14ac:dyDescent="0.2">
      <c r="A9" s="381"/>
      <c r="B9" s="381"/>
      <c r="C9" s="381"/>
      <c r="D9" s="381"/>
      <c r="E9" s="381"/>
      <c r="F9" s="381"/>
      <c r="G9" s="381"/>
      <c r="H9" s="381"/>
      <c r="I9" s="393"/>
      <c r="J9" s="393"/>
      <c r="K9" s="381"/>
    </row>
    <row r="10" spans="1:13" s="394" customFormat="1" ht="25.5" x14ac:dyDescent="0.2">
      <c r="A10" s="417" t="s">
        <v>260</v>
      </c>
      <c r="B10" s="514" t="s">
        <v>261</v>
      </c>
      <c r="C10" s="417" t="s">
        <v>262</v>
      </c>
      <c r="D10" s="417" t="s">
        <v>263</v>
      </c>
      <c r="E10" s="417" t="s">
        <v>264</v>
      </c>
      <c r="F10" s="418" t="s">
        <v>265</v>
      </c>
      <c r="G10" s="417" t="s">
        <v>266</v>
      </c>
      <c r="H10" s="417" t="s">
        <v>267</v>
      </c>
      <c r="I10" s="417" t="s">
        <v>268</v>
      </c>
      <c r="J10" s="419" t="s">
        <v>269</v>
      </c>
      <c r="K10" s="419" t="s">
        <v>117</v>
      </c>
    </row>
    <row r="11" spans="1:13" s="400" customFormat="1" x14ac:dyDescent="0.2">
      <c r="A11" s="601">
        <v>45383</v>
      </c>
      <c r="B11" s="637">
        <v>35</v>
      </c>
      <c r="C11" s="638">
        <v>17037695920</v>
      </c>
      <c r="D11" s="644">
        <v>0</v>
      </c>
      <c r="E11" s="644">
        <v>0</v>
      </c>
      <c r="F11" s="639">
        <v>35</v>
      </c>
      <c r="G11" s="640">
        <v>17037695920</v>
      </c>
      <c r="H11" s="638">
        <v>70</v>
      </c>
      <c r="I11" s="640">
        <v>1225000000</v>
      </c>
      <c r="J11" s="641">
        <v>18262695920</v>
      </c>
      <c r="K11" s="640">
        <v>2102404320</v>
      </c>
    </row>
    <row r="12" spans="1:13" s="400" customFormat="1" x14ac:dyDescent="0.2">
      <c r="A12" s="601">
        <v>45413</v>
      </c>
      <c r="B12" s="637">
        <v>13</v>
      </c>
      <c r="C12" s="638">
        <v>6233209313</v>
      </c>
      <c r="D12" s="644">
        <v>0</v>
      </c>
      <c r="E12" s="644">
        <v>0</v>
      </c>
      <c r="F12" s="639">
        <v>13</v>
      </c>
      <c r="G12" s="640">
        <v>6233209313</v>
      </c>
      <c r="H12" s="638">
        <v>26</v>
      </c>
      <c r="I12" s="640">
        <v>455000000</v>
      </c>
      <c r="J12" s="641">
        <v>6688209313</v>
      </c>
      <c r="K12" s="640">
        <v>937848000</v>
      </c>
    </row>
    <row r="13" spans="1:13" s="400" customFormat="1" x14ac:dyDescent="0.2">
      <c r="A13" s="601">
        <v>45444</v>
      </c>
      <c r="B13" s="637">
        <v>4</v>
      </c>
      <c r="C13" s="638">
        <v>2126780793</v>
      </c>
      <c r="D13" s="644">
        <v>0</v>
      </c>
      <c r="E13" s="644">
        <v>0</v>
      </c>
      <c r="F13" s="639">
        <v>4</v>
      </c>
      <c r="G13" s="640">
        <v>2126780793</v>
      </c>
      <c r="H13" s="638">
        <v>8</v>
      </c>
      <c r="I13" s="640">
        <v>140000000</v>
      </c>
      <c r="J13" s="641">
        <v>2266780793</v>
      </c>
      <c r="K13" s="640">
        <v>469896000</v>
      </c>
    </row>
    <row r="14" spans="1:13" s="400" customFormat="1" x14ac:dyDescent="0.2">
      <c r="A14" s="601">
        <v>45474</v>
      </c>
      <c r="B14" s="637">
        <v>7</v>
      </c>
      <c r="C14" s="638">
        <v>3684008005</v>
      </c>
      <c r="D14" s="644">
        <v>1</v>
      </c>
      <c r="E14" s="644">
        <v>481347200</v>
      </c>
      <c r="F14" s="639">
        <v>6</v>
      </c>
      <c r="G14" s="640">
        <v>3202660805</v>
      </c>
      <c r="H14" s="638">
        <v>12</v>
      </c>
      <c r="I14" s="640">
        <v>210000000</v>
      </c>
      <c r="J14" s="641">
        <v>3412660805</v>
      </c>
      <c r="K14" s="640">
        <v>457080000</v>
      </c>
    </row>
    <row r="15" spans="1:13" s="400" customFormat="1" x14ac:dyDescent="0.2">
      <c r="A15" s="601">
        <v>45505</v>
      </c>
      <c r="B15" s="637">
        <v>0</v>
      </c>
      <c r="C15" s="638">
        <v>0</v>
      </c>
      <c r="D15" s="644">
        <v>0</v>
      </c>
      <c r="E15" s="644">
        <v>0</v>
      </c>
      <c r="F15" s="639">
        <v>0</v>
      </c>
      <c r="G15" s="640">
        <v>0</v>
      </c>
      <c r="H15" s="638">
        <v>0</v>
      </c>
      <c r="I15" s="640">
        <v>0</v>
      </c>
      <c r="J15" s="641">
        <v>0</v>
      </c>
      <c r="K15" s="640">
        <v>0</v>
      </c>
    </row>
    <row r="16" spans="1:13" s="400" customFormat="1" x14ac:dyDescent="0.2">
      <c r="A16" s="601">
        <v>45536</v>
      </c>
      <c r="B16" s="637">
        <v>2</v>
      </c>
      <c r="C16" s="638">
        <v>1029165901</v>
      </c>
      <c r="D16" s="644">
        <v>0</v>
      </c>
      <c r="E16" s="644">
        <v>0</v>
      </c>
      <c r="F16" s="639">
        <v>2</v>
      </c>
      <c r="G16" s="640">
        <v>1029165901</v>
      </c>
      <c r="H16" s="638">
        <v>4</v>
      </c>
      <c r="I16" s="640">
        <v>70000000</v>
      </c>
      <c r="J16" s="641">
        <v>1099165901</v>
      </c>
      <c r="K16" s="640">
        <v>141816000</v>
      </c>
    </row>
    <row r="17" spans="1:11" s="400" customFormat="1" x14ac:dyDescent="0.2">
      <c r="A17" s="601">
        <v>45566</v>
      </c>
      <c r="B17" s="637">
        <v>3</v>
      </c>
      <c r="C17" s="638">
        <v>1641568123</v>
      </c>
      <c r="D17" s="644">
        <v>0</v>
      </c>
      <c r="E17" s="644">
        <v>0</v>
      </c>
      <c r="F17" s="639">
        <v>3</v>
      </c>
      <c r="G17" s="640">
        <v>1641568123</v>
      </c>
      <c r="H17" s="638">
        <v>7</v>
      </c>
      <c r="I17" s="640">
        <v>135000000</v>
      </c>
      <c r="J17" s="641">
        <v>1776568123</v>
      </c>
      <c r="K17" s="640">
        <v>222876000</v>
      </c>
    </row>
    <row r="18" spans="1:11" s="400" customFormat="1" x14ac:dyDescent="0.2">
      <c r="A18" s="601">
        <v>45597</v>
      </c>
      <c r="B18" s="637">
        <v>1</v>
      </c>
      <c r="C18" s="638">
        <v>639413884</v>
      </c>
      <c r="D18" s="644">
        <v>2</v>
      </c>
      <c r="E18" s="644">
        <v>1116682765</v>
      </c>
      <c r="F18" s="639">
        <v>-1</v>
      </c>
      <c r="G18" s="640">
        <v>-477268881</v>
      </c>
      <c r="H18" s="638">
        <v>-2</v>
      </c>
      <c r="I18" s="640">
        <v>-35000000</v>
      </c>
      <c r="J18" s="641">
        <v>-512268881</v>
      </c>
      <c r="K18" s="640">
        <v>-72252000</v>
      </c>
    </row>
    <row r="19" spans="1:11" s="400" customFormat="1" x14ac:dyDescent="0.2">
      <c r="A19" s="601">
        <v>45627</v>
      </c>
      <c r="B19" s="637">
        <v>1</v>
      </c>
      <c r="C19" s="638">
        <v>574206731</v>
      </c>
      <c r="D19" s="644">
        <v>1</v>
      </c>
      <c r="E19" s="644">
        <v>567754080</v>
      </c>
      <c r="F19" s="639">
        <v>0</v>
      </c>
      <c r="G19" s="640">
        <v>6452651</v>
      </c>
      <c r="H19" s="638">
        <v>0</v>
      </c>
      <c r="I19" s="640">
        <v>0</v>
      </c>
      <c r="J19" s="641">
        <v>6452651</v>
      </c>
      <c r="K19" s="640">
        <v>4810080</v>
      </c>
    </row>
    <row r="20" spans="1:11" s="400" customFormat="1" x14ac:dyDescent="0.2">
      <c r="A20" s="601">
        <v>45658</v>
      </c>
      <c r="B20" s="637">
        <v>3</v>
      </c>
      <c r="C20" s="638">
        <v>1805298664</v>
      </c>
      <c r="D20" s="644">
        <v>1</v>
      </c>
      <c r="E20" s="644">
        <v>643593874</v>
      </c>
      <c r="F20" s="639">
        <v>2</v>
      </c>
      <c r="G20" s="640">
        <v>1161704790</v>
      </c>
      <c r="H20" s="638">
        <v>4</v>
      </c>
      <c r="I20" s="640">
        <v>70000000</v>
      </c>
      <c r="J20" s="641">
        <v>1231704790</v>
      </c>
      <c r="K20" s="640">
        <v>164580000</v>
      </c>
    </row>
    <row r="21" spans="1:11" s="400" customFormat="1" x14ac:dyDescent="0.2">
      <c r="A21" s="601">
        <v>45689</v>
      </c>
      <c r="B21" s="637">
        <v>3</v>
      </c>
      <c r="C21" s="638">
        <v>1671216251</v>
      </c>
      <c r="D21" s="644">
        <v>0</v>
      </c>
      <c r="E21" s="644">
        <v>0</v>
      </c>
      <c r="F21" s="639">
        <v>3</v>
      </c>
      <c r="G21" s="640">
        <v>1671216251</v>
      </c>
      <c r="H21" s="638">
        <v>6</v>
      </c>
      <c r="I21" s="640">
        <v>105000000</v>
      </c>
      <c r="J21" s="641">
        <v>1776216251</v>
      </c>
      <c r="K21" s="640">
        <v>236940000</v>
      </c>
    </row>
    <row r="22" spans="1:11" s="400" customFormat="1" x14ac:dyDescent="0.2">
      <c r="A22" s="601">
        <v>45717</v>
      </c>
      <c r="B22" s="637">
        <v>1</v>
      </c>
      <c r="C22" s="638">
        <v>551572104</v>
      </c>
      <c r="D22" s="644">
        <v>0</v>
      </c>
      <c r="E22" s="644">
        <v>0</v>
      </c>
      <c r="F22" s="639">
        <v>1</v>
      </c>
      <c r="G22" s="640">
        <v>551572104</v>
      </c>
      <c r="H22" s="638">
        <v>2</v>
      </c>
      <c r="I22" s="640">
        <v>35000000</v>
      </c>
      <c r="J22" s="641">
        <v>586572104</v>
      </c>
      <c r="K22" s="640">
        <v>74988000</v>
      </c>
    </row>
    <row r="23" spans="1:11" s="400" customFormat="1" x14ac:dyDescent="0.2">
      <c r="A23" s="601">
        <v>45748</v>
      </c>
      <c r="B23" s="637">
        <v>1</v>
      </c>
      <c r="C23" s="638">
        <v>562090441</v>
      </c>
      <c r="D23" s="644">
        <v>0</v>
      </c>
      <c r="E23" s="644">
        <v>0</v>
      </c>
      <c r="F23" s="639">
        <v>1</v>
      </c>
      <c r="G23" s="640">
        <v>562090441</v>
      </c>
      <c r="H23" s="638">
        <v>2</v>
      </c>
      <c r="I23" s="640">
        <v>35000000</v>
      </c>
      <c r="J23" s="641">
        <v>597090441</v>
      </c>
      <c r="K23" s="640">
        <v>0</v>
      </c>
    </row>
    <row r="24" spans="1:11" s="400" customFormat="1" x14ac:dyDescent="0.2">
      <c r="A24" s="601">
        <v>45778</v>
      </c>
      <c r="B24" s="637">
        <v>2</v>
      </c>
      <c r="C24" s="638">
        <v>1061958091</v>
      </c>
      <c r="D24" s="644">
        <v>0</v>
      </c>
      <c r="E24" s="644">
        <v>0</v>
      </c>
      <c r="F24" s="639">
        <v>2</v>
      </c>
      <c r="G24" s="640">
        <v>1061958091</v>
      </c>
      <c r="H24" s="638">
        <v>4</v>
      </c>
      <c r="I24" s="640">
        <v>70000000</v>
      </c>
      <c r="J24" s="641">
        <v>1131958091</v>
      </c>
      <c r="K24" s="640">
        <v>145800000</v>
      </c>
    </row>
    <row r="25" spans="1:11" s="400" customFormat="1" x14ac:dyDescent="0.2">
      <c r="A25" s="601">
        <v>45809</v>
      </c>
      <c r="B25" s="637">
        <v>0</v>
      </c>
      <c r="C25" s="638">
        <v>0</v>
      </c>
      <c r="D25" s="644">
        <v>0</v>
      </c>
      <c r="E25" s="644">
        <v>0</v>
      </c>
      <c r="F25" s="639">
        <v>0</v>
      </c>
      <c r="G25" s="640">
        <v>0</v>
      </c>
      <c r="H25" s="638">
        <v>0</v>
      </c>
      <c r="I25" s="640">
        <v>0</v>
      </c>
      <c r="J25" s="641">
        <v>0</v>
      </c>
      <c r="K25" s="640">
        <v>0</v>
      </c>
    </row>
    <row r="26" spans="1:11" s="400" customFormat="1" x14ac:dyDescent="0.2">
      <c r="A26" s="601">
        <v>45839</v>
      </c>
      <c r="B26" s="637">
        <v>1</v>
      </c>
      <c r="C26" s="638">
        <v>560411476</v>
      </c>
      <c r="D26" s="644">
        <v>0</v>
      </c>
      <c r="E26" s="644">
        <v>0</v>
      </c>
      <c r="F26" s="639">
        <v>1</v>
      </c>
      <c r="G26" s="640">
        <v>560411476</v>
      </c>
      <c r="H26" s="638">
        <v>2</v>
      </c>
      <c r="I26" s="640">
        <v>35000000</v>
      </c>
      <c r="J26" s="641">
        <v>595411476</v>
      </c>
      <c r="K26" s="640">
        <v>74988000</v>
      </c>
    </row>
    <row r="27" spans="1:11" s="400" customFormat="1" x14ac:dyDescent="0.2">
      <c r="A27" s="601">
        <v>45870</v>
      </c>
      <c r="B27" s="637">
        <v>2</v>
      </c>
      <c r="C27" s="638">
        <v>1149987849</v>
      </c>
      <c r="D27" s="644">
        <v>1</v>
      </c>
      <c r="E27" s="644">
        <v>559057266</v>
      </c>
      <c r="F27" s="639">
        <v>1</v>
      </c>
      <c r="G27" s="640">
        <v>590930583</v>
      </c>
      <c r="H27" s="638">
        <v>2</v>
      </c>
      <c r="I27" s="640">
        <v>35000000</v>
      </c>
      <c r="J27" s="641">
        <v>625930583</v>
      </c>
      <c r="K27" s="640">
        <v>-72792000</v>
      </c>
    </row>
    <row r="28" spans="1:11" s="400" customFormat="1" hidden="1" x14ac:dyDescent="0.2">
      <c r="A28" s="601">
        <v>45901</v>
      </c>
      <c r="B28" s="395">
        <v>0</v>
      </c>
      <c r="C28" s="396">
        <v>0</v>
      </c>
      <c r="D28" s="490">
        <v>0</v>
      </c>
      <c r="E28" s="490">
        <v>0</v>
      </c>
      <c r="F28" s="588">
        <v>0</v>
      </c>
      <c r="G28" s="397">
        <v>0</v>
      </c>
      <c r="H28" s="589">
        <v>0</v>
      </c>
      <c r="I28" s="397">
        <v>0</v>
      </c>
      <c r="J28" s="398">
        <v>0</v>
      </c>
      <c r="K28" s="399">
        <v>0</v>
      </c>
    </row>
    <row r="29" spans="1:11" s="400" customFormat="1" hidden="1" x14ac:dyDescent="0.2">
      <c r="A29" s="601">
        <v>45931</v>
      </c>
      <c r="B29" s="395">
        <v>0</v>
      </c>
      <c r="C29" s="396">
        <v>0</v>
      </c>
      <c r="D29" s="490">
        <v>0</v>
      </c>
      <c r="E29" s="490">
        <v>0</v>
      </c>
      <c r="F29" s="588">
        <v>0</v>
      </c>
      <c r="G29" s="397">
        <v>0</v>
      </c>
      <c r="H29" s="589">
        <v>0</v>
      </c>
      <c r="I29" s="397">
        <v>0</v>
      </c>
      <c r="J29" s="398">
        <v>0</v>
      </c>
      <c r="K29" s="399">
        <v>0</v>
      </c>
    </row>
    <row r="30" spans="1:11" s="400" customFormat="1" hidden="1" x14ac:dyDescent="0.2">
      <c r="A30" s="601">
        <v>45962</v>
      </c>
      <c r="B30" s="395">
        <v>0</v>
      </c>
      <c r="C30" s="396">
        <v>0</v>
      </c>
      <c r="D30" s="490">
        <v>0</v>
      </c>
      <c r="E30" s="490">
        <v>0</v>
      </c>
      <c r="F30" s="588">
        <v>0</v>
      </c>
      <c r="G30" s="397">
        <v>0</v>
      </c>
      <c r="H30" s="589">
        <v>0</v>
      </c>
      <c r="I30" s="397">
        <v>0</v>
      </c>
      <c r="J30" s="398">
        <v>0</v>
      </c>
      <c r="K30" s="399">
        <v>0</v>
      </c>
    </row>
    <row r="31" spans="1:11" s="400" customFormat="1" hidden="1" x14ac:dyDescent="0.2">
      <c r="A31" s="601">
        <v>45992</v>
      </c>
      <c r="B31" s="395">
        <v>0</v>
      </c>
      <c r="C31" s="396">
        <v>0</v>
      </c>
      <c r="D31" s="490">
        <v>0</v>
      </c>
      <c r="E31" s="490">
        <v>0</v>
      </c>
      <c r="F31" s="588">
        <v>0</v>
      </c>
      <c r="G31" s="397">
        <v>0</v>
      </c>
      <c r="H31" s="589">
        <v>0</v>
      </c>
      <c r="I31" s="397">
        <v>0</v>
      </c>
      <c r="J31" s="398">
        <v>0</v>
      </c>
      <c r="K31" s="399">
        <v>0</v>
      </c>
    </row>
    <row r="32" spans="1:11" s="400" customFormat="1" hidden="1" x14ac:dyDescent="0.2">
      <c r="A32" s="601">
        <v>46023</v>
      </c>
      <c r="B32" s="395">
        <v>0</v>
      </c>
      <c r="C32" s="396">
        <v>0</v>
      </c>
      <c r="D32" s="490">
        <v>0</v>
      </c>
      <c r="E32" s="490">
        <v>0</v>
      </c>
      <c r="F32" s="588">
        <v>0</v>
      </c>
      <c r="G32" s="397">
        <v>0</v>
      </c>
      <c r="H32" s="589">
        <v>0</v>
      </c>
      <c r="I32" s="397">
        <v>0</v>
      </c>
      <c r="J32" s="398">
        <v>0</v>
      </c>
      <c r="K32" s="399">
        <v>0</v>
      </c>
    </row>
    <row r="33" spans="1:11" s="400" customFormat="1" hidden="1" x14ac:dyDescent="0.2">
      <c r="A33" s="601">
        <v>46054</v>
      </c>
      <c r="B33" s="395">
        <v>0</v>
      </c>
      <c r="C33" s="396">
        <v>0</v>
      </c>
      <c r="D33" s="490">
        <v>0</v>
      </c>
      <c r="E33" s="490">
        <v>0</v>
      </c>
      <c r="F33" s="588">
        <v>0</v>
      </c>
      <c r="G33" s="397">
        <v>0</v>
      </c>
      <c r="H33" s="589">
        <v>0</v>
      </c>
      <c r="I33" s="397">
        <v>0</v>
      </c>
      <c r="J33" s="398">
        <v>0</v>
      </c>
      <c r="K33" s="399">
        <v>0</v>
      </c>
    </row>
    <row r="34" spans="1:11" s="400" customFormat="1" hidden="1" x14ac:dyDescent="0.2">
      <c r="A34" s="601">
        <v>46082</v>
      </c>
      <c r="B34" s="395">
        <v>0</v>
      </c>
      <c r="C34" s="396">
        <v>0</v>
      </c>
      <c r="D34" s="490">
        <v>0</v>
      </c>
      <c r="E34" s="490">
        <v>0</v>
      </c>
      <c r="F34" s="588">
        <v>0</v>
      </c>
      <c r="G34" s="397">
        <v>0</v>
      </c>
      <c r="H34" s="589">
        <v>0</v>
      </c>
      <c r="I34" s="397">
        <v>0</v>
      </c>
      <c r="J34" s="398">
        <v>0</v>
      </c>
      <c r="K34" s="399">
        <v>0</v>
      </c>
    </row>
    <row r="35" spans="1:11" s="400" customFormat="1" hidden="1" x14ac:dyDescent="0.2">
      <c r="A35" s="601">
        <v>46113</v>
      </c>
      <c r="B35" s="395">
        <v>0</v>
      </c>
      <c r="C35" s="396">
        <v>0</v>
      </c>
      <c r="D35" s="490">
        <v>0</v>
      </c>
      <c r="E35" s="490">
        <v>0</v>
      </c>
      <c r="F35" s="588">
        <v>0</v>
      </c>
      <c r="G35" s="397">
        <v>0</v>
      </c>
      <c r="H35" s="589">
        <v>0</v>
      </c>
      <c r="I35" s="397">
        <v>0</v>
      </c>
      <c r="J35" s="398">
        <v>0</v>
      </c>
      <c r="K35" s="399">
        <v>0</v>
      </c>
    </row>
    <row r="36" spans="1:11" s="400" customFormat="1" hidden="1" x14ac:dyDescent="0.2">
      <c r="A36" s="601">
        <v>46143</v>
      </c>
      <c r="B36" s="395">
        <v>0</v>
      </c>
      <c r="C36" s="396">
        <v>0</v>
      </c>
      <c r="D36" s="490">
        <v>0</v>
      </c>
      <c r="E36" s="490">
        <v>0</v>
      </c>
      <c r="F36" s="588">
        <v>0</v>
      </c>
      <c r="G36" s="397">
        <v>0</v>
      </c>
      <c r="H36" s="589">
        <v>0</v>
      </c>
      <c r="I36" s="397">
        <v>0</v>
      </c>
      <c r="J36" s="398">
        <v>0</v>
      </c>
      <c r="K36" s="399">
        <v>0</v>
      </c>
    </row>
    <row r="37" spans="1:11" s="400" customFormat="1" hidden="1" x14ac:dyDescent="0.2">
      <c r="A37" s="601">
        <v>46174</v>
      </c>
      <c r="B37" s="395">
        <v>0</v>
      </c>
      <c r="C37" s="396">
        <v>0</v>
      </c>
      <c r="D37" s="490">
        <v>0</v>
      </c>
      <c r="E37" s="490">
        <v>0</v>
      </c>
      <c r="F37" s="588">
        <v>0</v>
      </c>
      <c r="G37" s="397">
        <v>0</v>
      </c>
      <c r="H37" s="589">
        <v>0</v>
      </c>
      <c r="I37" s="397">
        <v>0</v>
      </c>
      <c r="J37" s="398">
        <v>0</v>
      </c>
      <c r="K37" s="399">
        <v>0</v>
      </c>
    </row>
    <row r="38" spans="1:11" s="400" customFormat="1" hidden="1" x14ac:dyDescent="0.2">
      <c r="A38" s="601">
        <v>46204</v>
      </c>
      <c r="B38" s="395">
        <v>0</v>
      </c>
      <c r="C38" s="396">
        <v>0</v>
      </c>
      <c r="D38" s="490">
        <v>0</v>
      </c>
      <c r="E38" s="490">
        <v>0</v>
      </c>
      <c r="F38" s="588">
        <v>0</v>
      </c>
      <c r="G38" s="397">
        <v>0</v>
      </c>
      <c r="H38" s="589">
        <v>0</v>
      </c>
      <c r="I38" s="397">
        <v>0</v>
      </c>
      <c r="J38" s="398">
        <v>0</v>
      </c>
      <c r="K38" s="399">
        <v>0</v>
      </c>
    </row>
    <row r="39" spans="1:11" s="400" customFormat="1" hidden="1" x14ac:dyDescent="0.2">
      <c r="A39" s="601">
        <v>46235</v>
      </c>
      <c r="B39" s="395">
        <v>0</v>
      </c>
      <c r="C39" s="396">
        <v>0</v>
      </c>
      <c r="D39" s="490">
        <v>0</v>
      </c>
      <c r="E39" s="490">
        <v>0</v>
      </c>
      <c r="F39" s="588">
        <v>0</v>
      </c>
      <c r="G39" s="397">
        <v>0</v>
      </c>
      <c r="H39" s="589">
        <v>0</v>
      </c>
      <c r="I39" s="397">
        <v>0</v>
      </c>
      <c r="J39" s="398">
        <v>0</v>
      </c>
      <c r="K39" s="399">
        <v>0</v>
      </c>
    </row>
    <row r="40" spans="1:11" s="400" customFormat="1" hidden="1" x14ac:dyDescent="0.2">
      <c r="A40" s="601">
        <v>46266</v>
      </c>
      <c r="B40" s="395">
        <v>0</v>
      </c>
      <c r="C40" s="396">
        <v>0</v>
      </c>
      <c r="D40" s="490">
        <v>0</v>
      </c>
      <c r="E40" s="490">
        <v>0</v>
      </c>
      <c r="F40" s="588">
        <v>0</v>
      </c>
      <c r="G40" s="397">
        <v>0</v>
      </c>
      <c r="H40" s="589">
        <v>0</v>
      </c>
      <c r="I40" s="397">
        <v>0</v>
      </c>
      <c r="J40" s="398">
        <v>0</v>
      </c>
      <c r="K40" s="399">
        <v>0</v>
      </c>
    </row>
    <row r="41" spans="1:11" s="400" customFormat="1" hidden="1" x14ac:dyDescent="0.2">
      <c r="A41" s="601">
        <v>46296</v>
      </c>
      <c r="B41" s="395">
        <v>0</v>
      </c>
      <c r="C41" s="396">
        <v>0</v>
      </c>
      <c r="D41" s="490">
        <v>0</v>
      </c>
      <c r="E41" s="490">
        <v>0</v>
      </c>
      <c r="F41" s="588">
        <v>0</v>
      </c>
      <c r="G41" s="397">
        <v>0</v>
      </c>
      <c r="H41" s="589">
        <v>0</v>
      </c>
      <c r="I41" s="397">
        <v>0</v>
      </c>
      <c r="J41" s="398">
        <v>0</v>
      </c>
      <c r="K41" s="399">
        <v>0</v>
      </c>
    </row>
    <row r="42" spans="1:11" s="400" customFormat="1" hidden="1" x14ac:dyDescent="0.2">
      <c r="A42" s="601">
        <v>46327</v>
      </c>
      <c r="B42" s="395">
        <v>0</v>
      </c>
      <c r="C42" s="396">
        <v>0</v>
      </c>
      <c r="D42" s="490">
        <v>0</v>
      </c>
      <c r="E42" s="490">
        <v>0</v>
      </c>
      <c r="F42" s="588">
        <v>0</v>
      </c>
      <c r="G42" s="397">
        <v>0</v>
      </c>
      <c r="H42" s="589">
        <v>0</v>
      </c>
      <c r="I42" s="397">
        <v>0</v>
      </c>
      <c r="J42" s="398">
        <v>0</v>
      </c>
      <c r="K42" s="399">
        <v>0</v>
      </c>
    </row>
    <row r="43" spans="1:11" s="400" customFormat="1" hidden="1" x14ac:dyDescent="0.2">
      <c r="A43" s="601">
        <v>46357</v>
      </c>
      <c r="B43" s="395">
        <v>0</v>
      </c>
      <c r="C43" s="396">
        <v>0</v>
      </c>
      <c r="D43" s="490">
        <v>0</v>
      </c>
      <c r="E43" s="490">
        <v>0</v>
      </c>
      <c r="F43" s="588">
        <v>0</v>
      </c>
      <c r="G43" s="397">
        <v>0</v>
      </c>
      <c r="H43" s="589">
        <v>0</v>
      </c>
      <c r="I43" s="397">
        <v>0</v>
      </c>
      <c r="J43" s="398">
        <v>0</v>
      </c>
      <c r="K43" s="399">
        <v>0</v>
      </c>
    </row>
    <row r="44" spans="1:11" s="400" customFormat="1" hidden="1" x14ac:dyDescent="0.2">
      <c r="A44" s="601">
        <v>46388</v>
      </c>
      <c r="B44" s="395">
        <v>0</v>
      </c>
      <c r="C44" s="396">
        <v>0</v>
      </c>
      <c r="D44" s="490">
        <v>0</v>
      </c>
      <c r="E44" s="490">
        <v>0</v>
      </c>
      <c r="F44" s="588">
        <v>0</v>
      </c>
      <c r="G44" s="397">
        <v>0</v>
      </c>
      <c r="H44" s="589">
        <v>0</v>
      </c>
      <c r="I44" s="397">
        <v>0</v>
      </c>
      <c r="J44" s="398">
        <v>0</v>
      </c>
      <c r="K44" s="399">
        <v>0</v>
      </c>
    </row>
    <row r="45" spans="1:11" s="400" customFormat="1" hidden="1" x14ac:dyDescent="0.2">
      <c r="A45" s="601">
        <v>46419</v>
      </c>
      <c r="B45" s="395">
        <v>0</v>
      </c>
      <c r="C45" s="396">
        <v>0</v>
      </c>
      <c r="D45" s="490">
        <v>0</v>
      </c>
      <c r="E45" s="490">
        <v>0</v>
      </c>
      <c r="F45" s="588">
        <v>0</v>
      </c>
      <c r="G45" s="397">
        <v>0</v>
      </c>
      <c r="H45" s="589">
        <v>0</v>
      </c>
      <c r="I45" s="397">
        <v>0</v>
      </c>
      <c r="J45" s="398">
        <v>0</v>
      </c>
      <c r="K45" s="399">
        <v>0</v>
      </c>
    </row>
    <row r="46" spans="1:11" s="400" customFormat="1" hidden="1" x14ac:dyDescent="0.2">
      <c r="A46" s="601">
        <v>46447</v>
      </c>
      <c r="B46" s="395">
        <v>0</v>
      </c>
      <c r="C46" s="396">
        <v>0</v>
      </c>
      <c r="D46" s="490">
        <v>0</v>
      </c>
      <c r="E46" s="490">
        <v>0</v>
      </c>
      <c r="F46" s="588">
        <v>0</v>
      </c>
      <c r="G46" s="397">
        <v>0</v>
      </c>
      <c r="H46" s="589">
        <v>0</v>
      </c>
      <c r="I46" s="397">
        <v>0</v>
      </c>
      <c r="J46" s="398">
        <v>0</v>
      </c>
      <c r="K46" s="399">
        <v>0</v>
      </c>
    </row>
    <row r="47" spans="1:11" s="400" customFormat="1" hidden="1" x14ac:dyDescent="0.2">
      <c r="A47" s="601">
        <v>46478</v>
      </c>
      <c r="B47" s="395">
        <v>0</v>
      </c>
      <c r="C47" s="396">
        <v>0</v>
      </c>
      <c r="D47" s="490">
        <v>0</v>
      </c>
      <c r="E47" s="490">
        <v>0</v>
      </c>
      <c r="F47" s="588">
        <v>0</v>
      </c>
      <c r="G47" s="397">
        <v>0</v>
      </c>
      <c r="H47" s="589">
        <v>0</v>
      </c>
      <c r="I47" s="397">
        <v>0</v>
      </c>
      <c r="J47" s="398">
        <v>0</v>
      </c>
      <c r="K47" s="399">
        <v>0</v>
      </c>
    </row>
    <row r="48" spans="1:11" s="400" customFormat="1" hidden="1" x14ac:dyDescent="0.2">
      <c r="A48" s="601">
        <v>46508</v>
      </c>
      <c r="B48" s="395">
        <v>0</v>
      </c>
      <c r="C48" s="396">
        <v>0</v>
      </c>
      <c r="D48" s="490">
        <v>0</v>
      </c>
      <c r="E48" s="490">
        <v>0</v>
      </c>
      <c r="F48" s="588">
        <v>0</v>
      </c>
      <c r="G48" s="397">
        <v>0</v>
      </c>
      <c r="H48" s="589">
        <v>0</v>
      </c>
      <c r="I48" s="397">
        <v>0</v>
      </c>
      <c r="J48" s="398">
        <v>0</v>
      </c>
      <c r="K48" s="399">
        <v>0</v>
      </c>
    </row>
    <row r="49" spans="1:11" s="400" customFormat="1" hidden="1" x14ac:dyDescent="0.2">
      <c r="A49" s="601">
        <v>46539</v>
      </c>
      <c r="B49" s="395">
        <v>0</v>
      </c>
      <c r="C49" s="396">
        <v>0</v>
      </c>
      <c r="D49" s="490">
        <v>0</v>
      </c>
      <c r="E49" s="490">
        <v>0</v>
      </c>
      <c r="F49" s="588">
        <v>0</v>
      </c>
      <c r="G49" s="397">
        <v>0</v>
      </c>
      <c r="H49" s="589">
        <v>0</v>
      </c>
      <c r="I49" s="397">
        <v>0</v>
      </c>
      <c r="J49" s="398">
        <v>0</v>
      </c>
      <c r="K49" s="399">
        <v>0</v>
      </c>
    </row>
    <row r="50" spans="1:11" s="400" customFormat="1" hidden="1" x14ac:dyDescent="0.2">
      <c r="A50" s="601">
        <v>46569</v>
      </c>
      <c r="B50" s="395">
        <v>0</v>
      </c>
      <c r="C50" s="396">
        <v>0</v>
      </c>
      <c r="D50" s="490">
        <v>0</v>
      </c>
      <c r="E50" s="490">
        <v>0</v>
      </c>
      <c r="F50" s="588">
        <v>0</v>
      </c>
      <c r="G50" s="397">
        <v>0</v>
      </c>
      <c r="H50" s="589">
        <v>0</v>
      </c>
      <c r="I50" s="397">
        <v>0</v>
      </c>
      <c r="J50" s="398">
        <v>0</v>
      </c>
      <c r="K50" s="399">
        <v>0</v>
      </c>
    </row>
    <row r="51" spans="1:11" s="400" customFormat="1" hidden="1" x14ac:dyDescent="0.2">
      <c r="A51" s="601">
        <v>46600</v>
      </c>
      <c r="B51" s="395">
        <v>0</v>
      </c>
      <c r="C51" s="396">
        <v>0</v>
      </c>
      <c r="D51" s="490">
        <v>0</v>
      </c>
      <c r="E51" s="490">
        <v>0</v>
      </c>
      <c r="F51" s="588">
        <v>0</v>
      </c>
      <c r="G51" s="397">
        <v>0</v>
      </c>
      <c r="H51" s="589">
        <v>0</v>
      </c>
      <c r="I51" s="397">
        <v>0</v>
      </c>
      <c r="J51" s="398">
        <v>0</v>
      </c>
      <c r="K51" s="399">
        <v>0</v>
      </c>
    </row>
    <row r="52" spans="1:11" s="400" customFormat="1" hidden="1" x14ac:dyDescent="0.2">
      <c r="A52" s="601">
        <v>46631</v>
      </c>
      <c r="B52" s="395">
        <v>0</v>
      </c>
      <c r="C52" s="396">
        <v>0</v>
      </c>
      <c r="D52" s="490">
        <v>0</v>
      </c>
      <c r="E52" s="490">
        <v>0</v>
      </c>
      <c r="F52" s="588">
        <v>0</v>
      </c>
      <c r="G52" s="397">
        <v>0</v>
      </c>
      <c r="H52" s="589">
        <v>0</v>
      </c>
      <c r="I52" s="397">
        <v>0</v>
      </c>
      <c r="J52" s="398">
        <v>0</v>
      </c>
      <c r="K52" s="399">
        <v>0</v>
      </c>
    </row>
    <row r="53" spans="1:11" s="400" customFormat="1" hidden="1" x14ac:dyDescent="0.2">
      <c r="A53" s="601">
        <v>46661</v>
      </c>
      <c r="B53" s="395">
        <v>0</v>
      </c>
      <c r="C53" s="396">
        <v>0</v>
      </c>
      <c r="D53" s="490">
        <v>0</v>
      </c>
      <c r="E53" s="490">
        <v>0</v>
      </c>
      <c r="F53" s="588">
        <v>0</v>
      </c>
      <c r="G53" s="397">
        <v>0</v>
      </c>
      <c r="H53" s="589">
        <v>0</v>
      </c>
      <c r="I53" s="397">
        <v>0</v>
      </c>
      <c r="J53" s="398">
        <v>0</v>
      </c>
      <c r="K53" s="399">
        <v>0</v>
      </c>
    </row>
    <row r="54" spans="1:11" s="400" customFormat="1" hidden="1" x14ac:dyDescent="0.2">
      <c r="A54" s="601">
        <v>46692</v>
      </c>
      <c r="B54" s="395">
        <v>0</v>
      </c>
      <c r="C54" s="396">
        <v>0</v>
      </c>
      <c r="D54" s="490">
        <v>0</v>
      </c>
      <c r="E54" s="490">
        <v>0</v>
      </c>
      <c r="F54" s="588">
        <v>0</v>
      </c>
      <c r="G54" s="397">
        <v>0</v>
      </c>
      <c r="H54" s="589">
        <v>0</v>
      </c>
      <c r="I54" s="397">
        <v>0</v>
      </c>
      <c r="J54" s="398">
        <v>0</v>
      </c>
      <c r="K54" s="399">
        <v>0</v>
      </c>
    </row>
    <row r="55" spans="1:11" s="400" customFormat="1" hidden="1" x14ac:dyDescent="0.2">
      <c r="A55" s="601">
        <v>46722</v>
      </c>
      <c r="B55" s="395">
        <v>0</v>
      </c>
      <c r="C55" s="396">
        <v>0</v>
      </c>
      <c r="D55" s="490">
        <v>0</v>
      </c>
      <c r="E55" s="490">
        <v>0</v>
      </c>
      <c r="F55" s="588">
        <v>0</v>
      </c>
      <c r="G55" s="397">
        <v>0</v>
      </c>
      <c r="H55" s="589">
        <v>0</v>
      </c>
      <c r="I55" s="397">
        <v>0</v>
      </c>
      <c r="J55" s="398">
        <v>0</v>
      </c>
      <c r="K55" s="399">
        <v>0</v>
      </c>
    </row>
    <row r="56" spans="1:11" s="400" customFormat="1" hidden="1" x14ac:dyDescent="0.2">
      <c r="A56" s="601">
        <v>46753</v>
      </c>
      <c r="B56" s="395">
        <v>0</v>
      </c>
      <c r="C56" s="396">
        <v>0</v>
      </c>
      <c r="D56" s="490">
        <v>0</v>
      </c>
      <c r="E56" s="490">
        <v>0</v>
      </c>
      <c r="F56" s="588">
        <v>0</v>
      </c>
      <c r="G56" s="397">
        <v>0</v>
      </c>
      <c r="H56" s="589">
        <v>0</v>
      </c>
      <c r="I56" s="397">
        <v>0</v>
      </c>
      <c r="J56" s="398">
        <v>0</v>
      </c>
      <c r="K56" s="399">
        <v>0</v>
      </c>
    </row>
    <row r="57" spans="1:11" s="400" customFormat="1" hidden="1" x14ac:dyDescent="0.2">
      <c r="A57" s="601">
        <v>46784</v>
      </c>
      <c r="B57" s="395">
        <v>0</v>
      </c>
      <c r="C57" s="396">
        <v>0</v>
      </c>
      <c r="D57" s="490">
        <v>0</v>
      </c>
      <c r="E57" s="490">
        <v>0</v>
      </c>
      <c r="F57" s="588">
        <v>0</v>
      </c>
      <c r="G57" s="397">
        <v>0</v>
      </c>
      <c r="H57" s="589">
        <v>0</v>
      </c>
      <c r="I57" s="397">
        <v>0</v>
      </c>
      <c r="J57" s="398">
        <v>0</v>
      </c>
      <c r="K57" s="399">
        <v>0</v>
      </c>
    </row>
    <row r="58" spans="1:11" s="400" customFormat="1" hidden="1" x14ac:dyDescent="0.2">
      <c r="A58" s="601">
        <v>46813</v>
      </c>
      <c r="B58" s="395">
        <v>0</v>
      </c>
      <c r="C58" s="396">
        <v>0</v>
      </c>
      <c r="D58" s="490">
        <v>0</v>
      </c>
      <c r="E58" s="490">
        <v>0</v>
      </c>
      <c r="F58" s="588">
        <v>0</v>
      </c>
      <c r="G58" s="397">
        <v>0</v>
      </c>
      <c r="H58" s="589">
        <v>0</v>
      </c>
      <c r="I58" s="397">
        <v>0</v>
      </c>
      <c r="J58" s="398">
        <v>0</v>
      </c>
      <c r="K58" s="399">
        <v>0</v>
      </c>
    </row>
    <row r="59" spans="1:11" s="400" customFormat="1" hidden="1" x14ac:dyDescent="0.2">
      <c r="A59" s="601">
        <v>46844</v>
      </c>
      <c r="B59" s="395">
        <v>0</v>
      </c>
      <c r="C59" s="396">
        <v>0</v>
      </c>
      <c r="D59" s="490">
        <v>0</v>
      </c>
      <c r="E59" s="490">
        <v>0</v>
      </c>
      <c r="F59" s="588">
        <v>0</v>
      </c>
      <c r="G59" s="397">
        <v>0</v>
      </c>
      <c r="H59" s="589">
        <v>0</v>
      </c>
      <c r="I59" s="397">
        <v>0</v>
      </c>
      <c r="J59" s="398">
        <v>0</v>
      </c>
      <c r="K59" s="399">
        <v>0</v>
      </c>
    </row>
    <row r="60" spans="1:11" s="400" customFormat="1" hidden="1" x14ac:dyDescent="0.2">
      <c r="A60" s="601">
        <v>46874</v>
      </c>
      <c r="B60" s="395">
        <v>0</v>
      </c>
      <c r="C60" s="396">
        <v>0</v>
      </c>
      <c r="D60" s="490">
        <v>0</v>
      </c>
      <c r="E60" s="490">
        <v>0</v>
      </c>
      <c r="F60" s="588">
        <v>0</v>
      </c>
      <c r="G60" s="397">
        <v>0</v>
      </c>
      <c r="H60" s="589">
        <v>0</v>
      </c>
      <c r="I60" s="397">
        <v>0</v>
      </c>
      <c r="J60" s="398">
        <v>0</v>
      </c>
      <c r="K60" s="399">
        <v>0</v>
      </c>
    </row>
    <row r="61" spans="1:11" s="400" customFormat="1" hidden="1" x14ac:dyDescent="0.2">
      <c r="A61" s="601">
        <v>46905</v>
      </c>
      <c r="B61" s="395">
        <v>0</v>
      </c>
      <c r="C61" s="396">
        <v>0</v>
      </c>
      <c r="D61" s="490">
        <v>0</v>
      </c>
      <c r="E61" s="490">
        <v>0</v>
      </c>
      <c r="F61" s="588">
        <v>0</v>
      </c>
      <c r="G61" s="397">
        <v>0</v>
      </c>
      <c r="H61" s="589">
        <v>0</v>
      </c>
      <c r="I61" s="397">
        <v>0</v>
      </c>
      <c r="J61" s="398">
        <v>0</v>
      </c>
      <c r="K61" s="399">
        <v>0</v>
      </c>
    </row>
    <row r="62" spans="1:11" s="400" customFormat="1" hidden="1" x14ac:dyDescent="0.2">
      <c r="A62" s="601">
        <v>46935</v>
      </c>
      <c r="B62" s="395">
        <v>0</v>
      </c>
      <c r="C62" s="396">
        <v>0</v>
      </c>
      <c r="D62" s="490">
        <v>0</v>
      </c>
      <c r="E62" s="490">
        <v>0</v>
      </c>
      <c r="F62" s="588">
        <v>0</v>
      </c>
      <c r="G62" s="397">
        <v>0</v>
      </c>
      <c r="H62" s="589">
        <v>0</v>
      </c>
      <c r="I62" s="397">
        <v>0</v>
      </c>
      <c r="J62" s="398">
        <v>0</v>
      </c>
      <c r="K62" s="399">
        <v>0</v>
      </c>
    </row>
    <row r="63" spans="1:11" s="400" customFormat="1" hidden="1" x14ac:dyDescent="0.2">
      <c r="A63" s="601">
        <v>46966</v>
      </c>
      <c r="B63" s="395">
        <v>0</v>
      </c>
      <c r="C63" s="396">
        <v>0</v>
      </c>
      <c r="D63" s="490">
        <v>0</v>
      </c>
      <c r="E63" s="490">
        <v>0</v>
      </c>
      <c r="F63" s="588">
        <v>0</v>
      </c>
      <c r="G63" s="397">
        <v>0</v>
      </c>
      <c r="H63" s="589">
        <v>0</v>
      </c>
      <c r="I63" s="397">
        <v>0</v>
      </c>
      <c r="J63" s="398">
        <v>0</v>
      </c>
      <c r="K63" s="399">
        <v>0</v>
      </c>
    </row>
    <row r="64" spans="1:11" s="400" customFormat="1" hidden="1" x14ac:dyDescent="0.2">
      <c r="A64" s="601">
        <v>46997</v>
      </c>
      <c r="B64" s="395">
        <v>0</v>
      </c>
      <c r="C64" s="396">
        <v>0</v>
      </c>
      <c r="D64" s="490">
        <v>0</v>
      </c>
      <c r="E64" s="490">
        <v>0</v>
      </c>
      <c r="F64" s="588">
        <v>0</v>
      </c>
      <c r="G64" s="397">
        <v>0</v>
      </c>
      <c r="H64" s="589">
        <v>0</v>
      </c>
      <c r="I64" s="397">
        <v>0</v>
      </c>
      <c r="J64" s="398">
        <v>0</v>
      </c>
      <c r="K64" s="399">
        <v>0</v>
      </c>
    </row>
    <row r="65" spans="1:11" s="400" customFormat="1" hidden="1" x14ac:dyDescent="0.2">
      <c r="A65" s="601">
        <v>47027</v>
      </c>
      <c r="B65" s="395">
        <v>0</v>
      </c>
      <c r="C65" s="396">
        <v>0</v>
      </c>
      <c r="D65" s="490">
        <v>0</v>
      </c>
      <c r="E65" s="490">
        <v>0</v>
      </c>
      <c r="F65" s="588">
        <v>0</v>
      </c>
      <c r="G65" s="397">
        <v>0</v>
      </c>
      <c r="H65" s="589">
        <v>0</v>
      </c>
      <c r="I65" s="397">
        <v>0</v>
      </c>
      <c r="J65" s="398">
        <v>0</v>
      </c>
      <c r="K65" s="399">
        <v>0</v>
      </c>
    </row>
    <row r="66" spans="1:11" s="400" customFormat="1" hidden="1" x14ac:dyDescent="0.2">
      <c r="A66" s="601">
        <v>47058</v>
      </c>
      <c r="B66" s="395">
        <v>0</v>
      </c>
      <c r="C66" s="396">
        <v>0</v>
      </c>
      <c r="D66" s="490">
        <v>0</v>
      </c>
      <c r="E66" s="490">
        <v>0</v>
      </c>
      <c r="F66" s="588">
        <v>0</v>
      </c>
      <c r="G66" s="397">
        <v>0</v>
      </c>
      <c r="H66" s="589">
        <v>0</v>
      </c>
      <c r="I66" s="397">
        <v>0</v>
      </c>
      <c r="J66" s="398">
        <v>0</v>
      </c>
      <c r="K66" s="399">
        <v>0</v>
      </c>
    </row>
    <row r="67" spans="1:11" s="400" customFormat="1" hidden="1" x14ac:dyDescent="0.2">
      <c r="A67" s="601">
        <v>47088</v>
      </c>
      <c r="B67" s="395">
        <v>0</v>
      </c>
      <c r="C67" s="396">
        <v>0</v>
      </c>
      <c r="D67" s="490">
        <v>0</v>
      </c>
      <c r="E67" s="490">
        <v>0</v>
      </c>
      <c r="F67" s="588">
        <v>0</v>
      </c>
      <c r="G67" s="397">
        <v>0</v>
      </c>
      <c r="H67" s="589">
        <v>0</v>
      </c>
      <c r="I67" s="397">
        <v>0</v>
      </c>
      <c r="J67" s="398">
        <v>0</v>
      </c>
      <c r="K67" s="399">
        <v>0</v>
      </c>
    </row>
    <row r="68" spans="1:11" s="400" customFormat="1" hidden="1" x14ac:dyDescent="0.2">
      <c r="A68" s="601">
        <v>47119</v>
      </c>
      <c r="B68" s="395">
        <v>0</v>
      </c>
      <c r="C68" s="396">
        <v>0</v>
      </c>
      <c r="D68" s="490">
        <v>0</v>
      </c>
      <c r="E68" s="490">
        <v>0</v>
      </c>
      <c r="F68" s="588">
        <v>0</v>
      </c>
      <c r="G68" s="397">
        <v>0</v>
      </c>
      <c r="H68" s="589">
        <v>0</v>
      </c>
      <c r="I68" s="397">
        <v>0</v>
      </c>
      <c r="J68" s="398">
        <v>0</v>
      </c>
      <c r="K68" s="399">
        <v>0</v>
      </c>
    </row>
    <row r="69" spans="1:11" s="400" customFormat="1" hidden="1" x14ac:dyDescent="0.2">
      <c r="A69" s="601">
        <v>47150</v>
      </c>
      <c r="B69" s="395">
        <v>0</v>
      </c>
      <c r="C69" s="396">
        <v>0</v>
      </c>
      <c r="D69" s="490">
        <v>0</v>
      </c>
      <c r="E69" s="490">
        <v>0</v>
      </c>
      <c r="F69" s="588">
        <v>0</v>
      </c>
      <c r="G69" s="397">
        <v>0</v>
      </c>
      <c r="H69" s="589">
        <v>0</v>
      </c>
      <c r="I69" s="397">
        <v>0</v>
      </c>
      <c r="J69" s="398">
        <v>0</v>
      </c>
      <c r="K69" s="399">
        <v>0</v>
      </c>
    </row>
    <row r="70" spans="1:11" s="400" customFormat="1" hidden="1" x14ac:dyDescent="0.2">
      <c r="A70" s="601">
        <v>47178</v>
      </c>
      <c r="B70" s="395">
        <v>0</v>
      </c>
      <c r="C70" s="396">
        <v>0</v>
      </c>
      <c r="D70" s="490">
        <v>0</v>
      </c>
      <c r="E70" s="490">
        <v>0</v>
      </c>
      <c r="F70" s="588">
        <v>0</v>
      </c>
      <c r="G70" s="397">
        <v>0</v>
      </c>
      <c r="H70" s="589">
        <v>0</v>
      </c>
      <c r="I70" s="397">
        <v>0</v>
      </c>
      <c r="J70" s="398">
        <v>0</v>
      </c>
      <c r="K70" s="399">
        <v>0</v>
      </c>
    </row>
    <row r="71" spans="1:11" s="400" customFormat="1" hidden="1" x14ac:dyDescent="0.2">
      <c r="A71" s="601">
        <v>47209</v>
      </c>
      <c r="B71" s="395">
        <v>0</v>
      </c>
      <c r="C71" s="396">
        <v>0</v>
      </c>
      <c r="D71" s="490">
        <v>0</v>
      </c>
      <c r="E71" s="490">
        <v>0</v>
      </c>
      <c r="F71" s="588">
        <v>0</v>
      </c>
      <c r="G71" s="397">
        <v>0</v>
      </c>
      <c r="H71" s="589">
        <v>0</v>
      </c>
      <c r="I71" s="397">
        <v>0</v>
      </c>
      <c r="J71" s="398">
        <v>0</v>
      </c>
      <c r="K71" s="399">
        <v>0</v>
      </c>
    </row>
    <row r="72" spans="1:11" s="400" customFormat="1" hidden="1" x14ac:dyDescent="0.2">
      <c r="A72" s="601">
        <v>47239</v>
      </c>
      <c r="B72" s="395">
        <v>0</v>
      </c>
      <c r="C72" s="396">
        <v>0</v>
      </c>
      <c r="D72" s="490">
        <v>0</v>
      </c>
      <c r="E72" s="490">
        <v>0</v>
      </c>
      <c r="F72" s="588">
        <v>0</v>
      </c>
      <c r="G72" s="397">
        <v>0</v>
      </c>
      <c r="H72" s="589">
        <v>0</v>
      </c>
      <c r="I72" s="397">
        <v>0</v>
      </c>
      <c r="J72" s="398">
        <v>0</v>
      </c>
      <c r="K72" s="399">
        <v>0</v>
      </c>
    </row>
    <row r="73" spans="1:11" s="400" customFormat="1" hidden="1" x14ac:dyDescent="0.2">
      <c r="A73" s="601">
        <v>47270</v>
      </c>
      <c r="B73" s="395">
        <v>0</v>
      </c>
      <c r="C73" s="396">
        <v>0</v>
      </c>
      <c r="D73" s="490">
        <v>0</v>
      </c>
      <c r="E73" s="490">
        <v>0</v>
      </c>
      <c r="F73" s="588">
        <v>0</v>
      </c>
      <c r="G73" s="397">
        <v>0</v>
      </c>
      <c r="H73" s="589">
        <v>0</v>
      </c>
      <c r="I73" s="397">
        <v>0</v>
      </c>
      <c r="J73" s="398">
        <v>0</v>
      </c>
      <c r="K73" s="399">
        <v>0</v>
      </c>
    </row>
    <row r="74" spans="1:11" s="400" customFormat="1" hidden="1" x14ac:dyDescent="0.2">
      <c r="A74" s="601">
        <v>47300</v>
      </c>
      <c r="B74" s="395">
        <v>0</v>
      </c>
      <c r="C74" s="396">
        <v>0</v>
      </c>
      <c r="D74" s="490">
        <v>0</v>
      </c>
      <c r="E74" s="490">
        <v>0</v>
      </c>
      <c r="F74" s="588">
        <v>0</v>
      </c>
      <c r="G74" s="397">
        <v>0</v>
      </c>
      <c r="H74" s="589">
        <v>0</v>
      </c>
      <c r="I74" s="397">
        <v>0</v>
      </c>
      <c r="J74" s="398">
        <v>0</v>
      </c>
      <c r="K74" s="399">
        <v>0</v>
      </c>
    </row>
    <row r="75" spans="1:11" s="400" customFormat="1" hidden="1" x14ac:dyDescent="0.2">
      <c r="A75" s="601">
        <v>47331</v>
      </c>
      <c r="B75" s="395">
        <v>0</v>
      </c>
      <c r="C75" s="396">
        <v>0</v>
      </c>
      <c r="D75" s="490">
        <v>0</v>
      </c>
      <c r="E75" s="490">
        <v>0</v>
      </c>
      <c r="F75" s="588">
        <v>0</v>
      </c>
      <c r="G75" s="397">
        <v>0</v>
      </c>
      <c r="H75" s="589">
        <v>0</v>
      </c>
      <c r="I75" s="397">
        <v>0</v>
      </c>
      <c r="J75" s="398">
        <v>0</v>
      </c>
      <c r="K75" s="399">
        <v>0</v>
      </c>
    </row>
    <row r="76" spans="1:11" s="400" customFormat="1" hidden="1" x14ac:dyDescent="0.2">
      <c r="A76" s="601">
        <v>47362</v>
      </c>
      <c r="B76" s="395">
        <v>0</v>
      </c>
      <c r="C76" s="396">
        <v>0</v>
      </c>
      <c r="D76" s="490">
        <v>0</v>
      </c>
      <c r="E76" s="490">
        <v>0</v>
      </c>
      <c r="F76" s="588">
        <v>0</v>
      </c>
      <c r="G76" s="397">
        <v>0</v>
      </c>
      <c r="H76" s="589">
        <v>0</v>
      </c>
      <c r="I76" s="397">
        <v>0</v>
      </c>
      <c r="J76" s="398">
        <v>0</v>
      </c>
      <c r="K76" s="399">
        <v>0</v>
      </c>
    </row>
    <row r="77" spans="1:11" s="400" customFormat="1" hidden="1" x14ac:dyDescent="0.2">
      <c r="A77" s="601">
        <v>47392</v>
      </c>
      <c r="B77" s="395">
        <v>0</v>
      </c>
      <c r="C77" s="396">
        <v>0</v>
      </c>
      <c r="D77" s="490">
        <v>0</v>
      </c>
      <c r="E77" s="490">
        <v>0</v>
      </c>
      <c r="F77" s="588">
        <v>0</v>
      </c>
      <c r="G77" s="397">
        <v>0</v>
      </c>
      <c r="H77" s="589">
        <v>0</v>
      </c>
      <c r="I77" s="397">
        <v>0</v>
      </c>
      <c r="J77" s="398">
        <v>0</v>
      </c>
      <c r="K77" s="399">
        <v>0</v>
      </c>
    </row>
    <row r="78" spans="1:11" s="400" customFormat="1" hidden="1" x14ac:dyDescent="0.2">
      <c r="A78" s="601">
        <v>47423</v>
      </c>
      <c r="B78" s="395">
        <v>0</v>
      </c>
      <c r="C78" s="396">
        <v>0</v>
      </c>
      <c r="D78" s="490">
        <v>0</v>
      </c>
      <c r="E78" s="490">
        <v>0</v>
      </c>
      <c r="F78" s="588">
        <v>0</v>
      </c>
      <c r="G78" s="397">
        <v>0</v>
      </c>
      <c r="H78" s="589">
        <v>0</v>
      </c>
      <c r="I78" s="397">
        <v>0</v>
      </c>
      <c r="J78" s="398">
        <v>0</v>
      </c>
      <c r="K78" s="399">
        <v>0</v>
      </c>
    </row>
    <row r="79" spans="1:11" s="400" customFormat="1" hidden="1" x14ac:dyDescent="0.2">
      <c r="A79" s="601">
        <v>47453</v>
      </c>
      <c r="B79" s="395">
        <v>0</v>
      </c>
      <c r="C79" s="396">
        <v>0</v>
      </c>
      <c r="D79" s="490">
        <v>0</v>
      </c>
      <c r="E79" s="490">
        <v>0</v>
      </c>
      <c r="F79" s="588">
        <v>0</v>
      </c>
      <c r="G79" s="397">
        <v>0</v>
      </c>
      <c r="H79" s="589">
        <v>0</v>
      </c>
      <c r="I79" s="397">
        <v>0</v>
      </c>
      <c r="J79" s="398">
        <v>0</v>
      </c>
      <c r="K79" s="399">
        <v>0</v>
      </c>
    </row>
    <row r="80" spans="1:11" s="400" customFormat="1" hidden="1" x14ac:dyDescent="0.2">
      <c r="A80" s="601">
        <v>47484</v>
      </c>
      <c r="B80" s="395">
        <v>0</v>
      </c>
      <c r="C80" s="396">
        <v>0</v>
      </c>
      <c r="D80" s="490">
        <v>0</v>
      </c>
      <c r="E80" s="490">
        <v>0</v>
      </c>
      <c r="F80" s="588">
        <v>0</v>
      </c>
      <c r="G80" s="397">
        <v>0</v>
      </c>
      <c r="H80" s="589">
        <v>0</v>
      </c>
      <c r="I80" s="397">
        <v>0</v>
      </c>
      <c r="J80" s="398">
        <v>0</v>
      </c>
      <c r="K80" s="399">
        <v>0</v>
      </c>
    </row>
    <row r="81" spans="1:11" s="400" customFormat="1" hidden="1" x14ac:dyDescent="0.2">
      <c r="A81" s="601">
        <v>47515</v>
      </c>
      <c r="B81" s="395">
        <v>0</v>
      </c>
      <c r="C81" s="396">
        <v>0</v>
      </c>
      <c r="D81" s="490">
        <v>0</v>
      </c>
      <c r="E81" s="490">
        <v>0</v>
      </c>
      <c r="F81" s="588">
        <v>0</v>
      </c>
      <c r="G81" s="397">
        <v>0</v>
      </c>
      <c r="H81" s="589">
        <v>0</v>
      </c>
      <c r="I81" s="397">
        <v>0</v>
      </c>
      <c r="J81" s="398">
        <v>0</v>
      </c>
      <c r="K81" s="399">
        <v>0</v>
      </c>
    </row>
    <row r="82" spans="1:11" s="400" customFormat="1" hidden="1" x14ac:dyDescent="0.2">
      <c r="A82" s="601">
        <v>47543</v>
      </c>
      <c r="B82" s="395">
        <v>0</v>
      </c>
      <c r="C82" s="396">
        <v>0</v>
      </c>
      <c r="D82" s="490">
        <v>0</v>
      </c>
      <c r="E82" s="490">
        <v>0</v>
      </c>
      <c r="F82" s="588">
        <v>0</v>
      </c>
      <c r="G82" s="397">
        <v>0</v>
      </c>
      <c r="H82" s="589">
        <v>0</v>
      </c>
      <c r="I82" s="397">
        <v>0</v>
      </c>
      <c r="J82" s="398">
        <v>0</v>
      </c>
      <c r="K82" s="399">
        <v>0</v>
      </c>
    </row>
    <row r="83" spans="1:11" s="400" customFormat="1" hidden="1" x14ac:dyDescent="0.2">
      <c r="A83" s="601">
        <v>47574</v>
      </c>
      <c r="B83" s="395">
        <v>0</v>
      </c>
      <c r="C83" s="396">
        <v>0</v>
      </c>
      <c r="D83" s="490">
        <v>0</v>
      </c>
      <c r="E83" s="490">
        <v>0</v>
      </c>
      <c r="F83" s="588">
        <v>0</v>
      </c>
      <c r="G83" s="397">
        <v>0</v>
      </c>
      <c r="H83" s="589">
        <v>0</v>
      </c>
      <c r="I83" s="397">
        <v>0</v>
      </c>
      <c r="J83" s="398">
        <v>0</v>
      </c>
      <c r="K83" s="399">
        <v>0</v>
      </c>
    </row>
    <row r="84" spans="1:11" s="400" customFormat="1" hidden="1" x14ac:dyDescent="0.2">
      <c r="A84" s="601">
        <v>47604</v>
      </c>
      <c r="B84" s="395">
        <v>0</v>
      </c>
      <c r="C84" s="396">
        <v>0</v>
      </c>
      <c r="D84" s="490">
        <v>0</v>
      </c>
      <c r="E84" s="490">
        <v>0</v>
      </c>
      <c r="F84" s="588">
        <v>0</v>
      </c>
      <c r="G84" s="397">
        <v>0</v>
      </c>
      <c r="H84" s="589">
        <v>0</v>
      </c>
      <c r="I84" s="397">
        <v>0</v>
      </c>
      <c r="J84" s="398">
        <v>0</v>
      </c>
      <c r="K84" s="399">
        <v>0</v>
      </c>
    </row>
    <row r="85" spans="1:11" s="400" customFormat="1" hidden="1" x14ac:dyDescent="0.2">
      <c r="A85" s="601">
        <v>47635</v>
      </c>
      <c r="B85" s="395">
        <v>0</v>
      </c>
      <c r="C85" s="396">
        <v>0</v>
      </c>
      <c r="D85" s="490">
        <v>0</v>
      </c>
      <c r="E85" s="490">
        <v>0</v>
      </c>
      <c r="F85" s="588">
        <v>0</v>
      </c>
      <c r="G85" s="397">
        <v>0</v>
      </c>
      <c r="H85" s="589">
        <v>0</v>
      </c>
      <c r="I85" s="397">
        <v>0</v>
      </c>
      <c r="J85" s="398">
        <v>0</v>
      </c>
      <c r="K85" s="399">
        <v>0</v>
      </c>
    </row>
    <row r="86" spans="1:11" s="400" customFormat="1" hidden="1" x14ac:dyDescent="0.2">
      <c r="A86" s="601">
        <v>47665</v>
      </c>
      <c r="B86" s="395">
        <v>0</v>
      </c>
      <c r="C86" s="396">
        <v>0</v>
      </c>
      <c r="D86" s="490">
        <v>0</v>
      </c>
      <c r="E86" s="490">
        <v>0</v>
      </c>
      <c r="F86" s="588">
        <v>0</v>
      </c>
      <c r="G86" s="397">
        <v>0</v>
      </c>
      <c r="H86" s="589">
        <v>0</v>
      </c>
      <c r="I86" s="397">
        <v>0</v>
      </c>
      <c r="J86" s="398">
        <v>0</v>
      </c>
      <c r="K86" s="399">
        <v>0</v>
      </c>
    </row>
    <row r="87" spans="1:11" s="400" customFormat="1" hidden="1" x14ac:dyDescent="0.2">
      <c r="A87" s="601">
        <v>47696</v>
      </c>
      <c r="B87" s="395">
        <v>0</v>
      </c>
      <c r="C87" s="396">
        <v>0</v>
      </c>
      <c r="D87" s="490">
        <v>0</v>
      </c>
      <c r="E87" s="490">
        <v>0</v>
      </c>
      <c r="F87" s="588">
        <v>0</v>
      </c>
      <c r="G87" s="397">
        <v>0</v>
      </c>
      <c r="H87" s="589">
        <v>0</v>
      </c>
      <c r="I87" s="397">
        <v>0</v>
      </c>
      <c r="J87" s="398">
        <v>0</v>
      </c>
      <c r="K87" s="399">
        <v>0</v>
      </c>
    </row>
    <row r="88" spans="1:11" s="400" customFormat="1" hidden="1" x14ac:dyDescent="0.2">
      <c r="A88" s="601">
        <v>47727</v>
      </c>
      <c r="B88" s="395">
        <v>0</v>
      </c>
      <c r="C88" s="396">
        <v>0</v>
      </c>
      <c r="D88" s="490">
        <v>0</v>
      </c>
      <c r="E88" s="490">
        <v>0</v>
      </c>
      <c r="F88" s="588">
        <v>0</v>
      </c>
      <c r="G88" s="397">
        <v>0</v>
      </c>
      <c r="H88" s="589">
        <v>0</v>
      </c>
      <c r="I88" s="397">
        <v>0</v>
      </c>
      <c r="J88" s="398">
        <v>0</v>
      </c>
      <c r="K88" s="399">
        <v>0</v>
      </c>
    </row>
    <row r="89" spans="1:11" s="400" customFormat="1" hidden="1" x14ac:dyDescent="0.2">
      <c r="A89" s="601">
        <v>47757</v>
      </c>
      <c r="B89" s="395">
        <v>0</v>
      </c>
      <c r="C89" s="396">
        <v>0</v>
      </c>
      <c r="D89" s="490">
        <v>0</v>
      </c>
      <c r="E89" s="490">
        <v>0</v>
      </c>
      <c r="F89" s="588">
        <v>0</v>
      </c>
      <c r="G89" s="397">
        <v>0</v>
      </c>
      <c r="H89" s="589">
        <v>0</v>
      </c>
      <c r="I89" s="397">
        <v>0</v>
      </c>
      <c r="J89" s="398">
        <v>0</v>
      </c>
      <c r="K89" s="399">
        <v>0</v>
      </c>
    </row>
    <row r="90" spans="1:11" s="400" customFormat="1" hidden="1" x14ac:dyDescent="0.2">
      <c r="A90" s="601">
        <v>47788</v>
      </c>
      <c r="B90" s="395">
        <v>0</v>
      </c>
      <c r="C90" s="396">
        <v>0</v>
      </c>
      <c r="D90" s="490">
        <v>0</v>
      </c>
      <c r="E90" s="490">
        <v>0</v>
      </c>
      <c r="F90" s="588">
        <v>0</v>
      </c>
      <c r="G90" s="397">
        <v>0</v>
      </c>
      <c r="H90" s="589">
        <v>0</v>
      </c>
      <c r="I90" s="397">
        <v>0</v>
      </c>
      <c r="J90" s="398">
        <v>0</v>
      </c>
      <c r="K90" s="399">
        <v>0</v>
      </c>
    </row>
    <row r="91" spans="1:11" s="400" customFormat="1" hidden="1" x14ac:dyDescent="0.2">
      <c r="A91" s="601">
        <v>47818</v>
      </c>
      <c r="B91" s="395">
        <v>0</v>
      </c>
      <c r="C91" s="396">
        <v>0</v>
      </c>
      <c r="D91" s="490">
        <v>0</v>
      </c>
      <c r="E91" s="490">
        <v>0</v>
      </c>
      <c r="F91" s="588">
        <v>0</v>
      </c>
      <c r="G91" s="397">
        <v>0</v>
      </c>
      <c r="H91" s="589">
        <v>0</v>
      </c>
      <c r="I91" s="397">
        <v>0</v>
      </c>
      <c r="J91" s="398">
        <v>0</v>
      </c>
      <c r="K91" s="399">
        <v>0</v>
      </c>
    </row>
    <row r="92" spans="1:11" s="400" customFormat="1" hidden="1" x14ac:dyDescent="0.2">
      <c r="A92" s="601">
        <v>47849</v>
      </c>
      <c r="B92" s="395">
        <v>0</v>
      </c>
      <c r="C92" s="396">
        <v>0</v>
      </c>
      <c r="D92" s="490">
        <v>0</v>
      </c>
      <c r="E92" s="490">
        <v>0</v>
      </c>
      <c r="F92" s="588">
        <v>0</v>
      </c>
      <c r="G92" s="397">
        <v>0</v>
      </c>
      <c r="H92" s="589">
        <v>0</v>
      </c>
      <c r="I92" s="397">
        <v>0</v>
      </c>
      <c r="J92" s="398">
        <v>0</v>
      </c>
      <c r="K92" s="399">
        <v>0</v>
      </c>
    </row>
    <row r="93" spans="1:11" s="326" customFormat="1" ht="21" x14ac:dyDescent="0.2">
      <c r="A93" s="437" t="s">
        <v>270</v>
      </c>
      <c r="B93" s="609">
        <v>79</v>
      </c>
      <c r="C93" s="609">
        <v>40328583546</v>
      </c>
      <c r="D93" s="609">
        <v>6</v>
      </c>
      <c r="E93" s="609">
        <v>3368435185</v>
      </c>
      <c r="F93" s="610">
        <v>73</v>
      </c>
      <c r="G93" s="609">
        <v>36960148361</v>
      </c>
      <c r="H93" s="609">
        <v>147</v>
      </c>
      <c r="I93" s="609">
        <v>2585000000</v>
      </c>
      <c r="J93" s="609">
        <v>39545148361</v>
      </c>
      <c r="K93" s="609">
        <v>4888982400</v>
      </c>
    </row>
    <row r="94" spans="1:11" x14ac:dyDescent="0.2">
      <c r="A94" s="401"/>
      <c r="B94" s="402"/>
      <c r="C94" s="402"/>
      <c r="D94" s="403"/>
      <c r="E94" s="403"/>
      <c r="F94" s="403"/>
      <c r="G94" s="511"/>
      <c r="H94" s="403"/>
      <c r="I94" s="404"/>
      <c r="J94" s="404"/>
      <c r="K94" s="405"/>
    </row>
    <row r="95" spans="1:11" x14ac:dyDescent="0.2">
      <c r="A95" s="406"/>
      <c r="B95" s="407"/>
      <c r="C95" s="407"/>
      <c r="D95" s="408"/>
      <c r="E95" s="408"/>
      <c r="F95" s="408"/>
      <c r="G95" s="408"/>
      <c r="H95" s="408"/>
      <c r="I95" s="408" t="s">
        <v>76</v>
      </c>
      <c r="J95" s="408"/>
      <c r="K95" s="406" t="s">
        <v>76</v>
      </c>
    </row>
    <row r="96" spans="1:11" x14ac:dyDescent="0.2">
      <c r="A96" s="406"/>
      <c r="B96" s="406"/>
      <c r="C96" s="406"/>
      <c r="D96" s="408"/>
      <c r="E96" s="408"/>
      <c r="F96" s="408"/>
      <c r="G96" s="408"/>
      <c r="H96" s="408"/>
      <c r="I96" s="408"/>
      <c r="J96" s="408"/>
      <c r="K96" s="409"/>
    </row>
    <row r="97" spans="1:11" x14ac:dyDescent="0.2">
      <c r="A97" s="406"/>
      <c r="B97" s="406"/>
      <c r="C97" s="406"/>
      <c r="D97" s="408"/>
      <c r="E97" s="408"/>
      <c r="F97" s="408"/>
      <c r="G97" s="408"/>
      <c r="H97" s="408"/>
      <c r="I97" s="410"/>
      <c r="J97" s="410"/>
      <c r="K97" s="406"/>
    </row>
    <row r="98" spans="1:11" x14ac:dyDescent="0.2">
      <c r="A98" s="406"/>
      <c r="B98" s="406"/>
      <c r="C98" s="406"/>
      <c r="D98" s="408"/>
      <c r="E98" s="408"/>
      <c r="F98" s="408"/>
      <c r="G98" s="408"/>
      <c r="H98" s="408"/>
      <c r="I98" s="408"/>
      <c r="J98" s="535"/>
      <c r="K98" s="406"/>
    </row>
    <row r="99" spans="1:11" x14ac:dyDescent="0.2">
      <c r="A99" s="406"/>
      <c r="B99" s="406"/>
      <c r="C99" s="406"/>
      <c r="D99" s="408"/>
      <c r="E99" s="408"/>
      <c r="F99" s="408"/>
      <c r="G99" s="408"/>
      <c r="H99" s="408"/>
      <c r="I99" s="408"/>
      <c r="J99" s="414"/>
      <c r="K99" s="409"/>
    </row>
    <row r="100" spans="1:11" x14ac:dyDescent="0.2">
      <c r="A100" s="406"/>
      <c r="B100" s="406"/>
      <c r="C100" s="406"/>
      <c r="D100" s="408"/>
      <c r="E100" s="408"/>
      <c r="F100" s="408"/>
      <c r="G100" s="408"/>
      <c r="H100" s="408"/>
      <c r="I100" s="411"/>
      <c r="J100" s="411"/>
      <c r="K100" s="406"/>
    </row>
    <row r="101" spans="1:11" x14ac:dyDescent="0.2">
      <c r="A101" s="406"/>
      <c r="B101" s="406"/>
      <c r="C101" s="406"/>
      <c r="D101" s="408"/>
      <c r="E101" s="408"/>
      <c r="F101" s="408"/>
      <c r="G101" s="408"/>
      <c r="H101" s="408"/>
      <c r="I101" s="411"/>
      <c r="J101" s="411"/>
      <c r="K101" s="406"/>
    </row>
    <row r="102" spans="1:11" x14ac:dyDescent="0.2">
      <c r="A102" s="406"/>
      <c r="B102" s="406"/>
      <c r="C102" s="406"/>
      <c r="D102" s="408"/>
      <c r="E102" s="408"/>
      <c r="F102" s="408"/>
      <c r="G102" s="408"/>
      <c r="H102" s="408"/>
      <c r="I102" s="411"/>
      <c r="J102" s="411"/>
      <c r="K102" s="406"/>
    </row>
    <row r="103" spans="1:11" x14ac:dyDescent="0.2">
      <c r="A103" s="406"/>
      <c r="B103" s="406"/>
      <c r="C103" s="406"/>
      <c r="D103" s="408"/>
      <c r="E103" s="408"/>
      <c r="F103" s="408"/>
      <c r="G103" s="408"/>
      <c r="H103" s="408"/>
      <c r="I103" s="412"/>
      <c r="J103" s="412"/>
      <c r="K103" s="406"/>
    </row>
    <row r="104" spans="1:11" x14ac:dyDescent="0.2">
      <c r="A104" s="406"/>
      <c r="B104" s="406"/>
      <c r="C104" s="406"/>
      <c r="D104" s="408"/>
      <c r="E104" s="408"/>
      <c r="F104" s="408"/>
      <c r="G104" s="408"/>
      <c r="H104" s="408"/>
      <c r="I104" s="408"/>
      <c r="J104" s="408"/>
      <c r="K104" s="406"/>
    </row>
    <row r="105" spans="1:11" x14ac:dyDescent="0.2">
      <c r="A105" s="381"/>
      <c r="B105" s="406"/>
      <c r="C105" s="406"/>
      <c r="D105" s="413"/>
      <c r="E105" s="413"/>
      <c r="F105" s="413"/>
      <c r="G105" s="413"/>
      <c r="H105" s="413"/>
      <c r="I105" s="413"/>
      <c r="J105" s="413"/>
      <c r="K105" s="406"/>
    </row>
    <row r="106" spans="1:11" x14ac:dyDescent="0.2">
      <c r="A106" s="381"/>
      <c r="B106" s="406"/>
      <c r="C106" s="406"/>
      <c r="D106" s="413"/>
      <c r="E106" s="413"/>
      <c r="F106" s="413"/>
      <c r="G106" s="413"/>
      <c r="H106" s="413"/>
      <c r="I106" s="413"/>
      <c r="J106" s="413"/>
      <c r="K106" s="406"/>
    </row>
    <row r="107" spans="1:11" x14ac:dyDescent="0.2">
      <c r="A107" s="381"/>
      <c r="B107" s="406"/>
      <c r="C107" s="406"/>
      <c r="D107" s="413"/>
      <c r="E107" s="413"/>
      <c r="F107" s="413"/>
      <c r="G107" s="413"/>
      <c r="H107" s="413"/>
      <c r="I107" s="413"/>
      <c r="J107" s="413"/>
      <c r="K107" s="406"/>
    </row>
    <row r="108" spans="1:11" x14ac:dyDescent="0.2">
      <c r="A108" s="381"/>
      <c r="B108" s="406"/>
      <c r="C108" s="406"/>
      <c r="D108" s="413"/>
      <c r="E108" s="413"/>
      <c r="F108" s="413"/>
      <c r="G108" s="413"/>
      <c r="H108" s="413"/>
      <c r="I108" s="413"/>
      <c r="J108" s="413"/>
      <c r="K108" s="406"/>
    </row>
    <row r="109" spans="1:11" x14ac:dyDescent="0.2">
      <c r="A109" s="381"/>
      <c r="B109" s="406"/>
      <c r="C109" s="406"/>
      <c r="D109" s="413"/>
      <c r="E109" s="413"/>
      <c r="F109" s="413"/>
      <c r="G109" s="413"/>
      <c r="H109" s="413"/>
      <c r="I109" s="413"/>
      <c r="J109" s="413"/>
      <c r="K109" s="406"/>
    </row>
    <row r="110" spans="1:11" x14ac:dyDescent="0.2">
      <c r="A110" s="381"/>
      <c r="B110" s="406"/>
      <c r="C110" s="406"/>
      <c r="D110" s="413"/>
      <c r="E110" s="413"/>
      <c r="F110" s="413"/>
      <c r="G110" s="413"/>
      <c r="H110" s="413"/>
      <c r="I110" s="413"/>
      <c r="J110" s="413"/>
      <c r="K110" s="406"/>
    </row>
    <row r="111" spans="1:11" x14ac:dyDescent="0.2">
      <c r="A111" s="381"/>
      <c r="B111" s="406"/>
      <c r="C111" s="406"/>
      <c r="D111" s="413"/>
      <c r="E111" s="413"/>
      <c r="F111" s="413"/>
      <c r="G111" s="413"/>
      <c r="H111" s="413"/>
      <c r="I111" s="413"/>
      <c r="J111" s="413"/>
      <c r="K111" s="406"/>
    </row>
    <row r="112" spans="1:11" x14ac:dyDescent="0.2">
      <c r="A112" s="381"/>
      <c r="B112" s="406"/>
      <c r="C112" s="406"/>
      <c r="D112" s="408"/>
      <c r="E112" s="408"/>
      <c r="F112" s="408"/>
      <c r="G112" s="408"/>
      <c r="H112" s="408"/>
      <c r="I112" s="408"/>
      <c r="J112" s="408"/>
      <c r="K112" s="406"/>
    </row>
    <row r="113" spans="1:11" x14ac:dyDescent="0.2">
      <c r="A113" s="381"/>
      <c r="B113" s="381"/>
      <c r="C113" s="381"/>
      <c r="D113" s="388"/>
      <c r="E113" s="408"/>
      <c r="F113" s="408"/>
      <c r="G113" s="408"/>
      <c r="H113" s="408"/>
      <c r="I113" s="408"/>
      <c r="J113" s="408"/>
      <c r="K113" s="381"/>
    </row>
    <row r="114" spans="1:11" x14ac:dyDescent="0.2">
      <c r="A114" s="381"/>
      <c r="B114" s="381"/>
      <c r="C114" s="381"/>
      <c r="D114" s="388"/>
      <c r="E114" s="408"/>
      <c r="F114" s="408"/>
      <c r="G114" s="408"/>
      <c r="H114" s="408"/>
      <c r="I114" s="408"/>
      <c r="J114" s="408"/>
      <c r="K114" s="381"/>
    </row>
    <row r="115" spans="1:11" x14ac:dyDescent="0.2">
      <c r="A115" s="381"/>
      <c r="B115" s="381"/>
      <c r="C115" s="381"/>
      <c r="D115" s="388"/>
      <c r="E115" s="408"/>
      <c r="F115" s="408"/>
      <c r="G115" s="408"/>
      <c r="H115" s="408"/>
      <c r="I115" s="408"/>
      <c r="J115" s="408"/>
      <c r="K115" s="381"/>
    </row>
    <row r="116" spans="1:11" x14ac:dyDescent="0.2">
      <c r="A116" s="381"/>
      <c r="B116" s="381"/>
      <c r="C116" s="381"/>
      <c r="D116" s="388"/>
      <c r="E116" s="408"/>
      <c r="F116" s="408"/>
      <c r="G116" s="408"/>
      <c r="H116" s="408"/>
      <c r="I116" s="408"/>
      <c r="J116" s="408"/>
      <c r="K116" s="381"/>
    </row>
    <row r="117" spans="1:11" x14ac:dyDescent="0.2">
      <c r="A117" s="381"/>
      <c r="B117" s="381"/>
      <c r="C117" s="381"/>
      <c r="D117" s="388"/>
      <c r="E117" s="408"/>
      <c r="F117" s="408"/>
      <c r="G117" s="408"/>
      <c r="H117" s="408"/>
      <c r="I117" s="408"/>
      <c r="J117" s="408"/>
      <c r="K117" s="381"/>
    </row>
    <row r="118" spans="1:11" x14ac:dyDescent="0.2">
      <c r="A118" s="381"/>
      <c r="B118" s="381"/>
      <c r="C118" s="381"/>
      <c r="D118" s="388"/>
      <c r="E118" s="408"/>
      <c r="F118" s="408"/>
      <c r="G118" s="408"/>
      <c r="H118" s="408"/>
      <c r="I118" s="408"/>
      <c r="J118" s="408"/>
      <c r="K118" s="381"/>
    </row>
    <row r="119" spans="1:11" x14ac:dyDescent="0.2">
      <c r="A119" s="381"/>
      <c r="B119" s="381"/>
      <c r="C119" s="392" t="s">
        <v>76</v>
      </c>
      <c r="D119" s="388"/>
      <c r="E119" s="408"/>
      <c r="F119" s="414"/>
      <c r="G119" s="408"/>
      <c r="H119" s="414"/>
      <c r="I119" s="410"/>
      <c r="J119" s="408"/>
      <c r="K119" s="381" t="s">
        <v>76</v>
      </c>
    </row>
    <row r="120" spans="1:11" x14ac:dyDescent="0.2">
      <c r="A120" s="381"/>
      <c r="B120" s="381"/>
      <c r="C120" s="381"/>
      <c r="D120" s="388"/>
      <c r="E120" s="408"/>
      <c r="F120" s="408"/>
      <c r="G120" s="408"/>
      <c r="H120" s="408"/>
      <c r="I120" s="408"/>
      <c r="J120" s="408"/>
      <c r="K120" s="392" t="s">
        <v>76</v>
      </c>
    </row>
    <row r="121" spans="1:11" x14ac:dyDescent="0.2">
      <c r="A121" s="381"/>
      <c r="B121" s="381"/>
      <c r="C121" s="381"/>
      <c r="D121" s="388"/>
      <c r="E121" s="408"/>
      <c r="F121" s="408"/>
      <c r="G121" s="408"/>
      <c r="H121" s="408"/>
      <c r="I121" s="408"/>
      <c r="J121" s="408"/>
      <c r="K121" s="392" t="s">
        <v>76</v>
      </c>
    </row>
    <row r="122" spans="1:11" x14ac:dyDescent="0.2">
      <c r="A122" s="381"/>
      <c r="B122" s="381"/>
      <c r="C122" s="381"/>
      <c r="D122" s="388"/>
      <c r="E122" s="408"/>
      <c r="F122" s="408"/>
      <c r="G122" s="408"/>
      <c r="H122" s="408"/>
      <c r="I122" s="408"/>
      <c r="J122" s="408"/>
      <c r="K122" s="392" t="s">
        <v>76</v>
      </c>
    </row>
    <row r="123" spans="1:11" x14ac:dyDescent="0.2">
      <c r="K123" s="351" t="s">
        <v>76</v>
      </c>
    </row>
  </sheetData>
  <mergeCells count="4">
    <mergeCell ref="B2:H2"/>
    <mergeCell ref="B3:H3"/>
    <mergeCell ref="H6:I6"/>
    <mergeCell ref="H5:I5"/>
  </mergeCells>
  <printOptions horizontalCentered="1" verticalCentered="1"/>
  <pageMargins left="0.70866141732283472" right="0.47244094488188981" top="0.55118110236220474" bottom="0.98425196850393704" header="0" footer="0"/>
  <pageSetup scale="60" orientation="landscape" r:id="rId1"/>
  <headerFooter alignWithMargins="0">
    <oddFooter>&amp;C&amp;P&amp;RElaborado por EQUILIBRIUM Inmobiliario S.A.S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>
    <pageSetUpPr fitToPage="1"/>
  </sheetPr>
  <dimension ref="A1:AM60"/>
  <sheetViews>
    <sheetView zoomScale="80" zoomScaleNormal="80" workbookViewId="0">
      <pane xSplit="1" ySplit="6" topLeftCell="B22" activePane="bottomRight" state="frozen"/>
      <selection activeCell="G25" sqref="G25"/>
      <selection pane="topRight" activeCell="G25" sqref="G25"/>
      <selection pane="bottomLeft" activeCell="G25" sqref="G25"/>
      <selection pane="bottomRight" activeCell="J64" sqref="J64"/>
    </sheetView>
  </sheetViews>
  <sheetFormatPr baseColWidth="10" defaultColWidth="0" defaultRowHeight="12.75" x14ac:dyDescent="0.2"/>
  <cols>
    <col min="1" max="1" width="7.42578125" style="375" bestFit="1" customWidth="1"/>
    <col min="2" max="2" width="19.28515625" style="375" customWidth="1"/>
    <col min="3" max="3" width="17.140625" style="375" bestFit="1" customWidth="1"/>
    <col min="4" max="4" width="16" style="375" bestFit="1" customWidth="1"/>
    <col min="5" max="5" width="19.7109375" style="375" customWidth="1"/>
    <col min="6" max="6" width="20.140625" style="375" hidden="1" customWidth="1"/>
    <col min="7" max="7" width="9.28515625" style="375" hidden="1" customWidth="1"/>
    <col min="8" max="8" width="16" style="375" bestFit="1" customWidth="1"/>
    <col min="9" max="9" width="15.5703125" style="375" customWidth="1"/>
    <col min="10" max="11" width="16" style="375" bestFit="1" customWidth="1"/>
    <col min="12" max="12" width="14.28515625" style="375" customWidth="1"/>
    <col min="13" max="13" width="20.140625" style="375" hidden="1" customWidth="1"/>
    <col min="14" max="14" width="9.28515625" style="375" hidden="1" customWidth="1"/>
    <col min="15" max="15" width="16" style="375" bestFit="1" customWidth="1"/>
    <col min="16" max="16" width="16" style="375" hidden="1" customWidth="1"/>
    <col min="17" max="17" width="17.140625" style="375" hidden="1" customWidth="1"/>
    <col min="18" max="18" width="9.28515625" style="375" hidden="1" customWidth="1"/>
    <col min="19" max="19" width="12.42578125" style="375" hidden="1" customWidth="1"/>
    <col min="20" max="20" width="12.140625" style="375" hidden="1" customWidth="1"/>
    <col min="21" max="21" width="17.140625" style="375" hidden="1" customWidth="1"/>
    <col min="22" max="22" width="6.42578125" style="375" hidden="1" customWidth="1"/>
    <col min="23" max="23" width="7.42578125" style="375" hidden="1" customWidth="1"/>
    <col min="24" max="24" width="12.28515625" style="375" hidden="1" customWidth="1"/>
    <col min="25" max="25" width="18.42578125" style="375" bestFit="1" customWidth="1"/>
    <col min="26" max="26" width="14.5703125" style="375" customWidth="1"/>
    <col min="27" max="39" width="0" style="375" hidden="1" customWidth="1"/>
    <col min="40" max="16384" width="8" style="375" hidden="1"/>
  </cols>
  <sheetData>
    <row r="1" spans="1:26" s="302" customFormat="1" x14ac:dyDescent="0.2">
      <c r="A1" s="363"/>
      <c r="B1" s="364"/>
      <c r="C1" s="536"/>
      <c r="D1" s="536"/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/>
      <c r="R1" s="364"/>
      <c r="S1" s="364"/>
      <c r="T1" s="364"/>
      <c r="U1" s="364"/>
      <c r="V1" s="364"/>
      <c r="W1" s="364"/>
      <c r="X1" s="364"/>
      <c r="Y1"/>
    </row>
    <row r="2" spans="1:26" s="302" customFormat="1" ht="21" x14ac:dyDescent="0.35">
      <c r="A2" s="365"/>
      <c r="B2" s="665" t="s">
        <v>271</v>
      </c>
      <c r="C2" s="665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665"/>
      <c r="P2" s="665"/>
      <c r="Q2" s="665"/>
      <c r="R2" s="665"/>
      <c r="S2" s="665"/>
      <c r="T2" s="665"/>
      <c r="U2" s="665"/>
      <c r="V2" s="665"/>
      <c r="W2" s="665"/>
      <c r="X2" s="665"/>
      <c r="Y2" s="665"/>
    </row>
    <row r="3" spans="1:26" s="302" customFormat="1" ht="18.75" x14ac:dyDescent="0.3">
      <c r="A3" s="365"/>
      <c r="B3" s="684">
        <v>45900</v>
      </c>
      <c r="C3" s="684"/>
      <c r="D3" s="684"/>
      <c r="E3" s="684"/>
      <c r="F3" s="684"/>
      <c r="G3" s="684"/>
      <c r="H3" s="684"/>
      <c r="I3" s="684"/>
      <c r="J3" s="684"/>
      <c r="K3" s="684"/>
      <c r="L3" s="684"/>
      <c r="M3" s="684"/>
      <c r="N3" s="684"/>
      <c r="O3" s="684"/>
      <c r="P3" s="684"/>
      <c r="Q3" s="684"/>
      <c r="R3" s="684"/>
      <c r="S3" s="684"/>
      <c r="T3" s="684"/>
      <c r="U3" s="684"/>
      <c r="V3" s="684"/>
      <c r="W3" s="684"/>
      <c r="X3" s="684"/>
      <c r="Y3" s="684"/>
    </row>
    <row r="4" spans="1:26" s="302" customFormat="1" ht="6" customHeight="1" x14ac:dyDescent="0.25">
      <c r="A4" s="366"/>
      <c r="B4" s="683"/>
      <c r="C4" s="683"/>
      <c r="D4" s="683"/>
      <c r="E4" s="683"/>
      <c r="F4" s="683"/>
      <c r="G4" s="683"/>
      <c r="H4" s="683"/>
      <c r="I4" s="683"/>
      <c r="J4" s="683"/>
      <c r="K4" s="683"/>
      <c r="L4" s="683"/>
      <c r="M4" s="683"/>
      <c r="N4" s="683"/>
      <c r="O4" s="683"/>
      <c r="P4" s="683"/>
      <c r="Q4" s="683"/>
      <c r="R4" s="683"/>
      <c r="S4" s="683"/>
      <c r="T4" s="683"/>
      <c r="U4" s="683"/>
      <c r="V4" s="683"/>
      <c r="W4" s="683"/>
      <c r="X4" s="683"/>
      <c r="Y4" s="683"/>
    </row>
    <row r="5" spans="1:26" s="302" customFormat="1" ht="15.75" x14ac:dyDescent="0.25">
      <c r="A5" s="366"/>
      <c r="B5" s="685" t="s">
        <v>272</v>
      </c>
      <c r="C5" s="685"/>
      <c r="D5" s="685"/>
      <c r="E5" s="685"/>
      <c r="F5" s="685"/>
      <c r="G5" s="685"/>
      <c r="H5" s="685"/>
      <c r="I5" s="688" t="s">
        <v>273</v>
      </c>
      <c r="J5" s="688"/>
      <c r="K5" s="688"/>
      <c r="L5" s="688"/>
      <c r="M5" s="688"/>
      <c r="N5" s="688"/>
      <c r="O5" s="688"/>
      <c r="P5" s="689" t="s">
        <v>274</v>
      </c>
      <c r="Q5" s="689"/>
      <c r="R5" s="689"/>
      <c r="S5" s="689"/>
      <c r="T5" s="689"/>
      <c r="U5" s="689"/>
      <c r="V5" s="690" t="s">
        <v>58</v>
      </c>
      <c r="W5" s="690"/>
      <c r="X5" s="690"/>
      <c r="Y5" s="686" t="s">
        <v>275</v>
      </c>
    </row>
    <row r="6" spans="1:26" s="369" customFormat="1" ht="25.5" x14ac:dyDescent="0.2">
      <c r="A6" s="364"/>
      <c r="B6" s="367" t="s">
        <v>116</v>
      </c>
      <c r="C6" s="367" t="s">
        <v>276</v>
      </c>
      <c r="D6" s="367" t="s">
        <v>14</v>
      </c>
      <c r="E6" s="367" t="s">
        <v>277</v>
      </c>
      <c r="F6" s="367" t="s">
        <v>278</v>
      </c>
      <c r="G6" s="367" t="s">
        <v>29</v>
      </c>
      <c r="H6" s="367" t="s">
        <v>279</v>
      </c>
      <c r="I6" s="367" t="s">
        <v>116</v>
      </c>
      <c r="J6" s="367" t="s">
        <v>276</v>
      </c>
      <c r="K6" s="367" t="s">
        <v>14</v>
      </c>
      <c r="L6" s="367" t="s">
        <v>277</v>
      </c>
      <c r="M6" s="367" t="s">
        <v>278</v>
      </c>
      <c r="N6" s="367" t="s">
        <v>29</v>
      </c>
      <c r="O6" s="367" t="s">
        <v>280</v>
      </c>
      <c r="P6" s="367" t="s">
        <v>116</v>
      </c>
      <c r="Q6" s="367" t="s">
        <v>281</v>
      </c>
      <c r="R6" s="367" t="s">
        <v>282</v>
      </c>
      <c r="S6" s="367" t="s">
        <v>283</v>
      </c>
      <c r="T6" s="367" t="s">
        <v>284</v>
      </c>
      <c r="U6" s="367" t="s">
        <v>285</v>
      </c>
      <c r="V6" s="367" t="s">
        <v>116</v>
      </c>
      <c r="W6" s="367" t="s">
        <v>281</v>
      </c>
      <c r="X6" s="367" t="s">
        <v>286</v>
      </c>
      <c r="Y6" s="687"/>
      <c r="Z6" s="368"/>
    </row>
    <row r="7" spans="1:26" s="369" customFormat="1" hidden="1" x14ac:dyDescent="0.2">
      <c r="A7" s="604">
        <v>45292</v>
      </c>
      <c r="B7" s="367"/>
      <c r="C7" s="367"/>
      <c r="D7" s="367"/>
      <c r="E7" s="367"/>
      <c r="F7" s="367"/>
      <c r="G7" s="367"/>
      <c r="H7" s="367"/>
      <c r="I7" s="367"/>
      <c r="J7" s="367"/>
      <c r="K7" s="367"/>
      <c r="L7" s="367"/>
      <c r="M7" s="367"/>
      <c r="N7" s="367"/>
      <c r="O7" s="367"/>
      <c r="P7" s="367"/>
      <c r="Q7" s="367"/>
      <c r="R7" s="367"/>
      <c r="S7" s="367"/>
      <c r="T7" s="367"/>
      <c r="U7" s="367"/>
      <c r="V7" s="367"/>
      <c r="W7" s="367"/>
      <c r="X7" s="367"/>
      <c r="Y7" s="612"/>
      <c r="Z7" s="372"/>
    </row>
    <row r="8" spans="1:26" s="369" customFormat="1" hidden="1" x14ac:dyDescent="0.2">
      <c r="A8" s="604">
        <v>45323</v>
      </c>
      <c r="B8" s="367"/>
      <c r="C8" s="367"/>
      <c r="D8" s="367"/>
      <c r="E8" s="367"/>
      <c r="F8" s="367"/>
      <c r="G8" s="367"/>
      <c r="H8" s="367"/>
      <c r="I8" s="367"/>
      <c r="J8" s="367"/>
      <c r="K8" s="367"/>
      <c r="L8" s="367"/>
      <c r="M8" s="367"/>
      <c r="N8" s="367"/>
      <c r="O8" s="367"/>
      <c r="P8" s="367"/>
      <c r="Q8" s="367"/>
      <c r="R8" s="367"/>
      <c r="S8" s="367"/>
      <c r="T8" s="367"/>
      <c r="U8" s="367"/>
      <c r="V8" s="367"/>
      <c r="W8" s="367"/>
      <c r="X8" s="367"/>
      <c r="Y8" s="612"/>
      <c r="Z8" s="372"/>
    </row>
    <row r="9" spans="1:26" s="369" customFormat="1" hidden="1" x14ac:dyDescent="0.2">
      <c r="A9" s="604">
        <v>45352</v>
      </c>
      <c r="B9" s="367"/>
      <c r="C9" s="367"/>
      <c r="D9" s="367"/>
      <c r="E9" s="367"/>
      <c r="F9" s="367"/>
      <c r="G9" s="367"/>
      <c r="H9" s="367"/>
      <c r="I9" s="367"/>
      <c r="J9" s="367"/>
      <c r="K9" s="367"/>
      <c r="L9" s="367"/>
      <c r="M9" s="367"/>
      <c r="N9" s="367"/>
      <c r="O9" s="367"/>
      <c r="P9" s="367"/>
      <c r="Q9" s="367"/>
      <c r="R9" s="367"/>
      <c r="S9" s="367"/>
      <c r="T9" s="367"/>
      <c r="U9" s="367"/>
      <c r="V9" s="367"/>
      <c r="W9" s="367"/>
      <c r="X9" s="367"/>
      <c r="Y9" s="612"/>
      <c r="Z9" s="372"/>
    </row>
    <row r="10" spans="1:26" s="369" customFormat="1" hidden="1" x14ac:dyDescent="0.2">
      <c r="A10" s="604">
        <v>45383</v>
      </c>
      <c r="B10" s="370">
        <v>0</v>
      </c>
      <c r="C10" s="370">
        <v>0</v>
      </c>
      <c r="D10" s="370">
        <v>0</v>
      </c>
      <c r="E10" s="370">
        <v>0</v>
      </c>
      <c r="F10" s="370">
        <v>0</v>
      </c>
      <c r="G10" s="370">
        <v>0</v>
      </c>
      <c r="H10" s="371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1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1">
        <v>0</v>
      </c>
      <c r="V10" s="370">
        <v>0</v>
      </c>
      <c r="W10" s="370">
        <v>0</v>
      </c>
      <c r="X10" s="371">
        <v>0</v>
      </c>
      <c r="Y10" s="489">
        <v>0</v>
      </c>
      <c r="Z10" s="372"/>
    </row>
    <row r="11" spans="1:26" s="369" customFormat="1" hidden="1" x14ac:dyDescent="0.2">
      <c r="A11" s="604">
        <v>45413</v>
      </c>
      <c r="B11" s="370">
        <v>0</v>
      </c>
      <c r="C11" s="370">
        <v>0</v>
      </c>
      <c r="D11" s="370">
        <v>0</v>
      </c>
      <c r="E11" s="370">
        <v>0</v>
      </c>
      <c r="F11" s="370">
        <v>0</v>
      </c>
      <c r="G11" s="370">
        <v>0</v>
      </c>
      <c r="H11" s="371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1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1">
        <v>0</v>
      </c>
      <c r="V11" s="370">
        <v>0</v>
      </c>
      <c r="W11" s="370">
        <v>0</v>
      </c>
      <c r="X11" s="371">
        <v>0</v>
      </c>
      <c r="Y11" s="489">
        <v>0</v>
      </c>
      <c r="Z11" s="372"/>
    </row>
    <row r="12" spans="1:26" s="369" customFormat="1" hidden="1" x14ac:dyDescent="0.2">
      <c r="A12" s="604">
        <v>45444</v>
      </c>
      <c r="B12" s="370">
        <v>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1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1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1">
        <v>0</v>
      </c>
      <c r="V12" s="370">
        <v>0</v>
      </c>
      <c r="W12" s="370">
        <v>0</v>
      </c>
      <c r="X12" s="371">
        <v>0</v>
      </c>
      <c r="Y12" s="489">
        <v>0</v>
      </c>
      <c r="Z12" s="372"/>
    </row>
    <row r="13" spans="1:26" s="369" customFormat="1" x14ac:dyDescent="0.2">
      <c r="A13" s="604">
        <v>45474</v>
      </c>
      <c r="B13" s="370">
        <v>26395000</v>
      </c>
      <c r="C13" s="370">
        <v>0</v>
      </c>
      <c r="D13" s="370">
        <v>0</v>
      </c>
      <c r="E13" s="370">
        <v>0</v>
      </c>
      <c r="F13" s="370">
        <v>0</v>
      </c>
      <c r="G13" s="370">
        <v>0</v>
      </c>
      <c r="H13" s="371">
        <v>26395000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1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1">
        <v>0</v>
      </c>
      <c r="V13" s="370">
        <v>0</v>
      </c>
      <c r="W13" s="370">
        <v>0</v>
      </c>
      <c r="X13" s="371">
        <v>0</v>
      </c>
      <c r="Y13" s="489">
        <v>26395000</v>
      </c>
      <c r="Z13" s="372"/>
    </row>
    <row r="14" spans="1:26" s="369" customFormat="1" x14ac:dyDescent="0.2">
      <c r="A14" s="604">
        <v>45505</v>
      </c>
      <c r="B14" s="370">
        <v>0</v>
      </c>
      <c r="C14" s="370">
        <v>0</v>
      </c>
      <c r="D14" s="370">
        <v>0</v>
      </c>
      <c r="E14" s="370">
        <v>0</v>
      </c>
      <c r="F14" s="370">
        <v>0</v>
      </c>
      <c r="G14" s="370">
        <v>0</v>
      </c>
      <c r="H14" s="371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1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1">
        <v>0</v>
      </c>
      <c r="V14" s="370">
        <v>0</v>
      </c>
      <c r="W14" s="370">
        <v>0</v>
      </c>
      <c r="X14" s="371">
        <v>0</v>
      </c>
      <c r="Y14" s="489">
        <v>0</v>
      </c>
      <c r="Z14" s="372"/>
    </row>
    <row r="15" spans="1:26" s="369" customFormat="1" x14ac:dyDescent="0.2">
      <c r="A15" s="604">
        <v>45536</v>
      </c>
      <c r="B15" s="370">
        <v>0</v>
      </c>
      <c r="C15" s="370">
        <v>0</v>
      </c>
      <c r="D15" s="370">
        <v>0</v>
      </c>
      <c r="E15" s="370">
        <v>0</v>
      </c>
      <c r="F15" s="370">
        <v>0</v>
      </c>
      <c r="G15" s="370">
        <v>0</v>
      </c>
      <c r="H15" s="371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1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1">
        <v>0</v>
      </c>
      <c r="V15" s="370">
        <v>0</v>
      </c>
      <c r="W15" s="370">
        <v>0</v>
      </c>
      <c r="X15" s="371">
        <v>0</v>
      </c>
      <c r="Y15" s="489">
        <v>0</v>
      </c>
      <c r="Z15" s="372"/>
    </row>
    <row r="16" spans="1:26" s="369" customFormat="1" x14ac:dyDescent="0.2">
      <c r="A16" s="604">
        <v>45566</v>
      </c>
      <c r="B16" s="370">
        <v>0</v>
      </c>
      <c r="C16" s="370">
        <v>0</v>
      </c>
      <c r="D16" s="370">
        <v>0</v>
      </c>
      <c r="E16" s="370">
        <v>0</v>
      </c>
      <c r="F16" s="370">
        <v>0</v>
      </c>
      <c r="G16" s="370">
        <v>0</v>
      </c>
      <c r="H16" s="371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1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1">
        <v>0</v>
      </c>
      <c r="V16" s="370">
        <v>0</v>
      </c>
      <c r="W16" s="370">
        <v>0</v>
      </c>
      <c r="X16" s="371">
        <v>0</v>
      </c>
      <c r="Y16" s="489">
        <v>0</v>
      </c>
      <c r="Z16" s="372"/>
    </row>
    <row r="17" spans="1:26" s="369" customFormat="1" x14ac:dyDescent="0.2">
      <c r="A17" s="604">
        <v>45597</v>
      </c>
      <c r="B17" s="370">
        <v>0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1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1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1">
        <v>0</v>
      </c>
      <c r="V17" s="370">
        <v>0</v>
      </c>
      <c r="W17" s="370">
        <v>0</v>
      </c>
      <c r="X17" s="371">
        <v>0</v>
      </c>
      <c r="Y17" s="489">
        <v>0</v>
      </c>
      <c r="Z17" s="372"/>
    </row>
    <row r="18" spans="1:26" s="369" customFormat="1" x14ac:dyDescent="0.2">
      <c r="A18" s="604">
        <v>45627</v>
      </c>
      <c r="B18" s="370">
        <v>0</v>
      </c>
      <c r="C18" s="370">
        <v>0</v>
      </c>
      <c r="D18" s="370">
        <v>0</v>
      </c>
      <c r="E18" s="370">
        <v>0</v>
      </c>
      <c r="F18" s="370">
        <v>0</v>
      </c>
      <c r="G18" s="370">
        <v>0</v>
      </c>
      <c r="H18" s="371">
        <v>0</v>
      </c>
      <c r="I18" s="370">
        <v>4181670</v>
      </c>
      <c r="J18" s="370">
        <v>0</v>
      </c>
      <c r="K18" s="370">
        <v>0</v>
      </c>
      <c r="L18" s="370">
        <v>0</v>
      </c>
      <c r="M18" s="370">
        <v>0</v>
      </c>
      <c r="N18" s="370">
        <v>0</v>
      </c>
      <c r="O18" s="371">
        <v>4181670</v>
      </c>
      <c r="P18" s="370">
        <v>0</v>
      </c>
      <c r="Q18" s="370">
        <v>0</v>
      </c>
      <c r="R18" s="370">
        <v>0</v>
      </c>
      <c r="S18" s="370">
        <v>0</v>
      </c>
      <c r="T18" s="370">
        <v>0</v>
      </c>
      <c r="U18" s="371">
        <v>0</v>
      </c>
      <c r="V18" s="370">
        <v>0</v>
      </c>
      <c r="W18" s="370">
        <v>0</v>
      </c>
      <c r="X18" s="371">
        <v>0</v>
      </c>
      <c r="Y18" s="489">
        <v>4181670</v>
      </c>
      <c r="Z18" s="372"/>
    </row>
    <row r="19" spans="1:26" s="369" customFormat="1" x14ac:dyDescent="0.2">
      <c r="A19" s="604">
        <v>45658</v>
      </c>
      <c r="B19" s="370">
        <v>26395000</v>
      </c>
      <c r="C19" s="370">
        <v>0</v>
      </c>
      <c r="D19" s="370">
        <v>0</v>
      </c>
      <c r="E19" s="370">
        <v>0</v>
      </c>
      <c r="F19" s="370">
        <v>0</v>
      </c>
      <c r="G19" s="370">
        <v>0</v>
      </c>
      <c r="H19" s="371">
        <v>26395000</v>
      </c>
      <c r="I19" s="370">
        <v>4715859</v>
      </c>
      <c r="J19" s="370">
        <v>0</v>
      </c>
      <c r="K19" s="370">
        <v>638141</v>
      </c>
      <c r="L19" s="370">
        <v>0</v>
      </c>
      <c r="M19" s="370">
        <v>0</v>
      </c>
      <c r="N19" s="370">
        <v>0</v>
      </c>
      <c r="O19" s="371">
        <v>5354000</v>
      </c>
      <c r="P19" s="370">
        <v>0</v>
      </c>
      <c r="Q19" s="370">
        <v>0</v>
      </c>
      <c r="R19" s="370">
        <v>0</v>
      </c>
      <c r="S19" s="370">
        <v>0</v>
      </c>
      <c r="T19" s="370">
        <v>0</v>
      </c>
      <c r="U19" s="371">
        <v>0</v>
      </c>
      <c r="V19" s="370">
        <v>0</v>
      </c>
      <c r="W19" s="370">
        <v>0</v>
      </c>
      <c r="X19" s="371">
        <v>0</v>
      </c>
      <c r="Y19" s="489">
        <v>31749000</v>
      </c>
      <c r="Z19" s="372"/>
    </row>
    <row r="20" spans="1:26" s="369" customFormat="1" x14ac:dyDescent="0.2">
      <c r="A20" s="604">
        <v>45689</v>
      </c>
      <c r="B20" s="370">
        <v>1016482</v>
      </c>
      <c r="C20" s="370">
        <v>0</v>
      </c>
      <c r="D20" s="370">
        <v>519006</v>
      </c>
      <c r="E20" s="370">
        <v>0</v>
      </c>
      <c r="F20" s="370">
        <v>0</v>
      </c>
      <c r="G20" s="370">
        <v>0</v>
      </c>
      <c r="H20" s="371">
        <v>1535488</v>
      </c>
      <c r="I20" s="370">
        <v>4715859</v>
      </c>
      <c r="J20" s="370">
        <v>0</v>
      </c>
      <c r="K20" s="370">
        <v>638141</v>
      </c>
      <c r="L20" s="370">
        <v>0</v>
      </c>
      <c r="M20" s="370">
        <v>0</v>
      </c>
      <c r="N20" s="370">
        <v>0</v>
      </c>
      <c r="O20" s="371">
        <v>5354000</v>
      </c>
      <c r="P20" s="370">
        <v>0</v>
      </c>
      <c r="Q20" s="370">
        <v>0</v>
      </c>
      <c r="R20" s="370">
        <v>0</v>
      </c>
      <c r="S20" s="370">
        <v>0</v>
      </c>
      <c r="T20" s="370">
        <v>0</v>
      </c>
      <c r="U20" s="371">
        <v>0</v>
      </c>
      <c r="V20" s="370">
        <v>0</v>
      </c>
      <c r="W20" s="370">
        <v>0</v>
      </c>
      <c r="X20" s="371">
        <v>0</v>
      </c>
      <c r="Y20" s="489">
        <v>6889488</v>
      </c>
      <c r="Z20" s="372"/>
    </row>
    <row r="21" spans="1:26" s="369" customFormat="1" x14ac:dyDescent="0.2">
      <c r="A21" s="604">
        <v>45717</v>
      </c>
      <c r="B21" s="370">
        <v>6975135</v>
      </c>
      <c r="C21" s="370">
        <v>0</v>
      </c>
      <c r="D21" s="370">
        <v>962464</v>
      </c>
      <c r="E21" s="370">
        <v>0</v>
      </c>
      <c r="F21" s="370">
        <v>0</v>
      </c>
      <c r="G21" s="370">
        <v>0</v>
      </c>
      <c r="H21" s="371">
        <v>7937599</v>
      </c>
      <c r="I21" s="370">
        <v>4715859</v>
      </c>
      <c r="J21" s="370">
        <v>0</v>
      </c>
      <c r="K21" s="370">
        <v>638141</v>
      </c>
      <c r="L21" s="370">
        <v>0</v>
      </c>
      <c r="M21" s="370">
        <v>0</v>
      </c>
      <c r="N21" s="370">
        <v>0</v>
      </c>
      <c r="O21" s="371">
        <v>5354000</v>
      </c>
      <c r="P21" s="370">
        <v>0</v>
      </c>
      <c r="Q21" s="370">
        <v>0</v>
      </c>
      <c r="R21" s="370">
        <v>0</v>
      </c>
      <c r="S21" s="370">
        <v>0</v>
      </c>
      <c r="T21" s="370">
        <v>0</v>
      </c>
      <c r="U21" s="371">
        <v>0</v>
      </c>
      <c r="V21" s="370">
        <v>0</v>
      </c>
      <c r="W21" s="370">
        <v>0</v>
      </c>
      <c r="X21" s="371">
        <v>0</v>
      </c>
      <c r="Y21" s="489">
        <v>13291599</v>
      </c>
      <c r="Z21" s="372"/>
    </row>
    <row r="22" spans="1:26" s="369" customFormat="1" x14ac:dyDescent="0.2">
      <c r="A22" s="604">
        <v>45748</v>
      </c>
      <c r="B22" s="370">
        <v>15026893</v>
      </c>
      <c r="C22" s="370">
        <v>0</v>
      </c>
      <c r="D22" s="370">
        <v>2247764</v>
      </c>
      <c r="E22" s="370">
        <v>0</v>
      </c>
      <c r="F22" s="370">
        <v>0</v>
      </c>
      <c r="G22" s="370">
        <v>0</v>
      </c>
      <c r="H22" s="371">
        <v>17274657</v>
      </c>
      <c r="I22" s="370">
        <v>4715859</v>
      </c>
      <c r="J22" s="370">
        <v>0</v>
      </c>
      <c r="K22" s="370">
        <v>638141</v>
      </c>
      <c r="L22" s="370">
        <v>0</v>
      </c>
      <c r="M22" s="370">
        <v>0</v>
      </c>
      <c r="N22" s="370">
        <v>0</v>
      </c>
      <c r="O22" s="371">
        <v>5354000</v>
      </c>
      <c r="P22" s="370">
        <v>0</v>
      </c>
      <c r="Q22" s="370">
        <v>0</v>
      </c>
      <c r="R22" s="370">
        <v>0</v>
      </c>
      <c r="S22" s="370">
        <v>0</v>
      </c>
      <c r="T22" s="370">
        <v>0</v>
      </c>
      <c r="U22" s="371">
        <v>0</v>
      </c>
      <c r="V22" s="370">
        <v>0</v>
      </c>
      <c r="W22" s="370">
        <v>0</v>
      </c>
      <c r="X22" s="371">
        <v>0</v>
      </c>
      <c r="Y22" s="489">
        <v>22628657</v>
      </c>
      <c r="Z22" s="372"/>
    </row>
    <row r="23" spans="1:26" s="369" customFormat="1" x14ac:dyDescent="0.2">
      <c r="A23" s="604">
        <v>45778</v>
      </c>
      <c r="B23" s="370">
        <v>16590456</v>
      </c>
      <c r="C23" s="370">
        <v>0</v>
      </c>
      <c r="D23" s="370">
        <v>2516986</v>
      </c>
      <c r="E23" s="370">
        <v>6402955</v>
      </c>
      <c r="F23" s="370">
        <v>0</v>
      </c>
      <c r="G23" s="370">
        <v>0</v>
      </c>
      <c r="H23" s="371">
        <v>25510397</v>
      </c>
      <c r="I23" s="370">
        <v>5864883</v>
      </c>
      <c r="J23" s="370">
        <v>0</v>
      </c>
      <c r="K23" s="370">
        <v>638141</v>
      </c>
      <c r="L23" s="370">
        <v>638729</v>
      </c>
      <c r="M23" s="370">
        <v>0</v>
      </c>
      <c r="N23" s="370">
        <v>0</v>
      </c>
      <c r="O23" s="371">
        <v>7141753</v>
      </c>
      <c r="P23" s="370">
        <v>0</v>
      </c>
      <c r="Q23" s="370">
        <v>0</v>
      </c>
      <c r="R23" s="370">
        <v>0</v>
      </c>
      <c r="S23" s="370">
        <v>0</v>
      </c>
      <c r="T23" s="370">
        <v>0</v>
      </c>
      <c r="U23" s="371">
        <v>0</v>
      </c>
      <c r="V23" s="370">
        <v>0</v>
      </c>
      <c r="W23" s="370">
        <v>0</v>
      </c>
      <c r="X23" s="371">
        <v>0</v>
      </c>
      <c r="Y23" s="489">
        <v>32652150</v>
      </c>
      <c r="Z23" s="372"/>
    </row>
    <row r="24" spans="1:26" s="369" customFormat="1" x14ac:dyDescent="0.2">
      <c r="A24" s="604">
        <v>45809</v>
      </c>
      <c r="B24" s="370">
        <v>31809885</v>
      </c>
      <c r="C24" s="370">
        <v>0</v>
      </c>
      <c r="D24" s="370">
        <v>4416877</v>
      </c>
      <c r="E24" s="370">
        <v>1206474</v>
      </c>
      <c r="F24" s="370">
        <v>0</v>
      </c>
      <c r="G24" s="370">
        <v>0</v>
      </c>
      <c r="H24" s="371">
        <v>37433236</v>
      </c>
      <c r="I24" s="370">
        <v>12485629</v>
      </c>
      <c r="J24" s="370">
        <v>0</v>
      </c>
      <c r="K24" s="370">
        <v>1248371</v>
      </c>
      <c r="L24" s="370">
        <v>526676</v>
      </c>
      <c r="M24" s="370">
        <v>0</v>
      </c>
      <c r="N24" s="370">
        <v>0</v>
      </c>
      <c r="O24" s="371">
        <v>14260676</v>
      </c>
      <c r="P24" s="370">
        <v>0</v>
      </c>
      <c r="Q24" s="370">
        <v>0</v>
      </c>
      <c r="R24" s="370">
        <v>0</v>
      </c>
      <c r="S24" s="370">
        <v>0</v>
      </c>
      <c r="T24" s="370">
        <v>0</v>
      </c>
      <c r="U24" s="371">
        <v>0</v>
      </c>
      <c r="V24" s="370">
        <v>0</v>
      </c>
      <c r="W24" s="370">
        <v>0</v>
      </c>
      <c r="X24" s="371">
        <v>0</v>
      </c>
      <c r="Y24" s="489">
        <v>51693912</v>
      </c>
      <c r="Z24" s="372"/>
    </row>
    <row r="25" spans="1:26" s="369" customFormat="1" x14ac:dyDescent="0.2">
      <c r="A25" s="604">
        <v>45839</v>
      </c>
      <c r="B25" s="370">
        <v>75199292</v>
      </c>
      <c r="C25" s="370">
        <v>0</v>
      </c>
      <c r="D25" s="370">
        <v>6359733</v>
      </c>
      <c r="E25" s="370">
        <v>2491023</v>
      </c>
      <c r="F25" s="370">
        <v>0</v>
      </c>
      <c r="G25" s="370">
        <v>0</v>
      </c>
      <c r="H25" s="371">
        <v>84050048</v>
      </c>
      <c r="I25" s="370">
        <v>10179159</v>
      </c>
      <c r="J25" s="370">
        <v>0</v>
      </c>
      <c r="K25" s="370">
        <v>1465944</v>
      </c>
      <c r="L25" s="370">
        <v>748420</v>
      </c>
      <c r="M25" s="370">
        <v>0</v>
      </c>
      <c r="N25" s="370">
        <v>0</v>
      </c>
      <c r="O25" s="371">
        <v>12393523</v>
      </c>
      <c r="P25" s="370">
        <v>0</v>
      </c>
      <c r="Q25" s="370">
        <v>0</v>
      </c>
      <c r="R25" s="370">
        <v>0</v>
      </c>
      <c r="S25" s="370">
        <v>0</v>
      </c>
      <c r="T25" s="370">
        <v>0</v>
      </c>
      <c r="U25" s="371">
        <v>0</v>
      </c>
      <c r="V25" s="370">
        <v>0</v>
      </c>
      <c r="W25" s="370">
        <v>0</v>
      </c>
      <c r="X25" s="371">
        <v>0</v>
      </c>
      <c r="Y25" s="489">
        <v>96443571</v>
      </c>
      <c r="Z25" s="372"/>
    </row>
    <row r="26" spans="1:26" s="369" customFormat="1" x14ac:dyDescent="0.2">
      <c r="A26" s="604">
        <v>45870</v>
      </c>
      <c r="B26" s="370">
        <v>74010856</v>
      </c>
      <c r="C26" s="370">
        <v>0</v>
      </c>
      <c r="D26" s="370">
        <v>10199264</v>
      </c>
      <c r="E26" s="370">
        <v>3189265</v>
      </c>
      <c r="F26" s="370">
        <v>0</v>
      </c>
      <c r="G26" s="370">
        <v>0</v>
      </c>
      <c r="H26" s="371">
        <v>87399385</v>
      </c>
      <c r="I26" s="370">
        <v>103151030</v>
      </c>
      <c r="J26" s="370">
        <v>0</v>
      </c>
      <c r="K26" s="370">
        <v>13162737</v>
      </c>
      <c r="L26" s="370">
        <v>842354</v>
      </c>
      <c r="M26" s="370">
        <v>0</v>
      </c>
      <c r="N26" s="370">
        <v>0</v>
      </c>
      <c r="O26" s="371">
        <v>117156121</v>
      </c>
      <c r="P26" s="370">
        <v>0</v>
      </c>
      <c r="Q26" s="370">
        <v>0</v>
      </c>
      <c r="R26" s="370">
        <v>0</v>
      </c>
      <c r="S26" s="370">
        <v>0</v>
      </c>
      <c r="T26" s="370">
        <v>0</v>
      </c>
      <c r="U26" s="371">
        <v>0</v>
      </c>
      <c r="V26" s="370">
        <v>0</v>
      </c>
      <c r="W26" s="370">
        <v>0</v>
      </c>
      <c r="X26" s="371">
        <v>0</v>
      </c>
      <c r="Y26" s="489">
        <v>204555506</v>
      </c>
      <c r="Z26" s="372"/>
    </row>
    <row r="27" spans="1:26" s="369" customFormat="1" x14ac:dyDescent="0.2">
      <c r="A27" s="604">
        <v>45901</v>
      </c>
      <c r="B27" s="370">
        <v>133034864</v>
      </c>
      <c r="C27" s="370">
        <v>0</v>
      </c>
      <c r="D27" s="370">
        <v>18892856</v>
      </c>
      <c r="E27" s="370">
        <v>0</v>
      </c>
      <c r="F27" s="370">
        <v>0</v>
      </c>
      <c r="G27" s="370">
        <v>0</v>
      </c>
      <c r="H27" s="371">
        <v>151927720</v>
      </c>
      <c r="I27" s="370">
        <v>149543481</v>
      </c>
      <c r="J27" s="370">
        <v>0</v>
      </c>
      <c r="K27" s="370">
        <v>18191205</v>
      </c>
      <c r="L27" s="370">
        <v>0</v>
      </c>
      <c r="M27" s="370">
        <v>0</v>
      </c>
      <c r="N27" s="370">
        <v>0</v>
      </c>
      <c r="O27" s="371">
        <v>167734686</v>
      </c>
      <c r="P27" s="370">
        <v>0</v>
      </c>
      <c r="Q27" s="370">
        <v>0</v>
      </c>
      <c r="R27" s="370">
        <v>0</v>
      </c>
      <c r="S27" s="370">
        <v>0</v>
      </c>
      <c r="T27" s="370">
        <v>0</v>
      </c>
      <c r="U27" s="371">
        <v>0</v>
      </c>
      <c r="V27" s="370">
        <v>0</v>
      </c>
      <c r="W27" s="370">
        <v>0</v>
      </c>
      <c r="X27" s="371">
        <v>0</v>
      </c>
      <c r="Y27" s="489">
        <v>319662406</v>
      </c>
      <c r="Z27" s="372"/>
    </row>
    <row r="28" spans="1:26" s="369" customFormat="1" x14ac:dyDescent="0.2">
      <c r="A28" s="604">
        <v>45931</v>
      </c>
      <c r="B28" s="370">
        <v>139071501</v>
      </c>
      <c r="C28" s="370">
        <v>0</v>
      </c>
      <c r="D28" s="370">
        <v>19519266</v>
      </c>
      <c r="E28" s="370">
        <v>0</v>
      </c>
      <c r="F28" s="370">
        <v>0</v>
      </c>
      <c r="G28" s="370">
        <v>0</v>
      </c>
      <c r="H28" s="371">
        <v>158590767</v>
      </c>
      <c r="I28" s="370">
        <v>133478063</v>
      </c>
      <c r="J28" s="370">
        <v>0</v>
      </c>
      <c r="K28" s="370">
        <v>15984431</v>
      </c>
      <c r="L28" s="370">
        <v>0</v>
      </c>
      <c r="M28" s="370">
        <v>0</v>
      </c>
      <c r="N28" s="370">
        <v>0</v>
      </c>
      <c r="O28" s="371">
        <v>149462494</v>
      </c>
      <c r="P28" s="370">
        <v>0</v>
      </c>
      <c r="Q28" s="370">
        <v>0</v>
      </c>
      <c r="R28" s="370">
        <v>0</v>
      </c>
      <c r="S28" s="370">
        <v>0</v>
      </c>
      <c r="T28" s="370">
        <v>0</v>
      </c>
      <c r="U28" s="371">
        <v>0</v>
      </c>
      <c r="V28" s="370">
        <v>0</v>
      </c>
      <c r="W28" s="370">
        <v>0</v>
      </c>
      <c r="X28" s="371">
        <v>0</v>
      </c>
      <c r="Y28" s="489">
        <v>308053261</v>
      </c>
      <c r="Z28" s="372"/>
    </row>
    <row r="29" spans="1:26" s="369" customFormat="1" x14ac:dyDescent="0.2">
      <c r="A29" s="604">
        <v>45962</v>
      </c>
      <c r="B29" s="370">
        <v>139071501</v>
      </c>
      <c r="C29" s="370">
        <v>0</v>
      </c>
      <c r="D29" s="370">
        <v>19519266</v>
      </c>
      <c r="E29" s="370">
        <v>0</v>
      </c>
      <c r="F29" s="370">
        <v>0</v>
      </c>
      <c r="G29" s="370">
        <v>0</v>
      </c>
      <c r="H29" s="371">
        <v>158590767</v>
      </c>
      <c r="I29" s="370">
        <v>139658199</v>
      </c>
      <c r="J29" s="370">
        <v>0</v>
      </c>
      <c r="K29" s="370">
        <v>16804295</v>
      </c>
      <c r="L29" s="370">
        <v>0</v>
      </c>
      <c r="M29" s="370">
        <v>0</v>
      </c>
      <c r="N29" s="370">
        <v>0</v>
      </c>
      <c r="O29" s="371">
        <v>156462494</v>
      </c>
      <c r="P29" s="370">
        <v>0</v>
      </c>
      <c r="Q29" s="370">
        <v>0</v>
      </c>
      <c r="R29" s="370">
        <v>0</v>
      </c>
      <c r="S29" s="370">
        <v>0</v>
      </c>
      <c r="T29" s="370">
        <v>0</v>
      </c>
      <c r="U29" s="371">
        <v>0</v>
      </c>
      <c r="V29" s="370">
        <v>0</v>
      </c>
      <c r="W29" s="370">
        <v>0</v>
      </c>
      <c r="X29" s="371">
        <v>0</v>
      </c>
      <c r="Y29" s="489">
        <v>315053261</v>
      </c>
      <c r="Z29" s="372"/>
    </row>
    <row r="30" spans="1:26" s="369" customFormat="1" x14ac:dyDescent="0.2">
      <c r="A30" s="604">
        <v>45992</v>
      </c>
      <c r="B30" s="370">
        <v>196801060</v>
      </c>
      <c r="C30" s="370">
        <v>0</v>
      </c>
      <c r="D30" s="370">
        <v>24908469</v>
      </c>
      <c r="E30" s="370">
        <v>0</v>
      </c>
      <c r="F30" s="370">
        <v>0</v>
      </c>
      <c r="G30" s="370">
        <v>0</v>
      </c>
      <c r="H30" s="371">
        <v>221709529</v>
      </c>
      <c r="I30" s="370">
        <v>179864394</v>
      </c>
      <c r="J30" s="370">
        <v>0</v>
      </c>
      <c r="K30" s="370">
        <v>21098100</v>
      </c>
      <c r="L30" s="370">
        <v>0</v>
      </c>
      <c r="M30" s="370">
        <v>0</v>
      </c>
      <c r="N30" s="370">
        <v>0</v>
      </c>
      <c r="O30" s="371">
        <v>200962494</v>
      </c>
      <c r="P30" s="370">
        <v>0</v>
      </c>
      <c r="Q30" s="370">
        <v>0</v>
      </c>
      <c r="R30" s="370">
        <v>0</v>
      </c>
      <c r="S30" s="370">
        <v>0</v>
      </c>
      <c r="T30" s="370">
        <v>0</v>
      </c>
      <c r="U30" s="371">
        <v>0</v>
      </c>
      <c r="V30" s="370">
        <v>0</v>
      </c>
      <c r="W30" s="370">
        <v>0</v>
      </c>
      <c r="X30" s="371">
        <v>0</v>
      </c>
      <c r="Y30" s="489">
        <v>422672023</v>
      </c>
      <c r="Z30" s="372"/>
    </row>
    <row r="31" spans="1:26" s="369" customFormat="1" x14ac:dyDescent="0.2">
      <c r="A31" s="604">
        <v>46023</v>
      </c>
      <c r="B31" s="370">
        <v>210716505</v>
      </c>
      <c r="C31" s="370">
        <v>0</v>
      </c>
      <c r="D31" s="370">
        <v>25805074</v>
      </c>
      <c r="E31" s="370">
        <v>0</v>
      </c>
      <c r="F31" s="370">
        <v>0</v>
      </c>
      <c r="G31" s="370">
        <v>0</v>
      </c>
      <c r="H31" s="371">
        <v>236521579</v>
      </c>
      <c r="I31" s="370">
        <v>157368449</v>
      </c>
      <c r="J31" s="370">
        <v>0</v>
      </c>
      <c r="K31" s="370">
        <v>18970557</v>
      </c>
      <c r="L31" s="370">
        <v>0</v>
      </c>
      <c r="M31" s="370">
        <v>0</v>
      </c>
      <c r="N31" s="370">
        <v>0</v>
      </c>
      <c r="O31" s="371">
        <v>176339006</v>
      </c>
      <c r="P31" s="370">
        <v>0</v>
      </c>
      <c r="Q31" s="370">
        <v>0</v>
      </c>
      <c r="R31" s="370">
        <v>0</v>
      </c>
      <c r="S31" s="370">
        <v>0</v>
      </c>
      <c r="T31" s="370">
        <v>0</v>
      </c>
      <c r="U31" s="371">
        <v>0</v>
      </c>
      <c r="V31" s="370">
        <v>0</v>
      </c>
      <c r="W31" s="370">
        <v>0</v>
      </c>
      <c r="X31" s="371">
        <v>0</v>
      </c>
      <c r="Y31" s="489">
        <v>412860585</v>
      </c>
      <c r="Z31" s="372"/>
    </row>
    <row r="32" spans="1:26" s="369" customFormat="1" x14ac:dyDescent="0.2">
      <c r="A32" s="604">
        <v>46054</v>
      </c>
      <c r="B32" s="370">
        <v>146035546</v>
      </c>
      <c r="C32" s="370">
        <v>0</v>
      </c>
      <c r="D32" s="370">
        <v>19721747</v>
      </c>
      <c r="E32" s="370">
        <v>0</v>
      </c>
      <c r="F32" s="370">
        <v>0</v>
      </c>
      <c r="G32" s="370">
        <v>0</v>
      </c>
      <c r="H32" s="371">
        <v>165757293</v>
      </c>
      <c r="I32" s="370">
        <v>144959985</v>
      </c>
      <c r="J32" s="370">
        <v>0</v>
      </c>
      <c r="K32" s="370">
        <v>17309021</v>
      </c>
      <c r="L32" s="370">
        <v>0</v>
      </c>
      <c r="M32" s="370">
        <v>0</v>
      </c>
      <c r="N32" s="370">
        <v>0</v>
      </c>
      <c r="O32" s="371">
        <v>162269006</v>
      </c>
      <c r="P32" s="370">
        <v>0</v>
      </c>
      <c r="Q32" s="370">
        <v>0</v>
      </c>
      <c r="R32" s="370">
        <v>0</v>
      </c>
      <c r="S32" s="370">
        <v>0</v>
      </c>
      <c r="T32" s="370">
        <v>0</v>
      </c>
      <c r="U32" s="371">
        <v>0</v>
      </c>
      <c r="V32" s="370">
        <v>0</v>
      </c>
      <c r="W32" s="370">
        <v>0</v>
      </c>
      <c r="X32" s="371">
        <v>0</v>
      </c>
      <c r="Y32" s="489">
        <v>328026299</v>
      </c>
      <c r="Z32" s="372"/>
    </row>
    <row r="33" spans="1:26" s="369" customFormat="1" x14ac:dyDescent="0.2">
      <c r="A33" s="604">
        <v>46082</v>
      </c>
      <c r="B33" s="370">
        <v>146225637</v>
      </c>
      <c r="C33" s="370">
        <v>0</v>
      </c>
      <c r="D33" s="370">
        <v>20365130</v>
      </c>
      <c r="E33" s="370">
        <v>0</v>
      </c>
      <c r="F33" s="370">
        <v>0</v>
      </c>
      <c r="G33" s="370">
        <v>0</v>
      </c>
      <c r="H33" s="371">
        <v>166590767</v>
      </c>
      <c r="I33" s="370">
        <v>168824765</v>
      </c>
      <c r="J33" s="370">
        <v>0</v>
      </c>
      <c r="K33" s="370">
        <v>20444241</v>
      </c>
      <c r="L33" s="370">
        <v>0</v>
      </c>
      <c r="M33" s="370">
        <v>0</v>
      </c>
      <c r="N33" s="370">
        <v>0</v>
      </c>
      <c r="O33" s="371">
        <v>189269006</v>
      </c>
      <c r="P33" s="370">
        <v>0</v>
      </c>
      <c r="Q33" s="370">
        <v>0</v>
      </c>
      <c r="R33" s="370">
        <v>0</v>
      </c>
      <c r="S33" s="370">
        <v>0</v>
      </c>
      <c r="T33" s="370">
        <v>0</v>
      </c>
      <c r="U33" s="371">
        <v>0</v>
      </c>
      <c r="V33" s="370">
        <v>0</v>
      </c>
      <c r="W33" s="370">
        <v>0</v>
      </c>
      <c r="X33" s="371">
        <v>0</v>
      </c>
      <c r="Y33" s="489">
        <v>355859773</v>
      </c>
      <c r="Z33" s="372"/>
    </row>
    <row r="34" spans="1:26" s="369" customFormat="1" x14ac:dyDescent="0.2">
      <c r="A34" s="604">
        <v>46113</v>
      </c>
      <c r="B34" s="370">
        <v>146928354</v>
      </c>
      <c r="C34" s="370">
        <v>0</v>
      </c>
      <c r="D34" s="370">
        <v>20662413</v>
      </c>
      <c r="E34" s="370">
        <v>0</v>
      </c>
      <c r="F34" s="370">
        <v>0</v>
      </c>
      <c r="G34" s="370">
        <v>0</v>
      </c>
      <c r="H34" s="371">
        <v>167590767</v>
      </c>
      <c r="I34" s="370">
        <v>144959985</v>
      </c>
      <c r="J34" s="370">
        <v>0</v>
      </c>
      <c r="K34" s="370">
        <v>17309021</v>
      </c>
      <c r="L34" s="370">
        <v>0</v>
      </c>
      <c r="M34" s="370">
        <v>0</v>
      </c>
      <c r="N34" s="370">
        <v>0</v>
      </c>
      <c r="O34" s="371">
        <v>162269006</v>
      </c>
      <c r="P34" s="370">
        <v>0</v>
      </c>
      <c r="Q34" s="370">
        <v>0</v>
      </c>
      <c r="R34" s="370">
        <v>0</v>
      </c>
      <c r="S34" s="370">
        <v>0</v>
      </c>
      <c r="T34" s="370">
        <v>0</v>
      </c>
      <c r="U34" s="371">
        <v>0</v>
      </c>
      <c r="V34" s="370">
        <v>0</v>
      </c>
      <c r="W34" s="370">
        <v>0</v>
      </c>
      <c r="X34" s="371">
        <v>0</v>
      </c>
      <c r="Y34" s="489">
        <v>329859773</v>
      </c>
      <c r="Z34" s="372"/>
    </row>
    <row r="35" spans="1:26" s="369" customFormat="1" x14ac:dyDescent="0.2">
      <c r="A35" s="604">
        <v>46143</v>
      </c>
      <c r="B35" s="370">
        <v>140369020</v>
      </c>
      <c r="C35" s="370">
        <v>0</v>
      </c>
      <c r="D35" s="370">
        <v>19721747</v>
      </c>
      <c r="E35" s="370">
        <v>0</v>
      </c>
      <c r="F35" s="370">
        <v>0</v>
      </c>
      <c r="G35" s="370">
        <v>0</v>
      </c>
      <c r="H35" s="371">
        <v>160090767</v>
      </c>
      <c r="I35" s="370">
        <v>182495434</v>
      </c>
      <c r="J35" s="370">
        <v>0</v>
      </c>
      <c r="K35" s="370">
        <v>18773572</v>
      </c>
      <c r="L35" s="370">
        <v>0</v>
      </c>
      <c r="M35" s="370">
        <v>0</v>
      </c>
      <c r="N35" s="370">
        <v>0</v>
      </c>
      <c r="O35" s="371">
        <v>201269006</v>
      </c>
      <c r="P35" s="370">
        <v>0</v>
      </c>
      <c r="Q35" s="370">
        <v>0</v>
      </c>
      <c r="R35" s="370">
        <v>0</v>
      </c>
      <c r="S35" s="370">
        <v>0</v>
      </c>
      <c r="T35" s="370">
        <v>0</v>
      </c>
      <c r="U35" s="371">
        <v>0</v>
      </c>
      <c r="V35" s="370">
        <v>0</v>
      </c>
      <c r="W35" s="370">
        <v>0</v>
      </c>
      <c r="X35" s="371">
        <v>0</v>
      </c>
      <c r="Y35" s="489">
        <v>361359773</v>
      </c>
      <c r="Z35" s="372"/>
    </row>
    <row r="36" spans="1:26" s="369" customFormat="1" x14ac:dyDescent="0.2">
      <c r="A36" s="604">
        <v>46174</v>
      </c>
      <c r="B36" s="370">
        <v>187143835</v>
      </c>
      <c r="C36" s="370">
        <v>0</v>
      </c>
      <c r="D36" s="370">
        <v>23766432</v>
      </c>
      <c r="E36" s="370">
        <v>0</v>
      </c>
      <c r="F36" s="370">
        <v>0</v>
      </c>
      <c r="G36" s="370">
        <v>0</v>
      </c>
      <c r="H36" s="371">
        <v>210910267</v>
      </c>
      <c r="I36" s="370">
        <v>153415603</v>
      </c>
      <c r="J36" s="370">
        <v>0</v>
      </c>
      <c r="K36" s="370">
        <v>18891341</v>
      </c>
      <c r="L36" s="370">
        <v>0</v>
      </c>
      <c r="M36" s="370">
        <v>0</v>
      </c>
      <c r="N36" s="370">
        <v>0</v>
      </c>
      <c r="O36" s="371">
        <v>172306944</v>
      </c>
      <c r="P36" s="370">
        <v>0</v>
      </c>
      <c r="Q36" s="370">
        <v>0</v>
      </c>
      <c r="R36" s="370">
        <v>0</v>
      </c>
      <c r="S36" s="370">
        <v>0</v>
      </c>
      <c r="T36" s="370">
        <v>0</v>
      </c>
      <c r="U36" s="371">
        <v>0</v>
      </c>
      <c r="V36" s="370">
        <v>0</v>
      </c>
      <c r="W36" s="370">
        <v>0</v>
      </c>
      <c r="X36" s="371">
        <v>0</v>
      </c>
      <c r="Y36" s="489">
        <v>383217211</v>
      </c>
      <c r="Z36" s="372"/>
    </row>
    <row r="37" spans="1:26" s="369" customFormat="1" x14ac:dyDescent="0.2">
      <c r="A37" s="604">
        <v>46204</v>
      </c>
      <c r="B37" s="370">
        <v>205406673</v>
      </c>
      <c r="C37" s="370">
        <v>0</v>
      </c>
      <c r="D37" s="370">
        <v>24614906</v>
      </c>
      <c r="E37" s="370">
        <v>0</v>
      </c>
      <c r="F37" s="370">
        <v>0</v>
      </c>
      <c r="G37" s="370">
        <v>0</v>
      </c>
      <c r="H37" s="371">
        <v>230021579</v>
      </c>
      <c r="I37" s="370">
        <v>200397875</v>
      </c>
      <c r="J37" s="370">
        <v>0</v>
      </c>
      <c r="K37" s="370">
        <v>24409135</v>
      </c>
      <c r="L37" s="370">
        <v>0</v>
      </c>
      <c r="M37" s="370">
        <v>0</v>
      </c>
      <c r="N37" s="370">
        <v>0</v>
      </c>
      <c r="O37" s="371">
        <v>224807010</v>
      </c>
      <c r="P37" s="370">
        <v>0</v>
      </c>
      <c r="Q37" s="370">
        <v>0</v>
      </c>
      <c r="R37" s="370">
        <v>0</v>
      </c>
      <c r="S37" s="370">
        <v>0</v>
      </c>
      <c r="T37" s="370">
        <v>0</v>
      </c>
      <c r="U37" s="371">
        <v>0</v>
      </c>
      <c r="V37" s="370">
        <v>0</v>
      </c>
      <c r="W37" s="370">
        <v>0</v>
      </c>
      <c r="X37" s="371">
        <v>0</v>
      </c>
      <c r="Y37" s="489">
        <v>454828589</v>
      </c>
      <c r="Z37" s="372"/>
    </row>
    <row r="38" spans="1:26" s="369" customFormat="1" x14ac:dyDescent="0.2">
      <c r="A38" s="604">
        <v>46235</v>
      </c>
      <c r="B38" s="370">
        <v>146916729</v>
      </c>
      <c r="C38" s="370">
        <v>0</v>
      </c>
      <c r="D38" s="370">
        <v>19840564</v>
      </c>
      <c r="E38" s="370">
        <v>0</v>
      </c>
      <c r="F38" s="370">
        <v>0</v>
      </c>
      <c r="G38" s="370">
        <v>0</v>
      </c>
      <c r="H38" s="371">
        <v>166757293</v>
      </c>
      <c r="I38" s="370">
        <v>154200920</v>
      </c>
      <c r="J38" s="370">
        <v>0</v>
      </c>
      <c r="K38" s="370">
        <v>18536086</v>
      </c>
      <c r="L38" s="370">
        <v>0</v>
      </c>
      <c r="M38" s="370">
        <v>0</v>
      </c>
      <c r="N38" s="370">
        <v>0</v>
      </c>
      <c r="O38" s="371">
        <v>172737006</v>
      </c>
      <c r="P38" s="370">
        <v>0</v>
      </c>
      <c r="Q38" s="370">
        <v>0</v>
      </c>
      <c r="R38" s="370">
        <v>0</v>
      </c>
      <c r="S38" s="370">
        <v>0</v>
      </c>
      <c r="T38" s="370">
        <v>0</v>
      </c>
      <c r="U38" s="371">
        <v>0</v>
      </c>
      <c r="V38" s="370">
        <v>0</v>
      </c>
      <c r="W38" s="370">
        <v>0</v>
      </c>
      <c r="X38" s="371">
        <v>0</v>
      </c>
      <c r="Y38" s="489">
        <v>339494299</v>
      </c>
      <c r="Z38" s="372"/>
    </row>
    <row r="39" spans="1:26" s="369" customFormat="1" x14ac:dyDescent="0.2">
      <c r="A39" s="604">
        <v>46266</v>
      </c>
      <c r="B39" s="370">
        <v>141250203</v>
      </c>
      <c r="C39" s="370">
        <v>0</v>
      </c>
      <c r="D39" s="370">
        <v>19840564</v>
      </c>
      <c r="E39" s="370">
        <v>0</v>
      </c>
      <c r="F39" s="370">
        <v>0</v>
      </c>
      <c r="G39" s="370">
        <v>0</v>
      </c>
      <c r="H39" s="371">
        <v>161090767</v>
      </c>
      <c r="I39" s="370">
        <v>154200920</v>
      </c>
      <c r="J39" s="370">
        <v>0</v>
      </c>
      <c r="K39" s="370">
        <v>18536086</v>
      </c>
      <c r="L39" s="370">
        <v>0</v>
      </c>
      <c r="M39" s="370">
        <v>0</v>
      </c>
      <c r="N39" s="370">
        <v>0</v>
      </c>
      <c r="O39" s="371">
        <v>172737006</v>
      </c>
      <c r="P39" s="370">
        <v>0</v>
      </c>
      <c r="Q39" s="370">
        <v>0</v>
      </c>
      <c r="R39" s="370">
        <v>0</v>
      </c>
      <c r="S39" s="370">
        <v>0</v>
      </c>
      <c r="T39" s="370">
        <v>0</v>
      </c>
      <c r="U39" s="371">
        <v>0</v>
      </c>
      <c r="V39" s="370">
        <v>0</v>
      </c>
      <c r="W39" s="370">
        <v>0</v>
      </c>
      <c r="X39" s="371">
        <v>0</v>
      </c>
      <c r="Y39" s="489">
        <v>333827773</v>
      </c>
      <c r="Z39" s="372"/>
    </row>
    <row r="40" spans="1:26" s="369" customFormat="1" x14ac:dyDescent="0.2">
      <c r="A40" s="604">
        <v>46296</v>
      </c>
      <c r="B40" s="370">
        <v>141250203</v>
      </c>
      <c r="C40" s="370">
        <v>0</v>
      </c>
      <c r="D40" s="370">
        <v>19840564</v>
      </c>
      <c r="E40" s="370">
        <v>0</v>
      </c>
      <c r="F40" s="370">
        <v>0</v>
      </c>
      <c r="G40" s="370">
        <v>0</v>
      </c>
      <c r="H40" s="371">
        <v>161090767</v>
      </c>
      <c r="I40" s="370">
        <v>154200920</v>
      </c>
      <c r="J40" s="370">
        <v>0</v>
      </c>
      <c r="K40" s="370">
        <v>18536086</v>
      </c>
      <c r="L40" s="370">
        <v>0</v>
      </c>
      <c r="M40" s="370">
        <v>0</v>
      </c>
      <c r="N40" s="370">
        <v>0</v>
      </c>
      <c r="O40" s="371">
        <v>172737006</v>
      </c>
      <c r="P40" s="370">
        <v>0</v>
      </c>
      <c r="Q40" s="370">
        <v>0</v>
      </c>
      <c r="R40" s="370">
        <v>0</v>
      </c>
      <c r="S40" s="370">
        <v>0</v>
      </c>
      <c r="T40" s="370">
        <v>0</v>
      </c>
      <c r="U40" s="371">
        <v>0</v>
      </c>
      <c r="V40" s="370">
        <v>0</v>
      </c>
      <c r="W40" s="370">
        <v>0</v>
      </c>
      <c r="X40" s="371">
        <v>0</v>
      </c>
      <c r="Y40" s="489">
        <v>333827773</v>
      </c>
      <c r="Z40" s="372"/>
    </row>
    <row r="41" spans="1:26" s="369" customFormat="1" x14ac:dyDescent="0.2">
      <c r="A41" s="604">
        <v>46327</v>
      </c>
      <c r="B41" s="370">
        <v>141250203</v>
      </c>
      <c r="C41" s="370">
        <v>0</v>
      </c>
      <c r="D41" s="370">
        <v>19840564</v>
      </c>
      <c r="E41" s="370">
        <v>0</v>
      </c>
      <c r="F41" s="370">
        <v>0</v>
      </c>
      <c r="G41" s="370">
        <v>0</v>
      </c>
      <c r="H41" s="371">
        <v>161090767</v>
      </c>
      <c r="I41" s="370">
        <v>154200920</v>
      </c>
      <c r="J41" s="370">
        <v>0</v>
      </c>
      <c r="K41" s="370">
        <v>18536086</v>
      </c>
      <c r="L41" s="370">
        <v>0</v>
      </c>
      <c r="M41" s="370">
        <v>0</v>
      </c>
      <c r="N41" s="370">
        <v>0</v>
      </c>
      <c r="O41" s="371">
        <v>172737006</v>
      </c>
      <c r="P41" s="370">
        <v>0</v>
      </c>
      <c r="Q41" s="370">
        <v>0</v>
      </c>
      <c r="R41" s="370">
        <v>0</v>
      </c>
      <c r="S41" s="370">
        <v>0</v>
      </c>
      <c r="T41" s="370">
        <v>0</v>
      </c>
      <c r="U41" s="371">
        <v>0</v>
      </c>
      <c r="V41" s="370">
        <v>0</v>
      </c>
      <c r="W41" s="370">
        <v>0</v>
      </c>
      <c r="X41" s="371">
        <v>0</v>
      </c>
      <c r="Y41" s="489">
        <v>333827773</v>
      </c>
      <c r="Z41" s="372"/>
    </row>
    <row r="42" spans="1:26" s="369" customFormat="1" x14ac:dyDescent="0.2">
      <c r="A42" s="604">
        <v>46357</v>
      </c>
      <c r="B42" s="370">
        <v>191158741</v>
      </c>
      <c r="C42" s="370">
        <v>0</v>
      </c>
      <c r="D42" s="370">
        <v>24251569</v>
      </c>
      <c r="E42" s="370">
        <v>0</v>
      </c>
      <c r="F42" s="370">
        <v>0</v>
      </c>
      <c r="G42" s="370">
        <v>0</v>
      </c>
      <c r="H42" s="371">
        <v>215410310</v>
      </c>
      <c r="I42" s="370">
        <v>286433304</v>
      </c>
      <c r="J42" s="370">
        <v>0</v>
      </c>
      <c r="K42" s="370">
        <v>24914551</v>
      </c>
      <c r="L42" s="370">
        <v>0</v>
      </c>
      <c r="M42" s="370">
        <v>0</v>
      </c>
      <c r="N42" s="370">
        <v>0</v>
      </c>
      <c r="O42" s="371">
        <v>311347855</v>
      </c>
      <c r="P42" s="370">
        <v>0</v>
      </c>
      <c r="Q42" s="370">
        <v>0</v>
      </c>
      <c r="R42" s="370">
        <v>0</v>
      </c>
      <c r="S42" s="370">
        <v>0</v>
      </c>
      <c r="T42" s="370">
        <v>0</v>
      </c>
      <c r="U42" s="371">
        <v>0</v>
      </c>
      <c r="V42" s="370">
        <v>0</v>
      </c>
      <c r="W42" s="370">
        <v>0</v>
      </c>
      <c r="X42" s="371">
        <v>0</v>
      </c>
      <c r="Y42" s="489">
        <v>526758165</v>
      </c>
      <c r="Z42" s="372"/>
    </row>
    <row r="43" spans="1:26" s="369" customFormat="1" x14ac:dyDescent="0.2">
      <c r="A43" s="604">
        <v>46388</v>
      </c>
      <c r="B43" s="370">
        <v>217694885</v>
      </c>
      <c r="C43" s="370">
        <v>0</v>
      </c>
      <c r="D43" s="370">
        <v>25993220</v>
      </c>
      <c r="E43" s="370">
        <v>0</v>
      </c>
      <c r="F43" s="370">
        <v>0</v>
      </c>
      <c r="G43" s="370">
        <v>0</v>
      </c>
      <c r="H43" s="371">
        <v>243688105</v>
      </c>
      <c r="I43" s="370">
        <v>171109384</v>
      </c>
      <c r="J43" s="370">
        <v>0</v>
      </c>
      <c r="K43" s="370">
        <v>20197622</v>
      </c>
      <c r="L43" s="370">
        <v>0</v>
      </c>
      <c r="M43" s="370">
        <v>0</v>
      </c>
      <c r="N43" s="370">
        <v>0</v>
      </c>
      <c r="O43" s="371">
        <v>191307006</v>
      </c>
      <c r="P43" s="370">
        <v>0</v>
      </c>
      <c r="Q43" s="370">
        <v>0</v>
      </c>
      <c r="R43" s="370">
        <v>0</v>
      </c>
      <c r="S43" s="370">
        <v>0</v>
      </c>
      <c r="T43" s="370">
        <v>0</v>
      </c>
      <c r="U43" s="371">
        <v>0</v>
      </c>
      <c r="V43" s="370">
        <v>0</v>
      </c>
      <c r="W43" s="370">
        <v>0</v>
      </c>
      <c r="X43" s="371">
        <v>0</v>
      </c>
      <c r="Y43" s="489">
        <v>434995111</v>
      </c>
      <c r="Z43" s="372"/>
    </row>
    <row r="44" spans="1:26" s="369" customFormat="1" x14ac:dyDescent="0.2">
      <c r="A44" s="604">
        <v>46419</v>
      </c>
      <c r="B44" s="370">
        <v>141680877</v>
      </c>
      <c r="C44" s="370">
        <v>0</v>
      </c>
      <c r="D44" s="370">
        <v>19909890</v>
      </c>
      <c r="E44" s="370">
        <v>0</v>
      </c>
      <c r="F44" s="370">
        <v>0</v>
      </c>
      <c r="G44" s="370">
        <v>0</v>
      </c>
      <c r="H44" s="371">
        <v>161590767</v>
      </c>
      <c r="I44" s="370">
        <v>171870232</v>
      </c>
      <c r="J44" s="370">
        <v>0</v>
      </c>
      <c r="K44" s="370">
        <v>20366774</v>
      </c>
      <c r="L44" s="370">
        <v>0</v>
      </c>
      <c r="M44" s="370">
        <v>0</v>
      </c>
      <c r="N44" s="370">
        <v>0</v>
      </c>
      <c r="O44" s="371">
        <v>192237006</v>
      </c>
      <c r="P44" s="370">
        <v>0</v>
      </c>
      <c r="Q44" s="370">
        <v>0</v>
      </c>
      <c r="R44" s="370">
        <v>0</v>
      </c>
      <c r="S44" s="370">
        <v>0</v>
      </c>
      <c r="T44" s="370">
        <v>0</v>
      </c>
      <c r="U44" s="371">
        <v>0</v>
      </c>
      <c r="V44" s="370">
        <v>0</v>
      </c>
      <c r="W44" s="370">
        <v>0</v>
      </c>
      <c r="X44" s="371">
        <v>0</v>
      </c>
      <c r="Y44" s="489">
        <v>353827773</v>
      </c>
      <c r="Z44" s="372"/>
    </row>
    <row r="45" spans="1:26" s="369" customFormat="1" ht="13.5" customHeight="1" x14ac:dyDescent="0.2">
      <c r="A45" s="604">
        <v>46447</v>
      </c>
      <c r="B45" s="370">
        <v>158674283</v>
      </c>
      <c r="C45" s="370">
        <v>0</v>
      </c>
      <c r="D45" s="370">
        <v>22076270</v>
      </c>
      <c r="E45" s="370">
        <v>0</v>
      </c>
      <c r="F45" s="370">
        <v>0</v>
      </c>
      <c r="G45" s="370">
        <v>0</v>
      </c>
      <c r="H45" s="371">
        <v>180750553</v>
      </c>
      <c r="I45" s="370">
        <v>190003317</v>
      </c>
      <c r="J45" s="370">
        <v>0</v>
      </c>
      <c r="K45" s="370">
        <v>22633424</v>
      </c>
      <c r="L45" s="370">
        <v>0</v>
      </c>
      <c r="M45" s="370">
        <v>0</v>
      </c>
      <c r="N45" s="370">
        <v>0</v>
      </c>
      <c r="O45" s="371">
        <v>212636741</v>
      </c>
      <c r="P45" s="370">
        <v>0</v>
      </c>
      <c r="Q45" s="370">
        <v>0</v>
      </c>
      <c r="R45" s="370">
        <v>0</v>
      </c>
      <c r="S45" s="370">
        <v>0</v>
      </c>
      <c r="T45" s="370">
        <v>0</v>
      </c>
      <c r="U45" s="371">
        <v>0</v>
      </c>
      <c r="V45" s="370">
        <v>0</v>
      </c>
      <c r="W45" s="370">
        <v>0</v>
      </c>
      <c r="X45" s="371">
        <v>0</v>
      </c>
      <c r="Y45" s="489">
        <v>393387294</v>
      </c>
      <c r="Z45" s="372"/>
    </row>
    <row r="46" spans="1:26" s="369" customFormat="1" x14ac:dyDescent="0.2">
      <c r="A46" s="604">
        <v>46478</v>
      </c>
      <c r="B46" s="370">
        <v>9787077</v>
      </c>
      <c r="C46" s="370">
        <v>13255614028</v>
      </c>
      <c r="D46" s="370">
        <v>1756162506</v>
      </c>
      <c r="E46" s="370">
        <v>0</v>
      </c>
      <c r="F46" s="370">
        <v>0</v>
      </c>
      <c r="G46" s="370">
        <v>0</v>
      </c>
      <c r="H46" s="371">
        <v>15021563611</v>
      </c>
      <c r="I46" s="370">
        <v>90701547</v>
      </c>
      <c r="J46" s="370">
        <v>9654072678</v>
      </c>
      <c r="K46" s="370">
        <v>1140473490</v>
      </c>
      <c r="L46" s="370">
        <v>0</v>
      </c>
      <c r="M46" s="370">
        <v>0</v>
      </c>
      <c r="N46" s="370">
        <v>0</v>
      </c>
      <c r="O46" s="371">
        <v>10885247715</v>
      </c>
      <c r="P46" s="370">
        <v>0</v>
      </c>
      <c r="Q46" s="370">
        <v>0</v>
      </c>
      <c r="R46" s="370">
        <v>0</v>
      </c>
      <c r="S46" s="370">
        <v>0</v>
      </c>
      <c r="T46" s="370">
        <v>0</v>
      </c>
      <c r="U46" s="371">
        <v>0</v>
      </c>
      <c r="V46" s="370">
        <v>0</v>
      </c>
      <c r="W46" s="370">
        <v>0</v>
      </c>
      <c r="X46" s="371">
        <v>0</v>
      </c>
      <c r="Y46" s="489">
        <v>25906811326</v>
      </c>
      <c r="Z46" s="372"/>
    </row>
    <row r="47" spans="1:26" s="369" customFormat="1" x14ac:dyDescent="0.2">
      <c r="A47" s="604">
        <v>46508</v>
      </c>
      <c r="B47" s="370">
        <v>6435939</v>
      </c>
      <c r="C47" s="370">
        <v>500549256</v>
      </c>
      <c r="D47" s="370">
        <v>63610320</v>
      </c>
      <c r="E47" s="370">
        <v>0</v>
      </c>
      <c r="F47" s="370">
        <v>0</v>
      </c>
      <c r="G47" s="370">
        <v>0</v>
      </c>
      <c r="H47" s="371">
        <v>570595515</v>
      </c>
      <c r="I47" s="370">
        <v>23997918</v>
      </c>
      <c r="J47" s="370">
        <v>2052271988</v>
      </c>
      <c r="K47" s="370">
        <v>259757947</v>
      </c>
      <c r="L47" s="370">
        <v>0</v>
      </c>
      <c r="M47" s="370">
        <v>0</v>
      </c>
      <c r="N47" s="370">
        <v>0</v>
      </c>
      <c r="O47" s="371">
        <v>2336027853</v>
      </c>
      <c r="P47" s="370">
        <v>0</v>
      </c>
      <c r="Q47" s="370">
        <v>0</v>
      </c>
      <c r="R47" s="370">
        <v>0</v>
      </c>
      <c r="S47" s="370">
        <v>0</v>
      </c>
      <c r="T47" s="370">
        <v>0</v>
      </c>
      <c r="U47" s="371">
        <v>0</v>
      </c>
      <c r="V47" s="370">
        <v>0</v>
      </c>
      <c r="W47" s="370">
        <v>0</v>
      </c>
      <c r="X47" s="371">
        <v>0</v>
      </c>
      <c r="Y47" s="489">
        <v>2906623368</v>
      </c>
      <c r="Z47" s="372"/>
    </row>
    <row r="48" spans="1:26" s="369" customFormat="1" x14ac:dyDescent="0.2">
      <c r="A48" s="604">
        <v>46539</v>
      </c>
      <c r="B48" s="370">
        <v>6435931</v>
      </c>
      <c r="C48" s="370">
        <v>0</v>
      </c>
      <c r="D48" s="370">
        <v>895920</v>
      </c>
      <c r="E48" s="370">
        <v>0</v>
      </c>
      <c r="F48" s="370">
        <v>0</v>
      </c>
      <c r="G48" s="370">
        <v>0</v>
      </c>
      <c r="H48" s="371">
        <v>7331851</v>
      </c>
      <c r="I48" s="370">
        <v>17756689</v>
      </c>
      <c r="J48" s="370">
        <v>407760106</v>
      </c>
      <c r="K48" s="370">
        <v>53454286</v>
      </c>
      <c r="L48" s="370">
        <v>0</v>
      </c>
      <c r="M48" s="370">
        <v>0</v>
      </c>
      <c r="N48" s="370">
        <v>0</v>
      </c>
      <c r="O48" s="371">
        <v>478971081</v>
      </c>
      <c r="P48" s="370">
        <v>0</v>
      </c>
      <c r="Q48" s="370">
        <v>0</v>
      </c>
      <c r="R48" s="370">
        <v>0</v>
      </c>
      <c r="S48" s="370">
        <v>0</v>
      </c>
      <c r="T48" s="370">
        <v>0</v>
      </c>
      <c r="U48" s="371">
        <v>0</v>
      </c>
      <c r="V48" s="370">
        <v>0</v>
      </c>
      <c r="W48" s="370">
        <v>0</v>
      </c>
      <c r="X48" s="371">
        <v>0</v>
      </c>
      <c r="Y48" s="489">
        <v>486302932</v>
      </c>
      <c r="Z48" s="372"/>
    </row>
    <row r="49" spans="1:26" s="369" customFormat="1" x14ac:dyDescent="0.2">
      <c r="A49" s="604">
        <v>46569</v>
      </c>
      <c r="B49" s="370">
        <v>0</v>
      </c>
      <c r="C49" s="370">
        <v>450515712</v>
      </c>
      <c r="D49" s="370">
        <v>62714400</v>
      </c>
      <c r="E49" s="370">
        <v>0</v>
      </c>
      <c r="F49" s="370">
        <v>0</v>
      </c>
      <c r="G49" s="370">
        <v>0</v>
      </c>
      <c r="H49" s="371">
        <v>513230112</v>
      </c>
      <c r="I49" s="370">
        <v>17756689</v>
      </c>
      <c r="J49" s="370">
        <v>0</v>
      </c>
      <c r="K49" s="370">
        <v>1340686</v>
      </c>
      <c r="L49" s="370">
        <v>0</v>
      </c>
      <c r="M49" s="370">
        <v>0</v>
      </c>
      <c r="N49" s="370">
        <v>0</v>
      </c>
      <c r="O49" s="371">
        <v>19097375</v>
      </c>
      <c r="P49" s="370">
        <v>0</v>
      </c>
      <c r="Q49" s="370">
        <v>0</v>
      </c>
      <c r="R49" s="370">
        <v>0</v>
      </c>
      <c r="S49" s="370">
        <v>0</v>
      </c>
      <c r="T49" s="370">
        <v>0</v>
      </c>
      <c r="U49" s="371">
        <v>0</v>
      </c>
      <c r="V49" s="370">
        <v>0</v>
      </c>
      <c r="W49" s="370">
        <v>0</v>
      </c>
      <c r="X49" s="371">
        <v>0</v>
      </c>
      <c r="Y49" s="489">
        <v>532327487</v>
      </c>
      <c r="Z49" s="372"/>
    </row>
    <row r="50" spans="1:26" s="369" customFormat="1" x14ac:dyDescent="0.2">
      <c r="A50" s="604">
        <v>46600</v>
      </c>
      <c r="B50" s="370">
        <v>0</v>
      </c>
      <c r="C50" s="370">
        <v>0</v>
      </c>
      <c r="D50" s="370">
        <v>0</v>
      </c>
      <c r="E50" s="370">
        <v>0</v>
      </c>
      <c r="F50" s="370">
        <v>0</v>
      </c>
      <c r="G50" s="370">
        <v>0</v>
      </c>
      <c r="H50" s="371">
        <v>0</v>
      </c>
      <c r="I50" s="370">
        <v>17756689</v>
      </c>
      <c r="J50" s="370">
        <v>0</v>
      </c>
      <c r="K50" s="370">
        <v>1340686</v>
      </c>
      <c r="L50" s="370">
        <v>0</v>
      </c>
      <c r="M50" s="370">
        <v>0</v>
      </c>
      <c r="N50" s="370">
        <v>0</v>
      </c>
      <c r="O50" s="371">
        <v>19097375</v>
      </c>
      <c r="P50" s="370">
        <v>0</v>
      </c>
      <c r="Q50" s="370">
        <v>0</v>
      </c>
      <c r="R50" s="370">
        <v>0</v>
      </c>
      <c r="S50" s="370">
        <v>0</v>
      </c>
      <c r="T50" s="370">
        <v>0</v>
      </c>
      <c r="U50" s="371">
        <v>0</v>
      </c>
      <c r="V50" s="370">
        <v>0</v>
      </c>
      <c r="W50" s="370">
        <v>0</v>
      </c>
      <c r="X50" s="371">
        <v>0</v>
      </c>
      <c r="Y50" s="489">
        <v>19097375</v>
      </c>
      <c r="Z50" s="372"/>
    </row>
    <row r="51" spans="1:26" s="369" customFormat="1" x14ac:dyDescent="0.2">
      <c r="A51" s="604">
        <v>46631</v>
      </c>
      <c r="B51" s="370">
        <v>0</v>
      </c>
      <c r="C51" s="370">
        <v>0</v>
      </c>
      <c r="D51" s="370">
        <v>0</v>
      </c>
      <c r="E51" s="370">
        <v>0</v>
      </c>
      <c r="F51" s="370">
        <v>0</v>
      </c>
      <c r="G51" s="370">
        <v>0</v>
      </c>
      <c r="H51" s="371">
        <v>0</v>
      </c>
      <c r="I51" s="370">
        <v>17756693</v>
      </c>
      <c r="J51" s="370">
        <v>0</v>
      </c>
      <c r="K51" s="370">
        <v>1340687</v>
      </c>
      <c r="L51" s="370">
        <v>0</v>
      </c>
      <c r="M51" s="370">
        <v>0</v>
      </c>
      <c r="N51" s="370">
        <v>0</v>
      </c>
      <c r="O51" s="371">
        <v>19097380</v>
      </c>
      <c r="P51" s="370">
        <v>0</v>
      </c>
      <c r="Q51" s="370">
        <v>0</v>
      </c>
      <c r="R51" s="370">
        <v>0</v>
      </c>
      <c r="S51" s="370">
        <v>0</v>
      </c>
      <c r="T51" s="370">
        <v>0</v>
      </c>
      <c r="U51" s="371">
        <v>0</v>
      </c>
      <c r="V51" s="370">
        <v>0</v>
      </c>
      <c r="W51" s="370">
        <v>0</v>
      </c>
      <c r="X51" s="371">
        <v>0</v>
      </c>
      <c r="Y51" s="489">
        <v>19097380</v>
      </c>
      <c r="Z51" s="372"/>
    </row>
    <row r="52" spans="1:26" s="369" customFormat="1" x14ac:dyDescent="0.2">
      <c r="A52" s="604">
        <v>46661</v>
      </c>
      <c r="B52" s="370">
        <v>0</v>
      </c>
      <c r="C52" s="370">
        <v>0</v>
      </c>
      <c r="D52" s="370">
        <v>0</v>
      </c>
      <c r="E52" s="370">
        <v>0</v>
      </c>
      <c r="F52" s="370">
        <v>0</v>
      </c>
      <c r="G52" s="370">
        <v>0</v>
      </c>
      <c r="H52" s="371">
        <v>0</v>
      </c>
      <c r="I52" s="370">
        <v>10756713</v>
      </c>
      <c r="J52" s="370">
        <v>835680160</v>
      </c>
      <c r="K52" s="370">
        <v>1340679</v>
      </c>
      <c r="L52" s="370">
        <v>0</v>
      </c>
      <c r="M52" s="370">
        <v>0</v>
      </c>
      <c r="N52" s="370">
        <v>0</v>
      </c>
      <c r="O52" s="371">
        <v>847777552</v>
      </c>
      <c r="P52" s="370">
        <v>0</v>
      </c>
      <c r="Q52" s="370">
        <v>0</v>
      </c>
      <c r="R52" s="370">
        <v>0</v>
      </c>
      <c r="S52" s="370">
        <v>0</v>
      </c>
      <c r="T52" s="370">
        <v>0</v>
      </c>
      <c r="U52" s="371">
        <v>0</v>
      </c>
      <c r="V52" s="370">
        <v>0</v>
      </c>
      <c r="W52" s="370">
        <v>0</v>
      </c>
      <c r="X52" s="371">
        <v>0</v>
      </c>
      <c r="Y52" s="489">
        <v>847777552</v>
      </c>
      <c r="Z52" s="372"/>
    </row>
    <row r="53" spans="1:26" s="369" customFormat="1" x14ac:dyDescent="0.2">
      <c r="A53" s="604">
        <v>46692</v>
      </c>
      <c r="B53" s="370">
        <v>0</v>
      </c>
      <c r="C53" s="370">
        <v>0</v>
      </c>
      <c r="D53" s="370">
        <v>0</v>
      </c>
      <c r="E53" s="370">
        <v>0</v>
      </c>
      <c r="F53" s="370">
        <v>0</v>
      </c>
      <c r="G53" s="370">
        <v>0</v>
      </c>
      <c r="H53" s="371">
        <v>0</v>
      </c>
      <c r="I53" s="370">
        <v>0</v>
      </c>
      <c r="J53" s="370">
        <v>407785249</v>
      </c>
      <c r="K53" s="370">
        <v>103521600</v>
      </c>
      <c r="L53" s="370">
        <v>0</v>
      </c>
      <c r="M53" s="370">
        <v>0</v>
      </c>
      <c r="N53" s="370">
        <v>0</v>
      </c>
      <c r="O53" s="371">
        <v>511306849</v>
      </c>
      <c r="P53" s="370">
        <v>0</v>
      </c>
      <c r="Q53" s="370">
        <v>0</v>
      </c>
      <c r="R53" s="370">
        <v>0</v>
      </c>
      <c r="S53" s="370">
        <v>0</v>
      </c>
      <c r="T53" s="370">
        <v>0</v>
      </c>
      <c r="U53" s="371">
        <v>0</v>
      </c>
      <c r="V53" s="370">
        <v>0</v>
      </c>
      <c r="W53" s="370">
        <v>0</v>
      </c>
      <c r="X53" s="371">
        <v>0</v>
      </c>
      <c r="Y53" s="489">
        <v>511306849</v>
      </c>
      <c r="Z53" s="372"/>
    </row>
    <row r="54" spans="1:26" s="369" customFormat="1" hidden="1" x14ac:dyDescent="0.2">
      <c r="A54" s="604">
        <v>46722</v>
      </c>
      <c r="B54" s="370">
        <v>0</v>
      </c>
      <c r="C54" s="370">
        <v>0</v>
      </c>
      <c r="D54" s="370">
        <v>0</v>
      </c>
      <c r="E54" s="370">
        <v>0</v>
      </c>
      <c r="F54" s="370">
        <v>0</v>
      </c>
      <c r="G54" s="370">
        <v>0</v>
      </c>
      <c r="H54" s="371">
        <v>0</v>
      </c>
      <c r="I54" s="370">
        <v>0</v>
      </c>
      <c r="J54" s="370">
        <v>0</v>
      </c>
      <c r="K54" s="370">
        <v>0</v>
      </c>
      <c r="L54" s="370">
        <v>0</v>
      </c>
      <c r="M54" s="370">
        <v>0</v>
      </c>
      <c r="N54" s="370">
        <v>0</v>
      </c>
      <c r="O54" s="371">
        <v>0</v>
      </c>
      <c r="P54" s="370">
        <v>0</v>
      </c>
      <c r="Q54" s="370">
        <v>0</v>
      </c>
      <c r="R54" s="370">
        <v>0</v>
      </c>
      <c r="S54" s="370">
        <v>0</v>
      </c>
      <c r="T54" s="370">
        <v>0</v>
      </c>
      <c r="U54" s="371">
        <v>0</v>
      </c>
      <c r="V54" s="370">
        <v>0</v>
      </c>
      <c r="W54" s="370">
        <v>0</v>
      </c>
      <c r="X54" s="371">
        <v>0</v>
      </c>
      <c r="Y54" s="489">
        <v>0</v>
      </c>
      <c r="Z54" s="372"/>
    </row>
    <row r="55" spans="1:26" s="369" customFormat="1" hidden="1" x14ac:dyDescent="0.2">
      <c r="A55" s="604">
        <v>46753</v>
      </c>
      <c r="B55" s="370">
        <v>0</v>
      </c>
      <c r="C55" s="370">
        <v>0</v>
      </c>
      <c r="D55" s="370">
        <v>0</v>
      </c>
      <c r="E55" s="370">
        <v>0</v>
      </c>
      <c r="F55" s="370">
        <v>0</v>
      </c>
      <c r="G55" s="370">
        <v>0</v>
      </c>
      <c r="H55" s="371">
        <v>0</v>
      </c>
      <c r="I55" s="370">
        <v>0</v>
      </c>
      <c r="J55" s="370">
        <v>0</v>
      </c>
      <c r="K55" s="370">
        <v>0</v>
      </c>
      <c r="L55" s="370">
        <v>0</v>
      </c>
      <c r="M55" s="370">
        <v>0</v>
      </c>
      <c r="N55" s="370">
        <v>0</v>
      </c>
      <c r="O55" s="371">
        <v>0</v>
      </c>
      <c r="P55" s="370">
        <v>0</v>
      </c>
      <c r="Q55" s="370">
        <v>0</v>
      </c>
      <c r="R55" s="370">
        <v>0</v>
      </c>
      <c r="S55" s="370">
        <v>0</v>
      </c>
      <c r="T55" s="370">
        <v>0</v>
      </c>
      <c r="U55" s="371">
        <v>0</v>
      </c>
      <c r="V55" s="370">
        <v>0</v>
      </c>
      <c r="W55" s="370">
        <v>0</v>
      </c>
      <c r="X55" s="371">
        <v>0</v>
      </c>
      <c r="Y55" s="489">
        <v>0</v>
      </c>
      <c r="Z55" s="372"/>
    </row>
    <row r="56" spans="1:26" s="369" customFormat="1" x14ac:dyDescent="0.2">
      <c r="A56" s="373" t="s">
        <v>270</v>
      </c>
      <c r="B56" s="374">
        <v>3366758566</v>
      </c>
      <c r="C56" s="374">
        <v>14206678996</v>
      </c>
      <c r="D56" s="374">
        <v>2319695751</v>
      </c>
      <c r="E56" s="374">
        <v>13289717</v>
      </c>
      <c r="F56" s="374">
        <v>0</v>
      </c>
      <c r="G56" s="374">
        <v>0</v>
      </c>
      <c r="H56" s="374">
        <v>19906423030</v>
      </c>
      <c r="I56" s="374">
        <v>3542394895</v>
      </c>
      <c r="J56" s="374">
        <v>13357570181</v>
      </c>
      <c r="K56" s="374">
        <v>1952079452</v>
      </c>
      <c r="L56" s="374">
        <v>2756179</v>
      </c>
      <c r="M56" s="374">
        <v>0</v>
      </c>
      <c r="N56" s="374">
        <v>0</v>
      </c>
      <c r="O56" s="374">
        <v>18854800707</v>
      </c>
      <c r="P56" s="374">
        <v>0</v>
      </c>
      <c r="Q56" s="374">
        <v>0</v>
      </c>
      <c r="R56" s="374">
        <v>0</v>
      </c>
      <c r="S56" s="374">
        <v>0</v>
      </c>
      <c r="T56" s="374">
        <v>0</v>
      </c>
      <c r="U56" s="374">
        <v>0</v>
      </c>
      <c r="V56" s="374">
        <v>0</v>
      </c>
      <c r="W56" s="374">
        <v>0</v>
      </c>
      <c r="X56" s="374">
        <v>0</v>
      </c>
      <c r="Y56" s="374">
        <v>38761223737</v>
      </c>
      <c r="Z56" s="372"/>
    </row>
    <row r="57" spans="1:26" s="378" customFormat="1" x14ac:dyDescent="0.2">
      <c r="A57" s="375"/>
      <c r="B57" s="376"/>
      <c r="C57" s="376"/>
      <c r="D57" s="376"/>
      <c r="E57" s="376"/>
      <c r="F57" s="376"/>
      <c r="G57" s="376"/>
      <c r="H57" s="377"/>
      <c r="I57" s="376"/>
      <c r="J57" s="376"/>
      <c r="K57" s="376"/>
      <c r="L57" s="376"/>
      <c r="M57" s="376"/>
      <c r="N57" s="376"/>
      <c r="O57" s="377"/>
      <c r="P57" s="376"/>
      <c r="Q57" s="376"/>
      <c r="R57" s="376"/>
      <c r="S57" s="376"/>
      <c r="T57" s="376"/>
      <c r="U57" s="377"/>
      <c r="V57" s="377"/>
      <c r="W57" s="377"/>
      <c r="X57" s="377"/>
      <c r="Y57" s="377"/>
      <c r="Z57" s="372"/>
    </row>
    <row r="58" spans="1:26" s="378" customFormat="1" x14ac:dyDescent="0.2">
      <c r="A58" s="375"/>
      <c r="B58" s="372"/>
      <c r="C58" s="372"/>
      <c r="D58" s="372"/>
      <c r="E58" s="372"/>
      <c r="F58" s="372"/>
      <c r="G58" s="372"/>
      <c r="H58" s="372"/>
      <c r="I58" s="372"/>
      <c r="J58" s="372"/>
      <c r="K58" s="372"/>
      <c r="L58" s="372"/>
      <c r="M58" s="375"/>
      <c r="N58" s="375"/>
      <c r="O58" s="372"/>
      <c r="P58" s="375"/>
      <c r="Q58" s="375"/>
      <c r="R58" s="375"/>
      <c r="S58" s="375"/>
      <c r="T58" s="375"/>
      <c r="U58" s="372"/>
      <c r="V58" s="372"/>
      <c r="W58" s="372"/>
      <c r="X58" s="372"/>
      <c r="Y58" s="377"/>
    </row>
    <row r="59" spans="1:26" x14ac:dyDescent="0.2">
      <c r="B59" s="379"/>
      <c r="C59" s="379"/>
      <c r="D59" s="379"/>
      <c r="E59" s="379"/>
      <c r="F59" s="379"/>
      <c r="G59" s="379"/>
      <c r="H59" s="379"/>
      <c r="I59" s="379"/>
      <c r="J59" s="379"/>
      <c r="K59" s="379"/>
      <c r="L59" s="379"/>
      <c r="V59" s="379"/>
      <c r="W59" s="379"/>
      <c r="X59" s="379"/>
    </row>
    <row r="60" spans="1:26" x14ac:dyDescent="0.2">
      <c r="H60" s="380"/>
    </row>
  </sheetData>
  <mergeCells count="8">
    <mergeCell ref="B2:Y2"/>
    <mergeCell ref="B4:Y4"/>
    <mergeCell ref="B3:Y3"/>
    <mergeCell ref="B5:H5"/>
    <mergeCell ref="Y5:Y6"/>
    <mergeCell ref="I5:O5"/>
    <mergeCell ref="P5:U5"/>
    <mergeCell ref="V5:X5"/>
  </mergeCells>
  <phoneticPr fontId="58" type="noConversion"/>
  <printOptions horizontalCentered="1" verticalCentered="1"/>
  <pageMargins left="0.70866141732283472" right="0.47244094488188981" top="0.55118110236220474" bottom="0.98425196850393704" header="0" footer="0"/>
  <pageSetup scale="42" orientation="landscape" r:id="rId1"/>
  <headerFooter alignWithMargins="0">
    <oddFooter>&amp;C&amp;P&amp;RElaborado por EQUILIBRIUM Inmobiliario S.A.S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 filterMode="1"/>
  <dimension ref="A1:XFD228"/>
  <sheetViews>
    <sheetView zoomScaleNormal="100" workbookViewId="0">
      <pane xSplit="3" ySplit="3" topLeftCell="AD53" activePane="bottomRight" state="frozen"/>
      <selection activeCell="G25" sqref="G25"/>
      <selection pane="topRight" activeCell="G25" sqref="G25"/>
      <selection pane="bottomLeft" activeCell="G25" sqref="G25"/>
      <selection pane="bottomRight" activeCell="A3" sqref="A3:AX43"/>
    </sheetView>
  </sheetViews>
  <sheetFormatPr baseColWidth="10" defaultColWidth="0" defaultRowHeight="0" customHeight="1" zeroHeight="1" x14ac:dyDescent="0.2"/>
  <cols>
    <col min="1" max="1" width="9.5703125" style="426" customWidth="1"/>
    <col min="2" max="2" width="29.85546875" style="426" bestFit="1" customWidth="1"/>
    <col min="3" max="3" width="12" style="426" bestFit="1" customWidth="1"/>
    <col min="4" max="4" width="12.85546875" style="426" hidden="1" customWidth="1"/>
    <col min="5" max="6" width="10.42578125" style="426" hidden="1" customWidth="1"/>
    <col min="7" max="39" width="10.42578125" style="426" bestFit="1" customWidth="1"/>
    <col min="40" max="40" width="12.5703125" style="426" bestFit="1" customWidth="1"/>
    <col min="41" max="41" width="12.5703125" style="426" customWidth="1"/>
    <col min="42" max="46" width="11.5703125" style="426" customWidth="1"/>
    <col min="47" max="47" width="10.42578125" style="426" bestFit="1" customWidth="1"/>
    <col min="48" max="48" width="9.85546875" style="426" hidden="1" customWidth="1"/>
    <col min="49" max="49" width="5.7109375" style="426" hidden="1" customWidth="1"/>
    <col min="50" max="50" width="13.28515625" style="426" customWidth="1"/>
    <col min="51" max="16383" width="2" hidden="1"/>
    <col min="16384" max="16384" width="5" style="657" customWidth="1"/>
  </cols>
  <sheetData>
    <row r="1" spans="1:87" ht="28.5" customHeight="1" x14ac:dyDescent="0.2">
      <c r="A1" s="488" t="s">
        <v>287</v>
      </c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  <c r="AA1" s="420"/>
      <c r="AB1" s="420"/>
      <c r="AC1" s="420"/>
      <c r="AD1" s="420"/>
      <c r="AE1" s="420"/>
      <c r="AF1" s="420"/>
      <c r="AG1" s="420"/>
      <c r="AH1" s="420"/>
      <c r="AI1" s="420"/>
      <c r="AJ1" s="420"/>
      <c r="AK1" s="420"/>
      <c r="AL1" s="420"/>
      <c r="AM1" s="420"/>
      <c r="AN1" s="420"/>
      <c r="AO1" s="420"/>
      <c r="AP1" s="420"/>
      <c r="AQ1" s="420"/>
      <c r="AR1" s="420"/>
      <c r="AS1" s="420"/>
      <c r="AT1" s="420"/>
      <c r="AU1" s="420"/>
      <c r="AV1" s="420"/>
      <c r="AW1"/>
      <c r="AX1" s="420"/>
    </row>
    <row r="2" spans="1:87" ht="18" customHeight="1" x14ac:dyDescent="0.2">
      <c r="A2" s="693">
        <v>45900</v>
      </c>
      <c r="B2" s="693"/>
      <c r="C2" s="420"/>
      <c r="D2" s="495"/>
      <c r="E2" s="495"/>
      <c r="F2" s="495"/>
      <c r="G2" s="495"/>
      <c r="H2" s="495"/>
      <c r="I2" s="495"/>
      <c r="J2" s="495"/>
      <c r="K2" s="495"/>
      <c r="L2" s="495"/>
      <c r="M2" s="495"/>
      <c r="N2" s="495"/>
      <c r="O2" s="495"/>
      <c r="P2" s="495"/>
      <c r="Q2" s="495"/>
      <c r="R2" s="495"/>
      <c r="S2" s="495"/>
      <c r="T2" s="495"/>
      <c r="U2" s="495"/>
      <c r="V2" s="495"/>
      <c r="W2" s="495"/>
      <c r="X2" s="495"/>
      <c r="Y2" s="495"/>
      <c r="Z2" s="495"/>
      <c r="AA2" s="495"/>
      <c r="AB2" s="495"/>
      <c r="AC2" s="495"/>
      <c r="AD2" s="495"/>
      <c r="AE2" s="495"/>
      <c r="AF2" s="495"/>
      <c r="AG2" s="495"/>
      <c r="AH2" s="495"/>
      <c r="AI2" s="495"/>
      <c r="AJ2" s="495"/>
      <c r="AK2" s="495"/>
      <c r="AL2" s="495"/>
      <c r="AM2" s="495"/>
      <c r="AN2" s="495"/>
      <c r="AO2" s="495"/>
      <c r="AP2" s="495"/>
      <c r="AQ2" s="495"/>
      <c r="AR2" s="495"/>
      <c r="AS2" s="495"/>
      <c r="AT2" s="495"/>
      <c r="AU2" s="495"/>
      <c r="AV2" s="495"/>
      <c r="AW2" s="495"/>
      <c r="AX2" s="420"/>
    </row>
    <row r="3" spans="1:87" ht="12.75" x14ac:dyDescent="0.2">
      <c r="A3" s="421" t="s">
        <v>288</v>
      </c>
      <c r="B3" s="421" t="s">
        <v>103</v>
      </c>
      <c r="C3" s="422" t="s">
        <v>102</v>
      </c>
      <c r="D3" s="422">
        <v>45383</v>
      </c>
      <c r="E3" s="422">
        <v>45413</v>
      </c>
      <c r="F3" s="422">
        <v>45444</v>
      </c>
      <c r="G3" s="422">
        <v>45474</v>
      </c>
      <c r="H3" s="422">
        <v>45505</v>
      </c>
      <c r="I3" s="422">
        <v>45536</v>
      </c>
      <c r="J3" s="422">
        <v>45566</v>
      </c>
      <c r="K3" s="422">
        <v>45597</v>
      </c>
      <c r="L3" s="422">
        <v>45627</v>
      </c>
      <c r="M3" s="422">
        <v>45658</v>
      </c>
      <c r="N3" s="422">
        <v>45689</v>
      </c>
      <c r="O3" s="422">
        <v>45717</v>
      </c>
      <c r="P3" s="422">
        <v>45748</v>
      </c>
      <c r="Q3" s="422">
        <v>45778</v>
      </c>
      <c r="R3" s="422">
        <v>45809</v>
      </c>
      <c r="S3" s="422">
        <v>45839</v>
      </c>
      <c r="T3" s="422">
        <v>45870</v>
      </c>
      <c r="U3" s="422">
        <v>45901</v>
      </c>
      <c r="V3" s="422">
        <v>45931</v>
      </c>
      <c r="W3" s="422">
        <v>45962</v>
      </c>
      <c r="X3" s="422">
        <v>45992</v>
      </c>
      <c r="Y3" s="422">
        <v>46023</v>
      </c>
      <c r="Z3" s="422">
        <v>46054</v>
      </c>
      <c r="AA3" s="422">
        <v>46082</v>
      </c>
      <c r="AB3" s="422">
        <v>46113</v>
      </c>
      <c r="AC3" s="422">
        <v>46143</v>
      </c>
      <c r="AD3" s="422">
        <v>46174</v>
      </c>
      <c r="AE3" s="422">
        <v>46204</v>
      </c>
      <c r="AF3" s="422">
        <v>46235</v>
      </c>
      <c r="AG3" s="422">
        <v>46266</v>
      </c>
      <c r="AH3" s="422">
        <v>46296</v>
      </c>
      <c r="AI3" s="422">
        <v>46327</v>
      </c>
      <c r="AJ3" s="422">
        <v>46357</v>
      </c>
      <c r="AK3" s="422">
        <v>46388</v>
      </c>
      <c r="AL3" s="422">
        <v>46419</v>
      </c>
      <c r="AM3" s="422">
        <v>46447</v>
      </c>
      <c r="AN3" s="422">
        <v>46478</v>
      </c>
      <c r="AO3" s="422">
        <v>46508</v>
      </c>
      <c r="AP3" s="422">
        <v>46539</v>
      </c>
      <c r="AQ3" s="422">
        <v>46569</v>
      </c>
      <c r="AR3" s="422">
        <v>46600</v>
      </c>
      <c r="AS3" s="422">
        <v>46631</v>
      </c>
      <c r="AT3" s="422">
        <v>46661</v>
      </c>
      <c r="AU3" s="422">
        <v>46692</v>
      </c>
      <c r="AV3" s="422">
        <v>46722</v>
      </c>
      <c r="AW3" s="422">
        <v>46753</v>
      </c>
      <c r="AX3" s="422" t="s">
        <v>289</v>
      </c>
      <c r="AY3">
        <v>46813</v>
      </c>
      <c r="AZ3">
        <v>46844</v>
      </c>
      <c r="BA3">
        <v>46874</v>
      </c>
      <c r="BB3">
        <v>46905</v>
      </c>
      <c r="BC3">
        <v>46935</v>
      </c>
      <c r="BD3">
        <v>46966</v>
      </c>
      <c r="BE3">
        <v>46997</v>
      </c>
      <c r="BF3">
        <v>47027</v>
      </c>
      <c r="BG3">
        <v>47058</v>
      </c>
      <c r="BH3">
        <v>47088</v>
      </c>
      <c r="BI3">
        <v>47119</v>
      </c>
      <c r="BJ3">
        <v>47150</v>
      </c>
      <c r="BK3">
        <v>47178</v>
      </c>
      <c r="BL3">
        <v>47209</v>
      </c>
      <c r="BM3">
        <v>47239</v>
      </c>
      <c r="BN3">
        <v>47270</v>
      </c>
      <c r="BO3">
        <v>47300</v>
      </c>
      <c r="BP3">
        <v>47331</v>
      </c>
      <c r="BQ3">
        <v>47362</v>
      </c>
      <c r="BR3">
        <v>47392</v>
      </c>
      <c r="BS3">
        <v>47423</v>
      </c>
      <c r="BT3">
        <v>47453</v>
      </c>
      <c r="BU3">
        <v>47484</v>
      </c>
      <c r="BV3">
        <v>47515</v>
      </c>
      <c r="BW3">
        <v>47543</v>
      </c>
      <c r="BX3">
        <v>47574</v>
      </c>
      <c r="BY3">
        <v>47604</v>
      </c>
      <c r="BZ3">
        <v>47635</v>
      </c>
      <c r="CA3">
        <v>47665</v>
      </c>
      <c r="CB3">
        <v>47696</v>
      </c>
      <c r="CC3">
        <v>47727</v>
      </c>
      <c r="CD3">
        <v>47757</v>
      </c>
      <c r="CE3">
        <v>47788</v>
      </c>
      <c r="CF3">
        <v>47818</v>
      </c>
      <c r="CG3">
        <v>47849</v>
      </c>
      <c r="CH3">
        <v>47880</v>
      </c>
      <c r="CI3">
        <v>47908</v>
      </c>
    </row>
    <row r="4" spans="1:87" ht="12.75" x14ac:dyDescent="0.2">
      <c r="A4" s="694">
        <v>1</v>
      </c>
      <c r="B4" s="423" t="s">
        <v>115</v>
      </c>
      <c r="C4" s="532" t="s">
        <v>114</v>
      </c>
      <c r="D4" s="424">
        <v>0</v>
      </c>
      <c r="E4" s="424">
        <v>0</v>
      </c>
      <c r="F4" s="424">
        <v>0</v>
      </c>
      <c r="G4" s="424">
        <v>0</v>
      </c>
      <c r="H4" s="424">
        <v>0</v>
      </c>
      <c r="I4" s="424">
        <v>0</v>
      </c>
      <c r="J4" s="424">
        <v>0</v>
      </c>
      <c r="K4" s="424">
        <v>0</v>
      </c>
      <c r="L4" s="424">
        <v>0</v>
      </c>
      <c r="M4" s="424">
        <v>0</v>
      </c>
      <c r="N4" s="424">
        <v>0</v>
      </c>
      <c r="O4" s="424">
        <v>0</v>
      </c>
      <c r="P4" s="424">
        <v>0</v>
      </c>
      <c r="Q4" s="424">
        <v>0</v>
      </c>
      <c r="R4" s="424">
        <v>0</v>
      </c>
      <c r="S4" s="424">
        <v>5000000</v>
      </c>
      <c r="T4" s="424">
        <v>5082348</v>
      </c>
      <c r="U4" s="424">
        <v>5000000</v>
      </c>
      <c r="V4" s="424">
        <v>5000000</v>
      </c>
      <c r="W4" s="424">
        <v>5000000</v>
      </c>
      <c r="X4" s="424">
        <v>20000000</v>
      </c>
      <c r="Y4" s="424">
        <v>5000000</v>
      </c>
      <c r="Z4" s="424">
        <v>5000000</v>
      </c>
      <c r="AA4" s="424">
        <v>5000000</v>
      </c>
      <c r="AB4" s="424">
        <v>5000000</v>
      </c>
      <c r="AC4" s="424">
        <v>5000000</v>
      </c>
      <c r="AD4" s="424">
        <v>10700738</v>
      </c>
      <c r="AE4" s="424">
        <v>5000000</v>
      </c>
      <c r="AF4" s="424">
        <v>5000000</v>
      </c>
      <c r="AG4" s="424">
        <v>5000000</v>
      </c>
      <c r="AH4" s="424">
        <v>5000000</v>
      </c>
      <c r="AI4" s="424">
        <v>5000000</v>
      </c>
      <c r="AJ4" s="424">
        <v>10700738</v>
      </c>
      <c r="AK4" s="424">
        <v>5000000</v>
      </c>
      <c r="AL4" s="424">
        <v>5000000</v>
      </c>
      <c r="AM4" s="424">
        <v>5000000</v>
      </c>
      <c r="AN4" s="424">
        <v>408818435</v>
      </c>
      <c r="AO4" s="424">
        <v>0</v>
      </c>
      <c r="AP4" s="424">
        <v>0</v>
      </c>
      <c r="AQ4" s="424">
        <v>0</v>
      </c>
      <c r="AR4" s="424">
        <v>0</v>
      </c>
      <c r="AS4" s="424">
        <v>0</v>
      </c>
      <c r="AT4" s="424">
        <v>0</v>
      </c>
      <c r="AU4" s="424">
        <v>0</v>
      </c>
      <c r="AV4" s="424">
        <v>0</v>
      </c>
      <c r="AW4" s="424">
        <v>0</v>
      </c>
      <c r="AX4" s="425">
        <v>540302259</v>
      </c>
    </row>
    <row r="5" spans="1:87" ht="12.75" x14ac:dyDescent="0.2">
      <c r="A5" s="695"/>
      <c r="B5" s="423" t="s">
        <v>120</v>
      </c>
      <c r="C5" s="532" t="s">
        <v>119</v>
      </c>
      <c r="D5" s="424">
        <v>0</v>
      </c>
      <c r="E5" s="424">
        <v>0</v>
      </c>
      <c r="F5" s="424">
        <v>0</v>
      </c>
      <c r="G5" s="424">
        <v>0</v>
      </c>
      <c r="H5" s="424">
        <v>0</v>
      </c>
      <c r="I5" s="424">
        <v>0</v>
      </c>
      <c r="J5" s="424">
        <v>0</v>
      </c>
      <c r="K5" s="424">
        <v>0</v>
      </c>
      <c r="L5" s="424">
        <v>0</v>
      </c>
      <c r="M5" s="424">
        <v>0</v>
      </c>
      <c r="N5" s="424">
        <v>0</v>
      </c>
      <c r="O5" s="424">
        <v>0</v>
      </c>
      <c r="P5" s="424">
        <v>0</v>
      </c>
      <c r="Q5" s="424">
        <v>0</v>
      </c>
      <c r="R5" s="424">
        <v>0</v>
      </c>
      <c r="S5" s="424">
        <v>0</v>
      </c>
      <c r="T5" s="424">
        <v>0</v>
      </c>
      <c r="U5" s="424">
        <v>6037711</v>
      </c>
      <c r="V5" s="424">
        <v>6038000</v>
      </c>
      <c r="W5" s="424">
        <v>6038000</v>
      </c>
      <c r="X5" s="424">
        <v>6038000</v>
      </c>
      <c r="Y5" s="424">
        <v>6038000</v>
      </c>
      <c r="Z5" s="424">
        <v>6038000</v>
      </c>
      <c r="AA5" s="424">
        <v>6038000</v>
      </c>
      <c r="AB5" s="424">
        <v>6038000</v>
      </c>
      <c r="AC5" s="424">
        <v>6038000</v>
      </c>
      <c r="AD5" s="424">
        <v>6038000</v>
      </c>
      <c r="AE5" s="424">
        <v>6038000</v>
      </c>
      <c r="AF5" s="424">
        <v>6038000</v>
      </c>
      <c r="AG5" s="424">
        <v>6038000</v>
      </c>
      <c r="AH5" s="424">
        <v>6038000</v>
      </c>
      <c r="AI5" s="424">
        <v>6038000</v>
      </c>
      <c r="AJ5" s="424">
        <v>6038041</v>
      </c>
      <c r="AK5" s="424">
        <v>6038000</v>
      </c>
      <c r="AL5" s="424">
        <v>6038000</v>
      </c>
      <c r="AM5" s="424">
        <v>6049784</v>
      </c>
      <c r="AN5" s="424">
        <v>507219686</v>
      </c>
      <c r="AO5" s="424">
        <v>0</v>
      </c>
      <c r="AP5" s="424">
        <v>0</v>
      </c>
      <c r="AQ5" s="424">
        <v>0</v>
      </c>
      <c r="AR5" s="424">
        <v>0</v>
      </c>
      <c r="AS5" s="424">
        <v>0</v>
      </c>
      <c r="AT5" s="424">
        <v>0</v>
      </c>
      <c r="AU5" s="424">
        <v>0</v>
      </c>
      <c r="AV5" s="424"/>
      <c r="AW5" s="424"/>
      <c r="AX5" s="425">
        <v>621953222</v>
      </c>
    </row>
    <row r="6" spans="1:87" ht="12.75" x14ac:dyDescent="0.2">
      <c r="A6" s="695"/>
      <c r="B6" s="423" t="s">
        <v>122</v>
      </c>
      <c r="C6" s="532" t="s">
        <v>121</v>
      </c>
      <c r="D6" s="424">
        <v>0</v>
      </c>
      <c r="E6" s="424">
        <v>0</v>
      </c>
      <c r="F6" s="424">
        <v>0</v>
      </c>
      <c r="G6" s="424">
        <v>0</v>
      </c>
      <c r="H6" s="424">
        <v>0</v>
      </c>
      <c r="I6" s="424">
        <v>0</v>
      </c>
      <c r="J6" s="424">
        <v>0</v>
      </c>
      <c r="K6" s="424">
        <v>0</v>
      </c>
      <c r="L6" s="424">
        <v>0</v>
      </c>
      <c r="M6" s="424">
        <v>0</v>
      </c>
      <c r="N6" s="424">
        <v>0</v>
      </c>
      <c r="O6" s="424">
        <v>0</v>
      </c>
      <c r="P6" s="424">
        <v>0</v>
      </c>
      <c r="Q6" s="424">
        <v>0</v>
      </c>
      <c r="R6" s="424">
        <v>0</v>
      </c>
      <c r="S6" s="424">
        <v>4761000</v>
      </c>
      <c r="T6" s="424">
        <v>4850519</v>
      </c>
      <c r="U6" s="424">
        <v>4773000</v>
      </c>
      <c r="V6" s="424">
        <v>4773000</v>
      </c>
      <c r="W6" s="424">
        <v>4773000</v>
      </c>
      <c r="X6" s="424">
        <v>4773000</v>
      </c>
      <c r="Y6" s="424">
        <v>4773000</v>
      </c>
      <c r="Z6" s="424">
        <v>4773000</v>
      </c>
      <c r="AA6" s="424">
        <v>4773000</v>
      </c>
      <c r="AB6" s="424">
        <v>4773000</v>
      </c>
      <c r="AC6" s="424">
        <v>4773000</v>
      </c>
      <c r="AD6" s="424">
        <v>4773000</v>
      </c>
      <c r="AE6" s="424">
        <v>4773000</v>
      </c>
      <c r="AF6" s="424">
        <v>4773000</v>
      </c>
      <c r="AG6" s="424">
        <v>4773000</v>
      </c>
      <c r="AH6" s="424">
        <v>4773000</v>
      </c>
      <c r="AI6" s="424">
        <v>4773000</v>
      </c>
      <c r="AJ6" s="424">
        <v>4773000</v>
      </c>
      <c r="AK6" s="424">
        <v>4773000</v>
      </c>
      <c r="AL6" s="424">
        <v>4773000</v>
      </c>
      <c r="AM6" s="424">
        <v>4773000</v>
      </c>
      <c r="AN6" s="424">
        <v>380208200</v>
      </c>
      <c r="AO6" s="424">
        <v>0</v>
      </c>
      <c r="AP6" s="424">
        <v>0</v>
      </c>
      <c r="AQ6" s="424">
        <v>0</v>
      </c>
      <c r="AR6" s="424">
        <v>0</v>
      </c>
      <c r="AS6" s="424">
        <v>0</v>
      </c>
      <c r="AT6" s="424">
        <v>0</v>
      </c>
      <c r="AU6" s="424">
        <v>0</v>
      </c>
      <c r="AV6" s="424"/>
      <c r="AW6" s="424"/>
      <c r="AX6" s="425">
        <v>480506719</v>
      </c>
    </row>
    <row r="7" spans="1:87" ht="12.75" x14ac:dyDescent="0.2">
      <c r="A7" s="695"/>
      <c r="B7" s="423" t="s">
        <v>125</v>
      </c>
      <c r="C7" s="532" t="s">
        <v>124</v>
      </c>
      <c r="D7" s="424">
        <v>0</v>
      </c>
      <c r="E7" s="424">
        <v>0</v>
      </c>
      <c r="F7" s="424">
        <v>0</v>
      </c>
      <c r="G7" s="424">
        <v>0</v>
      </c>
      <c r="H7" s="424">
        <v>0</v>
      </c>
      <c r="I7" s="424">
        <v>0</v>
      </c>
      <c r="J7" s="424">
        <v>0</v>
      </c>
      <c r="K7" s="424">
        <v>0</v>
      </c>
      <c r="L7" s="424">
        <v>0</v>
      </c>
      <c r="M7" s="424">
        <v>0</v>
      </c>
      <c r="N7" s="424">
        <v>0</v>
      </c>
      <c r="O7" s="424">
        <v>0</v>
      </c>
      <c r="P7" s="424">
        <v>0</v>
      </c>
      <c r="Q7" s="424">
        <v>0</v>
      </c>
      <c r="R7" s="424">
        <v>0</v>
      </c>
      <c r="S7" s="424">
        <v>0</v>
      </c>
      <c r="T7" s="424">
        <v>3524382</v>
      </c>
      <c r="U7" s="424">
        <v>3524382</v>
      </c>
      <c r="V7" s="424">
        <v>3524382</v>
      </c>
      <c r="W7" s="424">
        <v>3524382</v>
      </c>
      <c r="X7" s="424">
        <v>3524382</v>
      </c>
      <c r="Y7" s="424">
        <v>4333474</v>
      </c>
      <c r="Z7" s="424">
        <v>9190908</v>
      </c>
      <c r="AA7" s="424">
        <v>3524382</v>
      </c>
      <c r="AB7" s="424">
        <v>3524382</v>
      </c>
      <c r="AC7" s="424">
        <v>3524382</v>
      </c>
      <c r="AD7" s="424">
        <v>3524382</v>
      </c>
      <c r="AE7" s="424">
        <v>4333474</v>
      </c>
      <c r="AF7" s="424">
        <v>9190908</v>
      </c>
      <c r="AG7" s="424">
        <v>3524382</v>
      </c>
      <c r="AH7" s="424">
        <v>3524382</v>
      </c>
      <c r="AI7" s="424">
        <v>3524382</v>
      </c>
      <c r="AJ7" s="424">
        <v>3524382</v>
      </c>
      <c r="AK7" s="424">
        <v>10000000</v>
      </c>
      <c r="AL7" s="424">
        <v>3524382</v>
      </c>
      <c r="AM7" s="424">
        <v>3048747</v>
      </c>
      <c r="AN7" s="424">
        <v>386706701</v>
      </c>
      <c r="AO7" s="424">
        <v>0</v>
      </c>
      <c r="AP7" s="424">
        <v>0</v>
      </c>
      <c r="AQ7" s="424">
        <v>0</v>
      </c>
      <c r="AR7" s="424">
        <v>0</v>
      </c>
      <c r="AS7" s="424">
        <v>0</v>
      </c>
      <c r="AT7" s="424">
        <v>0</v>
      </c>
      <c r="AU7" s="424">
        <v>0</v>
      </c>
      <c r="AV7" s="424"/>
      <c r="AW7" s="424"/>
      <c r="AX7" s="425">
        <v>476145560</v>
      </c>
    </row>
    <row r="8" spans="1:87" ht="12.75" x14ac:dyDescent="0.2">
      <c r="A8" s="695"/>
      <c r="B8" s="423" t="s">
        <v>127</v>
      </c>
      <c r="C8" s="532" t="s">
        <v>126</v>
      </c>
      <c r="D8" s="424">
        <v>0</v>
      </c>
      <c r="E8" s="424">
        <v>0</v>
      </c>
      <c r="F8" s="424">
        <v>0</v>
      </c>
      <c r="G8" s="424">
        <v>0</v>
      </c>
      <c r="H8" s="424">
        <v>0</v>
      </c>
      <c r="I8" s="424">
        <v>0</v>
      </c>
      <c r="J8" s="424">
        <v>0</v>
      </c>
      <c r="K8" s="424">
        <v>0</v>
      </c>
      <c r="L8" s="424">
        <v>0</v>
      </c>
      <c r="M8" s="424">
        <v>0</v>
      </c>
      <c r="N8" s="424">
        <v>0</v>
      </c>
      <c r="O8" s="424">
        <v>0</v>
      </c>
      <c r="P8" s="424">
        <v>0</v>
      </c>
      <c r="Q8" s="424">
        <v>0</v>
      </c>
      <c r="R8" s="424">
        <v>0</v>
      </c>
      <c r="S8" s="424">
        <v>0</v>
      </c>
      <c r="T8" s="424">
        <v>0</v>
      </c>
      <c r="U8" s="424">
        <v>4778000</v>
      </c>
      <c r="V8" s="424">
        <v>4778000</v>
      </c>
      <c r="W8" s="424">
        <v>4778000</v>
      </c>
      <c r="X8" s="424">
        <v>4778000</v>
      </c>
      <c r="Y8" s="424">
        <v>4778000</v>
      </c>
      <c r="Z8" s="424">
        <v>4778000</v>
      </c>
      <c r="AA8" s="424">
        <v>4778000</v>
      </c>
      <c r="AB8" s="424">
        <v>4778000</v>
      </c>
      <c r="AC8" s="424">
        <v>4778000</v>
      </c>
      <c r="AD8" s="424">
        <v>4778000</v>
      </c>
      <c r="AE8" s="424">
        <v>4778000</v>
      </c>
      <c r="AF8" s="424">
        <v>4778000</v>
      </c>
      <c r="AG8" s="424">
        <v>4778000</v>
      </c>
      <c r="AH8" s="424">
        <v>4778000</v>
      </c>
      <c r="AI8" s="424">
        <v>4778000</v>
      </c>
      <c r="AJ8" s="424">
        <v>4778000</v>
      </c>
      <c r="AK8" s="424">
        <v>4778000</v>
      </c>
      <c r="AL8" s="424">
        <v>4778000</v>
      </c>
      <c r="AM8" s="424">
        <v>4759279</v>
      </c>
      <c r="AN8" s="424">
        <v>401308315</v>
      </c>
      <c r="AO8" s="424">
        <v>0</v>
      </c>
      <c r="AP8" s="424">
        <v>0</v>
      </c>
      <c r="AQ8" s="424">
        <v>0</v>
      </c>
      <c r="AR8" s="424">
        <v>0</v>
      </c>
      <c r="AS8" s="424">
        <v>0</v>
      </c>
      <c r="AT8" s="424">
        <v>0</v>
      </c>
      <c r="AU8" s="424">
        <v>0</v>
      </c>
      <c r="AV8" s="424"/>
      <c r="AW8" s="424"/>
      <c r="AX8" s="425">
        <v>492071594</v>
      </c>
    </row>
    <row r="9" spans="1:87" ht="12.75" x14ac:dyDescent="0.2">
      <c r="A9" s="695"/>
      <c r="B9" s="423" t="s">
        <v>129</v>
      </c>
      <c r="C9" s="532" t="s">
        <v>128</v>
      </c>
      <c r="D9" s="424">
        <v>0</v>
      </c>
      <c r="E9" s="424">
        <v>0</v>
      </c>
      <c r="F9" s="424">
        <v>0</v>
      </c>
      <c r="G9" s="424">
        <v>0</v>
      </c>
      <c r="H9" s="424">
        <v>0</v>
      </c>
      <c r="I9" s="424">
        <v>0</v>
      </c>
      <c r="J9" s="424">
        <v>0</v>
      </c>
      <c r="K9" s="424">
        <v>0</v>
      </c>
      <c r="L9" s="424">
        <v>0</v>
      </c>
      <c r="M9" s="424">
        <v>0</v>
      </c>
      <c r="N9" s="424">
        <v>766222</v>
      </c>
      <c r="O9" s="424">
        <v>3500000</v>
      </c>
      <c r="P9" s="424">
        <v>5143000</v>
      </c>
      <c r="Q9" s="424">
        <v>5143000</v>
      </c>
      <c r="R9" s="424">
        <v>5143000</v>
      </c>
      <c r="S9" s="424">
        <v>5488226</v>
      </c>
      <c r="T9" s="424">
        <v>5503570</v>
      </c>
      <c r="U9" s="424">
        <v>5143000</v>
      </c>
      <c r="V9" s="424">
        <v>5143000</v>
      </c>
      <c r="W9" s="424">
        <v>5143000</v>
      </c>
      <c r="X9" s="424">
        <v>5143000</v>
      </c>
      <c r="Y9" s="424">
        <v>5143000</v>
      </c>
      <c r="Z9" s="424">
        <v>5143000</v>
      </c>
      <c r="AA9" s="424">
        <v>5143000</v>
      </c>
      <c r="AB9" s="424">
        <v>5143000</v>
      </c>
      <c r="AC9" s="424">
        <v>5143000</v>
      </c>
      <c r="AD9" s="424">
        <v>5143000</v>
      </c>
      <c r="AE9" s="424">
        <v>5143000</v>
      </c>
      <c r="AF9" s="424">
        <v>5143000</v>
      </c>
      <c r="AG9" s="424">
        <v>5143000</v>
      </c>
      <c r="AH9" s="424">
        <v>5143000</v>
      </c>
      <c r="AI9" s="424">
        <v>5143000</v>
      </c>
      <c r="AJ9" s="424">
        <v>5143000</v>
      </c>
      <c r="AK9" s="424">
        <v>5143000</v>
      </c>
      <c r="AL9" s="424">
        <v>5143000</v>
      </c>
      <c r="AM9" s="424">
        <v>5143000</v>
      </c>
      <c r="AN9" s="424">
        <v>381339200</v>
      </c>
      <c r="AO9" s="424">
        <v>0</v>
      </c>
      <c r="AP9" s="424">
        <v>0</v>
      </c>
      <c r="AQ9" s="424">
        <v>0</v>
      </c>
      <c r="AR9" s="424">
        <v>0</v>
      </c>
      <c r="AS9" s="424">
        <v>0</v>
      </c>
      <c r="AT9" s="424">
        <v>0</v>
      </c>
      <c r="AU9" s="424">
        <v>0</v>
      </c>
      <c r="AV9" s="424"/>
      <c r="AW9" s="424"/>
      <c r="AX9" s="425">
        <v>509743218</v>
      </c>
    </row>
    <row r="10" spans="1:87" ht="12.75" x14ac:dyDescent="0.2">
      <c r="A10" s="695"/>
      <c r="B10" s="423" t="s">
        <v>131</v>
      </c>
      <c r="C10" s="532" t="s">
        <v>130</v>
      </c>
      <c r="D10" s="424">
        <v>0</v>
      </c>
      <c r="E10" s="424">
        <v>0</v>
      </c>
      <c r="F10" s="424">
        <v>0</v>
      </c>
      <c r="G10" s="424">
        <v>0</v>
      </c>
      <c r="H10" s="424">
        <v>0</v>
      </c>
      <c r="I10" s="424">
        <v>0</v>
      </c>
      <c r="J10" s="424">
        <v>0</v>
      </c>
      <c r="K10" s="424">
        <v>0</v>
      </c>
      <c r="L10" s="424">
        <v>0</v>
      </c>
      <c r="M10" s="424">
        <v>0</v>
      </c>
      <c r="N10" s="424">
        <v>0</v>
      </c>
      <c r="O10" s="424">
        <v>0</v>
      </c>
      <c r="P10" s="424">
        <v>0</v>
      </c>
      <c r="Q10" s="424">
        <v>0</v>
      </c>
      <c r="R10" s="424">
        <v>0</v>
      </c>
      <c r="S10" s="424">
        <v>0</v>
      </c>
      <c r="T10" s="424">
        <v>1150117</v>
      </c>
      <c r="U10" s="424">
        <v>3520000</v>
      </c>
      <c r="V10" s="424">
        <v>3520000</v>
      </c>
      <c r="W10" s="424">
        <v>3520000</v>
      </c>
      <c r="X10" s="424">
        <v>3520000</v>
      </c>
      <c r="Y10" s="424">
        <v>3520000</v>
      </c>
      <c r="Z10" s="424">
        <v>3520000</v>
      </c>
      <c r="AA10" s="424">
        <v>3520000</v>
      </c>
      <c r="AB10" s="424">
        <v>3520000</v>
      </c>
      <c r="AC10" s="424">
        <v>3520000</v>
      </c>
      <c r="AD10" s="424">
        <v>3520000</v>
      </c>
      <c r="AE10" s="424">
        <v>3520000</v>
      </c>
      <c r="AF10" s="424">
        <v>3520000</v>
      </c>
      <c r="AG10" s="424">
        <v>3520000</v>
      </c>
      <c r="AH10" s="424">
        <v>3520000</v>
      </c>
      <c r="AI10" s="424">
        <v>3520000</v>
      </c>
      <c r="AJ10" s="424">
        <v>3520000</v>
      </c>
      <c r="AK10" s="424">
        <v>3520000</v>
      </c>
      <c r="AL10" s="424">
        <v>3520000</v>
      </c>
      <c r="AM10" s="424">
        <v>3520000</v>
      </c>
      <c r="AN10" s="424">
        <v>434482999</v>
      </c>
      <c r="AO10" s="424">
        <v>0</v>
      </c>
      <c r="AP10" s="424">
        <v>0</v>
      </c>
      <c r="AQ10" s="424">
        <v>0</v>
      </c>
      <c r="AR10" s="424">
        <v>0</v>
      </c>
      <c r="AS10" s="424">
        <v>0</v>
      </c>
      <c r="AT10" s="424">
        <v>0</v>
      </c>
      <c r="AU10" s="424">
        <v>0</v>
      </c>
      <c r="AV10" s="424"/>
      <c r="AW10" s="424"/>
      <c r="AX10" s="425">
        <v>502513116</v>
      </c>
    </row>
    <row r="11" spans="1:87" ht="12.75" x14ac:dyDescent="0.2">
      <c r="A11" s="695"/>
      <c r="B11" s="423" t="s">
        <v>133</v>
      </c>
      <c r="C11" s="532" t="s">
        <v>132</v>
      </c>
      <c r="D11" s="424"/>
      <c r="E11" s="424"/>
      <c r="F11" s="424"/>
      <c r="G11" s="424">
        <v>0</v>
      </c>
      <c r="H11" s="424">
        <v>0</v>
      </c>
      <c r="I11" s="424">
        <v>0</v>
      </c>
      <c r="J11" s="424">
        <v>0</v>
      </c>
      <c r="K11" s="424">
        <v>0</v>
      </c>
      <c r="L11" s="424">
        <v>0</v>
      </c>
      <c r="M11" s="424">
        <v>0</v>
      </c>
      <c r="N11" s="424">
        <v>0</v>
      </c>
      <c r="O11" s="424">
        <v>0</v>
      </c>
      <c r="P11" s="424">
        <v>0</v>
      </c>
      <c r="Q11" s="424">
        <v>0</v>
      </c>
      <c r="R11" s="424">
        <v>0</v>
      </c>
      <c r="S11" s="424">
        <v>0</v>
      </c>
      <c r="T11" s="424">
        <v>0</v>
      </c>
      <c r="U11" s="424">
        <v>3000000</v>
      </c>
      <c r="V11" s="424">
        <v>3000000</v>
      </c>
      <c r="W11" s="424">
        <v>3000000</v>
      </c>
      <c r="X11" s="424">
        <v>16043000</v>
      </c>
      <c r="Y11" s="424">
        <v>3000000</v>
      </c>
      <c r="Z11" s="424">
        <v>3000000</v>
      </c>
      <c r="AA11" s="424">
        <v>3000000</v>
      </c>
      <c r="AB11" s="424">
        <v>3000000</v>
      </c>
      <c r="AC11" s="424">
        <v>3000000</v>
      </c>
      <c r="AD11" s="424">
        <v>16043000</v>
      </c>
      <c r="AE11" s="424">
        <v>3000000</v>
      </c>
      <c r="AF11" s="424">
        <v>3000000</v>
      </c>
      <c r="AG11" s="424">
        <v>3000000</v>
      </c>
      <c r="AH11" s="424">
        <v>3000000</v>
      </c>
      <c r="AI11" s="424">
        <v>3000000</v>
      </c>
      <c r="AJ11" s="424">
        <v>16043000</v>
      </c>
      <c r="AK11" s="424">
        <v>3000000</v>
      </c>
      <c r="AL11" s="424">
        <v>3000000</v>
      </c>
      <c r="AM11" s="424">
        <v>9520000</v>
      </c>
      <c r="AN11" s="424">
        <v>434592487</v>
      </c>
      <c r="AO11" s="424">
        <v>0</v>
      </c>
      <c r="AP11" s="424">
        <v>0</v>
      </c>
      <c r="AQ11" s="424">
        <v>0</v>
      </c>
      <c r="AR11" s="424">
        <v>0</v>
      </c>
      <c r="AS11" s="424">
        <v>0</v>
      </c>
      <c r="AT11" s="424">
        <v>0</v>
      </c>
      <c r="AU11" s="424">
        <v>0</v>
      </c>
      <c r="AV11" s="424"/>
      <c r="AW11" s="424"/>
      <c r="AX11" s="425">
        <v>537241487</v>
      </c>
    </row>
    <row r="12" spans="1:87" ht="12.75" x14ac:dyDescent="0.2">
      <c r="A12" s="695"/>
      <c r="B12" s="423" t="s">
        <v>135</v>
      </c>
      <c r="C12" s="532" t="s">
        <v>134</v>
      </c>
      <c r="D12" s="424">
        <v>0</v>
      </c>
      <c r="E12" s="424">
        <v>0</v>
      </c>
      <c r="F12" s="424">
        <v>0</v>
      </c>
      <c r="G12" s="424">
        <v>0</v>
      </c>
      <c r="H12" s="424">
        <v>0</v>
      </c>
      <c r="I12" s="424">
        <v>0</v>
      </c>
      <c r="J12" s="424">
        <v>0</v>
      </c>
      <c r="K12" s="424">
        <v>0</v>
      </c>
      <c r="L12" s="424">
        <v>0</v>
      </c>
      <c r="M12" s="424">
        <v>0</v>
      </c>
      <c r="N12" s="424">
        <v>0</v>
      </c>
      <c r="O12" s="424">
        <v>0</v>
      </c>
      <c r="P12" s="424">
        <v>0</v>
      </c>
      <c r="Q12" s="424">
        <v>0</v>
      </c>
      <c r="R12" s="424">
        <v>0</v>
      </c>
      <c r="S12" s="424">
        <v>0</v>
      </c>
      <c r="T12" s="424">
        <v>0</v>
      </c>
      <c r="U12" s="424">
        <v>0</v>
      </c>
      <c r="V12" s="424">
        <v>5126000</v>
      </c>
      <c r="W12" s="424">
        <v>5126000</v>
      </c>
      <c r="X12" s="424">
        <v>5126000</v>
      </c>
      <c r="Y12" s="424">
        <v>5126000</v>
      </c>
      <c r="Z12" s="424">
        <v>5126000</v>
      </c>
      <c r="AA12" s="424">
        <v>5126000</v>
      </c>
      <c r="AB12" s="424">
        <v>5126000</v>
      </c>
      <c r="AC12" s="424">
        <v>5126000</v>
      </c>
      <c r="AD12" s="424">
        <v>5126000</v>
      </c>
      <c r="AE12" s="424">
        <v>5126000</v>
      </c>
      <c r="AF12" s="424">
        <v>5126000</v>
      </c>
      <c r="AG12" s="424">
        <v>5126000</v>
      </c>
      <c r="AH12" s="424">
        <v>5126000</v>
      </c>
      <c r="AI12" s="424">
        <v>5126000</v>
      </c>
      <c r="AJ12" s="424">
        <v>5126000</v>
      </c>
      <c r="AK12" s="424">
        <v>5126000</v>
      </c>
      <c r="AL12" s="424">
        <v>5126000</v>
      </c>
      <c r="AM12" s="424">
        <v>5125287</v>
      </c>
      <c r="AN12" s="424">
        <v>430582335</v>
      </c>
      <c r="AO12" s="424">
        <v>0</v>
      </c>
      <c r="AP12" s="424">
        <v>0</v>
      </c>
      <c r="AQ12" s="424">
        <v>0</v>
      </c>
      <c r="AR12" s="424">
        <v>0</v>
      </c>
      <c r="AS12" s="424">
        <v>0</v>
      </c>
      <c r="AT12" s="424">
        <v>0</v>
      </c>
      <c r="AU12" s="424">
        <v>0</v>
      </c>
      <c r="AV12" s="424"/>
      <c r="AW12" s="424"/>
      <c r="AX12" s="425">
        <v>522849622</v>
      </c>
    </row>
    <row r="13" spans="1:87" ht="12.75" x14ac:dyDescent="0.2">
      <c r="A13" s="695"/>
      <c r="B13" s="423" t="s">
        <v>137</v>
      </c>
      <c r="C13" s="532" t="s">
        <v>136</v>
      </c>
      <c r="D13" s="424">
        <v>0</v>
      </c>
      <c r="E13" s="424">
        <v>0</v>
      </c>
      <c r="F13" s="424">
        <v>0</v>
      </c>
      <c r="G13" s="424">
        <v>0</v>
      </c>
      <c r="H13" s="424">
        <v>0</v>
      </c>
      <c r="I13" s="424">
        <v>0</v>
      </c>
      <c r="J13" s="424">
        <v>0</v>
      </c>
      <c r="K13" s="424">
        <v>0</v>
      </c>
      <c r="L13" s="424">
        <v>0</v>
      </c>
      <c r="M13" s="424">
        <v>0</v>
      </c>
      <c r="N13" s="424">
        <v>0</v>
      </c>
      <c r="O13" s="424">
        <v>0</v>
      </c>
      <c r="P13" s="424">
        <v>0</v>
      </c>
      <c r="Q13" s="424">
        <v>0</v>
      </c>
      <c r="R13" s="424">
        <v>0</v>
      </c>
      <c r="S13" s="424">
        <v>5944765</v>
      </c>
      <c r="T13" s="424">
        <v>3587761</v>
      </c>
      <c r="U13" s="424">
        <v>3500000</v>
      </c>
      <c r="V13" s="424">
        <v>3500000</v>
      </c>
      <c r="W13" s="424">
        <v>3500000</v>
      </c>
      <c r="X13" s="424">
        <v>3500000</v>
      </c>
      <c r="Y13" s="424">
        <v>9444765</v>
      </c>
      <c r="Z13" s="424">
        <v>3500000</v>
      </c>
      <c r="AA13" s="424">
        <v>3500000</v>
      </c>
      <c r="AB13" s="424">
        <v>3500000</v>
      </c>
      <c r="AC13" s="424">
        <v>3500000</v>
      </c>
      <c r="AD13" s="424">
        <v>3500000</v>
      </c>
      <c r="AE13" s="424">
        <v>9444765</v>
      </c>
      <c r="AF13" s="424">
        <v>3500000</v>
      </c>
      <c r="AG13" s="424">
        <v>3500000</v>
      </c>
      <c r="AH13" s="424">
        <v>3500000</v>
      </c>
      <c r="AI13" s="424">
        <v>3500000</v>
      </c>
      <c r="AJ13" s="424">
        <v>3500000</v>
      </c>
      <c r="AK13" s="424">
        <v>9444765</v>
      </c>
      <c r="AL13" s="424">
        <v>3500000</v>
      </c>
      <c r="AM13" s="424">
        <v>6000000</v>
      </c>
      <c r="AN13" s="424">
        <v>407156385</v>
      </c>
      <c r="AO13" s="424">
        <v>0</v>
      </c>
      <c r="AP13" s="424">
        <v>0</v>
      </c>
      <c r="AQ13" s="424">
        <v>0</v>
      </c>
      <c r="AR13" s="424">
        <v>0</v>
      </c>
      <c r="AS13" s="424">
        <v>0</v>
      </c>
      <c r="AT13" s="424">
        <v>0</v>
      </c>
      <c r="AU13" s="424">
        <v>0</v>
      </c>
      <c r="AV13" s="424"/>
      <c r="AW13" s="424"/>
      <c r="AX13" s="425">
        <v>503523206</v>
      </c>
    </row>
    <row r="14" spans="1:87" ht="12.75" x14ac:dyDescent="0.2">
      <c r="A14" s="695"/>
      <c r="B14" s="423" t="s">
        <v>139</v>
      </c>
      <c r="C14" s="532" t="s">
        <v>138</v>
      </c>
      <c r="D14" s="424">
        <v>0</v>
      </c>
      <c r="E14" s="424">
        <v>0</v>
      </c>
      <c r="F14" s="424">
        <v>0</v>
      </c>
      <c r="G14" s="424">
        <v>0</v>
      </c>
      <c r="H14" s="424">
        <v>0</v>
      </c>
      <c r="I14" s="424">
        <v>0</v>
      </c>
      <c r="J14" s="424">
        <v>0</v>
      </c>
      <c r="K14" s="424">
        <v>0</v>
      </c>
      <c r="L14" s="424">
        <v>0</v>
      </c>
      <c r="M14" s="424">
        <v>0</v>
      </c>
      <c r="N14" s="424">
        <v>0</v>
      </c>
      <c r="O14" s="424">
        <v>0</v>
      </c>
      <c r="P14" s="424">
        <v>0</v>
      </c>
      <c r="Q14" s="424">
        <v>0</v>
      </c>
      <c r="R14" s="424">
        <v>0</v>
      </c>
      <c r="S14" s="424">
        <v>0</v>
      </c>
      <c r="T14" s="424">
        <v>0</v>
      </c>
      <c r="U14" s="424">
        <v>0</v>
      </c>
      <c r="V14" s="424">
        <v>0</v>
      </c>
      <c r="W14" s="424">
        <v>0</v>
      </c>
      <c r="X14" s="424">
        <v>0</v>
      </c>
      <c r="Y14" s="424">
        <v>0</v>
      </c>
      <c r="Z14" s="424">
        <v>0</v>
      </c>
      <c r="AA14" s="424">
        <v>0</v>
      </c>
      <c r="AB14" s="424">
        <v>0</v>
      </c>
      <c r="AC14" s="424">
        <v>0</v>
      </c>
      <c r="AD14" s="424">
        <v>0</v>
      </c>
      <c r="AE14" s="424">
        <v>0</v>
      </c>
      <c r="AF14" s="424">
        <v>0</v>
      </c>
      <c r="AG14" s="424">
        <v>0</v>
      </c>
      <c r="AH14" s="424">
        <v>0</v>
      </c>
      <c r="AI14" s="424">
        <v>0</v>
      </c>
      <c r="AJ14" s="424">
        <v>0</v>
      </c>
      <c r="AK14" s="424">
        <v>0</v>
      </c>
      <c r="AL14" s="424">
        <v>0</v>
      </c>
      <c r="AM14" s="424">
        <v>0</v>
      </c>
      <c r="AN14" s="424">
        <v>118411638</v>
      </c>
      <c r="AO14" s="424">
        <v>0</v>
      </c>
      <c r="AP14" s="424">
        <v>0</v>
      </c>
      <c r="AQ14" s="424">
        <v>0</v>
      </c>
      <c r="AR14" s="424">
        <v>0</v>
      </c>
      <c r="AS14" s="424">
        <v>0</v>
      </c>
      <c r="AT14" s="424">
        <v>0</v>
      </c>
      <c r="AU14" s="424">
        <v>0</v>
      </c>
      <c r="AV14" s="424"/>
      <c r="AW14" s="424"/>
      <c r="AX14" s="425">
        <v>118411638</v>
      </c>
    </row>
    <row r="15" spans="1:87" ht="12.75" x14ac:dyDescent="0.2">
      <c r="A15" s="695"/>
      <c r="B15" s="423" t="s">
        <v>141</v>
      </c>
      <c r="C15" s="532" t="s">
        <v>140</v>
      </c>
      <c r="D15" s="424">
        <v>0</v>
      </c>
      <c r="E15" s="424">
        <v>0</v>
      </c>
      <c r="F15" s="424">
        <v>0</v>
      </c>
      <c r="G15" s="424">
        <v>0</v>
      </c>
      <c r="H15" s="424">
        <v>0</v>
      </c>
      <c r="I15" s="424">
        <v>0</v>
      </c>
      <c r="J15" s="424">
        <v>0</v>
      </c>
      <c r="K15" s="424">
        <v>0</v>
      </c>
      <c r="L15" s="424">
        <v>0</v>
      </c>
      <c r="M15" s="424">
        <v>0</v>
      </c>
      <c r="N15" s="424">
        <v>0</v>
      </c>
      <c r="O15" s="424">
        <v>0</v>
      </c>
      <c r="P15" s="424">
        <v>0</v>
      </c>
      <c r="Q15" s="424">
        <v>0</v>
      </c>
      <c r="R15" s="424">
        <v>0</v>
      </c>
      <c r="S15" s="424">
        <v>6421966</v>
      </c>
      <c r="T15" s="424">
        <v>3500000</v>
      </c>
      <c r="U15" s="424">
        <v>3500000</v>
      </c>
      <c r="V15" s="424">
        <v>3500000</v>
      </c>
      <c r="W15" s="424">
        <v>3500000</v>
      </c>
      <c r="X15" s="424">
        <v>7000000</v>
      </c>
      <c r="Y15" s="424">
        <v>3500000</v>
      </c>
      <c r="Z15" s="424">
        <v>3500000</v>
      </c>
      <c r="AA15" s="424">
        <v>10000000</v>
      </c>
      <c r="AB15" s="424">
        <v>3500000</v>
      </c>
      <c r="AC15" s="424">
        <v>3500000</v>
      </c>
      <c r="AD15" s="424">
        <v>3500000</v>
      </c>
      <c r="AE15" s="424">
        <v>13000000</v>
      </c>
      <c r="AF15" s="424">
        <v>4000000</v>
      </c>
      <c r="AG15" s="424">
        <v>4000000</v>
      </c>
      <c r="AH15" s="424">
        <v>4000000</v>
      </c>
      <c r="AI15" s="424">
        <v>4000000</v>
      </c>
      <c r="AJ15" s="424">
        <v>7000000</v>
      </c>
      <c r="AK15" s="424">
        <v>4000000</v>
      </c>
      <c r="AL15" s="424">
        <v>4000000</v>
      </c>
      <c r="AM15" s="424">
        <v>8672602</v>
      </c>
      <c r="AN15" s="424">
        <v>391236070</v>
      </c>
      <c r="AO15" s="424">
        <v>0</v>
      </c>
      <c r="AP15" s="424">
        <v>0</v>
      </c>
      <c r="AQ15" s="424">
        <v>0</v>
      </c>
      <c r="AR15" s="424">
        <v>0</v>
      </c>
      <c r="AS15" s="424">
        <v>0</v>
      </c>
      <c r="AT15" s="424">
        <v>0</v>
      </c>
      <c r="AU15" s="424">
        <v>0</v>
      </c>
      <c r="AV15" s="424"/>
      <c r="AW15" s="424"/>
      <c r="AX15" s="425">
        <v>498830638</v>
      </c>
    </row>
    <row r="16" spans="1:87" ht="12.75" x14ac:dyDescent="0.2">
      <c r="A16" s="695"/>
      <c r="B16" s="423" t="s">
        <v>143</v>
      </c>
      <c r="C16" s="532" t="s">
        <v>142</v>
      </c>
      <c r="D16" s="424">
        <v>0</v>
      </c>
      <c r="E16" s="424">
        <v>0</v>
      </c>
      <c r="F16" s="424">
        <v>0</v>
      </c>
      <c r="G16" s="424">
        <v>0</v>
      </c>
      <c r="H16" s="424">
        <v>0</v>
      </c>
      <c r="I16" s="424">
        <v>0</v>
      </c>
      <c r="J16" s="424">
        <v>0</v>
      </c>
      <c r="K16" s="424">
        <v>0</v>
      </c>
      <c r="L16" s="424">
        <v>0</v>
      </c>
      <c r="M16" s="424">
        <v>0</v>
      </c>
      <c r="N16" s="424">
        <v>0</v>
      </c>
      <c r="O16" s="424">
        <v>0</v>
      </c>
      <c r="P16" s="424">
        <v>0</v>
      </c>
      <c r="Q16" s="424">
        <v>0</v>
      </c>
      <c r="R16" s="424">
        <v>0</v>
      </c>
      <c r="S16" s="424">
        <v>0</v>
      </c>
      <c r="T16" s="424">
        <v>0</v>
      </c>
      <c r="U16" s="424">
        <v>3379208</v>
      </c>
      <c r="V16" s="424">
        <v>4909956</v>
      </c>
      <c r="W16" s="424">
        <v>4909956</v>
      </c>
      <c r="X16" s="424">
        <v>4909956</v>
      </c>
      <c r="Y16" s="424">
        <v>4909956</v>
      </c>
      <c r="Z16" s="424">
        <v>4909956</v>
      </c>
      <c r="AA16" s="424">
        <v>4909956</v>
      </c>
      <c r="AB16" s="424">
        <v>4909956</v>
      </c>
      <c r="AC16" s="424">
        <v>4909956</v>
      </c>
      <c r="AD16" s="424">
        <v>4909956</v>
      </c>
      <c r="AE16" s="424">
        <v>4909956</v>
      </c>
      <c r="AF16" s="424">
        <v>4909956</v>
      </c>
      <c r="AG16" s="424">
        <v>4909956</v>
      </c>
      <c r="AH16" s="424">
        <v>4909956</v>
      </c>
      <c r="AI16" s="424">
        <v>4909956</v>
      </c>
      <c r="AJ16" s="424">
        <v>4909956</v>
      </c>
      <c r="AK16" s="424">
        <v>4909956</v>
      </c>
      <c r="AL16" s="424">
        <v>4909956</v>
      </c>
      <c r="AM16" s="424">
        <v>4909927</v>
      </c>
      <c r="AN16" s="424">
        <v>412436281</v>
      </c>
      <c r="AO16" s="424">
        <v>0</v>
      </c>
      <c r="AP16" s="424">
        <v>0</v>
      </c>
      <c r="AQ16" s="424">
        <v>0</v>
      </c>
      <c r="AR16" s="424">
        <v>0</v>
      </c>
      <c r="AS16" s="424">
        <v>0</v>
      </c>
      <c r="AT16" s="424">
        <v>0</v>
      </c>
      <c r="AU16" s="424">
        <v>0</v>
      </c>
      <c r="AV16" s="424"/>
      <c r="AW16" s="424"/>
      <c r="AX16" s="425">
        <v>504194668</v>
      </c>
    </row>
    <row r="17" spans="1:50" ht="12.75" x14ac:dyDescent="0.2">
      <c r="A17" s="695"/>
      <c r="B17" s="423" t="s">
        <v>145</v>
      </c>
      <c r="C17" s="532" t="s">
        <v>144</v>
      </c>
      <c r="D17" s="424">
        <v>0</v>
      </c>
      <c r="E17" s="424">
        <v>0</v>
      </c>
      <c r="F17" s="424">
        <v>0</v>
      </c>
      <c r="G17" s="424">
        <v>0</v>
      </c>
      <c r="H17" s="424">
        <v>0</v>
      </c>
      <c r="I17" s="424">
        <v>0</v>
      </c>
      <c r="J17" s="424">
        <v>0</v>
      </c>
      <c r="K17" s="424">
        <v>0</v>
      </c>
      <c r="L17" s="424">
        <v>0</v>
      </c>
      <c r="M17" s="424">
        <v>0</v>
      </c>
      <c r="N17" s="424">
        <v>0</v>
      </c>
      <c r="O17" s="424">
        <v>0</v>
      </c>
      <c r="P17" s="424">
        <v>0</v>
      </c>
      <c r="Q17" s="424">
        <v>0</v>
      </c>
      <c r="R17" s="424">
        <v>0</v>
      </c>
      <c r="S17" s="424">
        <v>0</v>
      </c>
      <c r="T17" s="424">
        <v>2345000</v>
      </c>
      <c r="U17" s="424">
        <v>4700000</v>
      </c>
      <c r="V17" s="424">
        <v>4700000</v>
      </c>
      <c r="W17" s="424">
        <v>4700000</v>
      </c>
      <c r="X17" s="424">
        <v>4700000</v>
      </c>
      <c r="Y17" s="424">
        <v>4700000</v>
      </c>
      <c r="Z17" s="424">
        <v>4700000</v>
      </c>
      <c r="AA17" s="424">
        <v>4700000</v>
      </c>
      <c r="AB17" s="424">
        <v>4700000</v>
      </c>
      <c r="AC17" s="424">
        <v>4700000</v>
      </c>
      <c r="AD17" s="424">
        <v>4700000</v>
      </c>
      <c r="AE17" s="424">
        <v>4700000</v>
      </c>
      <c r="AF17" s="424">
        <v>4700000</v>
      </c>
      <c r="AG17" s="424">
        <v>4700000</v>
      </c>
      <c r="AH17" s="424">
        <v>4700000</v>
      </c>
      <c r="AI17" s="424">
        <v>4700000</v>
      </c>
      <c r="AJ17" s="424">
        <v>4700000</v>
      </c>
      <c r="AK17" s="424">
        <v>4700000</v>
      </c>
      <c r="AL17" s="424">
        <v>4700000</v>
      </c>
      <c r="AM17" s="424">
        <v>4542329</v>
      </c>
      <c r="AN17" s="424">
        <v>394432098</v>
      </c>
      <c r="AO17" s="424">
        <v>0</v>
      </c>
      <c r="AP17" s="424">
        <v>0</v>
      </c>
      <c r="AQ17" s="424">
        <v>0</v>
      </c>
      <c r="AR17" s="424">
        <v>0</v>
      </c>
      <c r="AS17" s="424">
        <v>0</v>
      </c>
      <c r="AT17" s="424">
        <v>0</v>
      </c>
      <c r="AU17" s="424">
        <v>0</v>
      </c>
      <c r="AV17" s="424"/>
      <c r="AW17" s="424"/>
      <c r="AX17" s="425">
        <v>485919427</v>
      </c>
    </row>
    <row r="18" spans="1:50" ht="12.75" x14ac:dyDescent="0.2">
      <c r="A18" s="695"/>
      <c r="B18" s="423" t="s">
        <v>147</v>
      </c>
      <c r="C18" s="532" t="s">
        <v>146</v>
      </c>
      <c r="D18" s="424">
        <v>0</v>
      </c>
      <c r="E18" s="424">
        <v>0</v>
      </c>
      <c r="F18" s="424">
        <v>0</v>
      </c>
      <c r="G18" s="424">
        <v>0</v>
      </c>
      <c r="H18" s="424">
        <v>0</v>
      </c>
      <c r="I18" s="424">
        <v>0</v>
      </c>
      <c r="J18" s="424">
        <v>0</v>
      </c>
      <c r="K18" s="424">
        <v>0</v>
      </c>
      <c r="L18" s="424">
        <v>0</v>
      </c>
      <c r="M18" s="424">
        <v>0</v>
      </c>
      <c r="N18" s="424">
        <v>0</v>
      </c>
      <c r="O18" s="424">
        <v>0</v>
      </c>
      <c r="P18" s="424">
        <v>0</v>
      </c>
      <c r="Q18" s="424">
        <v>0</v>
      </c>
      <c r="R18" s="424">
        <v>0</v>
      </c>
      <c r="S18" s="424">
        <v>0</v>
      </c>
      <c r="T18" s="424">
        <v>4141644</v>
      </c>
      <c r="U18" s="424">
        <v>4141644</v>
      </c>
      <c r="V18" s="424">
        <v>4141644</v>
      </c>
      <c r="W18" s="424">
        <v>4141644</v>
      </c>
      <c r="X18" s="424">
        <v>4141644</v>
      </c>
      <c r="Y18" s="424">
        <v>4141644</v>
      </c>
      <c r="Z18" s="424">
        <v>4141644</v>
      </c>
      <c r="AA18" s="424">
        <v>4141644</v>
      </c>
      <c r="AB18" s="424">
        <v>4141644</v>
      </c>
      <c r="AC18" s="424">
        <v>4141644</v>
      </c>
      <c r="AD18" s="424">
        <v>4141644</v>
      </c>
      <c r="AE18" s="424">
        <v>4141644</v>
      </c>
      <c r="AF18" s="424">
        <v>4141644</v>
      </c>
      <c r="AG18" s="424">
        <v>4141644</v>
      </c>
      <c r="AH18" s="424">
        <v>4141644</v>
      </c>
      <c r="AI18" s="424">
        <v>4141644</v>
      </c>
      <c r="AJ18" s="424">
        <v>4141644</v>
      </c>
      <c r="AK18" s="424">
        <v>4141644</v>
      </c>
      <c r="AL18" s="424">
        <v>4141644</v>
      </c>
      <c r="AM18" s="424">
        <v>4141644</v>
      </c>
      <c r="AN18" s="424">
        <v>4141644</v>
      </c>
      <c r="AO18" s="424">
        <v>563263656</v>
      </c>
      <c r="AP18" s="424">
        <v>0</v>
      </c>
      <c r="AQ18" s="424">
        <v>0</v>
      </c>
      <c r="AR18" s="424">
        <v>0</v>
      </c>
      <c r="AS18" s="424">
        <v>0</v>
      </c>
      <c r="AT18" s="424">
        <v>0</v>
      </c>
      <c r="AU18" s="424">
        <v>0</v>
      </c>
      <c r="AV18" s="424"/>
      <c r="AW18" s="424"/>
      <c r="AX18" s="425">
        <v>650238180</v>
      </c>
    </row>
    <row r="19" spans="1:50" ht="12.75" x14ac:dyDescent="0.2">
      <c r="A19" s="695"/>
      <c r="B19" s="423" t="s">
        <v>149</v>
      </c>
      <c r="C19" s="532" t="s">
        <v>148</v>
      </c>
      <c r="D19" s="424">
        <v>0</v>
      </c>
      <c r="E19" s="424">
        <v>0</v>
      </c>
      <c r="F19" s="424">
        <v>0</v>
      </c>
      <c r="G19" s="424">
        <v>0</v>
      </c>
      <c r="H19" s="424">
        <v>0</v>
      </c>
      <c r="I19" s="424">
        <v>0</v>
      </c>
      <c r="J19" s="424">
        <v>0</v>
      </c>
      <c r="K19" s="424">
        <v>0</v>
      </c>
      <c r="L19" s="424">
        <v>0</v>
      </c>
      <c r="M19" s="424">
        <v>0</v>
      </c>
      <c r="N19" s="424">
        <v>0</v>
      </c>
      <c r="O19" s="424">
        <v>0</v>
      </c>
      <c r="P19" s="424">
        <v>0</v>
      </c>
      <c r="Q19" s="424">
        <v>0</v>
      </c>
      <c r="R19" s="424">
        <v>0</v>
      </c>
      <c r="S19" s="424">
        <v>0</v>
      </c>
      <c r="T19" s="424">
        <v>1209000</v>
      </c>
      <c r="U19" s="424">
        <v>4927000</v>
      </c>
      <c r="V19" s="424">
        <v>4927000</v>
      </c>
      <c r="W19" s="424">
        <v>4927000</v>
      </c>
      <c r="X19" s="424">
        <v>4927000</v>
      </c>
      <c r="Y19" s="424">
        <v>4927000</v>
      </c>
      <c r="Z19" s="424">
        <v>4927000</v>
      </c>
      <c r="AA19" s="424">
        <v>4927000</v>
      </c>
      <c r="AB19" s="424">
        <v>4927000</v>
      </c>
      <c r="AC19" s="424">
        <v>4927000</v>
      </c>
      <c r="AD19" s="424">
        <v>4927000</v>
      </c>
      <c r="AE19" s="424">
        <v>4927000</v>
      </c>
      <c r="AF19" s="424">
        <v>4927000</v>
      </c>
      <c r="AG19" s="424">
        <v>4927000</v>
      </c>
      <c r="AH19" s="424">
        <v>4927000</v>
      </c>
      <c r="AI19" s="424">
        <v>4927000</v>
      </c>
      <c r="AJ19" s="424">
        <v>4927000</v>
      </c>
      <c r="AK19" s="424">
        <v>4927000</v>
      </c>
      <c r="AL19" s="424">
        <v>4927000</v>
      </c>
      <c r="AM19" s="424">
        <v>4940947</v>
      </c>
      <c r="AN19" s="424">
        <v>413900540</v>
      </c>
      <c r="AO19" s="424">
        <v>0</v>
      </c>
      <c r="AP19" s="424">
        <v>0</v>
      </c>
      <c r="AQ19" s="424">
        <v>0</v>
      </c>
      <c r="AR19" s="424">
        <v>0</v>
      </c>
      <c r="AS19" s="424">
        <v>0</v>
      </c>
      <c r="AT19" s="424">
        <v>0</v>
      </c>
      <c r="AU19" s="424">
        <v>0</v>
      </c>
      <c r="AV19" s="424"/>
      <c r="AW19" s="424"/>
      <c r="AX19" s="425">
        <v>508736487</v>
      </c>
    </row>
    <row r="20" spans="1:50" ht="12.75" x14ac:dyDescent="0.2">
      <c r="A20" s="695"/>
      <c r="B20" s="423" t="s">
        <v>151</v>
      </c>
      <c r="C20" s="532" t="s">
        <v>150</v>
      </c>
      <c r="D20" s="424">
        <v>0</v>
      </c>
      <c r="E20" s="424">
        <v>0</v>
      </c>
      <c r="F20" s="424">
        <v>0</v>
      </c>
      <c r="G20" s="424">
        <v>0</v>
      </c>
      <c r="H20" s="424">
        <v>0</v>
      </c>
      <c r="I20" s="424">
        <v>0</v>
      </c>
      <c r="J20" s="424">
        <v>0</v>
      </c>
      <c r="K20" s="424">
        <v>0</v>
      </c>
      <c r="L20" s="424">
        <v>0</v>
      </c>
      <c r="M20" s="424">
        <v>0</v>
      </c>
      <c r="N20" s="424">
        <v>0</v>
      </c>
      <c r="O20" s="424">
        <v>0</v>
      </c>
      <c r="P20" s="424">
        <v>0</v>
      </c>
      <c r="Q20" s="424">
        <v>0</v>
      </c>
      <c r="R20" s="424">
        <v>0</v>
      </c>
      <c r="S20" s="424">
        <v>0</v>
      </c>
      <c r="T20" s="424">
        <v>0</v>
      </c>
      <c r="U20" s="424">
        <v>2587251</v>
      </c>
      <c r="V20" s="424">
        <v>2587251</v>
      </c>
      <c r="W20" s="424">
        <v>2587251</v>
      </c>
      <c r="X20" s="424">
        <v>2587251</v>
      </c>
      <c r="Y20" s="424">
        <v>2587251</v>
      </c>
      <c r="Z20" s="424">
        <v>2587251</v>
      </c>
      <c r="AA20" s="424">
        <v>2587251</v>
      </c>
      <c r="AB20" s="424">
        <v>2587251</v>
      </c>
      <c r="AC20" s="424">
        <v>2587251</v>
      </c>
      <c r="AD20" s="424">
        <v>2587251</v>
      </c>
      <c r="AE20" s="424">
        <v>2587251</v>
      </c>
      <c r="AF20" s="424">
        <v>2587251</v>
      </c>
      <c r="AG20" s="424">
        <v>2587251</v>
      </c>
      <c r="AH20" s="424">
        <v>2587251</v>
      </c>
      <c r="AI20" s="424">
        <v>2587251</v>
      </c>
      <c r="AJ20" s="424">
        <v>2587251</v>
      </c>
      <c r="AK20" s="424">
        <v>2587251</v>
      </c>
      <c r="AL20" s="424">
        <v>2587251</v>
      </c>
      <c r="AM20" s="424">
        <v>2587251</v>
      </c>
      <c r="AN20" s="424">
        <v>363558125</v>
      </c>
      <c r="AO20" s="424">
        <v>0</v>
      </c>
      <c r="AP20" s="424">
        <v>0</v>
      </c>
      <c r="AQ20" s="424">
        <v>0</v>
      </c>
      <c r="AR20" s="424">
        <v>0</v>
      </c>
      <c r="AS20" s="424">
        <v>0</v>
      </c>
      <c r="AT20" s="424">
        <v>0</v>
      </c>
      <c r="AU20" s="424">
        <v>0</v>
      </c>
      <c r="AV20" s="424"/>
      <c r="AW20" s="424"/>
      <c r="AX20" s="425">
        <v>412715894</v>
      </c>
    </row>
    <row r="21" spans="1:50" ht="12.75" x14ac:dyDescent="0.2">
      <c r="A21" s="695"/>
      <c r="B21" s="423" t="s">
        <v>153</v>
      </c>
      <c r="C21" s="532" t="s">
        <v>152</v>
      </c>
      <c r="D21" s="424">
        <v>0</v>
      </c>
      <c r="E21" s="424">
        <v>0</v>
      </c>
      <c r="F21" s="424">
        <v>0</v>
      </c>
      <c r="G21" s="424">
        <v>0</v>
      </c>
      <c r="H21" s="424">
        <v>0</v>
      </c>
      <c r="I21" s="424">
        <v>0</v>
      </c>
      <c r="J21" s="424">
        <v>0</v>
      </c>
      <c r="K21" s="424">
        <v>0</v>
      </c>
      <c r="L21" s="424">
        <v>0</v>
      </c>
      <c r="M21" s="424">
        <v>0</v>
      </c>
      <c r="N21" s="424">
        <v>0</v>
      </c>
      <c r="O21" s="424">
        <v>437599</v>
      </c>
      <c r="P21" s="424">
        <v>5340000</v>
      </c>
      <c r="Q21" s="424">
        <v>5340000</v>
      </c>
      <c r="R21" s="424">
        <v>5340000</v>
      </c>
      <c r="S21" s="424">
        <v>5608708</v>
      </c>
      <c r="T21" s="424">
        <v>5655520</v>
      </c>
      <c r="U21" s="424">
        <v>5340000</v>
      </c>
      <c r="V21" s="424">
        <v>5340000</v>
      </c>
      <c r="W21" s="424">
        <v>5340000</v>
      </c>
      <c r="X21" s="424">
        <v>5340000</v>
      </c>
      <c r="Y21" s="424">
        <v>5340000</v>
      </c>
      <c r="Z21" s="424">
        <v>5340000</v>
      </c>
      <c r="AA21" s="424">
        <v>5340000</v>
      </c>
      <c r="AB21" s="424">
        <v>5340000</v>
      </c>
      <c r="AC21" s="424">
        <v>5340000</v>
      </c>
      <c r="AD21" s="424">
        <v>5340000</v>
      </c>
      <c r="AE21" s="424">
        <v>5340000</v>
      </c>
      <c r="AF21" s="424">
        <v>5340000</v>
      </c>
      <c r="AG21" s="424">
        <v>5340000</v>
      </c>
      <c r="AH21" s="424">
        <v>5340000</v>
      </c>
      <c r="AI21" s="424">
        <v>5340000</v>
      </c>
      <c r="AJ21" s="424">
        <v>5340000</v>
      </c>
      <c r="AK21" s="424">
        <v>5340000</v>
      </c>
      <c r="AL21" s="424">
        <v>5340000</v>
      </c>
      <c r="AM21" s="424">
        <v>5340000</v>
      </c>
      <c r="AN21" s="424">
        <v>379011200</v>
      </c>
      <c r="AO21" s="424">
        <v>0</v>
      </c>
      <c r="AP21" s="424">
        <v>0</v>
      </c>
      <c r="AQ21" s="424">
        <v>0</v>
      </c>
      <c r="AR21" s="424">
        <v>0</v>
      </c>
      <c r="AS21" s="424">
        <v>0</v>
      </c>
      <c r="AT21" s="424">
        <v>0</v>
      </c>
      <c r="AU21" s="424">
        <v>0</v>
      </c>
      <c r="AV21" s="424"/>
      <c r="AW21" s="424"/>
      <c r="AX21" s="425">
        <v>508193027</v>
      </c>
    </row>
    <row r="22" spans="1:50" ht="12.75" x14ac:dyDescent="0.2">
      <c r="A22" s="695"/>
      <c r="B22" s="423" t="s">
        <v>155</v>
      </c>
      <c r="C22" s="532" t="s">
        <v>154</v>
      </c>
      <c r="D22" s="424">
        <v>0</v>
      </c>
      <c r="E22" s="424">
        <v>0</v>
      </c>
      <c r="F22" s="424">
        <v>0</v>
      </c>
      <c r="G22" s="424">
        <v>0</v>
      </c>
      <c r="H22" s="424">
        <v>0</v>
      </c>
      <c r="I22" s="424">
        <v>0</v>
      </c>
      <c r="J22" s="424">
        <v>0</v>
      </c>
      <c r="K22" s="424">
        <v>0</v>
      </c>
      <c r="L22" s="424">
        <v>0</v>
      </c>
      <c r="M22" s="424">
        <v>0</v>
      </c>
      <c r="N22" s="424">
        <v>0</v>
      </c>
      <c r="O22" s="424">
        <v>0</v>
      </c>
      <c r="P22" s="424">
        <v>0</v>
      </c>
      <c r="Q22" s="424">
        <v>0</v>
      </c>
      <c r="R22" s="424">
        <v>0</v>
      </c>
      <c r="S22" s="424">
        <v>0</v>
      </c>
      <c r="T22" s="424">
        <v>276</v>
      </c>
      <c r="U22" s="424">
        <v>6138000</v>
      </c>
      <c r="V22" s="424">
        <v>6138000</v>
      </c>
      <c r="W22" s="424">
        <v>6138000</v>
      </c>
      <c r="X22" s="424">
        <v>6138000</v>
      </c>
      <c r="Y22" s="424">
        <v>6138000</v>
      </c>
      <c r="Z22" s="424">
        <v>6138000</v>
      </c>
      <c r="AA22" s="424">
        <v>6138000</v>
      </c>
      <c r="AB22" s="424">
        <v>6138000</v>
      </c>
      <c r="AC22" s="424">
        <v>6138000</v>
      </c>
      <c r="AD22" s="424">
        <v>6138000</v>
      </c>
      <c r="AE22" s="424">
        <v>6138000</v>
      </c>
      <c r="AF22" s="424">
        <v>6138000</v>
      </c>
      <c r="AG22" s="424">
        <v>6138000</v>
      </c>
      <c r="AH22" s="424">
        <v>6138000</v>
      </c>
      <c r="AI22" s="424">
        <v>6138000</v>
      </c>
      <c r="AJ22" s="424">
        <v>6138000</v>
      </c>
      <c r="AK22" s="424">
        <v>6138000</v>
      </c>
      <c r="AL22" s="424">
        <v>6138000</v>
      </c>
      <c r="AM22" s="424">
        <v>6134791</v>
      </c>
      <c r="AN22" s="424">
        <v>501262512</v>
      </c>
      <c r="AO22" s="424">
        <v>0</v>
      </c>
      <c r="AP22" s="424">
        <v>0</v>
      </c>
      <c r="AQ22" s="424">
        <v>0</v>
      </c>
      <c r="AR22" s="424">
        <v>0</v>
      </c>
      <c r="AS22" s="424">
        <v>0</v>
      </c>
      <c r="AT22" s="424">
        <v>0</v>
      </c>
      <c r="AU22" s="424">
        <v>0</v>
      </c>
      <c r="AV22" s="424"/>
      <c r="AW22" s="424"/>
      <c r="AX22" s="425">
        <v>617881579</v>
      </c>
    </row>
    <row r="23" spans="1:50" ht="12.75" x14ac:dyDescent="0.2">
      <c r="A23" s="695"/>
      <c r="B23" s="423" t="s">
        <v>157</v>
      </c>
      <c r="C23" s="532" t="s">
        <v>156</v>
      </c>
      <c r="D23" s="424">
        <v>0</v>
      </c>
      <c r="E23" s="424">
        <v>0</v>
      </c>
      <c r="F23" s="424">
        <v>0</v>
      </c>
      <c r="G23" s="424">
        <v>0</v>
      </c>
      <c r="H23" s="424">
        <v>0</v>
      </c>
      <c r="I23" s="424">
        <v>0</v>
      </c>
      <c r="J23" s="424">
        <v>0</v>
      </c>
      <c r="K23" s="424">
        <v>0</v>
      </c>
      <c r="L23" s="424">
        <v>0</v>
      </c>
      <c r="M23" s="424">
        <v>0</v>
      </c>
      <c r="N23" s="424">
        <v>0</v>
      </c>
      <c r="O23" s="424">
        <v>0</v>
      </c>
      <c r="P23" s="424">
        <v>0</v>
      </c>
      <c r="Q23" s="424">
        <v>0</v>
      </c>
      <c r="R23" s="424">
        <v>0</v>
      </c>
      <c r="S23" s="424">
        <v>748694</v>
      </c>
      <c r="T23" s="424">
        <v>4805418</v>
      </c>
      <c r="U23" s="424">
        <v>4791489</v>
      </c>
      <c r="V23" s="424">
        <v>4791489</v>
      </c>
      <c r="W23" s="424">
        <v>4791489</v>
      </c>
      <c r="X23" s="424">
        <v>4791489</v>
      </c>
      <c r="Y23" s="424">
        <v>4791489</v>
      </c>
      <c r="Z23" s="424">
        <v>4791489</v>
      </c>
      <c r="AA23" s="424">
        <v>4791489</v>
      </c>
      <c r="AB23" s="424">
        <v>4791489</v>
      </c>
      <c r="AC23" s="424">
        <v>4791489</v>
      </c>
      <c r="AD23" s="424">
        <v>4791489</v>
      </c>
      <c r="AE23" s="424">
        <v>4791489</v>
      </c>
      <c r="AF23" s="424">
        <v>4791489</v>
      </c>
      <c r="AG23" s="424">
        <v>4791489</v>
      </c>
      <c r="AH23" s="424">
        <v>4791489</v>
      </c>
      <c r="AI23" s="424">
        <v>4791489</v>
      </c>
      <c r="AJ23" s="424">
        <v>4791489</v>
      </c>
      <c r="AK23" s="424">
        <v>4791489</v>
      </c>
      <c r="AL23" s="424">
        <v>4791489</v>
      </c>
      <c r="AM23" s="424">
        <v>4791489</v>
      </c>
      <c r="AN23" s="424">
        <v>402485126</v>
      </c>
      <c r="AO23" s="424">
        <v>0</v>
      </c>
      <c r="AP23" s="424">
        <v>0</v>
      </c>
      <c r="AQ23" s="424">
        <v>0</v>
      </c>
      <c r="AR23" s="424">
        <v>0</v>
      </c>
      <c r="AS23" s="424">
        <v>0</v>
      </c>
      <c r="AT23" s="424">
        <v>0</v>
      </c>
      <c r="AU23" s="424">
        <v>0</v>
      </c>
      <c r="AV23" s="424"/>
      <c r="AW23" s="424"/>
      <c r="AX23" s="425">
        <v>499077529</v>
      </c>
    </row>
    <row r="24" spans="1:50" ht="12.75" x14ac:dyDescent="0.2">
      <c r="A24" s="695"/>
      <c r="B24" s="423" t="s">
        <v>159</v>
      </c>
      <c r="C24" s="532" t="s">
        <v>158</v>
      </c>
      <c r="D24" s="424">
        <v>0</v>
      </c>
      <c r="E24" s="424">
        <v>0</v>
      </c>
      <c r="F24" s="424">
        <v>0</v>
      </c>
      <c r="G24" s="424">
        <v>0</v>
      </c>
      <c r="H24" s="424">
        <v>0</v>
      </c>
      <c r="I24" s="424">
        <v>0</v>
      </c>
      <c r="J24" s="424">
        <v>0</v>
      </c>
      <c r="K24" s="424">
        <v>0</v>
      </c>
      <c r="L24" s="424">
        <v>0</v>
      </c>
      <c r="M24" s="424">
        <v>0</v>
      </c>
      <c r="N24" s="424">
        <v>0</v>
      </c>
      <c r="O24" s="424">
        <v>0</v>
      </c>
      <c r="P24" s="424">
        <v>0</v>
      </c>
      <c r="Q24" s="424">
        <v>121498</v>
      </c>
      <c r="R24" s="424">
        <v>1910000</v>
      </c>
      <c r="S24" s="424">
        <v>1910000</v>
      </c>
      <c r="T24" s="424">
        <v>1939496</v>
      </c>
      <c r="U24" s="424">
        <v>1910000</v>
      </c>
      <c r="V24" s="424">
        <v>1910000</v>
      </c>
      <c r="W24" s="424">
        <v>1910000</v>
      </c>
      <c r="X24" s="424">
        <v>1910000</v>
      </c>
      <c r="Y24" s="424">
        <v>1910000</v>
      </c>
      <c r="Z24" s="424">
        <v>1910000</v>
      </c>
      <c r="AA24" s="424">
        <v>1910000</v>
      </c>
      <c r="AB24" s="424">
        <v>1910000</v>
      </c>
      <c r="AC24" s="424">
        <v>1910000</v>
      </c>
      <c r="AD24" s="424">
        <v>1910000</v>
      </c>
      <c r="AE24" s="424">
        <v>1910000</v>
      </c>
      <c r="AF24" s="424">
        <v>1910000</v>
      </c>
      <c r="AG24" s="424">
        <v>1910000</v>
      </c>
      <c r="AH24" s="424">
        <v>1910000</v>
      </c>
      <c r="AI24" s="424">
        <v>1910000</v>
      </c>
      <c r="AJ24" s="424">
        <v>1910000</v>
      </c>
      <c r="AK24" s="424">
        <v>1910000</v>
      </c>
      <c r="AL24" s="424">
        <v>1910000</v>
      </c>
      <c r="AM24" s="424">
        <v>1890508</v>
      </c>
      <c r="AN24" s="424">
        <v>396663680</v>
      </c>
      <c r="AO24" s="424">
        <v>0</v>
      </c>
      <c r="AP24" s="424">
        <v>0</v>
      </c>
      <c r="AQ24" s="424">
        <v>0</v>
      </c>
      <c r="AR24" s="424">
        <v>0</v>
      </c>
      <c r="AS24" s="424">
        <v>0</v>
      </c>
      <c r="AT24" s="424">
        <v>0</v>
      </c>
      <c r="AU24" s="424">
        <v>0</v>
      </c>
      <c r="AV24" s="424"/>
      <c r="AW24" s="424"/>
      <c r="AX24" s="425">
        <v>438815182</v>
      </c>
    </row>
    <row r="25" spans="1:50" ht="12.75" x14ac:dyDescent="0.2">
      <c r="A25" s="695"/>
      <c r="B25" s="423" t="s">
        <v>161</v>
      </c>
      <c r="C25" s="532" t="s">
        <v>160</v>
      </c>
      <c r="D25" s="424">
        <v>0</v>
      </c>
      <c r="E25" s="424">
        <v>0</v>
      </c>
      <c r="F25" s="424">
        <v>0</v>
      </c>
      <c r="G25" s="424">
        <v>0</v>
      </c>
      <c r="H25" s="424">
        <v>0</v>
      </c>
      <c r="I25" s="424">
        <v>0</v>
      </c>
      <c r="J25" s="424">
        <v>0</v>
      </c>
      <c r="K25" s="424">
        <v>0</v>
      </c>
      <c r="L25" s="424">
        <v>0</v>
      </c>
      <c r="M25" s="424">
        <v>0</v>
      </c>
      <c r="N25" s="424">
        <v>0</v>
      </c>
      <c r="O25" s="424">
        <v>0</v>
      </c>
      <c r="P25" s="424">
        <v>0</v>
      </c>
      <c r="Q25" s="424">
        <v>0</v>
      </c>
      <c r="R25" s="424">
        <v>0</v>
      </c>
      <c r="S25" s="424">
        <v>0</v>
      </c>
      <c r="T25" s="424">
        <v>1250000</v>
      </c>
      <c r="U25" s="424">
        <v>2500000</v>
      </c>
      <c r="V25" s="424">
        <v>2500000</v>
      </c>
      <c r="W25" s="424">
        <v>2500000</v>
      </c>
      <c r="X25" s="424">
        <v>2500000</v>
      </c>
      <c r="Y25" s="424">
        <v>10206400</v>
      </c>
      <c r="Z25" s="424">
        <v>2500000</v>
      </c>
      <c r="AA25" s="424">
        <v>2500000</v>
      </c>
      <c r="AB25" s="424">
        <v>2500000</v>
      </c>
      <c r="AC25" s="424">
        <v>2500000</v>
      </c>
      <c r="AD25" s="424">
        <v>2500000</v>
      </c>
      <c r="AE25" s="424">
        <v>10206400</v>
      </c>
      <c r="AF25" s="424">
        <v>2500000</v>
      </c>
      <c r="AG25" s="424">
        <v>2500000</v>
      </c>
      <c r="AH25" s="424">
        <v>2500000</v>
      </c>
      <c r="AI25" s="424">
        <v>2500000</v>
      </c>
      <c r="AJ25" s="424">
        <v>2500000</v>
      </c>
      <c r="AK25" s="424">
        <v>10206400</v>
      </c>
      <c r="AL25" s="424">
        <v>2500000</v>
      </c>
      <c r="AM25" s="424">
        <v>2500000</v>
      </c>
      <c r="AN25" s="424">
        <v>317889600</v>
      </c>
      <c r="AO25" s="424">
        <v>0</v>
      </c>
      <c r="AP25" s="424">
        <v>0</v>
      </c>
      <c r="AQ25" s="424">
        <v>0</v>
      </c>
      <c r="AR25" s="424">
        <v>0</v>
      </c>
      <c r="AS25" s="424">
        <v>0</v>
      </c>
      <c r="AT25" s="424">
        <v>0</v>
      </c>
      <c r="AU25" s="424">
        <v>0</v>
      </c>
      <c r="AV25" s="424"/>
      <c r="AW25" s="424"/>
      <c r="AX25" s="425">
        <v>389758800</v>
      </c>
    </row>
    <row r="26" spans="1:50" ht="12.75" x14ac:dyDescent="0.2">
      <c r="A26" s="695"/>
      <c r="B26" s="423" t="s">
        <v>163</v>
      </c>
      <c r="C26" s="532" t="s">
        <v>162</v>
      </c>
      <c r="D26" s="424">
        <v>0</v>
      </c>
      <c r="E26" s="424">
        <v>0</v>
      </c>
      <c r="F26" s="424">
        <v>0</v>
      </c>
      <c r="G26" s="424">
        <v>0</v>
      </c>
      <c r="H26" s="424">
        <v>0</v>
      </c>
      <c r="I26" s="424">
        <v>0</v>
      </c>
      <c r="J26" s="424">
        <v>0</v>
      </c>
      <c r="K26" s="424">
        <v>0</v>
      </c>
      <c r="L26" s="424">
        <v>0</v>
      </c>
      <c r="M26" s="424">
        <v>0</v>
      </c>
      <c r="N26" s="424">
        <v>0</v>
      </c>
      <c r="O26" s="424">
        <v>0</v>
      </c>
      <c r="P26" s="424">
        <v>0</v>
      </c>
      <c r="Q26" s="424">
        <v>0</v>
      </c>
      <c r="R26" s="424">
        <v>0</v>
      </c>
      <c r="S26" s="424">
        <v>0</v>
      </c>
      <c r="T26" s="424">
        <v>5789080</v>
      </c>
      <c r="U26" s="424">
        <v>5789080</v>
      </c>
      <c r="V26" s="424">
        <v>5789080</v>
      </c>
      <c r="W26" s="424">
        <v>5789080</v>
      </c>
      <c r="X26" s="424">
        <v>5789080</v>
      </c>
      <c r="Y26" s="424">
        <v>5789080</v>
      </c>
      <c r="Z26" s="424">
        <v>5789080</v>
      </c>
      <c r="AA26" s="424">
        <v>5789080</v>
      </c>
      <c r="AB26" s="424">
        <v>5789080</v>
      </c>
      <c r="AC26" s="424">
        <v>5789080</v>
      </c>
      <c r="AD26" s="424">
        <v>5789080</v>
      </c>
      <c r="AE26" s="424">
        <v>5789080</v>
      </c>
      <c r="AF26" s="424">
        <v>5789080</v>
      </c>
      <c r="AG26" s="424">
        <v>5789080</v>
      </c>
      <c r="AH26" s="424">
        <v>5789080</v>
      </c>
      <c r="AI26" s="424">
        <v>5789080</v>
      </c>
      <c r="AJ26" s="424">
        <v>5789080</v>
      </c>
      <c r="AK26" s="424">
        <v>5789080</v>
      </c>
      <c r="AL26" s="424">
        <v>5789080</v>
      </c>
      <c r="AM26" s="424">
        <v>5789080</v>
      </c>
      <c r="AN26" s="424">
        <v>486282720</v>
      </c>
      <c r="AO26" s="424">
        <v>0</v>
      </c>
      <c r="AP26" s="424">
        <v>0</v>
      </c>
      <c r="AQ26" s="424">
        <v>0</v>
      </c>
      <c r="AR26" s="424">
        <v>0</v>
      </c>
      <c r="AS26" s="424">
        <v>0</v>
      </c>
      <c r="AT26" s="424">
        <v>0</v>
      </c>
      <c r="AU26" s="424">
        <v>0</v>
      </c>
      <c r="AV26" s="424"/>
      <c r="AW26" s="424"/>
      <c r="AX26" s="425">
        <v>602064320</v>
      </c>
    </row>
    <row r="27" spans="1:50" ht="12.75" x14ac:dyDescent="0.2">
      <c r="A27" s="695"/>
      <c r="B27" s="423" t="s">
        <v>165</v>
      </c>
      <c r="C27" s="532" t="s">
        <v>164</v>
      </c>
      <c r="D27" s="424">
        <v>0</v>
      </c>
      <c r="E27" s="424">
        <v>0</v>
      </c>
      <c r="F27" s="424">
        <v>0</v>
      </c>
      <c r="G27" s="424">
        <v>0</v>
      </c>
      <c r="H27" s="424">
        <v>0</v>
      </c>
      <c r="I27" s="424">
        <v>0</v>
      </c>
      <c r="J27" s="424">
        <v>0</v>
      </c>
      <c r="K27" s="424">
        <v>0</v>
      </c>
      <c r="L27" s="424">
        <v>0</v>
      </c>
      <c r="M27" s="424">
        <v>0</v>
      </c>
      <c r="N27" s="424">
        <v>0</v>
      </c>
      <c r="O27" s="424">
        <v>0</v>
      </c>
      <c r="P27" s="424">
        <v>0</v>
      </c>
      <c r="Q27" s="424">
        <v>0</v>
      </c>
      <c r="R27" s="424">
        <v>0</v>
      </c>
      <c r="S27" s="424">
        <v>0</v>
      </c>
      <c r="T27" s="424">
        <v>0</v>
      </c>
      <c r="U27" s="424">
        <v>0</v>
      </c>
      <c r="V27" s="424">
        <v>0</v>
      </c>
      <c r="W27" s="424">
        <v>0</v>
      </c>
      <c r="X27" s="424">
        <v>0</v>
      </c>
      <c r="Y27" s="424">
        <v>13920000</v>
      </c>
      <c r="Z27" s="424">
        <v>0</v>
      </c>
      <c r="AA27" s="424">
        <v>0</v>
      </c>
      <c r="AB27" s="424">
        <v>0</v>
      </c>
      <c r="AC27" s="424">
        <v>0</v>
      </c>
      <c r="AD27" s="424">
        <v>0</v>
      </c>
      <c r="AE27" s="424">
        <v>13920000</v>
      </c>
      <c r="AF27" s="424">
        <v>0</v>
      </c>
      <c r="AG27" s="424">
        <v>0</v>
      </c>
      <c r="AH27" s="424">
        <v>0</v>
      </c>
      <c r="AI27" s="424">
        <v>0</v>
      </c>
      <c r="AJ27" s="424">
        <v>0</v>
      </c>
      <c r="AK27" s="424">
        <v>13920000</v>
      </c>
      <c r="AL27" s="424">
        <v>0</v>
      </c>
      <c r="AM27" s="424">
        <v>0</v>
      </c>
      <c r="AN27" s="424">
        <v>355719556</v>
      </c>
      <c r="AO27" s="424">
        <v>0</v>
      </c>
      <c r="AP27" s="424">
        <v>0</v>
      </c>
      <c r="AQ27" s="424">
        <v>0</v>
      </c>
      <c r="AR27" s="424">
        <v>0</v>
      </c>
      <c r="AS27" s="424">
        <v>0</v>
      </c>
      <c r="AT27" s="424">
        <v>0</v>
      </c>
      <c r="AU27" s="424">
        <v>0</v>
      </c>
      <c r="AV27" s="424"/>
      <c r="AW27" s="424"/>
      <c r="AX27" s="425">
        <v>397479556</v>
      </c>
    </row>
    <row r="28" spans="1:50" ht="12.75" x14ac:dyDescent="0.2">
      <c r="A28" s="695"/>
      <c r="B28" s="423" t="s">
        <v>167</v>
      </c>
      <c r="C28" s="532" t="s">
        <v>166</v>
      </c>
      <c r="D28" s="424">
        <v>0</v>
      </c>
      <c r="E28" s="424">
        <v>0</v>
      </c>
      <c r="F28" s="424">
        <v>0</v>
      </c>
      <c r="G28" s="424">
        <v>0</v>
      </c>
      <c r="H28" s="424">
        <v>0</v>
      </c>
      <c r="I28" s="424">
        <v>0</v>
      </c>
      <c r="J28" s="424">
        <v>0</v>
      </c>
      <c r="K28" s="424">
        <v>0</v>
      </c>
      <c r="L28" s="424">
        <v>0</v>
      </c>
      <c r="M28" s="424">
        <v>0</v>
      </c>
      <c r="N28" s="424">
        <v>0</v>
      </c>
      <c r="O28" s="424">
        <v>0</v>
      </c>
      <c r="P28" s="424">
        <v>0</v>
      </c>
      <c r="Q28" s="424">
        <v>0</v>
      </c>
      <c r="R28" s="424">
        <v>0</v>
      </c>
      <c r="S28" s="424">
        <v>0</v>
      </c>
      <c r="T28" s="424">
        <v>0</v>
      </c>
      <c r="U28" s="424">
        <v>1999060</v>
      </c>
      <c r="V28" s="424">
        <v>2000000</v>
      </c>
      <c r="W28" s="424">
        <v>2000000</v>
      </c>
      <c r="X28" s="424">
        <v>19123120</v>
      </c>
      <c r="Y28" s="424">
        <v>2000000</v>
      </c>
      <c r="Z28" s="424">
        <v>2000000</v>
      </c>
      <c r="AA28" s="424">
        <v>2000000</v>
      </c>
      <c r="AB28" s="424">
        <v>2000000</v>
      </c>
      <c r="AC28" s="424">
        <v>2000000</v>
      </c>
      <c r="AD28" s="424">
        <v>19123120</v>
      </c>
      <c r="AE28" s="424">
        <v>2000000</v>
      </c>
      <c r="AF28" s="424">
        <v>2000000</v>
      </c>
      <c r="AG28" s="424">
        <v>2000000</v>
      </c>
      <c r="AH28" s="424">
        <v>2000000</v>
      </c>
      <c r="AI28" s="424">
        <v>2000000</v>
      </c>
      <c r="AJ28" s="424">
        <v>19123120</v>
      </c>
      <c r="AK28" s="424">
        <v>2000000</v>
      </c>
      <c r="AL28" s="424">
        <v>2000000</v>
      </c>
      <c r="AM28" s="424">
        <v>2000000</v>
      </c>
      <c r="AN28" s="424">
        <v>407723680</v>
      </c>
      <c r="AO28" s="424">
        <v>0</v>
      </c>
      <c r="AP28" s="424">
        <v>0</v>
      </c>
      <c r="AQ28" s="424">
        <v>0</v>
      </c>
      <c r="AR28" s="424">
        <v>0</v>
      </c>
      <c r="AS28" s="424">
        <v>0</v>
      </c>
      <c r="AT28" s="424">
        <v>0</v>
      </c>
      <c r="AU28" s="424">
        <v>0</v>
      </c>
      <c r="AV28" s="424"/>
      <c r="AW28" s="424"/>
      <c r="AX28" s="425">
        <v>497092100</v>
      </c>
    </row>
    <row r="29" spans="1:50" ht="12.75" x14ac:dyDescent="0.2">
      <c r="A29" s="695"/>
      <c r="B29" s="423" t="s">
        <v>169</v>
      </c>
      <c r="C29" s="532" t="s">
        <v>168</v>
      </c>
      <c r="D29" s="424">
        <v>0</v>
      </c>
      <c r="E29" s="424">
        <v>0</v>
      </c>
      <c r="F29" s="424">
        <v>0</v>
      </c>
      <c r="G29" s="424">
        <v>0</v>
      </c>
      <c r="H29" s="424">
        <v>0</v>
      </c>
      <c r="I29" s="424">
        <v>0</v>
      </c>
      <c r="J29" s="424">
        <v>0</v>
      </c>
      <c r="K29" s="424">
        <v>0</v>
      </c>
      <c r="L29" s="424">
        <v>0</v>
      </c>
      <c r="M29" s="424">
        <v>0</v>
      </c>
      <c r="N29" s="424">
        <v>0</v>
      </c>
      <c r="O29" s="424">
        <v>0</v>
      </c>
      <c r="P29" s="424">
        <v>0</v>
      </c>
      <c r="Q29" s="424">
        <v>0</v>
      </c>
      <c r="R29" s="424">
        <v>0</v>
      </c>
      <c r="S29" s="424">
        <v>0</v>
      </c>
      <c r="T29" s="424">
        <v>4601986</v>
      </c>
      <c r="U29" s="424">
        <v>4601986</v>
      </c>
      <c r="V29" s="424">
        <v>4601986</v>
      </c>
      <c r="W29" s="424">
        <v>4601986</v>
      </c>
      <c r="X29" s="424">
        <v>4601986</v>
      </c>
      <c r="Y29" s="424">
        <v>4601986</v>
      </c>
      <c r="Z29" s="424">
        <v>4601986</v>
      </c>
      <c r="AA29" s="424">
        <v>4601986</v>
      </c>
      <c r="AB29" s="424">
        <v>4601986</v>
      </c>
      <c r="AC29" s="424">
        <v>4601986</v>
      </c>
      <c r="AD29" s="424">
        <v>4601986</v>
      </c>
      <c r="AE29" s="424">
        <v>4601986</v>
      </c>
      <c r="AF29" s="424">
        <v>4601986</v>
      </c>
      <c r="AG29" s="424">
        <v>4601986</v>
      </c>
      <c r="AH29" s="424">
        <v>4601986</v>
      </c>
      <c r="AI29" s="424">
        <v>4601986</v>
      </c>
      <c r="AJ29" s="424">
        <v>4601986</v>
      </c>
      <c r="AK29" s="424">
        <v>4601986</v>
      </c>
      <c r="AL29" s="424">
        <v>4601986</v>
      </c>
      <c r="AM29" s="424">
        <v>4601963</v>
      </c>
      <c r="AN29" s="424">
        <v>386566771</v>
      </c>
      <c r="AO29" s="424">
        <v>0</v>
      </c>
      <c r="AP29" s="424">
        <v>0</v>
      </c>
      <c r="AQ29" s="424">
        <v>0</v>
      </c>
      <c r="AR29" s="424">
        <v>0</v>
      </c>
      <c r="AS29" s="424">
        <v>0</v>
      </c>
      <c r="AT29" s="424">
        <v>0</v>
      </c>
      <c r="AU29" s="424">
        <v>0</v>
      </c>
      <c r="AV29" s="424"/>
      <c r="AW29" s="424"/>
      <c r="AX29" s="425">
        <v>478606468</v>
      </c>
    </row>
    <row r="30" spans="1:50" ht="12.75" x14ac:dyDescent="0.2">
      <c r="A30" s="695"/>
      <c r="B30" s="423" t="s">
        <v>171</v>
      </c>
      <c r="C30" s="532" t="s">
        <v>170</v>
      </c>
      <c r="D30" s="424">
        <v>0</v>
      </c>
      <c r="E30" s="424">
        <v>0</v>
      </c>
      <c r="F30" s="424">
        <v>0</v>
      </c>
      <c r="G30" s="424">
        <v>0</v>
      </c>
      <c r="H30" s="424">
        <v>0</v>
      </c>
      <c r="I30" s="424">
        <v>0</v>
      </c>
      <c r="J30" s="424">
        <v>0</v>
      </c>
      <c r="K30" s="424">
        <v>0</v>
      </c>
      <c r="L30" s="424">
        <v>0</v>
      </c>
      <c r="M30" s="424">
        <v>0</v>
      </c>
      <c r="N30" s="424">
        <v>769266</v>
      </c>
      <c r="O30" s="424">
        <v>4000000</v>
      </c>
      <c r="P30" s="424">
        <v>6631120</v>
      </c>
      <c r="Q30" s="424">
        <v>6631120</v>
      </c>
      <c r="R30" s="424">
        <v>6631120</v>
      </c>
      <c r="S30" s="424">
        <v>7042861</v>
      </c>
      <c r="T30" s="424">
        <v>7072537</v>
      </c>
      <c r="U30" s="424">
        <v>6631120</v>
      </c>
      <c r="V30" s="424">
        <v>6631120</v>
      </c>
      <c r="W30" s="424">
        <v>6631120</v>
      </c>
      <c r="X30" s="424">
        <v>6631120</v>
      </c>
      <c r="Y30" s="424">
        <v>6631120</v>
      </c>
      <c r="Z30" s="424">
        <v>6631120</v>
      </c>
      <c r="AA30" s="424">
        <v>6631120</v>
      </c>
      <c r="AB30" s="424">
        <v>6631120</v>
      </c>
      <c r="AC30" s="424">
        <v>6631120</v>
      </c>
      <c r="AD30" s="424">
        <v>6631120</v>
      </c>
      <c r="AE30" s="424">
        <v>6631120</v>
      </c>
      <c r="AF30" s="424">
        <v>6631120</v>
      </c>
      <c r="AG30" s="424">
        <v>6631120</v>
      </c>
      <c r="AH30" s="424">
        <v>6631120</v>
      </c>
      <c r="AI30" s="424">
        <v>6631120</v>
      </c>
      <c r="AJ30" s="424">
        <v>6631120</v>
      </c>
      <c r="AK30" s="424">
        <v>6631120</v>
      </c>
      <c r="AL30" s="424">
        <v>6631120</v>
      </c>
      <c r="AM30" s="424">
        <v>6631120</v>
      </c>
      <c r="AN30" s="424">
        <v>483342720</v>
      </c>
      <c r="AO30" s="424">
        <v>0</v>
      </c>
      <c r="AP30" s="424">
        <v>0</v>
      </c>
      <c r="AQ30" s="424">
        <v>0</v>
      </c>
      <c r="AR30" s="424">
        <v>0</v>
      </c>
      <c r="AS30" s="424">
        <v>0</v>
      </c>
      <c r="AT30" s="424">
        <v>0</v>
      </c>
      <c r="AU30" s="424">
        <v>0</v>
      </c>
      <c r="AV30" s="424">
        <v>0</v>
      </c>
      <c r="AW30" s="424">
        <v>0</v>
      </c>
      <c r="AX30" s="425">
        <v>648112024</v>
      </c>
    </row>
    <row r="31" spans="1:50" ht="12.75" x14ac:dyDescent="0.2">
      <c r="A31" s="695"/>
      <c r="B31" s="423" t="s">
        <v>173</v>
      </c>
      <c r="C31" s="532" t="s">
        <v>172</v>
      </c>
      <c r="D31" s="424">
        <v>0</v>
      </c>
      <c r="E31" s="424">
        <v>0</v>
      </c>
      <c r="F31" s="424">
        <v>0</v>
      </c>
      <c r="G31" s="424">
        <v>0</v>
      </c>
      <c r="H31" s="424">
        <v>0</v>
      </c>
      <c r="I31" s="424">
        <v>0</v>
      </c>
      <c r="J31" s="424">
        <v>0</v>
      </c>
      <c r="K31" s="424">
        <v>0</v>
      </c>
      <c r="L31" s="424">
        <v>0</v>
      </c>
      <c r="M31" s="424">
        <v>0</v>
      </c>
      <c r="N31" s="424">
        <v>0</v>
      </c>
      <c r="O31" s="424">
        <v>0</v>
      </c>
      <c r="P31" s="424">
        <v>0</v>
      </c>
      <c r="Q31" s="424">
        <v>0</v>
      </c>
      <c r="R31" s="424">
        <v>0</v>
      </c>
      <c r="S31" s="424">
        <v>0</v>
      </c>
      <c r="T31" s="424">
        <v>0</v>
      </c>
      <c r="U31" s="424">
        <v>4941930</v>
      </c>
      <c r="V31" s="424">
        <v>4947000</v>
      </c>
      <c r="W31" s="424">
        <v>4947000</v>
      </c>
      <c r="X31" s="424">
        <v>4947000</v>
      </c>
      <c r="Y31" s="424">
        <v>4947000</v>
      </c>
      <c r="Z31" s="424">
        <v>4947000</v>
      </c>
      <c r="AA31" s="424">
        <v>4947000</v>
      </c>
      <c r="AB31" s="424">
        <v>4947000</v>
      </c>
      <c r="AC31" s="424">
        <v>4947000</v>
      </c>
      <c r="AD31" s="424">
        <v>4947000</v>
      </c>
      <c r="AE31" s="424">
        <v>4947000</v>
      </c>
      <c r="AF31" s="424">
        <v>4947000</v>
      </c>
      <c r="AG31" s="424">
        <v>4947000</v>
      </c>
      <c r="AH31" s="424">
        <v>4947000</v>
      </c>
      <c r="AI31" s="424">
        <v>4947000</v>
      </c>
      <c r="AJ31" s="424">
        <v>4947000</v>
      </c>
      <c r="AK31" s="424">
        <v>4947000</v>
      </c>
      <c r="AL31" s="424">
        <v>4947000</v>
      </c>
      <c r="AM31" s="424">
        <v>4963946</v>
      </c>
      <c r="AN31" s="424">
        <v>415587541</v>
      </c>
      <c r="AO31" s="424">
        <v>0</v>
      </c>
      <c r="AP31" s="424">
        <v>0</v>
      </c>
      <c r="AQ31" s="424">
        <v>0</v>
      </c>
      <c r="AR31" s="424">
        <v>0</v>
      </c>
      <c r="AS31" s="424">
        <v>0</v>
      </c>
      <c r="AT31" s="424">
        <v>0</v>
      </c>
      <c r="AU31" s="424">
        <v>0</v>
      </c>
      <c r="AV31" s="424">
        <v>0</v>
      </c>
      <c r="AW31" s="424">
        <v>0</v>
      </c>
      <c r="AX31" s="425">
        <v>509592417</v>
      </c>
    </row>
    <row r="32" spans="1:50" ht="12.75" x14ac:dyDescent="0.2">
      <c r="A32" s="695"/>
      <c r="B32" s="423" t="s">
        <v>175</v>
      </c>
      <c r="C32" s="532" t="s">
        <v>174</v>
      </c>
      <c r="D32" s="424">
        <v>0</v>
      </c>
      <c r="E32" s="424">
        <v>0</v>
      </c>
      <c r="F32" s="424">
        <v>0</v>
      </c>
      <c r="G32" s="424">
        <v>0</v>
      </c>
      <c r="H32" s="424">
        <v>0</v>
      </c>
      <c r="I32" s="424">
        <v>0</v>
      </c>
      <c r="J32" s="424">
        <v>0</v>
      </c>
      <c r="K32" s="424">
        <v>0</v>
      </c>
      <c r="L32" s="424">
        <v>0</v>
      </c>
      <c r="M32" s="424">
        <v>0</v>
      </c>
      <c r="N32" s="424">
        <v>0</v>
      </c>
      <c r="O32" s="424">
        <v>0</v>
      </c>
      <c r="P32" s="424">
        <v>0</v>
      </c>
      <c r="Q32" s="424">
        <v>0</v>
      </c>
      <c r="R32" s="424">
        <v>0</v>
      </c>
      <c r="S32" s="424">
        <v>0</v>
      </c>
      <c r="T32" s="424">
        <v>0</v>
      </c>
      <c r="U32" s="424">
        <v>4817000</v>
      </c>
      <c r="V32" s="424">
        <v>4817000</v>
      </c>
      <c r="W32" s="424">
        <v>4817000</v>
      </c>
      <c r="X32" s="424">
        <v>4817000</v>
      </c>
      <c r="Y32" s="424">
        <v>4817000</v>
      </c>
      <c r="Z32" s="424">
        <v>4817000</v>
      </c>
      <c r="AA32" s="424">
        <v>4817000</v>
      </c>
      <c r="AB32" s="424">
        <v>4817000</v>
      </c>
      <c r="AC32" s="424">
        <v>4817000</v>
      </c>
      <c r="AD32" s="424">
        <v>4817000</v>
      </c>
      <c r="AE32" s="424">
        <v>4817000</v>
      </c>
      <c r="AF32" s="424">
        <v>4817000</v>
      </c>
      <c r="AG32" s="424">
        <v>4817000</v>
      </c>
      <c r="AH32" s="424">
        <v>4817000</v>
      </c>
      <c r="AI32" s="424">
        <v>4817000</v>
      </c>
      <c r="AJ32" s="424">
        <v>4817000</v>
      </c>
      <c r="AK32" s="424">
        <v>4817000</v>
      </c>
      <c r="AL32" s="424">
        <v>4817000</v>
      </c>
      <c r="AM32" s="424">
        <v>4805000</v>
      </c>
      <c r="AN32" s="424">
        <v>404600000</v>
      </c>
      <c r="AO32" s="424">
        <v>0</v>
      </c>
      <c r="AP32" s="424">
        <v>0</v>
      </c>
      <c r="AQ32" s="424">
        <v>0</v>
      </c>
      <c r="AR32" s="424">
        <v>0</v>
      </c>
      <c r="AS32" s="424">
        <v>0</v>
      </c>
      <c r="AT32" s="424">
        <v>0</v>
      </c>
      <c r="AU32" s="424">
        <v>0</v>
      </c>
      <c r="AV32" s="424">
        <v>0</v>
      </c>
      <c r="AW32" s="424">
        <v>0</v>
      </c>
      <c r="AX32" s="425">
        <v>496111000</v>
      </c>
    </row>
    <row r="33" spans="1:50" ht="12.75" x14ac:dyDescent="0.2">
      <c r="A33" s="695"/>
      <c r="B33" s="423" t="s">
        <v>177</v>
      </c>
      <c r="C33" s="532" t="s">
        <v>176</v>
      </c>
      <c r="D33" s="424">
        <v>0</v>
      </c>
      <c r="E33" s="424">
        <v>0</v>
      </c>
      <c r="F33" s="424">
        <v>0</v>
      </c>
      <c r="G33" s="424">
        <v>0</v>
      </c>
      <c r="H33" s="424">
        <v>0</v>
      </c>
      <c r="I33" s="424">
        <v>0</v>
      </c>
      <c r="J33" s="424">
        <v>0</v>
      </c>
      <c r="K33" s="424">
        <v>0</v>
      </c>
      <c r="L33" s="424">
        <v>0</v>
      </c>
      <c r="M33" s="424">
        <v>0</v>
      </c>
      <c r="N33" s="424">
        <v>0</v>
      </c>
      <c r="O33" s="424">
        <v>0</v>
      </c>
      <c r="P33" s="424">
        <v>160537</v>
      </c>
      <c r="Q33" s="424">
        <v>1750000</v>
      </c>
      <c r="R33" s="424">
        <v>1750000</v>
      </c>
      <c r="S33" s="424">
        <v>1792152</v>
      </c>
      <c r="T33" s="424">
        <v>1821921</v>
      </c>
      <c r="U33" s="424">
        <v>1750000</v>
      </c>
      <c r="V33" s="424">
        <v>1750000</v>
      </c>
      <c r="W33" s="424">
        <v>1750000</v>
      </c>
      <c r="X33" s="424">
        <v>1750000</v>
      </c>
      <c r="Y33" s="424">
        <v>1750000</v>
      </c>
      <c r="Z33" s="424">
        <v>1750000</v>
      </c>
      <c r="AA33" s="424">
        <v>1750000</v>
      </c>
      <c r="AB33" s="424">
        <v>1750000</v>
      </c>
      <c r="AC33" s="424">
        <v>1750000</v>
      </c>
      <c r="AD33" s="424">
        <v>1750000</v>
      </c>
      <c r="AE33" s="424">
        <v>1750000</v>
      </c>
      <c r="AF33" s="424">
        <v>1750000</v>
      </c>
      <c r="AG33" s="424">
        <v>1750000</v>
      </c>
      <c r="AH33" s="424">
        <v>1750000</v>
      </c>
      <c r="AI33" s="424">
        <v>1750000</v>
      </c>
      <c r="AJ33" s="424">
        <v>1750000</v>
      </c>
      <c r="AK33" s="424">
        <v>1750000</v>
      </c>
      <c r="AL33" s="424">
        <v>1750000</v>
      </c>
      <c r="AM33" s="424">
        <v>1750000</v>
      </c>
      <c r="AN33" s="424">
        <v>335638139</v>
      </c>
      <c r="AO33" s="424">
        <v>0</v>
      </c>
      <c r="AP33" s="424">
        <v>0</v>
      </c>
      <c r="AQ33" s="424">
        <v>0</v>
      </c>
      <c r="AR33" s="424">
        <v>0</v>
      </c>
      <c r="AS33" s="424">
        <v>0</v>
      </c>
      <c r="AT33" s="424">
        <v>0</v>
      </c>
      <c r="AU33" s="424">
        <v>0</v>
      </c>
      <c r="AV33" s="424"/>
      <c r="AW33" s="424"/>
      <c r="AX33" s="425">
        <v>376162749</v>
      </c>
    </row>
    <row r="34" spans="1:50" ht="12.75" x14ac:dyDescent="0.2">
      <c r="A34" s="695"/>
      <c r="B34" s="423" t="s">
        <v>161</v>
      </c>
      <c r="C34" s="532" t="s">
        <v>178</v>
      </c>
      <c r="D34" s="424">
        <v>0</v>
      </c>
      <c r="E34" s="424">
        <v>0</v>
      </c>
      <c r="F34" s="424">
        <v>0</v>
      </c>
      <c r="G34" s="424">
        <v>0</v>
      </c>
      <c r="H34" s="424">
        <v>0</v>
      </c>
      <c r="I34" s="424">
        <v>0</v>
      </c>
      <c r="J34" s="424">
        <v>0</v>
      </c>
      <c r="K34" s="424">
        <v>0</v>
      </c>
      <c r="L34" s="424">
        <v>0</v>
      </c>
      <c r="M34" s="424">
        <v>0</v>
      </c>
      <c r="N34" s="424">
        <v>0</v>
      </c>
      <c r="O34" s="424">
        <v>0</v>
      </c>
      <c r="P34" s="424">
        <v>0</v>
      </c>
      <c r="Q34" s="424">
        <v>0</v>
      </c>
      <c r="R34" s="424">
        <v>0</v>
      </c>
      <c r="S34" s="424">
        <v>0</v>
      </c>
      <c r="T34" s="424">
        <v>1312499</v>
      </c>
      <c r="U34" s="424">
        <v>3500000</v>
      </c>
      <c r="V34" s="424">
        <v>3500000</v>
      </c>
      <c r="W34" s="424">
        <v>3500000</v>
      </c>
      <c r="X34" s="424">
        <v>3500000</v>
      </c>
      <c r="Y34" s="424">
        <v>6955555</v>
      </c>
      <c r="Z34" s="424">
        <v>3500000</v>
      </c>
      <c r="AA34" s="424">
        <v>3500000</v>
      </c>
      <c r="AB34" s="424">
        <v>3500000</v>
      </c>
      <c r="AC34" s="424">
        <v>3500000</v>
      </c>
      <c r="AD34" s="424">
        <v>3500000</v>
      </c>
      <c r="AE34" s="424">
        <v>6955555</v>
      </c>
      <c r="AF34" s="424">
        <v>3500000</v>
      </c>
      <c r="AG34" s="424">
        <v>3500000</v>
      </c>
      <c r="AH34" s="424">
        <v>3500000</v>
      </c>
      <c r="AI34" s="424">
        <v>3500000</v>
      </c>
      <c r="AJ34" s="424">
        <v>3500000</v>
      </c>
      <c r="AK34" s="424">
        <v>6955555</v>
      </c>
      <c r="AL34" s="424">
        <v>3500000</v>
      </c>
      <c r="AM34" s="424">
        <v>3500000</v>
      </c>
      <c r="AN34" s="424">
        <v>407515298</v>
      </c>
      <c r="AO34" s="424">
        <v>0</v>
      </c>
      <c r="AP34" s="424">
        <v>0</v>
      </c>
      <c r="AQ34" s="424">
        <v>0</v>
      </c>
      <c r="AR34" s="424">
        <v>0</v>
      </c>
      <c r="AS34" s="424">
        <v>0</v>
      </c>
      <c r="AT34" s="424">
        <v>0</v>
      </c>
      <c r="AU34" s="424">
        <v>0</v>
      </c>
      <c r="AV34" s="424"/>
      <c r="AW34" s="424"/>
      <c r="AX34" s="425">
        <v>485694462</v>
      </c>
    </row>
    <row r="35" spans="1:50" ht="12.75" x14ac:dyDescent="0.2">
      <c r="A35" s="695"/>
      <c r="B35" s="423" t="s">
        <v>180</v>
      </c>
      <c r="C35" s="532" t="s">
        <v>179</v>
      </c>
      <c r="D35" s="424">
        <v>0</v>
      </c>
      <c r="E35" s="424">
        <v>0</v>
      </c>
      <c r="F35" s="424">
        <v>0</v>
      </c>
      <c r="G35" s="424">
        <v>0</v>
      </c>
      <c r="H35" s="424">
        <v>0</v>
      </c>
      <c r="I35" s="424">
        <v>0</v>
      </c>
      <c r="J35" s="424">
        <v>0</v>
      </c>
      <c r="K35" s="424">
        <v>0</v>
      </c>
      <c r="L35" s="424">
        <v>0</v>
      </c>
      <c r="M35" s="424">
        <v>0</v>
      </c>
      <c r="N35" s="424">
        <v>0</v>
      </c>
      <c r="O35" s="424">
        <v>0</v>
      </c>
      <c r="P35" s="424">
        <v>0</v>
      </c>
      <c r="Q35" s="424">
        <v>0</v>
      </c>
      <c r="R35" s="424">
        <v>0</v>
      </c>
      <c r="S35" s="424">
        <v>3500000</v>
      </c>
      <c r="T35" s="424">
        <v>4056089</v>
      </c>
      <c r="U35" s="424">
        <v>4000000</v>
      </c>
      <c r="V35" s="424">
        <v>4000000</v>
      </c>
      <c r="W35" s="424">
        <v>4000000</v>
      </c>
      <c r="X35" s="424">
        <v>6000000</v>
      </c>
      <c r="Y35" s="424">
        <v>4500000</v>
      </c>
      <c r="Z35" s="424">
        <v>4500000</v>
      </c>
      <c r="AA35" s="424">
        <v>4500000</v>
      </c>
      <c r="AB35" s="424">
        <v>4500000</v>
      </c>
      <c r="AC35" s="424">
        <v>4500000</v>
      </c>
      <c r="AD35" s="424">
        <v>7000000</v>
      </c>
      <c r="AE35" s="424">
        <v>4500000</v>
      </c>
      <c r="AF35" s="424">
        <v>5000000</v>
      </c>
      <c r="AG35" s="424">
        <v>5000000</v>
      </c>
      <c r="AH35" s="424">
        <v>5000000</v>
      </c>
      <c r="AI35" s="424">
        <v>5000000</v>
      </c>
      <c r="AJ35" s="424">
        <v>8000000</v>
      </c>
      <c r="AK35" s="424">
        <v>5500000</v>
      </c>
      <c r="AL35" s="424">
        <v>5500000</v>
      </c>
      <c r="AM35" s="424">
        <v>5500000</v>
      </c>
      <c r="AN35" s="424">
        <v>367110000</v>
      </c>
      <c r="AO35" s="424">
        <v>0</v>
      </c>
      <c r="AP35" s="424">
        <v>0</v>
      </c>
      <c r="AQ35" s="424">
        <v>0</v>
      </c>
      <c r="AR35" s="424">
        <v>0</v>
      </c>
      <c r="AS35" s="424">
        <v>0</v>
      </c>
      <c r="AT35" s="424">
        <v>0</v>
      </c>
      <c r="AU35" s="424">
        <v>0</v>
      </c>
      <c r="AV35" s="424"/>
      <c r="AW35" s="424"/>
      <c r="AX35" s="425">
        <v>471166089</v>
      </c>
    </row>
    <row r="36" spans="1:50" ht="12.75" x14ac:dyDescent="0.2">
      <c r="A36" s="695"/>
      <c r="B36" s="423" t="s">
        <v>182</v>
      </c>
      <c r="C36" s="532" t="s">
        <v>181</v>
      </c>
      <c r="D36" s="424">
        <v>0</v>
      </c>
      <c r="E36" s="424">
        <v>0</v>
      </c>
      <c r="F36" s="424">
        <v>0</v>
      </c>
      <c r="G36" s="424">
        <v>0</v>
      </c>
      <c r="H36" s="424">
        <v>0</v>
      </c>
      <c r="I36" s="424">
        <v>0</v>
      </c>
      <c r="J36" s="424">
        <v>0</v>
      </c>
      <c r="K36" s="424">
        <v>0</v>
      </c>
      <c r="L36" s="424">
        <v>0</v>
      </c>
      <c r="M36" s="424">
        <v>0</v>
      </c>
      <c r="N36" s="424">
        <v>0</v>
      </c>
      <c r="O36" s="424">
        <v>0</v>
      </c>
      <c r="P36" s="424">
        <v>0</v>
      </c>
      <c r="Q36" s="424">
        <v>0</v>
      </c>
      <c r="R36" s="424">
        <v>0</v>
      </c>
      <c r="S36" s="424">
        <v>0</v>
      </c>
      <c r="T36" s="424">
        <v>0</v>
      </c>
      <c r="U36" s="424">
        <v>4708000</v>
      </c>
      <c r="V36" s="424">
        <v>4708000</v>
      </c>
      <c r="W36" s="424">
        <v>4708000</v>
      </c>
      <c r="X36" s="424">
        <v>4708000</v>
      </c>
      <c r="Y36" s="424">
        <v>4708000</v>
      </c>
      <c r="Z36" s="424">
        <v>4708000</v>
      </c>
      <c r="AA36" s="424">
        <v>4708000</v>
      </c>
      <c r="AB36" s="424">
        <v>4708000</v>
      </c>
      <c r="AC36" s="424">
        <v>4708000</v>
      </c>
      <c r="AD36" s="424">
        <v>4708000</v>
      </c>
      <c r="AE36" s="424">
        <v>4708000</v>
      </c>
      <c r="AF36" s="424">
        <v>4708000</v>
      </c>
      <c r="AG36" s="424">
        <v>4708000</v>
      </c>
      <c r="AH36" s="424">
        <v>4708000</v>
      </c>
      <c r="AI36" s="424">
        <v>4708000</v>
      </c>
      <c r="AJ36" s="424">
        <v>4708000</v>
      </c>
      <c r="AK36" s="424">
        <v>4708000</v>
      </c>
      <c r="AL36" s="424">
        <v>4708000</v>
      </c>
      <c r="AM36" s="424">
        <v>4720000</v>
      </c>
      <c r="AN36" s="424">
        <v>395500000</v>
      </c>
      <c r="AO36" s="424">
        <v>0</v>
      </c>
      <c r="AP36" s="424">
        <v>0</v>
      </c>
      <c r="AQ36" s="424">
        <v>0</v>
      </c>
      <c r="AR36" s="424">
        <v>0</v>
      </c>
      <c r="AS36" s="424">
        <v>0</v>
      </c>
      <c r="AT36" s="424">
        <v>0</v>
      </c>
      <c r="AU36" s="424">
        <v>0</v>
      </c>
      <c r="AV36" s="424"/>
      <c r="AW36" s="424"/>
      <c r="AX36" s="425">
        <v>484964000</v>
      </c>
    </row>
    <row r="37" spans="1:50" ht="12.75" x14ac:dyDescent="0.2">
      <c r="A37" s="695"/>
      <c r="B37" s="423" t="s">
        <v>184</v>
      </c>
      <c r="C37" s="532" t="s">
        <v>183</v>
      </c>
      <c r="D37" s="424">
        <v>0</v>
      </c>
      <c r="E37" s="424">
        <v>0</v>
      </c>
      <c r="F37" s="424">
        <v>0</v>
      </c>
      <c r="G37" s="424">
        <v>0</v>
      </c>
      <c r="H37" s="424">
        <v>0</v>
      </c>
      <c r="I37" s="424">
        <v>0</v>
      </c>
      <c r="J37" s="424">
        <v>0</v>
      </c>
      <c r="K37" s="424">
        <v>0</v>
      </c>
      <c r="L37" s="424">
        <v>0</v>
      </c>
      <c r="M37" s="424">
        <v>0</v>
      </c>
      <c r="N37" s="424">
        <v>0</v>
      </c>
      <c r="O37" s="424">
        <v>0</v>
      </c>
      <c r="P37" s="424">
        <v>0</v>
      </c>
      <c r="Q37" s="424">
        <v>0</v>
      </c>
      <c r="R37" s="424">
        <v>0</v>
      </c>
      <c r="S37" s="424">
        <v>0</v>
      </c>
      <c r="T37" s="424">
        <v>4500000</v>
      </c>
      <c r="U37" s="424">
        <v>4500000</v>
      </c>
      <c r="V37" s="424">
        <v>4500000</v>
      </c>
      <c r="W37" s="424">
        <v>4500000</v>
      </c>
      <c r="X37" s="424">
        <v>4500000</v>
      </c>
      <c r="Y37" s="424">
        <v>4500000</v>
      </c>
      <c r="Z37" s="424">
        <v>4500000</v>
      </c>
      <c r="AA37" s="424">
        <v>4500000</v>
      </c>
      <c r="AB37" s="424">
        <v>12000000</v>
      </c>
      <c r="AC37" s="424">
        <v>4500000</v>
      </c>
      <c r="AD37" s="424">
        <v>4500000</v>
      </c>
      <c r="AE37" s="424">
        <v>4500000</v>
      </c>
      <c r="AF37" s="424">
        <v>4500000</v>
      </c>
      <c r="AG37" s="424">
        <v>4500000</v>
      </c>
      <c r="AH37" s="424">
        <v>4500000</v>
      </c>
      <c r="AI37" s="424">
        <v>4500000</v>
      </c>
      <c r="AJ37" s="424">
        <v>4500000</v>
      </c>
      <c r="AK37" s="424">
        <v>4500000</v>
      </c>
      <c r="AL37" s="424">
        <v>4500000</v>
      </c>
      <c r="AM37" s="424">
        <v>10600000</v>
      </c>
      <c r="AN37" s="424">
        <v>385271200</v>
      </c>
      <c r="AO37" s="424">
        <v>0</v>
      </c>
      <c r="AP37" s="424">
        <v>0</v>
      </c>
      <c r="AQ37" s="424">
        <v>0</v>
      </c>
      <c r="AR37" s="424">
        <v>0</v>
      </c>
      <c r="AS37" s="424">
        <v>0</v>
      </c>
      <c r="AT37" s="424">
        <v>0</v>
      </c>
      <c r="AU37" s="424">
        <v>0</v>
      </c>
      <c r="AV37" s="424"/>
      <c r="AW37" s="424"/>
      <c r="AX37" s="425">
        <v>488871200</v>
      </c>
    </row>
    <row r="38" spans="1:50" ht="12.75" x14ac:dyDescent="0.2">
      <c r="A38" s="695"/>
      <c r="B38" s="423" t="s">
        <v>186</v>
      </c>
      <c r="C38" s="532" t="s">
        <v>185</v>
      </c>
      <c r="D38" s="424">
        <v>0</v>
      </c>
      <c r="E38" s="424">
        <v>0</v>
      </c>
      <c r="F38" s="424">
        <v>0</v>
      </c>
      <c r="G38" s="424">
        <v>26395000</v>
      </c>
      <c r="H38" s="424">
        <v>0</v>
      </c>
      <c r="I38" s="424">
        <v>0</v>
      </c>
      <c r="J38" s="424">
        <v>0</v>
      </c>
      <c r="K38" s="424">
        <v>0</v>
      </c>
      <c r="L38" s="424">
        <v>0</v>
      </c>
      <c r="M38" s="424">
        <v>26395000</v>
      </c>
      <c r="N38" s="424">
        <v>0</v>
      </c>
      <c r="O38" s="424">
        <v>0</v>
      </c>
      <c r="P38" s="424">
        <v>0</v>
      </c>
      <c r="Q38" s="424">
        <v>6402955</v>
      </c>
      <c r="R38" s="424">
        <v>1206474</v>
      </c>
      <c r="S38" s="424">
        <v>27818196</v>
      </c>
      <c r="T38" s="424">
        <v>1214147</v>
      </c>
      <c r="U38" s="424">
        <v>0</v>
      </c>
      <c r="V38" s="424">
        <v>0</v>
      </c>
      <c r="W38" s="424">
        <v>0</v>
      </c>
      <c r="X38" s="424">
        <v>0</v>
      </c>
      <c r="Y38" s="424">
        <v>26395000</v>
      </c>
      <c r="Z38" s="424">
        <v>0</v>
      </c>
      <c r="AA38" s="424">
        <v>0</v>
      </c>
      <c r="AB38" s="424">
        <v>0</v>
      </c>
      <c r="AC38" s="424">
        <v>0</v>
      </c>
      <c r="AD38" s="424">
        <v>0</v>
      </c>
      <c r="AE38" s="424">
        <v>26395000</v>
      </c>
      <c r="AF38" s="424">
        <v>0</v>
      </c>
      <c r="AG38" s="424">
        <v>0</v>
      </c>
      <c r="AH38" s="424">
        <v>0</v>
      </c>
      <c r="AI38" s="424">
        <v>0</v>
      </c>
      <c r="AJ38" s="424">
        <v>0</v>
      </c>
      <c r="AK38" s="424">
        <v>26395000</v>
      </c>
      <c r="AL38" s="424">
        <v>0</v>
      </c>
      <c r="AM38" s="424">
        <v>0</v>
      </c>
      <c r="AN38" s="424">
        <v>407143659</v>
      </c>
      <c r="AO38" s="424">
        <v>0</v>
      </c>
      <c r="AP38" s="424">
        <v>0</v>
      </c>
      <c r="AQ38" s="424">
        <v>0</v>
      </c>
      <c r="AR38" s="424">
        <v>0</v>
      </c>
      <c r="AS38" s="424">
        <v>0</v>
      </c>
      <c r="AT38" s="424">
        <v>0</v>
      </c>
      <c r="AU38" s="424">
        <v>0</v>
      </c>
      <c r="AV38" s="424"/>
      <c r="AW38" s="424"/>
      <c r="AX38" s="425">
        <v>575760431</v>
      </c>
    </row>
    <row r="39" spans="1:50" ht="12.75" x14ac:dyDescent="0.2">
      <c r="A39" s="695"/>
      <c r="B39" s="423" t="s">
        <v>188</v>
      </c>
      <c r="C39" s="532" t="s">
        <v>187</v>
      </c>
      <c r="D39" s="424">
        <v>0</v>
      </c>
      <c r="E39" s="424">
        <v>0</v>
      </c>
      <c r="F39" s="424">
        <v>0</v>
      </c>
      <c r="G39" s="424">
        <v>0</v>
      </c>
      <c r="H39" s="424">
        <v>0</v>
      </c>
      <c r="I39" s="424">
        <v>0</v>
      </c>
      <c r="J39" s="424">
        <v>0</v>
      </c>
      <c r="K39" s="424">
        <v>0</v>
      </c>
      <c r="L39" s="424">
        <v>0</v>
      </c>
      <c r="M39" s="424">
        <v>0</v>
      </c>
      <c r="N39" s="424">
        <v>0</v>
      </c>
      <c r="O39" s="424">
        <v>0</v>
      </c>
      <c r="P39" s="424">
        <v>0</v>
      </c>
      <c r="Q39" s="424">
        <v>0</v>
      </c>
      <c r="R39" s="424">
        <v>0</v>
      </c>
      <c r="S39" s="424">
        <v>0</v>
      </c>
      <c r="T39" s="424">
        <v>1547527</v>
      </c>
      <c r="U39" s="424">
        <v>3000000</v>
      </c>
      <c r="V39" s="424">
        <v>3000000</v>
      </c>
      <c r="W39" s="424">
        <v>3000000</v>
      </c>
      <c r="X39" s="424">
        <v>3000000</v>
      </c>
      <c r="Y39" s="424">
        <v>20000000</v>
      </c>
      <c r="Z39" s="424">
        <v>4000000</v>
      </c>
      <c r="AA39" s="424">
        <v>4000000</v>
      </c>
      <c r="AB39" s="424">
        <v>4000000</v>
      </c>
      <c r="AC39" s="424">
        <v>4000000</v>
      </c>
      <c r="AD39" s="424">
        <v>4000000</v>
      </c>
      <c r="AE39" s="424">
        <v>4000000</v>
      </c>
      <c r="AF39" s="424">
        <v>4000000</v>
      </c>
      <c r="AG39" s="424">
        <v>4000000</v>
      </c>
      <c r="AH39" s="424">
        <v>4000000</v>
      </c>
      <c r="AI39" s="424">
        <v>4000000</v>
      </c>
      <c r="AJ39" s="424">
        <v>4000000</v>
      </c>
      <c r="AK39" s="424">
        <v>20000000</v>
      </c>
      <c r="AL39" s="424">
        <v>4000000</v>
      </c>
      <c r="AM39" s="424">
        <v>4000000</v>
      </c>
      <c r="AN39" s="424">
        <v>361410000</v>
      </c>
      <c r="AO39" s="424">
        <v>0</v>
      </c>
      <c r="AP39" s="424">
        <v>0</v>
      </c>
      <c r="AQ39" s="424">
        <v>0</v>
      </c>
      <c r="AR39" s="424">
        <v>0</v>
      </c>
      <c r="AS39" s="424">
        <v>0</v>
      </c>
      <c r="AT39" s="424">
        <v>0</v>
      </c>
      <c r="AU39" s="424">
        <v>0</v>
      </c>
      <c r="AV39" s="424"/>
      <c r="AW39" s="424"/>
      <c r="AX39" s="425">
        <v>466957527</v>
      </c>
    </row>
    <row r="40" spans="1:50" ht="12.75" x14ac:dyDescent="0.2">
      <c r="A40" s="695"/>
      <c r="B40" s="423" t="s">
        <v>182</v>
      </c>
      <c r="C40" s="532" t="s">
        <v>189</v>
      </c>
      <c r="D40" s="424">
        <v>0</v>
      </c>
      <c r="E40" s="424">
        <v>0</v>
      </c>
      <c r="F40" s="424">
        <v>0</v>
      </c>
      <c r="G40" s="424">
        <v>0</v>
      </c>
      <c r="H40" s="424">
        <v>0</v>
      </c>
      <c r="I40" s="424">
        <v>0</v>
      </c>
      <c r="J40" s="424">
        <v>0</v>
      </c>
      <c r="K40" s="424">
        <v>0</v>
      </c>
      <c r="L40" s="424">
        <v>0</v>
      </c>
      <c r="M40" s="424">
        <v>0</v>
      </c>
      <c r="N40" s="424">
        <v>0</v>
      </c>
      <c r="O40" s="424">
        <v>0</v>
      </c>
      <c r="P40" s="424">
        <v>0</v>
      </c>
      <c r="Q40" s="424">
        <v>0</v>
      </c>
      <c r="R40" s="424">
        <v>0</v>
      </c>
      <c r="S40" s="424">
        <v>0</v>
      </c>
      <c r="T40" s="424">
        <v>0</v>
      </c>
      <c r="U40" s="424">
        <v>4667000</v>
      </c>
      <c r="V40" s="424">
        <v>4667000</v>
      </c>
      <c r="W40" s="424">
        <v>4667000</v>
      </c>
      <c r="X40" s="424">
        <v>4667000</v>
      </c>
      <c r="Y40" s="424">
        <v>4667000</v>
      </c>
      <c r="Z40" s="424">
        <v>4667000</v>
      </c>
      <c r="AA40" s="424">
        <v>4667000</v>
      </c>
      <c r="AB40" s="424">
        <v>4667000</v>
      </c>
      <c r="AC40" s="424">
        <v>4667000</v>
      </c>
      <c r="AD40" s="424">
        <v>4667000</v>
      </c>
      <c r="AE40" s="424">
        <v>4667000</v>
      </c>
      <c r="AF40" s="424">
        <v>4667000</v>
      </c>
      <c r="AG40" s="424">
        <v>4667000</v>
      </c>
      <c r="AH40" s="424">
        <v>4667000</v>
      </c>
      <c r="AI40" s="424">
        <v>4667000</v>
      </c>
      <c r="AJ40" s="424">
        <v>4667000</v>
      </c>
      <c r="AK40" s="424">
        <v>4667000</v>
      </c>
      <c r="AL40" s="424">
        <v>4667000</v>
      </c>
      <c r="AM40" s="424">
        <v>4667000</v>
      </c>
      <c r="AN40" s="424">
        <v>391988000</v>
      </c>
      <c r="AO40" s="424">
        <v>0</v>
      </c>
      <c r="AP40" s="424">
        <v>0</v>
      </c>
      <c r="AQ40" s="424">
        <v>0</v>
      </c>
      <c r="AR40" s="424">
        <v>0</v>
      </c>
      <c r="AS40" s="424">
        <v>0</v>
      </c>
      <c r="AT40" s="424">
        <v>0</v>
      </c>
      <c r="AU40" s="424">
        <v>0</v>
      </c>
      <c r="AV40" s="424"/>
      <c r="AW40" s="424"/>
      <c r="AX40" s="425">
        <v>480661000</v>
      </c>
    </row>
    <row r="41" spans="1:50" ht="12.75" x14ac:dyDescent="0.2">
      <c r="A41" s="695"/>
      <c r="B41" s="423" t="s">
        <v>191</v>
      </c>
      <c r="C41" s="532" t="s">
        <v>190</v>
      </c>
      <c r="D41" s="424"/>
      <c r="E41" s="424"/>
      <c r="F41" s="424"/>
      <c r="G41" s="424">
        <v>0</v>
      </c>
      <c r="H41" s="424">
        <v>0</v>
      </c>
      <c r="I41" s="424">
        <v>0</v>
      </c>
      <c r="J41" s="424">
        <v>0</v>
      </c>
      <c r="K41" s="424">
        <v>0</v>
      </c>
      <c r="L41" s="424">
        <v>0</v>
      </c>
      <c r="M41" s="424">
        <v>0</v>
      </c>
      <c r="N41" s="424">
        <v>0</v>
      </c>
      <c r="O41" s="424">
        <v>0</v>
      </c>
      <c r="P41" s="424">
        <v>0</v>
      </c>
      <c r="Q41" s="424">
        <v>121824</v>
      </c>
      <c r="R41" s="424">
        <v>15452642</v>
      </c>
      <c r="S41" s="424">
        <v>3000000</v>
      </c>
      <c r="T41" s="424">
        <v>3397759</v>
      </c>
      <c r="U41" s="424">
        <v>3000000</v>
      </c>
      <c r="V41" s="424">
        <v>3000000</v>
      </c>
      <c r="W41" s="424">
        <v>3000000</v>
      </c>
      <c r="X41" s="424">
        <v>15452642</v>
      </c>
      <c r="Y41" s="424">
        <v>3000000</v>
      </c>
      <c r="Z41" s="424">
        <v>3000000</v>
      </c>
      <c r="AA41" s="424">
        <v>3000000</v>
      </c>
      <c r="AB41" s="424">
        <v>3000000</v>
      </c>
      <c r="AC41" s="424">
        <v>3000000</v>
      </c>
      <c r="AD41" s="424">
        <v>15452642</v>
      </c>
      <c r="AE41" s="424">
        <v>3000000</v>
      </c>
      <c r="AF41" s="424">
        <v>3000000</v>
      </c>
      <c r="AG41" s="424">
        <v>3000000</v>
      </c>
      <c r="AH41" s="424">
        <v>3000000</v>
      </c>
      <c r="AI41" s="424">
        <v>3000000</v>
      </c>
      <c r="AJ41" s="424">
        <v>15452644</v>
      </c>
      <c r="AK41" s="424">
        <v>3000000</v>
      </c>
      <c r="AL41" s="424">
        <v>3000000</v>
      </c>
      <c r="AM41" s="424">
        <v>3000000</v>
      </c>
      <c r="AN41" s="424">
        <v>392000000</v>
      </c>
      <c r="AO41" s="424">
        <v>0</v>
      </c>
      <c r="AP41" s="424">
        <v>0</v>
      </c>
      <c r="AQ41" s="424">
        <v>0</v>
      </c>
      <c r="AR41" s="424">
        <v>0</v>
      </c>
      <c r="AS41" s="424">
        <v>0</v>
      </c>
      <c r="AT41" s="424">
        <v>0</v>
      </c>
      <c r="AU41" s="424">
        <v>0</v>
      </c>
      <c r="AV41" s="424"/>
      <c r="AW41" s="424"/>
      <c r="AX41" s="425">
        <v>508330153</v>
      </c>
    </row>
    <row r="42" spans="1:50" ht="12.75" x14ac:dyDescent="0.2">
      <c r="A42" s="695"/>
      <c r="B42" s="423" t="s">
        <v>193</v>
      </c>
      <c r="C42" s="532" t="s">
        <v>192</v>
      </c>
      <c r="D42" s="424"/>
      <c r="E42" s="424">
        <v>0</v>
      </c>
      <c r="F42" s="424">
        <v>0</v>
      </c>
      <c r="G42" s="424">
        <v>0</v>
      </c>
      <c r="H42" s="424">
        <v>0</v>
      </c>
      <c r="I42" s="424">
        <v>0</v>
      </c>
      <c r="J42" s="424">
        <v>0</v>
      </c>
      <c r="K42" s="424">
        <v>0</v>
      </c>
      <c r="L42" s="424">
        <v>0</v>
      </c>
      <c r="M42" s="424">
        <v>0</v>
      </c>
      <c r="N42" s="424">
        <v>0</v>
      </c>
      <c r="O42" s="424">
        <v>0</v>
      </c>
      <c r="P42" s="424">
        <v>0</v>
      </c>
      <c r="Q42" s="424">
        <v>0</v>
      </c>
      <c r="R42" s="424">
        <v>0</v>
      </c>
      <c r="S42" s="424">
        <v>0</v>
      </c>
      <c r="T42" s="424">
        <v>0</v>
      </c>
      <c r="U42" s="424">
        <v>7331859</v>
      </c>
      <c r="V42" s="424">
        <v>7331859</v>
      </c>
      <c r="W42" s="424">
        <v>7331859</v>
      </c>
      <c r="X42" s="424">
        <v>7331859</v>
      </c>
      <c r="Y42" s="424">
        <v>7331859</v>
      </c>
      <c r="Z42" s="424">
        <v>7331859</v>
      </c>
      <c r="AA42" s="424">
        <v>7331859</v>
      </c>
      <c r="AB42" s="424">
        <v>7331859</v>
      </c>
      <c r="AC42" s="424">
        <v>7331859</v>
      </c>
      <c r="AD42" s="424">
        <v>7331859</v>
      </c>
      <c r="AE42" s="424">
        <v>7331859</v>
      </c>
      <c r="AF42" s="424">
        <v>7331859</v>
      </c>
      <c r="AG42" s="424">
        <v>7331859</v>
      </c>
      <c r="AH42" s="424">
        <v>7331859</v>
      </c>
      <c r="AI42" s="424">
        <v>7331859</v>
      </c>
      <c r="AJ42" s="424">
        <v>7331859</v>
      </c>
      <c r="AK42" s="424">
        <v>7331859</v>
      </c>
      <c r="AL42" s="424">
        <v>7331859</v>
      </c>
      <c r="AM42" s="424">
        <v>7331859</v>
      </c>
      <c r="AN42" s="424">
        <v>7331859</v>
      </c>
      <c r="AO42" s="424">
        <v>7331859</v>
      </c>
      <c r="AP42" s="424">
        <v>7331851</v>
      </c>
      <c r="AQ42" s="424">
        <v>513230112</v>
      </c>
      <c r="AR42" s="424">
        <v>0</v>
      </c>
      <c r="AS42" s="424">
        <v>0</v>
      </c>
      <c r="AT42" s="424">
        <v>0</v>
      </c>
      <c r="AU42" s="424">
        <v>0</v>
      </c>
      <c r="AV42" s="424"/>
      <c r="AW42" s="424"/>
      <c r="AX42" s="425">
        <v>674531002</v>
      </c>
    </row>
    <row r="43" spans="1:50" ht="12.75" x14ac:dyDescent="0.2">
      <c r="A43" s="695"/>
      <c r="B43" s="423" t="s">
        <v>195</v>
      </c>
      <c r="C43" s="532" t="s">
        <v>194</v>
      </c>
      <c r="D43" s="424"/>
      <c r="E43" s="424">
        <v>0</v>
      </c>
      <c r="F43" s="424">
        <v>0</v>
      </c>
      <c r="G43" s="424">
        <v>0</v>
      </c>
      <c r="H43" s="424">
        <v>0</v>
      </c>
      <c r="I43" s="424">
        <v>0</v>
      </c>
      <c r="J43" s="424">
        <v>0</v>
      </c>
      <c r="K43" s="424">
        <v>0</v>
      </c>
      <c r="L43" s="424">
        <v>0</v>
      </c>
      <c r="M43" s="424">
        <v>0</v>
      </c>
      <c r="N43" s="424">
        <v>0</v>
      </c>
      <c r="O43" s="424">
        <v>0</v>
      </c>
      <c r="P43" s="424">
        <v>0</v>
      </c>
      <c r="Q43" s="424">
        <v>0</v>
      </c>
      <c r="R43" s="424">
        <v>0</v>
      </c>
      <c r="S43" s="424">
        <v>5013480</v>
      </c>
      <c r="T43" s="424">
        <v>3540789</v>
      </c>
      <c r="U43" s="424">
        <v>3500000</v>
      </c>
      <c r="V43" s="424">
        <v>3500000</v>
      </c>
      <c r="W43" s="424">
        <v>3500000</v>
      </c>
      <c r="X43" s="424">
        <v>3500000</v>
      </c>
      <c r="Y43" s="424">
        <v>5700000</v>
      </c>
      <c r="Z43" s="424">
        <v>3500000</v>
      </c>
      <c r="AA43" s="424">
        <v>3500000</v>
      </c>
      <c r="AB43" s="424">
        <v>3500000</v>
      </c>
      <c r="AC43" s="424">
        <v>3500000</v>
      </c>
      <c r="AD43" s="424">
        <v>3500000</v>
      </c>
      <c r="AE43" s="424">
        <v>5700000</v>
      </c>
      <c r="AF43" s="424">
        <v>3500000</v>
      </c>
      <c r="AG43" s="424">
        <v>3500000</v>
      </c>
      <c r="AH43" s="424">
        <v>3500000</v>
      </c>
      <c r="AI43" s="424">
        <v>3500000</v>
      </c>
      <c r="AJ43" s="424">
        <v>3500000</v>
      </c>
      <c r="AK43" s="424">
        <v>5700000</v>
      </c>
      <c r="AL43" s="424">
        <v>3500000</v>
      </c>
      <c r="AM43" s="424">
        <v>3500000</v>
      </c>
      <c r="AN43" s="424">
        <v>362989211</v>
      </c>
      <c r="AO43" s="424">
        <v>0</v>
      </c>
      <c r="AP43" s="424">
        <v>0</v>
      </c>
      <c r="AQ43" s="424">
        <v>0</v>
      </c>
      <c r="AR43" s="424">
        <v>0</v>
      </c>
      <c r="AS43" s="424">
        <v>0</v>
      </c>
      <c r="AT43" s="424">
        <v>0</v>
      </c>
      <c r="AU43" s="424">
        <v>0</v>
      </c>
      <c r="AV43" s="424"/>
      <c r="AW43" s="424"/>
      <c r="AX43" s="425">
        <v>444643480</v>
      </c>
    </row>
    <row r="44" spans="1:50" ht="12.75" x14ac:dyDescent="0.2">
      <c r="A44" s="615" t="s">
        <v>196</v>
      </c>
      <c r="B44" s="429"/>
      <c r="C44" s="551">
        <v>40</v>
      </c>
      <c r="D44" s="430">
        <v>0</v>
      </c>
      <c r="E44" s="430">
        <v>0</v>
      </c>
      <c r="F44" s="430">
        <v>0</v>
      </c>
      <c r="G44" s="430">
        <v>26395000</v>
      </c>
      <c r="H44" s="430">
        <v>0</v>
      </c>
      <c r="I44" s="430">
        <v>0</v>
      </c>
      <c r="J44" s="430">
        <v>0</v>
      </c>
      <c r="K44" s="430">
        <v>0</v>
      </c>
      <c r="L44" s="430">
        <v>0</v>
      </c>
      <c r="M44" s="430">
        <v>26395000</v>
      </c>
      <c r="N44" s="430">
        <v>1535488</v>
      </c>
      <c r="O44" s="430">
        <v>7937599</v>
      </c>
      <c r="P44" s="430">
        <v>17274657</v>
      </c>
      <c r="Q44" s="430">
        <v>25510397</v>
      </c>
      <c r="R44" s="430">
        <v>37433236</v>
      </c>
      <c r="S44" s="430">
        <v>84050048</v>
      </c>
      <c r="T44" s="430">
        <v>87399385</v>
      </c>
      <c r="U44" s="430">
        <v>151927720</v>
      </c>
      <c r="V44" s="430">
        <v>158590767</v>
      </c>
      <c r="W44" s="430">
        <v>158590767</v>
      </c>
      <c r="X44" s="430">
        <v>221709529</v>
      </c>
      <c r="Y44" s="430">
        <v>236521579</v>
      </c>
      <c r="Z44" s="430">
        <v>165757293</v>
      </c>
      <c r="AA44" s="430">
        <v>166590767</v>
      </c>
      <c r="AB44" s="430">
        <v>167590767</v>
      </c>
      <c r="AC44" s="430">
        <v>160090767</v>
      </c>
      <c r="AD44" s="430">
        <v>210910267</v>
      </c>
      <c r="AE44" s="430">
        <v>230021579</v>
      </c>
      <c r="AF44" s="430">
        <v>166757293</v>
      </c>
      <c r="AG44" s="430">
        <v>161090767</v>
      </c>
      <c r="AH44" s="430">
        <v>161090767</v>
      </c>
      <c r="AI44" s="430">
        <v>161090767</v>
      </c>
      <c r="AJ44" s="430">
        <v>215410310</v>
      </c>
      <c r="AK44" s="430">
        <v>243688105</v>
      </c>
      <c r="AL44" s="430">
        <v>161590767</v>
      </c>
      <c r="AM44" s="430">
        <v>180750553</v>
      </c>
      <c r="AN44" s="430">
        <v>15021563611</v>
      </c>
      <c r="AO44" s="430">
        <v>570595515</v>
      </c>
      <c r="AP44" s="430">
        <v>7331851</v>
      </c>
      <c r="AQ44" s="430">
        <v>513230112</v>
      </c>
      <c r="AR44" s="430">
        <v>0</v>
      </c>
      <c r="AS44" s="430">
        <v>0</v>
      </c>
      <c r="AT44" s="430">
        <v>0</v>
      </c>
      <c r="AU44" s="430">
        <v>0</v>
      </c>
      <c r="AV44" s="430">
        <v>0</v>
      </c>
      <c r="AW44" s="430">
        <v>0</v>
      </c>
      <c r="AX44" s="430">
        <v>19906423030</v>
      </c>
    </row>
    <row r="45" spans="1:50" ht="15" customHeight="1" x14ac:dyDescent="0.2">
      <c r="A45" s="696">
        <v>2</v>
      </c>
      <c r="B45" s="423" t="s">
        <v>198</v>
      </c>
      <c r="C45" s="533" t="s">
        <v>197</v>
      </c>
      <c r="D45" s="424">
        <v>0</v>
      </c>
      <c r="E45" s="424">
        <v>0</v>
      </c>
      <c r="F45" s="424">
        <v>0</v>
      </c>
      <c r="G45" s="424">
        <v>0</v>
      </c>
      <c r="H45" s="424">
        <v>0</v>
      </c>
      <c r="I45" s="424">
        <v>0</v>
      </c>
      <c r="J45" s="424">
        <v>0</v>
      </c>
      <c r="K45" s="424">
        <v>0</v>
      </c>
      <c r="L45" s="424">
        <v>0</v>
      </c>
      <c r="M45" s="424">
        <v>0</v>
      </c>
      <c r="N45" s="424">
        <v>0</v>
      </c>
      <c r="O45" s="424">
        <v>0</v>
      </c>
      <c r="P45" s="424">
        <v>0</v>
      </c>
      <c r="Q45" s="424">
        <v>0</v>
      </c>
      <c r="R45" s="424">
        <v>0</v>
      </c>
      <c r="S45" s="424">
        <v>0</v>
      </c>
      <c r="T45" s="424">
        <v>0</v>
      </c>
      <c r="U45" s="424">
        <v>4500000</v>
      </c>
      <c r="V45" s="424">
        <v>4500000</v>
      </c>
      <c r="W45" s="424">
        <v>4500000</v>
      </c>
      <c r="X45" s="424">
        <v>10000000</v>
      </c>
      <c r="Y45" s="424">
        <v>5500000</v>
      </c>
      <c r="Z45" s="424">
        <v>5500000</v>
      </c>
      <c r="AA45" s="424">
        <v>5500000</v>
      </c>
      <c r="AB45" s="424">
        <v>5500000</v>
      </c>
      <c r="AC45" s="424">
        <v>5500000</v>
      </c>
      <c r="AD45" s="424">
        <v>5500000</v>
      </c>
      <c r="AE45" s="424">
        <v>5500000</v>
      </c>
      <c r="AF45" s="424">
        <v>5500000</v>
      </c>
      <c r="AG45" s="424">
        <v>5500000</v>
      </c>
      <c r="AH45" s="424">
        <v>5500000</v>
      </c>
      <c r="AI45" s="424">
        <v>5500000</v>
      </c>
      <c r="AJ45" s="424">
        <v>15000000</v>
      </c>
      <c r="AK45" s="424">
        <v>7000000</v>
      </c>
      <c r="AL45" s="424">
        <v>7000000</v>
      </c>
      <c r="AM45" s="424">
        <v>7000000</v>
      </c>
      <c r="AN45" s="424">
        <v>7000000</v>
      </c>
      <c r="AO45" s="424">
        <v>7000000</v>
      </c>
      <c r="AP45" s="424">
        <v>7000000</v>
      </c>
      <c r="AQ45" s="424">
        <v>7000000</v>
      </c>
      <c r="AR45" s="424">
        <v>7000000</v>
      </c>
      <c r="AS45" s="424">
        <v>7000000</v>
      </c>
      <c r="AT45" s="424">
        <v>412590441</v>
      </c>
      <c r="AU45" s="424">
        <v>0</v>
      </c>
      <c r="AV45" s="424">
        <v>0</v>
      </c>
      <c r="AW45" s="424">
        <v>0</v>
      </c>
      <c r="AX45" s="425">
        <v>574590441</v>
      </c>
    </row>
    <row r="46" spans="1:50" ht="15" customHeight="1" x14ac:dyDescent="0.2">
      <c r="A46" s="696"/>
      <c r="B46" s="423" t="s">
        <v>200</v>
      </c>
      <c r="C46" s="533" t="s">
        <v>199</v>
      </c>
      <c r="D46" s="424">
        <v>0</v>
      </c>
      <c r="E46" s="424">
        <v>0</v>
      </c>
      <c r="F46" s="424">
        <v>0</v>
      </c>
      <c r="G46" s="424">
        <v>0</v>
      </c>
      <c r="H46" s="424">
        <v>0</v>
      </c>
      <c r="I46" s="424">
        <v>0</v>
      </c>
      <c r="J46" s="424">
        <v>0</v>
      </c>
      <c r="K46" s="424">
        <v>0</v>
      </c>
      <c r="L46" s="424">
        <v>0</v>
      </c>
      <c r="M46" s="424">
        <v>0</v>
      </c>
      <c r="N46" s="424">
        <v>0</v>
      </c>
      <c r="O46" s="424">
        <v>0</v>
      </c>
      <c r="P46" s="424">
        <v>0</v>
      </c>
      <c r="Q46" s="424">
        <v>0</v>
      </c>
      <c r="R46" s="424">
        <v>0</v>
      </c>
      <c r="S46" s="424">
        <v>0</v>
      </c>
      <c r="T46" s="424">
        <v>0</v>
      </c>
      <c r="U46" s="424">
        <v>5661681</v>
      </c>
      <c r="V46" s="424">
        <v>5661682</v>
      </c>
      <c r="W46" s="424">
        <v>5661682</v>
      </c>
      <c r="X46" s="424">
        <v>5661682</v>
      </c>
      <c r="Y46" s="424">
        <v>5661682</v>
      </c>
      <c r="Z46" s="424">
        <v>5661682</v>
      </c>
      <c r="AA46" s="424">
        <v>5661682</v>
      </c>
      <c r="AB46" s="424">
        <v>5661682</v>
      </c>
      <c r="AC46" s="424">
        <v>5661682</v>
      </c>
      <c r="AD46" s="424">
        <v>5661682</v>
      </c>
      <c r="AE46" s="424">
        <v>5661682</v>
      </c>
      <c r="AF46" s="424">
        <v>5661682</v>
      </c>
      <c r="AG46" s="424">
        <v>5661682</v>
      </c>
      <c r="AH46" s="424">
        <v>5661682</v>
      </c>
      <c r="AI46" s="424">
        <v>5661682</v>
      </c>
      <c r="AJ46" s="424">
        <v>5661682</v>
      </c>
      <c r="AK46" s="424">
        <v>5661682</v>
      </c>
      <c r="AL46" s="424">
        <v>5661682</v>
      </c>
      <c r="AM46" s="424">
        <v>5661682</v>
      </c>
      <c r="AN46" s="424">
        <v>5661682</v>
      </c>
      <c r="AO46" s="424">
        <v>5661682</v>
      </c>
      <c r="AP46" s="424">
        <v>5661682</v>
      </c>
      <c r="AQ46" s="424">
        <v>5661682</v>
      </c>
      <c r="AR46" s="424">
        <v>5661682</v>
      </c>
      <c r="AS46" s="424">
        <v>5661687</v>
      </c>
      <c r="AT46" s="424">
        <v>428751409</v>
      </c>
      <c r="AU46" s="424">
        <v>52491600</v>
      </c>
      <c r="AV46" s="424">
        <v>0</v>
      </c>
      <c r="AW46" s="424">
        <v>0</v>
      </c>
      <c r="AX46" s="425">
        <v>622785063</v>
      </c>
    </row>
    <row r="47" spans="1:50" ht="15" customHeight="1" x14ac:dyDescent="0.2">
      <c r="A47" s="696"/>
      <c r="B47" s="423" t="s">
        <v>1315</v>
      </c>
      <c r="C47" s="533" t="s">
        <v>1314</v>
      </c>
      <c r="D47" s="424">
        <v>0</v>
      </c>
      <c r="E47" s="424">
        <v>0</v>
      </c>
      <c r="F47" s="424">
        <v>0</v>
      </c>
      <c r="G47" s="424">
        <v>0</v>
      </c>
      <c r="H47" s="424">
        <v>0</v>
      </c>
      <c r="I47" s="424">
        <v>0</v>
      </c>
      <c r="J47" s="424">
        <v>0</v>
      </c>
      <c r="K47" s="424">
        <v>0</v>
      </c>
      <c r="L47" s="424">
        <v>0</v>
      </c>
      <c r="M47" s="424">
        <v>0</v>
      </c>
      <c r="N47" s="424">
        <v>0</v>
      </c>
      <c r="O47" s="424">
        <v>0</v>
      </c>
      <c r="P47" s="424">
        <v>0</v>
      </c>
      <c r="Q47" s="424">
        <v>0</v>
      </c>
      <c r="R47" s="424">
        <v>0</v>
      </c>
      <c r="S47" s="424">
        <v>0</v>
      </c>
      <c r="T47" s="424">
        <v>6435693</v>
      </c>
      <c r="U47" s="424">
        <v>6435693</v>
      </c>
      <c r="V47" s="424">
        <v>6435693</v>
      </c>
      <c r="W47" s="424">
        <v>6435693</v>
      </c>
      <c r="X47" s="424">
        <v>6435693</v>
      </c>
      <c r="Y47" s="424">
        <v>6435693</v>
      </c>
      <c r="Z47" s="424">
        <v>6435693</v>
      </c>
      <c r="AA47" s="424">
        <v>6435693</v>
      </c>
      <c r="AB47" s="424">
        <v>6435693</v>
      </c>
      <c r="AC47" s="424">
        <v>6435693</v>
      </c>
      <c r="AD47" s="424">
        <v>6435693</v>
      </c>
      <c r="AE47" s="424">
        <v>6435693</v>
      </c>
      <c r="AF47" s="424">
        <v>6435693</v>
      </c>
      <c r="AG47" s="424">
        <v>6435693</v>
      </c>
      <c r="AH47" s="424">
        <v>6435693</v>
      </c>
      <c r="AI47" s="424">
        <v>6435693</v>
      </c>
      <c r="AJ47" s="424">
        <v>6435693</v>
      </c>
      <c r="AK47" s="424">
        <v>6435693</v>
      </c>
      <c r="AL47" s="424">
        <v>6435693</v>
      </c>
      <c r="AM47" s="424">
        <v>6435693</v>
      </c>
      <c r="AN47" s="424">
        <v>6435693</v>
      </c>
      <c r="AO47" s="424">
        <v>6435693</v>
      </c>
      <c r="AP47" s="424">
        <v>6435693</v>
      </c>
      <c r="AQ47" s="424">
        <v>6435693</v>
      </c>
      <c r="AR47" s="424">
        <v>6435693</v>
      </c>
      <c r="AS47" s="424">
        <v>6435693</v>
      </c>
      <c r="AT47" s="424">
        <v>6435702</v>
      </c>
      <c r="AU47" s="424">
        <v>458815249</v>
      </c>
      <c r="AV47" s="424">
        <v>0</v>
      </c>
      <c r="AW47" s="424">
        <v>0</v>
      </c>
      <c r="AX47" s="425">
        <v>632578969</v>
      </c>
    </row>
    <row r="48" spans="1:50" ht="15" customHeight="1" x14ac:dyDescent="0.2">
      <c r="A48" s="696"/>
      <c r="B48" s="423" t="s">
        <v>202</v>
      </c>
      <c r="C48" s="533" t="s">
        <v>201</v>
      </c>
      <c r="D48" s="424">
        <v>0</v>
      </c>
      <c r="E48" s="424">
        <v>0</v>
      </c>
      <c r="F48" s="424">
        <v>0</v>
      </c>
      <c r="G48" s="424">
        <v>0</v>
      </c>
      <c r="H48" s="424">
        <v>0</v>
      </c>
      <c r="I48" s="424">
        <v>0</v>
      </c>
      <c r="J48" s="424">
        <v>0</v>
      </c>
      <c r="K48" s="424">
        <v>0</v>
      </c>
      <c r="L48" s="424">
        <v>0</v>
      </c>
      <c r="M48" s="424">
        <v>0</v>
      </c>
      <c r="N48" s="424">
        <v>0</v>
      </c>
      <c r="O48" s="424">
        <v>0</v>
      </c>
      <c r="P48" s="424">
        <v>0</v>
      </c>
      <c r="Q48" s="424">
        <v>0</v>
      </c>
      <c r="R48" s="424">
        <v>0</v>
      </c>
      <c r="S48" s="424">
        <v>99103</v>
      </c>
      <c r="T48" s="424">
        <v>6000000</v>
      </c>
      <c r="U48" s="424">
        <v>6000000</v>
      </c>
      <c r="V48" s="424">
        <v>6000000</v>
      </c>
      <c r="W48" s="424">
        <v>6000000</v>
      </c>
      <c r="X48" s="424">
        <v>6000000</v>
      </c>
      <c r="Y48" s="424">
        <v>8191512</v>
      </c>
      <c r="Z48" s="424">
        <v>8191512</v>
      </c>
      <c r="AA48" s="424">
        <v>8191512</v>
      </c>
      <c r="AB48" s="424">
        <v>8191512</v>
      </c>
      <c r="AC48" s="424">
        <v>8191512</v>
      </c>
      <c r="AD48" s="424">
        <v>8191512</v>
      </c>
      <c r="AE48" s="424">
        <v>8191512</v>
      </c>
      <c r="AF48" s="424">
        <v>8191512</v>
      </c>
      <c r="AG48" s="424">
        <v>8191512</v>
      </c>
      <c r="AH48" s="424">
        <v>8191512</v>
      </c>
      <c r="AI48" s="424">
        <v>8191512</v>
      </c>
      <c r="AJ48" s="424">
        <v>8191512</v>
      </c>
      <c r="AK48" s="424">
        <v>8191512</v>
      </c>
      <c r="AL48" s="424">
        <v>8191512</v>
      </c>
      <c r="AM48" s="424">
        <v>8191524</v>
      </c>
      <c r="AN48" s="424">
        <v>448735248</v>
      </c>
      <c r="AO48" s="424">
        <v>0</v>
      </c>
      <c r="AP48" s="424">
        <v>0</v>
      </c>
      <c r="AQ48" s="424">
        <v>0</v>
      </c>
      <c r="AR48" s="424">
        <v>0</v>
      </c>
      <c r="AS48" s="424">
        <v>0</v>
      </c>
      <c r="AT48" s="424">
        <v>0</v>
      </c>
      <c r="AU48" s="424">
        <v>0</v>
      </c>
      <c r="AV48" s="424">
        <v>0</v>
      </c>
      <c r="AW48" s="424">
        <v>0</v>
      </c>
      <c r="AX48" s="425">
        <v>601707043</v>
      </c>
    </row>
    <row r="49" spans="1:50" ht="15" customHeight="1" x14ac:dyDescent="0.2">
      <c r="A49" s="696"/>
      <c r="B49" s="423" t="s">
        <v>204</v>
      </c>
      <c r="C49" s="533" t="s">
        <v>203</v>
      </c>
      <c r="D49" s="424">
        <v>0</v>
      </c>
      <c r="E49" s="424">
        <v>0</v>
      </c>
      <c r="F49" s="424">
        <v>0</v>
      </c>
      <c r="G49" s="424">
        <v>0</v>
      </c>
      <c r="H49" s="424">
        <v>0</v>
      </c>
      <c r="I49" s="424">
        <v>0</v>
      </c>
      <c r="J49" s="424">
        <v>0</v>
      </c>
      <c r="K49" s="424">
        <v>0</v>
      </c>
      <c r="L49" s="424">
        <v>0</v>
      </c>
      <c r="M49" s="424">
        <v>0</v>
      </c>
      <c r="N49" s="424">
        <v>0</v>
      </c>
      <c r="O49" s="424">
        <v>0</v>
      </c>
      <c r="P49" s="424">
        <v>0</v>
      </c>
      <c r="Q49" s="424">
        <v>0</v>
      </c>
      <c r="R49" s="424">
        <v>0</v>
      </c>
      <c r="S49" s="424">
        <v>0</v>
      </c>
      <c r="T49" s="424">
        <v>40</v>
      </c>
      <c r="U49" s="424">
        <v>5642000</v>
      </c>
      <c r="V49" s="424">
        <v>5642000</v>
      </c>
      <c r="W49" s="424">
        <v>5642000</v>
      </c>
      <c r="X49" s="424">
        <v>5642000</v>
      </c>
      <c r="Y49" s="424">
        <v>5642000</v>
      </c>
      <c r="Z49" s="424">
        <v>5642000</v>
      </c>
      <c r="AA49" s="424">
        <v>5642000</v>
      </c>
      <c r="AB49" s="424">
        <v>5642000</v>
      </c>
      <c r="AC49" s="424">
        <v>5642000</v>
      </c>
      <c r="AD49" s="424">
        <v>5642000</v>
      </c>
      <c r="AE49" s="424">
        <v>5642000</v>
      </c>
      <c r="AF49" s="424">
        <v>5642000</v>
      </c>
      <c r="AG49" s="424">
        <v>5642000</v>
      </c>
      <c r="AH49" s="424">
        <v>5642000</v>
      </c>
      <c r="AI49" s="424">
        <v>5642000</v>
      </c>
      <c r="AJ49" s="424">
        <v>5642000</v>
      </c>
      <c r="AK49" s="424">
        <v>5642000</v>
      </c>
      <c r="AL49" s="424">
        <v>5642000</v>
      </c>
      <c r="AM49" s="424">
        <v>5640559</v>
      </c>
      <c r="AN49" s="424">
        <v>473924635</v>
      </c>
      <c r="AO49" s="424">
        <v>0</v>
      </c>
      <c r="AP49" s="424">
        <v>0</v>
      </c>
      <c r="AQ49" s="424">
        <v>0</v>
      </c>
      <c r="AR49" s="424">
        <v>0</v>
      </c>
      <c r="AS49" s="424">
        <v>0</v>
      </c>
      <c r="AT49" s="424">
        <v>0</v>
      </c>
      <c r="AU49" s="424">
        <v>0</v>
      </c>
      <c r="AV49" s="424">
        <v>0</v>
      </c>
      <c r="AW49" s="424">
        <v>0</v>
      </c>
      <c r="AX49" s="425">
        <v>581121234</v>
      </c>
    </row>
    <row r="50" spans="1:50" ht="15" customHeight="1" x14ac:dyDescent="0.2">
      <c r="A50" s="696"/>
      <c r="B50" s="423" t="s">
        <v>206</v>
      </c>
      <c r="C50" s="533" t="s">
        <v>205</v>
      </c>
      <c r="D50" s="424">
        <v>0</v>
      </c>
      <c r="E50" s="424">
        <v>0</v>
      </c>
      <c r="F50" s="424">
        <v>0</v>
      </c>
      <c r="G50" s="424">
        <v>0</v>
      </c>
      <c r="H50" s="424">
        <v>0</v>
      </c>
      <c r="I50" s="424">
        <v>0</v>
      </c>
      <c r="J50" s="424">
        <v>0</v>
      </c>
      <c r="K50" s="424">
        <v>0</v>
      </c>
      <c r="L50" s="424">
        <v>4181670</v>
      </c>
      <c r="M50" s="424">
        <v>5354000</v>
      </c>
      <c r="N50" s="424">
        <v>5354000</v>
      </c>
      <c r="O50" s="424">
        <v>5354000</v>
      </c>
      <c r="P50" s="424">
        <v>5354000</v>
      </c>
      <c r="Q50" s="424">
        <v>5992729</v>
      </c>
      <c r="R50" s="424">
        <v>5880676</v>
      </c>
      <c r="S50" s="424">
        <v>6102420</v>
      </c>
      <c r="T50" s="424">
        <v>5997711</v>
      </c>
      <c r="U50" s="424">
        <v>5354000</v>
      </c>
      <c r="V50" s="424">
        <v>5354000</v>
      </c>
      <c r="W50" s="424">
        <v>5354000</v>
      </c>
      <c r="X50" s="424">
        <v>5354000</v>
      </c>
      <c r="Y50" s="424">
        <v>5354000</v>
      </c>
      <c r="Z50" s="424">
        <v>5354000</v>
      </c>
      <c r="AA50" s="424">
        <v>5354000</v>
      </c>
      <c r="AB50" s="424">
        <v>5354000</v>
      </c>
      <c r="AC50" s="424">
        <v>5354000</v>
      </c>
      <c r="AD50" s="424">
        <v>5354000</v>
      </c>
      <c r="AE50" s="424">
        <v>5354000</v>
      </c>
      <c r="AF50" s="424">
        <v>5354000</v>
      </c>
      <c r="AG50" s="424">
        <v>5354000</v>
      </c>
      <c r="AH50" s="424">
        <v>5354000</v>
      </c>
      <c r="AI50" s="424">
        <v>5354000</v>
      </c>
      <c r="AJ50" s="424">
        <v>5354000</v>
      </c>
      <c r="AK50" s="424">
        <v>5354000</v>
      </c>
      <c r="AL50" s="424">
        <v>5354000</v>
      </c>
      <c r="AM50" s="424">
        <v>5349657</v>
      </c>
      <c r="AN50" s="424">
        <v>437233197</v>
      </c>
      <c r="AO50" s="424">
        <v>0</v>
      </c>
      <c r="AP50" s="424">
        <v>0</v>
      </c>
      <c r="AQ50" s="424">
        <v>0</v>
      </c>
      <c r="AR50" s="424">
        <v>0</v>
      </c>
      <c r="AS50" s="424">
        <v>0</v>
      </c>
      <c r="AT50" s="424">
        <v>0</v>
      </c>
      <c r="AU50" s="424">
        <v>0</v>
      </c>
      <c r="AV50" s="424">
        <v>0</v>
      </c>
      <c r="AW50" s="424"/>
      <c r="AX50" s="425">
        <v>588526060</v>
      </c>
    </row>
    <row r="51" spans="1:50" ht="15" customHeight="1" x14ac:dyDescent="0.2">
      <c r="A51" s="696"/>
      <c r="B51" s="423" t="s">
        <v>208</v>
      </c>
      <c r="C51" s="533" t="s">
        <v>207</v>
      </c>
      <c r="D51" s="424">
        <v>0</v>
      </c>
      <c r="E51" s="424">
        <v>0</v>
      </c>
      <c r="F51" s="424">
        <v>0</v>
      </c>
      <c r="G51" s="424">
        <v>0</v>
      </c>
      <c r="H51" s="424">
        <v>0</v>
      </c>
      <c r="I51" s="424">
        <v>0</v>
      </c>
      <c r="J51" s="424">
        <v>0</v>
      </c>
      <c r="K51" s="424">
        <v>0</v>
      </c>
      <c r="L51" s="424">
        <v>0</v>
      </c>
      <c r="M51" s="424">
        <v>0</v>
      </c>
      <c r="N51" s="424">
        <v>0</v>
      </c>
      <c r="O51" s="424">
        <v>0</v>
      </c>
      <c r="P51" s="424">
        <v>0</v>
      </c>
      <c r="Q51" s="424">
        <v>0</v>
      </c>
      <c r="R51" s="424">
        <v>0</v>
      </c>
      <c r="S51" s="424">
        <v>0</v>
      </c>
      <c r="T51" s="424">
        <v>0</v>
      </c>
      <c r="U51" s="424">
        <v>4000000</v>
      </c>
      <c r="V51" s="424">
        <v>4000000</v>
      </c>
      <c r="W51" s="424">
        <v>7000000</v>
      </c>
      <c r="X51" s="424">
        <v>10000000</v>
      </c>
      <c r="Y51" s="424">
        <v>7000000</v>
      </c>
      <c r="Z51" s="424">
        <v>7000000</v>
      </c>
      <c r="AA51" s="424">
        <v>7000000</v>
      </c>
      <c r="AB51" s="424">
        <v>7000000</v>
      </c>
      <c r="AC51" s="424">
        <v>7000000</v>
      </c>
      <c r="AD51" s="424">
        <v>10000000</v>
      </c>
      <c r="AE51" s="424">
        <v>7000000</v>
      </c>
      <c r="AF51" s="424">
        <v>7000000</v>
      </c>
      <c r="AG51" s="424">
        <v>7000000</v>
      </c>
      <c r="AH51" s="424">
        <v>7000000</v>
      </c>
      <c r="AI51" s="424">
        <v>7000000</v>
      </c>
      <c r="AJ51" s="424">
        <v>10000000</v>
      </c>
      <c r="AK51" s="424">
        <v>7000000</v>
      </c>
      <c r="AL51" s="424">
        <v>7000000</v>
      </c>
      <c r="AM51" s="424">
        <v>7000000</v>
      </c>
      <c r="AN51" s="424">
        <v>11811483</v>
      </c>
      <c r="AO51" s="424">
        <v>449295248</v>
      </c>
      <c r="AP51" s="424">
        <v>0</v>
      </c>
      <c r="AQ51" s="424">
        <v>0</v>
      </c>
      <c r="AR51" s="424">
        <v>0</v>
      </c>
      <c r="AS51" s="424">
        <v>0</v>
      </c>
      <c r="AT51" s="424">
        <v>0</v>
      </c>
      <c r="AU51" s="424">
        <v>0</v>
      </c>
      <c r="AV51" s="424">
        <v>0</v>
      </c>
      <c r="AW51" s="424"/>
      <c r="AX51" s="425">
        <v>597106731</v>
      </c>
    </row>
    <row r="52" spans="1:50" ht="15" customHeight="1" x14ac:dyDescent="0.2">
      <c r="A52" s="696"/>
      <c r="B52" s="423" t="s">
        <v>210</v>
      </c>
      <c r="C52" s="533" t="s">
        <v>209</v>
      </c>
      <c r="D52" s="424">
        <v>0</v>
      </c>
      <c r="E52" s="424">
        <v>0</v>
      </c>
      <c r="F52" s="424">
        <v>0</v>
      </c>
      <c r="G52" s="424">
        <v>0</v>
      </c>
      <c r="H52" s="424">
        <v>0</v>
      </c>
      <c r="I52" s="424">
        <v>0</v>
      </c>
      <c r="J52" s="424">
        <v>0</v>
      </c>
      <c r="K52" s="424">
        <v>0</v>
      </c>
      <c r="L52" s="424">
        <v>0</v>
      </c>
      <c r="M52" s="424">
        <v>0</v>
      </c>
      <c r="N52" s="424">
        <v>0</v>
      </c>
      <c r="O52" s="424">
        <v>0</v>
      </c>
      <c r="P52" s="424">
        <v>0</v>
      </c>
      <c r="Q52" s="424">
        <v>0</v>
      </c>
      <c r="R52" s="424">
        <v>0</v>
      </c>
      <c r="S52" s="424">
        <v>0</v>
      </c>
      <c r="T52" s="424">
        <v>0</v>
      </c>
      <c r="U52" s="424">
        <v>5000000</v>
      </c>
      <c r="V52" s="424">
        <v>5000000</v>
      </c>
      <c r="W52" s="424">
        <v>5000000</v>
      </c>
      <c r="X52" s="424">
        <v>5000000</v>
      </c>
      <c r="Y52" s="424">
        <v>5000000</v>
      </c>
      <c r="Z52" s="424">
        <v>5000000</v>
      </c>
      <c r="AA52" s="424">
        <v>5000000</v>
      </c>
      <c r="AB52" s="424">
        <v>5000000</v>
      </c>
      <c r="AC52" s="424">
        <v>5000000</v>
      </c>
      <c r="AD52" s="424">
        <v>5000000</v>
      </c>
      <c r="AE52" s="424">
        <v>5000000</v>
      </c>
      <c r="AF52" s="424">
        <v>5000000</v>
      </c>
      <c r="AG52" s="424">
        <v>5000000</v>
      </c>
      <c r="AH52" s="424">
        <v>5000000</v>
      </c>
      <c r="AI52" s="424">
        <v>5000000</v>
      </c>
      <c r="AJ52" s="424">
        <v>5000000</v>
      </c>
      <c r="AK52" s="424">
        <v>5000000</v>
      </c>
      <c r="AL52" s="424">
        <v>5000000</v>
      </c>
      <c r="AM52" s="424">
        <v>12421634</v>
      </c>
      <c r="AN52" s="424">
        <v>437317143</v>
      </c>
      <c r="AO52" s="424">
        <v>0</v>
      </c>
      <c r="AP52" s="424">
        <v>0</v>
      </c>
      <c r="AQ52" s="424">
        <v>0</v>
      </c>
      <c r="AR52" s="424">
        <v>0</v>
      </c>
      <c r="AS52" s="424">
        <v>0</v>
      </c>
      <c r="AT52" s="424">
        <v>0</v>
      </c>
      <c r="AU52" s="424">
        <v>0</v>
      </c>
      <c r="AV52" s="424">
        <v>0</v>
      </c>
      <c r="AW52" s="424"/>
      <c r="AX52" s="425">
        <v>539738777</v>
      </c>
    </row>
    <row r="53" spans="1:50" ht="15" customHeight="1" x14ac:dyDescent="0.2">
      <c r="A53" s="696"/>
      <c r="B53" s="423" t="s">
        <v>212</v>
      </c>
      <c r="C53" s="533" t="s">
        <v>211</v>
      </c>
      <c r="D53" s="424">
        <v>0</v>
      </c>
      <c r="E53" s="424">
        <v>0</v>
      </c>
      <c r="F53" s="424">
        <v>0</v>
      </c>
      <c r="G53" s="424">
        <v>0</v>
      </c>
      <c r="H53" s="424">
        <v>0</v>
      </c>
      <c r="I53" s="424">
        <v>0</v>
      </c>
      <c r="J53" s="424">
        <v>0</v>
      </c>
      <c r="K53" s="424">
        <v>0</v>
      </c>
      <c r="L53" s="424">
        <v>0</v>
      </c>
      <c r="M53" s="424">
        <v>0</v>
      </c>
      <c r="N53" s="424">
        <v>0</v>
      </c>
      <c r="O53" s="424">
        <v>0</v>
      </c>
      <c r="P53" s="424">
        <v>0</v>
      </c>
      <c r="Q53" s="424">
        <v>1149024</v>
      </c>
      <c r="R53" s="424">
        <v>5000000</v>
      </c>
      <c r="S53" s="424">
        <v>1000000</v>
      </c>
      <c r="T53" s="424">
        <v>1000000</v>
      </c>
      <c r="U53" s="424">
        <v>1000000</v>
      </c>
      <c r="V53" s="424">
        <v>1000000</v>
      </c>
      <c r="W53" s="424">
        <v>5000000</v>
      </c>
      <c r="X53" s="424">
        <v>1000000</v>
      </c>
      <c r="Y53" s="424">
        <v>1000000</v>
      </c>
      <c r="Z53" s="424">
        <v>1000000</v>
      </c>
      <c r="AA53" s="424">
        <v>15000000</v>
      </c>
      <c r="AB53" s="424">
        <v>1000000</v>
      </c>
      <c r="AC53" s="424">
        <v>13000000</v>
      </c>
      <c r="AD53" s="424">
        <v>5000000</v>
      </c>
      <c r="AE53" s="424">
        <v>1000000</v>
      </c>
      <c r="AF53" s="424">
        <v>1000000</v>
      </c>
      <c r="AG53" s="424">
        <v>1000000</v>
      </c>
      <c r="AH53" s="424">
        <v>1000000</v>
      </c>
      <c r="AI53" s="424">
        <v>1000000</v>
      </c>
      <c r="AJ53" s="424">
        <v>5000000</v>
      </c>
      <c r="AK53" s="424">
        <v>1000000</v>
      </c>
      <c r="AL53" s="424">
        <v>16000000</v>
      </c>
      <c r="AM53" s="424">
        <v>14000000</v>
      </c>
      <c r="AN53" s="424">
        <v>44000000</v>
      </c>
      <c r="AO53" s="424">
        <v>468638474</v>
      </c>
      <c r="AP53" s="424">
        <v>0</v>
      </c>
      <c r="AQ53" s="424">
        <v>0</v>
      </c>
      <c r="AR53" s="424">
        <v>0</v>
      </c>
      <c r="AS53" s="424">
        <v>0</v>
      </c>
      <c r="AT53" s="424">
        <v>0</v>
      </c>
      <c r="AU53" s="424">
        <v>0</v>
      </c>
      <c r="AV53" s="424">
        <v>0</v>
      </c>
      <c r="AW53" s="424"/>
      <c r="AX53" s="425">
        <v>605787498</v>
      </c>
    </row>
    <row r="54" spans="1:50" ht="15" customHeight="1" x14ac:dyDescent="0.2">
      <c r="A54" s="696"/>
      <c r="B54" s="423" t="s">
        <v>1318</v>
      </c>
      <c r="C54" s="533" t="s">
        <v>213</v>
      </c>
      <c r="D54" s="424">
        <v>0</v>
      </c>
      <c r="E54" s="424">
        <v>0</v>
      </c>
      <c r="F54" s="424">
        <v>0</v>
      </c>
      <c r="G54" s="424">
        <v>0</v>
      </c>
      <c r="H54" s="424">
        <v>0</v>
      </c>
      <c r="I54" s="424">
        <v>0</v>
      </c>
      <c r="J54" s="424">
        <v>0</v>
      </c>
      <c r="K54" s="424">
        <v>0</v>
      </c>
      <c r="L54" s="424">
        <v>0</v>
      </c>
      <c r="M54" s="424">
        <v>0</v>
      </c>
      <c r="N54" s="424">
        <v>0</v>
      </c>
      <c r="O54" s="424">
        <v>0</v>
      </c>
      <c r="P54" s="424">
        <v>0</v>
      </c>
      <c r="Q54" s="424">
        <v>0</v>
      </c>
      <c r="R54" s="424">
        <v>0</v>
      </c>
      <c r="S54" s="424">
        <v>0</v>
      </c>
      <c r="T54" s="424">
        <v>0</v>
      </c>
      <c r="U54" s="424">
        <v>2000000</v>
      </c>
      <c r="V54" s="424">
        <v>2000000</v>
      </c>
      <c r="W54" s="424">
        <v>2000000</v>
      </c>
      <c r="X54" s="424">
        <v>30000000</v>
      </c>
      <c r="Y54" s="424">
        <v>2000000</v>
      </c>
      <c r="Z54" s="424">
        <v>2000000</v>
      </c>
      <c r="AA54" s="424">
        <v>2000000</v>
      </c>
      <c r="AB54" s="424">
        <v>2000000</v>
      </c>
      <c r="AC54" s="424">
        <v>2000000</v>
      </c>
      <c r="AD54" s="424">
        <v>2000000</v>
      </c>
      <c r="AE54" s="424">
        <v>40000000</v>
      </c>
      <c r="AF54" s="424">
        <v>2000000</v>
      </c>
      <c r="AG54" s="424">
        <v>2000000</v>
      </c>
      <c r="AH54" s="424">
        <v>2000000</v>
      </c>
      <c r="AI54" s="424">
        <v>2000000</v>
      </c>
      <c r="AJ54" s="424">
        <v>40000000</v>
      </c>
      <c r="AK54" s="424">
        <v>2000000</v>
      </c>
      <c r="AL54" s="424">
        <v>2000000</v>
      </c>
      <c r="AM54" s="424">
        <v>3982643</v>
      </c>
      <c r="AN54" s="424">
        <v>460116273</v>
      </c>
      <c r="AO54" s="424">
        <v>0</v>
      </c>
      <c r="AP54" s="424">
        <v>0</v>
      </c>
      <c r="AQ54" s="424">
        <v>0</v>
      </c>
      <c r="AR54" s="424">
        <v>0</v>
      </c>
      <c r="AS54" s="424">
        <v>0</v>
      </c>
      <c r="AT54" s="424">
        <v>0</v>
      </c>
      <c r="AU54" s="424">
        <v>0</v>
      </c>
      <c r="AV54" s="424">
        <v>0</v>
      </c>
      <c r="AW54" s="424"/>
      <c r="AX54" s="425">
        <v>604098916</v>
      </c>
    </row>
    <row r="55" spans="1:50" ht="15" customHeight="1" x14ac:dyDescent="0.2">
      <c r="A55" s="696"/>
      <c r="B55" s="423" t="s">
        <v>216</v>
      </c>
      <c r="C55" s="533" t="s">
        <v>215</v>
      </c>
      <c r="D55" s="424">
        <v>0</v>
      </c>
      <c r="E55" s="424">
        <v>0</v>
      </c>
      <c r="F55" s="424">
        <v>0</v>
      </c>
      <c r="G55" s="424">
        <v>0</v>
      </c>
      <c r="H55" s="424">
        <v>0</v>
      </c>
      <c r="I55" s="424">
        <v>0</v>
      </c>
      <c r="J55" s="424">
        <v>0</v>
      </c>
      <c r="K55" s="424">
        <v>0</v>
      </c>
      <c r="L55" s="424">
        <v>0</v>
      </c>
      <c r="M55" s="424">
        <v>0</v>
      </c>
      <c r="N55" s="424">
        <v>0</v>
      </c>
      <c r="O55" s="424">
        <v>0</v>
      </c>
      <c r="P55" s="424">
        <v>0</v>
      </c>
      <c r="Q55" s="424">
        <v>0</v>
      </c>
      <c r="R55" s="424">
        <v>0</v>
      </c>
      <c r="S55" s="424">
        <v>0</v>
      </c>
      <c r="T55" s="424">
        <v>0</v>
      </c>
      <c r="U55" s="424">
        <v>5417000</v>
      </c>
      <c r="V55" s="424">
        <v>5417000</v>
      </c>
      <c r="W55" s="424">
        <v>5417000</v>
      </c>
      <c r="X55" s="424">
        <v>5417000</v>
      </c>
      <c r="Y55" s="424">
        <v>5417000</v>
      </c>
      <c r="Z55" s="424">
        <v>5417000</v>
      </c>
      <c r="AA55" s="424">
        <v>5417000</v>
      </c>
      <c r="AB55" s="424">
        <v>5417000</v>
      </c>
      <c r="AC55" s="424">
        <v>5417000</v>
      </c>
      <c r="AD55" s="424">
        <v>5417000</v>
      </c>
      <c r="AE55" s="424">
        <v>5417000</v>
      </c>
      <c r="AF55" s="424">
        <v>5417000</v>
      </c>
      <c r="AG55" s="424">
        <v>5417000</v>
      </c>
      <c r="AH55" s="424">
        <v>5417000</v>
      </c>
      <c r="AI55" s="424">
        <v>5417000</v>
      </c>
      <c r="AJ55" s="424">
        <v>5417000</v>
      </c>
      <c r="AK55" s="424">
        <v>5417000</v>
      </c>
      <c r="AL55" s="424">
        <v>5417000</v>
      </c>
      <c r="AM55" s="424">
        <v>5405000</v>
      </c>
      <c r="AN55" s="424">
        <v>455000000</v>
      </c>
      <c r="AO55" s="424">
        <v>0</v>
      </c>
      <c r="AP55" s="424">
        <v>0</v>
      </c>
      <c r="AQ55" s="424">
        <v>0</v>
      </c>
      <c r="AR55" s="424">
        <v>0</v>
      </c>
      <c r="AS55" s="424">
        <v>0</v>
      </c>
      <c r="AT55" s="424">
        <v>0</v>
      </c>
      <c r="AU55" s="424">
        <v>0</v>
      </c>
      <c r="AV55" s="424">
        <v>0</v>
      </c>
      <c r="AW55" s="424"/>
      <c r="AX55" s="425">
        <v>557911000</v>
      </c>
    </row>
    <row r="56" spans="1:50" ht="15" customHeight="1" x14ac:dyDescent="0.2">
      <c r="A56" s="696"/>
      <c r="B56" s="423" t="s">
        <v>1317</v>
      </c>
      <c r="C56" s="533" t="s">
        <v>1316</v>
      </c>
      <c r="D56" s="424"/>
      <c r="E56" s="424">
        <v>0</v>
      </c>
      <c r="F56" s="424">
        <v>0</v>
      </c>
      <c r="G56" s="424">
        <v>0</v>
      </c>
      <c r="H56" s="424">
        <v>0</v>
      </c>
      <c r="I56" s="424">
        <v>0</v>
      </c>
      <c r="J56" s="424">
        <v>0</v>
      </c>
      <c r="K56" s="424">
        <v>0</v>
      </c>
      <c r="L56" s="424">
        <v>0</v>
      </c>
      <c r="M56" s="424">
        <v>0</v>
      </c>
      <c r="N56" s="424">
        <v>0</v>
      </c>
      <c r="O56" s="424">
        <v>0</v>
      </c>
      <c r="P56" s="424">
        <v>0</v>
      </c>
      <c r="Q56" s="424">
        <v>0</v>
      </c>
      <c r="R56" s="424">
        <v>0</v>
      </c>
      <c r="S56" s="424">
        <v>0</v>
      </c>
      <c r="T56" s="424">
        <v>0</v>
      </c>
      <c r="U56" s="424">
        <v>5942400</v>
      </c>
      <c r="V56" s="424">
        <v>5945000</v>
      </c>
      <c r="W56" s="424">
        <v>5945000</v>
      </c>
      <c r="X56" s="424">
        <v>5945000</v>
      </c>
      <c r="Y56" s="424">
        <v>5945000</v>
      </c>
      <c r="Z56" s="424">
        <v>5945000</v>
      </c>
      <c r="AA56" s="424">
        <v>5945000</v>
      </c>
      <c r="AB56" s="424">
        <v>5945000</v>
      </c>
      <c r="AC56" s="424">
        <v>5945000</v>
      </c>
      <c r="AD56" s="424">
        <v>5945000</v>
      </c>
      <c r="AE56" s="424">
        <v>5945000</v>
      </c>
      <c r="AF56" s="424">
        <v>5945000</v>
      </c>
      <c r="AG56" s="424">
        <v>5945000</v>
      </c>
      <c r="AH56" s="424">
        <v>5945000</v>
      </c>
      <c r="AI56" s="424">
        <v>5945000</v>
      </c>
      <c r="AJ56" s="424">
        <v>5945000</v>
      </c>
      <c r="AK56" s="424">
        <v>5945000</v>
      </c>
      <c r="AL56" s="424">
        <v>5945000</v>
      </c>
      <c r="AM56" s="424">
        <v>5957488</v>
      </c>
      <c r="AN56" s="424">
        <v>454615248</v>
      </c>
      <c r="AO56" s="424">
        <v>0</v>
      </c>
      <c r="AP56" s="424">
        <v>0</v>
      </c>
      <c r="AQ56" s="424">
        <v>0</v>
      </c>
      <c r="AR56" s="424">
        <v>0</v>
      </c>
      <c r="AS56" s="424">
        <v>0</v>
      </c>
      <c r="AT56" s="424">
        <v>0</v>
      </c>
      <c r="AU56" s="424">
        <v>0</v>
      </c>
      <c r="AV56" s="424">
        <v>0</v>
      </c>
      <c r="AW56" s="424"/>
      <c r="AX56" s="425">
        <v>567580136</v>
      </c>
    </row>
    <row r="57" spans="1:50" ht="15" customHeight="1" x14ac:dyDescent="0.2">
      <c r="A57" s="696"/>
      <c r="B57" s="423" t="s">
        <v>218</v>
      </c>
      <c r="C57" s="533" t="s">
        <v>217</v>
      </c>
      <c r="D57" s="424"/>
      <c r="E57" s="424">
        <v>0</v>
      </c>
      <c r="F57" s="424">
        <v>0</v>
      </c>
      <c r="G57" s="424">
        <v>0</v>
      </c>
      <c r="H57" s="424">
        <v>0</v>
      </c>
      <c r="I57" s="424">
        <v>0</v>
      </c>
      <c r="J57" s="424">
        <v>0</v>
      </c>
      <c r="K57" s="424">
        <v>0</v>
      </c>
      <c r="L57" s="424">
        <v>0</v>
      </c>
      <c r="M57" s="424">
        <v>0</v>
      </c>
      <c r="N57" s="424">
        <v>0</v>
      </c>
      <c r="O57" s="424">
        <v>0</v>
      </c>
      <c r="P57" s="424">
        <v>0</v>
      </c>
      <c r="Q57" s="424">
        <v>0</v>
      </c>
      <c r="R57" s="424">
        <v>0</v>
      </c>
      <c r="S57" s="424">
        <v>0</v>
      </c>
      <c r="T57" s="424">
        <v>4404000</v>
      </c>
      <c r="U57" s="424">
        <v>4404000</v>
      </c>
      <c r="V57" s="424">
        <v>4404000</v>
      </c>
      <c r="W57" s="424">
        <v>4404000</v>
      </c>
      <c r="X57" s="424">
        <v>4404000</v>
      </c>
      <c r="Y57" s="424">
        <v>4404000</v>
      </c>
      <c r="Z57" s="424">
        <v>4404000</v>
      </c>
      <c r="AA57" s="424">
        <v>4404000</v>
      </c>
      <c r="AB57" s="424">
        <v>4404000</v>
      </c>
      <c r="AC57" s="424">
        <v>4404000</v>
      </c>
      <c r="AD57" s="424">
        <v>4404000</v>
      </c>
      <c r="AE57" s="424">
        <v>4404000</v>
      </c>
      <c r="AF57" s="424">
        <v>4404000</v>
      </c>
      <c r="AG57" s="424">
        <v>4404000</v>
      </c>
      <c r="AH57" s="424">
        <v>4404000</v>
      </c>
      <c r="AI57" s="424">
        <v>4404000</v>
      </c>
      <c r="AJ57" s="424">
        <v>4404000</v>
      </c>
      <c r="AK57" s="424">
        <v>4404000</v>
      </c>
      <c r="AL57" s="424">
        <v>4404000</v>
      </c>
      <c r="AM57" s="424">
        <v>4403377</v>
      </c>
      <c r="AN57" s="424">
        <v>528477507</v>
      </c>
      <c r="AO57" s="424">
        <v>0</v>
      </c>
      <c r="AP57" s="424">
        <v>0</v>
      </c>
      <c r="AQ57" s="424">
        <v>0</v>
      </c>
      <c r="AR57" s="424">
        <v>0</v>
      </c>
      <c r="AS57" s="424">
        <v>0</v>
      </c>
      <c r="AT57" s="424">
        <v>0</v>
      </c>
      <c r="AU57" s="424">
        <v>0</v>
      </c>
      <c r="AV57" s="424">
        <v>0</v>
      </c>
      <c r="AW57" s="424"/>
      <c r="AX57" s="425">
        <v>616556884</v>
      </c>
    </row>
    <row r="58" spans="1:50" ht="15" customHeight="1" x14ac:dyDescent="0.2">
      <c r="A58" s="696"/>
      <c r="B58" s="423" t="s">
        <v>290</v>
      </c>
      <c r="C58" s="533" t="s">
        <v>219</v>
      </c>
      <c r="D58" s="424"/>
      <c r="E58" s="424">
        <v>0</v>
      </c>
      <c r="F58" s="424">
        <v>0</v>
      </c>
      <c r="G58" s="424">
        <v>0</v>
      </c>
      <c r="H58" s="424">
        <v>0</v>
      </c>
      <c r="I58" s="424">
        <v>0</v>
      </c>
      <c r="J58" s="424">
        <v>0</v>
      </c>
      <c r="K58" s="424">
        <v>0</v>
      </c>
      <c r="L58" s="424">
        <v>0</v>
      </c>
      <c r="M58" s="424">
        <v>0</v>
      </c>
      <c r="N58" s="424">
        <v>0</v>
      </c>
      <c r="O58" s="424">
        <v>0</v>
      </c>
      <c r="P58" s="424">
        <v>0</v>
      </c>
      <c r="Q58" s="424">
        <v>0</v>
      </c>
      <c r="R58" s="424">
        <v>3380000</v>
      </c>
      <c r="S58" s="424">
        <v>5192000</v>
      </c>
      <c r="T58" s="424">
        <v>5357100</v>
      </c>
      <c r="U58" s="424">
        <v>5192000</v>
      </c>
      <c r="V58" s="424">
        <v>5192000</v>
      </c>
      <c r="W58" s="424">
        <v>5192000</v>
      </c>
      <c r="X58" s="424">
        <v>5192000</v>
      </c>
      <c r="Y58" s="424">
        <v>5192000</v>
      </c>
      <c r="Z58" s="424">
        <v>5192000</v>
      </c>
      <c r="AA58" s="424">
        <v>5192000</v>
      </c>
      <c r="AB58" s="424">
        <v>5192000</v>
      </c>
      <c r="AC58" s="424">
        <v>5192000</v>
      </c>
      <c r="AD58" s="424">
        <v>5192000</v>
      </c>
      <c r="AE58" s="424">
        <v>5192000</v>
      </c>
      <c r="AF58" s="424">
        <v>5192000</v>
      </c>
      <c r="AG58" s="424">
        <v>5192000</v>
      </c>
      <c r="AH58" s="424">
        <v>5192000</v>
      </c>
      <c r="AI58" s="424">
        <v>5192000</v>
      </c>
      <c r="AJ58" s="424">
        <v>5192000</v>
      </c>
      <c r="AK58" s="424">
        <v>5192000</v>
      </c>
      <c r="AL58" s="424">
        <v>5192000</v>
      </c>
      <c r="AM58" s="424">
        <v>5175220</v>
      </c>
      <c r="AN58" s="424">
        <v>436088844</v>
      </c>
      <c r="AO58" s="424">
        <v>0</v>
      </c>
      <c r="AP58" s="424">
        <v>0</v>
      </c>
      <c r="AQ58" s="424">
        <v>0</v>
      </c>
      <c r="AR58" s="424">
        <v>0</v>
      </c>
      <c r="AS58" s="424">
        <v>0</v>
      </c>
      <c r="AT58" s="424">
        <v>0</v>
      </c>
      <c r="AU58" s="424">
        <v>0</v>
      </c>
      <c r="AV58" s="424">
        <v>0</v>
      </c>
      <c r="AW58" s="424"/>
      <c r="AX58" s="425">
        <v>548649164</v>
      </c>
    </row>
    <row r="59" spans="1:50" ht="15" customHeight="1" x14ac:dyDescent="0.2">
      <c r="A59" s="696"/>
      <c r="B59" s="423" t="s">
        <v>222</v>
      </c>
      <c r="C59" s="533" t="s">
        <v>221</v>
      </c>
      <c r="D59" s="424"/>
      <c r="E59" s="424">
        <v>0</v>
      </c>
      <c r="F59" s="424">
        <v>0</v>
      </c>
      <c r="G59" s="424">
        <v>0</v>
      </c>
      <c r="H59" s="424">
        <v>0</v>
      </c>
      <c r="I59" s="424">
        <v>0</v>
      </c>
      <c r="J59" s="424">
        <v>0</v>
      </c>
      <c r="K59" s="424">
        <v>0</v>
      </c>
      <c r="L59" s="424">
        <v>0</v>
      </c>
      <c r="M59" s="424">
        <v>0</v>
      </c>
      <c r="N59" s="424">
        <v>0</v>
      </c>
      <c r="O59" s="424">
        <v>0</v>
      </c>
      <c r="P59" s="424">
        <v>0</v>
      </c>
      <c r="Q59" s="424">
        <v>0</v>
      </c>
      <c r="R59" s="424">
        <v>0</v>
      </c>
      <c r="S59" s="424">
        <v>0</v>
      </c>
      <c r="T59" s="424">
        <v>176300</v>
      </c>
      <c r="U59" s="424">
        <v>7038883</v>
      </c>
      <c r="V59" s="424">
        <v>7038883</v>
      </c>
      <c r="W59" s="424">
        <v>7038883</v>
      </c>
      <c r="X59" s="424">
        <v>7038883</v>
      </c>
      <c r="Y59" s="424">
        <v>7038883</v>
      </c>
      <c r="Z59" s="424">
        <v>7038883</v>
      </c>
      <c r="AA59" s="424">
        <v>7038883</v>
      </c>
      <c r="AB59" s="424">
        <v>7038883</v>
      </c>
      <c r="AC59" s="424">
        <v>7038883</v>
      </c>
      <c r="AD59" s="424">
        <v>7038883</v>
      </c>
      <c r="AE59" s="424">
        <v>7038883</v>
      </c>
      <c r="AF59" s="424">
        <v>7038883</v>
      </c>
      <c r="AG59" s="424">
        <v>7038883</v>
      </c>
      <c r="AH59" s="424">
        <v>7038883</v>
      </c>
      <c r="AI59" s="424">
        <v>7038883</v>
      </c>
      <c r="AJ59" s="424">
        <v>7038883</v>
      </c>
      <c r="AK59" s="424">
        <v>7038883</v>
      </c>
      <c r="AL59" s="424">
        <v>7038883</v>
      </c>
      <c r="AM59" s="424">
        <v>7038883</v>
      </c>
      <c r="AN59" s="424">
        <v>7038883</v>
      </c>
      <c r="AO59" s="424">
        <v>7038890</v>
      </c>
      <c r="AP59" s="424">
        <v>459873706</v>
      </c>
      <c r="AQ59" s="424">
        <v>0</v>
      </c>
      <c r="AR59" s="424">
        <v>0</v>
      </c>
      <c r="AS59" s="424">
        <v>0</v>
      </c>
      <c r="AT59" s="424">
        <v>0</v>
      </c>
      <c r="AU59" s="424">
        <v>0</v>
      </c>
      <c r="AV59" s="424">
        <v>0</v>
      </c>
      <c r="AW59" s="424"/>
      <c r="AX59" s="425">
        <v>607866556</v>
      </c>
    </row>
    <row r="60" spans="1:50" ht="15" customHeight="1" x14ac:dyDescent="0.2">
      <c r="A60" s="696"/>
      <c r="B60" s="423" t="s">
        <v>224</v>
      </c>
      <c r="C60" s="533" t="s">
        <v>223</v>
      </c>
      <c r="D60" s="424">
        <v>0</v>
      </c>
      <c r="E60" s="424">
        <v>0</v>
      </c>
      <c r="F60" s="424">
        <v>0</v>
      </c>
      <c r="G60" s="424">
        <v>0</v>
      </c>
      <c r="H60" s="424">
        <v>0</v>
      </c>
      <c r="I60" s="424">
        <v>0</v>
      </c>
      <c r="J60" s="424">
        <v>0</v>
      </c>
      <c r="K60" s="424">
        <v>0</v>
      </c>
      <c r="L60" s="424">
        <v>0</v>
      </c>
      <c r="M60" s="424">
        <v>0</v>
      </c>
      <c r="N60" s="424">
        <v>0</v>
      </c>
      <c r="O60" s="424">
        <v>0</v>
      </c>
      <c r="P60" s="424">
        <v>0</v>
      </c>
      <c r="Q60" s="424">
        <v>0</v>
      </c>
      <c r="R60" s="424">
        <v>0</v>
      </c>
      <c r="S60" s="424">
        <v>0</v>
      </c>
      <c r="T60" s="424">
        <v>0</v>
      </c>
      <c r="U60" s="424">
        <v>4946983</v>
      </c>
      <c r="V60" s="424">
        <v>4996000</v>
      </c>
      <c r="W60" s="424">
        <v>4996000</v>
      </c>
      <c r="X60" s="424">
        <v>4996000</v>
      </c>
      <c r="Y60" s="424">
        <v>4996000</v>
      </c>
      <c r="Z60" s="424">
        <v>4996000</v>
      </c>
      <c r="AA60" s="424">
        <v>4996000</v>
      </c>
      <c r="AB60" s="424">
        <v>4996000</v>
      </c>
      <c r="AC60" s="424">
        <v>4996000</v>
      </c>
      <c r="AD60" s="424">
        <v>4996000</v>
      </c>
      <c r="AE60" s="424">
        <v>4996000</v>
      </c>
      <c r="AF60" s="424">
        <v>4996000</v>
      </c>
      <c r="AG60" s="424">
        <v>4996000</v>
      </c>
      <c r="AH60" s="424">
        <v>4996000</v>
      </c>
      <c r="AI60" s="424">
        <v>4996000</v>
      </c>
      <c r="AJ60" s="424">
        <v>4996000</v>
      </c>
      <c r="AK60" s="424">
        <v>4996000</v>
      </c>
      <c r="AL60" s="424">
        <v>4996000</v>
      </c>
      <c r="AM60" s="424">
        <v>4996588</v>
      </c>
      <c r="AN60" s="424">
        <v>408008036</v>
      </c>
      <c r="AO60" s="424">
        <v>0</v>
      </c>
      <c r="AP60" s="424">
        <v>0</v>
      </c>
      <c r="AQ60" s="424">
        <v>0</v>
      </c>
      <c r="AR60" s="424">
        <v>0</v>
      </c>
      <c r="AS60" s="424">
        <v>0</v>
      </c>
      <c r="AT60" s="424">
        <v>0</v>
      </c>
      <c r="AU60" s="424">
        <v>0</v>
      </c>
      <c r="AV60" s="424">
        <v>0</v>
      </c>
      <c r="AW60" s="424"/>
      <c r="AX60" s="425">
        <v>502883607</v>
      </c>
    </row>
    <row r="61" spans="1:50" ht="15" customHeight="1" x14ac:dyDescent="0.2">
      <c r="A61" s="696"/>
      <c r="B61" s="423" t="s">
        <v>1321</v>
      </c>
      <c r="C61" s="533" t="s">
        <v>1320</v>
      </c>
      <c r="D61" s="424">
        <v>0</v>
      </c>
      <c r="E61" s="424">
        <v>0</v>
      </c>
      <c r="F61" s="424">
        <v>0</v>
      </c>
      <c r="G61" s="424">
        <v>0</v>
      </c>
      <c r="H61" s="424">
        <v>0</v>
      </c>
      <c r="I61" s="424">
        <v>0</v>
      </c>
      <c r="J61" s="424">
        <v>0</v>
      </c>
      <c r="K61" s="424">
        <v>0</v>
      </c>
      <c r="L61" s="424">
        <v>0</v>
      </c>
      <c r="M61" s="424">
        <v>0</v>
      </c>
      <c r="N61" s="424">
        <v>0</v>
      </c>
      <c r="O61" s="424">
        <v>0</v>
      </c>
      <c r="P61" s="424">
        <v>0</v>
      </c>
      <c r="Q61" s="424">
        <v>0</v>
      </c>
      <c r="R61" s="424">
        <v>0</v>
      </c>
      <c r="S61" s="424">
        <v>0</v>
      </c>
      <c r="T61" s="424">
        <v>0</v>
      </c>
      <c r="U61" s="424">
        <v>8000000</v>
      </c>
      <c r="V61" s="424">
        <v>8000000</v>
      </c>
      <c r="W61" s="424">
        <v>8000000</v>
      </c>
      <c r="X61" s="424">
        <v>20000000</v>
      </c>
      <c r="Y61" s="424">
        <v>8000000</v>
      </c>
      <c r="Z61" s="424">
        <v>8000000</v>
      </c>
      <c r="AA61" s="424">
        <v>8000000</v>
      </c>
      <c r="AB61" s="424">
        <v>8000000</v>
      </c>
      <c r="AC61" s="424">
        <v>8000000</v>
      </c>
      <c r="AD61" s="424">
        <v>8000000</v>
      </c>
      <c r="AE61" s="424">
        <v>8000000</v>
      </c>
      <c r="AF61" s="424">
        <v>8000000</v>
      </c>
      <c r="AG61" s="424">
        <v>8000000</v>
      </c>
      <c r="AH61" s="424">
        <v>8000000</v>
      </c>
      <c r="AI61" s="424">
        <v>8000000</v>
      </c>
      <c r="AJ61" s="424">
        <v>20000000</v>
      </c>
      <c r="AK61" s="424">
        <v>8000000</v>
      </c>
      <c r="AL61" s="424">
        <v>8000000</v>
      </c>
      <c r="AM61" s="424">
        <v>8000000</v>
      </c>
      <c r="AN61" s="424">
        <v>11399400</v>
      </c>
      <c r="AO61" s="424">
        <v>467598600</v>
      </c>
      <c r="AP61" s="424">
        <v>0</v>
      </c>
      <c r="AQ61" s="424">
        <v>0</v>
      </c>
      <c r="AR61" s="424">
        <v>0</v>
      </c>
      <c r="AS61" s="424">
        <v>0</v>
      </c>
      <c r="AT61" s="424">
        <v>0</v>
      </c>
      <c r="AU61" s="424">
        <v>0</v>
      </c>
      <c r="AV61" s="424">
        <v>0</v>
      </c>
      <c r="AW61" s="424"/>
      <c r="AX61" s="425">
        <v>654998000</v>
      </c>
    </row>
    <row r="62" spans="1:50" ht="15" customHeight="1" x14ac:dyDescent="0.2">
      <c r="A62" s="696"/>
      <c r="B62" s="423" t="s">
        <v>226</v>
      </c>
      <c r="C62" s="533" t="s">
        <v>225</v>
      </c>
      <c r="D62" s="424"/>
      <c r="E62" s="424"/>
      <c r="F62" s="424"/>
      <c r="G62" s="424">
        <v>0</v>
      </c>
      <c r="H62" s="424">
        <v>0</v>
      </c>
      <c r="I62" s="424">
        <v>0</v>
      </c>
      <c r="J62" s="424">
        <v>0</v>
      </c>
      <c r="K62" s="424">
        <v>0</v>
      </c>
      <c r="L62" s="424">
        <v>0</v>
      </c>
      <c r="M62" s="424">
        <v>0</v>
      </c>
      <c r="N62" s="424">
        <v>0</v>
      </c>
      <c r="O62" s="424">
        <v>0</v>
      </c>
      <c r="P62" s="424">
        <v>0</v>
      </c>
      <c r="Q62" s="424">
        <v>0</v>
      </c>
      <c r="R62" s="424">
        <v>0</v>
      </c>
      <c r="S62" s="424">
        <v>0</v>
      </c>
      <c r="T62" s="424">
        <v>0</v>
      </c>
      <c r="U62" s="424">
        <v>5218000</v>
      </c>
      <c r="V62" s="424">
        <v>5218000</v>
      </c>
      <c r="W62" s="424">
        <v>5218000</v>
      </c>
      <c r="X62" s="424">
        <v>5218000</v>
      </c>
      <c r="Y62" s="424">
        <v>5218000</v>
      </c>
      <c r="Z62" s="424">
        <v>5218000</v>
      </c>
      <c r="AA62" s="424">
        <v>5218000</v>
      </c>
      <c r="AB62" s="424">
        <v>5218000</v>
      </c>
      <c r="AC62" s="424">
        <v>5218000</v>
      </c>
      <c r="AD62" s="424">
        <v>5218000</v>
      </c>
      <c r="AE62" s="424">
        <v>5218000</v>
      </c>
      <c r="AF62" s="424">
        <v>5218000</v>
      </c>
      <c r="AG62" s="424">
        <v>5218000</v>
      </c>
      <c r="AH62" s="424">
        <v>5218000</v>
      </c>
      <c r="AI62" s="424">
        <v>5218000</v>
      </c>
      <c r="AJ62" s="424">
        <v>5218000</v>
      </c>
      <c r="AK62" s="424">
        <v>5218000</v>
      </c>
      <c r="AL62" s="424">
        <v>5218000</v>
      </c>
      <c r="AM62" s="424">
        <v>5231394</v>
      </c>
      <c r="AN62" s="424">
        <v>437834583</v>
      </c>
      <c r="AO62" s="424">
        <v>0</v>
      </c>
      <c r="AP62" s="424">
        <v>0</v>
      </c>
      <c r="AQ62" s="424">
        <v>0</v>
      </c>
      <c r="AR62" s="424">
        <v>0</v>
      </c>
      <c r="AS62" s="424">
        <v>0</v>
      </c>
      <c r="AT62" s="424">
        <v>0</v>
      </c>
      <c r="AU62" s="424">
        <v>0</v>
      </c>
      <c r="AV62" s="424">
        <v>0</v>
      </c>
      <c r="AW62" s="424"/>
      <c r="AX62" s="425">
        <v>536989977</v>
      </c>
    </row>
    <row r="63" spans="1:50" ht="15" customHeight="1" x14ac:dyDescent="0.2">
      <c r="A63" s="696"/>
      <c r="B63" s="423" t="s">
        <v>228</v>
      </c>
      <c r="C63" s="533" t="s">
        <v>227</v>
      </c>
      <c r="D63" s="424"/>
      <c r="E63" s="424"/>
      <c r="F63" s="424"/>
      <c r="G63" s="424">
        <v>0</v>
      </c>
      <c r="H63" s="424">
        <v>0</v>
      </c>
      <c r="I63" s="424">
        <v>0</v>
      </c>
      <c r="J63" s="424">
        <v>0</v>
      </c>
      <c r="K63" s="424">
        <v>0</v>
      </c>
      <c r="L63" s="424">
        <v>0</v>
      </c>
      <c r="M63" s="424">
        <v>0</v>
      </c>
      <c r="N63" s="424">
        <v>0</v>
      </c>
      <c r="O63" s="424">
        <v>0</v>
      </c>
      <c r="P63" s="424">
        <v>0</v>
      </c>
      <c r="Q63" s="424">
        <v>0</v>
      </c>
      <c r="R63" s="424">
        <v>0</v>
      </c>
      <c r="S63" s="424">
        <v>0</v>
      </c>
      <c r="T63" s="424">
        <v>0</v>
      </c>
      <c r="U63" s="424">
        <v>6242422</v>
      </c>
      <c r="V63" s="424">
        <v>6242422</v>
      </c>
      <c r="W63" s="424">
        <v>6242422</v>
      </c>
      <c r="X63" s="424">
        <v>6242422</v>
      </c>
      <c r="Y63" s="424">
        <v>6242422</v>
      </c>
      <c r="Z63" s="424">
        <v>6242422</v>
      </c>
      <c r="AA63" s="424">
        <v>6242422</v>
      </c>
      <c r="AB63" s="424">
        <v>6242422</v>
      </c>
      <c r="AC63" s="424">
        <v>6242422</v>
      </c>
      <c r="AD63" s="424">
        <v>6242422</v>
      </c>
      <c r="AE63" s="424">
        <v>6242422</v>
      </c>
      <c r="AF63" s="424">
        <v>6242422</v>
      </c>
      <c r="AG63" s="424">
        <v>6242422</v>
      </c>
      <c r="AH63" s="424">
        <v>6242422</v>
      </c>
      <c r="AI63" s="424">
        <v>6242422</v>
      </c>
      <c r="AJ63" s="424">
        <v>6242422</v>
      </c>
      <c r="AK63" s="424">
        <v>6242422</v>
      </c>
      <c r="AL63" s="424">
        <v>6242422</v>
      </c>
      <c r="AM63" s="424">
        <v>6242447</v>
      </c>
      <c r="AN63" s="424">
        <v>451535248</v>
      </c>
      <c r="AO63" s="424">
        <v>0</v>
      </c>
      <c r="AP63" s="424">
        <v>0</v>
      </c>
      <c r="AQ63" s="424">
        <v>0</v>
      </c>
      <c r="AR63" s="424">
        <v>0</v>
      </c>
      <c r="AS63" s="424">
        <v>0</v>
      </c>
      <c r="AT63" s="424">
        <v>0</v>
      </c>
      <c r="AU63" s="424">
        <v>0</v>
      </c>
      <c r="AV63" s="424">
        <v>0</v>
      </c>
      <c r="AW63" s="424"/>
      <c r="AX63" s="425">
        <v>570141291</v>
      </c>
    </row>
    <row r="64" spans="1:50" ht="15" customHeight="1" x14ac:dyDescent="0.2">
      <c r="A64" s="696"/>
      <c r="B64" s="423" t="s">
        <v>1323</v>
      </c>
      <c r="C64" s="533" t="s">
        <v>1322</v>
      </c>
      <c r="D64" s="424"/>
      <c r="E64" s="424"/>
      <c r="F64" s="424"/>
      <c r="G64" s="424">
        <v>0</v>
      </c>
      <c r="H64" s="424">
        <v>0</v>
      </c>
      <c r="I64" s="424">
        <v>0</v>
      </c>
      <c r="J64" s="424">
        <v>0</v>
      </c>
      <c r="K64" s="424">
        <v>0</v>
      </c>
      <c r="L64" s="424">
        <v>0</v>
      </c>
      <c r="M64" s="424">
        <v>0</v>
      </c>
      <c r="N64" s="424">
        <v>0</v>
      </c>
      <c r="O64" s="424">
        <v>0</v>
      </c>
      <c r="P64" s="424">
        <v>0</v>
      </c>
      <c r="Q64" s="424">
        <v>0</v>
      </c>
      <c r="R64" s="424">
        <v>0</v>
      </c>
      <c r="S64" s="424">
        <v>0</v>
      </c>
      <c r="T64" s="424">
        <v>0</v>
      </c>
      <c r="U64" s="424">
        <v>3000000</v>
      </c>
      <c r="V64" s="424">
        <v>3000000</v>
      </c>
      <c r="W64" s="424">
        <v>3000000</v>
      </c>
      <c r="X64" s="424">
        <v>3000000</v>
      </c>
      <c r="Y64" s="424">
        <v>3000000</v>
      </c>
      <c r="Z64" s="424">
        <v>3000000</v>
      </c>
      <c r="AA64" s="424">
        <v>3000000</v>
      </c>
      <c r="AB64" s="424">
        <v>3000000</v>
      </c>
      <c r="AC64" s="424">
        <v>30000000</v>
      </c>
      <c r="AD64" s="424">
        <v>3000000</v>
      </c>
      <c r="AE64" s="424">
        <v>3000000</v>
      </c>
      <c r="AF64" s="424">
        <v>3000000</v>
      </c>
      <c r="AG64" s="424">
        <v>3000000</v>
      </c>
      <c r="AH64" s="424">
        <v>3000000</v>
      </c>
      <c r="AI64" s="424">
        <v>3000000</v>
      </c>
      <c r="AJ64" s="424">
        <v>75110849</v>
      </c>
      <c r="AK64" s="424">
        <v>6000000</v>
      </c>
      <c r="AL64" s="424">
        <v>6000000</v>
      </c>
      <c r="AM64" s="424">
        <v>6000000</v>
      </c>
      <c r="AN64" s="424">
        <v>408667000</v>
      </c>
      <c r="AO64" s="424">
        <v>0</v>
      </c>
      <c r="AP64" s="424">
        <v>0</v>
      </c>
      <c r="AQ64" s="424">
        <v>0</v>
      </c>
      <c r="AR64" s="424">
        <v>0</v>
      </c>
      <c r="AS64" s="424">
        <v>0</v>
      </c>
      <c r="AT64" s="424">
        <v>0</v>
      </c>
      <c r="AU64" s="424">
        <v>0</v>
      </c>
      <c r="AV64" s="424">
        <v>0</v>
      </c>
      <c r="AW64" s="424"/>
      <c r="AX64" s="425">
        <v>573777849</v>
      </c>
    </row>
    <row r="65" spans="1:50" ht="15" customHeight="1" x14ac:dyDescent="0.2">
      <c r="A65" s="696"/>
      <c r="B65" s="423" t="s">
        <v>230</v>
      </c>
      <c r="C65" s="533" t="s">
        <v>229</v>
      </c>
      <c r="D65" s="424">
        <v>0</v>
      </c>
      <c r="E65" s="424">
        <v>0</v>
      </c>
      <c r="F65" s="424">
        <v>0</v>
      </c>
      <c r="G65" s="424">
        <v>0</v>
      </c>
      <c r="H65" s="424">
        <v>0</v>
      </c>
      <c r="I65" s="424">
        <v>0</v>
      </c>
      <c r="J65" s="424">
        <v>0</v>
      </c>
      <c r="K65" s="424">
        <v>0</v>
      </c>
      <c r="L65" s="424">
        <v>0</v>
      </c>
      <c r="M65" s="424">
        <v>0</v>
      </c>
      <c r="N65" s="424">
        <v>0</v>
      </c>
      <c r="O65" s="424">
        <v>0</v>
      </c>
      <c r="P65" s="424">
        <v>0</v>
      </c>
      <c r="Q65" s="424">
        <v>0</v>
      </c>
      <c r="R65" s="424">
        <v>0</v>
      </c>
      <c r="S65" s="424">
        <v>0</v>
      </c>
      <c r="T65" s="424">
        <v>0</v>
      </c>
      <c r="U65" s="424">
        <v>5000000</v>
      </c>
      <c r="V65" s="424">
        <v>5000000</v>
      </c>
      <c r="W65" s="424">
        <v>5000000</v>
      </c>
      <c r="X65" s="424">
        <v>5000000</v>
      </c>
      <c r="Y65" s="424">
        <v>5000000</v>
      </c>
      <c r="Z65" s="424">
        <v>5000000</v>
      </c>
      <c r="AA65" s="424">
        <v>18000000</v>
      </c>
      <c r="AB65" s="424">
        <v>5000000</v>
      </c>
      <c r="AC65" s="424">
        <v>5000000</v>
      </c>
      <c r="AD65" s="424">
        <v>5000000</v>
      </c>
      <c r="AE65" s="424">
        <v>5000000</v>
      </c>
      <c r="AF65" s="424">
        <v>5000000</v>
      </c>
      <c r="AG65" s="424">
        <v>5000000</v>
      </c>
      <c r="AH65" s="424">
        <v>5000000</v>
      </c>
      <c r="AI65" s="424">
        <v>5000000</v>
      </c>
      <c r="AJ65" s="424">
        <v>5000000</v>
      </c>
      <c r="AK65" s="424">
        <v>5000000</v>
      </c>
      <c r="AL65" s="424">
        <v>5000000</v>
      </c>
      <c r="AM65" s="424">
        <v>18000000</v>
      </c>
      <c r="AN65" s="424">
        <v>455163466</v>
      </c>
      <c r="AO65" s="424">
        <v>0</v>
      </c>
      <c r="AP65" s="424">
        <v>0</v>
      </c>
      <c r="AQ65" s="424">
        <v>0</v>
      </c>
      <c r="AR65" s="424">
        <v>0</v>
      </c>
      <c r="AS65" s="424">
        <v>0</v>
      </c>
      <c r="AT65" s="424">
        <v>0</v>
      </c>
      <c r="AU65" s="424">
        <v>0</v>
      </c>
      <c r="AV65" s="424">
        <v>0</v>
      </c>
      <c r="AW65" s="424"/>
      <c r="AX65" s="425">
        <v>576163466</v>
      </c>
    </row>
    <row r="66" spans="1:50" ht="15" customHeight="1" x14ac:dyDescent="0.2">
      <c r="A66" s="696"/>
      <c r="B66" s="423" t="s">
        <v>232</v>
      </c>
      <c r="C66" s="533" t="s">
        <v>231</v>
      </c>
      <c r="D66" s="424"/>
      <c r="E66" s="424">
        <v>0</v>
      </c>
      <c r="F66" s="424">
        <v>0</v>
      </c>
      <c r="G66" s="424">
        <v>0</v>
      </c>
      <c r="H66" s="424">
        <v>0</v>
      </c>
      <c r="I66" s="424">
        <v>0</v>
      </c>
      <c r="J66" s="424">
        <v>0</v>
      </c>
      <c r="K66" s="424">
        <v>0</v>
      </c>
      <c r="L66" s="424">
        <v>0</v>
      </c>
      <c r="M66" s="424">
        <v>0</v>
      </c>
      <c r="N66" s="424">
        <v>0</v>
      </c>
      <c r="O66" s="424">
        <v>0</v>
      </c>
      <c r="P66" s="424">
        <v>0</v>
      </c>
      <c r="Q66" s="424">
        <v>0</v>
      </c>
      <c r="R66" s="424">
        <v>0</v>
      </c>
      <c r="S66" s="424">
        <v>0</v>
      </c>
      <c r="T66" s="424">
        <v>0</v>
      </c>
      <c r="U66" s="424">
        <v>5444000</v>
      </c>
      <c r="V66" s="424">
        <v>5444000</v>
      </c>
      <c r="W66" s="424">
        <v>5444000</v>
      </c>
      <c r="X66" s="424">
        <v>5444000</v>
      </c>
      <c r="Y66" s="424">
        <v>5444000</v>
      </c>
      <c r="Z66" s="424">
        <v>5444000</v>
      </c>
      <c r="AA66" s="424">
        <v>5444000</v>
      </c>
      <c r="AB66" s="424">
        <v>5444000</v>
      </c>
      <c r="AC66" s="424">
        <v>5444000</v>
      </c>
      <c r="AD66" s="424">
        <v>5444000</v>
      </c>
      <c r="AE66" s="424">
        <v>5444000</v>
      </c>
      <c r="AF66" s="424">
        <v>5444000</v>
      </c>
      <c r="AG66" s="424">
        <v>5444000</v>
      </c>
      <c r="AH66" s="424">
        <v>5444000</v>
      </c>
      <c r="AI66" s="424">
        <v>5444000</v>
      </c>
      <c r="AJ66" s="424">
        <v>5444000</v>
      </c>
      <c r="AK66" s="424">
        <v>5444000</v>
      </c>
      <c r="AL66" s="424">
        <v>5444000</v>
      </c>
      <c r="AM66" s="424">
        <v>5443394</v>
      </c>
      <c r="AN66" s="424">
        <v>457294583</v>
      </c>
      <c r="AO66" s="424">
        <v>0</v>
      </c>
      <c r="AP66" s="424">
        <v>0</v>
      </c>
      <c r="AQ66" s="424">
        <v>0</v>
      </c>
      <c r="AR66" s="424">
        <v>0</v>
      </c>
      <c r="AS66" s="424">
        <v>0</v>
      </c>
      <c r="AT66" s="424">
        <v>0</v>
      </c>
      <c r="AU66" s="424">
        <v>0</v>
      </c>
      <c r="AV66" s="424">
        <v>0</v>
      </c>
      <c r="AW66" s="424"/>
      <c r="AX66" s="425">
        <v>560729977</v>
      </c>
    </row>
    <row r="67" spans="1:50" ht="15" customHeight="1" x14ac:dyDescent="0.2">
      <c r="A67" s="696"/>
      <c r="B67" s="423" t="s">
        <v>234</v>
      </c>
      <c r="C67" s="533" t="s">
        <v>233</v>
      </c>
      <c r="D67" s="424"/>
      <c r="E67" s="424">
        <v>0</v>
      </c>
      <c r="F67" s="424">
        <v>0</v>
      </c>
      <c r="G67" s="424">
        <v>0</v>
      </c>
      <c r="H67" s="424">
        <v>0</v>
      </c>
      <c r="I67" s="424">
        <v>0</v>
      </c>
      <c r="J67" s="424">
        <v>0</v>
      </c>
      <c r="K67" s="424">
        <v>0</v>
      </c>
      <c r="L67" s="424">
        <v>0</v>
      </c>
      <c r="M67" s="424">
        <v>0</v>
      </c>
      <c r="N67" s="424">
        <v>0</v>
      </c>
      <c r="O67" s="424">
        <v>0</v>
      </c>
      <c r="P67" s="424">
        <v>0</v>
      </c>
      <c r="Q67" s="424">
        <v>0</v>
      </c>
      <c r="R67" s="424">
        <v>0</v>
      </c>
      <c r="S67" s="424">
        <v>0</v>
      </c>
      <c r="T67" s="424">
        <v>3019907</v>
      </c>
      <c r="U67" s="424">
        <v>3000000</v>
      </c>
      <c r="V67" s="424">
        <v>3000000</v>
      </c>
      <c r="W67" s="424">
        <v>3000000</v>
      </c>
      <c r="X67" s="424">
        <v>3000000</v>
      </c>
      <c r="Y67" s="424">
        <v>17070000</v>
      </c>
      <c r="Z67" s="424">
        <v>3000000</v>
      </c>
      <c r="AA67" s="424">
        <v>3000000</v>
      </c>
      <c r="AB67" s="424">
        <v>3000000</v>
      </c>
      <c r="AC67" s="424">
        <v>3000000</v>
      </c>
      <c r="AD67" s="424">
        <v>3000000</v>
      </c>
      <c r="AE67" s="424">
        <v>17070000</v>
      </c>
      <c r="AF67" s="424">
        <v>3000000</v>
      </c>
      <c r="AG67" s="424">
        <v>3000000</v>
      </c>
      <c r="AH67" s="424">
        <v>3000000</v>
      </c>
      <c r="AI67" s="424">
        <v>3000000</v>
      </c>
      <c r="AJ67" s="424">
        <v>3000000</v>
      </c>
      <c r="AK67" s="424">
        <v>17070000</v>
      </c>
      <c r="AL67" s="424">
        <v>3000000</v>
      </c>
      <c r="AM67" s="424">
        <v>3000000</v>
      </c>
      <c r="AN67" s="424">
        <v>409118624</v>
      </c>
      <c r="AO67" s="424">
        <v>0</v>
      </c>
      <c r="AP67" s="424">
        <v>0</v>
      </c>
      <c r="AQ67" s="424">
        <v>0</v>
      </c>
      <c r="AR67" s="424">
        <v>0</v>
      </c>
      <c r="AS67" s="424">
        <v>0</v>
      </c>
      <c r="AT67" s="424">
        <v>0</v>
      </c>
      <c r="AU67" s="424">
        <v>0</v>
      </c>
      <c r="AV67" s="424">
        <v>0</v>
      </c>
      <c r="AW67" s="424"/>
      <c r="AX67" s="425">
        <v>511348531</v>
      </c>
    </row>
    <row r="68" spans="1:50" ht="15" customHeight="1" x14ac:dyDescent="0.2">
      <c r="A68" s="696"/>
      <c r="B68" s="423" t="s">
        <v>236</v>
      </c>
      <c r="C68" s="533" t="s">
        <v>235</v>
      </c>
      <c r="D68" s="424"/>
      <c r="E68" s="424">
        <v>0</v>
      </c>
      <c r="F68" s="424">
        <v>0</v>
      </c>
      <c r="G68" s="424">
        <v>0</v>
      </c>
      <c r="H68" s="424">
        <v>0</v>
      </c>
      <c r="I68" s="424">
        <v>0</v>
      </c>
      <c r="J68" s="424">
        <v>0</v>
      </c>
      <c r="K68" s="424">
        <v>0</v>
      </c>
      <c r="L68" s="424">
        <v>0</v>
      </c>
      <c r="M68" s="424">
        <v>0</v>
      </c>
      <c r="N68" s="424">
        <v>0</v>
      </c>
      <c r="O68" s="424">
        <v>0</v>
      </c>
      <c r="P68" s="424">
        <v>0</v>
      </c>
      <c r="Q68" s="424">
        <v>0</v>
      </c>
      <c r="R68" s="424">
        <v>0</v>
      </c>
      <c r="S68" s="424">
        <v>0</v>
      </c>
      <c r="T68" s="424">
        <v>0</v>
      </c>
      <c r="U68" s="424">
        <v>20000000</v>
      </c>
      <c r="V68" s="424">
        <v>0</v>
      </c>
      <c r="W68" s="424">
        <v>0</v>
      </c>
      <c r="X68" s="424">
        <v>0</v>
      </c>
      <c r="Y68" s="424">
        <v>6615000</v>
      </c>
      <c r="Z68" s="424">
        <v>6615000</v>
      </c>
      <c r="AA68" s="424">
        <v>6615000</v>
      </c>
      <c r="AB68" s="424">
        <v>6615000</v>
      </c>
      <c r="AC68" s="424">
        <v>6615000</v>
      </c>
      <c r="AD68" s="424">
        <v>6615000</v>
      </c>
      <c r="AE68" s="424">
        <v>6615000</v>
      </c>
      <c r="AF68" s="424">
        <v>6615000</v>
      </c>
      <c r="AG68" s="424">
        <v>6615000</v>
      </c>
      <c r="AH68" s="424">
        <v>6615000</v>
      </c>
      <c r="AI68" s="424">
        <v>6615000</v>
      </c>
      <c r="AJ68" s="424">
        <v>6615000</v>
      </c>
      <c r="AK68" s="424">
        <v>6615000</v>
      </c>
      <c r="AL68" s="424">
        <v>6615000</v>
      </c>
      <c r="AM68" s="424">
        <v>6615000</v>
      </c>
      <c r="AN68" s="424">
        <v>462335104</v>
      </c>
      <c r="AO68" s="424">
        <v>0</v>
      </c>
      <c r="AP68" s="424">
        <v>0</v>
      </c>
      <c r="AQ68" s="424">
        <v>0</v>
      </c>
      <c r="AR68" s="424">
        <v>0</v>
      </c>
      <c r="AS68" s="424">
        <v>0</v>
      </c>
      <c r="AT68" s="424">
        <v>0</v>
      </c>
      <c r="AU68" s="424">
        <v>0</v>
      </c>
      <c r="AV68" s="424">
        <v>0</v>
      </c>
      <c r="AW68" s="424"/>
      <c r="AX68" s="425">
        <v>581560104</v>
      </c>
    </row>
    <row r="69" spans="1:50" ht="15" customHeight="1" x14ac:dyDescent="0.2">
      <c r="A69" s="696"/>
      <c r="B69" s="423" t="s">
        <v>238</v>
      </c>
      <c r="C69" s="533" t="s">
        <v>237</v>
      </c>
      <c r="D69" s="424"/>
      <c r="E69" s="424"/>
      <c r="F69" s="424"/>
      <c r="G69" s="424">
        <v>0</v>
      </c>
      <c r="H69" s="424">
        <v>0</v>
      </c>
      <c r="I69" s="424">
        <v>0</v>
      </c>
      <c r="J69" s="424">
        <v>0</v>
      </c>
      <c r="K69" s="424">
        <v>0</v>
      </c>
      <c r="L69" s="424">
        <v>0</v>
      </c>
      <c r="M69" s="424">
        <v>0</v>
      </c>
      <c r="N69" s="424">
        <v>0</v>
      </c>
      <c r="O69" s="424">
        <v>0</v>
      </c>
      <c r="P69" s="424">
        <v>0</v>
      </c>
      <c r="Q69" s="424">
        <v>0</v>
      </c>
      <c r="R69" s="424">
        <v>0</v>
      </c>
      <c r="S69" s="424">
        <v>0</v>
      </c>
      <c r="T69" s="424">
        <v>0</v>
      </c>
      <c r="U69" s="424">
        <v>5350000</v>
      </c>
      <c r="V69" s="424">
        <v>5350000</v>
      </c>
      <c r="W69" s="424">
        <v>5350000</v>
      </c>
      <c r="X69" s="424">
        <v>5350000</v>
      </c>
      <c r="Y69" s="424">
        <v>5350000</v>
      </c>
      <c r="Z69" s="424">
        <v>5350000</v>
      </c>
      <c r="AA69" s="424">
        <v>5350000</v>
      </c>
      <c r="AB69" s="424">
        <v>5350000</v>
      </c>
      <c r="AC69" s="424">
        <v>5350000</v>
      </c>
      <c r="AD69" s="424">
        <v>5350000</v>
      </c>
      <c r="AE69" s="424">
        <v>5350000</v>
      </c>
      <c r="AF69" s="424">
        <v>5350000</v>
      </c>
      <c r="AG69" s="424">
        <v>5350000</v>
      </c>
      <c r="AH69" s="424">
        <v>5350000</v>
      </c>
      <c r="AI69" s="424">
        <v>5350000</v>
      </c>
      <c r="AJ69" s="424">
        <v>5350000</v>
      </c>
      <c r="AK69" s="424">
        <v>5350000</v>
      </c>
      <c r="AL69" s="424">
        <v>5350000</v>
      </c>
      <c r="AM69" s="424">
        <v>5374480</v>
      </c>
      <c r="AN69" s="424">
        <v>412007120</v>
      </c>
      <c r="AO69" s="424">
        <v>0</v>
      </c>
      <c r="AP69" s="424">
        <v>0</v>
      </c>
      <c r="AQ69" s="424">
        <v>0</v>
      </c>
      <c r="AR69" s="424">
        <v>0</v>
      </c>
      <c r="AS69" s="424">
        <v>0</v>
      </c>
      <c r="AT69" s="424">
        <v>0</v>
      </c>
      <c r="AU69" s="424">
        <v>0</v>
      </c>
      <c r="AV69" s="424">
        <v>0</v>
      </c>
      <c r="AW69" s="424"/>
      <c r="AX69" s="425">
        <v>513681600</v>
      </c>
    </row>
    <row r="70" spans="1:50" ht="15" customHeight="1" x14ac:dyDescent="0.2">
      <c r="A70" s="696"/>
      <c r="B70" s="423" t="s">
        <v>291</v>
      </c>
      <c r="C70" s="533" t="s">
        <v>239</v>
      </c>
      <c r="D70" s="424"/>
      <c r="E70" s="424"/>
      <c r="F70" s="424"/>
      <c r="G70" s="424">
        <v>0</v>
      </c>
      <c r="H70" s="424">
        <v>0</v>
      </c>
      <c r="I70" s="424">
        <v>0</v>
      </c>
      <c r="J70" s="424">
        <v>0</v>
      </c>
      <c r="K70" s="424">
        <v>0</v>
      </c>
      <c r="L70" s="424">
        <v>0</v>
      </c>
      <c r="M70" s="424">
        <v>0</v>
      </c>
      <c r="N70" s="424">
        <v>0</v>
      </c>
      <c r="O70" s="424">
        <v>0</v>
      </c>
      <c r="P70" s="424">
        <v>0</v>
      </c>
      <c r="Q70" s="424">
        <v>0</v>
      </c>
      <c r="R70" s="424">
        <v>0</v>
      </c>
      <c r="S70" s="424">
        <v>0</v>
      </c>
      <c r="T70" s="424">
        <v>0</v>
      </c>
      <c r="U70" s="424">
        <v>0</v>
      </c>
      <c r="V70" s="424">
        <v>0</v>
      </c>
      <c r="W70" s="424">
        <v>0</v>
      </c>
      <c r="X70" s="424">
        <v>0</v>
      </c>
      <c r="Y70" s="424">
        <v>0</v>
      </c>
      <c r="Z70" s="424">
        <v>0</v>
      </c>
      <c r="AA70" s="424">
        <v>0</v>
      </c>
      <c r="AB70" s="424">
        <v>0</v>
      </c>
      <c r="AC70" s="424">
        <v>0</v>
      </c>
      <c r="AD70" s="424">
        <v>2895969</v>
      </c>
      <c r="AE70" s="424">
        <v>5285000</v>
      </c>
      <c r="AF70" s="424">
        <v>5285000</v>
      </c>
      <c r="AG70" s="424">
        <v>5285000</v>
      </c>
      <c r="AH70" s="424">
        <v>5285000</v>
      </c>
      <c r="AI70" s="424">
        <v>5285000</v>
      </c>
      <c r="AJ70" s="424">
        <v>5285000</v>
      </c>
      <c r="AK70" s="424">
        <v>5285000</v>
      </c>
      <c r="AL70" s="424">
        <v>5285000</v>
      </c>
      <c r="AM70" s="424">
        <v>5258033</v>
      </c>
      <c r="AN70" s="424">
        <v>443877078</v>
      </c>
      <c r="AO70" s="424">
        <v>0</v>
      </c>
      <c r="AP70" s="424">
        <v>0</v>
      </c>
      <c r="AQ70" s="424">
        <v>0</v>
      </c>
      <c r="AR70" s="424">
        <v>0</v>
      </c>
      <c r="AS70" s="424">
        <v>0</v>
      </c>
      <c r="AT70" s="424">
        <v>0</v>
      </c>
      <c r="AU70" s="424">
        <v>0</v>
      </c>
      <c r="AV70" s="424"/>
      <c r="AW70" s="424"/>
      <c r="AX70" s="425">
        <v>494311080</v>
      </c>
    </row>
    <row r="71" spans="1:50" ht="15" customHeight="1" x14ac:dyDescent="0.2">
      <c r="A71" s="696"/>
      <c r="B71" s="423" t="s">
        <v>242</v>
      </c>
      <c r="C71" s="533" t="s">
        <v>241</v>
      </c>
      <c r="D71" s="424"/>
      <c r="E71" s="424"/>
      <c r="F71" s="424"/>
      <c r="G71" s="424">
        <v>0</v>
      </c>
      <c r="H71" s="424">
        <v>0</v>
      </c>
      <c r="I71" s="424">
        <v>0</v>
      </c>
      <c r="J71" s="424">
        <v>0</v>
      </c>
      <c r="K71" s="424">
        <v>0</v>
      </c>
      <c r="L71" s="424">
        <v>0</v>
      </c>
      <c r="M71" s="424">
        <v>0</v>
      </c>
      <c r="N71" s="424">
        <v>0</v>
      </c>
      <c r="O71" s="424">
        <v>0</v>
      </c>
      <c r="P71" s="424">
        <v>0</v>
      </c>
      <c r="Q71" s="424">
        <v>0</v>
      </c>
      <c r="R71" s="424">
        <v>0</v>
      </c>
      <c r="S71" s="424">
        <v>0</v>
      </c>
      <c r="T71" s="424">
        <v>0</v>
      </c>
      <c r="U71" s="424">
        <v>3745333</v>
      </c>
      <c r="V71" s="424">
        <v>3745333</v>
      </c>
      <c r="W71" s="424">
        <v>3745333</v>
      </c>
      <c r="X71" s="424">
        <v>3745333</v>
      </c>
      <c r="Y71" s="424">
        <v>3745333</v>
      </c>
      <c r="Z71" s="424">
        <v>3745333</v>
      </c>
      <c r="AA71" s="424">
        <v>3745333</v>
      </c>
      <c r="AB71" s="424">
        <v>3745333</v>
      </c>
      <c r="AC71" s="424">
        <v>3745333</v>
      </c>
      <c r="AD71" s="424">
        <v>3745333</v>
      </c>
      <c r="AE71" s="424">
        <v>3745333</v>
      </c>
      <c r="AF71" s="424">
        <v>3745333</v>
      </c>
      <c r="AG71" s="424">
        <v>3745333</v>
      </c>
      <c r="AH71" s="424">
        <v>3745333</v>
      </c>
      <c r="AI71" s="424">
        <v>3745333</v>
      </c>
      <c r="AJ71" s="424">
        <v>3745333</v>
      </c>
      <c r="AK71" s="424">
        <v>3745333</v>
      </c>
      <c r="AL71" s="424">
        <v>3745333</v>
      </c>
      <c r="AM71" s="424">
        <v>3745333</v>
      </c>
      <c r="AN71" s="424">
        <v>3745333</v>
      </c>
      <c r="AO71" s="424">
        <v>509365287</v>
      </c>
      <c r="AP71" s="424">
        <v>0</v>
      </c>
      <c r="AQ71" s="424">
        <v>0</v>
      </c>
      <c r="AR71" s="424">
        <v>0</v>
      </c>
      <c r="AS71" s="424">
        <v>0</v>
      </c>
      <c r="AT71" s="424">
        <v>0</v>
      </c>
      <c r="AU71" s="424">
        <v>0</v>
      </c>
      <c r="AV71" s="424"/>
      <c r="AW71" s="424"/>
      <c r="AX71" s="425">
        <v>584271947</v>
      </c>
    </row>
    <row r="72" spans="1:50" ht="15" customHeight="1" x14ac:dyDescent="0.2">
      <c r="A72" s="696"/>
      <c r="B72" s="423" t="s">
        <v>244</v>
      </c>
      <c r="C72" s="533" t="s">
        <v>243</v>
      </c>
      <c r="D72" s="424"/>
      <c r="E72" s="424"/>
      <c r="F72" s="424"/>
      <c r="G72" s="424">
        <v>0</v>
      </c>
      <c r="H72" s="424">
        <v>0</v>
      </c>
      <c r="I72" s="424">
        <v>0</v>
      </c>
      <c r="J72" s="424">
        <v>0</v>
      </c>
      <c r="K72" s="424">
        <v>0</v>
      </c>
      <c r="L72" s="424">
        <v>0</v>
      </c>
      <c r="M72" s="424">
        <v>0</v>
      </c>
      <c r="N72" s="424">
        <v>0</v>
      </c>
      <c r="O72" s="424">
        <v>0</v>
      </c>
      <c r="P72" s="424">
        <v>0</v>
      </c>
      <c r="Q72" s="424">
        <v>0</v>
      </c>
      <c r="R72" s="424">
        <v>0</v>
      </c>
      <c r="S72" s="424">
        <v>0</v>
      </c>
      <c r="T72" s="424">
        <v>0</v>
      </c>
      <c r="U72" s="424">
        <v>5156191</v>
      </c>
      <c r="V72" s="424">
        <v>6832381</v>
      </c>
      <c r="W72" s="424">
        <v>6832381</v>
      </c>
      <c r="X72" s="424">
        <v>6832381</v>
      </c>
      <c r="Y72" s="424">
        <v>6832381</v>
      </c>
      <c r="Z72" s="424">
        <v>6832381</v>
      </c>
      <c r="AA72" s="424">
        <v>6832381</v>
      </c>
      <c r="AB72" s="424">
        <v>6832381</v>
      </c>
      <c r="AC72" s="424">
        <v>6832381</v>
      </c>
      <c r="AD72" s="424">
        <v>6832381</v>
      </c>
      <c r="AE72" s="424">
        <v>6832381</v>
      </c>
      <c r="AF72" s="424">
        <v>6832381</v>
      </c>
      <c r="AG72" s="424">
        <v>6832381</v>
      </c>
      <c r="AH72" s="424">
        <v>6832381</v>
      </c>
      <c r="AI72" s="424">
        <v>6832381</v>
      </c>
      <c r="AJ72" s="424">
        <v>6832381</v>
      </c>
      <c r="AK72" s="424">
        <v>6832381</v>
      </c>
      <c r="AL72" s="424">
        <v>6832381</v>
      </c>
      <c r="AM72" s="424">
        <v>6832397</v>
      </c>
      <c r="AN72" s="424">
        <v>485657819</v>
      </c>
      <c r="AO72" s="424">
        <v>0</v>
      </c>
      <c r="AP72" s="424">
        <v>0</v>
      </c>
      <c r="AQ72" s="424">
        <v>0</v>
      </c>
      <c r="AR72" s="424">
        <v>0</v>
      </c>
      <c r="AS72" s="424">
        <v>0</v>
      </c>
      <c r="AT72" s="424">
        <v>0</v>
      </c>
      <c r="AU72" s="424">
        <v>0</v>
      </c>
      <c r="AV72" s="424"/>
      <c r="AW72" s="424"/>
      <c r="AX72" s="425">
        <v>613796884</v>
      </c>
    </row>
    <row r="73" spans="1:50" ht="15" customHeight="1" x14ac:dyDescent="0.2">
      <c r="A73" s="696"/>
      <c r="B73" s="423" t="s">
        <v>246</v>
      </c>
      <c r="C73" s="533" t="s">
        <v>245</v>
      </c>
      <c r="D73" s="424"/>
      <c r="E73" s="424">
        <v>0</v>
      </c>
      <c r="F73" s="424">
        <v>0</v>
      </c>
      <c r="G73" s="424">
        <v>0</v>
      </c>
      <c r="H73" s="424">
        <v>0</v>
      </c>
      <c r="I73" s="424">
        <v>0</v>
      </c>
      <c r="J73" s="424">
        <v>0</v>
      </c>
      <c r="K73" s="424">
        <v>0</v>
      </c>
      <c r="L73" s="424">
        <v>0</v>
      </c>
      <c r="M73" s="424">
        <v>0</v>
      </c>
      <c r="N73" s="424">
        <v>0</v>
      </c>
      <c r="O73" s="424">
        <v>0</v>
      </c>
      <c r="P73" s="424">
        <v>0</v>
      </c>
      <c r="Q73" s="424">
        <v>0</v>
      </c>
      <c r="R73" s="424">
        <v>0</v>
      </c>
      <c r="S73" s="424">
        <v>0</v>
      </c>
      <c r="T73" s="424">
        <v>1925407</v>
      </c>
      <c r="U73" s="424">
        <v>4940000</v>
      </c>
      <c r="V73" s="424">
        <v>4940000</v>
      </c>
      <c r="W73" s="424">
        <v>4940000</v>
      </c>
      <c r="X73" s="424">
        <v>4940000</v>
      </c>
      <c r="Y73" s="424">
        <v>4940000</v>
      </c>
      <c r="Z73" s="424">
        <v>4940000</v>
      </c>
      <c r="AA73" s="424">
        <v>4940000</v>
      </c>
      <c r="AB73" s="424">
        <v>4940000</v>
      </c>
      <c r="AC73" s="424">
        <v>4940000</v>
      </c>
      <c r="AD73" s="424">
        <v>4940000</v>
      </c>
      <c r="AE73" s="424">
        <v>4940000</v>
      </c>
      <c r="AF73" s="424">
        <v>4940000</v>
      </c>
      <c r="AG73" s="424">
        <v>4940000</v>
      </c>
      <c r="AH73" s="424">
        <v>4940000</v>
      </c>
      <c r="AI73" s="424">
        <v>4940000</v>
      </c>
      <c r="AJ73" s="424">
        <v>4940000</v>
      </c>
      <c r="AK73" s="424">
        <v>4940000</v>
      </c>
      <c r="AL73" s="424">
        <v>4940000</v>
      </c>
      <c r="AM73" s="424">
        <v>4940000</v>
      </c>
      <c r="AN73" s="424">
        <v>4954563</v>
      </c>
      <c r="AO73" s="424">
        <v>414993979</v>
      </c>
      <c r="AP73" s="424">
        <v>0</v>
      </c>
      <c r="AQ73" s="424">
        <v>0</v>
      </c>
      <c r="AR73" s="424">
        <v>0</v>
      </c>
      <c r="AS73" s="424">
        <v>0</v>
      </c>
      <c r="AT73" s="424">
        <v>0</v>
      </c>
      <c r="AU73" s="424">
        <v>0</v>
      </c>
      <c r="AV73" s="424">
        <v>0</v>
      </c>
      <c r="AW73" s="424"/>
      <c r="AX73" s="425">
        <v>515733949</v>
      </c>
    </row>
    <row r="74" spans="1:50" ht="15" customHeight="1" x14ac:dyDescent="0.2">
      <c r="A74" s="696"/>
      <c r="B74" s="423" t="s">
        <v>248</v>
      </c>
      <c r="C74" s="533" t="s">
        <v>247</v>
      </c>
      <c r="D74" s="424"/>
      <c r="E74" s="424"/>
      <c r="F74" s="424"/>
      <c r="G74" s="424">
        <v>0</v>
      </c>
      <c r="H74" s="424">
        <v>0</v>
      </c>
      <c r="I74" s="424">
        <v>0</v>
      </c>
      <c r="J74" s="424">
        <v>0</v>
      </c>
      <c r="K74" s="424">
        <v>0</v>
      </c>
      <c r="L74" s="424">
        <v>0</v>
      </c>
      <c r="M74" s="424">
        <v>0</v>
      </c>
      <c r="N74" s="424">
        <v>0</v>
      </c>
      <c r="O74" s="424">
        <v>0</v>
      </c>
      <c r="P74" s="424">
        <v>0</v>
      </c>
      <c r="Q74" s="424">
        <v>0</v>
      </c>
      <c r="R74" s="424">
        <v>0</v>
      </c>
      <c r="S74" s="424">
        <v>0</v>
      </c>
      <c r="T74" s="424">
        <v>746582</v>
      </c>
      <c r="U74" s="424">
        <v>3142000</v>
      </c>
      <c r="V74" s="424">
        <v>3142000</v>
      </c>
      <c r="W74" s="424">
        <v>3142000</v>
      </c>
      <c r="X74" s="424">
        <v>3142000</v>
      </c>
      <c r="Y74" s="424">
        <v>3142000</v>
      </c>
      <c r="Z74" s="424">
        <v>3142000</v>
      </c>
      <c r="AA74" s="424">
        <v>3142000</v>
      </c>
      <c r="AB74" s="424">
        <v>3142000</v>
      </c>
      <c r="AC74" s="424">
        <v>3142000</v>
      </c>
      <c r="AD74" s="424">
        <v>3142000</v>
      </c>
      <c r="AE74" s="424">
        <v>3142000</v>
      </c>
      <c r="AF74" s="424">
        <v>3142000</v>
      </c>
      <c r="AG74" s="424">
        <v>3142000</v>
      </c>
      <c r="AH74" s="424">
        <v>3142000</v>
      </c>
      <c r="AI74" s="424">
        <v>3142000</v>
      </c>
      <c r="AJ74" s="424">
        <v>3142000</v>
      </c>
      <c r="AK74" s="424">
        <v>3142000</v>
      </c>
      <c r="AL74" s="424">
        <v>3142000</v>
      </c>
      <c r="AM74" s="424">
        <v>3142000</v>
      </c>
      <c r="AN74" s="424">
        <v>447937077</v>
      </c>
      <c r="AO74" s="424">
        <v>0</v>
      </c>
      <c r="AP74" s="424">
        <v>0</v>
      </c>
      <c r="AQ74" s="424">
        <v>0</v>
      </c>
      <c r="AR74" s="424">
        <v>0</v>
      </c>
      <c r="AS74" s="424">
        <v>0</v>
      </c>
      <c r="AT74" s="424">
        <v>0</v>
      </c>
      <c r="AU74" s="424">
        <v>0</v>
      </c>
      <c r="AV74" s="424"/>
      <c r="AW74" s="424"/>
      <c r="AX74" s="425">
        <v>508381659</v>
      </c>
    </row>
    <row r="75" spans="1:50" ht="15" customHeight="1" x14ac:dyDescent="0.2">
      <c r="A75" s="696"/>
      <c r="B75" s="423" t="s">
        <v>250</v>
      </c>
      <c r="C75" s="533" t="s">
        <v>249</v>
      </c>
      <c r="D75" s="424"/>
      <c r="E75" s="424"/>
      <c r="F75" s="424"/>
      <c r="G75" s="424">
        <v>0</v>
      </c>
      <c r="H75" s="424">
        <v>0</v>
      </c>
      <c r="I75" s="424">
        <v>0</v>
      </c>
      <c r="J75" s="424">
        <v>0</v>
      </c>
      <c r="K75" s="424">
        <v>0</v>
      </c>
      <c r="L75" s="424">
        <v>0</v>
      </c>
      <c r="M75" s="424">
        <v>0</v>
      </c>
      <c r="N75" s="424">
        <v>0</v>
      </c>
      <c r="O75" s="424">
        <v>0</v>
      </c>
      <c r="P75" s="424">
        <v>0</v>
      </c>
      <c r="Q75" s="424">
        <v>0</v>
      </c>
      <c r="R75" s="424">
        <v>0</v>
      </c>
      <c r="S75" s="424">
        <v>0</v>
      </c>
      <c r="T75" s="424">
        <v>82093381</v>
      </c>
      <c r="U75" s="424">
        <v>5000000</v>
      </c>
      <c r="V75" s="424">
        <v>5000000</v>
      </c>
      <c r="W75" s="424">
        <v>5000000</v>
      </c>
      <c r="X75" s="424">
        <v>5000000</v>
      </c>
      <c r="Y75" s="424">
        <v>5000000</v>
      </c>
      <c r="Z75" s="424">
        <v>5000000</v>
      </c>
      <c r="AA75" s="424">
        <v>5000000</v>
      </c>
      <c r="AB75" s="424">
        <v>5000000</v>
      </c>
      <c r="AC75" s="424">
        <v>5000000</v>
      </c>
      <c r="AD75" s="424">
        <v>5000000</v>
      </c>
      <c r="AE75" s="424">
        <v>5000004</v>
      </c>
      <c r="AF75" s="424">
        <v>5000000</v>
      </c>
      <c r="AG75" s="424">
        <v>5000000</v>
      </c>
      <c r="AH75" s="424">
        <v>5000000</v>
      </c>
      <c r="AI75" s="424">
        <v>5000000</v>
      </c>
      <c r="AJ75" s="424">
        <v>5000000</v>
      </c>
      <c r="AK75" s="424">
        <v>5000000</v>
      </c>
      <c r="AL75" s="424">
        <v>5000000</v>
      </c>
      <c r="AM75" s="424">
        <v>4999996</v>
      </c>
      <c r="AN75" s="424">
        <v>459900000</v>
      </c>
      <c r="AO75" s="424">
        <v>0</v>
      </c>
      <c r="AP75" s="424">
        <v>0</v>
      </c>
      <c r="AQ75" s="424">
        <v>0</v>
      </c>
      <c r="AR75" s="424">
        <v>0</v>
      </c>
      <c r="AS75" s="424">
        <v>0</v>
      </c>
      <c r="AT75" s="424">
        <v>0</v>
      </c>
      <c r="AU75" s="424">
        <v>0</v>
      </c>
      <c r="AV75" s="424">
        <v>0</v>
      </c>
      <c r="AW75" s="424"/>
      <c r="AX75" s="425">
        <v>636993381</v>
      </c>
    </row>
    <row r="76" spans="1:50" ht="15" customHeight="1" x14ac:dyDescent="0.2">
      <c r="A76" s="696"/>
      <c r="B76" s="423" t="s">
        <v>1325</v>
      </c>
      <c r="C76" s="533" t="s">
        <v>1324</v>
      </c>
      <c r="D76" s="424"/>
      <c r="E76" s="424">
        <v>0</v>
      </c>
      <c r="F76" s="424">
        <v>0</v>
      </c>
      <c r="G76" s="424">
        <v>0</v>
      </c>
      <c r="H76" s="424">
        <v>0</v>
      </c>
      <c r="I76" s="424">
        <v>0</v>
      </c>
      <c r="J76" s="424">
        <v>0</v>
      </c>
      <c r="K76" s="424">
        <v>0</v>
      </c>
      <c r="L76" s="424">
        <v>0</v>
      </c>
      <c r="M76" s="424">
        <v>0</v>
      </c>
      <c r="N76" s="424">
        <v>0</v>
      </c>
      <c r="O76" s="424">
        <v>0</v>
      </c>
      <c r="P76" s="424">
        <v>0</v>
      </c>
      <c r="Q76" s="424">
        <v>0</v>
      </c>
      <c r="R76" s="424">
        <v>0</v>
      </c>
      <c r="S76" s="424">
        <v>0</v>
      </c>
      <c r="T76" s="424">
        <v>0</v>
      </c>
      <c r="U76" s="424">
        <v>5962100</v>
      </c>
      <c r="V76" s="424">
        <v>5962100</v>
      </c>
      <c r="W76" s="424">
        <v>5962100</v>
      </c>
      <c r="X76" s="424">
        <v>5962100</v>
      </c>
      <c r="Y76" s="424">
        <v>5962100</v>
      </c>
      <c r="Z76" s="424">
        <v>5962100</v>
      </c>
      <c r="AA76" s="424">
        <v>5962100</v>
      </c>
      <c r="AB76" s="424">
        <v>5962100</v>
      </c>
      <c r="AC76" s="424">
        <v>5962100</v>
      </c>
      <c r="AD76" s="424">
        <v>5962100</v>
      </c>
      <c r="AE76" s="424">
        <v>5962100</v>
      </c>
      <c r="AF76" s="424">
        <v>5962100</v>
      </c>
      <c r="AG76" s="424">
        <v>5962100</v>
      </c>
      <c r="AH76" s="424">
        <v>5962100</v>
      </c>
      <c r="AI76" s="424">
        <v>5962100</v>
      </c>
      <c r="AJ76" s="424">
        <v>5962100</v>
      </c>
      <c r="AK76" s="424">
        <v>5962100</v>
      </c>
      <c r="AL76" s="424">
        <v>5962100</v>
      </c>
      <c r="AM76" s="424">
        <v>5962100</v>
      </c>
      <c r="AN76" s="424">
        <v>476968000</v>
      </c>
      <c r="AO76" s="424">
        <v>0</v>
      </c>
      <c r="AP76" s="424">
        <v>0</v>
      </c>
      <c r="AQ76" s="424">
        <v>0</v>
      </c>
      <c r="AR76" s="424">
        <v>0</v>
      </c>
      <c r="AS76" s="424">
        <v>0</v>
      </c>
      <c r="AT76" s="424">
        <v>0</v>
      </c>
      <c r="AU76" s="424">
        <v>0</v>
      </c>
      <c r="AV76" s="424">
        <v>0</v>
      </c>
      <c r="AW76" s="424"/>
      <c r="AX76" s="425">
        <v>590247900</v>
      </c>
    </row>
    <row r="77" spans="1:50" ht="15" customHeight="1" x14ac:dyDescent="0.2">
      <c r="A77" s="696"/>
      <c r="B77" s="423" t="s">
        <v>291</v>
      </c>
      <c r="C77" s="533" t="s">
        <v>251</v>
      </c>
      <c r="D77" s="424"/>
      <c r="E77" s="424">
        <v>0</v>
      </c>
      <c r="F77" s="424">
        <v>0</v>
      </c>
      <c r="G77" s="424">
        <v>0</v>
      </c>
      <c r="H77" s="424">
        <v>0</v>
      </c>
      <c r="I77" s="424">
        <v>0</v>
      </c>
      <c r="J77" s="424">
        <v>0</v>
      </c>
      <c r="K77" s="424">
        <v>0</v>
      </c>
      <c r="L77" s="424">
        <v>0</v>
      </c>
      <c r="M77" s="424">
        <v>0</v>
      </c>
      <c r="N77" s="424">
        <v>0</v>
      </c>
      <c r="O77" s="424">
        <v>0</v>
      </c>
      <c r="P77" s="424">
        <v>0</v>
      </c>
      <c r="Q77" s="424">
        <v>0</v>
      </c>
      <c r="R77" s="424">
        <v>0</v>
      </c>
      <c r="S77" s="424">
        <v>0</v>
      </c>
      <c r="T77" s="424">
        <v>0</v>
      </c>
      <c r="U77" s="424">
        <v>0</v>
      </c>
      <c r="V77" s="424">
        <v>0</v>
      </c>
      <c r="W77" s="424">
        <v>0</v>
      </c>
      <c r="X77" s="424">
        <v>0</v>
      </c>
      <c r="Y77" s="424">
        <v>0</v>
      </c>
      <c r="Z77" s="424">
        <v>0</v>
      </c>
      <c r="AA77" s="424">
        <v>0</v>
      </c>
      <c r="AB77" s="424">
        <v>0</v>
      </c>
      <c r="AC77" s="424">
        <v>0</v>
      </c>
      <c r="AD77" s="424">
        <v>141969</v>
      </c>
      <c r="AE77" s="424">
        <v>5183000</v>
      </c>
      <c r="AF77" s="424">
        <v>5183000</v>
      </c>
      <c r="AG77" s="424">
        <v>5183000</v>
      </c>
      <c r="AH77" s="424">
        <v>5183000</v>
      </c>
      <c r="AI77" s="424">
        <v>5183000</v>
      </c>
      <c r="AJ77" s="424">
        <v>5183000</v>
      </c>
      <c r="AK77" s="424">
        <v>5183000</v>
      </c>
      <c r="AL77" s="424">
        <v>5183000</v>
      </c>
      <c r="AM77" s="424">
        <v>5190219</v>
      </c>
      <c r="AN77" s="424">
        <v>435388845</v>
      </c>
      <c r="AO77" s="424">
        <v>0</v>
      </c>
      <c r="AP77" s="424">
        <v>0</v>
      </c>
      <c r="AQ77" s="424">
        <v>0</v>
      </c>
      <c r="AR77" s="424">
        <v>0</v>
      </c>
      <c r="AS77" s="424">
        <v>0</v>
      </c>
      <c r="AT77" s="424">
        <v>0</v>
      </c>
      <c r="AU77" s="424">
        <v>0</v>
      </c>
      <c r="AV77" s="424">
        <v>0</v>
      </c>
      <c r="AW77" s="424"/>
      <c r="AX77" s="425">
        <v>482185033</v>
      </c>
    </row>
    <row r="78" spans="1:50" ht="12.75" x14ac:dyDescent="0.2">
      <c r="A78" s="570" t="s">
        <v>252</v>
      </c>
      <c r="B78" s="431"/>
      <c r="C78" s="546">
        <v>33</v>
      </c>
      <c r="D78" s="432">
        <v>0</v>
      </c>
      <c r="E78" s="432">
        <v>0</v>
      </c>
      <c r="F78" s="432">
        <v>0</v>
      </c>
      <c r="G78" s="432">
        <v>0</v>
      </c>
      <c r="H78" s="432">
        <v>0</v>
      </c>
      <c r="I78" s="432">
        <v>0</v>
      </c>
      <c r="J78" s="432">
        <v>0</v>
      </c>
      <c r="K78" s="432">
        <v>0</v>
      </c>
      <c r="L78" s="432">
        <v>4181670</v>
      </c>
      <c r="M78" s="432">
        <v>5354000</v>
      </c>
      <c r="N78" s="432">
        <v>5354000</v>
      </c>
      <c r="O78" s="432">
        <v>5354000</v>
      </c>
      <c r="P78" s="432">
        <v>5354000</v>
      </c>
      <c r="Q78" s="432">
        <v>7141753</v>
      </c>
      <c r="R78" s="432">
        <v>14260676</v>
      </c>
      <c r="S78" s="432">
        <v>12393523</v>
      </c>
      <c r="T78" s="432">
        <v>117156121</v>
      </c>
      <c r="U78" s="432">
        <v>167734686</v>
      </c>
      <c r="V78" s="432">
        <v>149462494</v>
      </c>
      <c r="W78" s="432">
        <v>156462494</v>
      </c>
      <c r="X78" s="432">
        <v>200962494</v>
      </c>
      <c r="Y78" s="432">
        <v>176339006</v>
      </c>
      <c r="Z78" s="432">
        <v>162269006</v>
      </c>
      <c r="AA78" s="432">
        <v>189269006</v>
      </c>
      <c r="AB78" s="432">
        <v>162269006</v>
      </c>
      <c r="AC78" s="432">
        <v>201269006</v>
      </c>
      <c r="AD78" s="432">
        <v>172306944</v>
      </c>
      <c r="AE78" s="432">
        <v>224807010</v>
      </c>
      <c r="AF78" s="432">
        <v>172737006</v>
      </c>
      <c r="AG78" s="432">
        <v>172737006</v>
      </c>
      <c r="AH78" s="432">
        <v>172737006</v>
      </c>
      <c r="AI78" s="432">
        <v>172737006</v>
      </c>
      <c r="AJ78" s="432">
        <v>311347855</v>
      </c>
      <c r="AK78" s="432">
        <v>191307006</v>
      </c>
      <c r="AL78" s="432">
        <v>192237006</v>
      </c>
      <c r="AM78" s="432">
        <v>212636741</v>
      </c>
      <c r="AN78" s="432">
        <v>10885247715</v>
      </c>
      <c r="AO78" s="432">
        <v>2336027853</v>
      </c>
      <c r="AP78" s="432">
        <v>478971081</v>
      </c>
      <c r="AQ78" s="432">
        <v>19097375</v>
      </c>
      <c r="AR78" s="432">
        <v>19097375</v>
      </c>
      <c r="AS78" s="432">
        <v>19097380</v>
      </c>
      <c r="AT78" s="432">
        <v>847777552</v>
      </c>
      <c r="AU78" s="432">
        <v>511306849</v>
      </c>
      <c r="AV78" s="432">
        <v>0</v>
      </c>
      <c r="AW78" s="432">
        <v>0</v>
      </c>
      <c r="AX78" s="432">
        <v>18854800707</v>
      </c>
    </row>
    <row r="79" spans="1:50" ht="12.75" hidden="1" customHeight="1" x14ac:dyDescent="0.2">
      <c r="A79" s="697">
        <v>3</v>
      </c>
      <c r="B79" s="423"/>
      <c r="C79" s="533"/>
      <c r="D79" s="424">
        <v>0</v>
      </c>
      <c r="E79" s="424">
        <v>0</v>
      </c>
      <c r="F79" s="424">
        <v>0</v>
      </c>
      <c r="G79" s="424">
        <v>0</v>
      </c>
      <c r="H79" s="424">
        <v>0</v>
      </c>
      <c r="I79" s="424">
        <v>0</v>
      </c>
      <c r="J79" s="424">
        <v>0</v>
      </c>
      <c r="K79" s="424">
        <v>0</v>
      </c>
      <c r="L79" s="424">
        <v>0</v>
      </c>
      <c r="M79" s="424">
        <v>0</v>
      </c>
      <c r="N79" s="424">
        <v>0</v>
      </c>
      <c r="O79" s="424">
        <v>0</v>
      </c>
      <c r="P79" s="424">
        <v>0</v>
      </c>
      <c r="Q79" s="424">
        <v>0</v>
      </c>
      <c r="R79" s="424">
        <v>0</v>
      </c>
      <c r="S79" s="424">
        <v>0</v>
      </c>
      <c r="T79" s="424">
        <v>0</v>
      </c>
      <c r="U79" s="424">
        <v>0</v>
      </c>
      <c r="V79" s="424">
        <v>0</v>
      </c>
      <c r="W79" s="424">
        <v>0</v>
      </c>
      <c r="X79" s="424">
        <v>0</v>
      </c>
      <c r="Y79" s="424">
        <v>0</v>
      </c>
      <c r="Z79" s="424">
        <v>0</v>
      </c>
      <c r="AA79" s="424">
        <v>0</v>
      </c>
      <c r="AB79" s="424">
        <v>0</v>
      </c>
      <c r="AC79" s="424">
        <v>0</v>
      </c>
      <c r="AD79" s="424">
        <v>0</v>
      </c>
      <c r="AE79" s="424">
        <v>0</v>
      </c>
      <c r="AF79" s="424">
        <v>0</v>
      </c>
      <c r="AG79" s="424">
        <v>0</v>
      </c>
      <c r="AH79" s="424">
        <v>0</v>
      </c>
      <c r="AI79" s="424">
        <v>0</v>
      </c>
      <c r="AJ79" s="424">
        <v>0</v>
      </c>
      <c r="AK79" s="424">
        <v>0</v>
      </c>
      <c r="AL79" s="424">
        <v>0</v>
      </c>
      <c r="AM79" s="424">
        <v>0</v>
      </c>
      <c r="AN79" s="424">
        <v>0</v>
      </c>
      <c r="AO79" s="424">
        <v>0</v>
      </c>
      <c r="AP79" s="424">
        <v>0</v>
      </c>
      <c r="AQ79" s="424">
        <v>0</v>
      </c>
      <c r="AR79" s="424">
        <v>0</v>
      </c>
      <c r="AS79" s="424">
        <v>0</v>
      </c>
      <c r="AT79" s="424">
        <v>0</v>
      </c>
      <c r="AU79" s="424">
        <v>0</v>
      </c>
      <c r="AV79" s="424">
        <v>0</v>
      </c>
      <c r="AW79" s="424">
        <v>0</v>
      </c>
      <c r="AX79" s="425">
        <v>0</v>
      </c>
    </row>
    <row r="80" spans="1:50" ht="12.75" hidden="1" customHeight="1" x14ac:dyDescent="0.2">
      <c r="A80" s="698"/>
      <c r="B80" s="423"/>
      <c r="C80" s="533"/>
      <c r="D80" s="424">
        <v>0</v>
      </c>
      <c r="E80" s="424">
        <v>0</v>
      </c>
      <c r="F80" s="424">
        <v>0</v>
      </c>
      <c r="G80" s="424">
        <v>0</v>
      </c>
      <c r="H80" s="424">
        <v>0</v>
      </c>
      <c r="I80" s="424">
        <v>0</v>
      </c>
      <c r="J80" s="424">
        <v>0</v>
      </c>
      <c r="K80" s="424">
        <v>0</v>
      </c>
      <c r="L80" s="424">
        <v>0</v>
      </c>
      <c r="M80" s="424">
        <v>0</v>
      </c>
      <c r="N80" s="424">
        <v>0</v>
      </c>
      <c r="O80" s="424">
        <v>0</v>
      </c>
      <c r="P80" s="424">
        <v>0</v>
      </c>
      <c r="Q80" s="424">
        <v>0</v>
      </c>
      <c r="R80" s="424">
        <v>0</v>
      </c>
      <c r="S80" s="424">
        <v>0</v>
      </c>
      <c r="T80" s="424">
        <v>0</v>
      </c>
      <c r="U80" s="424">
        <v>0</v>
      </c>
      <c r="V80" s="424">
        <v>0</v>
      </c>
      <c r="W80" s="424">
        <v>0</v>
      </c>
      <c r="X80" s="424">
        <v>0</v>
      </c>
      <c r="Y80" s="424">
        <v>0</v>
      </c>
      <c r="Z80" s="424">
        <v>0</v>
      </c>
      <c r="AA80" s="424">
        <v>0</v>
      </c>
      <c r="AB80" s="424">
        <v>0</v>
      </c>
      <c r="AC80" s="424">
        <v>0</v>
      </c>
      <c r="AD80" s="424">
        <v>0</v>
      </c>
      <c r="AE80" s="424">
        <v>0</v>
      </c>
      <c r="AF80" s="424">
        <v>0</v>
      </c>
      <c r="AG80" s="424">
        <v>0</v>
      </c>
      <c r="AH80" s="424">
        <v>0</v>
      </c>
      <c r="AI80" s="424">
        <v>0</v>
      </c>
      <c r="AJ80" s="424">
        <v>0</v>
      </c>
      <c r="AK80" s="424">
        <v>0</v>
      </c>
      <c r="AL80" s="424">
        <v>0</v>
      </c>
      <c r="AM80" s="424">
        <v>0</v>
      </c>
      <c r="AN80" s="424">
        <v>0</v>
      </c>
      <c r="AO80" s="424">
        <v>0</v>
      </c>
      <c r="AP80" s="424">
        <v>0</v>
      </c>
      <c r="AQ80" s="424">
        <v>0</v>
      </c>
      <c r="AR80" s="424">
        <v>0</v>
      </c>
      <c r="AS80" s="424">
        <v>0</v>
      </c>
      <c r="AT80" s="424">
        <v>0</v>
      </c>
      <c r="AU80" s="424">
        <v>0</v>
      </c>
      <c r="AV80" s="424">
        <v>0</v>
      </c>
      <c r="AW80" s="424">
        <v>0</v>
      </c>
      <c r="AX80" s="425">
        <v>0</v>
      </c>
    </row>
    <row r="81" spans="1:50" ht="12.75" hidden="1" customHeight="1" x14ac:dyDescent="0.2">
      <c r="A81" s="698"/>
      <c r="B81" s="423"/>
      <c r="C81" s="533"/>
      <c r="D81" s="424"/>
      <c r="E81" s="424"/>
      <c r="F81" s="424"/>
      <c r="G81" s="424"/>
      <c r="H81" s="424"/>
      <c r="I81" s="424"/>
      <c r="J81" s="424"/>
      <c r="K81" s="424"/>
      <c r="L81" s="424"/>
      <c r="M81" s="424"/>
      <c r="N81" s="424"/>
      <c r="O81" s="424"/>
      <c r="P81" s="424"/>
      <c r="Q81" s="424"/>
      <c r="R81" s="424"/>
      <c r="S81" s="424"/>
      <c r="T81" s="424"/>
      <c r="U81" s="424"/>
      <c r="V81" s="424"/>
      <c r="W81" s="424"/>
      <c r="X81" s="424"/>
      <c r="Y81" s="424"/>
      <c r="Z81" s="424"/>
      <c r="AA81" s="424"/>
      <c r="AB81" s="424"/>
      <c r="AC81" s="424"/>
      <c r="AD81" s="424"/>
      <c r="AE81" s="424"/>
      <c r="AF81" s="424"/>
      <c r="AG81" s="424"/>
      <c r="AH81" s="424"/>
      <c r="AI81" s="424"/>
      <c r="AJ81" s="424"/>
      <c r="AK81" s="424"/>
      <c r="AL81" s="424"/>
      <c r="AM81" s="424"/>
      <c r="AN81" s="424"/>
      <c r="AO81" s="424"/>
      <c r="AP81" s="424"/>
      <c r="AQ81" s="424"/>
      <c r="AR81" s="424"/>
      <c r="AS81" s="424"/>
      <c r="AT81" s="424"/>
      <c r="AU81" s="424"/>
      <c r="AV81" s="424"/>
      <c r="AW81" s="424"/>
      <c r="AX81" s="425">
        <v>0</v>
      </c>
    </row>
    <row r="82" spans="1:50" ht="12.75" hidden="1" customHeight="1" x14ac:dyDescent="0.2">
      <c r="A82" s="698"/>
      <c r="B82" s="423"/>
      <c r="C82" s="533"/>
      <c r="D82" s="424"/>
      <c r="E82" s="424"/>
      <c r="F82" s="424"/>
      <c r="G82" s="424"/>
      <c r="H82" s="424"/>
      <c r="I82" s="424"/>
      <c r="J82" s="424"/>
      <c r="K82" s="424"/>
      <c r="L82" s="424"/>
      <c r="M82" s="424"/>
      <c r="N82" s="424"/>
      <c r="O82" s="424"/>
      <c r="P82" s="424"/>
      <c r="Q82" s="424"/>
      <c r="R82" s="424"/>
      <c r="S82" s="424"/>
      <c r="T82" s="424"/>
      <c r="U82" s="424"/>
      <c r="V82" s="424"/>
      <c r="W82" s="424"/>
      <c r="X82" s="424"/>
      <c r="Y82" s="424"/>
      <c r="Z82" s="424"/>
      <c r="AA82" s="424"/>
      <c r="AB82" s="424"/>
      <c r="AC82" s="424"/>
      <c r="AD82" s="424"/>
      <c r="AE82" s="424"/>
      <c r="AF82" s="424"/>
      <c r="AG82" s="424"/>
      <c r="AH82" s="424"/>
      <c r="AI82" s="424"/>
      <c r="AJ82" s="424"/>
      <c r="AK82" s="424"/>
      <c r="AL82" s="424"/>
      <c r="AM82" s="424"/>
      <c r="AN82" s="424"/>
      <c r="AO82" s="424"/>
      <c r="AP82" s="424"/>
      <c r="AQ82" s="424"/>
      <c r="AR82" s="424"/>
      <c r="AS82" s="424"/>
      <c r="AT82" s="424"/>
      <c r="AU82" s="424"/>
      <c r="AV82" s="424"/>
      <c r="AW82" s="424"/>
      <c r="AX82" s="425">
        <v>0</v>
      </c>
    </row>
    <row r="83" spans="1:50" ht="12.75" hidden="1" customHeight="1" x14ac:dyDescent="0.2">
      <c r="A83" s="698"/>
      <c r="B83" s="423"/>
      <c r="C83" s="533"/>
      <c r="D83" s="424"/>
      <c r="E83" s="424"/>
      <c r="F83" s="424"/>
      <c r="G83" s="424"/>
      <c r="H83" s="424"/>
      <c r="I83" s="424"/>
      <c r="J83" s="424"/>
      <c r="K83" s="424"/>
      <c r="L83" s="424"/>
      <c r="M83" s="424"/>
      <c r="N83" s="424"/>
      <c r="O83" s="424"/>
      <c r="P83" s="424"/>
      <c r="Q83" s="424"/>
      <c r="R83" s="424"/>
      <c r="S83" s="424"/>
      <c r="T83" s="424"/>
      <c r="U83" s="424"/>
      <c r="V83" s="424"/>
      <c r="W83" s="424"/>
      <c r="X83" s="424"/>
      <c r="Y83" s="424"/>
      <c r="Z83" s="424"/>
      <c r="AA83" s="424"/>
      <c r="AB83" s="424"/>
      <c r="AC83" s="424"/>
      <c r="AD83" s="424"/>
      <c r="AE83" s="424"/>
      <c r="AF83" s="424"/>
      <c r="AG83" s="424"/>
      <c r="AH83" s="424"/>
      <c r="AI83" s="424"/>
      <c r="AJ83" s="424"/>
      <c r="AK83" s="424"/>
      <c r="AL83" s="424"/>
      <c r="AM83" s="424"/>
      <c r="AN83" s="424"/>
      <c r="AO83" s="424"/>
      <c r="AP83" s="424"/>
      <c r="AQ83" s="424"/>
      <c r="AR83" s="424"/>
      <c r="AS83" s="424"/>
      <c r="AT83" s="424"/>
      <c r="AU83" s="424"/>
      <c r="AV83" s="424"/>
      <c r="AW83" s="424"/>
      <c r="AX83" s="425">
        <v>0</v>
      </c>
    </row>
    <row r="84" spans="1:50" ht="12.75" hidden="1" customHeight="1" x14ac:dyDescent="0.2">
      <c r="A84" s="698"/>
      <c r="B84" s="423"/>
      <c r="C84" s="533"/>
      <c r="D84" s="424"/>
      <c r="E84" s="424"/>
      <c r="F84" s="424"/>
      <c r="G84" s="424"/>
      <c r="H84" s="424"/>
      <c r="I84" s="424"/>
      <c r="J84" s="424"/>
      <c r="K84" s="424"/>
      <c r="L84" s="424"/>
      <c r="M84" s="424"/>
      <c r="N84" s="424"/>
      <c r="O84" s="424"/>
      <c r="P84" s="424"/>
      <c r="Q84" s="424"/>
      <c r="R84" s="424"/>
      <c r="S84" s="424"/>
      <c r="T84" s="424"/>
      <c r="U84" s="424"/>
      <c r="V84" s="424"/>
      <c r="W84" s="424"/>
      <c r="X84" s="424"/>
      <c r="Y84" s="424"/>
      <c r="Z84" s="424"/>
      <c r="AA84" s="424"/>
      <c r="AB84" s="424"/>
      <c r="AC84" s="424"/>
      <c r="AD84" s="424"/>
      <c r="AE84" s="424"/>
      <c r="AF84" s="424"/>
      <c r="AG84" s="424"/>
      <c r="AH84" s="424"/>
      <c r="AI84" s="424"/>
      <c r="AJ84" s="424"/>
      <c r="AK84" s="424"/>
      <c r="AL84" s="424"/>
      <c r="AM84" s="424"/>
      <c r="AN84" s="424"/>
      <c r="AO84" s="424"/>
      <c r="AP84" s="424"/>
      <c r="AQ84" s="424"/>
      <c r="AR84" s="424"/>
      <c r="AS84" s="424"/>
      <c r="AT84" s="424"/>
      <c r="AU84" s="424"/>
      <c r="AV84" s="424"/>
      <c r="AW84" s="424"/>
      <c r="AX84" s="425">
        <v>0</v>
      </c>
    </row>
    <row r="85" spans="1:50" ht="12.75" hidden="1" customHeight="1" x14ac:dyDescent="0.2">
      <c r="A85" s="698"/>
      <c r="B85" s="423"/>
      <c r="C85" s="533"/>
      <c r="D85" s="424"/>
      <c r="E85" s="424"/>
      <c r="F85" s="424"/>
      <c r="G85" s="424"/>
      <c r="H85" s="424"/>
      <c r="I85" s="424"/>
      <c r="J85" s="424"/>
      <c r="K85" s="424"/>
      <c r="L85" s="424"/>
      <c r="M85" s="424"/>
      <c r="N85" s="424"/>
      <c r="O85" s="424"/>
      <c r="P85" s="424"/>
      <c r="Q85" s="424"/>
      <c r="R85" s="424"/>
      <c r="S85" s="424"/>
      <c r="T85" s="424"/>
      <c r="U85" s="424"/>
      <c r="V85" s="424"/>
      <c r="W85" s="424"/>
      <c r="X85" s="424"/>
      <c r="Y85" s="424"/>
      <c r="Z85" s="424"/>
      <c r="AA85" s="424"/>
      <c r="AB85" s="424"/>
      <c r="AC85" s="424"/>
      <c r="AD85" s="424"/>
      <c r="AE85" s="424"/>
      <c r="AF85" s="424"/>
      <c r="AG85" s="424"/>
      <c r="AH85" s="424"/>
      <c r="AI85" s="424"/>
      <c r="AJ85" s="424"/>
      <c r="AK85" s="424"/>
      <c r="AL85" s="424"/>
      <c r="AM85" s="424"/>
      <c r="AN85" s="424"/>
      <c r="AO85" s="424"/>
      <c r="AP85" s="424"/>
      <c r="AQ85" s="424"/>
      <c r="AR85" s="424"/>
      <c r="AS85" s="424"/>
      <c r="AT85" s="424"/>
      <c r="AU85" s="424"/>
      <c r="AV85" s="424"/>
      <c r="AW85" s="424"/>
      <c r="AX85" s="425">
        <v>0</v>
      </c>
    </row>
    <row r="86" spans="1:50" ht="12.75" hidden="1" customHeight="1" x14ac:dyDescent="0.2">
      <c r="A86" s="698"/>
      <c r="B86" s="423"/>
      <c r="C86" s="533"/>
      <c r="D86" s="424"/>
      <c r="E86" s="424"/>
      <c r="F86" s="424"/>
      <c r="G86" s="424"/>
      <c r="H86" s="424"/>
      <c r="I86" s="424"/>
      <c r="J86" s="424"/>
      <c r="K86" s="424"/>
      <c r="L86" s="424"/>
      <c r="M86" s="424"/>
      <c r="N86" s="424"/>
      <c r="O86" s="424"/>
      <c r="P86" s="424"/>
      <c r="Q86" s="424"/>
      <c r="R86" s="424"/>
      <c r="S86" s="424"/>
      <c r="T86" s="424"/>
      <c r="U86" s="424"/>
      <c r="V86" s="424"/>
      <c r="W86" s="424"/>
      <c r="X86" s="424"/>
      <c r="Y86" s="424"/>
      <c r="Z86" s="424"/>
      <c r="AA86" s="424"/>
      <c r="AB86" s="424"/>
      <c r="AC86" s="424"/>
      <c r="AD86" s="424"/>
      <c r="AE86" s="424"/>
      <c r="AF86" s="424"/>
      <c r="AG86" s="424"/>
      <c r="AH86" s="424"/>
      <c r="AI86" s="424"/>
      <c r="AJ86" s="424"/>
      <c r="AK86" s="424"/>
      <c r="AL86" s="424"/>
      <c r="AM86" s="424"/>
      <c r="AN86" s="424"/>
      <c r="AO86" s="424"/>
      <c r="AP86" s="424"/>
      <c r="AQ86" s="424"/>
      <c r="AR86" s="424"/>
      <c r="AS86" s="424"/>
      <c r="AT86" s="424"/>
      <c r="AU86" s="424"/>
      <c r="AV86" s="424"/>
      <c r="AW86" s="424"/>
      <c r="AX86" s="425">
        <v>0</v>
      </c>
    </row>
    <row r="87" spans="1:50" ht="12.75" hidden="1" customHeight="1" x14ac:dyDescent="0.2">
      <c r="A87" s="698"/>
      <c r="B87" s="423"/>
      <c r="C87" s="533"/>
      <c r="D87" s="424"/>
      <c r="E87" s="424"/>
      <c r="F87" s="424"/>
      <c r="G87" s="424"/>
      <c r="H87" s="424"/>
      <c r="I87" s="424"/>
      <c r="J87" s="424"/>
      <c r="K87" s="424"/>
      <c r="L87" s="424"/>
      <c r="M87" s="424"/>
      <c r="N87" s="424"/>
      <c r="O87" s="424"/>
      <c r="P87" s="424"/>
      <c r="Q87" s="424"/>
      <c r="R87" s="424"/>
      <c r="S87" s="424"/>
      <c r="T87" s="424"/>
      <c r="U87" s="424"/>
      <c r="V87" s="424"/>
      <c r="W87" s="424"/>
      <c r="X87" s="424"/>
      <c r="Y87" s="424"/>
      <c r="Z87" s="424"/>
      <c r="AA87" s="424"/>
      <c r="AB87" s="424"/>
      <c r="AC87" s="424"/>
      <c r="AD87" s="424"/>
      <c r="AE87" s="424"/>
      <c r="AF87" s="424"/>
      <c r="AG87" s="424"/>
      <c r="AH87" s="424"/>
      <c r="AI87" s="424"/>
      <c r="AJ87" s="424"/>
      <c r="AK87" s="424"/>
      <c r="AL87" s="424"/>
      <c r="AM87" s="424"/>
      <c r="AN87" s="424"/>
      <c r="AO87" s="424"/>
      <c r="AP87" s="424"/>
      <c r="AQ87" s="424"/>
      <c r="AR87" s="424"/>
      <c r="AS87" s="424"/>
      <c r="AT87" s="424"/>
      <c r="AU87" s="424"/>
      <c r="AV87" s="424"/>
      <c r="AW87" s="424"/>
      <c r="AX87" s="425">
        <v>0</v>
      </c>
    </row>
    <row r="88" spans="1:50" ht="12.75" hidden="1" customHeight="1" x14ac:dyDescent="0.2">
      <c r="A88" s="698"/>
      <c r="B88" s="423"/>
      <c r="C88" s="533"/>
      <c r="D88" s="424"/>
      <c r="E88" s="424"/>
      <c r="F88" s="424"/>
      <c r="G88" s="424"/>
      <c r="H88" s="424"/>
      <c r="I88" s="424"/>
      <c r="J88" s="424"/>
      <c r="K88" s="424"/>
      <c r="L88" s="424"/>
      <c r="M88" s="424"/>
      <c r="N88" s="424"/>
      <c r="O88" s="424"/>
      <c r="P88" s="424"/>
      <c r="Q88" s="424"/>
      <c r="R88" s="424"/>
      <c r="S88" s="424"/>
      <c r="T88" s="424"/>
      <c r="U88" s="424"/>
      <c r="V88" s="424"/>
      <c r="W88" s="424"/>
      <c r="X88" s="424"/>
      <c r="Y88" s="424"/>
      <c r="Z88" s="424"/>
      <c r="AA88" s="424"/>
      <c r="AB88" s="424"/>
      <c r="AC88" s="424"/>
      <c r="AD88" s="424"/>
      <c r="AE88" s="424"/>
      <c r="AF88" s="424"/>
      <c r="AG88" s="424"/>
      <c r="AH88" s="424"/>
      <c r="AI88" s="424"/>
      <c r="AJ88" s="424"/>
      <c r="AK88" s="424"/>
      <c r="AL88" s="424"/>
      <c r="AM88" s="424"/>
      <c r="AN88" s="424"/>
      <c r="AO88" s="424"/>
      <c r="AP88" s="424"/>
      <c r="AQ88" s="424"/>
      <c r="AR88" s="424"/>
      <c r="AS88" s="424"/>
      <c r="AT88" s="424"/>
      <c r="AU88" s="424"/>
      <c r="AV88" s="424"/>
      <c r="AW88" s="424"/>
      <c r="AX88" s="425">
        <v>0</v>
      </c>
    </row>
    <row r="89" spans="1:50" ht="12.75" hidden="1" customHeight="1" x14ac:dyDescent="0.2">
      <c r="A89" s="698"/>
      <c r="B89" s="423"/>
      <c r="C89" s="533"/>
      <c r="D89" s="424"/>
      <c r="E89" s="424"/>
      <c r="F89" s="424"/>
      <c r="G89" s="424"/>
      <c r="H89" s="424"/>
      <c r="I89" s="424"/>
      <c r="J89" s="424"/>
      <c r="K89" s="424"/>
      <c r="L89" s="424"/>
      <c r="M89" s="424"/>
      <c r="N89" s="424"/>
      <c r="O89" s="424"/>
      <c r="P89" s="424"/>
      <c r="Q89" s="424"/>
      <c r="R89" s="424"/>
      <c r="S89" s="424"/>
      <c r="T89" s="424"/>
      <c r="U89" s="424"/>
      <c r="V89" s="424"/>
      <c r="W89" s="424"/>
      <c r="X89" s="424"/>
      <c r="Y89" s="424"/>
      <c r="Z89" s="424"/>
      <c r="AA89" s="424"/>
      <c r="AB89" s="424"/>
      <c r="AC89" s="424"/>
      <c r="AD89" s="424"/>
      <c r="AE89" s="424"/>
      <c r="AF89" s="424"/>
      <c r="AG89" s="424"/>
      <c r="AH89" s="424"/>
      <c r="AI89" s="424"/>
      <c r="AJ89" s="424"/>
      <c r="AK89" s="424"/>
      <c r="AL89" s="424"/>
      <c r="AM89" s="424"/>
      <c r="AN89" s="424"/>
      <c r="AO89" s="424"/>
      <c r="AP89" s="424"/>
      <c r="AQ89" s="424"/>
      <c r="AR89" s="424"/>
      <c r="AS89" s="424"/>
      <c r="AT89" s="424"/>
      <c r="AU89" s="424"/>
      <c r="AV89" s="424"/>
      <c r="AW89" s="424"/>
      <c r="AX89" s="425">
        <v>0</v>
      </c>
    </row>
    <row r="90" spans="1:50" ht="12.75" hidden="1" x14ac:dyDescent="0.2">
      <c r="A90" s="545" t="s">
        <v>253</v>
      </c>
      <c r="B90" s="431"/>
      <c r="C90" s="546">
        <v>0</v>
      </c>
      <c r="D90" s="432">
        <v>0</v>
      </c>
      <c r="E90" s="432">
        <v>0</v>
      </c>
      <c r="F90" s="432">
        <v>0</v>
      </c>
      <c r="G90" s="432">
        <v>0</v>
      </c>
      <c r="H90" s="432">
        <v>0</v>
      </c>
      <c r="I90" s="432">
        <v>0</v>
      </c>
      <c r="J90" s="432">
        <v>0</v>
      </c>
      <c r="K90" s="432">
        <v>0</v>
      </c>
      <c r="L90" s="432">
        <v>0</v>
      </c>
      <c r="M90" s="432">
        <v>0</v>
      </c>
      <c r="N90" s="432">
        <v>0</v>
      </c>
      <c r="O90" s="432">
        <v>0</v>
      </c>
      <c r="P90" s="432">
        <v>0</v>
      </c>
      <c r="Q90" s="432">
        <v>0</v>
      </c>
      <c r="R90" s="432">
        <v>0</v>
      </c>
      <c r="S90" s="432">
        <v>0</v>
      </c>
      <c r="T90" s="432">
        <v>0</v>
      </c>
      <c r="U90" s="432">
        <v>0</v>
      </c>
      <c r="V90" s="432">
        <v>0</v>
      </c>
      <c r="W90" s="432">
        <v>0</v>
      </c>
      <c r="X90" s="432">
        <v>0</v>
      </c>
      <c r="Y90" s="432">
        <v>0</v>
      </c>
      <c r="Z90" s="432">
        <v>0</v>
      </c>
      <c r="AA90" s="432">
        <v>0</v>
      </c>
      <c r="AB90" s="432">
        <v>0</v>
      </c>
      <c r="AC90" s="432">
        <v>0</v>
      </c>
      <c r="AD90" s="432">
        <v>0</v>
      </c>
      <c r="AE90" s="432">
        <v>0</v>
      </c>
      <c r="AF90" s="432">
        <v>0</v>
      </c>
      <c r="AG90" s="432">
        <v>0</v>
      </c>
      <c r="AH90" s="432">
        <v>0</v>
      </c>
      <c r="AI90" s="432">
        <v>0</v>
      </c>
      <c r="AJ90" s="432">
        <v>0</v>
      </c>
      <c r="AK90" s="432">
        <v>0</v>
      </c>
      <c r="AL90" s="432">
        <v>0</v>
      </c>
      <c r="AM90" s="432">
        <v>0</v>
      </c>
      <c r="AN90" s="432">
        <v>0</v>
      </c>
      <c r="AO90" s="432">
        <v>0</v>
      </c>
      <c r="AP90" s="432">
        <v>0</v>
      </c>
      <c r="AQ90" s="432">
        <v>0</v>
      </c>
      <c r="AR90" s="432">
        <v>0</v>
      </c>
      <c r="AS90" s="432">
        <v>0</v>
      </c>
      <c r="AT90" s="432">
        <v>0</v>
      </c>
      <c r="AU90" s="432">
        <v>0</v>
      </c>
      <c r="AV90" s="432">
        <v>0</v>
      </c>
      <c r="AW90" s="432">
        <v>0</v>
      </c>
      <c r="AX90" s="432">
        <v>0</v>
      </c>
    </row>
    <row r="91" spans="1:50" ht="12.75" hidden="1" customHeight="1" x14ac:dyDescent="0.2">
      <c r="A91" s="697">
        <v>4</v>
      </c>
      <c r="B91" s="423"/>
      <c r="C91" s="533"/>
      <c r="D91" s="424">
        <v>0</v>
      </c>
      <c r="E91" s="424">
        <v>0</v>
      </c>
      <c r="F91" s="424">
        <v>0</v>
      </c>
      <c r="G91" s="424">
        <v>0</v>
      </c>
      <c r="H91" s="424">
        <v>0</v>
      </c>
      <c r="I91" s="424">
        <v>0</v>
      </c>
      <c r="J91" s="424">
        <v>0</v>
      </c>
      <c r="K91" s="424">
        <v>0</v>
      </c>
      <c r="L91" s="424">
        <v>0</v>
      </c>
      <c r="M91" s="424">
        <v>0</v>
      </c>
      <c r="N91" s="424">
        <v>0</v>
      </c>
      <c r="O91" s="424">
        <v>0</v>
      </c>
      <c r="P91" s="424">
        <v>0</v>
      </c>
      <c r="Q91" s="424">
        <v>0</v>
      </c>
      <c r="R91" s="424">
        <v>0</v>
      </c>
      <c r="S91" s="424">
        <v>0</v>
      </c>
      <c r="T91" s="424">
        <v>0</v>
      </c>
      <c r="U91" s="424">
        <v>0</v>
      </c>
      <c r="V91" s="424">
        <v>0</v>
      </c>
      <c r="W91" s="424">
        <v>0</v>
      </c>
      <c r="X91" s="424">
        <v>0</v>
      </c>
      <c r="Y91" s="424">
        <v>0</v>
      </c>
      <c r="Z91" s="424">
        <v>0</v>
      </c>
      <c r="AA91" s="424">
        <v>0</v>
      </c>
      <c r="AB91" s="424">
        <v>0</v>
      </c>
      <c r="AC91" s="424">
        <v>0</v>
      </c>
      <c r="AD91" s="424">
        <v>0</v>
      </c>
      <c r="AE91" s="424">
        <v>0</v>
      </c>
      <c r="AF91" s="424">
        <v>0</v>
      </c>
      <c r="AG91" s="424">
        <v>0</v>
      </c>
      <c r="AH91" s="424">
        <v>0</v>
      </c>
      <c r="AI91" s="424">
        <v>0</v>
      </c>
      <c r="AJ91" s="424">
        <v>0</v>
      </c>
      <c r="AK91" s="424">
        <v>0</v>
      </c>
      <c r="AL91" s="424">
        <v>0</v>
      </c>
      <c r="AM91" s="424">
        <v>0</v>
      </c>
      <c r="AN91" s="424">
        <v>0</v>
      </c>
      <c r="AO91" s="424">
        <v>0</v>
      </c>
      <c r="AP91" s="424">
        <v>0</v>
      </c>
      <c r="AQ91" s="424">
        <v>0</v>
      </c>
      <c r="AR91" s="424">
        <v>0</v>
      </c>
      <c r="AS91" s="424">
        <v>0</v>
      </c>
      <c r="AT91" s="424">
        <v>0</v>
      </c>
      <c r="AU91" s="424">
        <v>0</v>
      </c>
      <c r="AV91" s="424">
        <v>0</v>
      </c>
      <c r="AW91" s="424">
        <v>0</v>
      </c>
      <c r="AX91" s="428">
        <v>0</v>
      </c>
    </row>
    <row r="92" spans="1:50" ht="12.75" hidden="1" customHeight="1" x14ac:dyDescent="0.2">
      <c r="A92" s="698"/>
      <c r="B92" s="423"/>
      <c r="C92" s="533"/>
      <c r="D92" s="424">
        <v>0</v>
      </c>
      <c r="E92" s="424">
        <v>0</v>
      </c>
      <c r="F92" s="424">
        <v>0</v>
      </c>
      <c r="G92" s="424">
        <v>0</v>
      </c>
      <c r="H92" s="424">
        <v>0</v>
      </c>
      <c r="I92" s="424">
        <v>0</v>
      </c>
      <c r="J92" s="424">
        <v>0</v>
      </c>
      <c r="K92" s="424">
        <v>0</v>
      </c>
      <c r="L92" s="424">
        <v>0</v>
      </c>
      <c r="M92" s="424">
        <v>0</v>
      </c>
      <c r="N92" s="424">
        <v>0</v>
      </c>
      <c r="O92" s="424">
        <v>0</v>
      </c>
      <c r="P92" s="424">
        <v>0</v>
      </c>
      <c r="Q92" s="424">
        <v>0</v>
      </c>
      <c r="R92" s="424">
        <v>0</v>
      </c>
      <c r="S92" s="424">
        <v>0</v>
      </c>
      <c r="T92" s="424">
        <v>0</v>
      </c>
      <c r="U92" s="424">
        <v>0</v>
      </c>
      <c r="V92" s="424">
        <v>0</v>
      </c>
      <c r="W92" s="424">
        <v>0</v>
      </c>
      <c r="X92" s="424">
        <v>0</v>
      </c>
      <c r="Y92" s="424">
        <v>0</v>
      </c>
      <c r="Z92" s="424">
        <v>0</v>
      </c>
      <c r="AA92" s="424">
        <v>0</v>
      </c>
      <c r="AB92" s="424">
        <v>0</v>
      </c>
      <c r="AC92" s="424">
        <v>0</v>
      </c>
      <c r="AD92" s="424">
        <v>0</v>
      </c>
      <c r="AE92" s="424">
        <v>0</v>
      </c>
      <c r="AF92" s="424">
        <v>0</v>
      </c>
      <c r="AG92" s="424">
        <v>0</v>
      </c>
      <c r="AH92" s="424">
        <v>0</v>
      </c>
      <c r="AI92" s="424">
        <v>0</v>
      </c>
      <c r="AJ92" s="424">
        <v>0</v>
      </c>
      <c r="AK92" s="424">
        <v>0</v>
      </c>
      <c r="AL92" s="424">
        <v>0</v>
      </c>
      <c r="AM92" s="424">
        <v>0</v>
      </c>
      <c r="AN92" s="424">
        <v>0</v>
      </c>
      <c r="AO92" s="424">
        <v>0</v>
      </c>
      <c r="AP92" s="424">
        <v>0</v>
      </c>
      <c r="AQ92" s="424">
        <v>0</v>
      </c>
      <c r="AR92" s="424">
        <v>0</v>
      </c>
      <c r="AS92" s="424">
        <v>0</v>
      </c>
      <c r="AT92" s="424">
        <v>0</v>
      </c>
      <c r="AU92" s="424">
        <v>0</v>
      </c>
      <c r="AV92" s="424">
        <v>0</v>
      </c>
      <c r="AW92" s="424">
        <v>0</v>
      </c>
      <c r="AX92" s="428">
        <v>0</v>
      </c>
    </row>
    <row r="93" spans="1:50" ht="12.75" hidden="1" customHeight="1" x14ac:dyDescent="0.2">
      <c r="A93" s="698"/>
      <c r="B93" s="423"/>
      <c r="C93" s="533"/>
      <c r="D93" s="424">
        <v>0</v>
      </c>
      <c r="E93" s="424">
        <v>0</v>
      </c>
      <c r="F93" s="424">
        <v>0</v>
      </c>
      <c r="G93" s="424">
        <v>0</v>
      </c>
      <c r="H93" s="424">
        <v>0</v>
      </c>
      <c r="I93" s="424">
        <v>0</v>
      </c>
      <c r="J93" s="424">
        <v>0</v>
      </c>
      <c r="K93" s="424">
        <v>0</v>
      </c>
      <c r="L93" s="424">
        <v>0</v>
      </c>
      <c r="M93" s="424">
        <v>0</v>
      </c>
      <c r="N93" s="424">
        <v>0</v>
      </c>
      <c r="O93" s="424">
        <v>0</v>
      </c>
      <c r="P93" s="424">
        <v>0</v>
      </c>
      <c r="Q93" s="424">
        <v>0</v>
      </c>
      <c r="R93" s="424">
        <v>0</v>
      </c>
      <c r="S93" s="424">
        <v>0</v>
      </c>
      <c r="T93" s="424">
        <v>0</v>
      </c>
      <c r="U93" s="424">
        <v>0</v>
      </c>
      <c r="V93" s="424">
        <v>0</v>
      </c>
      <c r="W93" s="424">
        <v>0</v>
      </c>
      <c r="X93" s="424">
        <v>0</v>
      </c>
      <c r="Y93" s="424">
        <v>0</v>
      </c>
      <c r="Z93" s="424">
        <v>0</v>
      </c>
      <c r="AA93" s="424">
        <v>0</v>
      </c>
      <c r="AB93" s="424">
        <v>0</v>
      </c>
      <c r="AC93" s="424">
        <v>0</v>
      </c>
      <c r="AD93" s="424">
        <v>0</v>
      </c>
      <c r="AE93" s="424">
        <v>0</v>
      </c>
      <c r="AF93" s="424">
        <v>0</v>
      </c>
      <c r="AG93" s="424">
        <v>0</v>
      </c>
      <c r="AH93" s="424">
        <v>0</v>
      </c>
      <c r="AI93" s="424">
        <v>0</v>
      </c>
      <c r="AJ93" s="424">
        <v>0</v>
      </c>
      <c r="AK93" s="424">
        <v>0</v>
      </c>
      <c r="AL93" s="424">
        <v>0</v>
      </c>
      <c r="AM93" s="424">
        <v>0</v>
      </c>
      <c r="AN93" s="424">
        <v>0</v>
      </c>
      <c r="AO93" s="424">
        <v>0</v>
      </c>
      <c r="AP93" s="424">
        <v>0</v>
      </c>
      <c r="AQ93" s="424">
        <v>0</v>
      </c>
      <c r="AR93" s="424">
        <v>0</v>
      </c>
      <c r="AS93" s="424">
        <v>0</v>
      </c>
      <c r="AT93" s="424">
        <v>0</v>
      </c>
      <c r="AU93" s="424">
        <v>0</v>
      </c>
      <c r="AV93" s="424">
        <v>0</v>
      </c>
      <c r="AW93" s="424">
        <v>0</v>
      </c>
      <c r="AX93" s="428">
        <v>0</v>
      </c>
    </row>
    <row r="94" spans="1:50" ht="12.75" hidden="1" customHeight="1" x14ac:dyDescent="0.2">
      <c r="A94" s="698"/>
      <c r="B94" s="423"/>
      <c r="C94" s="533"/>
      <c r="D94" s="424">
        <v>0</v>
      </c>
      <c r="E94" s="424">
        <v>0</v>
      </c>
      <c r="F94" s="424">
        <v>0</v>
      </c>
      <c r="G94" s="424">
        <v>0</v>
      </c>
      <c r="H94" s="424">
        <v>0</v>
      </c>
      <c r="I94" s="424">
        <v>0</v>
      </c>
      <c r="J94" s="424">
        <v>0</v>
      </c>
      <c r="K94" s="424">
        <v>0</v>
      </c>
      <c r="L94" s="424">
        <v>0</v>
      </c>
      <c r="M94" s="424">
        <v>0</v>
      </c>
      <c r="N94" s="424">
        <v>0</v>
      </c>
      <c r="O94" s="424">
        <v>0</v>
      </c>
      <c r="P94" s="424">
        <v>0</v>
      </c>
      <c r="Q94" s="424">
        <v>0</v>
      </c>
      <c r="R94" s="424">
        <v>0</v>
      </c>
      <c r="S94" s="424">
        <v>0</v>
      </c>
      <c r="T94" s="424">
        <v>0</v>
      </c>
      <c r="U94" s="424">
        <v>0</v>
      </c>
      <c r="V94" s="424">
        <v>0</v>
      </c>
      <c r="W94" s="424">
        <v>0</v>
      </c>
      <c r="X94" s="424">
        <v>0</v>
      </c>
      <c r="Y94" s="424">
        <v>0</v>
      </c>
      <c r="Z94" s="424">
        <v>0</v>
      </c>
      <c r="AA94" s="424">
        <v>0</v>
      </c>
      <c r="AB94" s="424">
        <v>0</v>
      </c>
      <c r="AC94" s="424">
        <v>0</v>
      </c>
      <c r="AD94" s="424">
        <v>0</v>
      </c>
      <c r="AE94" s="424">
        <v>0</v>
      </c>
      <c r="AF94" s="424">
        <v>0</v>
      </c>
      <c r="AG94" s="424">
        <v>0</v>
      </c>
      <c r="AH94" s="424">
        <v>0</v>
      </c>
      <c r="AI94" s="424">
        <v>0</v>
      </c>
      <c r="AJ94" s="424">
        <v>0</v>
      </c>
      <c r="AK94" s="424">
        <v>0</v>
      </c>
      <c r="AL94" s="424">
        <v>0</v>
      </c>
      <c r="AM94" s="424">
        <v>0</v>
      </c>
      <c r="AN94" s="424">
        <v>0</v>
      </c>
      <c r="AO94" s="424">
        <v>0</v>
      </c>
      <c r="AP94" s="424">
        <v>0</v>
      </c>
      <c r="AQ94" s="424">
        <v>0</v>
      </c>
      <c r="AR94" s="424">
        <v>0</v>
      </c>
      <c r="AS94" s="424">
        <v>0</v>
      </c>
      <c r="AT94" s="424">
        <v>0</v>
      </c>
      <c r="AU94" s="424">
        <v>0</v>
      </c>
      <c r="AV94" s="424">
        <v>0</v>
      </c>
      <c r="AW94" s="424">
        <v>0</v>
      </c>
      <c r="AX94" s="428">
        <v>0</v>
      </c>
    </row>
    <row r="95" spans="1:50" ht="12.75" hidden="1" customHeight="1" x14ac:dyDescent="0.2">
      <c r="A95" s="698"/>
      <c r="B95" s="423"/>
      <c r="C95" s="533"/>
      <c r="D95" s="424">
        <v>0</v>
      </c>
      <c r="E95" s="424">
        <v>0</v>
      </c>
      <c r="F95" s="424">
        <v>0</v>
      </c>
      <c r="G95" s="424">
        <v>0</v>
      </c>
      <c r="H95" s="424">
        <v>0</v>
      </c>
      <c r="I95" s="424">
        <v>0</v>
      </c>
      <c r="J95" s="424">
        <v>0</v>
      </c>
      <c r="K95" s="424">
        <v>0</v>
      </c>
      <c r="L95" s="424">
        <v>0</v>
      </c>
      <c r="M95" s="424">
        <v>0</v>
      </c>
      <c r="N95" s="424">
        <v>0</v>
      </c>
      <c r="O95" s="424">
        <v>0</v>
      </c>
      <c r="P95" s="424">
        <v>0</v>
      </c>
      <c r="Q95" s="424">
        <v>0</v>
      </c>
      <c r="R95" s="424">
        <v>0</v>
      </c>
      <c r="S95" s="424">
        <v>0</v>
      </c>
      <c r="T95" s="424">
        <v>0</v>
      </c>
      <c r="U95" s="424">
        <v>0</v>
      </c>
      <c r="V95" s="424">
        <v>0</v>
      </c>
      <c r="W95" s="424">
        <v>0</v>
      </c>
      <c r="X95" s="424">
        <v>0</v>
      </c>
      <c r="Y95" s="424">
        <v>0</v>
      </c>
      <c r="Z95" s="424">
        <v>0</v>
      </c>
      <c r="AA95" s="424">
        <v>0</v>
      </c>
      <c r="AB95" s="424">
        <v>0</v>
      </c>
      <c r="AC95" s="424">
        <v>0</v>
      </c>
      <c r="AD95" s="424">
        <v>0</v>
      </c>
      <c r="AE95" s="424">
        <v>0</v>
      </c>
      <c r="AF95" s="424">
        <v>0</v>
      </c>
      <c r="AG95" s="424">
        <v>0</v>
      </c>
      <c r="AH95" s="424">
        <v>0</v>
      </c>
      <c r="AI95" s="424">
        <v>0</v>
      </c>
      <c r="AJ95" s="424">
        <v>0</v>
      </c>
      <c r="AK95" s="424">
        <v>0</v>
      </c>
      <c r="AL95" s="424">
        <v>0</v>
      </c>
      <c r="AM95" s="424">
        <v>0</v>
      </c>
      <c r="AN95" s="424">
        <v>0</v>
      </c>
      <c r="AO95" s="424">
        <v>0</v>
      </c>
      <c r="AP95" s="424">
        <v>0</v>
      </c>
      <c r="AQ95" s="424">
        <v>0</v>
      </c>
      <c r="AR95" s="424">
        <v>0</v>
      </c>
      <c r="AS95" s="424">
        <v>0</v>
      </c>
      <c r="AT95" s="424">
        <v>0</v>
      </c>
      <c r="AU95" s="424">
        <v>0</v>
      </c>
      <c r="AV95" s="424">
        <v>0</v>
      </c>
      <c r="AW95" s="424">
        <v>0</v>
      </c>
      <c r="AX95" s="428">
        <v>0</v>
      </c>
    </row>
    <row r="96" spans="1:50" ht="12.75" hidden="1" customHeight="1" x14ac:dyDescent="0.2">
      <c r="A96" s="698"/>
      <c r="B96" s="423"/>
      <c r="C96" s="533"/>
      <c r="D96" s="424">
        <v>0</v>
      </c>
      <c r="E96" s="424">
        <v>0</v>
      </c>
      <c r="F96" s="424">
        <v>0</v>
      </c>
      <c r="G96" s="424">
        <v>0</v>
      </c>
      <c r="H96" s="424">
        <v>0</v>
      </c>
      <c r="I96" s="424">
        <v>0</v>
      </c>
      <c r="J96" s="424">
        <v>0</v>
      </c>
      <c r="K96" s="424">
        <v>0</v>
      </c>
      <c r="L96" s="424">
        <v>0</v>
      </c>
      <c r="M96" s="424">
        <v>0</v>
      </c>
      <c r="N96" s="424">
        <v>0</v>
      </c>
      <c r="O96" s="424">
        <v>0</v>
      </c>
      <c r="P96" s="424">
        <v>0</v>
      </c>
      <c r="Q96" s="424">
        <v>0</v>
      </c>
      <c r="R96" s="424">
        <v>0</v>
      </c>
      <c r="S96" s="424">
        <v>0</v>
      </c>
      <c r="T96" s="424">
        <v>0</v>
      </c>
      <c r="U96" s="424">
        <v>0</v>
      </c>
      <c r="V96" s="424">
        <v>0</v>
      </c>
      <c r="W96" s="424">
        <v>0</v>
      </c>
      <c r="X96" s="424">
        <v>0</v>
      </c>
      <c r="Y96" s="424">
        <v>0</v>
      </c>
      <c r="Z96" s="424">
        <v>0</v>
      </c>
      <c r="AA96" s="424">
        <v>0</v>
      </c>
      <c r="AB96" s="424">
        <v>0</v>
      </c>
      <c r="AC96" s="424">
        <v>0</v>
      </c>
      <c r="AD96" s="424">
        <v>0</v>
      </c>
      <c r="AE96" s="424">
        <v>0</v>
      </c>
      <c r="AF96" s="424">
        <v>0</v>
      </c>
      <c r="AG96" s="424">
        <v>0</v>
      </c>
      <c r="AH96" s="424">
        <v>0</v>
      </c>
      <c r="AI96" s="424">
        <v>0</v>
      </c>
      <c r="AJ96" s="424">
        <v>0</v>
      </c>
      <c r="AK96" s="424">
        <v>0</v>
      </c>
      <c r="AL96" s="424">
        <v>0</v>
      </c>
      <c r="AM96" s="424">
        <v>0</v>
      </c>
      <c r="AN96" s="424">
        <v>0</v>
      </c>
      <c r="AO96" s="424">
        <v>0</v>
      </c>
      <c r="AP96" s="424">
        <v>0</v>
      </c>
      <c r="AQ96" s="424">
        <v>0</v>
      </c>
      <c r="AR96" s="424">
        <v>0</v>
      </c>
      <c r="AS96" s="424">
        <v>0</v>
      </c>
      <c r="AT96" s="424">
        <v>0</v>
      </c>
      <c r="AU96" s="424">
        <v>0</v>
      </c>
      <c r="AV96" s="424">
        <v>0</v>
      </c>
      <c r="AW96" s="424">
        <v>0</v>
      </c>
      <c r="AX96" s="428">
        <v>0</v>
      </c>
    </row>
    <row r="97" spans="1:50" ht="12.75" hidden="1" customHeight="1" x14ac:dyDescent="0.2">
      <c r="A97" s="698"/>
      <c r="B97" s="423"/>
      <c r="C97" s="533"/>
      <c r="D97" s="424">
        <v>0</v>
      </c>
      <c r="E97" s="424">
        <v>0</v>
      </c>
      <c r="F97" s="424">
        <v>0</v>
      </c>
      <c r="G97" s="424">
        <v>0</v>
      </c>
      <c r="H97" s="424">
        <v>0</v>
      </c>
      <c r="I97" s="424">
        <v>0</v>
      </c>
      <c r="J97" s="424">
        <v>0</v>
      </c>
      <c r="K97" s="424">
        <v>0</v>
      </c>
      <c r="L97" s="424">
        <v>0</v>
      </c>
      <c r="M97" s="424">
        <v>0</v>
      </c>
      <c r="N97" s="424">
        <v>0</v>
      </c>
      <c r="O97" s="424">
        <v>0</v>
      </c>
      <c r="P97" s="424">
        <v>0</v>
      </c>
      <c r="Q97" s="424">
        <v>0</v>
      </c>
      <c r="R97" s="424">
        <v>0</v>
      </c>
      <c r="S97" s="424">
        <v>0</v>
      </c>
      <c r="T97" s="424">
        <v>0</v>
      </c>
      <c r="U97" s="424">
        <v>0</v>
      </c>
      <c r="V97" s="424">
        <v>0</v>
      </c>
      <c r="W97" s="424">
        <v>0</v>
      </c>
      <c r="X97" s="424">
        <v>0</v>
      </c>
      <c r="Y97" s="424">
        <v>0</v>
      </c>
      <c r="Z97" s="424">
        <v>0</v>
      </c>
      <c r="AA97" s="424">
        <v>0</v>
      </c>
      <c r="AB97" s="424">
        <v>0</v>
      </c>
      <c r="AC97" s="424">
        <v>0</v>
      </c>
      <c r="AD97" s="424">
        <v>0</v>
      </c>
      <c r="AE97" s="424">
        <v>0</v>
      </c>
      <c r="AF97" s="424">
        <v>0</v>
      </c>
      <c r="AG97" s="424">
        <v>0</v>
      </c>
      <c r="AH97" s="424">
        <v>0</v>
      </c>
      <c r="AI97" s="424">
        <v>0</v>
      </c>
      <c r="AJ97" s="424">
        <v>0</v>
      </c>
      <c r="AK97" s="424">
        <v>0</v>
      </c>
      <c r="AL97" s="424">
        <v>0</v>
      </c>
      <c r="AM97" s="424">
        <v>0</v>
      </c>
      <c r="AN97" s="424">
        <v>0</v>
      </c>
      <c r="AO97" s="424">
        <v>0</v>
      </c>
      <c r="AP97" s="424">
        <v>0</v>
      </c>
      <c r="AQ97" s="424">
        <v>0</v>
      </c>
      <c r="AR97" s="424">
        <v>0</v>
      </c>
      <c r="AS97" s="424">
        <v>0</v>
      </c>
      <c r="AT97" s="424">
        <v>0</v>
      </c>
      <c r="AU97" s="424">
        <v>0</v>
      </c>
      <c r="AV97" s="424">
        <v>0</v>
      </c>
      <c r="AW97" s="424">
        <v>0</v>
      </c>
      <c r="AX97" s="428">
        <v>0</v>
      </c>
    </row>
    <row r="98" spans="1:50" ht="12.75" hidden="1" customHeight="1" x14ac:dyDescent="0.2">
      <c r="A98" s="698"/>
      <c r="B98" s="423"/>
      <c r="C98" s="533"/>
      <c r="D98" s="424">
        <v>0</v>
      </c>
      <c r="E98" s="424">
        <v>0</v>
      </c>
      <c r="F98" s="424">
        <v>0</v>
      </c>
      <c r="G98" s="424">
        <v>0</v>
      </c>
      <c r="H98" s="424">
        <v>0</v>
      </c>
      <c r="I98" s="424">
        <v>0</v>
      </c>
      <c r="J98" s="424">
        <v>0</v>
      </c>
      <c r="K98" s="424">
        <v>0</v>
      </c>
      <c r="L98" s="424">
        <v>0</v>
      </c>
      <c r="M98" s="424">
        <v>0</v>
      </c>
      <c r="N98" s="424">
        <v>0</v>
      </c>
      <c r="O98" s="424">
        <v>0</v>
      </c>
      <c r="P98" s="424">
        <v>0</v>
      </c>
      <c r="Q98" s="424">
        <v>0</v>
      </c>
      <c r="R98" s="424">
        <v>0</v>
      </c>
      <c r="S98" s="424">
        <v>0</v>
      </c>
      <c r="T98" s="424">
        <v>0</v>
      </c>
      <c r="U98" s="424">
        <v>0</v>
      </c>
      <c r="V98" s="424">
        <v>0</v>
      </c>
      <c r="W98" s="424">
        <v>0</v>
      </c>
      <c r="X98" s="424">
        <v>0</v>
      </c>
      <c r="Y98" s="424">
        <v>0</v>
      </c>
      <c r="Z98" s="424">
        <v>0</v>
      </c>
      <c r="AA98" s="424">
        <v>0</v>
      </c>
      <c r="AB98" s="424">
        <v>0</v>
      </c>
      <c r="AC98" s="424">
        <v>0</v>
      </c>
      <c r="AD98" s="424">
        <v>0</v>
      </c>
      <c r="AE98" s="424">
        <v>0</v>
      </c>
      <c r="AF98" s="424">
        <v>0</v>
      </c>
      <c r="AG98" s="424">
        <v>0</v>
      </c>
      <c r="AH98" s="424">
        <v>0</v>
      </c>
      <c r="AI98" s="424">
        <v>0</v>
      </c>
      <c r="AJ98" s="424">
        <v>0</v>
      </c>
      <c r="AK98" s="424">
        <v>0</v>
      </c>
      <c r="AL98" s="424">
        <v>0</v>
      </c>
      <c r="AM98" s="424">
        <v>0</v>
      </c>
      <c r="AN98" s="424">
        <v>0</v>
      </c>
      <c r="AO98" s="424">
        <v>0</v>
      </c>
      <c r="AP98" s="424">
        <v>0</v>
      </c>
      <c r="AQ98" s="424">
        <v>0</v>
      </c>
      <c r="AR98" s="424">
        <v>0</v>
      </c>
      <c r="AS98" s="424">
        <v>0</v>
      </c>
      <c r="AT98" s="424">
        <v>0</v>
      </c>
      <c r="AU98" s="424">
        <v>0</v>
      </c>
      <c r="AV98" s="424">
        <v>0</v>
      </c>
      <c r="AW98" s="424">
        <v>0</v>
      </c>
      <c r="AX98" s="428">
        <v>0</v>
      </c>
    </row>
    <row r="99" spans="1:50" ht="12.75" hidden="1" customHeight="1" x14ac:dyDescent="0.2">
      <c r="A99" s="698"/>
      <c r="B99" s="423"/>
      <c r="C99" s="533"/>
      <c r="D99" s="424">
        <v>0</v>
      </c>
      <c r="E99" s="424">
        <v>0</v>
      </c>
      <c r="F99" s="424">
        <v>0</v>
      </c>
      <c r="G99" s="424">
        <v>0</v>
      </c>
      <c r="H99" s="424">
        <v>0</v>
      </c>
      <c r="I99" s="424">
        <v>0</v>
      </c>
      <c r="J99" s="424">
        <v>0</v>
      </c>
      <c r="K99" s="424">
        <v>0</v>
      </c>
      <c r="L99" s="424">
        <v>0</v>
      </c>
      <c r="M99" s="424">
        <v>0</v>
      </c>
      <c r="N99" s="424">
        <v>0</v>
      </c>
      <c r="O99" s="424">
        <v>0</v>
      </c>
      <c r="P99" s="424">
        <v>0</v>
      </c>
      <c r="Q99" s="424">
        <v>0</v>
      </c>
      <c r="R99" s="424">
        <v>0</v>
      </c>
      <c r="S99" s="424">
        <v>0</v>
      </c>
      <c r="T99" s="424">
        <v>0</v>
      </c>
      <c r="U99" s="424">
        <v>0</v>
      </c>
      <c r="V99" s="424">
        <v>0</v>
      </c>
      <c r="W99" s="424">
        <v>0</v>
      </c>
      <c r="X99" s="424">
        <v>0</v>
      </c>
      <c r="Y99" s="424">
        <v>0</v>
      </c>
      <c r="Z99" s="424">
        <v>0</v>
      </c>
      <c r="AA99" s="424">
        <v>0</v>
      </c>
      <c r="AB99" s="424">
        <v>0</v>
      </c>
      <c r="AC99" s="424">
        <v>0</v>
      </c>
      <c r="AD99" s="424">
        <v>0</v>
      </c>
      <c r="AE99" s="424">
        <v>0</v>
      </c>
      <c r="AF99" s="424">
        <v>0</v>
      </c>
      <c r="AG99" s="424">
        <v>0</v>
      </c>
      <c r="AH99" s="424">
        <v>0</v>
      </c>
      <c r="AI99" s="424">
        <v>0</v>
      </c>
      <c r="AJ99" s="424">
        <v>0</v>
      </c>
      <c r="AK99" s="424">
        <v>0</v>
      </c>
      <c r="AL99" s="424">
        <v>0</v>
      </c>
      <c r="AM99" s="424">
        <v>0</v>
      </c>
      <c r="AN99" s="424">
        <v>0</v>
      </c>
      <c r="AO99" s="424">
        <v>0</v>
      </c>
      <c r="AP99" s="424">
        <v>0</v>
      </c>
      <c r="AQ99" s="424">
        <v>0</v>
      </c>
      <c r="AR99" s="424">
        <v>0</v>
      </c>
      <c r="AS99" s="424">
        <v>0</v>
      </c>
      <c r="AT99" s="424">
        <v>0</v>
      </c>
      <c r="AU99" s="424">
        <v>0</v>
      </c>
      <c r="AV99" s="424">
        <v>0</v>
      </c>
      <c r="AW99" s="424">
        <v>0</v>
      </c>
      <c r="AX99" s="428">
        <v>0</v>
      </c>
    </row>
    <row r="100" spans="1:50" ht="12.75" hidden="1" customHeight="1" x14ac:dyDescent="0.2">
      <c r="A100" s="698"/>
      <c r="B100" s="423"/>
      <c r="C100" s="533"/>
      <c r="D100" s="424">
        <v>0</v>
      </c>
      <c r="E100" s="424">
        <v>0</v>
      </c>
      <c r="F100" s="424">
        <v>0</v>
      </c>
      <c r="G100" s="424">
        <v>0</v>
      </c>
      <c r="H100" s="424">
        <v>0</v>
      </c>
      <c r="I100" s="424">
        <v>0</v>
      </c>
      <c r="J100" s="424">
        <v>0</v>
      </c>
      <c r="K100" s="424">
        <v>0</v>
      </c>
      <c r="L100" s="424">
        <v>0</v>
      </c>
      <c r="M100" s="424">
        <v>0</v>
      </c>
      <c r="N100" s="424">
        <v>0</v>
      </c>
      <c r="O100" s="424">
        <v>0</v>
      </c>
      <c r="P100" s="424">
        <v>0</v>
      </c>
      <c r="Q100" s="424">
        <v>0</v>
      </c>
      <c r="R100" s="424">
        <v>0</v>
      </c>
      <c r="S100" s="424">
        <v>0</v>
      </c>
      <c r="T100" s="424">
        <v>0</v>
      </c>
      <c r="U100" s="424">
        <v>0</v>
      </c>
      <c r="V100" s="424">
        <v>0</v>
      </c>
      <c r="W100" s="424">
        <v>0</v>
      </c>
      <c r="X100" s="424">
        <v>0</v>
      </c>
      <c r="Y100" s="424">
        <v>0</v>
      </c>
      <c r="Z100" s="424">
        <v>0</v>
      </c>
      <c r="AA100" s="424">
        <v>0</v>
      </c>
      <c r="AB100" s="424">
        <v>0</v>
      </c>
      <c r="AC100" s="424">
        <v>0</v>
      </c>
      <c r="AD100" s="424">
        <v>0</v>
      </c>
      <c r="AE100" s="424">
        <v>0</v>
      </c>
      <c r="AF100" s="424">
        <v>0</v>
      </c>
      <c r="AG100" s="424">
        <v>0</v>
      </c>
      <c r="AH100" s="424">
        <v>0</v>
      </c>
      <c r="AI100" s="424">
        <v>0</v>
      </c>
      <c r="AJ100" s="424">
        <v>0</v>
      </c>
      <c r="AK100" s="424">
        <v>0</v>
      </c>
      <c r="AL100" s="424">
        <v>0</v>
      </c>
      <c r="AM100" s="424">
        <v>0</v>
      </c>
      <c r="AN100" s="424">
        <v>0</v>
      </c>
      <c r="AO100" s="424">
        <v>0</v>
      </c>
      <c r="AP100" s="424">
        <v>0</v>
      </c>
      <c r="AQ100" s="424">
        <v>0</v>
      </c>
      <c r="AR100" s="424">
        <v>0</v>
      </c>
      <c r="AS100" s="424">
        <v>0</v>
      </c>
      <c r="AT100" s="424">
        <v>0</v>
      </c>
      <c r="AU100" s="424">
        <v>0</v>
      </c>
      <c r="AV100" s="424">
        <v>0</v>
      </c>
      <c r="AW100" s="424">
        <v>0</v>
      </c>
      <c r="AX100" s="428">
        <v>0</v>
      </c>
    </row>
    <row r="101" spans="1:50" ht="12.75" hidden="1" customHeight="1" x14ac:dyDescent="0.2">
      <c r="A101" s="698"/>
      <c r="B101" s="423"/>
      <c r="C101" s="533"/>
      <c r="D101" s="424">
        <v>0</v>
      </c>
      <c r="E101" s="424">
        <v>0</v>
      </c>
      <c r="F101" s="424">
        <v>0</v>
      </c>
      <c r="G101" s="424">
        <v>0</v>
      </c>
      <c r="H101" s="424">
        <v>0</v>
      </c>
      <c r="I101" s="424">
        <v>0</v>
      </c>
      <c r="J101" s="424">
        <v>0</v>
      </c>
      <c r="K101" s="424">
        <v>0</v>
      </c>
      <c r="L101" s="424">
        <v>0</v>
      </c>
      <c r="M101" s="424">
        <v>0</v>
      </c>
      <c r="N101" s="424">
        <v>0</v>
      </c>
      <c r="O101" s="424">
        <v>0</v>
      </c>
      <c r="P101" s="424">
        <v>0</v>
      </c>
      <c r="Q101" s="424">
        <v>0</v>
      </c>
      <c r="R101" s="424">
        <v>0</v>
      </c>
      <c r="S101" s="424">
        <v>0</v>
      </c>
      <c r="T101" s="424">
        <v>0</v>
      </c>
      <c r="U101" s="424">
        <v>0</v>
      </c>
      <c r="V101" s="424">
        <v>0</v>
      </c>
      <c r="W101" s="424">
        <v>0</v>
      </c>
      <c r="X101" s="424">
        <v>0</v>
      </c>
      <c r="Y101" s="424">
        <v>0</v>
      </c>
      <c r="Z101" s="424">
        <v>0</v>
      </c>
      <c r="AA101" s="424">
        <v>0</v>
      </c>
      <c r="AB101" s="424">
        <v>0</v>
      </c>
      <c r="AC101" s="424">
        <v>0</v>
      </c>
      <c r="AD101" s="424">
        <v>0</v>
      </c>
      <c r="AE101" s="424">
        <v>0</v>
      </c>
      <c r="AF101" s="424">
        <v>0</v>
      </c>
      <c r="AG101" s="424">
        <v>0</v>
      </c>
      <c r="AH101" s="424">
        <v>0</v>
      </c>
      <c r="AI101" s="424">
        <v>0</v>
      </c>
      <c r="AJ101" s="424">
        <v>0</v>
      </c>
      <c r="AK101" s="424">
        <v>0</v>
      </c>
      <c r="AL101" s="424">
        <v>0</v>
      </c>
      <c r="AM101" s="424">
        <v>0</v>
      </c>
      <c r="AN101" s="424">
        <v>0</v>
      </c>
      <c r="AO101" s="424">
        <v>0</v>
      </c>
      <c r="AP101" s="424">
        <v>0</v>
      </c>
      <c r="AQ101" s="424">
        <v>0</v>
      </c>
      <c r="AR101" s="424">
        <v>0</v>
      </c>
      <c r="AS101" s="424">
        <v>0</v>
      </c>
      <c r="AT101" s="424">
        <v>0</v>
      </c>
      <c r="AU101" s="424">
        <v>0</v>
      </c>
      <c r="AV101" s="424">
        <v>0</v>
      </c>
      <c r="AW101" s="424">
        <v>0</v>
      </c>
      <c r="AX101" s="428">
        <v>0</v>
      </c>
    </row>
    <row r="102" spans="1:50" ht="12.75" hidden="1" customHeight="1" x14ac:dyDescent="0.2">
      <c r="A102" s="698"/>
      <c r="B102" s="423"/>
      <c r="C102" s="533"/>
      <c r="D102" s="424">
        <v>0</v>
      </c>
      <c r="E102" s="424">
        <v>0</v>
      </c>
      <c r="F102" s="424">
        <v>0</v>
      </c>
      <c r="G102" s="424">
        <v>0</v>
      </c>
      <c r="H102" s="424">
        <v>0</v>
      </c>
      <c r="I102" s="424">
        <v>0</v>
      </c>
      <c r="J102" s="424">
        <v>0</v>
      </c>
      <c r="K102" s="424">
        <v>0</v>
      </c>
      <c r="L102" s="424">
        <v>0</v>
      </c>
      <c r="M102" s="424">
        <v>0</v>
      </c>
      <c r="N102" s="424">
        <v>0</v>
      </c>
      <c r="O102" s="424">
        <v>0</v>
      </c>
      <c r="P102" s="424">
        <v>0</v>
      </c>
      <c r="Q102" s="424">
        <v>0</v>
      </c>
      <c r="R102" s="424">
        <v>0</v>
      </c>
      <c r="S102" s="424">
        <v>0</v>
      </c>
      <c r="T102" s="424">
        <v>0</v>
      </c>
      <c r="U102" s="424">
        <v>0</v>
      </c>
      <c r="V102" s="424">
        <v>0</v>
      </c>
      <c r="W102" s="424">
        <v>0</v>
      </c>
      <c r="X102" s="424">
        <v>0</v>
      </c>
      <c r="Y102" s="424">
        <v>0</v>
      </c>
      <c r="Z102" s="424">
        <v>0</v>
      </c>
      <c r="AA102" s="424">
        <v>0</v>
      </c>
      <c r="AB102" s="424">
        <v>0</v>
      </c>
      <c r="AC102" s="424">
        <v>0</v>
      </c>
      <c r="AD102" s="424">
        <v>0</v>
      </c>
      <c r="AE102" s="424">
        <v>0</v>
      </c>
      <c r="AF102" s="424">
        <v>0</v>
      </c>
      <c r="AG102" s="424">
        <v>0</v>
      </c>
      <c r="AH102" s="424">
        <v>0</v>
      </c>
      <c r="AI102" s="424">
        <v>0</v>
      </c>
      <c r="AJ102" s="424">
        <v>0</v>
      </c>
      <c r="AK102" s="424">
        <v>0</v>
      </c>
      <c r="AL102" s="424">
        <v>0</v>
      </c>
      <c r="AM102" s="424">
        <v>0</v>
      </c>
      <c r="AN102" s="424">
        <v>0</v>
      </c>
      <c r="AO102" s="424">
        <v>0</v>
      </c>
      <c r="AP102" s="424">
        <v>0</v>
      </c>
      <c r="AQ102" s="424">
        <v>0</v>
      </c>
      <c r="AR102" s="424">
        <v>0</v>
      </c>
      <c r="AS102" s="424">
        <v>0</v>
      </c>
      <c r="AT102" s="424">
        <v>0</v>
      </c>
      <c r="AU102" s="424">
        <v>0</v>
      </c>
      <c r="AV102" s="424">
        <v>0</v>
      </c>
      <c r="AW102" s="424">
        <v>0</v>
      </c>
      <c r="AX102" s="428">
        <v>0</v>
      </c>
    </row>
    <row r="103" spans="1:50" ht="12.75" hidden="1" customHeight="1" x14ac:dyDescent="0.2">
      <c r="A103" s="698"/>
      <c r="B103" s="423"/>
      <c r="C103" s="533"/>
      <c r="D103" s="424">
        <v>0</v>
      </c>
      <c r="E103" s="424">
        <v>0</v>
      </c>
      <c r="F103" s="424">
        <v>0</v>
      </c>
      <c r="G103" s="424">
        <v>0</v>
      </c>
      <c r="H103" s="424">
        <v>0</v>
      </c>
      <c r="I103" s="424">
        <v>0</v>
      </c>
      <c r="J103" s="424">
        <v>0</v>
      </c>
      <c r="K103" s="424">
        <v>0</v>
      </c>
      <c r="L103" s="424">
        <v>0</v>
      </c>
      <c r="M103" s="424">
        <v>0</v>
      </c>
      <c r="N103" s="424">
        <v>0</v>
      </c>
      <c r="O103" s="424">
        <v>0</v>
      </c>
      <c r="P103" s="424">
        <v>0</v>
      </c>
      <c r="Q103" s="424">
        <v>0</v>
      </c>
      <c r="R103" s="424">
        <v>0</v>
      </c>
      <c r="S103" s="424">
        <v>0</v>
      </c>
      <c r="T103" s="424">
        <v>0</v>
      </c>
      <c r="U103" s="424">
        <v>0</v>
      </c>
      <c r="V103" s="424">
        <v>0</v>
      </c>
      <c r="W103" s="424">
        <v>0</v>
      </c>
      <c r="X103" s="424">
        <v>0</v>
      </c>
      <c r="Y103" s="424">
        <v>0</v>
      </c>
      <c r="Z103" s="424">
        <v>0</v>
      </c>
      <c r="AA103" s="424">
        <v>0</v>
      </c>
      <c r="AB103" s="424">
        <v>0</v>
      </c>
      <c r="AC103" s="424">
        <v>0</v>
      </c>
      <c r="AD103" s="424">
        <v>0</v>
      </c>
      <c r="AE103" s="424">
        <v>0</v>
      </c>
      <c r="AF103" s="424">
        <v>0</v>
      </c>
      <c r="AG103" s="424">
        <v>0</v>
      </c>
      <c r="AH103" s="424">
        <v>0</v>
      </c>
      <c r="AI103" s="424">
        <v>0</v>
      </c>
      <c r="AJ103" s="424">
        <v>0</v>
      </c>
      <c r="AK103" s="424">
        <v>0</v>
      </c>
      <c r="AL103" s="424">
        <v>0</v>
      </c>
      <c r="AM103" s="424">
        <v>0</v>
      </c>
      <c r="AN103" s="424">
        <v>0</v>
      </c>
      <c r="AO103" s="424">
        <v>0</v>
      </c>
      <c r="AP103" s="424">
        <v>0</v>
      </c>
      <c r="AQ103" s="424">
        <v>0</v>
      </c>
      <c r="AR103" s="424">
        <v>0</v>
      </c>
      <c r="AS103" s="424">
        <v>0</v>
      </c>
      <c r="AT103" s="424">
        <v>0</v>
      </c>
      <c r="AU103" s="424">
        <v>0</v>
      </c>
      <c r="AV103" s="424">
        <v>0</v>
      </c>
      <c r="AW103" s="424">
        <v>0</v>
      </c>
      <c r="AX103" s="428">
        <v>0</v>
      </c>
    </row>
    <row r="104" spans="1:50" ht="12.75" hidden="1" customHeight="1" x14ac:dyDescent="0.2">
      <c r="A104" s="698"/>
      <c r="B104" s="423"/>
      <c r="C104" s="533"/>
      <c r="D104" s="424">
        <v>0</v>
      </c>
      <c r="E104" s="424">
        <v>0</v>
      </c>
      <c r="F104" s="424">
        <v>0</v>
      </c>
      <c r="G104" s="424">
        <v>0</v>
      </c>
      <c r="H104" s="424">
        <v>0</v>
      </c>
      <c r="I104" s="424">
        <v>0</v>
      </c>
      <c r="J104" s="424">
        <v>0</v>
      </c>
      <c r="K104" s="424">
        <v>0</v>
      </c>
      <c r="L104" s="424">
        <v>0</v>
      </c>
      <c r="M104" s="424">
        <v>0</v>
      </c>
      <c r="N104" s="424">
        <v>0</v>
      </c>
      <c r="O104" s="424">
        <v>0</v>
      </c>
      <c r="P104" s="424">
        <v>0</v>
      </c>
      <c r="Q104" s="424">
        <v>0</v>
      </c>
      <c r="R104" s="424">
        <v>0</v>
      </c>
      <c r="S104" s="424">
        <v>0</v>
      </c>
      <c r="T104" s="424">
        <v>0</v>
      </c>
      <c r="U104" s="424">
        <v>0</v>
      </c>
      <c r="V104" s="424">
        <v>0</v>
      </c>
      <c r="W104" s="424">
        <v>0</v>
      </c>
      <c r="X104" s="424">
        <v>0</v>
      </c>
      <c r="Y104" s="424">
        <v>0</v>
      </c>
      <c r="Z104" s="424">
        <v>0</v>
      </c>
      <c r="AA104" s="424">
        <v>0</v>
      </c>
      <c r="AB104" s="424">
        <v>0</v>
      </c>
      <c r="AC104" s="424">
        <v>0</v>
      </c>
      <c r="AD104" s="424">
        <v>0</v>
      </c>
      <c r="AE104" s="424">
        <v>0</v>
      </c>
      <c r="AF104" s="424">
        <v>0</v>
      </c>
      <c r="AG104" s="424">
        <v>0</v>
      </c>
      <c r="AH104" s="424">
        <v>0</v>
      </c>
      <c r="AI104" s="424">
        <v>0</v>
      </c>
      <c r="AJ104" s="424">
        <v>0</v>
      </c>
      <c r="AK104" s="424">
        <v>0</v>
      </c>
      <c r="AL104" s="424">
        <v>0</v>
      </c>
      <c r="AM104" s="424">
        <v>0</v>
      </c>
      <c r="AN104" s="424">
        <v>0</v>
      </c>
      <c r="AO104" s="424">
        <v>0</v>
      </c>
      <c r="AP104" s="424">
        <v>0</v>
      </c>
      <c r="AQ104" s="424">
        <v>0</v>
      </c>
      <c r="AR104" s="424">
        <v>0</v>
      </c>
      <c r="AS104" s="424">
        <v>0</v>
      </c>
      <c r="AT104" s="424">
        <v>0</v>
      </c>
      <c r="AU104" s="424">
        <v>0</v>
      </c>
      <c r="AV104" s="424">
        <v>0</v>
      </c>
      <c r="AW104" s="424">
        <v>0</v>
      </c>
      <c r="AX104" s="428">
        <v>0</v>
      </c>
    </row>
    <row r="105" spans="1:50" ht="12.75" hidden="1" customHeight="1" x14ac:dyDescent="0.2">
      <c r="A105" s="698"/>
      <c r="B105" s="423"/>
      <c r="C105" s="533"/>
      <c r="D105" s="424">
        <v>0</v>
      </c>
      <c r="E105" s="424">
        <v>0</v>
      </c>
      <c r="F105" s="424">
        <v>0</v>
      </c>
      <c r="G105" s="424">
        <v>0</v>
      </c>
      <c r="H105" s="424">
        <v>0</v>
      </c>
      <c r="I105" s="424">
        <v>0</v>
      </c>
      <c r="J105" s="424">
        <v>0</v>
      </c>
      <c r="K105" s="424">
        <v>0</v>
      </c>
      <c r="L105" s="424">
        <v>0</v>
      </c>
      <c r="M105" s="424">
        <v>0</v>
      </c>
      <c r="N105" s="424">
        <v>0</v>
      </c>
      <c r="O105" s="424">
        <v>0</v>
      </c>
      <c r="P105" s="424">
        <v>0</v>
      </c>
      <c r="Q105" s="424">
        <v>0</v>
      </c>
      <c r="R105" s="424">
        <v>0</v>
      </c>
      <c r="S105" s="424">
        <v>0</v>
      </c>
      <c r="T105" s="424">
        <v>0</v>
      </c>
      <c r="U105" s="424">
        <v>0</v>
      </c>
      <c r="V105" s="424">
        <v>0</v>
      </c>
      <c r="W105" s="424">
        <v>0</v>
      </c>
      <c r="X105" s="424">
        <v>0</v>
      </c>
      <c r="Y105" s="424">
        <v>0</v>
      </c>
      <c r="Z105" s="424">
        <v>0</v>
      </c>
      <c r="AA105" s="424">
        <v>0</v>
      </c>
      <c r="AB105" s="424">
        <v>0</v>
      </c>
      <c r="AC105" s="424">
        <v>0</v>
      </c>
      <c r="AD105" s="424">
        <v>0</v>
      </c>
      <c r="AE105" s="424">
        <v>0</v>
      </c>
      <c r="AF105" s="424">
        <v>0</v>
      </c>
      <c r="AG105" s="424">
        <v>0</v>
      </c>
      <c r="AH105" s="424">
        <v>0</v>
      </c>
      <c r="AI105" s="424">
        <v>0</v>
      </c>
      <c r="AJ105" s="424">
        <v>0</v>
      </c>
      <c r="AK105" s="424">
        <v>0</v>
      </c>
      <c r="AL105" s="424">
        <v>0</v>
      </c>
      <c r="AM105" s="424">
        <v>0</v>
      </c>
      <c r="AN105" s="424">
        <v>0</v>
      </c>
      <c r="AO105" s="424">
        <v>0</v>
      </c>
      <c r="AP105" s="424">
        <v>0</v>
      </c>
      <c r="AQ105" s="424">
        <v>0</v>
      </c>
      <c r="AR105" s="424">
        <v>0</v>
      </c>
      <c r="AS105" s="424">
        <v>0</v>
      </c>
      <c r="AT105" s="424">
        <v>0</v>
      </c>
      <c r="AU105" s="424">
        <v>0</v>
      </c>
      <c r="AV105" s="424">
        <v>0</v>
      </c>
      <c r="AW105" s="424">
        <v>0</v>
      </c>
      <c r="AX105" s="428">
        <v>0</v>
      </c>
    </row>
    <row r="106" spans="1:50" ht="12.75" hidden="1" customHeight="1" x14ac:dyDescent="0.2">
      <c r="A106" s="698"/>
      <c r="B106" s="423"/>
      <c r="C106" s="533"/>
      <c r="D106" s="424">
        <v>0</v>
      </c>
      <c r="E106" s="424">
        <v>0</v>
      </c>
      <c r="F106" s="424">
        <v>0</v>
      </c>
      <c r="G106" s="424">
        <v>0</v>
      </c>
      <c r="H106" s="424">
        <v>0</v>
      </c>
      <c r="I106" s="424">
        <v>0</v>
      </c>
      <c r="J106" s="424">
        <v>0</v>
      </c>
      <c r="K106" s="424">
        <v>0</v>
      </c>
      <c r="L106" s="424">
        <v>0</v>
      </c>
      <c r="M106" s="424">
        <v>0</v>
      </c>
      <c r="N106" s="424">
        <v>0</v>
      </c>
      <c r="O106" s="424">
        <v>0</v>
      </c>
      <c r="P106" s="424">
        <v>0</v>
      </c>
      <c r="Q106" s="424">
        <v>0</v>
      </c>
      <c r="R106" s="424">
        <v>0</v>
      </c>
      <c r="S106" s="424">
        <v>0</v>
      </c>
      <c r="T106" s="424">
        <v>0</v>
      </c>
      <c r="U106" s="424">
        <v>0</v>
      </c>
      <c r="V106" s="424">
        <v>0</v>
      </c>
      <c r="W106" s="424">
        <v>0</v>
      </c>
      <c r="X106" s="424">
        <v>0</v>
      </c>
      <c r="Y106" s="424">
        <v>0</v>
      </c>
      <c r="Z106" s="424">
        <v>0</v>
      </c>
      <c r="AA106" s="424">
        <v>0</v>
      </c>
      <c r="AB106" s="424">
        <v>0</v>
      </c>
      <c r="AC106" s="424">
        <v>0</v>
      </c>
      <c r="AD106" s="424">
        <v>0</v>
      </c>
      <c r="AE106" s="424">
        <v>0</v>
      </c>
      <c r="AF106" s="424">
        <v>0</v>
      </c>
      <c r="AG106" s="424">
        <v>0</v>
      </c>
      <c r="AH106" s="424">
        <v>0</v>
      </c>
      <c r="AI106" s="424">
        <v>0</v>
      </c>
      <c r="AJ106" s="424">
        <v>0</v>
      </c>
      <c r="AK106" s="424">
        <v>0</v>
      </c>
      <c r="AL106" s="424">
        <v>0</v>
      </c>
      <c r="AM106" s="424">
        <v>0</v>
      </c>
      <c r="AN106" s="424">
        <v>0</v>
      </c>
      <c r="AO106" s="424">
        <v>0</v>
      </c>
      <c r="AP106" s="424">
        <v>0</v>
      </c>
      <c r="AQ106" s="424">
        <v>0</v>
      </c>
      <c r="AR106" s="424">
        <v>0</v>
      </c>
      <c r="AS106" s="424">
        <v>0</v>
      </c>
      <c r="AT106" s="424">
        <v>0</v>
      </c>
      <c r="AU106" s="424">
        <v>0</v>
      </c>
      <c r="AV106" s="424">
        <v>0</v>
      </c>
      <c r="AW106" s="424">
        <v>0</v>
      </c>
      <c r="AX106" s="428">
        <v>0</v>
      </c>
    </row>
    <row r="107" spans="1:50" ht="12.75" hidden="1" customHeight="1" x14ac:dyDescent="0.2">
      <c r="A107" s="698"/>
      <c r="B107" s="423"/>
      <c r="C107" s="533"/>
      <c r="D107" s="424">
        <v>0</v>
      </c>
      <c r="E107" s="424">
        <v>0</v>
      </c>
      <c r="F107" s="424">
        <v>0</v>
      </c>
      <c r="G107" s="424">
        <v>0</v>
      </c>
      <c r="H107" s="424">
        <v>0</v>
      </c>
      <c r="I107" s="424">
        <v>0</v>
      </c>
      <c r="J107" s="424">
        <v>0</v>
      </c>
      <c r="K107" s="424">
        <v>0</v>
      </c>
      <c r="L107" s="424">
        <v>0</v>
      </c>
      <c r="M107" s="424">
        <v>0</v>
      </c>
      <c r="N107" s="424">
        <v>0</v>
      </c>
      <c r="O107" s="424">
        <v>0</v>
      </c>
      <c r="P107" s="424">
        <v>0</v>
      </c>
      <c r="Q107" s="424">
        <v>0</v>
      </c>
      <c r="R107" s="424">
        <v>0</v>
      </c>
      <c r="S107" s="424">
        <v>0</v>
      </c>
      <c r="T107" s="424">
        <v>0</v>
      </c>
      <c r="U107" s="424">
        <v>0</v>
      </c>
      <c r="V107" s="424">
        <v>0</v>
      </c>
      <c r="W107" s="424">
        <v>0</v>
      </c>
      <c r="X107" s="424">
        <v>0</v>
      </c>
      <c r="Y107" s="424">
        <v>0</v>
      </c>
      <c r="Z107" s="424">
        <v>0</v>
      </c>
      <c r="AA107" s="424">
        <v>0</v>
      </c>
      <c r="AB107" s="424">
        <v>0</v>
      </c>
      <c r="AC107" s="424">
        <v>0</v>
      </c>
      <c r="AD107" s="424">
        <v>0</v>
      </c>
      <c r="AE107" s="424">
        <v>0</v>
      </c>
      <c r="AF107" s="424">
        <v>0</v>
      </c>
      <c r="AG107" s="424">
        <v>0</v>
      </c>
      <c r="AH107" s="424">
        <v>0</v>
      </c>
      <c r="AI107" s="424">
        <v>0</v>
      </c>
      <c r="AJ107" s="424">
        <v>0</v>
      </c>
      <c r="AK107" s="424">
        <v>0</v>
      </c>
      <c r="AL107" s="424">
        <v>0</v>
      </c>
      <c r="AM107" s="424">
        <v>0</v>
      </c>
      <c r="AN107" s="424">
        <v>0</v>
      </c>
      <c r="AO107" s="424">
        <v>0</v>
      </c>
      <c r="AP107" s="424">
        <v>0</v>
      </c>
      <c r="AQ107" s="424">
        <v>0</v>
      </c>
      <c r="AR107" s="424">
        <v>0</v>
      </c>
      <c r="AS107" s="424">
        <v>0</v>
      </c>
      <c r="AT107" s="424">
        <v>0</v>
      </c>
      <c r="AU107" s="424">
        <v>0</v>
      </c>
      <c r="AV107" s="424">
        <v>0</v>
      </c>
      <c r="AW107" s="424">
        <v>0</v>
      </c>
      <c r="AX107" s="428">
        <v>0</v>
      </c>
    </row>
    <row r="108" spans="1:50" ht="12.75" hidden="1" customHeight="1" x14ac:dyDescent="0.2">
      <c r="A108" s="698"/>
      <c r="B108" s="423"/>
      <c r="C108" s="533"/>
      <c r="D108" s="424">
        <v>0</v>
      </c>
      <c r="E108" s="424">
        <v>0</v>
      </c>
      <c r="F108" s="424">
        <v>0</v>
      </c>
      <c r="G108" s="424">
        <v>0</v>
      </c>
      <c r="H108" s="424">
        <v>0</v>
      </c>
      <c r="I108" s="424">
        <v>0</v>
      </c>
      <c r="J108" s="424">
        <v>0</v>
      </c>
      <c r="K108" s="424">
        <v>0</v>
      </c>
      <c r="L108" s="424">
        <v>0</v>
      </c>
      <c r="M108" s="424">
        <v>0</v>
      </c>
      <c r="N108" s="424">
        <v>0</v>
      </c>
      <c r="O108" s="424">
        <v>0</v>
      </c>
      <c r="P108" s="424">
        <v>0</v>
      </c>
      <c r="Q108" s="424">
        <v>0</v>
      </c>
      <c r="R108" s="424">
        <v>0</v>
      </c>
      <c r="S108" s="424">
        <v>0</v>
      </c>
      <c r="T108" s="424">
        <v>0</v>
      </c>
      <c r="U108" s="424">
        <v>0</v>
      </c>
      <c r="V108" s="424">
        <v>0</v>
      </c>
      <c r="W108" s="424">
        <v>0</v>
      </c>
      <c r="X108" s="424">
        <v>0</v>
      </c>
      <c r="Y108" s="424">
        <v>0</v>
      </c>
      <c r="Z108" s="424">
        <v>0</v>
      </c>
      <c r="AA108" s="424">
        <v>0</v>
      </c>
      <c r="AB108" s="424">
        <v>0</v>
      </c>
      <c r="AC108" s="424">
        <v>0</v>
      </c>
      <c r="AD108" s="424">
        <v>0</v>
      </c>
      <c r="AE108" s="424">
        <v>0</v>
      </c>
      <c r="AF108" s="424">
        <v>0</v>
      </c>
      <c r="AG108" s="424">
        <v>0</v>
      </c>
      <c r="AH108" s="424">
        <v>0</v>
      </c>
      <c r="AI108" s="424">
        <v>0</v>
      </c>
      <c r="AJ108" s="424">
        <v>0</v>
      </c>
      <c r="AK108" s="424">
        <v>0</v>
      </c>
      <c r="AL108" s="424">
        <v>0</v>
      </c>
      <c r="AM108" s="424">
        <v>0</v>
      </c>
      <c r="AN108" s="424">
        <v>0</v>
      </c>
      <c r="AO108" s="424">
        <v>0</v>
      </c>
      <c r="AP108" s="424">
        <v>0</v>
      </c>
      <c r="AQ108" s="424">
        <v>0</v>
      </c>
      <c r="AR108" s="424">
        <v>0</v>
      </c>
      <c r="AS108" s="424">
        <v>0</v>
      </c>
      <c r="AT108" s="424">
        <v>0</v>
      </c>
      <c r="AU108" s="424">
        <v>0</v>
      </c>
      <c r="AV108" s="424">
        <v>0</v>
      </c>
      <c r="AW108" s="424">
        <v>0</v>
      </c>
      <c r="AX108" s="428">
        <v>0</v>
      </c>
    </row>
    <row r="109" spans="1:50" ht="12.75" hidden="1" customHeight="1" x14ac:dyDescent="0.2">
      <c r="A109" s="698"/>
      <c r="B109" s="423"/>
      <c r="C109" s="533"/>
      <c r="D109" s="424">
        <v>0</v>
      </c>
      <c r="E109" s="424">
        <v>0</v>
      </c>
      <c r="F109" s="424">
        <v>0</v>
      </c>
      <c r="G109" s="424">
        <v>0</v>
      </c>
      <c r="H109" s="424">
        <v>0</v>
      </c>
      <c r="I109" s="424">
        <v>0</v>
      </c>
      <c r="J109" s="424">
        <v>0</v>
      </c>
      <c r="K109" s="424">
        <v>0</v>
      </c>
      <c r="L109" s="424">
        <v>0</v>
      </c>
      <c r="M109" s="424">
        <v>0</v>
      </c>
      <c r="N109" s="424">
        <v>0</v>
      </c>
      <c r="O109" s="424">
        <v>0</v>
      </c>
      <c r="P109" s="424">
        <v>0</v>
      </c>
      <c r="Q109" s="424">
        <v>0</v>
      </c>
      <c r="R109" s="424">
        <v>0</v>
      </c>
      <c r="S109" s="424">
        <v>0</v>
      </c>
      <c r="T109" s="424">
        <v>0</v>
      </c>
      <c r="U109" s="424">
        <v>0</v>
      </c>
      <c r="V109" s="424">
        <v>0</v>
      </c>
      <c r="W109" s="424">
        <v>0</v>
      </c>
      <c r="X109" s="424">
        <v>0</v>
      </c>
      <c r="Y109" s="424">
        <v>0</v>
      </c>
      <c r="Z109" s="424">
        <v>0</v>
      </c>
      <c r="AA109" s="424">
        <v>0</v>
      </c>
      <c r="AB109" s="424">
        <v>0</v>
      </c>
      <c r="AC109" s="424">
        <v>0</v>
      </c>
      <c r="AD109" s="424">
        <v>0</v>
      </c>
      <c r="AE109" s="424">
        <v>0</v>
      </c>
      <c r="AF109" s="424">
        <v>0</v>
      </c>
      <c r="AG109" s="424">
        <v>0</v>
      </c>
      <c r="AH109" s="424">
        <v>0</v>
      </c>
      <c r="AI109" s="424">
        <v>0</v>
      </c>
      <c r="AJ109" s="424">
        <v>0</v>
      </c>
      <c r="AK109" s="424">
        <v>0</v>
      </c>
      <c r="AL109" s="424">
        <v>0</v>
      </c>
      <c r="AM109" s="424">
        <v>0</v>
      </c>
      <c r="AN109" s="424">
        <v>0</v>
      </c>
      <c r="AO109" s="424">
        <v>0</v>
      </c>
      <c r="AP109" s="424">
        <v>0</v>
      </c>
      <c r="AQ109" s="424">
        <v>0</v>
      </c>
      <c r="AR109" s="424">
        <v>0</v>
      </c>
      <c r="AS109" s="424">
        <v>0</v>
      </c>
      <c r="AT109" s="424">
        <v>0</v>
      </c>
      <c r="AU109" s="424">
        <v>0</v>
      </c>
      <c r="AV109" s="424">
        <v>0</v>
      </c>
      <c r="AW109" s="424">
        <v>0</v>
      </c>
      <c r="AX109" s="428">
        <v>0</v>
      </c>
    </row>
    <row r="110" spans="1:50" ht="12.75" hidden="1" customHeight="1" x14ac:dyDescent="0.2">
      <c r="A110" s="698"/>
      <c r="B110" s="423"/>
      <c r="C110" s="533"/>
      <c r="D110" s="424">
        <v>0</v>
      </c>
      <c r="E110" s="424">
        <v>0</v>
      </c>
      <c r="F110" s="424">
        <v>0</v>
      </c>
      <c r="G110" s="424">
        <v>0</v>
      </c>
      <c r="H110" s="424">
        <v>0</v>
      </c>
      <c r="I110" s="424">
        <v>0</v>
      </c>
      <c r="J110" s="424">
        <v>0</v>
      </c>
      <c r="K110" s="424">
        <v>0</v>
      </c>
      <c r="L110" s="424">
        <v>0</v>
      </c>
      <c r="M110" s="424">
        <v>0</v>
      </c>
      <c r="N110" s="424">
        <v>0</v>
      </c>
      <c r="O110" s="424">
        <v>0</v>
      </c>
      <c r="P110" s="424">
        <v>0</v>
      </c>
      <c r="Q110" s="424">
        <v>0</v>
      </c>
      <c r="R110" s="424">
        <v>0</v>
      </c>
      <c r="S110" s="424">
        <v>0</v>
      </c>
      <c r="T110" s="424">
        <v>0</v>
      </c>
      <c r="U110" s="424">
        <v>0</v>
      </c>
      <c r="V110" s="424">
        <v>0</v>
      </c>
      <c r="W110" s="424">
        <v>0</v>
      </c>
      <c r="X110" s="424">
        <v>0</v>
      </c>
      <c r="Y110" s="424">
        <v>0</v>
      </c>
      <c r="Z110" s="424">
        <v>0</v>
      </c>
      <c r="AA110" s="424">
        <v>0</v>
      </c>
      <c r="AB110" s="424">
        <v>0</v>
      </c>
      <c r="AC110" s="424">
        <v>0</v>
      </c>
      <c r="AD110" s="424">
        <v>0</v>
      </c>
      <c r="AE110" s="424">
        <v>0</v>
      </c>
      <c r="AF110" s="424">
        <v>0</v>
      </c>
      <c r="AG110" s="424">
        <v>0</v>
      </c>
      <c r="AH110" s="424">
        <v>0</v>
      </c>
      <c r="AI110" s="424">
        <v>0</v>
      </c>
      <c r="AJ110" s="424">
        <v>0</v>
      </c>
      <c r="AK110" s="424">
        <v>0</v>
      </c>
      <c r="AL110" s="424">
        <v>0</v>
      </c>
      <c r="AM110" s="424">
        <v>0</v>
      </c>
      <c r="AN110" s="424">
        <v>0</v>
      </c>
      <c r="AO110" s="424">
        <v>0</v>
      </c>
      <c r="AP110" s="424">
        <v>0</v>
      </c>
      <c r="AQ110" s="424">
        <v>0</v>
      </c>
      <c r="AR110" s="424">
        <v>0</v>
      </c>
      <c r="AS110" s="424">
        <v>0</v>
      </c>
      <c r="AT110" s="424">
        <v>0</v>
      </c>
      <c r="AU110" s="424">
        <v>0</v>
      </c>
      <c r="AV110" s="424">
        <v>0</v>
      </c>
      <c r="AW110" s="424">
        <v>0</v>
      </c>
      <c r="AX110" s="428">
        <v>0</v>
      </c>
    </row>
    <row r="111" spans="1:50" ht="12.75" hidden="1" customHeight="1" x14ac:dyDescent="0.2">
      <c r="A111" s="698"/>
      <c r="B111" s="423"/>
      <c r="C111" s="533"/>
      <c r="D111" s="424">
        <v>0</v>
      </c>
      <c r="E111" s="424">
        <v>0</v>
      </c>
      <c r="F111" s="424">
        <v>0</v>
      </c>
      <c r="G111" s="424">
        <v>0</v>
      </c>
      <c r="H111" s="424">
        <v>0</v>
      </c>
      <c r="I111" s="424">
        <v>0</v>
      </c>
      <c r="J111" s="424">
        <v>0</v>
      </c>
      <c r="K111" s="424">
        <v>0</v>
      </c>
      <c r="L111" s="424">
        <v>0</v>
      </c>
      <c r="M111" s="424">
        <v>0</v>
      </c>
      <c r="N111" s="424">
        <v>0</v>
      </c>
      <c r="O111" s="424">
        <v>0</v>
      </c>
      <c r="P111" s="424">
        <v>0</v>
      </c>
      <c r="Q111" s="424">
        <v>0</v>
      </c>
      <c r="R111" s="424">
        <v>0</v>
      </c>
      <c r="S111" s="424">
        <v>0</v>
      </c>
      <c r="T111" s="424">
        <v>0</v>
      </c>
      <c r="U111" s="424">
        <v>0</v>
      </c>
      <c r="V111" s="424">
        <v>0</v>
      </c>
      <c r="W111" s="424">
        <v>0</v>
      </c>
      <c r="X111" s="424">
        <v>0</v>
      </c>
      <c r="Y111" s="424">
        <v>0</v>
      </c>
      <c r="Z111" s="424">
        <v>0</v>
      </c>
      <c r="AA111" s="424">
        <v>0</v>
      </c>
      <c r="AB111" s="424">
        <v>0</v>
      </c>
      <c r="AC111" s="424">
        <v>0</v>
      </c>
      <c r="AD111" s="424">
        <v>0</v>
      </c>
      <c r="AE111" s="424">
        <v>0</v>
      </c>
      <c r="AF111" s="424">
        <v>0</v>
      </c>
      <c r="AG111" s="424">
        <v>0</v>
      </c>
      <c r="AH111" s="424">
        <v>0</v>
      </c>
      <c r="AI111" s="424">
        <v>0</v>
      </c>
      <c r="AJ111" s="424">
        <v>0</v>
      </c>
      <c r="AK111" s="424">
        <v>0</v>
      </c>
      <c r="AL111" s="424">
        <v>0</v>
      </c>
      <c r="AM111" s="424">
        <v>0</v>
      </c>
      <c r="AN111" s="424">
        <v>0</v>
      </c>
      <c r="AO111" s="424">
        <v>0</v>
      </c>
      <c r="AP111" s="424">
        <v>0</v>
      </c>
      <c r="AQ111" s="424">
        <v>0</v>
      </c>
      <c r="AR111" s="424">
        <v>0</v>
      </c>
      <c r="AS111" s="424">
        <v>0</v>
      </c>
      <c r="AT111" s="424">
        <v>0</v>
      </c>
      <c r="AU111" s="424">
        <v>0</v>
      </c>
      <c r="AV111" s="424">
        <v>0</v>
      </c>
      <c r="AW111" s="424">
        <v>0</v>
      </c>
      <c r="AX111" s="428">
        <v>0</v>
      </c>
    </row>
    <row r="112" spans="1:50" ht="12.75" hidden="1" customHeight="1" x14ac:dyDescent="0.2">
      <c r="A112" s="698"/>
      <c r="B112" s="423"/>
      <c r="C112" s="533"/>
      <c r="D112" s="424">
        <v>0</v>
      </c>
      <c r="E112" s="424">
        <v>0</v>
      </c>
      <c r="F112" s="424">
        <v>0</v>
      </c>
      <c r="G112" s="424">
        <v>0</v>
      </c>
      <c r="H112" s="424">
        <v>0</v>
      </c>
      <c r="I112" s="424">
        <v>0</v>
      </c>
      <c r="J112" s="424">
        <v>0</v>
      </c>
      <c r="K112" s="424">
        <v>0</v>
      </c>
      <c r="L112" s="424">
        <v>0</v>
      </c>
      <c r="M112" s="424">
        <v>0</v>
      </c>
      <c r="N112" s="424">
        <v>0</v>
      </c>
      <c r="O112" s="424">
        <v>0</v>
      </c>
      <c r="P112" s="424">
        <v>0</v>
      </c>
      <c r="Q112" s="424">
        <v>0</v>
      </c>
      <c r="R112" s="424">
        <v>0</v>
      </c>
      <c r="S112" s="424">
        <v>0</v>
      </c>
      <c r="T112" s="424">
        <v>0</v>
      </c>
      <c r="U112" s="424">
        <v>0</v>
      </c>
      <c r="V112" s="424">
        <v>0</v>
      </c>
      <c r="W112" s="424">
        <v>0</v>
      </c>
      <c r="X112" s="424">
        <v>0</v>
      </c>
      <c r="Y112" s="424">
        <v>0</v>
      </c>
      <c r="Z112" s="424">
        <v>0</v>
      </c>
      <c r="AA112" s="424">
        <v>0</v>
      </c>
      <c r="AB112" s="424">
        <v>0</v>
      </c>
      <c r="AC112" s="424">
        <v>0</v>
      </c>
      <c r="AD112" s="424">
        <v>0</v>
      </c>
      <c r="AE112" s="424">
        <v>0</v>
      </c>
      <c r="AF112" s="424">
        <v>0</v>
      </c>
      <c r="AG112" s="424">
        <v>0</v>
      </c>
      <c r="AH112" s="424">
        <v>0</v>
      </c>
      <c r="AI112" s="424">
        <v>0</v>
      </c>
      <c r="AJ112" s="424">
        <v>0</v>
      </c>
      <c r="AK112" s="424">
        <v>0</v>
      </c>
      <c r="AL112" s="424">
        <v>0</v>
      </c>
      <c r="AM112" s="424">
        <v>0</v>
      </c>
      <c r="AN112" s="424">
        <v>0</v>
      </c>
      <c r="AO112" s="424">
        <v>0</v>
      </c>
      <c r="AP112" s="424">
        <v>0</v>
      </c>
      <c r="AQ112" s="424">
        <v>0</v>
      </c>
      <c r="AR112" s="424">
        <v>0</v>
      </c>
      <c r="AS112" s="424">
        <v>0</v>
      </c>
      <c r="AT112" s="424">
        <v>0</v>
      </c>
      <c r="AU112" s="424">
        <v>0</v>
      </c>
      <c r="AV112" s="424">
        <v>0</v>
      </c>
      <c r="AW112" s="424">
        <v>0</v>
      </c>
      <c r="AX112" s="428">
        <v>0</v>
      </c>
    </row>
    <row r="113" spans="1:50" ht="12.75" hidden="1" customHeight="1" x14ac:dyDescent="0.2">
      <c r="A113" s="698"/>
      <c r="B113" s="423"/>
      <c r="C113" s="533"/>
      <c r="D113" s="424">
        <v>0</v>
      </c>
      <c r="E113" s="424">
        <v>0</v>
      </c>
      <c r="F113" s="424">
        <v>0</v>
      </c>
      <c r="G113" s="424">
        <v>0</v>
      </c>
      <c r="H113" s="424">
        <v>0</v>
      </c>
      <c r="I113" s="424">
        <v>0</v>
      </c>
      <c r="J113" s="424">
        <v>0</v>
      </c>
      <c r="K113" s="424">
        <v>0</v>
      </c>
      <c r="L113" s="424">
        <v>0</v>
      </c>
      <c r="M113" s="424">
        <v>0</v>
      </c>
      <c r="N113" s="424">
        <v>0</v>
      </c>
      <c r="O113" s="424">
        <v>0</v>
      </c>
      <c r="P113" s="424">
        <v>0</v>
      </c>
      <c r="Q113" s="424">
        <v>0</v>
      </c>
      <c r="R113" s="424">
        <v>0</v>
      </c>
      <c r="S113" s="424">
        <v>0</v>
      </c>
      <c r="T113" s="424">
        <v>0</v>
      </c>
      <c r="U113" s="424">
        <v>0</v>
      </c>
      <c r="V113" s="424">
        <v>0</v>
      </c>
      <c r="W113" s="424">
        <v>0</v>
      </c>
      <c r="X113" s="424">
        <v>0</v>
      </c>
      <c r="Y113" s="424">
        <v>0</v>
      </c>
      <c r="Z113" s="424">
        <v>0</v>
      </c>
      <c r="AA113" s="424">
        <v>0</v>
      </c>
      <c r="AB113" s="424">
        <v>0</v>
      </c>
      <c r="AC113" s="424">
        <v>0</v>
      </c>
      <c r="AD113" s="424">
        <v>0</v>
      </c>
      <c r="AE113" s="424">
        <v>0</v>
      </c>
      <c r="AF113" s="424">
        <v>0</v>
      </c>
      <c r="AG113" s="424">
        <v>0</v>
      </c>
      <c r="AH113" s="424">
        <v>0</v>
      </c>
      <c r="AI113" s="424">
        <v>0</v>
      </c>
      <c r="AJ113" s="424">
        <v>0</v>
      </c>
      <c r="AK113" s="424">
        <v>0</v>
      </c>
      <c r="AL113" s="424">
        <v>0</v>
      </c>
      <c r="AM113" s="424">
        <v>0</v>
      </c>
      <c r="AN113" s="424">
        <v>0</v>
      </c>
      <c r="AO113" s="424">
        <v>0</v>
      </c>
      <c r="AP113" s="424">
        <v>0</v>
      </c>
      <c r="AQ113" s="424">
        <v>0</v>
      </c>
      <c r="AR113" s="424">
        <v>0</v>
      </c>
      <c r="AS113" s="424">
        <v>0</v>
      </c>
      <c r="AT113" s="424">
        <v>0</v>
      </c>
      <c r="AU113" s="424">
        <v>0</v>
      </c>
      <c r="AV113" s="424">
        <v>0</v>
      </c>
      <c r="AW113" s="424">
        <v>0</v>
      </c>
      <c r="AX113" s="428">
        <v>0</v>
      </c>
    </row>
    <row r="114" spans="1:50" ht="12.75" hidden="1" customHeight="1" x14ac:dyDescent="0.2">
      <c r="A114" s="698"/>
      <c r="B114" s="423"/>
      <c r="C114" s="533"/>
      <c r="D114" s="424">
        <v>0</v>
      </c>
      <c r="E114" s="424">
        <v>0</v>
      </c>
      <c r="F114" s="424">
        <v>0</v>
      </c>
      <c r="G114" s="424">
        <v>0</v>
      </c>
      <c r="H114" s="424">
        <v>0</v>
      </c>
      <c r="I114" s="424">
        <v>0</v>
      </c>
      <c r="J114" s="424">
        <v>0</v>
      </c>
      <c r="K114" s="424">
        <v>0</v>
      </c>
      <c r="L114" s="424">
        <v>0</v>
      </c>
      <c r="M114" s="424">
        <v>0</v>
      </c>
      <c r="N114" s="424">
        <v>0</v>
      </c>
      <c r="O114" s="424">
        <v>0</v>
      </c>
      <c r="P114" s="424">
        <v>0</v>
      </c>
      <c r="Q114" s="424">
        <v>0</v>
      </c>
      <c r="R114" s="424">
        <v>0</v>
      </c>
      <c r="S114" s="424">
        <v>0</v>
      </c>
      <c r="T114" s="424">
        <v>0</v>
      </c>
      <c r="U114" s="424">
        <v>0</v>
      </c>
      <c r="V114" s="424">
        <v>0</v>
      </c>
      <c r="W114" s="424">
        <v>0</v>
      </c>
      <c r="X114" s="424">
        <v>0</v>
      </c>
      <c r="Y114" s="424">
        <v>0</v>
      </c>
      <c r="Z114" s="424">
        <v>0</v>
      </c>
      <c r="AA114" s="424">
        <v>0</v>
      </c>
      <c r="AB114" s="424">
        <v>0</v>
      </c>
      <c r="AC114" s="424">
        <v>0</v>
      </c>
      <c r="AD114" s="424">
        <v>0</v>
      </c>
      <c r="AE114" s="424">
        <v>0</v>
      </c>
      <c r="AF114" s="424">
        <v>0</v>
      </c>
      <c r="AG114" s="424">
        <v>0</v>
      </c>
      <c r="AH114" s="424">
        <v>0</v>
      </c>
      <c r="AI114" s="424">
        <v>0</v>
      </c>
      <c r="AJ114" s="424">
        <v>0</v>
      </c>
      <c r="AK114" s="424">
        <v>0</v>
      </c>
      <c r="AL114" s="424">
        <v>0</v>
      </c>
      <c r="AM114" s="424">
        <v>0</v>
      </c>
      <c r="AN114" s="424">
        <v>0</v>
      </c>
      <c r="AO114" s="424">
        <v>0</v>
      </c>
      <c r="AP114" s="424">
        <v>0</v>
      </c>
      <c r="AQ114" s="424">
        <v>0</v>
      </c>
      <c r="AR114" s="424">
        <v>0</v>
      </c>
      <c r="AS114" s="424">
        <v>0</v>
      </c>
      <c r="AT114" s="424">
        <v>0</v>
      </c>
      <c r="AU114" s="424">
        <v>0</v>
      </c>
      <c r="AV114" s="424">
        <v>0</v>
      </c>
      <c r="AW114" s="424">
        <v>0</v>
      </c>
      <c r="AX114" s="428">
        <v>0</v>
      </c>
    </row>
    <row r="115" spans="1:50" ht="12.75" hidden="1" customHeight="1" x14ac:dyDescent="0.2">
      <c r="A115" s="698"/>
      <c r="B115" s="423"/>
      <c r="C115" s="533"/>
      <c r="D115" s="424">
        <v>0</v>
      </c>
      <c r="E115" s="424">
        <v>0</v>
      </c>
      <c r="F115" s="424">
        <v>0</v>
      </c>
      <c r="G115" s="424">
        <v>0</v>
      </c>
      <c r="H115" s="424">
        <v>0</v>
      </c>
      <c r="I115" s="424">
        <v>0</v>
      </c>
      <c r="J115" s="424">
        <v>0</v>
      </c>
      <c r="K115" s="424">
        <v>0</v>
      </c>
      <c r="L115" s="424">
        <v>0</v>
      </c>
      <c r="M115" s="424">
        <v>0</v>
      </c>
      <c r="N115" s="424">
        <v>0</v>
      </c>
      <c r="O115" s="424">
        <v>0</v>
      </c>
      <c r="P115" s="424">
        <v>0</v>
      </c>
      <c r="Q115" s="424">
        <v>0</v>
      </c>
      <c r="R115" s="424">
        <v>0</v>
      </c>
      <c r="S115" s="424">
        <v>0</v>
      </c>
      <c r="T115" s="424">
        <v>0</v>
      </c>
      <c r="U115" s="424">
        <v>0</v>
      </c>
      <c r="V115" s="424">
        <v>0</v>
      </c>
      <c r="W115" s="424">
        <v>0</v>
      </c>
      <c r="X115" s="424">
        <v>0</v>
      </c>
      <c r="Y115" s="424">
        <v>0</v>
      </c>
      <c r="Z115" s="424">
        <v>0</v>
      </c>
      <c r="AA115" s="424">
        <v>0</v>
      </c>
      <c r="AB115" s="424">
        <v>0</v>
      </c>
      <c r="AC115" s="424">
        <v>0</v>
      </c>
      <c r="AD115" s="424">
        <v>0</v>
      </c>
      <c r="AE115" s="424">
        <v>0</v>
      </c>
      <c r="AF115" s="424">
        <v>0</v>
      </c>
      <c r="AG115" s="424">
        <v>0</v>
      </c>
      <c r="AH115" s="424">
        <v>0</v>
      </c>
      <c r="AI115" s="424">
        <v>0</v>
      </c>
      <c r="AJ115" s="424">
        <v>0</v>
      </c>
      <c r="AK115" s="424">
        <v>0</v>
      </c>
      <c r="AL115" s="424">
        <v>0</v>
      </c>
      <c r="AM115" s="424">
        <v>0</v>
      </c>
      <c r="AN115" s="424">
        <v>0</v>
      </c>
      <c r="AO115" s="424">
        <v>0</v>
      </c>
      <c r="AP115" s="424">
        <v>0</v>
      </c>
      <c r="AQ115" s="424">
        <v>0</v>
      </c>
      <c r="AR115" s="424">
        <v>0</v>
      </c>
      <c r="AS115" s="424">
        <v>0</v>
      </c>
      <c r="AT115" s="424">
        <v>0</v>
      </c>
      <c r="AU115" s="424">
        <v>0</v>
      </c>
      <c r="AV115" s="424">
        <v>0</v>
      </c>
      <c r="AW115" s="424">
        <v>0</v>
      </c>
      <c r="AX115" s="428">
        <v>0</v>
      </c>
    </row>
    <row r="116" spans="1:50" ht="12.75" hidden="1" customHeight="1" x14ac:dyDescent="0.2">
      <c r="A116" s="698"/>
      <c r="B116" s="423"/>
      <c r="C116" s="533"/>
      <c r="D116" s="424">
        <v>0</v>
      </c>
      <c r="E116" s="424">
        <v>0</v>
      </c>
      <c r="F116" s="424">
        <v>0</v>
      </c>
      <c r="G116" s="424">
        <v>0</v>
      </c>
      <c r="H116" s="424">
        <v>0</v>
      </c>
      <c r="I116" s="424">
        <v>0</v>
      </c>
      <c r="J116" s="424">
        <v>0</v>
      </c>
      <c r="K116" s="424">
        <v>0</v>
      </c>
      <c r="L116" s="424">
        <v>0</v>
      </c>
      <c r="M116" s="424">
        <v>0</v>
      </c>
      <c r="N116" s="424">
        <v>0</v>
      </c>
      <c r="O116" s="424">
        <v>0</v>
      </c>
      <c r="P116" s="424">
        <v>0</v>
      </c>
      <c r="Q116" s="424">
        <v>0</v>
      </c>
      <c r="R116" s="424">
        <v>0</v>
      </c>
      <c r="S116" s="424">
        <v>0</v>
      </c>
      <c r="T116" s="424">
        <v>0</v>
      </c>
      <c r="U116" s="424">
        <v>0</v>
      </c>
      <c r="V116" s="424">
        <v>0</v>
      </c>
      <c r="W116" s="424">
        <v>0</v>
      </c>
      <c r="X116" s="424">
        <v>0</v>
      </c>
      <c r="Y116" s="424">
        <v>0</v>
      </c>
      <c r="Z116" s="424">
        <v>0</v>
      </c>
      <c r="AA116" s="424">
        <v>0</v>
      </c>
      <c r="AB116" s="424">
        <v>0</v>
      </c>
      <c r="AC116" s="424">
        <v>0</v>
      </c>
      <c r="AD116" s="424">
        <v>0</v>
      </c>
      <c r="AE116" s="424">
        <v>0</v>
      </c>
      <c r="AF116" s="424">
        <v>0</v>
      </c>
      <c r="AG116" s="424">
        <v>0</v>
      </c>
      <c r="AH116" s="424">
        <v>0</v>
      </c>
      <c r="AI116" s="424">
        <v>0</v>
      </c>
      <c r="AJ116" s="424">
        <v>0</v>
      </c>
      <c r="AK116" s="424">
        <v>0</v>
      </c>
      <c r="AL116" s="424">
        <v>0</v>
      </c>
      <c r="AM116" s="424">
        <v>0</v>
      </c>
      <c r="AN116" s="424">
        <v>0</v>
      </c>
      <c r="AO116" s="424">
        <v>0</v>
      </c>
      <c r="AP116" s="424">
        <v>0</v>
      </c>
      <c r="AQ116" s="424">
        <v>0</v>
      </c>
      <c r="AR116" s="424">
        <v>0</v>
      </c>
      <c r="AS116" s="424">
        <v>0</v>
      </c>
      <c r="AT116" s="424">
        <v>0</v>
      </c>
      <c r="AU116" s="424">
        <v>0</v>
      </c>
      <c r="AV116" s="424">
        <v>0</v>
      </c>
      <c r="AW116" s="424">
        <v>0</v>
      </c>
      <c r="AX116" s="428">
        <v>0</v>
      </c>
    </row>
    <row r="117" spans="1:50" ht="12.75" hidden="1" customHeight="1" x14ac:dyDescent="0.2">
      <c r="A117" s="698"/>
      <c r="B117" s="423"/>
      <c r="C117" s="533"/>
      <c r="D117" s="424">
        <v>0</v>
      </c>
      <c r="E117" s="424">
        <v>0</v>
      </c>
      <c r="F117" s="424">
        <v>0</v>
      </c>
      <c r="G117" s="424">
        <v>0</v>
      </c>
      <c r="H117" s="424">
        <v>0</v>
      </c>
      <c r="I117" s="424">
        <v>0</v>
      </c>
      <c r="J117" s="424">
        <v>0</v>
      </c>
      <c r="K117" s="424">
        <v>0</v>
      </c>
      <c r="L117" s="424">
        <v>0</v>
      </c>
      <c r="M117" s="424">
        <v>0</v>
      </c>
      <c r="N117" s="424">
        <v>0</v>
      </c>
      <c r="O117" s="424">
        <v>0</v>
      </c>
      <c r="P117" s="424">
        <v>0</v>
      </c>
      <c r="Q117" s="424">
        <v>0</v>
      </c>
      <c r="R117" s="424">
        <v>0</v>
      </c>
      <c r="S117" s="424">
        <v>0</v>
      </c>
      <c r="T117" s="424">
        <v>0</v>
      </c>
      <c r="U117" s="424">
        <v>0</v>
      </c>
      <c r="V117" s="424">
        <v>0</v>
      </c>
      <c r="W117" s="424">
        <v>0</v>
      </c>
      <c r="X117" s="424">
        <v>0</v>
      </c>
      <c r="Y117" s="424">
        <v>0</v>
      </c>
      <c r="Z117" s="424">
        <v>0</v>
      </c>
      <c r="AA117" s="424">
        <v>0</v>
      </c>
      <c r="AB117" s="424">
        <v>0</v>
      </c>
      <c r="AC117" s="424">
        <v>0</v>
      </c>
      <c r="AD117" s="424">
        <v>0</v>
      </c>
      <c r="AE117" s="424">
        <v>0</v>
      </c>
      <c r="AF117" s="424">
        <v>0</v>
      </c>
      <c r="AG117" s="424">
        <v>0</v>
      </c>
      <c r="AH117" s="424">
        <v>0</v>
      </c>
      <c r="AI117" s="424">
        <v>0</v>
      </c>
      <c r="AJ117" s="424">
        <v>0</v>
      </c>
      <c r="AK117" s="424">
        <v>0</v>
      </c>
      <c r="AL117" s="424">
        <v>0</v>
      </c>
      <c r="AM117" s="424">
        <v>0</v>
      </c>
      <c r="AN117" s="424">
        <v>0</v>
      </c>
      <c r="AO117" s="424">
        <v>0</v>
      </c>
      <c r="AP117" s="424">
        <v>0</v>
      </c>
      <c r="AQ117" s="424">
        <v>0</v>
      </c>
      <c r="AR117" s="424">
        <v>0</v>
      </c>
      <c r="AS117" s="424">
        <v>0</v>
      </c>
      <c r="AT117" s="424">
        <v>0</v>
      </c>
      <c r="AU117" s="424">
        <v>0</v>
      </c>
      <c r="AV117" s="424">
        <v>0</v>
      </c>
      <c r="AW117" s="424">
        <v>0</v>
      </c>
      <c r="AX117" s="428">
        <v>0</v>
      </c>
    </row>
    <row r="118" spans="1:50" ht="12.75" hidden="1" customHeight="1" x14ac:dyDescent="0.2">
      <c r="A118" s="698"/>
      <c r="B118" s="423"/>
      <c r="C118" s="533"/>
      <c r="D118" s="424">
        <v>0</v>
      </c>
      <c r="E118" s="424">
        <v>0</v>
      </c>
      <c r="F118" s="424">
        <v>0</v>
      </c>
      <c r="G118" s="424">
        <v>0</v>
      </c>
      <c r="H118" s="424">
        <v>0</v>
      </c>
      <c r="I118" s="424">
        <v>0</v>
      </c>
      <c r="J118" s="424">
        <v>0</v>
      </c>
      <c r="K118" s="424">
        <v>0</v>
      </c>
      <c r="L118" s="424">
        <v>0</v>
      </c>
      <c r="M118" s="424">
        <v>0</v>
      </c>
      <c r="N118" s="424">
        <v>0</v>
      </c>
      <c r="O118" s="424">
        <v>0</v>
      </c>
      <c r="P118" s="424">
        <v>0</v>
      </c>
      <c r="Q118" s="424">
        <v>0</v>
      </c>
      <c r="R118" s="424">
        <v>0</v>
      </c>
      <c r="S118" s="424">
        <v>0</v>
      </c>
      <c r="T118" s="424">
        <v>0</v>
      </c>
      <c r="U118" s="424">
        <v>0</v>
      </c>
      <c r="V118" s="424">
        <v>0</v>
      </c>
      <c r="W118" s="424">
        <v>0</v>
      </c>
      <c r="X118" s="424">
        <v>0</v>
      </c>
      <c r="Y118" s="424">
        <v>0</v>
      </c>
      <c r="Z118" s="424">
        <v>0</v>
      </c>
      <c r="AA118" s="424">
        <v>0</v>
      </c>
      <c r="AB118" s="424">
        <v>0</v>
      </c>
      <c r="AC118" s="424">
        <v>0</v>
      </c>
      <c r="AD118" s="424">
        <v>0</v>
      </c>
      <c r="AE118" s="424">
        <v>0</v>
      </c>
      <c r="AF118" s="424">
        <v>0</v>
      </c>
      <c r="AG118" s="424">
        <v>0</v>
      </c>
      <c r="AH118" s="424">
        <v>0</v>
      </c>
      <c r="AI118" s="424">
        <v>0</v>
      </c>
      <c r="AJ118" s="424">
        <v>0</v>
      </c>
      <c r="AK118" s="424">
        <v>0</v>
      </c>
      <c r="AL118" s="424">
        <v>0</v>
      </c>
      <c r="AM118" s="424">
        <v>0</v>
      </c>
      <c r="AN118" s="424">
        <v>0</v>
      </c>
      <c r="AO118" s="424">
        <v>0</v>
      </c>
      <c r="AP118" s="424">
        <v>0</v>
      </c>
      <c r="AQ118" s="424">
        <v>0</v>
      </c>
      <c r="AR118" s="424">
        <v>0</v>
      </c>
      <c r="AS118" s="424">
        <v>0</v>
      </c>
      <c r="AT118" s="424">
        <v>0</v>
      </c>
      <c r="AU118" s="424">
        <v>0</v>
      </c>
      <c r="AV118" s="424">
        <v>0</v>
      </c>
      <c r="AW118" s="424">
        <v>0</v>
      </c>
      <c r="AX118" s="428">
        <v>0</v>
      </c>
    </row>
    <row r="119" spans="1:50" ht="12.75" hidden="1" customHeight="1" x14ac:dyDescent="0.2">
      <c r="A119" s="698"/>
      <c r="B119" s="423"/>
      <c r="C119" s="533"/>
      <c r="D119" s="424">
        <v>0</v>
      </c>
      <c r="E119" s="424">
        <v>0</v>
      </c>
      <c r="F119" s="424">
        <v>0</v>
      </c>
      <c r="G119" s="424">
        <v>0</v>
      </c>
      <c r="H119" s="424">
        <v>0</v>
      </c>
      <c r="I119" s="424">
        <v>0</v>
      </c>
      <c r="J119" s="424">
        <v>0</v>
      </c>
      <c r="K119" s="424">
        <v>0</v>
      </c>
      <c r="L119" s="424">
        <v>0</v>
      </c>
      <c r="M119" s="424">
        <v>0</v>
      </c>
      <c r="N119" s="424">
        <v>0</v>
      </c>
      <c r="O119" s="424">
        <v>0</v>
      </c>
      <c r="P119" s="424">
        <v>0</v>
      </c>
      <c r="Q119" s="424">
        <v>0</v>
      </c>
      <c r="R119" s="424">
        <v>0</v>
      </c>
      <c r="S119" s="424">
        <v>0</v>
      </c>
      <c r="T119" s="424">
        <v>0</v>
      </c>
      <c r="U119" s="424">
        <v>0</v>
      </c>
      <c r="V119" s="424">
        <v>0</v>
      </c>
      <c r="W119" s="424">
        <v>0</v>
      </c>
      <c r="X119" s="424">
        <v>0</v>
      </c>
      <c r="Y119" s="424">
        <v>0</v>
      </c>
      <c r="Z119" s="424">
        <v>0</v>
      </c>
      <c r="AA119" s="424">
        <v>0</v>
      </c>
      <c r="AB119" s="424">
        <v>0</v>
      </c>
      <c r="AC119" s="424">
        <v>0</v>
      </c>
      <c r="AD119" s="424">
        <v>0</v>
      </c>
      <c r="AE119" s="424">
        <v>0</v>
      </c>
      <c r="AF119" s="424">
        <v>0</v>
      </c>
      <c r="AG119" s="424">
        <v>0</v>
      </c>
      <c r="AH119" s="424">
        <v>0</v>
      </c>
      <c r="AI119" s="424">
        <v>0</v>
      </c>
      <c r="AJ119" s="424">
        <v>0</v>
      </c>
      <c r="AK119" s="424">
        <v>0</v>
      </c>
      <c r="AL119" s="424">
        <v>0</v>
      </c>
      <c r="AM119" s="424">
        <v>0</v>
      </c>
      <c r="AN119" s="424">
        <v>0</v>
      </c>
      <c r="AO119" s="424">
        <v>0</v>
      </c>
      <c r="AP119" s="424">
        <v>0</v>
      </c>
      <c r="AQ119" s="424">
        <v>0</v>
      </c>
      <c r="AR119" s="424">
        <v>0</v>
      </c>
      <c r="AS119" s="424">
        <v>0</v>
      </c>
      <c r="AT119" s="424">
        <v>0</v>
      </c>
      <c r="AU119" s="424">
        <v>0</v>
      </c>
      <c r="AV119" s="424">
        <v>0</v>
      </c>
      <c r="AW119" s="424">
        <v>0</v>
      </c>
      <c r="AX119" s="428">
        <v>0</v>
      </c>
    </row>
    <row r="120" spans="1:50" ht="12.75" hidden="1" customHeight="1" x14ac:dyDescent="0.2">
      <c r="A120" s="698"/>
      <c r="B120" s="423"/>
      <c r="C120" s="533"/>
      <c r="D120" s="424">
        <v>0</v>
      </c>
      <c r="E120" s="424">
        <v>0</v>
      </c>
      <c r="F120" s="424">
        <v>0</v>
      </c>
      <c r="G120" s="424">
        <v>0</v>
      </c>
      <c r="H120" s="424">
        <v>0</v>
      </c>
      <c r="I120" s="424">
        <v>0</v>
      </c>
      <c r="J120" s="424">
        <v>0</v>
      </c>
      <c r="K120" s="424">
        <v>0</v>
      </c>
      <c r="L120" s="424">
        <v>0</v>
      </c>
      <c r="M120" s="424">
        <v>0</v>
      </c>
      <c r="N120" s="424">
        <v>0</v>
      </c>
      <c r="O120" s="424">
        <v>0</v>
      </c>
      <c r="P120" s="424">
        <v>0</v>
      </c>
      <c r="Q120" s="424">
        <v>0</v>
      </c>
      <c r="R120" s="424">
        <v>0</v>
      </c>
      <c r="S120" s="424">
        <v>0</v>
      </c>
      <c r="T120" s="424">
        <v>0</v>
      </c>
      <c r="U120" s="424">
        <v>0</v>
      </c>
      <c r="V120" s="424">
        <v>0</v>
      </c>
      <c r="W120" s="424">
        <v>0</v>
      </c>
      <c r="X120" s="424">
        <v>0</v>
      </c>
      <c r="Y120" s="424">
        <v>0</v>
      </c>
      <c r="Z120" s="424">
        <v>0</v>
      </c>
      <c r="AA120" s="424">
        <v>0</v>
      </c>
      <c r="AB120" s="424">
        <v>0</v>
      </c>
      <c r="AC120" s="424">
        <v>0</v>
      </c>
      <c r="AD120" s="424">
        <v>0</v>
      </c>
      <c r="AE120" s="424">
        <v>0</v>
      </c>
      <c r="AF120" s="424">
        <v>0</v>
      </c>
      <c r="AG120" s="424">
        <v>0</v>
      </c>
      <c r="AH120" s="424">
        <v>0</v>
      </c>
      <c r="AI120" s="424">
        <v>0</v>
      </c>
      <c r="AJ120" s="424">
        <v>0</v>
      </c>
      <c r="AK120" s="424">
        <v>0</v>
      </c>
      <c r="AL120" s="424">
        <v>0</v>
      </c>
      <c r="AM120" s="424">
        <v>0</v>
      </c>
      <c r="AN120" s="424">
        <v>0</v>
      </c>
      <c r="AO120" s="424">
        <v>0</v>
      </c>
      <c r="AP120" s="424">
        <v>0</v>
      </c>
      <c r="AQ120" s="424">
        <v>0</v>
      </c>
      <c r="AR120" s="424">
        <v>0</v>
      </c>
      <c r="AS120" s="424">
        <v>0</v>
      </c>
      <c r="AT120" s="424">
        <v>0</v>
      </c>
      <c r="AU120" s="424">
        <v>0</v>
      </c>
      <c r="AV120" s="424">
        <v>0</v>
      </c>
      <c r="AW120" s="424">
        <v>0</v>
      </c>
      <c r="AX120" s="428">
        <v>0</v>
      </c>
    </row>
    <row r="121" spans="1:50" ht="12.75" hidden="1" customHeight="1" x14ac:dyDescent="0.2">
      <c r="A121" s="698"/>
      <c r="B121" s="423"/>
      <c r="C121" s="533"/>
      <c r="D121" s="424">
        <v>0</v>
      </c>
      <c r="E121" s="424">
        <v>0</v>
      </c>
      <c r="F121" s="424">
        <v>0</v>
      </c>
      <c r="G121" s="424">
        <v>0</v>
      </c>
      <c r="H121" s="424">
        <v>0</v>
      </c>
      <c r="I121" s="424">
        <v>0</v>
      </c>
      <c r="J121" s="424">
        <v>0</v>
      </c>
      <c r="K121" s="424">
        <v>0</v>
      </c>
      <c r="L121" s="424">
        <v>0</v>
      </c>
      <c r="M121" s="424">
        <v>0</v>
      </c>
      <c r="N121" s="424">
        <v>0</v>
      </c>
      <c r="O121" s="424">
        <v>0</v>
      </c>
      <c r="P121" s="424">
        <v>0</v>
      </c>
      <c r="Q121" s="424">
        <v>0</v>
      </c>
      <c r="R121" s="424">
        <v>0</v>
      </c>
      <c r="S121" s="424">
        <v>0</v>
      </c>
      <c r="T121" s="424">
        <v>0</v>
      </c>
      <c r="U121" s="424">
        <v>0</v>
      </c>
      <c r="V121" s="424">
        <v>0</v>
      </c>
      <c r="W121" s="424">
        <v>0</v>
      </c>
      <c r="X121" s="424">
        <v>0</v>
      </c>
      <c r="Y121" s="424">
        <v>0</v>
      </c>
      <c r="Z121" s="424">
        <v>0</v>
      </c>
      <c r="AA121" s="424">
        <v>0</v>
      </c>
      <c r="AB121" s="424">
        <v>0</v>
      </c>
      <c r="AC121" s="424">
        <v>0</v>
      </c>
      <c r="AD121" s="424">
        <v>0</v>
      </c>
      <c r="AE121" s="424">
        <v>0</v>
      </c>
      <c r="AF121" s="424">
        <v>0</v>
      </c>
      <c r="AG121" s="424">
        <v>0</v>
      </c>
      <c r="AH121" s="424">
        <v>0</v>
      </c>
      <c r="AI121" s="424">
        <v>0</v>
      </c>
      <c r="AJ121" s="424">
        <v>0</v>
      </c>
      <c r="AK121" s="424">
        <v>0</v>
      </c>
      <c r="AL121" s="424">
        <v>0</v>
      </c>
      <c r="AM121" s="424">
        <v>0</v>
      </c>
      <c r="AN121" s="424">
        <v>0</v>
      </c>
      <c r="AO121" s="424">
        <v>0</v>
      </c>
      <c r="AP121" s="424">
        <v>0</v>
      </c>
      <c r="AQ121" s="424">
        <v>0</v>
      </c>
      <c r="AR121" s="424">
        <v>0</v>
      </c>
      <c r="AS121" s="424">
        <v>0</v>
      </c>
      <c r="AT121" s="424">
        <v>0</v>
      </c>
      <c r="AU121" s="424">
        <v>0</v>
      </c>
      <c r="AV121" s="424">
        <v>0</v>
      </c>
      <c r="AW121" s="424">
        <v>0</v>
      </c>
      <c r="AX121" s="428">
        <v>0</v>
      </c>
    </row>
    <row r="122" spans="1:50" ht="12.75" hidden="1" customHeight="1" x14ac:dyDescent="0.2">
      <c r="A122" s="698"/>
      <c r="B122" s="423"/>
      <c r="C122" s="533"/>
      <c r="D122" s="424">
        <v>0</v>
      </c>
      <c r="E122" s="424">
        <v>0</v>
      </c>
      <c r="F122" s="424">
        <v>0</v>
      </c>
      <c r="G122" s="424">
        <v>0</v>
      </c>
      <c r="H122" s="424">
        <v>0</v>
      </c>
      <c r="I122" s="424">
        <v>0</v>
      </c>
      <c r="J122" s="424">
        <v>0</v>
      </c>
      <c r="K122" s="424">
        <v>0</v>
      </c>
      <c r="L122" s="424">
        <v>0</v>
      </c>
      <c r="M122" s="424">
        <v>0</v>
      </c>
      <c r="N122" s="424">
        <v>0</v>
      </c>
      <c r="O122" s="424">
        <v>0</v>
      </c>
      <c r="P122" s="424">
        <v>0</v>
      </c>
      <c r="Q122" s="424">
        <v>0</v>
      </c>
      <c r="R122" s="424">
        <v>0</v>
      </c>
      <c r="S122" s="424">
        <v>0</v>
      </c>
      <c r="T122" s="424">
        <v>0</v>
      </c>
      <c r="U122" s="424">
        <v>0</v>
      </c>
      <c r="V122" s="424">
        <v>0</v>
      </c>
      <c r="W122" s="424">
        <v>0</v>
      </c>
      <c r="X122" s="424">
        <v>0</v>
      </c>
      <c r="Y122" s="424">
        <v>0</v>
      </c>
      <c r="Z122" s="424">
        <v>0</v>
      </c>
      <c r="AA122" s="424">
        <v>0</v>
      </c>
      <c r="AB122" s="424">
        <v>0</v>
      </c>
      <c r="AC122" s="424">
        <v>0</v>
      </c>
      <c r="AD122" s="424">
        <v>0</v>
      </c>
      <c r="AE122" s="424">
        <v>0</v>
      </c>
      <c r="AF122" s="424">
        <v>0</v>
      </c>
      <c r="AG122" s="424">
        <v>0</v>
      </c>
      <c r="AH122" s="424">
        <v>0</v>
      </c>
      <c r="AI122" s="424">
        <v>0</v>
      </c>
      <c r="AJ122" s="424">
        <v>0</v>
      </c>
      <c r="AK122" s="424">
        <v>0</v>
      </c>
      <c r="AL122" s="424">
        <v>0</v>
      </c>
      <c r="AM122" s="424">
        <v>0</v>
      </c>
      <c r="AN122" s="424">
        <v>0</v>
      </c>
      <c r="AO122" s="424">
        <v>0</v>
      </c>
      <c r="AP122" s="424">
        <v>0</v>
      </c>
      <c r="AQ122" s="424">
        <v>0</v>
      </c>
      <c r="AR122" s="424">
        <v>0</v>
      </c>
      <c r="AS122" s="424">
        <v>0</v>
      </c>
      <c r="AT122" s="424">
        <v>0</v>
      </c>
      <c r="AU122" s="424">
        <v>0</v>
      </c>
      <c r="AV122" s="424">
        <v>0</v>
      </c>
      <c r="AW122" s="424">
        <v>0</v>
      </c>
      <c r="AX122" s="428">
        <v>0</v>
      </c>
    </row>
    <row r="123" spans="1:50" ht="12.75" hidden="1" customHeight="1" x14ac:dyDescent="0.2">
      <c r="A123" s="698"/>
      <c r="B123" s="423"/>
      <c r="C123" s="533"/>
      <c r="D123" s="424">
        <v>0</v>
      </c>
      <c r="E123" s="424">
        <v>0</v>
      </c>
      <c r="F123" s="424">
        <v>0</v>
      </c>
      <c r="G123" s="424">
        <v>0</v>
      </c>
      <c r="H123" s="424">
        <v>0</v>
      </c>
      <c r="I123" s="424">
        <v>0</v>
      </c>
      <c r="J123" s="424">
        <v>0</v>
      </c>
      <c r="K123" s="424">
        <v>0</v>
      </c>
      <c r="L123" s="424">
        <v>0</v>
      </c>
      <c r="M123" s="424">
        <v>0</v>
      </c>
      <c r="N123" s="424">
        <v>0</v>
      </c>
      <c r="O123" s="424">
        <v>0</v>
      </c>
      <c r="P123" s="424">
        <v>0</v>
      </c>
      <c r="Q123" s="424">
        <v>0</v>
      </c>
      <c r="R123" s="424">
        <v>0</v>
      </c>
      <c r="S123" s="424">
        <v>0</v>
      </c>
      <c r="T123" s="424">
        <v>0</v>
      </c>
      <c r="U123" s="424">
        <v>0</v>
      </c>
      <c r="V123" s="424">
        <v>0</v>
      </c>
      <c r="W123" s="424">
        <v>0</v>
      </c>
      <c r="X123" s="424">
        <v>0</v>
      </c>
      <c r="Y123" s="424">
        <v>0</v>
      </c>
      <c r="Z123" s="424">
        <v>0</v>
      </c>
      <c r="AA123" s="424">
        <v>0</v>
      </c>
      <c r="AB123" s="424">
        <v>0</v>
      </c>
      <c r="AC123" s="424">
        <v>0</v>
      </c>
      <c r="AD123" s="424">
        <v>0</v>
      </c>
      <c r="AE123" s="424">
        <v>0</v>
      </c>
      <c r="AF123" s="424">
        <v>0</v>
      </c>
      <c r="AG123" s="424">
        <v>0</v>
      </c>
      <c r="AH123" s="424">
        <v>0</v>
      </c>
      <c r="AI123" s="424">
        <v>0</v>
      </c>
      <c r="AJ123" s="424">
        <v>0</v>
      </c>
      <c r="AK123" s="424">
        <v>0</v>
      </c>
      <c r="AL123" s="424">
        <v>0</v>
      </c>
      <c r="AM123" s="424">
        <v>0</v>
      </c>
      <c r="AN123" s="424">
        <v>0</v>
      </c>
      <c r="AO123" s="424">
        <v>0</v>
      </c>
      <c r="AP123" s="424">
        <v>0</v>
      </c>
      <c r="AQ123" s="424">
        <v>0</v>
      </c>
      <c r="AR123" s="424">
        <v>0</v>
      </c>
      <c r="AS123" s="424">
        <v>0</v>
      </c>
      <c r="AT123" s="424">
        <v>0</v>
      </c>
      <c r="AU123" s="424">
        <v>0</v>
      </c>
      <c r="AV123" s="424">
        <v>0</v>
      </c>
      <c r="AW123" s="424">
        <v>0</v>
      </c>
      <c r="AX123" s="428">
        <v>0</v>
      </c>
    </row>
    <row r="124" spans="1:50" ht="12.75" hidden="1" customHeight="1" x14ac:dyDescent="0.2">
      <c r="A124" s="698"/>
      <c r="B124" s="423"/>
      <c r="C124" s="533"/>
      <c r="D124" s="424">
        <v>0</v>
      </c>
      <c r="E124" s="424">
        <v>0</v>
      </c>
      <c r="F124" s="424">
        <v>0</v>
      </c>
      <c r="G124" s="424">
        <v>0</v>
      </c>
      <c r="H124" s="424">
        <v>0</v>
      </c>
      <c r="I124" s="424">
        <v>0</v>
      </c>
      <c r="J124" s="424">
        <v>0</v>
      </c>
      <c r="K124" s="424">
        <v>0</v>
      </c>
      <c r="L124" s="424">
        <v>0</v>
      </c>
      <c r="M124" s="424">
        <v>0</v>
      </c>
      <c r="N124" s="424">
        <v>0</v>
      </c>
      <c r="O124" s="424">
        <v>0</v>
      </c>
      <c r="P124" s="424">
        <v>0</v>
      </c>
      <c r="Q124" s="424">
        <v>0</v>
      </c>
      <c r="R124" s="424">
        <v>0</v>
      </c>
      <c r="S124" s="424">
        <v>0</v>
      </c>
      <c r="T124" s="424">
        <v>0</v>
      </c>
      <c r="U124" s="424">
        <v>0</v>
      </c>
      <c r="V124" s="424">
        <v>0</v>
      </c>
      <c r="W124" s="424">
        <v>0</v>
      </c>
      <c r="X124" s="424">
        <v>0</v>
      </c>
      <c r="Y124" s="424">
        <v>0</v>
      </c>
      <c r="Z124" s="424">
        <v>0</v>
      </c>
      <c r="AA124" s="424">
        <v>0</v>
      </c>
      <c r="AB124" s="424">
        <v>0</v>
      </c>
      <c r="AC124" s="424">
        <v>0</v>
      </c>
      <c r="AD124" s="424">
        <v>0</v>
      </c>
      <c r="AE124" s="424">
        <v>0</v>
      </c>
      <c r="AF124" s="424">
        <v>0</v>
      </c>
      <c r="AG124" s="424">
        <v>0</v>
      </c>
      <c r="AH124" s="424">
        <v>0</v>
      </c>
      <c r="AI124" s="424">
        <v>0</v>
      </c>
      <c r="AJ124" s="424">
        <v>0</v>
      </c>
      <c r="AK124" s="424">
        <v>0</v>
      </c>
      <c r="AL124" s="424">
        <v>0</v>
      </c>
      <c r="AM124" s="424">
        <v>0</v>
      </c>
      <c r="AN124" s="424">
        <v>0</v>
      </c>
      <c r="AO124" s="424">
        <v>0</v>
      </c>
      <c r="AP124" s="424">
        <v>0</v>
      </c>
      <c r="AQ124" s="424">
        <v>0</v>
      </c>
      <c r="AR124" s="424">
        <v>0</v>
      </c>
      <c r="AS124" s="424">
        <v>0</v>
      </c>
      <c r="AT124" s="424">
        <v>0</v>
      </c>
      <c r="AU124" s="424">
        <v>0</v>
      </c>
      <c r="AV124" s="424">
        <v>0</v>
      </c>
      <c r="AW124" s="424">
        <v>0</v>
      </c>
      <c r="AX124" s="428">
        <v>0</v>
      </c>
    </row>
    <row r="125" spans="1:50" ht="12.75" hidden="1" customHeight="1" x14ac:dyDescent="0.2">
      <c r="A125" s="698"/>
      <c r="B125" s="423"/>
      <c r="C125" s="533"/>
      <c r="D125" s="424">
        <v>0</v>
      </c>
      <c r="E125" s="424">
        <v>0</v>
      </c>
      <c r="F125" s="424">
        <v>0</v>
      </c>
      <c r="G125" s="424">
        <v>0</v>
      </c>
      <c r="H125" s="424">
        <v>0</v>
      </c>
      <c r="I125" s="424">
        <v>0</v>
      </c>
      <c r="J125" s="424">
        <v>0</v>
      </c>
      <c r="K125" s="424">
        <v>0</v>
      </c>
      <c r="L125" s="424">
        <v>0</v>
      </c>
      <c r="M125" s="424">
        <v>0</v>
      </c>
      <c r="N125" s="424">
        <v>0</v>
      </c>
      <c r="O125" s="424">
        <v>0</v>
      </c>
      <c r="P125" s="424">
        <v>0</v>
      </c>
      <c r="Q125" s="424">
        <v>0</v>
      </c>
      <c r="R125" s="424">
        <v>0</v>
      </c>
      <c r="S125" s="424">
        <v>0</v>
      </c>
      <c r="T125" s="424">
        <v>0</v>
      </c>
      <c r="U125" s="424">
        <v>0</v>
      </c>
      <c r="V125" s="424">
        <v>0</v>
      </c>
      <c r="W125" s="424">
        <v>0</v>
      </c>
      <c r="X125" s="424">
        <v>0</v>
      </c>
      <c r="Y125" s="424">
        <v>0</v>
      </c>
      <c r="Z125" s="424">
        <v>0</v>
      </c>
      <c r="AA125" s="424">
        <v>0</v>
      </c>
      <c r="AB125" s="424">
        <v>0</v>
      </c>
      <c r="AC125" s="424">
        <v>0</v>
      </c>
      <c r="AD125" s="424">
        <v>0</v>
      </c>
      <c r="AE125" s="424">
        <v>0</v>
      </c>
      <c r="AF125" s="424">
        <v>0</v>
      </c>
      <c r="AG125" s="424">
        <v>0</v>
      </c>
      <c r="AH125" s="424">
        <v>0</v>
      </c>
      <c r="AI125" s="424">
        <v>0</v>
      </c>
      <c r="AJ125" s="424">
        <v>0</v>
      </c>
      <c r="AK125" s="424">
        <v>0</v>
      </c>
      <c r="AL125" s="424">
        <v>0</v>
      </c>
      <c r="AM125" s="424">
        <v>0</v>
      </c>
      <c r="AN125" s="424">
        <v>0</v>
      </c>
      <c r="AO125" s="424">
        <v>0</v>
      </c>
      <c r="AP125" s="424">
        <v>0</v>
      </c>
      <c r="AQ125" s="424">
        <v>0</v>
      </c>
      <c r="AR125" s="424">
        <v>0</v>
      </c>
      <c r="AS125" s="424">
        <v>0</v>
      </c>
      <c r="AT125" s="424">
        <v>0</v>
      </c>
      <c r="AU125" s="424">
        <v>0</v>
      </c>
      <c r="AV125" s="424">
        <v>0</v>
      </c>
      <c r="AW125" s="424">
        <v>0</v>
      </c>
      <c r="AX125" s="428">
        <v>0</v>
      </c>
    </row>
    <row r="126" spans="1:50" ht="12.75" hidden="1" customHeight="1" x14ac:dyDescent="0.2">
      <c r="A126" s="698"/>
      <c r="B126" s="423"/>
      <c r="C126" s="533"/>
      <c r="D126" s="424">
        <v>0</v>
      </c>
      <c r="E126" s="424">
        <v>0</v>
      </c>
      <c r="F126" s="424">
        <v>0</v>
      </c>
      <c r="G126" s="424">
        <v>0</v>
      </c>
      <c r="H126" s="424">
        <v>0</v>
      </c>
      <c r="I126" s="424">
        <v>0</v>
      </c>
      <c r="J126" s="424">
        <v>0</v>
      </c>
      <c r="K126" s="424">
        <v>0</v>
      </c>
      <c r="L126" s="424">
        <v>0</v>
      </c>
      <c r="M126" s="424">
        <v>0</v>
      </c>
      <c r="N126" s="424">
        <v>0</v>
      </c>
      <c r="O126" s="424">
        <v>0</v>
      </c>
      <c r="P126" s="424">
        <v>0</v>
      </c>
      <c r="Q126" s="424">
        <v>0</v>
      </c>
      <c r="R126" s="424">
        <v>0</v>
      </c>
      <c r="S126" s="424">
        <v>0</v>
      </c>
      <c r="T126" s="424">
        <v>0</v>
      </c>
      <c r="U126" s="424">
        <v>0</v>
      </c>
      <c r="V126" s="424">
        <v>0</v>
      </c>
      <c r="W126" s="424">
        <v>0</v>
      </c>
      <c r="X126" s="424">
        <v>0</v>
      </c>
      <c r="Y126" s="424">
        <v>0</v>
      </c>
      <c r="Z126" s="424">
        <v>0</v>
      </c>
      <c r="AA126" s="424">
        <v>0</v>
      </c>
      <c r="AB126" s="424">
        <v>0</v>
      </c>
      <c r="AC126" s="424">
        <v>0</v>
      </c>
      <c r="AD126" s="424">
        <v>0</v>
      </c>
      <c r="AE126" s="424">
        <v>0</v>
      </c>
      <c r="AF126" s="424">
        <v>0</v>
      </c>
      <c r="AG126" s="424">
        <v>0</v>
      </c>
      <c r="AH126" s="424">
        <v>0</v>
      </c>
      <c r="AI126" s="424">
        <v>0</v>
      </c>
      <c r="AJ126" s="424">
        <v>0</v>
      </c>
      <c r="AK126" s="424">
        <v>0</v>
      </c>
      <c r="AL126" s="424">
        <v>0</v>
      </c>
      <c r="AM126" s="424">
        <v>0</v>
      </c>
      <c r="AN126" s="424">
        <v>0</v>
      </c>
      <c r="AO126" s="424">
        <v>0</v>
      </c>
      <c r="AP126" s="424">
        <v>0</v>
      </c>
      <c r="AQ126" s="424">
        <v>0</v>
      </c>
      <c r="AR126" s="424">
        <v>0</v>
      </c>
      <c r="AS126" s="424">
        <v>0</v>
      </c>
      <c r="AT126" s="424">
        <v>0</v>
      </c>
      <c r="AU126" s="424">
        <v>0</v>
      </c>
      <c r="AV126" s="424">
        <v>0</v>
      </c>
      <c r="AW126" s="424">
        <v>0</v>
      </c>
      <c r="AX126" s="428">
        <v>0</v>
      </c>
    </row>
    <row r="127" spans="1:50" ht="12.75" hidden="1" customHeight="1" x14ac:dyDescent="0.2">
      <c r="A127" s="698"/>
      <c r="B127" s="423"/>
      <c r="C127" s="533"/>
      <c r="D127" s="424">
        <v>0</v>
      </c>
      <c r="E127" s="424">
        <v>0</v>
      </c>
      <c r="F127" s="424">
        <v>0</v>
      </c>
      <c r="G127" s="424">
        <v>0</v>
      </c>
      <c r="H127" s="424">
        <v>0</v>
      </c>
      <c r="I127" s="424">
        <v>0</v>
      </c>
      <c r="J127" s="424">
        <v>0</v>
      </c>
      <c r="K127" s="424">
        <v>0</v>
      </c>
      <c r="L127" s="424">
        <v>0</v>
      </c>
      <c r="M127" s="424">
        <v>0</v>
      </c>
      <c r="N127" s="424">
        <v>0</v>
      </c>
      <c r="O127" s="424">
        <v>0</v>
      </c>
      <c r="P127" s="424">
        <v>0</v>
      </c>
      <c r="Q127" s="424">
        <v>0</v>
      </c>
      <c r="R127" s="424">
        <v>0</v>
      </c>
      <c r="S127" s="424">
        <v>0</v>
      </c>
      <c r="T127" s="424">
        <v>0</v>
      </c>
      <c r="U127" s="424">
        <v>0</v>
      </c>
      <c r="V127" s="424">
        <v>0</v>
      </c>
      <c r="W127" s="424">
        <v>0</v>
      </c>
      <c r="X127" s="424">
        <v>0</v>
      </c>
      <c r="Y127" s="424">
        <v>0</v>
      </c>
      <c r="Z127" s="424">
        <v>0</v>
      </c>
      <c r="AA127" s="424">
        <v>0</v>
      </c>
      <c r="AB127" s="424">
        <v>0</v>
      </c>
      <c r="AC127" s="424">
        <v>0</v>
      </c>
      <c r="AD127" s="424">
        <v>0</v>
      </c>
      <c r="AE127" s="424">
        <v>0</v>
      </c>
      <c r="AF127" s="424">
        <v>0</v>
      </c>
      <c r="AG127" s="424">
        <v>0</v>
      </c>
      <c r="AH127" s="424">
        <v>0</v>
      </c>
      <c r="AI127" s="424">
        <v>0</v>
      </c>
      <c r="AJ127" s="424">
        <v>0</v>
      </c>
      <c r="AK127" s="424">
        <v>0</v>
      </c>
      <c r="AL127" s="424">
        <v>0</v>
      </c>
      <c r="AM127" s="424">
        <v>0</v>
      </c>
      <c r="AN127" s="424">
        <v>0</v>
      </c>
      <c r="AO127" s="424">
        <v>0</v>
      </c>
      <c r="AP127" s="424">
        <v>0</v>
      </c>
      <c r="AQ127" s="424">
        <v>0</v>
      </c>
      <c r="AR127" s="424">
        <v>0</v>
      </c>
      <c r="AS127" s="424">
        <v>0</v>
      </c>
      <c r="AT127" s="424">
        <v>0</v>
      </c>
      <c r="AU127" s="424">
        <v>0</v>
      </c>
      <c r="AV127" s="424">
        <v>0</v>
      </c>
      <c r="AW127" s="424">
        <v>0</v>
      </c>
      <c r="AX127" s="428">
        <v>0</v>
      </c>
    </row>
    <row r="128" spans="1:50" ht="12.75" hidden="1" customHeight="1" x14ac:dyDescent="0.2">
      <c r="A128" s="698"/>
      <c r="B128" s="423"/>
      <c r="C128" s="533"/>
      <c r="D128" s="424">
        <v>0</v>
      </c>
      <c r="E128" s="424">
        <v>0</v>
      </c>
      <c r="F128" s="424">
        <v>0</v>
      </c>
      <c r="G128" s="424">
        <v>0</v>
      </c>
      <c r="H128" s="424">
        <v>0</v>
      </c>
      <c r="I128" s="424">
        <v>0</v>
      </c>
      <c r="J128" s="424">
        <v>0</v>
      </c>
      <c r="K128" s="424">
        <v>0</v>
      </c>
      <c r="L128" s="424">
        <v>0</v>
      </c>
      <c r="M128" s="424">
        <v>0</v>
      </c>
      <c r="N128" s="424">
        <v>0</v>
      </c>
      <c r="O128" s="424">
        <v>0</v>
      </c>
      <c r="P128" s="424">
        <v>0</v>
      </c>
      <c r="Q128" s="424">
        <v>0</v>
      </c>
      <c r="R128" s="424">
        <v>0</v>
      </c>
      <c r="S128" s="424">
        <v>0</v>
      </c>
      <c r="T128" s="424">
        <v>0</v>
      </c>
      <c r="U128" s="424">
        <v>0</v>
      </c>
      <c r="V128" s="424">
        <v>0</v>
      </c>
      <c r="W128" s="424">
        <v>0</v>
      </c>
      <c r="X128" s="424">
        <v>0</v>
      </c>
      <c r="Y128" s="424">
        <v>0</v>
      </c>
      <c r="Z128" s="424">
        <v>0</v>
      </c>
      <c r="AA128" s="424">
        <v>0</v>
      </c>
      <c r="AB128" s="424">
        <v>0</v>
      </c>
      <c r="AC128" s="424">
        <v>0</v>
      </c>
      <c r="AD128" s="424">
        <v>0</v>
      </c>
      <c r="AE128" s="424">
        <v>0</v>
      </c>
      <c r="AF128" s="424">
        <v>0</v>
      </c>
      <c r="AG128" s="424">
        <v>0</v>
      </c>
      <c r="AH128" s="424">
        <v>0</v>
      </c>
      <c r="AI128" s="424">
        <v>0</v>
      </c>
      <c r="AJ128" s="424">
        <v>0</v>
      </c>
      <c r="AK128" s="424">
        <v>0</v>
      </c>
      <c r="AL128" s="424">
        <v>0</v>
      </c>
      <c r="AM128" s="424">
        <v>0</v>
      </c>
      <c r="AN128" s="424">
        <v>0</v>
      </c>
      <c r="AO128" s="424">
        <v>0</v>
      </c>
      <c r="AP128" s="424">
        <v>0</v>
      </c>
      <c r="AQ128" s="424">
        <v>0</v>
      </c>
      <c r="AR128" s="424">
        <v>0</v>
      </c>
      <c r="AS128" s="424">
        <v>0</v>
      </c>
      <c r="AT128" s="424">
        <v>0</v>
      </c>
      <c r="AU128" s="424">
        <v>0</v>
      </c>
      <c r="AV128" s="424">
        <v>0</v>
      </c>
      <c r="AW128" s="424">
        <v>0</v>
      </c>
      <c r="AX128" s="428">
        <v>0</v>
      </c>
    </row>
    <row r="129" spans="1:50" ht="12.75" hidden="1" customHeight="1" x14ac:dyDescent="0.2">
      <c r="A129" s="698"/>
      <c r="B129" s="423"/>
      <c r="C129" s="533"/>
      <c r="D129" s="424">
        <v>0</v>
      </c>
      <c r="E129" s="424">
        <v>0</v>
      </c>
      <c r="F129" s="424">
        <v>0</v>
      </c>
      <c r="G129" s="424">
        <v>0</v>
      </c>
      <c r="H129" s="424">
        <v>0</v>
      </c>
      <c r="I129" s="424">
        <v>0</v>
      </c>
      <c r="J129" s="424">
        <v>0</v>
      </c>
      <c r="K129" s="424">
        <v>0</v>
      </c>
      <c r="L129" s="424">
        <v>0</v>
      </c>
      <c r="M129" s="424">
        <v>0</v>
      </c>
      <c r="N129" s="424">
        <v>0</v>
      </c>
      <c r="O129" s="424">
        <v>0</v>
      </c>
      <c r="P129" s="424">
        <v>0</v>
      </c>
      <c r="Q129" s="424">
        <v>0</v>
      </c>
      <c r="R129" s="424">
        <v>0</v>
      </c>
      <c r="S129" s="424">
        <v>0</v>
      </c>
      <c r="T129" s="424">
        <v>0</v>
      </c>
      <c r="U129" s="424">
        <v>0</v>
      </c>
      <c r="V129" s="424">
        <v>0</v>
      </c>
      <c r="W129" s="424">
        <v>0</v>
      </c>
      <c r="X129" s="424">
        <v>0</v>
      </c>
      <c r="Y129" s="424">
        <v>0</v>
      </c>
      <c r="Z129" s="424">
        <v>0</v>
      </c>
      <c r="AA129" s="424">
        <v>0</v>
      </c>
      <c r="AB129" s="424">
        <v>0</v>
      </c>
      <c r="AC129" s="424">
        <v>0</v>
      </c>
      <c r="AD129" s="424">
        <v>0</v>
      </c>
      <c r="AE129" s="424">
        <v>0</v>
      </c>
      <c r="AF129" s="424">
        <v>0</v>
      </c>
      <c r="AG129" s="424">
        <v>0</v>
      </c>
      <c r="AH129" s="424">
        <v>0</v>
      </c>
      <c r="AI129" s="424">
        <v>0</v>
      </c>
      <c r="AJ129" s="424">
        <v>0</v>
      </c>
      <c r="AK129" s="424">
        <v>0</v>
      </c>
      <c r="AL129" s="424">
        <v>0</v>
      </c>
      <c r="AM129" s="424">
        <v>0</v>
      </c>
      <c r="AN129" s="424">
        <v>0</v>
      </c>
      <c r="AO129" s="424">
        <v>0</v>
      </c>
      <c r="AP129" s="424">
        <v>0</v>
      </c>
      <c r="AQ129" s="424">
        <v>0</v>
      </c>
      <c r="AR129" s="424">
        <v>0</v>
      </c>
      <c r="AS129" s="424">
        <v>0</v>
      </c>
      <c r="AT129" s="424">
        <v>0</v>
      </c>
      <c r="AU129" s="424">
        <v>0</v>
      </c>
      <c r="AV129" s="424">
        <v>0</v>
      </c>
      <c r="AW129" s="424">
        <v>0</v>
      </c>
      <c r="AX129" s="428">
        <v>0</v>
      </c>
    </row>
    <row r="130" spans="1:50" ht="12.75" hidden="1" customHeight="1" x14ac:dyDescent="0.2">
      <c r="A130" s="698"/>
      <c r="B130" s="423"/>
      <c r="C130" s="533"/>
      <c r="D130" s="424">
        <v>0</v>
      </c>
      <c r="E130" s="424">
        <v>0</v>
      </c>
      <c r="F130" s="424">
        <v>0</v>
      </c>
      <c r="G130" s="424">
        <v>0</v>
      </c>
      <c r="H130" s="424">
        <v>0</v>
      </c>
      <c r="I130" s="424">
        <v>0</v>
      </c>
      <c r="J130" s="424">
        <v>0</v>
      </c>
      <c r="K130" s="424">
        <v>0</v>
      </c>
      <c r="L130" s="424">
        <v>0</v>
      </c>
      <c r="M130" s="424">
        <v>0</v>
      </c>
      <c r="N130" s="424">
        <v>0</v>
      </c>
      <c r="O130" s="424">
        <v>0</v>
      </c>
      <c r="P130" s="424">
        <v>0</v>
      </c>
      <c r="Q130" s="424">
        <v>0</v>
      </c>
      <c r="R130" s="424">
        <v>0</v>
      </c>
      <c r="S130" s="424">
        <v>0</v>
      </c>
      <c r="T130" s="424">
        <v>0</v>
      </c>
      <c r="U130" s="424">
        <v>0</v>
      </c>
      <c r="V130" s="424">
        <v>0</v>
      </c>
      <c r="W130" s="424">
        <v>0</v>
      </c>
      <c r="X130" s="424">
        <v>0</v>
      </c>
      <c r="Y130" s="424">
        <v>0</v>
      </c>
      <c r="Z130" s="424">
        <v>0</v>
      </c>
      <c r="AA130" s="424">
        <v>0</v>
      </c>
      <c r="AB130" s="424">
        <v>0</v>
      </c>
      <c r="AC130" s="424">
        <v>0</v>
      </c>
      <c r="AD130" s="424">
        <v>0</v>
      </c>
      <c r="AE130" s="424">
        <v>0</v>
      </c>
      <c r="AF130" s="424">
        <v>0</v>
      </c>
      <c r="AG130" s="424">
        <v>0</v>
      </c>
      <c r="AH130" s="424">
        <v>0</v>
      </c>
      <c r="AI130" s="424">
        <v>0</v>
      </c>
      <c r="AJ130" s="424">
        <v>0</v>
      </c>
      <c r="AK130" s="424">
        <v>0</v>
      </c>
      <c r="AL130" s="424">
        <v>0</v>
      </c>
      <c r="AM130" s="424">
        <v>0</v>
      </c>
      <c r="AN130" s="424">
        <v>0</v>
      </c>
      <c r="AO130" s="424">
        <v>0</v>
      </c>
      <c r="AP130" s="424">
        <v>0</v>
      </c>
      <c r="AQ130" s="424">
        <v>0</v>
      </c>
      <c r="AR130" s="424">
        <v>0</v>
      </c>
      <c r="AS130" s="424">
        <v>0</v>
      </c>
      <c r="AT130" s="424">
        <v>0</v>
      </c>
      <c r="AU130" s="424">
        <v>0</v>
      </c>
      <c r="AV130" s="424">
        <v>0</v>
      </c>
      <c r="AW130" s="424">
        <v>0</v>
      </c>
      <c r="AX130" s="428">
        <v>0</v>
      </c>
    </row>
    <row r="131" spans="1:50" ht="12.75" hidden="1" customHeight="1" x14ac:dyDescent="0.2">
      <c r="A131" s="698"/>
      <c r="B131" s="423"/>
      <c r="C131" s="533"/>
      <c r="D131" s="424">
        <v>0</v>
      </c>
      <c r="E131" s="424">
        <v>0</v>
      </c>
      <c r="F131" s="424">
        <v>0</v>
      </c>
      <c r="G131" s="424">
        <v>0</v>
      </c>
      <c r="H131" s="424">
        <v>0</v>
      </c>
      <c r="I131" s="424">
        <v>0</v>
      </c>
      <c r="J131" s="424">
        <v>0</v>
      </c>
      <c r="K131" s="424">
        <v>0</v>
      </c>
      <c r="L131" s="424">
        <v>0</v>
      </c>
      <c r="M131" s="424">
        <v>0</v>
      </c>
      <c r="N131" s="424">
        <v>0</v>
      </c>
      <c r="O131" s="424">
        <v>0</v>
      </c>
      <c r="P131" s="424">
        <v>0</v>
      </c>
      <c r="Q131" s="424">
        <v>0</v>
      </c>
      <c r="R131" s="424">
        <v>0</v>
      </c>
      <c r="S131" s="424">
        <v>0</v>
      </c>
      <c r="T131" s="424">
        <v>0</v>
      </c>
      <c r="U131" s="424">
        <v>0</v>
      </c>
      <c r="V131" s="424">
        <v>0</v>
      </c>
      <c r="W131" s="424">
        <v>0</v>
      </c>
      <c r="X131" s="424">
        <v>0</v>
      </c>
      <c r="Y131" s="424">
        <v>0</v>
      </c>
      <c r="Z131" s="424">
        <v>0</v>
      </c>
      <c r="AA131" s="424">
        <v>0</v>
      </c>
      <c r="AB131" s="424">
        <v>0</v>
      </c>
      <c r="AC131" s="424">
        <v>0</v>
      </c>
      <c r="AD131" s="424">
        <v>0</v>
      </c>
      <c r="AE131" s="424">
        <v>0</v>
      </c>
      <c r="AF131" s="424">
        <v>0</v>
      </c>
      <c r="AG131" s="424">
        <v>0</v>
      </c>
      <c r="AH131" s="424">
        <v>0</v>
      </c>
      <c r="AI131" s="424">
        <v>0</v>
      </c>
      <c r="AJ131" s="424">
        <v>0</v>
      </c>
      <c r="AK131" s="424">
        <v>0</v>
      </c>
      <c r="AL131" s="424">
        <v>0</v>
      </c>
      <c r="AM131" s="424">
        <v>0</v>
      </c>
      <c r="AN131" s="424">
        <v>0</v>
      </c>
      <c r="AO131" s="424">
        <v>0</v>
      </c>
      <c r="AP131" s="424">
        <v>0</v>
      </c>
      <c r="AQ131" s="424">
        <v>0</v>
      </c>
      <c r="AR131" s="424">
        <v>0</v>
      </c>
      <c r="AS131" s="424">
        <v>0</v>
      </c>
      <c r="AT131" s="424">
        <v>0</v>
      </c>
      <c r="AU131" s="424">
        <v>0</v>
      </c>
      <c r="AV131" s="424">
        <v>0</v>
      </c>
      <c r="AW131" s="424">
        <v>0</v>
      </c>
      <c r="AX131" s="428">
        <v>0</v>
      </c>
    </row>
    <row r="132" spans="1:50" ht="12.75" hidden="1" customHeight="1" x14ac:dyDescent="0.2">
      <c r="A132" s="698"/>
      <c r="B132" s="423"/>
      <c r="C132" s="533"/>
      <c r="D132" s="424">
        <v>0</v>
      </c>
      <c r="E132" s="424">
        <v>0</v>
      </c>
      <c r="F132" s="424">
        <v>0</v>
      </c>
      <c r="G132" s="424">
        <v>0</v>
      </c>
      <c r="H132" s="424">
        <v>0</v>
      </c>
      <c r="I132" s="424">
        <v>0</v>
      </c>
      <c r="J132" s="424">
        <v>0</v>
      </c>
      <c r="K132" s="424">
        <v>0</v>
      </c>
      <c r="L132" s="424">
        <v>0</v>
      </c>
      <c r="M132" s="424">
        <v>0</v>
      </c>
      <c r="N132" s="424">
        <v>0</v>
      </c>
      <c r="O132" s="424">
        <v>0</v>
      </c>
      <c r="P132" s="424">
        <v>0</v>
      </c>
      <c r="Q132" s="424">
        <v>0</v>
      </c>
      <c r="R132" s="424">
        <v>0</v>
      </c>
      <c r="S132" s="424">
        <v>0</v>
      </c>
      <c r="T132" s="424">
        <v>0</v>
      </c>
      <c r="U132" s="424">
        <v>0</v>
      </c>
      <c r="V132" s="424">
        <v>0</v>
      </c>
      <c r="W132" s="424">
        <v>0</v>
      </c>
      <c r="X132" s="424">
        <v>0</v>
      </c>
      <c r="Y132" s="424">
        <v>0</v>
      </c>
      <c r="Z132" s="424">
        <v>0</v>
      </c>
      <c r="AA132" s="424">
        <v>0</v>
      </c>
      <c r="AB132" s="424">
        <v>0</v>
      </c>
      <c r="AC132" s="424">
        <v>0</v>
      </c>
      <c r="AD132" s="424">
        <v>0</v>
      </c>
      <c r="AE132" s="424">
        <v>0</v>
      </c>
      <c r="AF132" s="424">
        <v>0</v>
      </c>
      <c r="AG132" s="424">
        <v>0</v>
      </c>
      <c r="AH132" s="424">
        <v>0</v>
      </c>
      <c r="AI132" s="424">
        <v>0</v>
      </c>
      <c r="AJ132" s="424">
        <v>0</v>
      </c>
      <c r="AK132" s="424">
        <v>0</v>
      </c>
      <c r="AL132" s="424">
        <v>0</v>
      </c>
      <c r="AM132" s="424">
        <v>0</v>
      </c>
      <c r="AN132" s="424">
        <v>0</v>
      </c>
      <c r="AO132" s="424">
        <v>0</v>
      </c>
      <c r="AP132" s="424">
        <v>0</v>
      </c>
      <c r="AQ132" s="424">
        <v>0</v>
      </c>
      <c r="AR132" s="424">
        <v>0</v>
      </c>
      <c r="AS132" s="424">
        <v>0</v>
      </c>
      <c r="AT132" s="424">
        <v>0</v>
      </c>
      <c r="AU132" s="424">
        <v>0</v>
      </c>
      <c r="AV132" s="424">
        <v>0</v>
      </c>
      <c r="AW132" s="424">
        <v>0</v>
      </c>
      <c r="AX132" s="428">
        <v>0</v>
      </c>
    </row>
    <row r="133" spans="1:50" ht="12.75" hidden="1" customHeight="1" x14ac:dyDescent="0.2">
      <c r="A133" s="698"/>
      <c r="B133" s="423"/>
      <c r="C133" s="533"/>
      <c r="D133" s="424">
        <v>0</v>
      </c>
      <c r="E133" s="424">
        <v>0</v>
      </c>
      <c r="F133" s="424">
        <v>0</v>
      </c>
      <c r="G133" s="424">
        <v>0</v>
      </c>
      <c r="H133" s="424">
        <v>0</v>
      </c>
      <c r="I133" s="424">
        <v>0</v>
      </c>
      <c r="J133" s="424">
        <v>0</v>
      </c>
      <c r="K133" s="424">
        <v>0</v>
      </c>
      <c r="L133" s="424">
        <v>0</v>
      </c>
      <c r="M133" s="424">
        <v>0</v>
      </c>
      <c r="N133" s="424">
        <v>0</v>
      </c>
      <c r="O133" s="424">
        <v>0</v>
      </c>
      <c r="P133" s="424">
        <v>0</v>
      </c>
      <c r="Q133" s="424">
        <v>0</v>
      </c>
      <c r="R133" s="424">
        <v>0</v>
      </c>
      <c r="S133" s="424">
        <v>0</v>
      </c>
      <c r="T133" s="424">
        <v>0</v>
      </c>
      <c r="U133" s="424">
        <v>0</v>
      </c>
      <c r="V133" s="424">
        <v>0</v>
      </c>
      <c r="W133" s="424">
        <v>0</v>
      </c>
      <c r="X133" s="424">
        <v>0</v>
      </c>
      <c r="Y133" s="424">
        <v>0</v>
      </c>
      <c r="Z133" s="424">
        <v>0</v>
      </c>
      <c r="AA133" s="424">
        <v>0</v>
      </c>
      <c r="AB133" s="424">
        <v>0</v>
      </c>
      <c r="AC133" s="424">
        <v>0</v>
      </c>
      <c r="AD133" s="424">
        <v>0</v>
      </c>
      <c r="AE133" s="424">
        <v>0</v>
      </c>
      <c r="AF133" s="424">
        <v>0</v>
      </c>
      <c r="AG133" s="424">
        <v>0</v>
      </c>
      <c r="AH133" s="424">
        <v>0</v>
      </c>
      <c r="AI133" s="424">
        <v>0</v>
      </c>
      <c r="AJ133" s="424">
        <v>0</v>
      </c>
      <c r="AK133" s="424">
        <v>0</v>
      </c>
      <c r="AL133" s="424">
        <v>0</v>
      </c>
      <c r="AM133" s="424">
        <v>0</v>
      </c>
      <c r="AN133" s="424">
        <v>0</v>
      </c>
      <c r="AO133" s="424">
        <v>0</v>
      </c>
      <c r="AP133" s="424">
        <v>0</v>
      </c>
      <c r="AQ133" s="424">
        <v>0</v>
      </c>
      <c r="AR133" s="424">
        <v>0</v>
      </c>
      <c r="AS133" s="424">
        <v>0</v>
      </c>
      <c r="AT133" s="424">
        <v>0</v>
      </c>
      <c r="AU133" s="424">
        <v>0</v>
      </c>
      <c r="AV133" s="424">
        <v>0</v>
      </c>
      <c r="AW133" s="424">
        <v>0</v>
      </c>
      <c r="AX133" s="428">
        <v>0</v>
      </c>
    </row>
    <row r="134" spans="1:50" ht="12.75" hidden="1" customHeight="1" x14ac:dyDescent="0.2">
      <c r="A134" s="698"/>
      <c r="B134" s="423"/>
      <c r="C134" s="533"/>
      <c r="D134" s="424">
        <v>0</v>
      </c>
      <c r="E134" s="424">
        <v>0</v>
      </c>
      <c r="F134" s="424">
        <v>0</v>
      </c>
      <c r="G134" s="424">
        <v>0</v>
      </c>
      <c r="H134" s="424">
        <v>0</v>
      </c>
      <c r="I134" s="424">
        <v>0</v>
      </c>
      <c r="J134" s="424">
        <v>0</v>
      </c>
      <c r="K134" s="424">
        <v>0</v>
      </c>
      <c r="L134" s="424">
        <v>0</v>
      </c>
      <c r="M134" s="424">
        <v>0</v>
      </c>
      <c r="N134" s="424">
        <v>0</v>
      </c>
      <c r="O134" s="424">
        <v>0</v>
      </c>
      <c r="P134" s="424">
        <v>0</v>
      </c>
      <c r="Q134" s="424">
        <v>0</v>
      </c>
      <c r="R134" s="424">
        <v>0</v>
      </c>
      <c r="S134" s="424">
        <v>0</v>
      </c>
      <c r="T134" s="424">
        <v>0</v>
      </c>
      <c r="U134" s="424">
        <v>0</v>
      </c>
      <c r="V134" s="424">
        <v>0</v>
      </c>
      <c r="W134" s="424">
        <v>0</v>
      </c>
      <c r="X134" s="424">
        <v>0</v>
      </c>
      <c r="Y134" s="424">
        <v>0</v>
      </c>
      <c r="Z134" s="424">
        <v>0</v>
      </c>
      <c r="AA134" s="424">
        <v>0</v>
      </c>
      <c r="AB134" s="424">
        <v>0</v>
      </c>
      <c r="AC134" s="424">
        <v>0</v>
      </c>
      <c r="AD134" s="424">
        <v>0</v>
      </c>
      <c r="AE134" s="424">
        <v>0</v>
      </c>
      <c r="AF134" s="424">
        <v>0</v>
      </c>
      <c r="AG134" s="424">
        <v>0</v>
      </c>
      <c r="AH134" s="424">
        <v>0</v>
      </c>
      <c r="AI134" s="424">
        <v>0</v>
      </c>
      <c r="AJ134" s="424">
        <v>0</v>
      </c>
      <c r="AK134" s="424">
        <v>0</v>
      </c>
      <c r="AL134" s="424">
        <v>0</v>
      </c>
      <c r="AM134" s="424">
        <v>0</v>
      </c>
      <c r="AN134" s="424">
        <v>0</v>
      </c>
      <c r="AO134" s="424">
        <v>0</v>
      </c>
      <c r="AP134" s="424">
        <v>0</v>
      </c>
      <c r="AQ134" s="424">
        <v>0</v>
      </c>
      <c r="AR134" s="424">
        <v>0</v>
      </c>
      <c r="AS134" s="424">
        <v>0</v>
      </c>
      <c r="AT134" s="424">
        <v>0</v>
      </c>
      <c r="AU134" s="424">
        <v>0</v>
      </c>
      <c r="AV134" s="424">
        <v>0</v>
      </c>
      <c r="AW134" s="424">
        <v>0</v>
      </c>
      <c r="AX134" s="428">
        <v>0</v>
      </c>
    </row>
    <row r="135" spans="1:50" ht="12.75" hidden="1" customHeight="1" x14ac:dyDescent="0.2">
      <c r="A135" s="698"/>
      <c r="B135" s="423"/>
      <c r="C135" s="533"/>
      <c r="D135" s="424">
        <v>0</v>
      </c>
      <c r="E135" s="424">
        <v>0</v>
      </c>
      <c r="F135" s="424">
        <v>0</v>
      </c>
      <c r="G135" s="424">
        <v>0</v>
      </c>
      <c r="H135" s="424">
        <v>0</v>
      </c>
      <c r="I135" s="424">
        <v>0</v>
      </c>
      <c r="J135" s="424">
        <v>0</v>
      </c>
      <c r="K135" s="424">
        <v>0</v>
      </c>
      <c r="L135" s="424">
        <v>0</v>
      </c>
      <c r="M135" s="424">
        <v>0</v>
      </c>
      <c r="N135" s="424">
        <v>0</v>
      </c>
      <c r="O135" s="424">
        <v>0</v>
      </c>
      <c r="P135" s="424">
        <v>0</v>
      </c>
      <c r="Q135" s="424">
        <v>0</v>
      </c>
      <c r="R135" s="424">
        <v>0</v>
      </c>
      <c r="S135" s="424">
        <v>0</v>
      </c>
      <c r="T135" s="424">
        <v>0</v>
      </c>
      <c r="U135" s="424">
        <v>0</v>
      </c>
      <c r="V135" s="424">
        <v>0</v>
      </c>
      <c r="W135" s="424">
        <v>0</v>
      </c>
      <c r="X135" s="424">
        <v>0</v>
      </c>
      <c r="Y135" s="424">
        <v>0</v>
      </c>
      <c r="Z135" s="424">
        <v>0</v>
      </c>
      <c r="AA135" s="424">
        <v>0</v>
      </c>
      <c r="AB135" s="424">
        <v>0</v>
      </c>
      <c r="AC135" s="424">
        <v>0</v>
      </c>
      <c r="AD135" s="424">
        <v>0</v>
      </c>
      <c r="AE135" s="424">
        <v>0</v>
      </c>
      <c r="AF135" s="424">
        <v>0</v>
      </c>
      <c r="AG135" s="424">
        <v>0</v>
      </c>
      <c r="AH135" s="424">
        <v>0</v>
      </c>
      <c r="AI135" s="424">
        <v>0</v>
      </c>
      <c r="AJ135" s="424">
        <v>0</v>
      </c>
      <c r="AK135" s="424">
        <v>0</v>
      </c>
      <c r="AL135" s="424">
        <v>0</v>
      </c>
      <c r="AM135" s="424">
        <v>0</v>
      </c>
      <c r="AN135" s="424">
        <v>0</v>
      </c>
      <c r="AO135" s="424">
        <v>0</v>
      </c>
      <c r="AP135" s="424">
        <v>0</v>
      </c>
      <c r="AQ135" s="424">
        <v>0</v>
      </c>
      <c r="AR135" s="424">
        <v>0</v>
      </c>
      <c r="AS135" s="424">
        <v>0</v>
      </c>
      <c r="AT135" s="424">
        <v>0</v>
      </c>
      <c r="AU135" s="424">
        <v>0</v>
      </c>
      <c r="AV135" s="424">
        <v>0</v>
      </c>
      <c r="AW135" s="424">
        <v>0</v>
      </c>
      <c r="AX135" s="428">
        <v>0</v>
      </c>
    </row>
    <row r="136" spans="1:50" ht="12.75" hidden="1" customHeight="1" x14ac:dyDescent="0.2">
      <c r="A136" s="698"/>
      <c r="B136" s="423"/>
      <c r="C136" s="533"/>
      <c r="D136" s="424">
        <v>0</v>
      </c>
      <c r="E136" s="424">
        <v>0</v>
      </c>
      <c r="F136" s="424">
        <v>0</v>
      </c>
      <c r="G136" s="424">
        <v>0</v>
      </c>
      <c r="H136" s="424">
        <v>0</v>
      </c>
      <c r="I136" s="424">
        <v>0</v>
      </c>
      <c r="J136" s="424">
        <v>0</v>
      </c>
      <c r="K136" s="424">
        <v>0</v>
      </c>
      <c r="L136" s="424">
        <v>0</v>
      </c>
      <c r="M136" s="424">
        <v>0</v>
      </c>
      <c r="N136" s="424">
        <v>0</v>
      </c>
      <c r="O136" s="424">
        <v>0</v>
      </c>
      <c r="P136" s="424">
        <v>0</v>
      </c>
      <c r="Q136" s="424">
        <v>0</v>
      </c>
      <c r="R136" s="424">
        <v>0</v>
      </c>
      <c r="S136" s="424">
        <v>0</v>
      </c>
      <c r="T136" s="424">
        <v>0</v>
      </c>
      <c r="U136" s="424">
        <v>0</v>
      </c>
      <c r="V136" s="424">
        <v>0</v>
      </c>
      <c r="W136" s="424">
        <v>0</v>
      </c>
      <c r="X136" s="424">
        <v>0</v>
      </c>
      <c r="Y136" s="424">
        <v>0</v>
      </c>
      <c r="Z136" s="424">
        <v>0</v>
      </c>
      <c r="AA136" s="424">
        <v>0</v>
      </c>
      <c r="AB136" s="424">
        <v>0</v>
      </c>
      <c r="AC136" s="424">
        <v>0</v>
      </c>
      <c r="AD136" s="424">
        <v>0</v>
      </c>
      <c r="AE136" s="424">
        <v>0</v>
      </c>
      <c r="AF136" s="424">
        <v>0</v>
      </c>
      <c r="AG136" s="424">
        <v>0</v>
      </c>
      <c r="AH136" s="424">
        <v>0</v>
      </c>
      <c r="AI136" s="424">
        <v>0</v>
      </c>
      <c r="AJ136" s="424">
        <v>0</v>
      </c>
      <c r="AK136" s="424">
        <v>0</v>
      </c>
      <c r="AL136" s="424">
        <v>0</v>
      </c>
      <c r="AM136" s="424">
        <v>0</v>
      </c>
      <c r="AN136" s="424">
        <v>0</v>
      </c>
      <c r="AO136" s="424">
        <v>0</v>
      </c>
      <c r="AP136" s="424">
        <v>0</v>
      </c>
      <c r="AQ136" s="424">
        <v>0</v>
      </c>
      <c r="AR136" s="424">
        <v>0</v>
      </c>
      <c r="AS136" s="424">
        <v>0</v>
      </c>
      <c r="AT136" s="424">
        <v>0</v>
      </c>
      <c r="AU136" s="424">
        <v>0</v>
      </c>
      <c r="AV136" s="424">
        <v>0</v>
      </c>
      <c r="AW136" s="424">
        <v>0</v>
      </c>
      <c r="AX136" s="428">
        <v>0</v>
      </c>
    </row>
    <row r="137" spans="1:50" ht="12.75" hidden="1" customHeight="1" x14ac:dyDescent="0.2">
      <c r="A137" s="698"/>
      <c r="B137" s="423"/>
      <c r="C137" s="533"/>
      <c r="D137" s="424">
        <v>0</v>
      </c>
      <c r="E137" s="424">
        <v>0</v>
      </c>
      <c r="F137" s="424">
        <v>0</v>
      </c>
      <c r="G137" s="424">
        <v>0</v>
      </c>
      <c r="H137" s="424">
        <v>0</v>
      </c>
      <c r="I137" s="424">
        <v>0</v>
      </c>
      <c r="J137" s="424">
        <v>0</v>
      </c>
      <c r="K137" s="424">
        <v>0</v>
      </c>
      <c r="L137" s="424">
        <v>0</v>
      </c>
      <c r="M137" s="424">
        <v>0</v>
      </c>
      <c r="N137" s="424">
        <v>0</v>
      </c>
      <c r="O137" s="424">
        <v>0</v>
      </c>
      <c r="P137" s="424">
        <v>0</v>
      </c>
      <c r="Q137" s="424">
        <v>0</v>
      </c>
      <c r="R137" s="424">
        <v>0</v>
      </c>
      <c r="S137" s="424">
        <v>0</v>
      </c>
      <c r="T137" s="424">
        <v>0</v>
      </c>
      <c r="U137" s="424">
        <v>0</v>
      </c>
      <c r="V137" s="424">
        <v>0</v>
      </c>
      <c r="W137" s="424">
        <v>0</v>
      </c>
      <c r="X137" s="424">
        <v>0</v>
      </c>
      <c r="Y137" s="424">
        <v>0</v>
      </c>
      <c r="Z137" s="424">
        <v>0</v>
      </c>
      <c r="AA137" s="424">
        <v>0</v>
      </c>
      <c r="AB137" s="424">
        <v>0</v>
      </c>
      <c r="AC137" s="424">
        <v>0</v>
      </c>
      <c r="AD137" s="424">
        <v>0</v>
      </c>
      <c r="AE137" s="424">
        <v>0</v>
      </c>
      <c r="AF137" s="424">
        <v>0</v>
      </c>
      <c r="AG137" s="424">
        <v>0</v>
      </c>
      <c r="AH137" s="424">
        <v>0</v>
      </c>
      <c r="AI137" s="424">
        <v>0</v>
      </c>
      <c r="AJ137" s="424">
        <v>0</v>
      </c>
      <c r="AK137" s="424">
        <v>0</v>
      </c>
      <c r="AL137" s="424">
        <v>0</v>
      </c>
      <c r="AM137" s="424">
        <v>0</v>
      </c>
      <c r="AN137" s="424">
        <v>0</v>
      </c>
      <c r="AO137" s="424">
        <v>0</v>
      </c>
      <c r="AP137" s="424">
        <v>0</v>
      </c>
      <c r="AQ137" s="424">
        <v>0</v>
      </c>
      <c r="AR137" s="424">
        <v>0</v>
      </c>
      <c r="AS137" s="424">
        <v>0</v>
      </c>
      <c r="AT137" s="424">
        <v>0</v>
      </c>
      <c r="AU137" s="424">
        <v>0</v>
      </c>
      <c r="AV137" s="424">
        <v>0</v>
      </c>
      <c r="AW137" s="424">
        <v>0</v>
      </c>
      <c r="AX137" s="428">
        <v>0</v>
      </c>
    </row>
    <row r="138" spans="1:50" ht="12.75" hidden="1" customHeight="1" x14ac:dyDescent="0.2">
      <c r="A138" s="698"/>
      <c r="B138" s="423"/>
      <c r="C138" s="533"/>
      <c r="D138" s="424">
        <v>0</v>
      </c>
      <c r="E138" s="424">
        <v>0</v>
      </c>
      <c r="F138" s="424">
        <v>0</v>
      </c>
      <c r="G138" s="424">
        <v>0</v>
      </c>
      <c r="H138" s="424">
        <v>0</v>
      </c>
      <c r="I138" s="424">
        <v>0</v>
      </c>
      <c r="J138" s="424">
        <v>0</v>
      </c>
      <c r="K138" s="424">
        <v>0</v>
      </c>
      <c r="L138" s="424">
        <v>0</v>
      </c>
      <c r="M138" s="424">
        <v>0</v>
      </c>
      <c r="N138" s="424">
        <v>0</v>
      </c>
      <c r="O138" s="424">
        <v>0</v>
      </c>
      <c r="P138" s="424">
        <v>0</v>
      </c>
      <c r="Q138" s="424">
        <v>0</v>
      </c>
      <c r="R138" s="424">
        <v>0</v>
      </c>
      <c r="S138" s="424">
        <v>0</v>
      </c>
      <c r="T138" s="424">
        <v>0</v>
      </c>
      <c r="U138" s="424">
        <v>0</v>
      </c>
      <c r="V138" s="424">
        <v>0</v>
      </c>
      <c r="W138" s="424">
        <v>0</v>
      </c>
      <c r="X138" s="424">
        <v>0</v>
      </c>
      <c r="Y138" s="424">
        <v>0</v>
      </c>
      <c r="Z138" s="424">
        <v>0</v>
      </c>
      <c r="AA138" s="424">
        <v>0</v>
      </c>
      <c r="AB138" s="424">
        <v>0</v>
      </c>
      <c r="AC138" s="424">
        <v>0</v>
      </c>
      <c r="AD138" s="424">
        <v>0</v>
      </c>
      <c r="AE138" s="424">
        <v>0</v>
      </c>
      <c r="AF138" s="424">
        <v>0</v>
      </c>
      <c r="AG138" s="424">
        <v>0</v>
      </c>
      <c r="AH138" s="424">
        <v>0</v>
      </c>
      <c r="AI138" s="424">
        <v>0</v>
      </c>
      <c r="AJ138" s="424">
        <v>0</v>
      </c>
      <c r="AK138" s="424">
        <v>0</v>
      </c>
      <c r="AL138" s="424">
        <v>0</v>
      </c>
      <c r="AM138" s="424">
        <v>0</v>
      </c>
      <c r="AN138" s="424">
        <v>0</v>
      </c>
      <c r="AO138" s="424">
        <v>0</v>
      </c>
      <c r="AP138" s="424">
        <v>0</v>
      </c>
      <c r="AQ138" s="424">
        <v>0</v>
      </c>
      <c r="AR138" s="424">
        <v>0</v>
      </c>
      <c r="AS138" s="424">
        <v>0</v>
      </c>
      <c r="AT138" s="424">
        <v>0</v>
      </c>
      <c r="AU138" s="424">
        <v>0</v>
      </c>
      <c r="AV138" s="424">
        <v>0</v>
      </c>
      <c r="AW138" s="424">
        <v>0</v>
      </c>
      <c r="AX138" s="428">
        <v>0</v>
      </c>
    </row>
    <row r="139" spans="1:50" ht="12.75" hidden="1" customHeight="1" x14ac:dyDescent="0.2">
      <c r="A139" s="698"/>
      <c r="B139" s="423"/>
      <c r="C139" s="533"/>
      <c r="D139" s="424">
        <v>0</v>
      </c>
      <c r="E139" s="424">
        <v>0</v>
      </c>
      <c r="F139" s="424">
        <v>0</v>
      </c>
      <c r="G139" s="424">
        <v>0</v>
      </c>
      <c r="H139" s="424">
        <v>0</v>
      </c>
      <c r="I139" s="424">
        <v>0</v>
      </c>
      <c r="J139" s="424">
        <v>0</v>
      </c>
      <c r="K139" s="424">
        <v>0</v>
      </c>
      <c r="L139" s="424">
        <v>0</v>
      </c>
      <c r="M139" s="424">
        <v>0</v>
      </c>
      <c r="N139" s="424">
        <v>0</v>
      </c>
      <c r="O139" s="424">
        <v>0</v>
      </c>
      <c r="P139" s="424">
        <v>0</v>
      </c>
      <c r="Q139" s="424">
        <v>0</v>
      </c>
      <c r="R139" s="424">
        <v>0</v>
      </c>
      <c r="S139" s="424">
        <v>0</v>
      </c>
      <c r="T139" s="424">
        <v>0</v>
      </c>
      <c r="U139" s="424">
        <v>0</v>
      </c>
      <c r="V139" s="424">
        <v>0</v>
      </c>
      <c r="W139" s="424">
        <v>0</v>
      </c>
      <c r="X139" s="424">
        <v>0</v>
      </c>
      <c r="Y139" s="424">
        <v>0</v>
      </c>
      <c r="Z139" s="424">
        <v>0</v>
      </c>
      <c r="AA139" s="424">
        <v>0</v>
      </c>
      <c r="AB139" s="424">
        <v>0</v>
      </c>
      <c r="AC139" s="424">
        <v>0</v>
      </c>
      <c r="AD139" s="424">
        <v>0</v>
      </c>
      <c r="AE139" s="424">
        <v>0</v>
      </c>
      <c r="AF139" s="424">
        <v>0</v>
      </c>
      <c r="AG139" s="424">
        <v>0</v>
      </c>
      <c r="AH139" s="424">
        <v>0</v>
      </c>
      <c r="AI139" s="424">
        <v>0</v>
      </c>
      <c r="AJ139" s="424">
        <v>0</v>
      </c>
      <c r="AK139" s="424">
        <v>0</v>
      </c>
      <c r="AL139" s="424">
        <v>0</v>
      </c>
      <c r="AM139" s="424">
        <v>0</v>
      </c>
      <c r="AN139" s="424">
        <v>0</v>
      </c>
      <c r="AO139" s="424">
        <v>0</v>
      </c>
      <c r="AP139" s="424">
        <v>0</v>
      </c>
      <c r="AQ139" s="424">
        <v>0</v>
      </c>
      <c r="AR139" s="424">
        <v>0</v>
      </c>
      <c r="AS139" s="424">
        <v>0</v>
      </c>
      <c r="AT139" s="424">
        <v>0</v>
      </c>
      <c r="AU139" s="424">
        <v>0</v>
      </c>
      <c r="AV139" s="424">
        <v>0</v>
      </c>
      <c r="AW139" s="424">
        <v>0</v>
      </c>
      <c r="AX139" s="428">
        <v>0</v>
      </c>
    </row>
    <row r="140" spans="1:50" ht="12.75" hidden="1" customHeight="1" x14ac:dyDescent="0.2">
      <c r="A140" s="698"/>
      <c r="B140" s="423"/>
      <c r="C140" s="533"/>
      <c r="D140" s="424">
        <v>0</v>
      </c>
      <c r="E140" s="424">
        <v>0</v>
      </c>
      <c r="F140" s="424">
        <v>0</v>
      </c>
      <c r="G140" s="424">
        <v>0</v>
      </c>
      <c r="H140" s="424">
        <v>0</v>
      </c>
      <c r="I140" s="424">
        <v>0</v>
      </c>
      <c r="J140" s="424">
        <v>0</v>
      </c>
      <c r="K140" s="424">
        <v>0</v>
      </c>
      <c r="L140" s="424">
        <v>0</v>
      </c>
      <c r="M140" s="424">
        <v>0</v>
      </c>
      <c r="N140" s="424">
        <v>0</v>
      </c>
      <c r="O140" s="424">
        <v>0</v>
      </c>
      <c r="P140" s="424">
        <v>0</v>
      </c>
      <c r="Q140" s="424">
        <v>0</v>
      </c>
      <c r="R140" s="424">
        <v>0</v>
      </c>
      <c r="S140" s="424">
        <v>0</v>
      </c>
      <c r="T140" s="424">
        <v>0</v>
      </c>
      <c r="U140" s="424">
        <v>0</v>
      </c>
      <c r="V140" s="424">
        <v>0</v>
      </c>
      <c r="W140" s="424">
        <v>0</v>
      </c>
      <c r="X140" s="424">
        <v>0</v>
      </c>
      <c r="Y140" s="424">
        <v>0</v>
      </c>
      <c r="Z140" s="424">
        <v>0</v>
      </c>
      <c r="AA140" s="424">
        <v>0</v>
      </c>
      <c r="AB140" s="424">
        <v>0</v>
      </c>
      <c r="AC140" s="424">
        <v>0</v>
      </c>
      <c r="AD140" s="424">
        <v>0</v>
      </c>
      <c r="AE140" s="424">
        <v>0</v>
      </c>
      <c r="AF140" s="424">
        <v>0</v>
      </c>
      <c r="AG140" s="424">
        <v>0</v>
      </c>
      <c r="AH140" s="424">
        <v>0</v>
      </c>
      <c r="AI140" s="424">
        <v>0</v>
      </c>
      <c r="AJ140" s="424">
        <v>0</v>
      </c>
      <c r="AK140" s="424">
        <v>0</v>
      </c>
      <c r="AL140" s="424">
        <v>0</v>
      </c>
      <c r="AM140" s="424">
        <v>0</v>
      </c>
      <c r="AN140" s="424">
        <v>0</v>
      </c>
      <c r="AO140" s="424">
        <v>0</v>
      </c>
      <c r="AP140" s="424">
        <v>0</v>
      </c>
      <c r="AQ140" s="424">
        <v>0</v>
      </c>
      <c r="AR140" s="424">
        <v>0</v>
      </c>
      <c r="AS140" s="424">
        <v>0</v>
      </c>
      <c r="AT140" s="424">
        <v>0</v>
      </c>
      <c r="AU140" s="424">
        <v>0</v>
      </c>
      <c r="AV140" s="424">
        <v>0</v>
      </c>
      <c r="AW140" s="424">
        <v>0</v>
      </c>
      <c r="AX140" s="428">
        <v>0</v>
      </c>
    </row>
    <row r="141" spans="1:50" ht="12.75" hidden="1" customHeight="1" x14ac:dyDescent="0.2">
      <c r="A141" s="698"/>
      <c r="B141" s="423"/>
      <c r="C141" s="533"/>
      <c r="D141" s="424">
        <v>0</v>
      </c>
      <c r="E141" s="424">
        <v>0</v>
      </c>
      <c r="F141" s="424">
        <v>0</v>
      </c>
      <c r="G141" s="424">
        <v>0</v>
      </c>
      <c r="H141" s="424">
        <v>0</v>
      </c>
      <c r="I141" s="424">
        <v>0</v>
      </c>
      <c r="J141" s="424">
        <v>0</v>
      </c>
      <c r="K141" s="424">
        <v>0</v>
      </c>
      <c r="L141" s="424">
        <v>0</v>
      </c>
      <c r="M141" s="424">
        <v>0</v>
      </c>
      <c r="N141" s="424">
        <v>0</v>
      </c>
      <c r="O141" s="424">
        <v>0</v>
      </c>
      <c r="P141" s="424">
        <v>0</v>
      </c>
      <c r="Q141" s="424">
        <v>0</v>
      </c>
      <c r="R141" s="424">
        <v>0</v>
      </c>
      <c r="S141" s="424">
        <v>0</v>
      </c>
      <c r="T141" s="424">
        <v>0</v>
      </c>
      <c r="U141" s="424">
        <v>0</v>
      </c>
      <c r="V141" s="424">
        <v>0</v>
      </c>
      <c r="W141" s="424">
        <v>0</v>
      </c>
      <c r="X141" s="424">
        <v>0</v>
      </c>
      <c r="Y141" s="424">
        <v>0</v>
      </c>
      <c r="Z141" s="424">
        <v>0</v>
      </c>
      <c r="AA141" s="424">
        <v>0</v>
      </c>
      <c r="AB141" s="424">
        <v>0</v>
      </c>
      <c r="AC141" s="424">
        <v>0</v>
      </c>
      <c r="AD141" s="424">
        <v>0</v>
      </c>
      <c r="AE141" s="424">
        <v>0</v>
      </c>
      <c r="AF141" s="424">
        <v>0</v>
      </c>
      <c r="AG141" s="424">
        <v>0</v>
      </c>
      <c r="AH141" s="424">
        <v>0</v>
      </c>
      <c r="AI141" s="424">
        <v>0</v>
      </c>
      <c r="AJ141" s="424">
        <v>0</v>
      </c>
      <c r="AK141" s="424">
        <v>0</v>
      </c>
      <c r="AL141" s="424">
        <v>0</v>
      </c>
      <c r="AM141" s="424">
        <v>0</v>
      </c>
      <c r="AN141" s="424">
        <v>0</v>
      </c>
      <c r="AO141" s="424">
        <v>0</v>
      </c>
      <c r="AP141" s="424">
        <v>0</v>
      </c>
      <c r="AQ141" s="424">
        <v>0</v>
      </c>
      <c r="AR141" s="424">
        <v>0</v>
      </c>
      <c r="AS141" s="424">
        <v>0</v>
      </c>
      <c r="AT141" s="424">
        <v>0</v>
      </c>
      <c r="AU141" s="424">
        <v>0</v>
      </c>
      <c r="AV141" s="424">
        <v>0</v>
      </c>
      <c r="AW141" s="424">
        <v>0</v>
      </c>
      <c r="AX141" s="428">
        <v>0</v>
      </c>
    </row>
    <row r="142" spans="1:50" ht="12.75" hidden="1" customHeight="1" x14ac:dyDescent="0.2">
      <c r="A142" s="698"/>
      <c r="B142" s="423"/>
      <c r="C142" s="533"/>
      <c r="D142" s="424">
        <v>0</v>
      </c>
      <c r="E142" s="424">
        <v>0</v>
      </c>
      <c r="F142" s="424">
        <v>0</v>
      </c>
      <c r="G142" s="424">
        <v>0</v>
      </c>
      <c r="H142" s="424">
        <v>0</v>
      </c>
      <c r="I142" s="424">
        <v>0</v>
      </c>
      <c r="J142" s="424">
        <v>0</v>
      </c>
      <c r="K142" s="424">
        <v>0</v>
      </c>
      <c r="L142" s="424">
        <v>0</v>
      </c>
      <c r="M142" s="424">
        <v>0</v>
      </c>
      <c r="N142" s="424">
        <v>0</v>
      </c>
      <c r="O142" s="424">
        <v>0</v>
      </c>
      <c r="P142" s="424">
        <v>0</v>
      </c>
      <c r="Q142" s="424">
        <v>0</v>
      </c>
      <c r="R142" s="424">
        <v>0</v>
      </c>
      <c r="S142" s="424">
        <v>0</v>
      </c>
      <c r="T142" s="424">
        <v>0</v>
      </c>
      <c r="U142" s="424">
        <v>0</v>
      </c>
      <c r="V142" s="424">
        <v>0</v>
      </c>
      <c r="W142" s="424">
        <v>0</v>
      </c>
      <c r="X142" s="424">
        <v>0</v>
      </c>
      <c r="Y142" s="424">
        <v>0</v>
      </c>
      <c r="Z142" s="424">
        <v>0</v>
      </c>
      <c r="AA142" s="424">
        <v>0</v>
      </c>
      <c r="AB142" s="424">
        <v>0</v>
      </c>
      <c r="AC142" s="424">
        <v>0</v>
      </c>
      <c r="AD142" s="424">
        <v>0</v>
      </c>
      <c r="AE142" s="424">
        <v>0</v>
      </c>
      <c r="AF142" s="424">
        <v>0</v>
      </c>
      <c r="AG142" s="424">
        <v>0</v>
      </c>
      <c r="AH142" s="424">
        <v>0</v>
      </c>
      <c r="AI142" s="424">
        <v>0</v>
      </c>
      <c r="AJ142" s="424">
        <v>0</v>
      </c>
      <c r="AK142" s="424">
        <v>0</v>
      </c>
      <c r="AL142" s="424">
        <v>0</v>
      </c>
      <c r="AM142" s="424">
        <v>0</v>
      </c>
      <c r="AN142" s="424">
        <v>0</v>
      </c>
      <c r="AO142" s="424">
        <v>0</v>
      </c>
      <c r="AP142" s="424">
        <v>0</v>
      </c>
      <c r="AQ142" s="424">
        <v>0</v>
      </c>
      <c r="AR142" s="424">
        <v>0</v>
      </c>
      <c r="AS142" s="424">
        <v>0</v>
      </c>
      <c r="AT142" s="424">
        <v>0</v>
      </c>
      <c r="AU142" s="424">
        <v>0</v>
      </c>
      <c r="AV142" s="424">
        <v>0</v>
      </c>
      <c r="AW142" s="424">
        <v>0</v>
      </c>
      <c r="AX142" s="428">
        <v>0</v>
      </c>
    </row>
    <row r="143" spans="1:50" ht="12.75" hidden="1" customHeight="1" x14ac:dyDescent="0.2">
      <c r="A143" s="698"/>
      <c r="B143" s="423"/>
      <c r="C143" s="533"/>
      <c r="D143" s="424">
        <v>0</v>
      </c>
      <c r="E143" s="424">
        <v>0</v>
      </c>
      <c r="F143" s="424">
        <v>0</v>
      </c>
      <c r="G143" s="424">
        <v>0</v>
      </c>
      <c r="H143" s="424">
        <v>0</v>
      </c>
      <c r="I143" s="424">
        <v>0</v>
      </c>
      <c r="J143" s="424">
        <v>0</v>
      </c>
      <c r="K143" s="424">
        <v>0</v>
      </c>
      <c r="L143" s="424">
        <v>0</v>
      </c>
      <c r="M143" s="424">
        <v>0</v>
      </c>
      <c r="N143" s="424">
        <v>0</v>
      </c>
      <c r="O143" s="424">
        <v>0</v>
      </c>
      <c r="P143" s="424">
        <v>0</v>
      </c>
      <c r="Q143" s="424">
        <v>0</v>
      </c>
      <c r="R143" s="424">
        <v>0</v>
      </c>
      <c r="S143" s="424">
        <v>0</v>
      </c>
      <c r="T143" s="424">
        <v>0</v>
      </c>
      <c r="U143" s="424">
        <v>0</v>
      </c>
      <c r="V143" s="424">
        <v>0</v>
      </c>
      <c r="W143" s="424">
        <v>0</v>
      </c>
      <c r="X143" s="424">
        <v>0</v>
      </c>
      <c r="Y143" s="424">
        <v>0</v>
      </c>
      <c r="Z143" s="424">
        <v>0</v>
      </c>
      <c r="AA143" s="424">
        <v>0</v>
      </c>
      <c r="AB143" s="424">
        <v>0</v>
      </c>
      <c r="AC143" s="424">
        <v>0</v>
      </c>
      <c r="AD143" s="424">
        <v>0</v>
      </c>
      <c r="AE143" s="424">
        <v>0</v>
      </c>
      <c r="AF143" s="424">
        <v>0</v>
      </c>
      <c r="AG143" s="424">
        <v>0</v>
      </c>
      <c r="AH143" s="424">
        <v>0</v>
      </c>
      <c r="AI143" s="424">
        <v>0</v>
      </c>
      <c r="AJ143" s="424">
        <v>0</v>
      </c>
      <c r="AK143" s="424">
        <v>0</v>
      </c>
      <c r="AL143" s="424">
        <v>0</v>
      </c>
      <c r="AM143" s="424">
        <v>0</v>
      </c>
      <c r="AN143" s="424">
        <v>0</v>
      </c>
      <c r="AO143" s="424">
        <v>0</v>
      </c>
      <c r="AP143" s="424">
        <v>0</v>
      </c>
      <c r="AQ143" s="424">
        <v>0</v>
      </c>
      <c r="AR143" s="424">
        <v>0</v>
      </c>
      <c r="AS143" s="424">
        <v>0</v>
      </c>
      <c r="AT143" s="424">
        <v>0</v>
      </c>
      <c r="AU143" s="424">
        <v>0</v>
      </c>
      <c r="AV143" s="424">
        <v>0</v>
      </c>
      <c r="AW143" s="424">
        <v>0</v>
      </c>
      <c r="AX143" s="428">
        <v>0</v>
      </c>
    </row>
    <row r="144" spans="1:50" ht="12.75" hidden="1" customHeight="1" x14ac:dyDescent="0.2">
      <c r="A144" s="698"/>
      <c r="B144" s="423"/>
      <c r="C144" s="533"/>
      <c r="D144" s="424">
        <v>0</v>
      </c>
      <c r="E144" s="424">
        <v>0</v>
      </c>
      <c r="F144" s="424">
        <v>0</v>
      </c>
      <c r="G144" s="424">
        <v>0</v>
      </c>
      <c r="H144" s="424">
        <v>0</v>
      </c>
      <c r="I144" s="424">
        <v>0</v>
      </c>
      <c r="J144" s="424">
        <v>0</v>
      </c>
      <c r="K144" s="424">
        <v>0</v>
      </c>
      <c r="L144" s="424">
        <v>0</v>
      </c>
      <c r="M144" s="424">
        <v>0</v>
      </c>
      <c r="N144" s="424">
        <v>0</v>
      </c>
      <c r="O144" s="424">
        <v>0</v>
      </c>
      <c r="P144" s="424">
        <v>0</v>
      </c>
      <c r="Q144" s="424">
        <v>0</v>
      </c>
      <c r="R144" s="424">
        <v>0</v>
      </c>
      <c r="S144" s="424">
        <v>0</v>
      </c>
      <c r="T144" s="424">
        <v>0</v>
      </c>
      <c r="U144" s="424">
        <v>0</v>
      </c>
      <c r="V144" s="424">
        <v>0</v>
      </c>
      <c r="W144" s="424">
        <v>0</v>
      </c>
      <c r="X144" s="424">
        <v>0</v>
      </c>
      <c r="Y144" s="424">
        <v>0</v>
      </c>
      <c r="Z144" s="424">
        <v>0</v>
      </c>
      <c r="AA144" s="424">
        <v>0</v>
      </c>
      <c r="AB144" s="424">
        <v>0</v>
      </c>
      <c r="AC144" s="424">
        <v>0</v>
      </c>
      <c r="AD144" s="424">
        <v>0</v>
      </c>
      <c r="AE144" s="424">
        <v>0</v>
      </c>
      <c r="AF144" s="424">
        <v>0</v>
      </c>
      <c r="AG144" s="424">
        <v>0</v>
      </c>
      <c r="AH144" s="424">
        <v>0</v>
      </c>
      <c r="AI144" s="424">
        <v>0</v>
      </c>
      <c r="AJ144" s="424">
        <v>0</v>
      </c>
      <c r="AK144" s="424">
        <v>0</v>
      </c>
      <c r="AL144" s="424">
        <v>0</v>
      </c>
      <c r="AM144" s="424">
        <v>0</v>
      </c>
      <c r="AN144" s="424">
        <v>0</v>
      </c>
      <c r="AO144" s="424">
        <v>0</v>
      </c>
      <c r="AP144" s="424">
        <v>0</v>
      </c>
      <c r="AQ144" s="424">
        <v>0</v>
      </c>
      <c r="AR144" s="424">
        <v>0</v>
      </c>
      <c r="AS144" s="424">
        <v>0</v>
      </c>
      <c r="AT144" s="424">
        <v>0</v>
      </c>
      <c r="AU144" s="424">
        <v>0</v>
      </c>
      <c r="AV144" s="424">
        <v>0</v>
      </c>
      <c r="AW144" s="424">
        <v>0</v>
      </c>
      <c r="AX144" s="428">
        <v>0</v>
      </c>
    </row>
    <row r="145" spans="1:50" ht="12.75" hidden="1" customHeight="1" x14ac:dyDescent="0.2">
      <c r="A145" s="698"/>
      <c r="B145" s="423"/>
      <c r="C145" s="533"/>
      <c r="D145" s="424">
        <v>0</v>
      </c>
      <c r="E145" s="424">
        <v>0</v>
      </c>
      <c r="F145" s="424">
        <v>0</v>
      </c>
      <c r="G145" s="424">
        <v>0</v>
      </c>
      <c r="H145" s="424">
        <v>0</v>
      </c>
      <c r="I145" s="424">
        <v>0</v>
      </c>
      <c r="J145" s="424">
        <v>0</v>
      </c>
      <c r="K145" s="424">
        <v>0</v>
      </c>
      <c r="L145" s="424">
        <v>0</v>
      </c>
      <c r="M145" s="424">
        <v>0</v>
      </c>
      <c r="N145" s="424">
        <v>0</v>
      </c>
      <c r="O145" s="424">
        <v>0</v>
      </c>
      <c r="P145" s="424">
        <v>0</v>
      </c>
      <c r="Q145" s="424">
        <v>0</v>
      </c>
      <c r="R145" s="424">
        <v>0</v>
      </c>
      <c r="S145" s="424">
        <v>0</v>
      </c>
      <c r="T145" s="424">
        <v>0</v>
      </c>
      <c r="U145" s="424">
        <v>0</v>
      </c>
      <c r="V145" s="424">
        <v>0</v>
      </c>
      <c r="W145" s="424">
        <v>0</v>
      </c>
      <c r="X145" s="424">
        <v>0</v>
      </c>
      <c r="Y145" s="424">
        <v>0</v>
      </c>
      <c r="Z145" s="424">
        <v>0</v>
      </c>
      <c r="AA145" s="424">
        <v>0</v>
      </c>
      <c r="AB145" s="424">
        <v>0</v>
      </c>
      <c r="AC145" s="424">
        <v>0</v>
      </c>
      <c r="AD145" s="424">
        <v>0</v>
      </c>
      <c r="AE145" s="424">
        <v>0</v>
      </c>
      <c r="AF145" s="424">
        <v>0</v>
      </c>
      <c r="AG145" s="424">
        <v>0</v>
      </c>
      <c r="AH145" s="424">
        <v>0</v>
      </c>
      <c r="AI145" s="424">
        <v>0</v>
      </c>
      <c r="AJ145" s="424">
        <v>0</v>
      </c>
      <c r="AK145" s="424">
        <v>0</v>
      </c>
      <c r="AL145" s="424">
        <v>0</v>
      </c>
      <c r="AM145" s="424">
        <v>0</v>
      </c>
      <c r="AN145" s="424">
        <v>0</v>
      </c>
      <c r="AO145" s="424">
        <v>0</v>
      </c>
      <c r="AP145" s="424">
        <v>0</v>
      </c>
      <c r="AQ145" s="424">
        <v>0</v>
      </c>
      <c r="AR145" s="424">
        <v>0</v>
      </c>
      <c r="AS145" s="424">
        <v>0</v>
      </c>
      <c r="AT145" s="424">
        <v>0</v>
      </c>
      <c r="AU145" s="424">
        <v>0</v>
      </c>
      <c r="AV145" s="424">
        <v>0</v>
      </c>
      <c r="AW145" s="424">
        <v>0</v>
      </c>
      <c r="AX145" s="428">
        <v>0</v>
      </c>
    </row>
    <row r="146" spans="1:50" ht="12.75" hidden="1" customHeight="1" x14ac:dyDescent="0.2">
      <c r="A146" s="698"/>
      <c r="B146" s="423"/>
      <c r="C146" s="533"/>
      <c r="D146" s="424">
        <v>0</v>
      </c>
      <c r="E146" s="424">
        <v>0</v>
      </c>
      <c r="F146" s="424">
        <v>0</v>
      </c>
      <c r="G146" s="424">
        <v>0</v>
      </c>
      <c r="H146" s="424">
        <v>0</v>
      </c>
      <c r="I146" s="424">
        <v>0</v>
      </c>
      <c r="J146" s="424">
        <v>0</v>
      </c>
      <c r="K146" s="424">
        <v>0</v>
      </c>
      <c r="L146" s="424">
        <v>0</v>
      </c>
      <c r="M146" s="424">
        <v>0</v>
      </c>
      <c r="N146" s="424">
        <v>0</v>
      </c>
      <c r="O146" s="424">
        <v>0</v>
      </c>
      <c r="P146" s="424">
        <v>0</v>
      </c>
      <c r="Q146" s="424">
        <v>0</v>
      </c>
      <c r="R146" s="424">
        <v>0</v>
      </c>
      <c r="S146" s="424">
        <v>0</v>
      </c>
      <c r="T146" s="424">
        <v>0</v>
      </c>
      <c r="U146" s="424">
        <v>0</v>
      </c>
      <c r="V146" s="424">
        <v>0</v>
      </c>
      <c r="W146" s="424">
        <v>0</v>
      </c>
      <c r="X146" s="424">
        <v>0</v>
      </c>
      <c r="Y146" s="424">
        <v>0</v>
      </c>
      <c r="Z146" s="424">
        <v>0</v>
      </c>
      <c r="AA146" s="424">
        <v>0</v>
      </c>
      <c r="AB146" s="424">
        <v>0</v>
      </c>
      <c r="AC146" s="424">
        <v>0</v>
      </c>
      <c r="AD146" s="424">
        <v>0</v>
      </c>
      <c r="AE146" s="424">
        <v>0</v>
      </c>
      <c r="AF146" s="424">
        <v>0</v>
      </c>
      <c r="AG146" s="424">
        <v>0</v>
      </c>
      <c r="AH146" s="424">
        <v>0</v>
      </c>
      <c r="AI146" s="424">
        <v>0</v>
      </c>
      <c r="AJ146" s="424">
        <v>0</v>
      </c>
      <c r="AK146" s="424">
        <v>0</v>
      </c>
      <c r="AL146" s="424">
        <v>0</v>
      </c>
      <c r="AM146" s="424">
        <v>0</v>
      </c>
      <c r="AN146" s="424">
        <v>0</v>
      </c>
      <c r="AO146" s="424">
        <v>0</v>
      </c>
      <c r="AP146" s="424">
        <v>0</v>
      </c>
      <c r="AQ146" s="424">
        <v>0</v>
      </c>
      <c r="AR146" s="424">
        <v>0</v>
      </c>
      <c r="AS146" s="424">
        <v>0</v>
      </c>
      <c r="AT146" s="424">
        <v>0</v>
      </c>
      <c r="AU146" s="424">
        <v>0</v>
      </c>
      <c r="AV146" s="424">
        <v>0</v>
      </c>
      <c r="AW146" s="424">
        <v>0</v>
      </c>
      <c r="AX146" s="428">
        <v>0</v>
      </c>
    </row>
    <row r="147" spans="1:50" ht="12.75" hidden="1" customHeight="1" x14ac:dyDescent="0.2">
      <c r="A147" s="698"/>
      <c r="B147" s="423"/>
      <c r="C147" s="533"/>
      <c r="D147" s="424">
        <v>0</v>
      </c>
      <c r="E147" s="424">
        <v>0</v>
      </c>
      <c r="F147" s="424">
        <v>0</v>
      </c>
      <c r="G147" s="424">
        <v>0</v>
      </c>
      <c r="H147" s="424">
        <v>0</v>
      </c>
      <c r="I147" s="424">
        <v>0</v>
      </c>
      <c r="J147" s="424">
        <v>0</v>
      </c>
      <c r="K147" s="424">
        <v>0</v>
      </c>
      <c r="L147" s="424">
        <v>0</v>
      </c>
      <c r="M147" s="424">
        <v>0</v>
      </c>
      <c r="N147" s="424">
        <v>0</v>
      </c>
      <c r="O147" s="424">
        <v>0</v>
      </c>
      <c r="P147" s="424">
        <v>0</v>
      </c>
      <c r="Q147" s="424">
        <v>0</v>
      </c>
      <c r="R147" s="424">
        <v>0</v>
      </c>
      <c r="S147" s="424">
        <v>0</v>
      </c>
      <c r="T147" s="424">
        <v>0</v>
      </c>
      <c r="U147" s="424">
        <v>0</v>
      </c>
      <c r="V147" s="424">
        <v>0</v>
      </c>
      <c r="W147" s="424">
        <v>0</v>
      </c>
      <c r="X147" s="424">
        <v>0</v>
      </c>
      <c r="Y147" s="424">
        <v>0</v>
      </c>
      <c r="Z147" s="424">
        <v>0</v>
      </c>
      <c r="AA147" s="424">
        <v>0</v>
      </c>
      <c r="AB147" s="424">
        <v>0</v>
      </c>
      <c r="AC147" s="424">
        <v>0</v>
      </c>
      <c r="AD147" s="424">
        <v>0</v>
      </c>
      <c r="AE147" s="424">
        <v>0</v>
      </c>
      <c r="AF147" s="424">
        <v>0</v>
      </c>
      <c r="AG147" s="424">
        <v>0</v>
      </c>
      <c r="AH147" s="424">
        <v>0</v>
      </c>
      <c r="AI147" s="424">
        <v>0</v>
      </c>
      <c r="AJ147" s="424">
        <v>0</v>
      </c>
      <c r="AK147" s="424">
        <v>0</v>
      </c>
      <c r="AL147" s="424">
        <v>0</v>
      </c>
      <c r="AM147" s="424">
        <v>0</v>
      </c>
      <c r="AN147" s="424">
        <v>0</v>
      </c>
      <c r="AO147" s="424">
        <v>0</v>
      </c>
      <c r="AP147" s="424">
        <v>0</v>
      </c>
      <c r="AQ147" s="424">
        <v>0</v>
      </c>
      <c r="AR147" s="424">
        <v>0</v>
      </c>
      <c r="AS147" s="424">
        <v>0</v>
      </c>
      <c r="AT147" s="424">
        <v>0</v>
      </c>
      <c r="AU147" s="424">
        <v>0</v>
      </c>
      <c r="AV147" s="424">
        <v>0</v>
      </c>
      <c r="AW147" s="424">
        <v>0</v>
      </c>
      <c r="AX147" s="428">
        <v>0</v>
      </c>
    </row>
    <row r="148" spans="1:50" ht="12.75" hidden="1" customHeight="1" x14ac:dyDescent="0.2">
      <c r="A148" s="698"/>
      <c r="B148" s="423"/>
      <c r="C148" s="533"/>
      <c r="D148" s="424">
        <v>0</v>
      </c>
      <c r="E148" s="424">
        <v>0</v>
      </c>
      <c r="F148" s="424">
        <v>0</v>
      </c>
      <c r="G148" s="424">
        <v>0</v>
      </c>
      <c r="H148" s="424">
        <v>0</v>
      </c>
      <c r="I148" s="424">
        <v>0</v>
      </c>
      <c r="J148" s="424">
        <v>0</v>
      </c>
      <c r="K148" s="424">
        <v>0</v>
      </c>
      <c r="L148" s="424">
        <v>0</v>
      </c>
      <c r="M148" s="424">
        <v>0</v>
      </c>
      <c r="N148" s="424">
        <v>0</v>
      </c>
      <c r="O148" s="424">
        <v>0</v>
      </c>
      <c r="P148" s="424">
        <v>0</v>
      </c>
      <c r="Q148" s="424">
        <v>0</v>
      </c>
      <c r="R148" s="424">
        <v>0</v>
      </c>
      <c r="S148" s="424">
        <v>0</v>
      </c>
      <c r="T148" s="424">
        <v>0</v>
      </c>
      <c r="U148" s="424">
        <v>0</v>
      </c>
      <c r="V148" s="424">
        <v>0</v>
      </c>
      <c r="W148" s="424">
        <v>0</v>
      </c>
      <c r="X148" s="424">
        <v>0</v>
      </c>
      <c r="Y148" s="424">
        <v>0</v>
      </c>
      <c r="Z148" s="424">
        <v>0</v>
      </c>
      <c r="AA148" s="424">
        <v>0</v>
      </c>
      <c r="AB148" s="424">
        <v>0</v>
      </c>
      <c r="AC148" s="424">
        <v>0</v>
      </c>
      <c r="AD148" s="424">
        <v>0</v>
      </c>
      <c r="AE148" s="424">
        <v>0</v>
      </c>
      <c r="AF148" s="424">
        <v>0</v>
      </c>
      <c r="AG148" s="424">
        <v>0</v>
      </c>
      <c r="AH148" s="424">
        <v>0</v>
      </c>
      <c r="AI148" s="424">
        <v>0</v>
      </c>
      <c r="AJ148" s="424">
        <v>0</v>
      </c>
      <c r="AK148" s="424">
        <v>0</v>
      </c>
      <c r="AL148" s="424">
        <v>0</v>
      </c>
      <c r="AM148" s="424">
        <v>0</v>
      </c>
      <c r="AN148" s="424">
        <v>0</v>
      </c>
      <c r="AO148" s="424">
        <v>0</v>
      </c>
      <c r="AP148" s="424">
        <v>0</v>
      </c>
      <c r="AQ148" s="424">
        <v>0</v>
      </c>
      <c r="AR148" s="424">
        <v>0</v>
      </c>
      <c r="AS148" s="424">
        <v>0</v>
      </c>
      <c r="AT148" s="424">
        <v>0</v>
      </c>
      <c r="AU148" s="424">
        <v>0</v>
      </c>
      <c r="AV148" s="424">
        <v>0</v>
      </c>
      <c r="AW148" s="424">
        <v>0</v>
      </c>
      <c r="AX148" s="428">
        <v>0</v>
      </c>
    </row>
    <row r="149" spans="1:50" ht="12.75" hidden="1" customHeight="1" x14ac:dyDescent="0.2">
      <c r="A149" s="698"/>
      <c r="B149" s="423"/>
      <c r="C149" s="533"/>
      <c r="D149" s="424">
        <v>0</v>
      </c>
      <c r="E149" s="424">
        <v>0</v>
      </c>
      <c r="F149" s="424">
        <v>0</v>
      </c>
      <c r="G149" s="424">
        <v>0</v>
      </c>
      <c r="H149" s="424">
        <v>0</v>
      </c>
      <c r="I149" s="424">
        <v>0</v>
      </c>
      <c r="J149" s="424">
        <v>0</v>
      </c>
      <c r="K149" s="424">
        <v>0</v>
      </c>
      <c r="L149" s="424">
        <v>0</v>
      </c>
      <c r="M149" s="424">
        <v>0</v>
      </c>
      <c r="N149" s="424">
        <v>0</v>
      </c>
      <c r="O149" s="424">
        <v>0</v>
      </c>
      <c r="P149" s="424">
        <v>0</v>
      </c>
      <c r="Q149" s="424">
        <v>0</v>
      </c>
      <c r="R149" s="424">
        <v>0</v>
      </c>
      <c r="S149" s="424">
        <v>0</v>
      </c>
      <c r="T149" s="424">
        <v>0</v>
      </c>
      <c r="U149" s="424">
        <v>0</v>
      </c>
      <c r="V149" s="424">
        <v>0</v>
      </c>
      <c r="W149" s="424">
        <v>0</v>
      </c>
      <c r="X149" s="424">
        <v>0</v>
      </c>
      <c r="Y149" s="424">
        <v>0</v>
      </c>
      <c r="Z149" s="424">
        <v>0</v>
      </c>
      <c r="AA149" s="424">
        <v>0</v>
      </c>
      <c r="AB149" s="424">
        <v>0</v>
      </c>
      <c r="AC149" s="424">
        <v>0</v>
      </c>
      <c r="AD149" s="424">
        <v>0</v>
      </c>
      <c r="AE149" s="424">
        <v>0</v>
      </c>
      <c r="AF149" s="424">
        <v>0</v>
      </c>
      <c r="AG149" s="424">
        <v>0</v>
      </c>
      <c r="AH149" s="424">
        <v>0</v>
      </c>
      <c r="AI149" s="424">
        <v>0</v>
      </c>
      <c r="AJ149" s="424">
        <v>0</v>
      </c>
      <c r="AK149" s="424">
        <v>0</v>
      </c>
      <c r="AL149" s="424">
        <v>0</v>
      </c>
      <c r="AM149" s="424">
        <v>0</v>
      </c>
      <c r="AN149" s="424">
        <v>0</v>
      </c>
      <c r="AO149" s="424">
        <v>0</v>
      </c>
      <c r="AP149" s="424">
        <v>0</v>
      </c>
      <c r="AQ149" s="424">
        <v>0</v>
      </c>
      <c r="AR149" s="424">
        <v>0</v>
      </c>
      <c r="AS149" s="424">
        <v>0</v>
      </c>
      <c r="AT149" s="424">
        <v>0</v>
      </c>
      <c r="AU149" s="424">
        <v>0</v>
      </c>
      <c r="AV149" s="424">
        <v>0</v>
      </c>
      <c r="AW149" s="424">
        <v>0</v>
      </c>
      <c r="AX149" s="428">
        <v>0</v>
      </c>
    </row>
    <row r="150" spans="1:50" ht="12.75" hidden="1" customHeight="1" x14ac:dyDescent="0.2">
      <c r="A150" s="698"/>
      <c r="B150" s="423"/>
      <c r="C150" s="533"/>
      <c r="D150" s="424">
        <v>0</v>
      </c>
      <c r="E150" s="424">
        <v>0</v>
      </c>
      <c r="F150" s="424">
        <v>0</v>
      </c>
      <c r="G150" s="424">
        <v>0</v>
      </c>
      <c r="H150" s="424">
        <v>0</v>
      </c>
      <c r="I150" s="424">
        <v>0</v>
      </c>
      <c r="J150" s="424">
        <v>0</v>
      </c>
      <c r="K150" s="424">
        <v>0</v>
      </c>
      <c r="L150" s="424">
        <v>0</v>
      </c>
      <c r="M150" s="424">
        <v>0</v>
      </c>
      <c r="N150" s="424">
        <v>0</v>
      </c>
      <c r="O150" s="424">
        <v>0</v>
      </c>
      <c r="P150" s="424">
        <v>0</v>
      </c>
      <c r="Q150" s="424">
        <v>0</v>
      </c>
      <c r="R150" s="424">
        <v>0</v>
      </c>
      <c r="S150" s="424">
        <v>0</v>
      </c>
      <c r="T150" s="424">
        <v>0</v>
      </c>
      <c r="U150" s="424">
        <v>0</v>
      </c>
      <c r="V150" s="424">
        <v>0</v>
      </c>
      <c r="W150" s="424">
        <v>0</v>
      </c>
      <c r="X150" s="424">
        <v>0</v>
      </c>
      <c r="Y150" s="424">
        <v>0</v>
      </c>
      <c r="Z150" s="424">
        <v>0</v>
      </c>
      <c r="AA150" s="424">
        <v>0</v>
      </c>
      <c r="AB150" s="424">
        <v>0</v>
      </c>
      <c r="AC150" s="424">
        <v>0</v>
      </c>
      <c r="AD150" s="424">
        <v>0</v>
      </c>
      <c r="AE150" s="424">
        <v>0</v>
      </c>
      <c r="AF150" s="424">
        <v>0</v>
      </c>
      <c r="AG150" s="424">
        <v>0</v>
      </c>
      <c r="AH150" s="424">
        <v>0</v>
      </c>
      <c r="AI150" s="424">
        <v>0</v>
      </c>
      <c r="AJ150" s="424">
        <v>0</v>
      </c>
      <c r="AK150" s="424">
        <v>0</v>
      </c>
      <c r="AL150" s="424">
        <v>0</v>
      </c>
      <c r="AM150" s="424">
        <v>0</v>
      </c>
      <c r="AN150" s="424">
        <v>0</v>
      </c>
      <c r="AO150" s="424">
        <v>0</v>
      </c>
      <c r="AP150" s="424">
        <v>0</v>
      </c>
      <c r="AQ150" s="424">
        <v>0</v>
      </c>
      <c r="AR150" s="424">
        <v>0</v>
      </c>
      <c r="AS150" s="424">
        <v>0</v>
      </c>
      <c r="AT150" s="424">
        <v>0</v>
      </c>
      <c r="AU150" s="424">
        <v>0</v>
      </c>
      <c r="AV150" s="424">
        <v>0</v>
      </c>
      <c r="AW150" s="424">
        <v>0</v>
      </c>
      <c r="AX150" s="428">
        <v>0</v>
      </c>
    </row>
    <row r="151" spans="1:50" ht="12.75" hidden="1" customHeight="1" x14ac:dyDescent="0.2">
      <c r="A151" s="698"/>
      <c r="B151" s="423"/>
      <c r="C151" s="533"/>
      <c r="D151" s="424">
        <v>0</v>
      </c>
      <c r="E151" s="424">
        <v>0</v>
      </c>
      <c r="F151" s="424">
        <v>0</v>
      </c>
      <c r="G151" s="424">
        <v>0</v>
      </c>
      <c r="H151" s="424">
        <v>0</v>
      </c>
      <c r="I151" s="424">
        <v>0</v>
      </c>
      <c r="J151" s="424">
        <v>0</v>
      </c>
      <c r="K151" s="424">
        <v>0</v>
      </c>
      <c r="L151" s="424">
        <v>0</v>
      </c>
      <c r="M151" s="424">
        <v>0</v>
      </c>
      <c r="N151" s="424">
        <v>0</v>
      </c>
      <c r="O151" s="424">
        <v>0</v>
      </c>
      <c r="P151" s="424">
        <v>0</v>
      </c>
      <c r="Q151" s="424">
        <v>0</v>
      </c>
      <c r="R151" s="424">
        <v>0</v>
      </c>
      <c r="S151" s="424">
        <v>0</v>
      </c>
      <c r="T151" s="424">
        <v>0</v>
      </c>
      <c r="U151" s="424">
        <v>0</v>
      </c>
      <c r="V151" s="424">
        <v>0</v>
      </c>
      <c r="W151" s="424">
        <v>0</v>
      </c>
      <c r="X151" s="424">
        <v>0</v>
      </c>
      <c r="Y151" s="424">
        <v>0</v>
      </c>
      <c r="Z151" s="424">
        <v>0</v>
      </c>
      <c r="AA151" s="424">
        <v>0</v>
      </c>
      <c r="AB151" s="424">
        <v>0</v>
      </c>
      <c r="AC151" s="424">
        <v>0</v>
      </c>
      <c r="AD151" s="424">
        <v>0</v>
      </c>
      <c r="AE151" s="424">
        <v>0</v>
      </c>
      <c r="AF151" s="424">
        <v>0</v>
      </c>
      <c r="AG151" s="424">
        <v>0</v>
      </c>
      <c r="AH151" s="424">
        <v>0</v>
      </c>
      <c r="AI151" s="424">
        <v>0</v>
      </c>
      <c r="AJ151" s="424">
        <v>0</v>
      </c>
      <c r="AK151" s="424">
        <v>0</v>
      </c>
      <c r="AL151" s="424">
        <v>0</v>
      </c>
      <c r="AM151" s="424">
        <v>0</v>
      </c>
      <c r="AN151" s="424">
        <v>0</v>
      </c>
      <c r="AO151" s="424">
        <v>0</v>
      </c>
      <c r="AP151" s="424">
        <v>0</v>
      </c>
      <c r="AQ151" s="424">
        <v>0</v>
      </c>
      <c r="AR151" s="424">
        <v>0</v>
      </c>
      <c r="AS151" s="424">
        <v>0</v>
      </c>
      <c r="AT151" s="424">
        <v>0</v>
      </c>
      <c r="AU151" s="424">
        <v>0</v>
      </c>
      <c r="AV151" s="424">
        <v>0</v>
      </c>
      <c r="AW151" s="424">
        <v>0</v>
      </c>
      <c r="AX151" s="428">
        <v>0</v>
      </c>
    </row>
    <row r="152" spans="1:50" ht="12.75" hidden="1" customHeight="1" x14ac:dyDescent="0.2">
      <c r="A152" s="698"/>
      <c r="B152" s="423"/>
      <c r="C152" s="533"/>
      <c r="D152" s="424">
        <v>0</v>
      </c>
      <c r="E152" s="424">
        <v>0</v>
      </c>
      <c r="F152" s="424">
        <v>0</v>
      </c>
      <c r="G152" s="424">
        <v>0</v>
      </c>
      <c r="H152" s="424">
        <v>0</v>
      </c>
      <c r="I152" s="424">
        <v>0</v>
      </c>
      <c r="J152" s="424">
        <v>0</v>
      </c>
      <c r="K152" s="424">
        <v>0</v>
      </c>
      <c r="L152" s="424">
        <v>0</v>
      </c>
      <c r="M152" s="424">
        <v>0</v>
      </c>
      <c r="N152" s="424">
        <v>0</v>
      </c>
      <c r="O152" s="424">
        <v>0</v>
      </c>
      <c r="P152" s="424">
        <v>0</v>
      </c>
      <c r="Q152" s="424">
        <v>0</v>
      </c>
      <c r="R152" s="424">
        <v>0</v>
      </c>
      <c r="S152" s="424">
        <v>0</v>
      </c>
      <c r="T152" s="424">
        <v>0</v>
      </c>
      <c r="U152" s="424">
        <v>0</v>
      </c>
      <c r="V152" s="424">
        <v>0</v>
      </c>
      <c r="W152" s="424">
        <v>0</v>
      </c>
      <c r="X152" s="424">
        <v>0</v>
      </c>
      <c r="Y152" s="424">
        <v>0</v>
      </c>
      <c r="Z152" s="424">
        <v>0</v>
      </c>
      <c r="AA152" s="424">
        <v>0</v>
      </c>
      <c r="AB152" s="424">
        <v>0</v>
      </c>
      <c r="AC152" s="424">
        <v>0</v>
      </c>
      <c r="AD152" s="424">
        <v>0</v>
      </c>
      <c r="AE152" s="424">
        <v>0</v>
      </c>
      <c r="AF152" s="424">
        <v>0</v>
      </c>
      <c r="AG152" s="424">
        <v>0</v>
      </c>
      <c r="AH152" s="424">
        <v>0</v>
      </c>
      <c r="AI152" s="424">
        <v>0</v>
      </c>
      <c r="AJ152" s="424">
        <v>0</v>
      </c>
      <c r="AK152" s="424">
        <v>0</v>
      </c>
      <c r="AL152" s="424">
        <v>0</v>
      </c>
      <c r="AM152" s="424">
        <v>0</v>
      </c>
      <c r="AN152" s="424">
        <v>0</v>
      </c>
      <c r="AO152" s="424">
        <v>0</v>
      </c>
      <c r="AP152" s="424">
        <v>0</v>
      </c>
      <c r="AQ152" s="424">
        <v>0</v>
      </c>
      <c r="AR152" s="424">
        <v>0</v>
      </c>
      <c r="AS152" s="424">
        <v>0</v>
      </c>
      <c r="AT152" s="424">
        <v>0</v>
      </c>
      <c r="AU152" s="424">
        <v>0</v>
      </c>
      <c r="AV152" s="424">
        <v>0</v>
      </c>
      <c r="AW152" s="424">
        <v>0</v>
      </c>
      <c r="AX152" s="428">
        <v>0</v>
      </c>
    </row>
    <row r="153" spans="1:50" ht="12.75" hidden="1" customHeight="1" x14ac:dyDescent="0.2">
      <c r="A153" s="698"/>
      <c r="B153" s="423"/>
      <c r="C153" s="533"/>
      <c r="D153" s="424">
        <v>0</v>
      </c>
      <c r="E153" s="424">
        <v>0</v>
      </c>
      <c r="F153" s="424">
        <v>0</v>
      </c>
      <c r="G153" s="424">
        <v>0</v>
      </c>
      <c r="H153" s="424">
        <v>0</v>
      </c>
      <c r="I153" s="424">
        <v>0</v>
      </c>
      <c r="J153" s="424">
        <v>0</v>
      </c>
      <c r="K153" s="424">
        <v>0</v>
      </c>
      <c r="L153" s="424">
        <v>0</v>
      </c>
      <c r="M153" s="424">
        <v>0</v>
      </c>
      <c r="N153" s="424">
        <v>0</v>
      </c>
      <c r="O153" s="424">
        <v>0</v>
      </c>
      <c r="P153" s="424">
        <v>0</v>
      </c>
      <c r="Q153" s="424">
        <v>0</v>
      </c>
      <c r="R153" s="424">
        <v>0</v>
      </c>
      <c r="S153" s="424">
        <v>0</v>
      </c>
      <c r="T153" s="424">
        <v>0</v>
      </c>
      <c r="U153" s="424">
        <v>0</v>
      </c>
      <c r="V153" s="424">
        <v>0</v>
      </c>
      <c r="W153" s="424">
        <v>0</v>
      </c>
      <c r="X153" s="424">
        <v>0</v>
      </c>
      <c r="Y153" s="424">
        <v>0</v>
      </c>
      <c r="Z153" s="424">
        <v>0</v>
      </c>
      <c r="AA153" s="424">
        <v>0</v>
      </c>
      <c r="AB153" s="424">
        <v>0</v>
      </c>
      <c r="AC153" s="424">
        <v>0</v>
      </c>
      <c r="AD153" s="424">
        <v>0</v>
      </c>
      <c r="AE153" s="424">
        <v>0</v>
      </c>
      <c r="AF153" s="424">
        <v>0</v>
      </c>
      <c r="AG153" s="424">
        <v>0</v>
      </c>
      <c r="AH153" s="424">
        <v>0</v>
      </c>
      <c r="AI153" s="424">
        <v>0</v>
      </c>
      <c r="AJ153" s="424">
        <v>0</v>
      </c>
      <c r="AK153" s="424">
        <v>0</v>
      </c>
      <c r="AL153" s="424">
        <v>0</v>
      </c>
      <c r="AM153" s="424">
        <v>0</v>
      </c>
      <c r="AN153" s="424">
        <v>0</v>
      </c>
      <c r="AO153" s="424">
        <v>0</v>
      </c>
      <c r="AP153" s="424">
        <v>0</v>
      </c>
      <c r="AQ153" s="424">
        <v>0</v>
      </c>
      <c r="AR153" s="424">
        <v>0</v>
      </c>
      <c r="AS153" s="424">
        <v>0</v>
      </c>
      <c r="AT153" s="424">
        <v>0</v>
      </c>
      <c r="AU153" s="424">
        <v>0</v>
      </c>
      <c r="AV153" s="424">
        <v>0</v>
      </c>
      <c r="AW153" s="424">
        <v>0</v>
      </c>
      <c r="AX153" s="428">
        <v>0</v>
      </c>
    </row>
    <row r="154" spans="1:50" ht="12.75" hidden="1" customHeight="1" x14ac:dyDescent="0.2">
      <c r="A154" s="698"/>
      <c r="B154" s="423"/>
      <c r="C154" s="533"/>
      <c r="D154" s="424">
        <v>0</v>
      </c>
      <c r="E154" s="424">
        <v>0</v>
      </c>
      <c r="F154" s="424">
        <v>0</v>
      </c>
      <c r="G154" s="424">
        <v>0</v>
      </c>
      <c r="H154" s="424">
        <v>0</v>
      </c>
      <c r="I154" s="424">
        <v>0</v>
      </c>
      <c r="J154" s="424">
        <v>0</v>
      </c>
      <c r="K154" s="424">
        <v>0</v>
      </c>
      <c r="L154" s="424">
        <v>0</v>
      </c>
      <c r="M154" s="424">
        <v>0</v>
      </c>
      <c r="N154" s="424">
        <v>0</v>
      </c>
      <c r="O154" s="424">
        <v>0</v>
      </c>
      <c r="P154" s="424">
        <v>0</v>
      </c>
      <c r="Q154" s="424">
        <v>0</v>
      </c>
      <c r="R154" s="424">
        <v>0</v>
      </c>
      <c r="S154" s="424">
        <v>0</v>
      </c>
      <c r="T154" s="424">
        <v>0</v>
      </c>
      <c r="U154" s="424">
        <v>0</v>
      </c>
      <c r="V154" s="424">
        <v>0</v>
      </c>
      <c r="W154" s="424">
        <v>0</v>
      </c>
      <c r="X154" s="424">
        <v>0</v>
      </c>
      <c r="Y154" s="424">
        <v>0</v>
      </c>
      <c r="Z154" s="424">
        <v>0</v>
      </c>
      <c r="AA154" s="424">
        <v>0</v>
      </c>
      <c r="AB154" s="424">
        <v>0</v>
      </c>
      <c r="AC154" s="424">
        <v>0</v>
      </c>
      <c r="AD154" s="424">
        <v>0</v>
      </c>
      <c r="AE154" s="424">
        <v>0</v>
      </c>
      <c r="AF154" s="424">
        <v>0</v>
      </c>
      <c r="AG154" s="424">
        <v>0</v>
      </c>
      <c r="AH154" s="424">
        <v>0</v>
      </c>
      <c r="AI154" s="424">
        <v>0</v>
      </c>
      <c r="AJ154" s="424">
        <v>0</v>
      </c>
      <c r="AK154" s="424">
        <v>0</v>
      </c>
      <c r="AL154" s="424">
        <v>0</v>
      </c>
      <c r="AM154" s="424">
        <v>0</v>
      </c>
      <c r="AN154" s="424">
        <v>0</v>
      </c>
      <c r="AO154" s="424">
        <v>0</v>
      </c>
      <c r="AP154" s="424">
        <v>0</v>
      </c>
      <c r="AQ154" s="424">
        <v>0</v>
      </c>
      <c r="AR154" s="424">
        <v>0</v>
      </c>
      <c r="AS154" s="424">
        <v>0</v>
      </c>
      <c r="AT154" s="424">
        <v>0</v>
      </c>
      <c r="AU154" s="424">
        <v>0</v>
      </c>
      <c r="AV154" s="424">
        <v>0</v>
      </c>
      <c r="AW154" s="424">
        <v>0</v>
      </c>
      <c r="AX154" s="428">
        <v>0</v>
      </c>
    </row>
    <row r="155" spans="1:50" ht="12.75" hidden="1" customHeight="1" x14ac:dyDescent="0.2">
      <c r="A155" s="698"/>
      <c r="B155" s="423"/>
      <c r="C155" s="533"/>
      <c r="D155" s="424">
        <v>0</v>
      </c>
      <c r="E155" s="424">
        <v>0</v>
      </c>
      <c r="F155" s="424">
        <v>0</v>
      </c>
      <c r="G155" s="424">
        <v>0</v>
      </c>
      <c r="H155" s="424">
        <v>0</v>
      </c>
      <c r="I155" s="424">
        <v>0</v>
      </c>
      <c r="J155" s="424">
        <v>0</v>
      </c>
      <c r="K155" s="424">
        <v>0</v>
      </c>
      <c r="L155" s="424">
        <v>0</v>
      </c>
      <c r="M155" s="424">
        <v>0</v>
      </c>
      <c r="N155" s="424">
        <v>0</v>
      </c>
      <c r="O155" s="424">
        <v>0</v>
      </c>
      <c r="P155" s="424">
        <v>0</v>
      </c>
      <c r="Q155" s="424">
        <v>0</v>
      </c>
      <c r="R155" s="424">
        <v>0</v>
      </c>
      <c r="S155" s="424">
        <v>0</v>
      </c>
      <c r="T155" s="424">
        <v>0</v>
      </c>
      <c r="U155" s="424">
        <v>0</v>
      </c>
      <c r="V155" s="424">
        <v>0</v>
      </c>
      <c r="W155" s="424">
        <v>0</v>
      </c>
      <c r="X155" s="424">
        <v>0</v>
      </c>
      <c r="Y155" s="424">
        <v>0</v>
      </c>
      <c r="Z155" s="424">
        <v>0</v>
      </c>
      <c r="AA155" s="424">
        <v>0</v>
      </c>
      <c r="AB155" s="424">
        <v>0</v>
      </c>
      <c r="AC155" s="424">
        <v>0</v>
      </c>
      <c r="AD155" s="424">
        <v>0</v>
      </c>
      <c r="AE155" s="424">
        <v>0</v>
      </c>
      <c r="AF155" s="424">
        <v>0</v>
      </c>
      <c r="AG155" s="424">
        <v>0</v>
      </c>
      <c r="AH155" s="424">
        <v>0</v>
      </c>
      <c r="AI155" s="424">
        <v>0</v>
      </c>
      <c r="AJ155" s="424">
        <v>0</v>
      </c>
      <c r="AK155" s="424">
        <v>0</v>
      </c>
      <c r="AL155" s="424">
        <v>0</v>
      </c>
      <c r="AM155" s="424">
        <v>0</v>
      </c>
      <c r="AN155" s="424">
        <v>0</v>
      </c>
      <c r="AO155" s="424">
        <v>0</v>
      </c>
      <c r="AP155" s="424">
        <v>0</v>
      </c>
      <c r="AQ155" s="424">
        <v>0</v>
      </c>
      <c r="AR155" s="424">
        <v>0</v>
      </c>
      <c r="AS155" s="424">
        <v>0</v>
      </c>
      <c r="AT155" s="424">
        <v>0</v>
      </c>
      <c r="AU155" s="424">
        <v>0</v>
      </c>
      <c r="AV155" s="424">
        <v>0</v>
      </c>
      <c r="AW155" s="424">
        <v>0</v>
      </c>
      <c r="AX155" s="428">
        <v>0</v>
      </c>
    </row>
    <row r="156" spans="1:50" ht="12.75" hidden="1" customHeight="1" x14ac:dyDescent="0.2">
      <c r="A156" s="698"/>
      <c r="B156" s="423"/>
      <c r="C156" s="533"/>
      <c r="D156" s="424">
        <v>0</v>
      </c>
      <c r="E156" s="424">
        <v>0</v>
      </c>
      <c r="F156" s="424">
        <v>0</v>
      </c>
      <c r="G156" s="424">
        <v>0</v>
      </c>
      <c r="H156" s="424">
        <v>0</v>
      </c>
      <c r="I156" s="424">
        <v>0</v>
      </c>
      <c r="J156" s="424">
        <v>0</v>
      </c>
      <c r="K156" s="424">
        <v>0</v>
      </c>
      <c r="L156" s="424">
        <v>0</v>
      </c>
      <c r="M156" s="424">
        <v>0</v>
      </c>
      <c r="N156" s="424">
        <v>0</v>
      </c>
      <c r="O156" s="424">
        <v>0</v>
      </c>
      <c r="P156" s="424">
        <v>0</v>
      </c>
      <c r="Q156" s="424">
        <v>0</v>
      </c>
      <c r="R156" s="424">
        <v>0</v>
      </c>
      <c r="S156" s="424">
        <v>0</v>
      </c>
      <c r="T156" s="424">
        <v>0</v>
      </c>
      <c r="U156" s="424">
        <v>0</v>
      </c>
      <c r="V156" s="424">
        <v>0</v>
      </c>
      <c r="W156" s="424">
        <v>0</v>
      </c>
      <c r="X156" s="424">
        <v>0</v>
      </c>
      <c r="Y156" s="424">
        <v>0</v>
      </c>
      <c r="Z156" s="424">
        <v>0</v>
      </c>
      <c r="AA156" s="424">
        <v>0</v>
      </c>
      <c r="AB156" s="424">
        <v>0</v>
      </c>
      <c r="AC156" s="424">
        <v>0</v>
      </c>
      <c r="AD156" s="424">
        <v>0</v>
      </c>
      <c r="AE156" s="424">
        <v>0</v>
      </c>
      <c r="AF156" s="424">
        <v>0</v>
      </c>
      <c r="AG156" s="424">
        <v>0</v>
      </c>
      <c r="AH156" s="424">
        <v>0</v>
      </c>
      <c r="AI156" s="424">
        <v>0</v>
      </c>
      <c r="AJ156" s="424">
        <v>0</v>
      </c>
      <c r="AK156" s="424">
        <v>0</v>
      </c>
      <c r="AL156" s="424">
        <v>0</v>
      </c>
      <c r="AM156" s="424">
        <v>0</v>
      </c>
      <c r="AN156" s="424">
        <v>0</v>
      </c>
      <c r="AO156" s="424">
        <v>0</v>
      </c>
      <c r="AP156" s="424">
        <v>0</v>
      </c>
      <c r="AQ156" s="424">
        <v>0</v>
      </c>
      <c r="AR156" s="424">
        <v>0</v>
      </c>
      <c r="AS156" s="424">
        <v>0</v>
      </c>
      <c r="AT156" s="424">
        <v>0</v>
      </c>
      <c r="AU156" s="424">
        <v>0</v>
      </c>
      <c r="AV156" s="424">
        <v>0</v>
      </c>
      <c r="AW156" s="424">
        <v>0</v>
      </c>
      <c r="AX156" s="428">
        <v>0</v>
      </c>
    </row>
    <row r="157" spans="1:50" ht="12.75" hidden="1" customHeight="1" x14ac:dyDescent="0.2">
      <c r="A157" s="698"/>
      <c r="B157" s="423"/>
      <c r="C157" s="533"/>
      <c r="D157" s="424">
        <v>0</v>
      </c>
      <c r="E157" s="424">
        <v>0</v>
      </c>
      <c r="F157" s="424">
        <v>0</v>
      </c>
      <c r="G157" s="424">
        <v>0</v>
      </c>
      <c r="H157" s="424">
        <v>0</v>
      </c>
      <c r="I157" s="424">
        <v>0</v>
      </c>
      <c r="J157" s="424">
        <v>0</v>
      </c>
      <c r="K157" s="424">
        <v>0</v>
      </c>
      <c r="L157" s="424">
        <v>0</v>
      </c>
      <c r="M157" s="424">
        <v>0</v>
      </c>
      <c r="N157" s="424">
        <v>0</v>
      </c>
      <c r="O157" s="424">
        <v>0</v>
      </c>
      <c r="P157" s="424">
        <v>0</v>
      </c>
      <c r="Q157" s="424">
        <v>0</v>
      </c>
      <c r="R157" s="424">
        <v>0</v>
      </c>
      <c r="S157" s="424">
        <v>0</v>
      </c>
      <c r="T157" s="424">
        <v>0</v>
      </c>
      <c r="U157" s="424">
        <v>0</v>
      </c>
      <c r="V157" s="424">
        <v>0</v>
      </c>
      <c r="W157" s="424">
        <v>0</v>
      </c>
      <c r="X157" s="424">
        <v>0</v>
      </c>
      <c r="Y157" s="424">
        <v>0</v>
      </c>
      <c r="Z157" s="424">
        <v>0</v>
      </c>
      <c r="AA157" s="424">
        <v>0</v>
      </c>
      <c r="AB157" s="424">
        <v>0</v>
      </c>
      <c r="AC157" s="424">
        <v>0</v>
      </c>
      <c r="AD157" s="424">
        <v>0</v>
      </c>
      <c r="AE157" s="424">
        <v>0</v>
      </c>
      <c r="AF157" s="424">
        <v>0</v>
      </c>
      <c r="AG157" s="424">
        <v>0</v>
      </c>
      <c r="AH157" s="424">
        <v>0</v>
      </c>
      <c r="AI157" s="424">
        <v>0</v>
      </c>
      <c r="AJ157" s="424">
        <v>0</v>
      </c>
      <c r="AK157" s="424">
        <v>0</v>
      </c>
      <c r="AL157" s="424">
        <v>0</v>
      </c>
      <c r="AM157" s="424">
        <v>0</v>
      </c>
      <c r="AN157" s="424">
        <v>0</v>
      </c>
      <c r="AO157" s="424">
        <v>0</v>
      </c>
      <c r="AP157" s="424">
        <v>0</v>
      </c>
      <c r="AQ157" s="424">
        <v>0</v>
      </c>
      <c r="AR157" s="424">
        <v>0</v>
      </c>
      <c r="AS157" s="424">
        <v>0</v>
      </c>
      <c r="AT157" s="424">
        <v>0</v>
      </c>
      <c r="AU157" s="424">
        <v>0</v>
      </c>
      <c r="AV157" s="424">
        <v>0</v>
      </c>
      <c r="AW157" s="424">
        <v>0</v>
      </c>
      <c r="AX157" s="428">
        <v>0</v>
      </c>
    </row>
    <row r="158" spans="1:50" ht="12.75" hidden="1" customHeight="1" x14ac:dyDescent="0.2">
      <c r="A158" s="698"/>
      <c r="B158" s="423"/>
      <c r="C158" s="533"/>
      <c r="D158" s="424">
        <v>0</v>
      </c>
      <c r="E158" s="424">
        <v>0</v>
      </c>
      <c r="F158" s="424">
        <v>0</v>
      </c>
      <c r="G158" s="424">
        <v>0</v>
      </c>
      <c r="H158" s="424">
        <v>0</v>
      </c>
      <c r="I158" s="424">
        <v>0</v>
      </c>
      <c r="J158" s="424">
        <v>0</v>
      </c>
      <c r="K158" s="424">
        <v>0</v>
      </c>
      <c r="L158" s="424">
        <v>0</v>
      </c>
      <c r="M158" s="424">
        <v>0</v>
      </c>
      <c r="N158" s="424">
        <v>0</v>
      </c>
      <c r="O158" s="424">
        <v>0</v>
      </c>
      <c r="P158" s="424">
        <v>0</v>
      </c>
      <c r="Q158" s="424">
        <v>0</v>
      </c>
      <c r="R158" s="424">
        <v>0</v>
      </c>
      <c r="S158" s="424">
        <v>0</v>
      </c>
      <c r="T158" s="424">
        <v>0</v>
      </c>
      <c r="U158" s="424">
        <v>0</v>
      </c>
      <c r="V158" s="424">
        <v>0</v>
      </c>
      <c r="W158" s="424">
        <v>0</v>
      </c>
      <c r="X158" s="424">
        <v>0</v>
      </c>
      <c r="Y158" s="424">
        <v>0</v>
      </c>
      <c r="Z158" s="424">
        <v>0</v>
      </c>
      <c r="AA158" s="424">
        <v>0</v>
      </c>
      <c r="AB158" s="424">
        <v>0</v>
      </c>
      <c r="AC158" s="424">
        <v>0</v>
      </c>
      <c r="AD158" s="424">
        <v>0</v>
      </c>
      <c r="AE158" s="424">
        <v>0</v>
      </c>
      <c r="AF158" s="424">
        <v>0</v>
      </c>
      <c r="AG158" s="424">
        <v>0</v>
      </c>
      <c r="AH158" s="424">
        <v>0</v>
      </c>
      <c r="AI158" s="424">
        <v>0</v>
      </c>
      <c r="AJ158" s="424">
        <v>0</v>
      </c>
      <c r="AK158" s="424">
        <v>0</v>
      </c>
      <c r="AL158" s="424">
        <v>0</v>
      </c>
      <c r="AM158" s="424">
        <v>0</v>
      </c>
      <c r="AN158" s="424">
        <v>0</v>
      </c>
      <c r="AO158" s="424">
        <v>0</v>
      </c>
      <c r="AP158" s="424">
        <v>0</v>
      </c>
      <c r="AQ158" s="424">
        <v>0</v>
      </c>
      <c r="AR158" s="424">
        <v>0</v>
      </c>
      <c r="AS158" s="424">
        <v>0</v>
      </c>
      <c r="AT158" s="424">
        <v>0</v>
      </c>
      <c r="AU158" s="424">
        <v>0</v>
      </c>
      <c r="AV158" s="424">
        <v>0</v>
      </c>
      <c r="AW158" s="424">
        <v>0</v>
      </c>
      <c r="AX158" s="428">
        <v>0</v>
      </c>
    </row>
    <row r="159" spans="1:50" ht="12.75" hidden="1" customHeight="1" x14ac:dyDescent="0.2">
      <c r="A159" s="698"/>
      <c r="B159" s="423"/>
      <c r="C159" s="533"/>
      <c r="D159" s="424">
        <v>0</v>
      </c>
      <c r="E159" s="424">
        <v>0</v>
      </c>
      <c r="F159" s="424">
        <v>0</v>
      </c>
      <c r="G159" s="424">
        <v>0</v>
      </c>
      <c r="H159" s="424">
        <v>0</v>
      </c>
      <c r="I159" s="424">
        <v>0</v>
      </c>
      <c r="J159" s="424">
        <v>0</v>
      </c>
      <c r="K159" s="424">
        <v>0</v>
      </c>
      <c r="L159" s="424">
        <v>0</v>
      </c>
      <c r="M159" s="424">
        <v>0</v>
      </c>
      <c r="N159" s="424">
        <v>0</v>
      </c>
      <c r="O159" s="424">
        <v>0</v>
      </c>
      <c r="P159" s="424">
        <v>0</v>
      </c>
      <c r="Q159" s="424">
        <v>0</v>
      </c>
      <c r="R159" s="424">
        <v>0</v>
      </c>
      <c r="S159" s="424">
        <v>0</v>
      </c>
      <c r="T159" s="424">
        <v>0</v>
      </c>
      <c r="U159" s="424">
        <v>0</v>
      </c>
      <c r="V159" s="424">
        <v>0</v>
      </c>
      <c r="W159" s="424">
        <v>0</v>
      </c>
      <c r="X159" s="424">
        <v>0</v>
      </c>
      <c r="Y159" s="424">
        <v>0</v>
      </c>
      <c r="Z159" s="424">
        <v>0</v>
      </c>
      <c r="AA159" s="424">
        <v>0</v>
      </c>
      <c r="AB159" s="424">
        <v>0</v>
      </c>
      <c r="AC159" s="424">
        <v>0</v>
      </c>
      <c r="AD159" s="424">
        <v>0</v>
      </c>
      <c r="AE159" s="424">
        <v>0</v>
      </c>
      <c r="AF159" s="424">
        <v>0</v>
      </c>
      <c r="AG159" s="424">
        <v>0</v>
      </c>
      <c r="AH159" s="424">
        <v>0</v>
      </c>
      <c r="AI159" s="424">
        <v>0</v>
      </c>
      <c r="AJ159" s="424">
        <v>0</v>
      </c>
      <c r="AK159" s="424">
        <v>0</v>
      </c>
      <c r="AL159" s="424">
        <v>0</v>
      </c>
      <c r="AM159" s="424">
        <v>0</v>
      </c>
      <c r="AN159" s="424">
        <v>0</v>
      </c>
      <c r="AO159" s="424">
        <v>0</v>
      </c>
      <c r="AP159" s="424">
        <v>0</v>
      </c>
      <c r="AQ159" s="424">
        <v>0</v>
      </c>
      <c r="AR159" s="424">
        <v>0</v>
      </c>
      <c r="AS159" s="424">
        <v>0</v>
      </c>
      <c r="AT159" s="424">
        <v>0</v>
      </c>
      <c r="AU159" s="424">
        <v>0</v>
      </c>
      <c r="AV159" s="424">
        <v>0</v>
      </c>
      <c r="AW159" s="424">
        <v>0</v>
      </c>
      <c r="AX159" s="428">
        <v>0</v>
      </c>
    </row>
    <row r="160" spans="1:50" ht="12.75" hidden="1" customHeight="1" x14ac:dyDescent="0.2">
      <c r="A160" s="698"/>
      <c r="B160" s="423"/>
      <c r="C160" s="533"/>
      <c r="D160" s="424">
        <v>0</v>
      </c>
      <c r="E160" s="424">
        <v>0</v>
      </c>
      <c r="F160" s="424">
        <v>0</v>
      </c>
      <c r="G160" s="424">
        <v>0</v>
      </c>
      <c r="H160" s="424">
        <v>0</v>
      </c>
      <c r="I160" s="424">
        <v>0</v>
      </c>
      <c r="J160" s="424">
        <v>0</v>
      </c>
      <c r="K160" s="424">
        <v>0</v>
      </c>
      <c r="L160" s="424">
        <v>0</v>
      </c>
      <c r="M160" s="424">
        <v>0</v>
      </c>
      <c r="N160" s="424">
        <v>0</v>
      </c>
      <c r="O160" s="424">
        <v>0</v>
      </c>
      <c r="P160" s="424">
        <v>0</v>
      </c>
      <c r="Q160" s="424">
        <v>0</v>
      </c>
      <c r="R160" s="424">
        <v>0</v>
      </c>
      <c r="S160" s="424">
        <v>0</v>
      </c>
      <c r="T160" s="424">
        <v>0</v>
      </c>
      <c r="U160" s="424">
        <v>0</v>
      </c>
      <c r="V160" s="424">
        <v>0</v>
      </c>
      <c r="W160" s="424">
        <v>0</v>
      </c>
      <c r="X160" s="424">
        <v>0</v>
      </c>
      <c r="Y160" s="424">
        <v>0</v>
      </c>
      <c r="Z160" s="424">
        <v>0</v>
      </c>
      <c r="AA160" s="424">
        <v>0</v>
      </c>
      <c r="AB160" s="424">
        <v>0</v>
      </c>
      <c r="AC160" s="424">
        <v>0</v>
      </c>
      <c r="AD160" s="424">
        <v>0</v>
      </c>
      <c r="AE160" s="424">
        <v>0</v>
      </c>
      <c r="AF160" s="424">
        <v>0</v>
      </c>
      <c r="AG160" s="424">
        <v>0</v>
      </c>
      <c r="AH160" s="424">
        <v>0</v>
      </c>
      <c r="AI160" s="424">
        <v>0</v>
      </c>
      <c r="AJ160" s="424">
        <v>0</v>
      </c>
      <c r="AK160" s="424">
        <v>0</v>
      </c>
      <c r="AL160" s="424">
        <v>0</v>
      </c>
      <c r="AM160" s="424">
        <v>0</v>
      </c>
      <c r="AN160" s="424">
        <v>0</v>
      </c>
      <c r="AO160" s="424">
        <v>0</v>
      </c>
      <c r="AP160" s="424">
        <v>0</v>
      </c>
      <c r="AQ160" s="424">
        <v>0</v>
      </c>
      <c r="AR160" s="424">
        <v>0</v>
      </c>
      <c r="AS160" s="424">
        <v>0</v>
      </c>
      <c r="AT160" s="424">
        <v>0</v>
      </c>
      <c r="AU160" s="424">
        <v>0</v>
      </c>
      <c r="AV160" s="424">
        <v>0</v>
      </c>
      <c r="AW160" s="424">
        <v>0</v>
      </c>
      <c r="AX160" s="428">
        <v>0</v>
      </c>
    </row>
    <row r="161" spans="1:50" ht="12.75" hidden="1" customHeight="1" x14ac:dyDescent="0.2">
      <c r="A161" s="698"/>
      <c r="B161" s="423"/>
      <c r="C161" s="533"/>
      <c r="D161" s="424">
        <v>0</v>
      </c>
      <c r="E161" s="424">
        <v>0</v>
      </c>
      <c r="F161" s="424">
        <v>0</v>
      </c>
      <c r="G161" s="424">
        <v>0</v>
      </c>
      <c r="H161" s="424">
        <v>0</v>
      </c>
      <c r="I161" s="424">
        <v>0</v>
      </c>
      <c r="J161" s="424">
        <v>0</v>
      </c>
      <c r="K161" s="424">
        <v>0</v>
      </c>
      <c r="L161" s="424">
        <v>0</v>
      </c>
      <c r="M161" s="424">
        <v>0</v>
      </c>
      <c r="N161" s="424">
        <v>0</v>
      </c>
      <c r="O161" s="424">
        <v>0</v>
      </c>
      <c r="P161" s="424">
        <v>0</v>
      </c>
      <c r="Q161" s="424">
        <v>0</v>
      </c>
      <c r="R161" s="424">
        <v>0</v>
      </c>
      <c r="S161" s="424">
        <v>0</v>
      </c>
      <c r="T161" s="424">
        <v>0</v>
      </c>
      <c r="U161" s="424">
        <v>0</v>
      </c>
      <c r="V161" s="424">
        <v>0</v>
      </c>
      <c r="W161" s="424">
        <v>0</v>
      </c>
      <c r="X161" s="424">
        <v>0</v>
      </c>
      <c r="Y161" s="424">
        <v>0</v>
      </c>
      <c r="Z161" s="424">
        <v>0</v>
      </c>
      <c r="AA161" s="424">
        <v>0</v>
      </c>
      <c r="AB161" s="424">
        <v>0</v>
      </c>
      <c r="AC161" s="424">
        <v>0</v>
      </c>
      <c r="AD161" s="424">
        <v>0</v>
      </c>
      <c r="AE161" s="424">
        <v>0</v>
      </c>
      <c r="AF161" s="424">
        <v>0</v>
      </c>
      <c r="AG161" s="424">
        <v>0</v>
      </c>
      <c r="AH161" s="424">
        <v>0</v>
      </c>
      <c r="AI161" s="424">
        <v>0</v>
      </c>
      <c r="AJ161" s="424">
        <v>0</v>
      </c>
      <c r="AK161" s="424">
        <v>0</v>
      </c>
      <c r="AL161" s="424">
        <v>0</v>
      </c>
      <c r="AM161" s="424">
        <v>0</v>
      </c>
      <c r="AN161" s="424">
        <v>0</v>
      </c>
      <c r="AO161" s="424">
        <v>0</v>
      </c>
      <c r="AP161" s="424">
        <v>0</v>
      </c>
      <c r="AQ161" s="424">
        <v>0</v>
      </c>
      <c r="AR161" s="424">
        <v>0</v>
      </c>
      <c r="AS161" s="424">
        <v>0</v>
      </c>
      <c r="AT161" s="424">
        <v>0</v>
      </c>
      <c r="AU161" s="424">
        <v>0</v>
      </c>
      <c r="AV161" s="424">
        <v>0</v>
      </c>
      <c r="AW161" s="424">
        <v>0</v>
      </c>
      <c r="AX161" s="428">
        <v>0</v>
      </c>
    </row>
    <row r="162" spans="1:50" ht="12.75" hidden="1" customHeight="1" x14ac:dyDescent="0.2">
      <c r="A162" s="698"/>
      <c r="B162" s="423"/>
      <c r="C162" s="533"/>
      <c r="D162" s="424">
        <v>0</v>
      </c>
      <c r="E162" s="424">
        <v>0</v>
      </c>
      <c r="F162" s="424">
        <v>0</v>
      </c>
      <c r="G162" s="424">
        <v>0</v>
      </c>
      <c r="H162" s="424">
        <v>0</v>
      </c>
      <c r="I162" s="424">
        <v>0</v>
      </c>
      <c r="J162" s="424">
        <v>0</v>
      </c>
      <c r="K162" s="424">
        <v>0</v>
      </c>
      <c r="L162" s="424">
        <v>0</v>
      </c>
      <c r="M162" s="424">
        <v>0</v>
      </c>
      <c r="N162" s="424">
        <v>0</v>
      </c>
      <c r="O162" s="424">
        <v>0</v>
      </c>
      <c r="P162" s="424">
        <v>0</v>
      </c>
      <c r="Q162" s="424">
        <v>0</v>
      </c>
      <c r="R162" s="424">
        <v>0</v>
      </c>
      <c r="S162" s="424">
        <v>0</v>
      </c>
      <c r="T162" s="424">
        <v>0</v>
      </c>
      <c r="U162" s="424">
        <v>0</v>
      </c>
      <c r="V162" s="424">
        <v>0</v>
      </c>
      <c r="W162" s="424">
        <v>0</v>
      </c>
      <c r="X162" s="424">
        <v>0</v>
      </c>
      <c r="Y162" s="424">
        <v>0</v>
      </c>
      <c r="Z162" s="424">
        <v>0</v>
      </c>
      <c r="AA162" s="424">
        <v>0</v>
      </c>
      <c r="AB162" s="424">
        <v>0</v>
      </c>
      <c r="AC162" s="424">
        <v>0</v>
      </c>
      <c r="AD162" s="424">
        <v>0</v>
      </c>
      <c r="AE162" s="424">
        <v>0</v>
      </c>
      <c r="AF162" s="424">
        <v>0</v>
      </c>
      <c r="AG162" s="424">
        <v>0</v>
      </c>
      <c r="AH162" s="424">
        <v>0</v>
      </c>
      <c r="AI162" s="424">
        <v>0</v>
      </c>
      <c r="AJ162" s="424">
        <v>0</v>
      </c>
      <c r="AK162" s="424">
        <v>0</v>
      </c>
      <c r="AL162" s="424">
        <v>0</v>
      </c>
      <c r="AM162" s="424">
        <v>0</v>
      </c>
      <c r="AN162" s="424">
        <v>0</v>
      </c>
      <c r="AO162" s="424">
        <v>0</v>
      </c>
      <c r="AP162" s="424">
        <v>0</v>
      </c>
      <c r="AQ162" s="424">
        <v>0</v>
      </c>
      <c r="AR162" s="424">
        <v>0</v>
      </c>
      <c r="AS162" s="424">
        <v>0</v>
      </c>
      <c r="AT162" s="424">
        <v>0</v>
      </c>
      <c r="AU162" s="424">
        <v>0</v>
      </c>
      <c r="AV162" s="424">
        <v>0</v>
      </c>
      <c r="AW162" s="424">
        <v>0</v>
      </c>
      <c r="AX162" s="428">
        <v>0</v>
      </c>
    </row>
    <row r="163" spans="1:50" ht="12.75" hidden="1" customHeight="1" x14ac:dyDescent="0.2">
      <c r="A163" s="698"/>
      <c r="B163" s="423"/>
      <c r="C163" s="533"/>
      <c r="D163" s="424">
        <v>0</v>
      </c>
      <c r="E163" s="424">
        <v>0</v>
      </c>
      <c r="F163" s="424">
        <v>0</v>
      </c>
      <c r="G163" s="424">
        <v>0</v>
      </c>
      <c r="H163" s="424">
        <v>0</v>
      </c>
      <c r="I163" s="424">
        <v>0</v>
      </c>
      <c r="J163" s="424">
        <v>0</v>
      </c>
      <c r="K163" s="424">
        <v>0</v>
      </c>
      <c r="L163" s="424">
        <v>0</v>
      </c>
      <c r="M163" s="424">
        <v>0</v>
      </c>
      <c r="N163" s="424">
        <v>0</v>
      </c>
      <c r="O163" s="424">
        <v>0</v>
      </c>
      <c r="P163" s="424">
        <v>0</v>
      </c>
      <c r="Q163" s="424">
        <v>0</v>
      </c>
      <c r="R163" s="424">
        <v>0</v>
      </c>
      <c r="S163" s="424">
        <v>0</v>
      </c>
      <c r="T163" s="424">
        <v>0</v>
      </c>
      <c r="U163" s="424">
        <v>0</v>
      </c>
      <c r="V163" s="424">
        <v>0</v>
      </c>
      <c r="W163" s="424">
        <v>0</v>
      </c>
      <c r="X163" s="424">
        <v>0</v>
      </c>
      <c r="Y163" s="424">
        <v>0</v>
      </c>
      <c r="Z163" s="424">
        <v>0</v>
      </c>
      <c r="AA163" s="424">
        <v>0</v>
      </c>
      <c r="AB163" s="424">
        <v>0</v>
      </c>
      <c r="AC163" s="424">
        <v>0</v>
      </c>
      <c r="AD163" s="424">
        <v>0</v>
      </c>
      <c r="AE163" s="424">
        <v>0</v>
      </c>
      <c r="AF163" s="424">
        <v>0</v>
      </c>
      <c r="AG163" s="424">
        <v>0</v>
      </c>
      <c r="AH163" s="424">
        <v>0</v>
      </c>
      <c r="AI163" s="424">
        <v>0</v>
      </c>
      <c r="AJ163" s="424">
        <v>0</v>
      </c>
      <c r="AK163" s="424">
        <v>0</v>
      </c>
      <c r="AL163" s="424">
        <v>0</v>
      </c>
      <c r="AM163" s="424">
        <v>0</v>
      </c>
      <c r="AN163" s="424">
        <v>0</v>
      </c>
      <c r="AO163" s="424">
        <v>0</v>
      </c>
      <c r="AP163" s="424">
        <v>0</v>
      </c>
      <c r="AQ163" s="424">
        <v>0</v>
      </c>
      <c r="AR163" s="424">
        <v>0</v>
      </c>
      <c r="AS163" s="424">
        <v>0</v>
      </c>
      <c r="AT163" s="424">
        <v>0</v>
      </c>
      <c r="AU163" s="424">
        <v>0</v>
      </c>
      <c r="AV163" s="424">
        <v>0</v>
      </c>
      <c r="AW163" s="424">
        <v>0</v>
      </c>
      <c r="AX163" s="428">
        <v>0</v>
      </c>
    </row>
    <row r="164" spans="1:50" ht="12.75" hidden="1" customHeight="1" x14ac:dyDescent="0.2">
      <c r="A164" s="698"/>
      <c r="B164" s="423"/>
      <c r="C164" s="533"/>
      <c r="D164" s="424">
        <v>0</v>
      </c>
      <c r="E164" s="424">
        <v>0</v>
      </c>
      <c r="F164" s="424">
        <v>0</v>
      </c>
      <c r="G164" s="424">
        <v>0</v>
      </c>
      <c r="H164" s="424">
        <v>0</v>
      </c>
      <c r="I164" s="424">
        <v>0</v>
      </c>
      <c r="J164" s="424">
        <v>0</v>
      </c>
      <c r="K164" s="424">
        <v>0</v>
      </c>
      <c r="L164" s="424">
        <v>0</v>
      </c>
      <c r="M164" s="424">
        <v>0</v>
      </c>
      <c r="N164" s="424">
        <v>0</v>
      </c>
      <c r="O164" s="424">
        <v>0</v>
      </c>
      <c r="P164" s="424">
        <v>0</v>
      </c>
      <c r="Q164" s="424">
        <v>0</v>
      </c>
      <c r="R164" s="424">
        <v>0</v>
      </c>
      <c r="S164" s="424">
        <v>0</v>
      </c>
      <c r="T164" s="424">
        <v>0</v>
      </c>
      <c r="U164" s="424">
        <v>0</v>
      </c>
      <c r="V164" s="424">
        <v>0</v>
      </c>
      <c r="W164" s="424">
        <v>0</v>
      </c>
      <c r="X164" s="424">
        <v>0</v>
      </c>
      <c r="Y164" s="424">
        <v>0</v>
      </c>
      <c r="Z164" s="424">
        <v>0</v>
      </c>
      <c r="AA164" s="424">
        <v>0</v>
      </c>
      <c r="AB164" s="424">
        <v>0</v>
      </c>
      <c r="AC164" s="424">
        <v>0</v>
      </c>
      <c r="AD164" s="424">
        <v>0</v>
      </c>
      <c r="AE164" s="424">
        <v>0</v>
      </c>
      <c r="AF164" s="424">
        <v>0</v>
      </c>
      <c r="AG164" s="424">
        <v>0</v>
      </c>
      <c r="AH164" s="424">
        <v>0</v>
      </c>
      <c r="AI164" s="424">
        <v>0</v>
      </c>
      <c r="AJ164" s="424">
        <v>0</v>
      </c>
      <c r="AK164" s="424">
        <v>0</v>
      </c>
      <c r="AL164" s="424">
        <v>0</v>
      </c>
      <c r="AM164" s="424">
        <v>0</v>
      </c>
      <c r="AN164" s="424">
        <v>0</v>
      </c>
      <c r="AO164" s="424">
        <v>0</v>
      </c>
      <c r="AP164" s="424">
        <v>0</v>
      </c>
      <c r="AQ164" s="424">
        <v>0</v>
      </c>
      <c r="AR164" s="424">
        <v>0</v>
      </c>
      <c r="AS164" s="424">
        <v>0</v>
      </c>
      <c r="AT164" s="424">
        <v>0</v>
      </c>
      <c r="AU164" s="424">
        <v>0</v>
      </c>
      <c r="AV164" s="424">
        <v>0</v>
      </c>
      <c r="AW164" s="424">
        <v>0</v>
      </c>
      <c r="AX164" s="428">
        <v>0</v>
      </c>
    </row>
    <row r="165" spans="1:50" ht="12.75" hidden="1" customHeight="1" x14ac:dyDescent="0.2">
      <c r="A165" s="698"/>
      <c r="B165" s="423"/>
      <c r="C165" s="533"/>
      <c r="D165" s="424">
        <v>0</v>
      </c>
      <c r="E165" s="424">
        <v>0</v>
      </c>
      <c r="F165" s="424">
        <v>0</v>
      </c>
      <c r="G165" s="424">
        <v>0</v>
      </c>
      <c r="H165" s="424">
        <v>0</v>
      </c>
      <c r="I165" s="424">
        <v>0</v>
      </c>
      <c r="J165" s="424">
        <v>0</v>
      </c>
      <c r="K165" s="424">
        <v>0</v>
      </c>
      <c r="L165" s="424">
        <v>0</v>
      </c>
      <c r="M165" s="424">
        <v>0</v>
      </c>
      <c r="N165" s="424">
        <v>0</v>
      </c>
      <c r="O165" s="424">
        <v>0</v>
      </c>
      <c r="P165" s="424">
        <v>0</v>
      </c>
      <c r="Q165" s="424">
        <v>0</v>
      </c>
      <c r="R165" s="424">
        <v>0</v>
      </c>
      <c r="S165" s="424">
        <v>0</v>
      </c>
      <c r="T165" s="424">
        <v>0</v>
      </c>
      <c r="U165" s="424">
        <v>0</v>
      </c>
      <c r="V165" s="424">
        <v>0</v>
      </c>
      <c r="W165" s="424">
        <v>0</v>
      </c>
      <c r="X165" s="424">
        <v>0</v>
      </c>
      <c r="Y165" s="424">
        <v>0</v>
      </c>
      <c r="Z165" s="424">
        <v>0</v>
      </c>
      <c r="AA165" s="424">
        <v>0</v>
      </c>
      <c r="AB165" s="424">
        <v>0</v>
      </c>
      <c r="AC165" s="424">
        <v>0</v>
      </c>
      <c r="AD165" s="424">
        <v>0</v>
      </c>
      <c r="AE165" s="424">
        <v>0</v>
      </c>
      <c r="AF165" s="424">
        <v>0</v>
      </c>
      <c r="AG165" s="424">
        <v>0</v>
      </c>
      <c r="AH165" s="424">
        <v>0</v>
      </c>
      <c r="AI165" s="424">
        <v>0</v>
      </c>
      <c r="AJ165" s="424">
        <v>0</v>
      </c>
      <c r="AK165" s="424">
        <v>0</v>
      </c>
      <c r="AL165" s="424">
        <v>0</v>
      </c>
      <c r="AM165" s="424">
        <v>0</v>
      </c>
      <c r="AN165" s="424">
        <v>0</v>
      </c>
      <c r="AO165" s="424">
        <v>0</v>
      </c>
      <c r="AP165" s="424">
        <v>0</v>
      </c>
      <c r="AQ165" s="424">
        <v>0</v>
      </c>
      <c r="AR165" s="424">
        <v>0</v>
      </c>
      <c r="AS165" s="424">
        <v>0</v>
      </c>
      <c r="AT165" s="424">
        <v>0</v>
      </c>
      <c r="AU165" s="424">
        <v>0</v>
      </c>
      <c r="AV165" s="424">
        <v>0</v>
      </c>
      <c r="AW165" s="424">
        <v>0</v>
      </c>
      <c r="AX165" s="428">
        <v>0</v>
      </c>
    </row>
    <row r="166" spans="1:50" ht="12.75" hidden="1" customHeight="1" x14ac:dyDescent="0.2">
      <c r="A166" s="698"/>
      <c r="B166" s="423"/>
      <c r="C166" s="533"/>
      <c r="D166" s="424">
        <v>0</v>
      </c>
      <c r="E166" s="424">
        <v>0</v>
      </c>
      <c r="F166" s="424">
        <v>0</v>
      </c>
      <c r="G166" s="424">
        <v>0</v>
      </c>
      <c r="H166" s="424">
        <v>0</v>
      </c>
      <c r="I166" s="424">
        <v>0</v>
      </c>
      <c r="J166" s="424">
        <v>0</v>
      </c>
      <c r="K166" s="424">
        <v>0</v>
      </c>
      <c r="L166" s="424">
        <v>0</v>
      </c>
      <c r="M166" s="424">
        <v>0</v>
      </c>
      <c r="N166" s="424">
        <v>0</v>
      </c>
      <c r="O166" s="424">
        <v>0</v>
      </c>
      <c r="P166" s="424">
        <v>0</v>
      </c>
      <c r="Q166" s="424">
        <v>0</v>
      </c>
      <c r="R166" s="424">
        <v>0</v>
      </c>
      <c r="S166" s="424">
        <v>0</v>
      </c>
      <c r="T166" s="424">
        <v>0</v>
      </c>
      <c r="U166" s="424">
        <v>0</v>
      </c>
      <c r="V166" s="424">
        <v>0</v>
      </c>
      <c r="W166" s="424">
        <v>0</v>
      </c>
      <c r="X166" s="424">
        <v>0</v>
      </c>
      <c r="Y166" s="424">
        <v>0</v>
      </c>
      <c r="Z166" s="424">
        <v>0</v>
      </c>
      <c r="AA166" s="424">
        <v>0</v>
      </c>
      <c r="AB166" s="424">
        <v>0</v>
      </c>
      <c r="AC166" s="424">
        <v>0</v>
      </c>
      <c r="AD166" s="424">
        <v>0</v>
      </c>
      <c r="AE166" s="424">
        <v>0</v>
      </c>
      <c r="AF166" s="424">
        <v>0</v>
      </c>
      <c r="AG166" s="424">
        <v>0</v>
      </c>
      <c r="AH166" s="424">
        <v>0</v>
      </c>
      <c r="AI166" s="424">
        <v>0</v>
      </c>
      <c r="AJ166" s="424">
        <v>0</v>
      </c>
      <c r="AK166" s="424">
        <v>0</v>
      </c>
      <c r="AL166" s="424">
        <v>0</v>
      </c>
      <c r="AM166" s="424">
        <v>0</v>
      </c>
      <c r="AN166" s="424">
        <v>0</v>
      </c>
      <c r="AO166" s="424">
        <v>0</v>
      </c>
      <c r="AP166" s="424">
        <v>0</v>
      </c>
      <c r="AQ166" s="424">
        <v>0</v>
      </c>
      <c r="AR166" s="424">
        <v>0</v>
      </c>
      <c r="AS166" s="424">
        <v>0</v>
      </c>
      <c r="AT166" s="424">
        <v>0</v>
      </c>
      <c r="AU166" s="424">
        <v>0</v>
      </c>
      <c r="AV166" s="424">
        <v>0</v>
      </c>
      <c r="AW166" s="424">
        <v>0</v>
      </c>
      <c r="AX166" s="428">
        <v>0</v>
      </c>
    </row>
    <row r="167" spans="1:50" ht="12.75" hidden="1" customHeight="1" x14ac:dyDescent="0.2">
      <c r="A167" s="698"/>
      <c r="B167" s="423"/>
      <c r="C167" s="533"/>
      <c r="D167" s="424">
        <v>0</v>
      </c>
      <c r="E167" s="424">
        <v>0</v>
      </c>
      <c r="F167" s="424">
        <v>0</v>
      </c>
      <c r="G167" s="424">
        <v>0</v>
      </c>
      <c r="H167" s="424">
        <v>0</v>
      </c>
      <c r="I167" s="424">
        <v>0</v>
      </c>
      <c r="J167" s="424">
        <v>0</v>
      </c>
      <c r="K167" s="424">
        <v>0</v>
      </c>
      <c r="L167" s="424">
        <v>0</v>
      </c>
      <c r="M167" s="424">
        <v>0</v>
      </c>
      <c r="N167" s="424">
        <v>0</v>
      </c>
      <c r="O167" s="424">
        <v>0</v>
      </c>
      <c r="P167" s="424">
        <v>0</v>
      </c>
      <c r="Q167" s="424">
        <v>0</v>
      </c>
      <c r="R167" s="424">
        <v>0</v>
      </c>
      <c r="S167" s="424">
        <v>0</v>
      </c>
      <c r="T167" s="424">
        <v>0</v>
      </c>
      <c r="U167" s="424">
        <v>0</v>
      </c>
      <c r="V167" s="424">
        <v>0</v>
      </c>
      <c r="W167" s="424">
        <v>0</v>
      </c>
      <c r="X167" s="424">
        <v>0</v>
      </c>
      <c r="Y167" s="424">
        <v>0</v>
      </c>
      <c r="Z167" s="424">
        <v>0</v>
      </c>
      <c r="AA167" s="424">
        <v>0</v>
      </c>
      <c r="AB167" s="424">
        <v>0</v>
      </c>
      <c r="AC167" s="424">
        <v>0</v>
      </c>
      <c r="AD167" s="424">
        <v>0</v>
      </c>
      <c r="AE167" s="424">
        <v>0</v>
      </c>
      <c r="AF167" s="424">
        <v>0</v>
      </c>
      <c r="AG167" s="424">
        <v>0</v>
      </c>
      <c r="AH167" s="424">
        <v>0</v>
      </c>
      <c r="AI167" s="424">
        <v>0</v>
      </c>
      <c r="AJ167" s="424">
        <v>0</v>
      </c>
      <c r="AK167" s="424">
        <v>0</v>
      </c>
      <c r="AL167" s="424">
        <v>0</v>
      </c>
      <c r="AM167" s="424">
        <v>0</v>
      </c>
      <c r="AN167" s="424">
        <v>0</v>
      </c>
      <c r="AO167" s="424">
        <v>0</v>
      </c>
      <c r="AP167" s="424">
        <v>0</v>
      </c>
      <c r="AQ167" s="424">
        <v>0</v>
      </c>
      <c r="AR167" s="424">
        <v>0</v>
      </c>
      <c r="AS167" s="424">
        <v>0</v>
      </c>
      <c r="AT167" s="424">
        <v>0</v>
      </c>
      <c r="AU167" s="424">
        <v>0</v>
      </c>
      <c r="AV167" s="424">
        <v>0</v>
      </c>
      <c r="AW167" s="424">
        <v>0</v>
      </c>
      <c r="AX167" s="428">
        <v>0</v>
      </c>
    </row>
    <row r="168" spans="1:50" ht="12.75" hidden="1" customHeight="1" x14ac:dyDescent="0.2">
      <c r="A168" s="698"/>
      <c r="B168" s="423"/>
      <c r="C168" s="533"/>
      <c r="D168" s="424">
        <v>0</v>
      </c>
      <c r="E168" s="424">
        <v>0</v>
      </c>
      <c r="F168" s="424">
        <v>0</v>
      </c>
      <c r="G168" s="424">
        <v>0</v>
      </c>
      <c r="H168" s="424">
        <v>0</v>
      </c>
      <c r="I168" s="424">
        <v>0</v>
      </c>
      <c r="J168" s="424">
        <v>0</v>
      </c>
      <c r="K168" s="424">
        <v>0</v>
      </c>
      <c r="L168" s="424">
        <v>0</v>
      </c>
      <c r="M168" s="424">
        <v>0</v>
      </c>
      <c r="N168" s="424">
        <v>0</v>
      </c>
      <c r="O168" s="424">
        <v>0</v>
      </c>
      <c r="P168" s="424">
        <v>0</v>
      </c>
      <c r="Q168" s="424">
        <v>0</v>
      </c>
      <c r="R168" s="424">
        <v>0</v>
      </c>
      <c r="S168" s="424">
        <v>0</v>
      </c>
      <c r="T168" s="424">
        <v>0</v>
      </c>
      <c r="U168" s="424">
        <v>0</v>
      </c>
      <c r="V168" s="424">
        <v>0</v>
      </c>
      <c r="W168" s="424">
        <v>0</v>
      </c>
      <c r="X168" s="424">
        <v>0</v>
      </c>
      <c r="Y168" s="424">
        <v>0</v>
      </c>
      <c r="Z168" s="424">
        <v>0</v>
      </c>
      <c r="AA168" s="424">
        <v>0</v>
      </c>
      <c r="AB168" s="424">
        <v>0</v>
      </c>
      <c r="AC168" s="424">
        <v>0</v>
      </c>
      <c r="AD168" s="424">
        <v>0</v>
      </c>
      <c r="AE168" s="424">
        <v>0</v>
      </c>
      <c r="AF168" s="424">
        <v>0</v>
      </c>
      <c r="AG168" s="424">
        <v>0</v>
      </c>
      <c r="AH168" s="424">
        <v>0</v>
      </c>
      <c r="AI168" s="424">
        <v>0</v>
      </c>
      <c r="AJ168" s="424">
        <v>0</v>
      </c>
      <c r="AK168" s="424">
        <v>0</v>
      </c>
      <c r="AL168" s="424">
        <v>0</v>
      </c>
      <c r="AM168" s="424">
        <v>0</v>
      </c>
      <c r="AN168" s="424">
        <v>0</v>
      </c>
      <c r="AO168" s="424">
        <v>0</v>
      </c>
      <c r="AP168" s="424">
        <v>0</v>
      </c>
      <c r="AQ168" s="424">
        <v>0</v>
      </c>
      <c r="AR168" s="424">
        <v>0</v>
      </c>
      <c r="AS168" s="424">
        <v>0</v>
      </c>
      <c r="AT168" s="424">
        <v>0</v>
      </c>
      <c r="AU168" s="424">
        <v>0</v>
      </c>
      <c r="AV168" s="424">
        <v>0</v>
      </c>
      <c r="AW168" s="424">
        <v>0</v>
      </c>
      <c r="AX168" s="428">
        <v>0</v>
      </c>
    </row>
    <row r="169" spans="1:50" ht="12.75" hidden="1" customHeight="1" x14ac:dyDescent="0.2">
      <c r="A169" s="698"/>
      <c r="B169" s="423"/>
      <c r="C169" s="533"/>
      <c r="D169" s="424">
        <v>0</v>
      </c>
      <c r="E169" s="424">
        <v>0</v>
      </c>
      <c r="F169" s="424">
        <v>0</v>
      </c>
      <c r="G169" s="424">
        <v>0</v>
      </c>
      <c r="H169" s="424">
        <v>0</v>
      </c>
      <c r="I169" s="424">
        <v>0</v>
      </c>
      <c r="J169" s="424">
        <v>0</v>
      </c>
      <c r="K169" s="424">
        <v>0</v>
      </c>
      <c r="L169" s="424">
        <v>0</v>
      </c>
      <c r="M169" s="424">
        <v>0</v>
      </c>
      <c r="N169" s="424">
        <v>0</v>
      </c>
      <c r="O169" s="424">
        <v>0</v>
      </c>
      <c r="P169" s="424">
        <v>0</v>
      </c>
      <c r="Q169" s="424">
        <v>0</v>
      </c>
      <c r="R169" s="424">
        <v>0</v>
      </c>
      <c r="S169" s="424">
        <v>0</v>
      </c>
      <c r="T169" s="424">
        <v>0</v>
      </c>
      <c r="U169" s="424">
        <v>0</v>
      </c>
      <c r="V169" s="424">
        <v>0</v>
      </c>
      <c r="W169" s="424">
        <v>0</v>
      </c>
      <c r="X169" s="424">
        <v>0</v>
      </c>
      <c r="Y169" s="424">
        <v>0</v>
      </c>
      <c r="Z169" s="424">
        <v>0</v>
      </c>
      <c r="AA169" s="424">
        <v>0</v>
      </c>
      <c r="AB169" s="424">
        <v>0</v>
      </c>
      <c r="AC169" s="424">
        <v>0</v>
      </c>
      <c r="AD169" s="424">
        <v>0</v>
      </c>
      <c r="AE169" s="424">
        <v>0</v>
      </c>
      <c r="AF169" s="424">
        <v>0</v>
      </c>
      <c r="AG169" s="424">
        <v>0</v>
      </c>
      <c r="AH169" s="424">
        <v>0</v>
      </c>
      <c r="AI169" s="424">
        <v>0</v>
      </c>
      <c r="AJ169" s="424">
        <v>0</v>
      </c>
      <c r="AK169" s="424">
        <v>0</v>
      </c>
      <c r="AL169" s="424">
        <v>0</v>
      </c>
      <c r="AM169" s="424">
        <v>0</v>
      </c>
      <c r="AN169" s="424">
        <v>0</v>
      </c>
      <c r="AO169" s="424">
        <v>0</v>
      </c>
      <c r="AP169" s="424">
        <v>0</v>
      </c>
      <c r="AQ169" s="424">
        <v>0</v>
      </c>
      <c r="AR169" s="424">
        <v>0</v>
      </c>
      <c r="AS169" s="424">
        <v>0</v>
      </c>
      <c r="AT169" s="424">
        <v>0</v>
      </c>
      <c r="AU169" s="424">
        <v>0</v>
      </c>
      <c r="AV169" s="424">
        <v>0</v>
      </c>
      <c r="AW169" s="424">
        <v>0</v>
      </c>
      <c r="AX169" s="428">
        <v>0</v>
      </c>
    </row>
    <row r="170" spans="1:50" ht="12.75" hidden="1" customHeight="1" x14ac:dyDescent="0.2">
      <c r="A170" s="698"/>
      <c r="B170" s="423"/>
      <c r="C170" s="533"/>
      <c r="D170" s="424">
        <v>0</v>
      </c>
      <c r="E170" s="424">
        <v>0</v>
      </c>
      <c r="F170" s="424">
        <v>0</v>
      </c>
      <c r="G170" s="424">
        <v>0</v>
      </c>
      <c r="H170" s="424">
        <v>0</v>
      </c>
      <c r="I170" s="424">
        <v>0</v>
      </c>
      <c r="J170" s="424">
        <v>0</v>
      </c>
      <c r="K170" s="424">
        <v>0</v>
      </c>
      <c r="L170" s="424">
        <v>0</v>
      </c>
      <c r="M170" s="424">
        <v>0</v>
      </c>
      <c r="N170" s="424">
        <v>0</v>
      </c>
      <c r="O170" s="424">
        <v>0</v>
      </c>
      <c r="P170" s="424">
        <v>0</v>
      </c>
      <c r="Q170" s="424">
        <v>0</v>
      </c>
      <c r="R170" s="424">
        <v>0</v>
      </c>
      <c r="S170" s="424">
        <v>0</v>
      </c>
      <c r="T170" s="424">
        <v>0</v>
      </c>
      <c r="U170" s="424">
        <v>0</v>
      </c>
      <c r="V170" s="424">
        <v>0</v>
      </c>
      <c r="W170" s="424">
        <v>0</v>
      </c>
      <c r="X170" s="424">
        <v>0</v>
      </c>
      <c r="Y170" s="424">
        <v>0</v>
      </c>
      <c r="Z170" s="424">
        <v>0</v>
      </c>
      <c r="AA170" s="424">
        <v>0</v>
      </c>
      <c r="AB170" s="424">
        <v>0</v>
      </c>
      <c r="AC170" s="424">
        <v>0</v>
      </c>
      <c r="AD170" s="424">
        <v>0</v>
      </c>
      <c r="AE170" s="424">
        <v>0</v>
      </c>
      <c r="AF170" s="424">
        <v>0</v>
      </c>
      <c r="AG170" s="424">
        <v>0</v>
      </c>
      <c r="AH170" s="424">
        <v>0</v>
      </c>
      <c r="AI170" s="424">
        <v>0</v>
      </c>
      <c r="AJ170" s="424">
        <v>0</v>
      </c>
      <c r="AK170" s="424">
        <v>0</v>
      </c>
      <c r="AL170" s="424">
        <v>0</v>
      </c>
      <c r="AM170" s="424">
        <v>0</v>
      </c>
      <c r="AN170" s="424">
        <v>0</v>
      </c>
      <c r="AO170" s="424">
        <v>0</v>
      </c>
      <c r="AP170" s="424">
        <v>0</v>
      </c>
      <c r="AQ170" s="424">
        <v>0</v>
      </c>
      <c r="AR170" s="424">
        <v>0</v>
      </c>
      <c r="AS170" s="424">
        <v>0</v>
      </c>
      <c r="AT170" s="424">
        <v>0</v>
      </c>
      <c r="AU170" s="424">
        <v>0</v>
      </c>
      <c r="AV170" s="424">
        <v>0</v>
      </c>
      <c r="AW170" s="424">
        <v>0</v>
      </c>
      <c r="AX170" s="428">
        <v>0</v>
      </c>
    </row>
    <row r="171" spans="1:50" ht="12.75" hidden="1" customHeight="1" x14ac:dyDescent="0.2">
      <c r="A171" s="698"/>
      <c r="B171" s="423"/>
      <c r="C171" s="533"/>
      <c r="D171" s="424">
        <v>0</v>
      </c>
      <c r="E171" s="424">
        <v>0</v>
      </c>
      <c r="F171" s="424">
        <v>0</v>
      </c>
      <c r="G171" s="424">
        <v>0</v>
      </c>
      <c r="H171" s="424">
        <v>0</v>
      </c>
      <c r="I171" s="424">
        <v>0</v>
      </c>
      <c r="J171" s="424">
        <v>0</v>
      </c>
      <c r="K171" s="424">
        <v>0</v>
      </c>
      <c r="L171" s="424">
        <v>0</v>
      </c>
      <c r="M171" s="424">
        <v>0</v>
      </c>
      <c r="N171" s="424">
        <v>0</v>
      </c>
      <c r="O171" s="424">
        <v>0</v>
      </c>
      <c r="P171" s="424">
        <v>0</v>
      </c>
      <c r="Q171" s="424">
        <v>0</v>
      </c>
      <c r="R171" s="424">
        <v>0</v>
      </c>
      <c r="S171" s="424">
        <v>0</v>
      </c>
      <c r="T171" s="424">
        <v>0</v>
      </c>
      <c r="U171" s="424">
        <v>0</v>
      </c>
      <c r="V171" s="424">
        <v>0</v>
      </c>
      <c r="W171" s="424">
        <v>0</v>
      </c>
      <c r="X171" s="424">
        <v>0</v>
      </c>
      <c r="Y171" s="424">
        <v>0</v>
      </c>
      <c r="Z171" s="424">
        <v>0</v>
      </c>
      <c r="AA171" s="424">
        <v>0</v>
      </c>
      <c r="AB171" s="424">
        <v>0</v>
      </c>
      <c r="AC171" s="424">
        <v>0</v>
      </c>
      <c r="AD171" s="424">
        <v>0</v>
      </c>
      <c r="AE171" s="424">
        <v>0</v>
      </c>
      <c r="AF171" s="424">
        <v>0</v>
      </c>
      <c r="AG171" s="424">
        <v>0</v>
      </c>
      <c r="AH171" s="424">
        <v>0</v>
      </c>
      <c r="AI171" s="424">
        <v>0</v>
      </c>
      <c r="AJ171" s="424">
        <v>0</v>
      </c>
      <c r="AK171" s="424">
        <v>0</v>
      </c>
      <c r="AL171" s="424">
        <v>0</v>
      </c>
      <c r="AM171" s="424">
        <v>0</v>
      </c>
      <c r="AN171" s="424">
        <v>0</v>
      </c>
      <c r="AO171" s="424">
        <v>0</v>
      </c>
      <c r="AP171" s="424">
        <v>0</v>
      </c>
      <c r="AQ171" s="424">
        <v>0</v>
      </c>
      <c r="AR171" s="424">
        <v>0</v>
      </c>
      <c r="AS171" s="424">
        <v>0</v>
      </c>
      <c r="AT171" s="424">
        <v>0</v>
      </c>
      <c r="AU171" s="424">
        <v>0</v>
      </c>
      <c r="AV171" s="424">
        <v>0</v>
      </c>
      <c r="AW171" s="424">
        <v>0</v>
      </c>
      <c r="AX171" s="428">
        <v>0</v>
      </c>
    </row>
    <row r="172" spans="1:50" ht="12.75" hidden="1" customHeight="1" x14ac:dyDescent="0.2">
      <c r="A172" s="698"/>
      <c r="B172" s="423"/>
      <c r="C172" s="533"/>
      <c r="D172" s="424">
        <v>0</v>
      </c>
      <c r="E172" s="424">
        <v>0</v>
      </c>
      <c r="F172" s="424">
        <v>0</v>
      </c>
      <c r="G172" s="424">
        <v>0</v>
      </c>
      <c r="H172" s="424">
        <v>0</v>
      </c>
      <c r="I172" s="424">
        <v>0</v>
      </c>
      <c r="J172" s="424">
        <v>0</v>
      </c>
      <c r="K172" s="424">
        <v>0</v>
      </c>
      <c r="L172" s="424">
        <v>0</v>
      </c>
      <c r="M172" s="424">
        <v>0</v>
      </c>
      <c r="N172" s="424">
        <v>0</v>
      </c>
      <c r="O172" s="424">
        <v>0</v>
      </c>
      <c r="P172" s="424">
        <v>0</v>
      </c>
      <c r="Q172" s="424">
        <v>0</v>
      </c>
      <c r="R172" s="424">
        <v>0</v>
      </c>
      <c r="S172" s="424">
        <v>0</v>
      </c>
      <c r="T172" s="424">
        <v>0</v>
      </c>
      <c r="U172" s="424">
        <v>0</v>
      </c>
      <c r="V172" s="424">
        <v>0</v>
      </c>
      <c r="W172" s="424">
        <v>0</v>
      </c>
      <c r="X172" s="424">
        <v>0</v>
      </c>
      <c r="Y172" s="424">
        <v>0</v>
      </c>
      <c r="Z172" s="424">
        <v>0</v>
      </c>
      <c r="AA172" s="424">
        <v>0</v>
      </c>
      <c r="AB172" s="424">
        <v>0</v>
      </c>
      <c r="AC172" s="424">
        <v>0</v>
      </c>
      <c r="AD172" s="424">
        <v>0</v>
      </c>
      <c r="AE172" s="424">
        <v>0</v>
      </c>
      <c r="AF172" s="424">
        <v>0</v>
      </c>
      <c r="AG172" s="424">
        <v>0</v>
      </c>
      <c r="AH172" s="424">
        <v>0</v>
      </c>
      <c r="AI172" s="424">
        <v>0</v>
      </c>
      <c r="AJ172" s="424">
        <v>0</v>
      </c>
      <c r="AK172" s="424">
        <v>0</v>
      </c>
      <c r="AL172" s="424">
        <v>0</v>
      </c>
      <c r="AM172" s="424">
        <v>0</v>
      </c>
      <c r="AN172" s="424">
        <v>0</v>
      </c>
      <c r="AO172" s="424">
        <v>0</v>
      </c>
      <c r="AP172" s="424">
        <v>0</v>
      </c>
      <c r="AQ172" s="424">
        <v>0</v>
      </c>
      <c r="AR172" s="424">
        <v>0</v>
      </c>
      <c r="AS172" s="424">
        <v>0</v>
      </c>
      <c r="AT172" s="424">
        <v>0</v>
      </c>
      <c r="AU172" s="424">
        <v>0</v>
      </c>
      <c r="AV172" s="424">
        <v>0</v>
      </c>
      <c r="AW172" s="424">
        <v>0</v>
      </c>
      <c r="AX172" s="428">
        <v>0</v>
      </c>
    </row>
    <row r="173" spans="1:50" ht="12.75" hidden="1" customHeight="1" x14ac:dyDescent="0.2">
      <c r="A173" s="698"/>
      <c r="B173" s="423"/>
      <c r="C173" s="533"/>
      <c r="D173" s="424">
        <v>0</v>
      </c>
      <c r="E173" s="424">
        <v>0</v>
      </c>
      <c r="F173" s="424">
        <v>0</v>
      </c>
      <c r="G173" s="424">
        <v>0</v>
      </c>
      <c r="H173" s="424">
        <v>0</v>
      </c>
      <c r="I173" s="424">
        <v>0</v>
      </c>
      <c r="J173" s="424">
        <v>0</v>
      </c>
      <c r="K173" s="424">
        <v>0</v>
      </c>
      <c r="L173" s="424">
        <v>0</v>
      </c>
      <c r="M173" s="424">
        <v>0</v>
      </c>
      <c r="N173" s="424">
        <v>0</v>
      </c>
      <c r="O173" s="424">
        <v>0</v>
      </c>
      <c r="P173" s="424">
        <v>0</v>
      </c>
      <c r="Q173" s="424">
        <v>0</v>
      </c>
      <c r="R173" s="424">
        <v>0</v>
      </c>
      <c r="S173" s="424">
        <v>0</v>
      </c>
      <c r="T173" s="424">
        <v>0</v>
      </c>
      <c r="U173" s="424">
        <v>0</v>
      </c>
      <c r="V173" s="424">
        <v>0</v>
      </c>
      <c r="W173" s="424">
        <v>0</v>
      </c>
      <c r="X173" s="424">
        <v>0</v>
      </c>
      <c r="Y173" s="424">
        <v>0</v>
      </c>
      <c r="Z173" s="424">
        <v>0</v>
      </c>
      <c r="AA173" s="424">
        <v>0</v>
      </c>
      <c r="AB173" s="424">
        <v>0</v>
      </c>
      <c r="AC173" s="424">
        <v>0</v>
      </c>
      <c r="AD173" s="424">
        <v>0</v>
      </c>
      <c r="AE173" s="424">
        <v>0</v>
      </c>
      <c r="AF173" s="424">
        <v>0</v>
      </c>
      <c r="AG173" s="424">
        <v>0</v>
      </c>
      <c r="AH173" s="424">
        <v>0</v>
      </c>
      <c r="AI173" s="424">
        <v>0</v>
      </c>
      <c r="AJ173" s="424">
        <v>0</v>
      </c>
      <c r="AK173" s="424">
        <v>0</v>
      </c>
      <c r="AL173" s="424">
        <v>0</v>
      </c>
      <c r="AM173" s="424">
        <v>0</v>
      </c>
      <c r="AN173" s="424">
        <v>0</v>
      </c>
      <c r="AO173" s="424">
        <v>0</v>
      </c>
      <c r="AP173" s="424">
        <v>0</v>
      </c>
      <c r="AQ173" s="424">
        <v>0</v>
      </c>
      <c r="AR173" s="424">
        <v>0</v>
      </c>
      <c r="AS173" s="424">
        <v>0</v>
      </c>
      <c r="AT173" s="424">
        <v>0</v>
      </c>
      <c r="AU173" s="424">
        <v>0</v>
      </c>
      <c r="AV173" s="424">
        <v>0</v>
      </c>
      <c r="AW173" s="424">
        <v>0</v>
      </c>
      <c r="AX173" s="428">
        <v>0</v>
      </c>
    </row>
    <row r="174" spans="1:50" ht="12.75" hidden="1" customHeight="1" x14ac:dyDescent="0.2">
      <c r="A174" s="698"/>
      <c r="B174" s="423"/>
      <c r="C174" s="533"/>
      <c r="D174" s="424">
        <v>0</v>
      </c>
      <c r="E174" s="424">
        <v>0</v>
      </c>
      <c r="F174" s="424">
        <v>0</v>
      </c>
      <c r="G174" s="424">
        <v>0</v>
      </c>
      <c r="H174" s="424">
        <v>0</v>
      </c>
      <c r="I174" s="424">
        <v>0</v>
      </c>
      <c r="J174" s="424">
        <v>0</v>
      </c>
      <c r="K174" s="424">
        <v>0</v>
      </c>
      <c r="L174" s="424">
        <v>0</v>
      </c>
      <c r="M174" s="424">
        <v>0</v>
      </c>
      <c r="N174" s="424">
        <v>0</v>
      </c>
      <c r="O174" s="424">
        <v>0</v>
      </c>
      <c r="P174" s="424">
        <v>0</v>
      </c>
      <c r="Q174" s="424">
        <v>0</v>
      </c>
      <c r="R174" s="424">
        <v>0</v>
      </c>
      <c r="S174" s="424">
        <v>0</v>
      </c>
      <c r="T174" s="424">
        <v>0</v>
      </c>
      <c r="U174" s="424">
        <v>0</v>
      </c>
      <c r="V174" s="424">
        <v>0</v>
      </c>
      <c r="W174" s="424">
        <v>0</v>
      </c>
      <c r="X174" s="424">
        <v>0</v>
      </c>
      <c r="Y174" s="424">
        <v>0</v>
      </c>
      <c r="Z174" s="424">
        <v>0</v>
      </c>
      <c r="AA174" s="424">
        <v>0</v>
      </c>
      <c r="AB174" s="424">
        <v>0</v>
      </c>
      <c r="AC174" s="424">
        <v>0</v>
      </c>
      <c r="AD174" s="424">
        <v>0</v>
      </c>
      <c r="AE174" s="424">
        <v>0</v>
      </c>
      <c r="AF174" s="424">
        <v>0</v>
      </c>
      <c r="AG174" s="424">
        <v>0</v>
      </c>
      <c r="AH174" s="424">
        <v>0</v>
      </c>
      <c r="AI174" s="424">
        <v>0</v>
      </c>
      <c r="AJ174" s="424">
        <v>0</v>
      </c>
      <c r="AK174" s="424">
        <v>0</v>
      </c>
      <c r="AL174" s="424">
        <v>0</v>
      </c>
      <c r="AM174" s="424">
        <v>0</v>
      </c>
      <c r="AN174" s="424">
        <v>0</v>
      </c>
      <c r="AO174" s="424">
        <v>0</v>
      </c>
      <c r="AP174" s="424">
        <v>0</v>
      </c>
      <c r="AQ174" s="424">
        <v>0</v>
      </c>
      <c r="AR174" s="424">
        <v>0</v>
      </c>
      <c r="AS174" s="424">
        <v>0</v>
      </c>
      <c r="AT174" s="424">
        <v>0</v>
      </c>
      <c r="AU174" s="424">
        <v>0</v>
      </c>
      <c r="AV174" s="424">
        <v>0</v>
      </c>
      <c r="AW174" s="424">
        <v>0</v>
      </c>
      <c r="AX174" s="428">
        <v>0</v>
      </c>
    </row>
    <row r="175" spans="1:50" ht="12.75" hidden="1" customHeight="1" x14ac:dyDescent="0.2">
      <c r="A175" s="698"/>
      <c r="B175" s="423"/>
      <c r="C175" s="533"/>
      <c r="D175" s="424">
        <v>0</v>
      </c>
      <c r="E175" s="424">
        <v>0</v>
      </c>
      <c r="F175" s="424">
        <v>0</v>
      </c>
      <c r="G175" s="424">
        <v>0</v>
      </c>
      <c r="H175" s="424">
        <v>0</v>
      </c>
      <c r="I175" s="424">
        <v>0</v>
      </c>
      <c r="J175" s="424">
        <v>0</v>
      </c>
      <c r="K175" s="424">
        <v>0</v>
      </c>
      <c r="L175" s="424">
        <v>0</v>
      </c>
      <c r="M175" s="424">
        <v>0</v>
      </c>
      <c r="N175" s="424">
        <v>0</v>
      </c>
      <c r="O175" s="424">
        <v>0</v>
      </c>
      <c r="P175" s="424">
        <v>0</v>
      </c>
      <c r="Q175" s="424">
        <v>0</v>
      </c>
      <c r="R175" s="424">
        <v>0</v>
      </c>
      <c r="S175" s="424">
        <v>0</v>
      </c>
      <c r="T175" s="424">
        <v>0</v>
      </c>
      <c r="U175" s="424">
        <v>0</v>
      </c>
      <c r="V175" s="424">
        <v>0</v>
      </c>
      <c r="W175" s="424">
        <v>0</v>
      </c>
      <c r="X175" s="424">
        <v>0</v>
      </c>
      <c r="Y175" s="424">
        <v>0</v>
      </c>
      <c r="Z175" s="424">
        <v>0</v>
      </c>
      <c r="AA175" s="424">
        <v>0</v>
      </c>
      <c r="AB175" s="424">
        <v>0</v>
      </c>
      <c r="AC175" s="424">
        <v>0</v>
      </c>
      <c r="AD175" s="424">
        <v>0</v>
      </c>
      <c r="AE175" s="424">
        <v>0</v>
      </c>
      <c r="AF175" s="424">
        <v>0</v>
      </c>
      <c r="AG175" s="424">
        <v>0</v>
      </c>
      <c r="AH175" s="424">
        <v>0</v>
      </c>
      <c r="AI175" s="424">
        <v>0</v>
      </c>
      <c r="AJ175" s="424">
        <v>0</v>
      </c>
      <c r="AK175" s="424">
        <v>0</v>
      </c>
      <c r="AL175" s="424">
        <v>0</v>
      </c>
      <c r="AM175" s="424">
        <v>0</v>
      </c>
      <c r="AN175" s="424">
        <v>0</v>
      </c>
      <c r="AO175" s="424">
        <v>0</v>
      </c>
      <c r="AP175" s="424">
        <v>0</v>
      </c>
      <c r="AQ175" s="424">
        <v>0</v>
      </c>
      <c r="AR175" s="424">
        <v>0</v>
      </c>
      <c r="AS175" s="424">
        <v>0</v>
      </c>
      <c r="AT175" s="424">
        <v>0</v>
      </c>
      <c r="AU175" s="424">
        <v>0</v>
      </c>
      <c r="AV175" s="424">
        <v>0</v>
      </c>
      <c r="AW175" s="424">
        <v>0</v>
      </c>
      <c r="AX175" s="428">
        <v>0</v>
      </c>
    </row>
    <row r="176" spans="1:50" ht="12.75" hidden="1" customHeight="1" x14ac:dyDescent="0.2">
      <c r="A176" s="698"/>
      <c r="B176" s="423"/>
      <c r="C176" s="533"/>
      <c r="D176" s="424">
        <v>0</v>
      </c>
      <c r="E176" s="424">
        <v>0</v>
      </c>
      <c r="F176" s="424">
        <v>0</v>
      </c>
      <c r="G176" s="424">
        <v>0</v>
      </c>
      <c r="H176" s="424">
        <v>0</v>
      </c>
      <c r="I176" s="424">
        <v>0</v>
      </c>
      <c r="J176" s="424">
        <v>0</v>
      </c>
      <c r="K176" s="424">
        <v>0</v>
      </c>
      <c r="L176" s="424">
        <v>0</v>
      </c>
      <c r="M176" s="424">
        <v>0</v>
      </c>
      <c r="N176" s="424">
        <v>0</v>
      </c>
      <c r="O176" s="424">
        <v>0</v>
      </c>
      <c r="P176" s="424">
        <v>0</v>
      </c>
      <c r="Q176" s="424">
        <v>0</v>
      </c>
      <c r="R176" s="424">
        <v>0</v>
      </c>
      <c r="S176" s="424">
        <v>0</v>
      </c>
      <c r="T176" s="424">
        <v>0</v>
      </c>
      <c r="U176" s="424">
        <v>0</v>
      </c>
      <c r="V176" s="424">
        <v>0</v>
      </c>
      <c r="W176" s="424">
        <v>0</v>
      </c>
      <c r="X176" s="424">
        <v>0</v>
      </c>
      <c r="Y176" s="424">
        <v>0</v>
      </c>
      <c r="Z176" s="424">
        <v>0</v>
      </c>
      <c r="AA176" s="424">
        <v>0</v>
      </c>
      <c r="AB176" s="424">
        <v>0</v>
      </c>
      <c r="AC176" s="424">
        <v>0</v>
      </c>
      <c r="AD176" s="424">
        <v>0</v>
      </c>
      <c r="AE176" s="424">
        <v>0</v>
      </c>
      <c r="AF176" s="424">
        <v>0</v>
      </c>
      <c r="AG176" s="424">
        <v>0</v>
      </c>
      <c r="AH176" s="424">
        <v>0</v>
      </c>
      <c r="AI176" s="424">
        <v>0</v>
      </c>
      <c r="AJ176" s="424">
        <v>0</v>
      </c>
      <c r="AK176" s="424">
        <v>0</v>
      </c>
      <c r="AL176" s="424">
        <v>0</v>
      </c>
      <c r="AM176" s="424">
        <v>0</v>
      </c>
      <c r="AN176" s="424">
        <v>0</v>
      </c>
      <c r="AO176" s="424">
        <v>0</v>
      </c>
      <c r="AP176" s="424">
        <v>0</v>
      </c>
      <c r="AQ176" s="424">
        <v>0</v>
      </c>
      <c r="AR176" s="424">
        <v>0</v>
      </c>
      <c r="AS176" s="424">
        <v>0</v>
      </c>
      <c r="AT176" s="424">
        <v>0</v>
      </c>
      <c r="AU176" s="424">
        <v>0</v>
      </c>
      <c r="AV176" s="424">
        <v>0</v>
      </c>
      <c r="AW176" s="424">
        <v>0</v>
      </c>
      <c r="AX176" s="428">
        <v>0</v>
      </c>
    </row>
    <row r="177" spans="1:50" ht="12.75" hidden="1" customHeight="1" x14ac:dyDescent="0.2">
      <c r="A177" s="698"/>
      <c r="B177" s="423"/>
      <c r="C177" s="533"/>
      <c r="D177" s="424">
        <v>0</v>
      </c>
      <c r="E177" s="424">
        <v>0</v>
      </c>
      <c r="F177" s="424">
        <v>0</v>
      </c>
      <c r="G177" s="424">
        <v>0</v>
      </c>
      <c r="H177" s="424">
        <v>0</v>
      </c>
      <c r="I177" s="424">
        <v>0</v>
      </c>
      <c r="J177" s="424">
        <v>0</v>
      </c>
      <c r="K177" s="424">
        <v>0</v>
      </c>
      <c r="L177" s="424">
        <v>0</v>
      </c>
      <c r="M177" s="424">
        <v>0</v>
      </c>
      <c r="N177" s="424">
        <v>0</v>
      </c>
      <c r="O177" s="424">
        <v>0</v>
      </c>
      <c r="P177" s="424">
        <v>0</v>
      </c>
      <c r="Q177" s="424">
        <v>0</v>
      </c>
      <c r="R177" s="424">
        <v>0</v>
      </c>
      <c r="S177" s="424">
        <v>0</v>
      </c>
      <c r="T177" s="424">
        <v>0</v>
      </c>
      <c r="U177" s="424">
        <v>0</v>
      </c>
      <c r="V177" s="424">
        <v>0</v>
      </c>
      <c r="W177" s="424">
        <v>0</v>
      </c>
      <c r="X177" s="424">
        <v>0</v>
      </c>
      <c r="Y177" s="424">
        <v>0</v>
      </c>
      <c r="Z177" s="424">
        <v>0</v>
      </c>
      <c r="AA177" s="424">
        <v>0</v>
      </c>
      <c r="AB177" s="424">
        <v>0</v>
      </c>
      <c r="AC177" s="424">
        <v>0</v>
      </c>
      <c r="AD177" s="424">
        <v>0</v>
      </c>
      <c r="AE177" s="424">
        <v>0</v>
      </c>
      <c r="AF177" s="424">
        <v>0</v>
      </c>
      <c r="AG177" s="424">
        <v>0</v>
      </c>
      <c r="AH177" s="424">
        <v>0</v>
      </c>
      <c r="AI177" s="424">
        <v>0</v>
      </c>
      <c r="AJ177" s="424">
        <v>0</v>
      </c>
      <c r="AK177" s="424">
        <v>0</v>
      </c>
      <c r="AL177" s="424">
        <v>0</v>
      </c>
      <c r="AM177" s="424">
        <v>0</v>
      </c>
      <c r="AN177" s="424">
        <v>0</v>
      </c>
      <c r="AO177" s="424">
        <v>0</v>
      </c>
      <c r="AP177" s="424">
        <v>0</v>
      </c>
      <c r="AQ177" s="424">
        <v>0</v>
      </c>
      <c r="AR177" s="424">
        <v>0</v>
      </c>
      <c r="AS177" s="424">
        <v>0</v>
      </c>
      <c r="AT177" s="424">
        <v>0</v>
      </c>
      <c r="AU177" s="424">
        <v>0</v>
      </c>
      <c r="AV177" s="424">
        <v>0</v>
      </c>
      <c r="AW177" s="424">
        <v>0</v>
      </c>
      <c r="AX177" s="428">
        <v>0</v>
      </c>
    </row>
    <row r="178" spans="1:50" ht="12.75" hidden="1" customHeight="1" x14ac:dyDescent="0.2">
      <c r="A178" s="698"/>
      <c r="B178" s="423"/>
      <c r="C178" s="533"/>
      <c r="D178" s="424">
        <v>0</v>
      </c>
      <c r="E178" s="424">
        <v>0</v>
      </c>
      <c r="F178" s="424">
        <v>0</v>
      </c>
      <c r="G178" s="424">
        <v>0</v>
      </c>
      <c r="H178" s="424">
        <v>0</v>
      </c>
      <c r="I178" s="424">
        <v>0</v>
      </c>
      <c r="J178" s="424">
        <v>0</v>
      </c>
      <c r="K178" s="424">
        <v>0</v>
      </c>
      <c r="L178" s="424">
        <v>0</v>
      </c>
      <c r="M178" s="424">
        <v>0</v>
      </c>
      <c r="N178" s="424">
        <v>0</v>
      </c>
      <c r="O178" s="424">
        <v>0</v>
      </c>
      <c r="P178" s="424">
        <v>0</v>
      </c>
      <c r="Q178" s="424">
        <v>0</v>
      </c>
      <c r="R178" s="424">
        <v>0</v>
      </c>
      <c r="S178" s="424">
        <v>0</v>
      </c>
      <c r="T178" s="424">
        <v>0</v>
      </c>
      <c r="U178" s="424">
        <v>0</v>
      </c>
      <c r="V178" s="424">
        <v>0</v>
      </c>
      <c r="W178" s="424">
        <v>0</v>
      </c>
      <c r="X178" s="424">
        <v>0</v>
      </c>
      <c r="Y178" s="424">
        <v>0</v>
      </c>
      <c r="Z178" s="424">
        <v>0</v>
      </c>
      <c r="AA178" s="424">
        <v>0</v>
      </c>
      <c r="AB178" s="424">
        <v>0</v>
      </c>
      <c r="AC178" s="424">
        <v>0</v>
      </c>
      <c r="AD178" s="424">
        <v>0</v>
      </c>
      <c r="AE178" s="424">
        <v>0</v>
      </c>
      <c r="AF178" s="424">
        <v>0</v>
      </c>
      <c r="AG178" s="424">
        <v>0</v>
      </c>
      <c r="AH178" s="424">
        <v>0</v>
      </c>
      <c r="AI178" s="424">
        <v>0</v>
      </c>
      <c r="AJ178" s="424">
        <v>0</v>
      </c>
      <c r="AK178" s="424">
        <v>0</v>
      </c>
      <c r="AL178" s="424">
        <v>0</v>
      </c>
      <c r="AM178" s="424">
        <v>0</v>
      </c>
      <c r="AN178" s="424">
        <v>0</v>
      </c>
      <c r="AO178" s="424">
        <v>0</v>
      </c>
      <c r="AP178" s="424">
        <v>0</v>
      </c>
      <c r="AQ178" s="424">
        <v>0</v>
      </c>
      <c r="AR178" s="424">
        <v>0</v>
      </c>
      <c r="AS178" s="424">
        <v>0</v>
      </c>
      <c r="AT178" s="424">
        <v>0</v>
      </c>
      <c r="AU178" s="424">
        <v>0</v>
      </c>
      <c r="AV178" s="424">
        <v>0</v>
      </c>
      <c r="AW178" s="424">
        <v>0</v>
      </c>
      <c r="AX178" s="428">
        <v>0</v>
      </c>
    </row>
    <row r="179" spans="1:50" ht="12.75" hidden="1" customHeight="1" x14ac:dyDescent="0.2">
      <c r="A179" s="698"/>
      <c r="B179" s="423"/>
      <c r="C179" s="533"/>
      <c r="D179" s="424">
        <v>0</v>
      </c>
      <c r="E179" s="424">
        <v>0</v>
      </c>
      <c r="F179" s="424">
        <v>0</v>
      </c>
      <c r="G179" s="424">
        <v>0</v>
      </c>
      <c r="H179" s="424">
        <v>0</v>
      </c>
      <c r="I179" s="424">
        <v>0</v>
      </c>
      <c r="J179" s="424">
        <v>0</v>
      </c>
      <c r="K179" s="424">
        <v>0</v>
      </c>
      <c r="L179" s="424">
        <v>0</v>
      </c>
      <c r="M179" s="424">
        <v>0</v>
      </c>
      <c r="N179" s="424">
        <v>0</v>
      </c>
      <c r="O179" s="424">
        <v>0</v>
      </c>
      <c r="P179" s="424">
        <v>0</v>
      </c>
      <c r="Q179" s="424">
        <v>0</v>
      </c>
      <c r="R179" s="424">
        <v>0</v>
      </c>
      <c r="S179" s="424">
        <v>0</v>
      </c>
      <c r="T179" s="424">
        <v>0</v>
      </c>
      <c r="U179" s="424">
        <v>0</v>
      </c>
      <c r="V179" s="424">
        <v>0</v>
      </c>
      <c r="W179" s="424">
        <v>0</v>
      </c>
      <c r="X179" s="424">
        <v>0</v>
      </c>
      <c r="Y179" s="424">
        <v>0</v>
      </c>
      <c r="Z179" s="424">
        <v>0</v>
      </c>
      <c r="AA179" s="424">
        <v>0</v>
      </c>
      <c r="AB179" s="424">
        <v>0</v>
      </c>
      <c r="AC179" s="424">
        <v>0</v>
      </c>
      <c r="AD179" s="424">
        <v>0</v>
      </c>
      <c r="AE179" s="424">
        <v>0</v>
      </c>
      <c r="AF179" s="424">
        <v>0</v>
      </c>
      <c r="AG179" s="424">
        <v>0</v>
      </c>
      <c r="AH179" s="424">
        <v>0</v>
      </c>
      <c r="AI179" s="424">
        <v>0</v>
      </c>
      <c r="AJ179" s="424">
        <v>0</v>
      </c>
      <c r="AK179" s="424">
        <v>0</v>
      </c>
      <c r="AL179" s="424">
        <v>0</v>
      </c>
      <c r="AM179" s="424">
        <v>0</v>
      </c>
      <c r="AN179" s="424">
        <v>0</v>
      </c>
      <c r="AO179" s="424">
        <v>0</v>
      </c>
      <c r="AP179" s="424">
        <v>0</v>
      </c>
      <c r="AQ179" s="424">
        <v>0</v>
      </c>
      <c r="AR179" s="424">
        <v>0</v>
      </c>
      <c r="AS179" s="424">
        <v>0</v>
      </c>
      <c r="AT179" s="424">
        <v>0</v>
      </c>
      <c r="AU179" s="424">
        <v>0</v>
      </c>
      <c r="AV179" s="424">
        <v>0</v>
      </c>
      <c r="AW179" s="424">
        <v>0</v>
      </c>
      <c r="AX179" s="428">
        <v>0</v>
      </c>
    </row>
    <row r="180" spans="1:50" ht="12.75" hidden="1" customHeight="1" x14ac:dyDescent="0.2">
      <c r="A180" s="698"/>
      <c r="B180" s="423"/>
      <c r="C180" s="533"/>
      <c r="D180" s="424">
        <v>0</v>
      </c>
      <c r="E180" s="424">
        <v>0</v>
      </c>
      <c r="F180" s="424">
        <v>0</v>
      </c>
      <c r="G180" s="424">
        <v>0</v>
      </c>
      <c r="H180" s="424">
        <v>0</v>
      </c>
      <c r="I180" s="424">
        <v>0</v>
      </c>
      <c r="J180" s="424">
        <v>0</v>
      </c>
      <c r="K180" s="424">
        <v>0</v>
      </c>
      <c r="L180" s="424">
        <v>0</v>
      </c>
      <c r="M180" s="424">
        <v>0</v>
      </c>
      <c r="N180" s="424">
        <v>0</v>
      </c>
      <c r="O180" s="424">
        <v>0</v>
      </c>
      <c r="P180" s="424">
        <v>0</v>
      </c>
      <c r="Q180" s="424">
        <v>0</v>
      </c>
      <c r="R180" s="424">
        <v>0</v>
      </c>
      <c r="S180" s="424">
        <v>0</v>
      </c>
      <c r="T180" s="424">
        <v>0</v>
      </c>
      <c r="U180" s="424">
        <v>0</v>
      </c>
      <c r="V180" s="424">
        <v>0</v>
      </c>
      <c r="W180" s="424">
        <v>0</v>
      </c>
      <c r="X180" s="424">
        <v>0</v>
      </c>
      <c r="Y180" s="424">
        <v>0</v>
      </c>
      <c r="Z180" s="424">
        <v>0</v>
      </c>
      <c r="AA180" s="424">
        <v>0</v>
      </c>
      <c r="AB180" s="424">
        <v>0</v>
      </c>
      <c r="AC180" s="424">
        <v>0</v>
      </c>
      <c r="AD180" s="424">
        <v>0</v>
      </c>
      <c r="AE180" s="424">
        <v>0</v>
      </c>
      <c r="AF180" s="424">
        <v>0</v>
      </c>
      <c r="AG180" s="424">
        <v>0</v>
      </c>
      <c r="AH180" s="424">
        <v>0</v>
      </c>
      <c r="AI180" s="424">
        <v>0</v>
      </c>
      <c r="AJ180" s="424">
        <v>0</v>
      </c>
      <c r="AK180" s="424">
        <v>0</v>
      </c>
      <c r="AL180" s="424">
        <v>0</v>
      </c>
      <c r="AM180" s="424">
        <v>0</v>
      </c>
      <c r="AN180" s="424">
        <v>0</v>
      </c>
      <c r="AO180" s="424">
        <v>0</v>
      </c>
      <c r="AP180" s="424">
        <v>0</v>
      </c>
      <c r="AQ180" s="424">
        <v>0</v>
      </c>
      <c r="AR180" s="424">
        <v>0</v>
      </c>
      <c r="AS180" s="424">
        <v>0</v>
      </c>
      <c r="AT180" s="424">
        <v>0</v>
      </c>
      <c r="AU180" s="424">
        <v>0</v>
      </c>
      <c r="AV180" s="424">
        <v>0</v>
      </c>
      <c r="AW180" s="424">
        <v>0</v>
      </c>
      <c r="AX180" s="428">
        <v>0</v>
      </c>
    </row>
    <row r="181" spans="1:50" ht="12.75" hidden="1" customHeight="1" x14ac:dyDescent="0.2">
      <c r="A181" s="698"/>
      <c r="B181" s="423"/>
      <c r="C181" s="533"/>
      <c r="D181" s="424">
        <v>0</v>
      </c>
      <c r="E181" s="424">
        <v>0</v>
      </c>
      <c r="F181" s="424">
        <v>0</v>
      </c>
      <c r="G181" s="424">
        <v>0</v>
      </c>
      <c r="H181" s="424">
        <v>0</v>
      </c>
      <c r="I181" s="424">
        <v>0</v>
      </c>
      <c r="J181" s="424">
        <v>0</v>
      </c>
      <c r="K181" s="424">
        <v>0</v>
      </c>
      <c r="L181" s="424">
        <v>0</v>
      </c>
      <c r="M181" s="424">
        <v>0</v>
      </c>
      <c r="N181" s="424">
        <v>0</v>
      </c>
      <c r="O181" s="424">
        <v>0</v>
      </c>
      <c r="P181" s="424">
        <v>0</v>
      </c>
      <c r="Q181" s="424">
        <v>0</v>
      </c>
      <c r="R181" s="424">
        <v>0</v>
      </c>
      <c r="S181" s="424">
        <v>0</v>
      </c>
      <c r="T181" s="424">
        <v>0</v>
      </c>
      <c r="U181" s="424">
        <v>0</v>
      </c>
      <c r="V181" s="424">
        <v>0</v>
      </c>
      <c r="W181" s="424">
        <v>0</v>
      </c>
      <c r="X181" s="424">
        <v>0</v>
      </c>
      <c r="Y181" s="424">
        <v>0</v>
      </c>
      <c r="Z181" s="424">
        <v>0</v>
      </c>
      <c r="AA181" s="424">
        <v>0</v>
      </c>
      <c r="AB181" s="424">
        <v>0</v>
      </c>
      <c r="AC181" s="424">
        <v>0</v>
      </c>
      <c r="AD181" s="424">
        <v>0</v>
      </c>
      <c r="AE181" s="424">
        <v>0</v>
      </c>
      <c r="AF181" s="424">
        <v>0</v>
      </c>
      <c r="AG181" s="424">
        <v>0</v>
      </c>
      <c r="AH181" s="424">
        <v>0</v>
      </c>
      <c r="AI181" s="424">
        <v>0</v>
      </c>
      <c r="AJ181" s="424">
        <v>0</v>
      </c>
      <c r="AK181" s="424">
        <v>0</v>
      </c>
      <c r="AL181" s="424">
        <v>0</v>
      </c>
      <c r="AM181" s="424">
        <v>0</v>
      </c>
      <c r="AN181" s="424">
        <v>0</v>
      </c>
      <c r="AO181" s="424">
        <v>0</v>
      </c>
      <c r="AP181" s="424">
        <v>0</v>
      </c>
      <c r="AQ181" s="424">
        <v>0</v>
      </c>
      <c r="AR181" s="424">
        <v>0</v>
      </c>
      <c r="AS181" s="424">
        <v>0</v>
      </c>
      <c r="AT181" s="424">
        <v>0</v>
      </c>
      <c r="AU181" s="424">
        <v>0</v>
      </c>
      <c r="AV181" s="424">
        <v>0</v>
      </c>
      <c r="AW181" s="424">
        <v>0</v>
      </c>
      <c r="AX181" s="428">
        <v>0</v>
      </c>
    </row>
    <row r="182" spans="1:50" ht="12.75" hidden="1" customHeight="1" x14ac:dyDescent="0.2">
      <c r="A182" s="698"/>
      <c r="B182" s="423"/>
      <c r="C182" s="533"/>
      <c r="D182" s="424">
        <v>0</v>
      </c>
      <c r="E182" s="424">
        <v>0</v>
      </c>
      <c r="F182" s="424">
        <v>0</v>
      </c>
      <c r="G182" s="424">
        <v>0</v>
      </c>
      <c r="H182" s="424">
        <v>0</v>
      </c>
      <c r="I182" s="424">
        <v>0</v>
      </c>
      <c r="J182" s="424">
        <v>0</v>
      </c>
      <c r="K182" s="424">
        <v>0</v>
      </c>
      <c r="L182" s="424">
        <v>0</v>
      </c>
      <c r="M182" s="424">
        <v>0</v>
      </c>
      <c r="N182" s="424">
        <v>0</v>
      </c>
      <c r="O182" s="424">
        <v>0</v>
      </c>
      <c r="P182" s="424">
        <v>0</v>
      </c>
      <c r="Q182" s="424">
        <v>0</v>
      </c>
      <c r="R182" s="424">
        <v>0</v>
      </c>
      <c r="S182" s="424">
        <v>0</v>
      </c>
      <c r="T182" s="424">
        <v>0</v>
      </c>
      <c r="U182" s="424">
        <v>0</v>
      </c>
      <c r="V182" s="424">
        <v>0</v>
      </c>
      <c r="W182" s="424">
        <v>0</v>
      </c>
      <c r="X182" s="424">
        <v>0</v>
      </c>
      <c r="Y182" s="424">
        <v>0</v>
      </c>
      <c r="Z182" s="424">
        <v>0</v>
      </c>
      <c r="AA182" s="424">
        <v>0</v>
      </c>
      <c r="AB182" s="424">
        <v>0</v>
      </c>
      <c r="AC182" s="424">
        <v>0</v>
      </c>
      <c r="AD182" s="424">
        <v>0</v>
      </c>
      <c r="AE182" s="424">
        <v>0</v>
      </c>
      <c r="AF182" s="424">
        <v>0</v>
      </c>
      <c r="AG182" s="424">
        <v>0</v>
      </c>
      <c r="AH182" s="424">
        <v>0</v>
      </c>
      <c r="AI182" s="424">
        <v>0</v>
      </c>
      <c r="AJ182" s="424">
        <v>0</v>
      </c>
      <c r="AK182" s="424">
        <v>0</v>
      </c>
      <c r="AL182" s="424">
        <v>0</v>
      </c>
      <c r="AM182" s="424">
        <v>0</v>
      </c>
      <c r="AN182" s="424">
        <v>0</v>
      </c>
      <c r="AO182" s="424">
        <v>0</v>
      </c>
      <c r="AP182" s="424">
        <v>0</v>
      </c>
      <c r="AQ182" s="424">
        <v>0</v>
      </c>
      <c r="AR182" s="424">
        <v>0</v>
      </c>
      <c r="AS182" s="424">
        <v>0</v>
      </c>
      <c r="AT182" s="424">
        <v>0</v>
      </c>
      <c r="AU182" s="424">
        <v>0</v>
      </c>
      <c r="AV182" s="424">
        <v>0</v>
      </c>
      <c r="AW182" s="424">
        <v>0</v>
      </c>
      <c r="AX182" s="428">
        <v>0</v>
      </c>
    </row>
    <row r="183" spans="1:50" ht="12.75" hidden="1" customHeight="1" x14ac:dyDescent="0.2">
      <c r="A183" s="698"/>
      <c r="B183" s="423"/>
      <c r="C183" s="533"/>
      <c r="D183" s="424">
        <v>0</v>
      </c>
      <c r="E183" s="424">
        <v>0</v>
      </c>
      <c r="F183" s="424">
        <v>0</v>
      </c>
      <c r="G183" s="424">
        <v>0</v>
      </c>
      <c r="H183" s="424">
        <v>0</v>
      </c>
      <c r="I183" s="424">
        <v>0</v>
      </c>
      <c r="J183" s="424">
        <v>0</v>
      </c>
      <c r="K183" s="424">
        <v>0</v>
      </c>
      <c r="L183" s="424">
        <v>0</v>
      </c>
      <c r="M183" s="424">
        <v>0</v>
      </c>
      <c r="N183" s="424">
        <v>0</v>
      </c>
      <c r="O183" s="424">
        <v>0</v>
      </c>
      <c r="P183" s="424">
        <v>0</v>
      </c>
      <c r="Q183" s="424">
        <v>0</v>
      </c>
      <c r="R183" s="424">
        <v>0</v>
      </c>
      <c r="S183" s="424">
        <v>0</v>
      </c>
      <c r="T183" s="424">
        <v>0</v>
      </c>
      <c r="U183" s="424">
        <v>0</v>
      </c>
      <c r="V183" s="424">
        <v>0</v>
      </c>
      <c r="W183" s="424">
        <v>0</v>
      </c>
      <c r="X183" s="424">
        <v>0</v>
      </c>
      <c r="Y183" s="424">
        <v>0</v>
      </c>
      <c r="Z183" s="424">
        <v>0</v>
      </c>
      <c r="AA183" s="424">
        <v>0</v>
      </c>
      <c r="AB183" s="424">
        <v>0</v>
      </c>
      <c r="AC183" s="424">
        <v>0</v>
      </c>
      <c r="AD183" s="424">
        <v>0</v>
      </c>
      <c r="AE183" s="424">
        <v>0</v>
      </c>
      <c r="AF183" s="424">
        <v>0</v>
      </c>
      <c r="AG183" s="424">
        <v>0</v>
      </c>
      <c r="AH183" s="424">
        <v>0</v>
      </c>
      <c r="AI183" s="424">
        <v>0</v>
      </c>
      <c r="AJ183" s="424">
        <v>0</v>
      </c>
      <c r="AK183" s="424">
        <v>0</v>
      </c>
      <c r="AL183" s="424">
        <v>0</v>
      </c>
      <c r="AM183" s="424">
        <v>0</v>
      </c>
      <c r="AN183" s="424">
        <v>0</v>
      </c>
      <c r="AO183" s="424">
        <v>0</v>
      </c>
      <c r="AP183" s="424">
        <v>0</v>
      </c>
      <c r="AQ183" s="424">
        <v>0</v>
      </c>
      <c r="AR183" s="424">
        <v>0</v>
      </c>
      <c r="AS183" s="424">
        <v>0</v>
      </c>
      <c r="AT183" s="424">
        <v>0</v>
      </c>
      <c r="AU183" s="424">
        <v>0</v>
      </c>
      <c r="AV183" s="424">
        <v>0</v>
      </c>
      <c r="AW183" s="424">
        <v>0</v>
      </c>
      <c r="AX183" s="428">
        <v>0</v>
      </c>
    </row>
    <row r="184" spans="1:50" ht="12.75" hidden="1" customHeight="1" x14ac:dyDescent="0.2">
      <c r="A184" s="698"/>
      <c r="B184" s="423"/>
      <c r="C184" s="533"/>
      <c r="D184" s="424">
        <v>0</v>
      </c>
      <c r="E184" s="424">
        <v>0</v>
      </c>
      <c r="F184" s="424">
        <v>0</v>
      </c>
      <c r="G184" s="424">
        <v>0</v>
      </c>
      <c r="H184" s="424">
        <v>0</v>
      </c>
      <c r="I184" s="424">
        <v>0</v>
      </c>
      <c r="J184" s="424">
        <v>0</v>
      </c>
      <c r="K184" s="424">
        <v>0</v>
      </c>
      <c r="L184" s="424">
        <v>0</v>
      </c>
      <c r="M184" s="424">
        <v>0</v>
      </c>
      <c r="N184" s="424">
        <v>0</v>
      </c>
      <c r="O184" s="424">
        <v>0</v>
      </c>
      <c r="P184" s="424">
        <v>0</v>
      </c>
      <c r="Q184" s="424">
        <v>0</v>
      </c>
      <c r="R184" s="424">
        <v>0</v>
      </c>
      <c r="S184" s="424">
        <v>0</v>
      </c>
      <c r="T184" s="424">
        <v>0</v>
      </c>
      <c r="U184" s="424">
        <v>0</v>
      </c>
      <c r="V184" s="424">
        <v>0</v>
      </c>
      <c r="W184" s="424">
        <v>0</v>
      </c>
      <c r="X184" s="424">
        <v>0</v>
      </c>
      <c r="Y184" s="424">
        <v>0</v>
      </c>
      <c r="Z184" s="424">
        <v>0</v>
      </c>
      <c r="AA184" s="424">
        <v>0</v>
      </c>
      <c r="AB184" s="424">
        <v>0</v>
      </c>
      <c r="AC184" s="424">
        <v>0</v>
      </c>
      <c r="AD184" s="424">
        <v>0</v>
      </c>
      <c r="AE184" s="424">
        <v>0</v>
      </c>
      <c r="AF184" s="424">
        <v>0</v>
      </c>
      <c r="AG184" s="424">
        <v>0</v>
      </c>
      <c r="AH184" s="424">
        <v>0</v>
      </c>
      <c r="AI184" s="424">
        <v>0</v>
      </c>
      <c r="AJ184" s="424">
        <v>0</v>
      </c>
      <c r="AK184" s="424">
        <v>0</v>
      </c>
      <c r="AL184" s="424">
        <v>0</v>
      </c>
      <c r="AM184" s="424">
        <v>0</v>
      </c>
      <c r="AN184" s="424">
        <v>0</v>
      </c>
      <c r="AO184" s="424">
        <v>0</v>
      </c>
      <c r="AP184" s="424">
        <v>0</v>
      </c>
      <c r="AQ184" s="424">
        <v>0</v>
      </c>
      <c r="AR184" s="424">
        <v>0</v>
      </c>
      <c r="AS184" s="424">
        <v>0</v>
      </c>
      <c r="AT184" s="424">
        <v>0</v>
      </c>
      <c r="AU184" s="424">
        <v>0</v>
      </c>
      <c r="AV184" s="424">
        <v>0</v>
      </c>
      <c r="AW184" s="424">
        <v>0</v>
      </c>
      <c r="AX184" s="428">
        <v>0</v>
      </c>
    </row>
    <row r="185" spans="1:50" ht="12.75" hidden="1" customHeight="1" x14ac:dyDescent="0.2">
      <c r="A185" s="698"/>
      <c r="B185" s="423"/>
      <c r="C185" s="533"/>
      <c r="D185" s="424">
        <v>0</v>
      </c>
      <c r="E185" s="424">
        <v>0</v>
      </c>
      <c r="F185" s="424">
        <v>0</v>
      </c>
      <c r="G185" s="424">
        <v>0</v>
      </c>
      <c r="H185" s="424">
        <v>0</v>
      </c>
      <c r="I185" s="424">
        <v>0</v>
      </c>
      <c r="J185" s="424">
        <v>0</v>
      </c>
      <c r="K185" s="424">
        <v>0</v>
      </c>
      <c r="L185" s="424">
        <v>0</v>
      </c>
      <c r="M185" s="424">
        <v>0</v>
      </c>
      <c r="N185" s="424">
        <v>0</v>
      </c>
      <c r="O185" s="424">
        <v>0</v>
      </c>
      <c r="P185" s="424">
        <v>0</v>
      </c>
      <c r="Q185" s="424">
        <v>0</v>
      </c>
      <c r="R185" s="424">
        <v>0</v>
      </c>
      <c r="S185" s="424">
        <v>0</v>
      </c>
      <c r="T185" s="424">
        <v>0</v>
      </c>
      <c r="U185" s="424">
        <v>0</v>
      </c>
      <c r="V185" s="424">
        <v>0</v>
      </c>
      <c r="W185" s="424">
        <v>0</v>
      </c>
      <c r="X185" s="424">
        <v>0</v>
      </c>
      <c r="Y185" s="424">
        <v>0</v>
      </c>
      <c r="Z185" s="424">
        <v>0</v>
      </c>
      <c r="AA185" s="424">
        <v>0</v>
      </c>
      <c r="AB185" s="424">
        <v>0</v>
      </c>
      <c r="AC185" s="424">
        <v>0</v>
      </c>
      <c r="AD185" s="424">
        <v>0</v>
      </c>
      <c r="AE185" s="424">
        <v>0</v>
      </c>
      <c r="AF185" s="424">
        <v>0</v>
      </c>
      <c r="AG185" s="424">
        <v>0</v>
      </c>
      <c r="AH185" s="424">
        <v>0</v>
      </c>
      <c r="AI185" s="424">
        <v>0</v>
      </c>
      <c r="AJ185" s="424">
        <v>0</v>
      </c>
      <c r="AK185" s="424">
        <v>0</v>
      </c>
      <c r="AL185" s="424">
        <v>0</v>
      </c>
      <c r="AM185" s="424">
        <v>0</v>
      </c>
      <c r="AN185" s="424">
        <v>0</v>
      </c>
      <c r="AO185" s="424">
        <v>0</v>
      </c>
      <c r="AP185" s="424">
        <v>0</v>
      </c>
      <c r="AQ185" s="424">
        <v>0</v>
      </c>
      <c r="AR185" s="424">
        <v>0</v>
      </c>
      <c r="AS185" s="424">
        <v>0</v>
      </c>
      <c r="AT185" s="424">
        <v>0</v>
      </c>
      <c r="AU185" s="424">
        <v>0</v>
      </c>
      <c r="AV185" s="424">
        <v>0</v>
      </c>
      <c r="AW185" s="424">
        <v>0</v>
      </c>
      <c r="AX185" s="428">
        <v>0</v>
      </c>
    </row>
    <row r="186" spans="1:50" ht="12.75" hidden="1" customHeight="1" x14ac:dyDescent="0.2">
      <c r="A186" s="698"/>
      <c r="B186" s="423"/>
      <c r="C186" s="533"/>
      <c r="D186" s="424">
        <v>0</v>
      </c>
      <c r="E186" s="424">
        <v>0</v>
      </c>
      <c r="F186" s="424">
        <v>0</v>
      </c>
      <c r="G186" s="424">
        <v>0</v>
      </c>
      <c r="H186" s="424">
        <v>0</v>
      </c>
      <c r="I186" s="424">
        <v>0</v>
      </c>
      <c r="J186" s="424">
        <v>0</v>
      </c>
      <c r="K186" s="424">
        <v>0</v>
      </c>
      <c r="L186" s="424">
        <v>0</v>
      </c>
      <c r="M186" s="424">
        <v>0</v>
      </c>
      <c r="N186" s="424">
        <v>0</v>
      </c>
      <c r="O186" s="424">
        <v>0</v>
      </c>
      <c r="P186" s="424">
        <v>0</v>
      </c>
      <c r="Q186" s="424">
        <v>0</v>
      </c>
      <c r="R186" s="424">
        <v>0</v>
      </c>
      <c r="S186" s="424">
        <v>0</v>
      </c>
      <c r="T186" s="424">
        <v>0</v>
      </c>
      <c r="U186" s="424">
        <v>0</v>
      </c>
      <c r="V186" s="424">
        <v>0</v>
      </c>
      <c r="W186" s="424">
        <v>0</v>
      </c>
      <c r="X186" s="424">
        <v>0</v>
      </c>
      <c r="Y186" s="424">
        <v>0</v>
      </c>
      <c r="Z186" s="424">
        <v>0</v>
      </c>
      <c r="AA186" s="424">
        <v>0</v>
      </c>
      <c r="AB186" s="424">
        <v>0</v>
      </c>
      <c r="AC186" s="424">
        <v>0</v>
      </c>
      <c r="AD186" s="424">
        <v>0</v>
      </c>
      <c r="AE186" s="424">
        <v>0</v>
      </c>
      <c r="AF186" s="424">
        <v>0</v>
      </c>
      <c r="AG186" s="424">
        <v>0</v>
      </c>
      <c r="AH186" s="424">
        <v>0</v>
      </c>
      <c r="AI186" s="424">
        <v>0</v>
      </c>
      <c r="AJ186" s="424">
        <v>0</v>
      </c>
      <c r="AK186" s="424">
        <v>0</v>
      </c>
      <c r="AL186" s="424">
        <v>0</v>
      </c>
      <c r="AM186" s="424">
        <v>0</v>
      </c>
      <c r="AN186" s="424">
        <v>0</v>
      </c>
      <c r="AO186" s="424">
        <v>0</v>
      </c>
      <c r="AP186" s="424">
        <v>0</v>
      </c>
      <c r="AQ186" s="424">
        <v>0</v>
      </c>
      <c r="AR186" s="424">
        <v>0</v>
      </c>
      <c r="AS186" s="424">
        <v>0</v>
      </c>
      <c r="AT186" s="424">
        <v>0</v>
      </c>
      <c r="AU186" s="424">
        <v>0</v>
      </c>
      <c r="AV186" s="424">
        <v>0</v>
      </c>
      <c r="AW186" s="424">
        <v>0</v>
      </c>
      <c r="AX186" s="428">
        <v>0</v>
      </c>
    </row>
    <row r="187" spans="1:50" ht="12.75" hidden="1" customHeight="1" x14ac:dyDescent="0.2">
      <c r="A187" s="698"/>
      <c r="B187" s="423"/>
      <c r="C187" s="533"/>
      <c r="D187" s="424">
        <v>0</v>
      </c>
      <c r="E187" s="424">
        <v>0</v>
      </c>
      <c r="F187" s="424">
        <v>0</v>
      </c>
      <c r="G187" s="424">
        <v>0</v>
      </c>
      <c r="H187" s="424">
        <v>0</v>
      </c>
      <c r="I187" s="424">
        <v>0</v>
      </c>
      <c r="J187" s="424">
        <v>0</v>
      </c>
      <c r="K187" s="424">
        <v>0</v>
      </c>
      <c r="L187" s="424">
        <v>0</v>
      </c>
      <c r="M187" s="424">
        <v>0</v>
      </c>
      <c r="N187" s="424">
        <v>0</v>
      </c>
      <c r="O187" s="424">
        <v>0</v>
      </c>
      <c r="P187" s="424">
        <v>0</v>
      </c>
      <c r="Q187" s="424">
        <v>0</v>
      </c>
      <c r="R187" s="424">
        <v>0</v>
      </c>
      <c r="S187" s="424">
        <v>0</v>
      </c>
      <c r="T187" s="424">
        <v>0</v>
      </c>
      <c r="U187" s="424">
        <v>0</v>
      </c>
      <c r="V187" s="424">
        <v>0</v>
      </c>
      <c r="W187" s="424">
        <v>0</v>
      </c>
      <c r="X187" s="424">
        <v>0</v>
      </c>
      <c r="Y187" s="424">
        <v>0</v>
      </c>
      <c r="Z187" s="424">
        <v>0</v>
      </c>
      <c r="AA187" s="424">
        <v>0</v>
      </c>
      <c r="AB187" s="424">
        <v>0</v>
      </c>
      <c r="AC187" s="424">
        <v>0</v>
      </c>
      <c r="AD187" s="424">
        <v>0</v>
      </c>
      <c r="AE187" s="424">
        <v>0</v>
      </c>
      <c r="AF187" s="424">
        <v>0</v>
      </c>
      <c r="AG187" s="424">
        <v>0</v>
      </c>
      <c r="AH187" s="424">
        <v>0</v>
      </c>
      <c r="AI187" s="424">
        <v>0</v>
      </c>
      <c r="AJ187" s="424">
        <v>0</v>
      </c>
      <c r="AK187" s="424">
        <v>0</v>
      </c>
      <c r="AL187" s="424">
        <v>0</v>
      </c>
      <c r="AM187" s="424">
        <v>0</v>
      </c>
      <c r="AN187" s="424">
        <v>0</v>
      </c>
      <c r="AO187" s="424">
        <v>0</v>
      </c>
      <c r="AP187" s="424">
        <v>0</v>
      </c>
      <c r="AQ187" s="424">
        <v>0</v>
      </c>
      <c r="AR187" s="424">
        <v>0</v>
      </c>
      <c r="AS187" s="424">
        <v>0</v>
      </c>
      <c r="AT187" s="424">
        <v>0</v>
      </c>
      <c r="AU187" s="424">
        <v>0</v>
      </c>
      <c r="AV187" s="424">
        <v>0</v>
      </c>
      <c r="AW187" s="424">
        <v>0</v>
      </c>
      <c r="AX187" s="428">
        <v>0</v>
      </c>
    </row>
    <row r="188" spans="1:50" ht="12.75" hidden="1" customHeight="1" x14ac:dyDescent="0.2">
      <c r="A188" s="698"/>
      <c r="B188" s="423"/>
      <c r="C188" s="533"/>
      <c r="D188" s="424">
        <v>0</v>
      </c>
      <c r="E188" s="424">
        <v>0</v>
      </c>
      <c r="F188" s="424">
        <v>0</v>
      </c>
      <c r="G188" s="424">
        <v>0</v>
      </c>
      <c r="H188" s="424">
        <v>0</v>
      </c>
      <c r="I188" s="424">
        <v>0</v>
      </c>
      <c r="J188" s="424">
        <v>0</v>
      </c>
      <c r="K188" s="424">
        <v>0</v>
      </c>
      <c r="L188" s="424">
        <v>0</v>
      </c>
      <c r="M188" s="424">
        <v>0</v>
      </c>
      <c r="N188" s="424">
        <v>0</v>
      </c>
      <c r="O188" s="424">
        <v>0</v>
      </c>
      <c r="P188" s="424">
        <v>0</v>
      </c>
      <c r="Q188" s="424">
        <v>0</v>
      </c>
      <c r="R188" s="424">
        <v>0</v>
      </c>
      <c r="S188" s="424">
        <v>0</v>
      </c>
      <c r="T188" s="424">
        <v>0</v>
      </c>
      <c r="U188" s="424">
        <v>0</v>
      </c>
      <c r="V188" s="424">
        <v>0</v>
      </c>
      <c r="W188" s="424">
        <v>0</v>
      </c>
      <c r="X188" s="424">
        <v>0</v>
      </c>
      <c r="Y188" s="424">
        <v>0</v>
      </c>
      <c r="Z188" s="424">
        <v>0</v>
      </c>
      <c r="AA188" s="424">
        <v>0</v>
      </c>
      <c r="AB188" s="424">
        <v>0</v>
      </c>
      <c r="AC188" s="424">
        <v>0</v>
      </c>
      <c r="AD188" s="424">
        <v>0</v>
      </c>
      <c r="AE188" s="424">
        <v>0</v>
      </c>
      <c r="AF188" s="424">
        <v>0</v>
      </c>
      <c r="AG188" s="424">
        <v>0</v>
      </c>
      <c r="AH188" s="424">
        <v>0</v>
      </c>
      <c r="AI188" s="424">
        <v>0</v>
      </c>
      <c r="AJ188" s="424">
        <v>0</v>
      </c>
      <c r="AK188" s="424">
        <v>0</v>
      </c>
      <c r="AL188" s="424">
        <v>0</v>
      </c>
      <c r="AM188" s="424">
        <v>0</v>
      </c>
      <c r="AN188" s="424">
        <v>0</v>
      </c>
      <c r="AO188" s="424">
        <v>0</v>
      </c>
      <c r="AP188" s="424">
        <v>0</v>
      </c>
      <c r="AQ188" s="424">
        <v>0</v>
      </c>
      <c r="AR188" s="424">
        <v>0</v>
      </c>
      <c r="AS188" s="424">
        <v>0</v>
      </c>
      <c r="AT188" s="424">
        <v>0</v>
      </c>
      <c r="AU188" s="424">
        <v>0</v>
      </c>
      <c r="AV188" s="424">
        <v>0</v>
      </c>
      <c r="AW188" s="424">
        <v>0</v>
      </c>
      <c r="AX188" s="428">
        <v>0</v>
      </c>
    </row>
    <row r="189" spans="1:50" ht="12.75" hidden="1" customHeight="1" x14ac:dyDescent="0.2">
      <c r="A189" s="698"/>
      <c r="B189" s="423"/>
      <c r="C189" s="533"/>
      <c r="D189" s="424">
        <v>0</v>
      </c>
      <c r="E189" s="424">
        <v>0</v>
      </c>
      <c r="F189" s="424">
        <v>0</v>
      </c>
      <c r="G189" s="424">
        <v>0</v>
      </c>
      <c r="H189" s="424">
        <v>0</v>
      </c>
      <c r="I189" s="424">
        <v>0</v>
      </c>
      <c r="J189" s="424">
        <v>0</v>
      </c>
      <c r="K189" s="424">
        <v>0</v>
      </c>
      <c r="L189" s="424">
        <v>0</v>
      </c>
      <c r="M189" s="424">
        <v>0</v>
      </c>
      <c r="N189" s="424">
        <v>0</v>
      </c>
      <c r="O189" s="424">
        <v>0</v>
      </c>
      <c r="P189" s="424">
        <v>0</v>
      </c>
      <c r="Q189" s="424">
        <v>0</v>
      </c>
      <c r="R189" s="424">
        <v>0</v>
      </c>
      <c r="S189" s="424">
        <v>0</v>
      </c>
      <c r="T189" s="424">
        <v>0</v>
      </c>
      <c r="U189" s="424">
        <v>0</v>
      </c>
      <c r="V189" s="424">
        <v>0</v>
      </c>
      <c r="W189" s="424">
        <v>0</v>
      </c>
      <c r="X189" s="424">
        <v>0</v>
      </c>
      <c r="Y189" s="424">
        <v>0</v>
      </c>
      <c r="Z189" s="424">
        <v>0</v>
      </c>
      <c r="AA189" s="424">
        <v>0</v>
      </c>
      <c r="AB189" s="424">
        <v>0</v>
      </c>
      <c r="AC189" s="424">
        <v>0</v>
      </c>
      <c r="AD189" s="424">
        <v>0</v>
      </c>
      <c r="AE189" s="424">
        <v>0</v>
      </c>
      <c r="AF189" s="424">
        <v>0</v>
      </c>
      <c r="AG189" s="424">
        <v>0</v>
      </c>
      <c r="AH189" s="424">
        <v>0</v>
      </c>
      <c r="AI189" s="424">
        <v>0</v>
      </c>
      <c r="AJ189" s="424">
        <v>0</v>
      </c>
      <c r="AK189" s="424">
        <v>0</v>
      </c>
      <c r="AL189" s="424">
        <v>0</v>
      </c>
      <c r="AM189" s="424">
        <v>0</v>
      </c>
      <c r="AN189" s="424">
        <v>0</v>
      </c>
      <c r="AO189" s="424">
        <v>0</v>
      </c>
      <c r="AP189" s="424">
        <v>0</v>
      </c>
      <c r="AQ189" s="424">
        <v>0</v>
      </c>
      <c r="AR189" s="424">
        <v>0</v>
      </c>
      <c r="AS189" s="424">
        <v>0</v>
      </c>
      <c r="AT189" s="424">
        <v>0</v>
      </c>
      <c r="AU189" s="424">
        <v>0</v>
      </c>
      <c r="AV189" s="424">
        <v>0</v>
      </c>
      <c r="AW189" s="424">
        <v>0</v>
      </c>
      <c r="AX189" s="428">
        <v>0</v>
      </c>
    </row>
    <row r="190" spans="1:50" ht="12.75" hidden="1" customHeight="1" x14ac:dyDescent="0.2">
      <c r="A190" s="698"/>
      <c r="B190" s="423"/>
      <c r="C190" s="533"/>
      <c r="D190" s="424">
        <v>0</v>
      </c>
      <c r="E190" s="424">
        <v>0</v>
      </c>
      <c r="F190" s="424">
        <v>0</v>
      </c>
      <c r="G190" s="424">
        <v>0</v>
      </c>
      <c r="H190" s="424">
        <v>0</v>
      </c>
      <c r="I190" s="424">
        <v>0</v>
      </c>
      <c r="J190" s="424">
        <v>0</v>
      </c>
      <c r="K190" s="424">
        <v>0</v>
      </c>
      <c r="L190" s="424">
        <v>0</v>
      </c>
      <c r="M190" s="424">
        <v>0</v>
      </c>
      <c r="N190" s="424">
        <v>0</v>
      </c>
      <c r="O190" s="424">
        <v>0</v>
      </c>
      <c r="P190" s="424">
        <v>0</v>
      </c>
      <c r="Q190" s="424">
        <v>0</v>
      </c>
      <c r="R190" s="424">
        <v>0</v>
      </c>
      <c r="S190" s="424">
        <v>0</v>
      </c>
      <c r="T190" s="424">
        <v>0</v>
      </c>
      <c r="U190" s="424">
        <v>0</v>
      </c>
      <c r="V190" s="424">
        <v>0</v>
      </c>
      <c r="W190" s="424">
        <v>0</v>
      </c>
      <c r="X190" s="424">
        <v>0</v>
      </c>
      <c r="Y190" s="424">
        <v>0</v>
      </c>
      <c r="Z190" s="424">
        <v>0</v>
      </c>
      <c r="AA190" s="424">
        <v>0</v>
      </c>
      <c r="AB190" s="424">
        <v>0</v>
      </c>
      <c r="AC190" s="424">
        <v>0</v>
      </c>
      <c r="AD190" s="424">
        <v>0</v>
      </c>
      <c r="AE190" s="424">
        <v>0</v>
      </c>
      <c r="AF190" s="424">
        <v>0</v>
      </c>
      <c r="AG190" s="424">
        <v>0</v>
      </c>
      <c r="AH190" s="424">
        <v>0</v>
      </c>
      <c r="AI190" s="424">
        <v>0</v>
      </c>
      <c r="AJ190" s="424">
        <v>0</v>
      </c>
      <c r="AK190" s="424">
        <v>0</v>
      </c>
      <c r="AL190" s="424">
        <v>0</v>
      </c>
      <c r="AM190" s="424">
        <v>0</v>
      </c>
      <c r="AN190" s="424">
        <v>0</v>
      </c>
      <c r="AO190" s="424">
        <v>0</v>
      </c>
      <c r="AP190" s="424">
        <v>0</v>
      </c>
      <c r="AQ190" s="424">
        <v>0</v>
      </c>
      <c r="AR190" s="424">
        <v>0</v>
      </c>
      <c r="AS190" s="424">
        <v>0</v>
      </c>
      <c r="AT190" s="424">
        <v>0</v>
      </c>
      <c r="AU190" s="424">
        <v>0</v>
      </c>
      <c r="AV190" s="424">
        <v>0</v>
      </c>
      <c r="AW190" s="424">
        <v>0</v>
      </c>
      <c r="AX190" s="428">
        <v>0</v>
      </c>
    </row>
    <row r="191" spans="1:50" ht="12.75" hidden="1" customHeight="1" x14ac:dyDescent="0.2">
      <c r="A191" s="698"/>
      <c r="B191" s="423"/>
      <c r="C191" s="533"/>
      <c r="D191" s="424">
        <v>0</v>
      </c>
      <c r="E191" s="424">
        <v>0</v>
      </c>
      <c r="F191" s="424">
        <v>0</v>
      </c>
      <c r="G191" s="424">
        <v>0</v>
      </c>
      <c r="H191" s="424">
        <v>0</v>
      </c>
      <c r="I191" s="424">
        <v>0</v>
      </c>
      <c r="J191" s="424">
        <v>0</v>
      </c>
      <c r="K191" s="424">
        <v>0</v>
      </c>
      <c r="L191" s="424">
        <v>0</v>
      </c>
      <c r="M191" s="424">
        <v>0</v>
      </c>
      <c r="N191" s="424">
        <v>0</v>
      </c>
      <c r="O191" s="424">
        <v>0</v>
      </c>
      <c r="P191" s="424">
        <v>0</v>
      </c>
      <c r="Q191" s="424">
        <v>0</v>
      </c>
      <c r="R191" s="424">
        <v>0</v>
      </c>
      <c r="S191" s="424">
        <v>0</v>
      </c>
      <c r="T191" s="424">
        <v>0</v>
      </c>
      <c r="U191" s="424">
        <v>0</v>
      </c>
      <c r="V191" s="424">
        <v>0</v>
      </c>
      <c r="W191" s="424">
        <v>0</v>
      </c>
      <c r="X191" s="424">
        <v>0</v>
      </c>
      <c r="Y191" s="424">
        <v>0</v>
      </c>
      <c r="Z191" s="424">
        <v>0</v>
      </c>
      <c r="AA191" s="424">
        <v>0</v>
      </c>
      <c r="AB191" s="424">
        <v>0</v>
      </c>
      <c r="AC191" s="424">
        <v>0</v>
      </c>
      <c r="AD191" s="424">
        <v>0</v>
      </c>
      <c r="AE191" s="424">
        <v>0</v>
      </c>
      <c r="AF191" s="424">
        <v>0</v>
      </c>
      <c r="AG191" s="424">
        <v>0</v>
      </c>
      <c r="AH191" s="424">
        <v>0</v>
      </c>
      <c r="AI191" s="424">
        <v>0</v>
      </c>
      <c r="AJ191" s="424">
        <v>0</v>
      </c>
      <c r="AK191" s="424">
        <v>0</v>
      </c>
      <c r="AL191" s="424">
        <v>0</v>
      </c>
      <c r="AM191" s="424">
        <v>0</v>
      </c>
      <c r="AN191" s="424">
        <v>0</v>
      </c>
      <c r="AO191" s="424">
        <v>0</v>
      </c>
      <c r="AP191" s="424">
        <v>0</v>
      </c>
      <c r="AQ191" s="424">
        <v>0</v>
      </c>
      <c r="AR191" s="424">
        <v>0</v>
      </c>
      <c r="AS191" s="424">
        <v>0</v>
      </c>
      <c r="AT191" s="424">
        <v>0</v>
      </c>
      <c r="AU191" s="424">
        <v>0</v>
      </c>
      <c r="AV191" s="424">
        <v>0</v>
      </c>
      <c r="AW191" s="424">
        <v>0</v>
      </c>
      <c r="AX191" s="428">
        <v>0</v>
      </c>
    </row>
    <row r="192" spans="1:50" ht="12.75" hidden="1" customHeight="1" x14ac:dyDescent="0.2">
      <c r="A192" s="698"/>
      <c r="B192" s="423"/>
      <c r="C192" s="533"/>
      <c r="D192" s="424">
        <v>0</v>
      </c>
      <c r="E192" s="424">
        <v>0</v>
      </c>
      <c r="F192" s="424">
        <v>0</v>
      </c>
      <c r="G192" s="424">
        <v>0</v>
      </c>
      <c r="H192" s="424">
        <v>0</v>
      </c>
      <c r="I192" s="424">
        <v>0</v>
      </c>
      <c r="J192" s="424">
        <v>0</v>
      </c>
      <c r="K192" s="424">
        <v>0</v>
      </c>
      <c r="L192" s="424">
        <v>0</v>
      </c>
      <c r="M192" s="424">
        <v>0</v>
      </c>
      <c r="N192" s="424">
        <v>0</v>
      </c>
      <c r="O192" s="424">
        <v>0</v>
      </c>
      <c r="P192" s="424">
        <v>0</v>
      </c>
      <c r="Q192" s="424">
        <v>0</v>
      </c>
      <c r="R192" s="424">
        <v>0</v>
      </c>
      <c r="S192" s="424">
        <v>0</v>
      </c>
      <c r="T192" s="424">
        <v>0</v>
      </c>
      <c r="U192" s="424">
        <v>0</v>
      </c>
      <c r="V192" s="424">
        <v>0</v>
      </c>
      <c r="W192" s="424">
        <v>0</v>
      </c>
      <c r="X192" s="424">
        <v>0</v>
      </c>
      <c r="Y192" s="424">
        <v>0</v>
      </c>
      <c r="Z192" s="424">
        <v>0</v>
      </c>
      <c r="AA192" s="424">
        <v>0</v>
      </c>
      <c r="AB192" s="424">
        <v>0</v>
      </c>
      <c r="AC192" s="424">
        <v>0</v>
      </c>
      <c r="AD192" s="424">
        <v>0</v>
      </c>
      <c r="AE192" s="424">
        <v>0</v>
      </c>
      <c r="AF192" s="424">
        <v>0</v>
      </c>
      <c r="AG192" s="424">
        <v>0</v>
      </c>
      <c r="AH192" s="424">
        <v>0</v>
      </c>
      <c r="AI192" s="424">
        <v>0</v>
      </c>
      <c r="AJ192" s="424">
        <v>0</v>
      </c>
      <c r="AK192" s="424">
        <v>0</v>
      </c>
      <c r="AL192" s="424">
        <v>0</v>
      </c>
      <c r="AM192" s="424">
        <v>0</v>
      </c>
      <c r="AN192" s="424">
        <v>0</v>
      </c>
      <c r="AO192" s="424">
        <v>0</v>
      </c>
      <c r="AP192" s="424">
        <v>0</v>
      </c>
      <c r="AQ192" s="424">
        <v>0</v>
      </c>
      <c r="AR192" s="424">
        <v>0</v>
      </c>
      <c r="AS192" s="424">
        <v>0</v>
      </c>
      <c r="AT192" s="424">
        <v>0</v>
      </c>
      <c r="AU192" s="424">
        <v>0</v>
      </c>
      <c r="AV192" s="424">
        <v>0</v>
      </c>
      <c r="AW192" s="424">
        <v>0</v>
      </c>
      <c r="AX192" s="428">
        <v>0</v>
      </c>
    </row>
    <row r="193" spans="1:50" ht="12.75" hidden="1" customHeight="1" x14ac:dyDescent="0.2">
      <c r="A193" s="698"/>
      <c r="B193" s="423"/>
      <c r="C193" s="533"/>
      <c r="D193" s="424">
        <v>0</v>
      </c>
      <c r="E193" s="424">
        <v>0</v>
      </c>
      <c r="F193" s="424">
        <v>0</v>
      </c>
      <c r="G193" s="424">
        <v>0</v>
      </c>
      <c r="H193" s="424">
        <v>0</v>
      </c>
      <c r="I193" s="424">
        <v>0</v>
      </c>
      <c r="J193" s="424">
        <v>0</v>
      </c>
      <c r="K193" s="424">
        <v>0</v>
      </c>
      <c r="L193" s="424">
        <v>0</v>
      </c>
      <c r="M193" s="424">
        <v>0</v>
      </c>
      <c r="N193" s="424">
        <v>0</v>
      </c>
      <c r="O193" s="424">
        <v>0</v>
      </c>
      <c r="P193" s="424">
        <v>0</v>
      </c>
      <c r="Q193" s="424">
        <v>0</v>
      </c>
      <c r="R193" s="424">
        <v>0</v>
      </c>
      <c r="S193" s="424">
        <v>0</v>
      </c>
      <c r="T193" s="424">
        <v>0</v>
      </c>
      <c r="U193" s="424">
        <v>0</v>
      </c>
      <c r="V193" s="424">
        <v>0</v>
      </c>
      <c r="W193" s="424">
        <v>0</v>
      </c>
      <c r="X193" s="424">
        <v>0</v>
      </c>
      <c r="Y193" s="424">
        <v>0</v>
      </c>
      <c r="Z193" s="424">
        <v>0</v>
      </c>
      <c r="AA193" s="424">
        <v>0</v>
      </c>
      <c r="AB193" s="424">
        <v>0</v>
      </c>
      <c r="AC193" s="424">
        <v>0</v>
      </c>
      <c r="AD193" s="424">
        <v>0</v>
      </c>
      <c r="AE193" s="424">
        <v>0</v>
      </c>
      <c r="AF193" s="424">
        <v>0</v>
      </c>
      <c r="AG193" s="424">
        <v>0</v>
      </c>
      <c r="AH193" s="424">
        <v>0</v>
      </c>
      <c r="AI193" s="424">
        <v>0</v>
      </c>
      <c r="AJ193" s="424">
        <v>0</v>
      </c>
      <c r="AK193" s="424">
        <v>0</v>
      </c>
      <c r="AL193" s="424">
        <v>0</v>
      </c>
      <c r="AM193" s="424">
        <v>0</v>
      </c>
      <c r="AN193" s="424">
        <v>0</v>
      </c>
      <c r="AO193" s="424">
        <v>0</v>
      </c>
      <c r="AP193" s="424">
        <v>0</v>
      </c>
      <c r="AQ193" s="424">
        <v>0</v>
      </c>
      <c r="AR193" s="424">
        <v>0</v>
      </c>
      <c r="AS193" s="424">
        <v>0</v>
      </c>
      <c r="AT193" s="424">
        <v>0</v>
      </c>
      <c r="AU193" s="424">
        <v>0</v>
      </c>
      <c r="AV193" s="424">
        <v>0</v>
      </c>
      <c r="AW193" s="424">
        <v>0</v>
      </c>
      <c r="AX193" s="428">
        <v>0</v>
      </c>
    </row>
    <row r="194" spans="1:50" ht="12.75" hidden="1" customHeight="1" x14ac:dyDescent="0.2">
      <c r="A194" s="698"/>
      <c r="B194" s="423"/>
      <c r="C194" s="533"/>
      <c r="D194" s="424">
        <v>0</v>
      </c>
      <c r="E194" s="424">
        <v>0</v>
      </c>
      <c r="F194" s="424">
        <v>0</v>
      </c>
      <c r="G194" s="424">
        <v>0</v>
      </c>
      <c r="H194" s="424">
        <v>0</v>
      </c>
      <c r="I194" s="424">
        <v>0</v>
      </c>
      <c r="J194" s="424">
        <v>0</v>
      </c>
      <c r="K194" s="424">
        <v>0</v>
      </c>
      <c r="L194" s="424">
        <v>0</v>
      </c>
      <c r="M194" s="424">
        <v>0</v>
      </c>
      <c r="N194" s="424">
        <v>0</v>
      </c>
      <c r="O194" s="424">
        <v>0</v>
      </c>
      <c r="P194" s="424">
        <v>0</v>
      </c>
      <c r="Q194" s="424">
        <v>0</v>
      </c>
      <c r="R194" s="424">
        <v>0</v>
      </c>
      <c r="S194" s="424">
        <v>0</v>
      </c>
      <c r="T194" s="424">
        <v>0</v>
      </c>
      <c r="U194" s="424">
        <v>0</v>
      </c>
      <c r="V194" s="424">
        <v>0</v>
      </c>
      <c r="W194" s="424">
        <v>0</v>
      </c>
      <c r="X194" s="424">
        <v>0</v>
      </c>
      <c r="Y194" s="424">
        <v>0</v>
      </c>
      <c r="Z194" s="424">
        <v>0</v>
      </c>
      <c r="AA194" s="424">
        <v>0</v>
      </c>
      <c r="AB194" s="424">
        <v>0</v>
      </c>
      <c r="AC194" s="424">
        <v>0</v>
      </c>
      <c r="AD194" s="424">
        <v>0</v>
      </c>
      <c r="AE194" s="424">
        <v>0</v>
      </c>
      <c r="AF194" s="424">
        <v>0</v>
      </c>
      <c r="AG194" s="424">
        <v>0</v>
      </c>
      <c r="AH194" s="424">
        <v>0</v>
      </c>
      <c r="AI194" s="424">
        <v>0</v>
      </c>
      <c r="AJ194" s="424">
        <v>0</v>
      </c>
      <c r="AK194" s="424">
        <v>0</v>
      </c>
      <c r="AL194" s="424">
        <v>0</v>
      </c>
      <c r="AM194" s="424">
        <v>0</v>
      </c>
      <c r="AN194" s="424">
        <v>0</v>
      </c>
      <c r="AO194" s="424">
        <v>0</v>
      </c>
      <c r="AP194" s="424">
        <v>0</v>
      </c>
      <c r="AQ194" s="424">
        <v>0</v>
      </c>
      <c r="AR194" s="424">
        <v>0</v>
      </c>
      <c r="AS194" s="424">
        <v>0</v>
      </c>
      <c r="AT194" s="424">
        <v>0</v>
      </c>
      <c r="AU194" s="424">
        <v>0</v>
      </c>
      <c r="AV194" s="424">
        <v>0</v>
      </c>
      <c r="AW194" s="424">
        <v>0</v>
      </c>
      <c r="AX194" s="428">
        <v>0</v>
      </c>
    </row>
    <row r="195" spans="1:50" ht="12.75" hidden="1" customHeight="1" x14ac:dyDescent="0.2">
      <c r="A195" s="698"/>
      <c r="B195" s="423"/>
      <c r="C195" s="533"/>
      <c r="D195" s="424">
        <v>0</v>
      </c>
      <c r="E195" s="424">
        <v>0</v>
      </c>
      <c r="F195" s="424">
        <v>0</v>
      </c>
      <c r="G195" s="424">
        <v>0</v>
      </c>
      <c r="H195" s="424">
        <v>0</v>
      </c>
      <c r="I195" s="424">
        <v>0</v>
      </c>
      <c r="J195" s="424">
        <v>0</v>
      </c>
      <c r="K195" s="424">
        <v>0</v>
      </c>
      <c r="L195" s="424">
        <v>0</v>
      </c>
      <c r="M195" s="424">
        <v>0</v>
      </c>
      <c r="N195" s="424">
        <v>0</v>
      </c>
      <c r="O195" s="424">
        <v>0</v>
      </c>
      <c r="P195" s="424">
        <v>0</v>
      </c>
      <c r="Q195" s="424">
        <v>0</v>
      </c>
      <c r="R195" s="424">
        <v>0</v>
      </c>
      <c r="S195" s="424">
        <v>0</v>
      </c>
      <c r="T195" s="424">
        <v>0</v>
      </c>
      <c r="U195" s="424">
        <v>0</v>
      </c>
      <c r="V195" s="424">
        <v>0</v>
      </c>
      <c r="W195" s="424">
        <v>0</v>
      </c>
      <c r="X195" s="424">
        <v>0</v>
      </c>
      <c r="Y195" s="424">
        <v>0</v>
      </c>
      <c r="Z195" s="424">
        <v>0</v>
      </c>
      <c r="AA195" s="424">
        <v>0</v>
      </c>
      <c r="AB195" s="424">
        <v>0</v>
      </c>
      <c r="AC195" s="424">
        <v>0</v>
      </c>
      <c r="AD195" s="424">
        <v>0</v>
      </c>
      <c r="AE195" s="424">
        <v>0</v>
      </c>
      <c r="AF195" s="424">
        <v>0</v>
      </c>
      <c r="AG195" s="424">
        <v>0</v>
      </c>
      <c r="AH195" s="424">
        <v>0</v>
      </c>
      <c r="AI195" s="424">
        <v>0</v>
      </c>
      <c r="AJ195" s="424">
        <v>0</v>
      </c>
      <c r="AK195" s="424">
        <v>0</v>
      </c>
      <c r="AL195" s="424">
        <v>0</v>
      </c>
      <c r="AM195" s="424">
        <v>0</v>
      </c>
      <c r="AN195" s="424">
        <v>0</v>
      </c>
      <c r="AO195" s="424">
        <v>0</v>
      </c>
      <c r="AP195" s="424">
        <v>0</v>
      </c>
      <c r="AQ195" s="424">
        <v>0</v>
      </c>
      <c r="AR195" s="424">
        <v>0</v>
      </c>
      <c r="AS195" s="424">
        <v>0</v>
      </c>
      <c r="AT195" s="424">
        <v>0</v>
      </c>
      <c r="AU195" s="424">
        <v>0</v>
      </c>
      <c r="AV195" s="424">
        <v>0</v>
      </c>
      <c r="AW195" s="424">
        <v>0</v>
      </c>
      <c r="AX195" s="428">
        <v>0</v>
      </c>
    </row>
    <row r="196" spans="1:50" ht="12.75" hidden="1" customHeight="1" x14ac:dyDescent="0.2">
      <c r="A196" s="698"/>
      <c r="B196" s="423"/>
      <c r="C196" s="533"/>
      <c r="D196" s="424">
        <v>0</v>
      </c>
      <c r="E196" s="424">
        <v>0</v>
      </c>
      <c r="F196" s="424">
        <v>0</v>
      </c>
      <c r="G196" s="424">
        <v>0</v>
      </c>
      <c r="H196" s="424">
        <v>0</v>
      </c>
      <c r="I196" s="424">
        <v>0</v>
      </c>
      <c r="J196" s="424">
        <v>0</v>
      </c>
      <c r="K196" s="424">
        <v>0</v>
      </c>
      <c r="L196" s="424">
        <v>0</v>
      </c>
      <c r="M196" s="424">
        <v>0</v>
      </c>
      <c r="N196" s="424">
        <v>0</v>
      </c>
      <c r="O196" s="424">
        <v>0</v>
      </c>
      <c r="P196" s="424">
        <v>0</v>
      </c>
      <c r="Q196" s="424">
        <v>0</v>
      </c>
      <c r="R196" s="424">
        <v>0</v>
      </c>
      <c r="S196" s="424">
        <v>0</v>
      </c>
      <c r="T196" s="424">
        <v>0</v>
      </c>
      <c r="U196" s="424">
        <v>0</v>
      </c>
      <c r="V196" s="424">
        <v>0</v>
      </c>
      <c r="W196" s="424">
        <v>0</v>
      </c>
      <c r="X196" s="424">
        <v>0</v>
      </c>
      <c r="Y196" s="424">
        <v>0</v>
      </c>
      <c r="Z196" s="424">
        <v>0</v>
      </c>
      <c r="AA196" s="424">
        <v>0</v>
      </c>
      <c r="AB196" s="424">
        <v>0</v>
      </c>
      <c r="AC196" s="424">
        <v>0</v>
      </c>
      <c r="AD196" s="424">
        <v>0</v>
      </c>
      <c r="AE196" s="424">
        <v>0</v>
      </c>
      <c r="AF196" s="424">
        <v>0</v>
      </c>
      <c r="AG196" s="424">
        <v>0</v>
      </c>
      <c r="AH196" s="424">
        <v>0</v>
      </c>
      <c r="AI196" s="424">
        <v>0</v>
      </c>
      <c r="AJ196" s="424">
        <v>0</v>
      </c>
      <c r="AK196" s="424">
        <v>0</v>
      </c>
      <c r="AL196" s="424">
        <v>0</v>
      </c>
      <c r="AM196" s="424">
        <v>0</v>
      </c>
      <c r="AN196" s="424">
        <v>0</v>
      </c>
      <c r="AO196" s="424">
        <v>0</v>
      </c>
      <c r="AP196" s="424">
        <v>0</v>
      </c>
      <c r="AQ196" s="424">
        <v>0</v>
      </c>
      <c r="AR196" s="424">
        <v>0</v>
      </c>
      <c r="AS196" s="424">
        <v>0</v>
      </c>
      <c r="AT196" s="424">
        <v>0</v>
      </c>
      <c r="AU196" s="424">
        <v>0</v>
      </c>
      <c r="AV196" s="424">
        <v>0</v>
      </c>
      <c r="AW196" s="424">
        <v>0</v>
      </c>
      <c r="AX196" s="428">
        <v>0</v>
      </c>
    </row>
    <row r="197" spans="1:50" ht="12.75" hidden="1" customHeight="1" x14ac:dyDescent="0.2">
      <c r="A197" s="698"/>
      <c r="B197" s="423"/>
      <c r="C197" s="533"/>
      <c r="D197" s="424">
        <v>0</v>
      </c>
      <c r="E197" s="424">
        <v>0</v>
      </c>
      <c r="F197" s="424">
        <v>0</v>
      </c>
      <c r="G197" s="424">
        <v>0</v>
      </c>
      <c r="H197" s="424">
        <v>0</v>
      </c>
      <c r="I197" s="424">
        <v>0</v>
      </c>
      <c r="J197" s="424">
        <v>0</v>
      </c>
      <c r="K197" s="424">
        <v>0</v>
      </c>
      <c r="L197" s="424">
        <v>0</v>
      </c>
      <c r="M197" s="424">
        <v>0</v>
      </c>
      <c r="N197" s="424">
        <v>0</v>
      </c>
      <c r="O197" s="424">
        <v>0</v>
      </c>
      <c r="P197" s="424">
        <v>0</v>
      </c>
      <c r="Q197" s="424">
        <v>0</v>
      </c>
      <c r="R197" s="424">
        <v>0</v>
      </c>
      <c r="S197" s="424">
        <v>0</v>
      </c>
      <c r="T197" s="424">
        <v>0</v>
      </c>
      <c r="U197" s="424">
        <v>0</v>
      </c>
      <c r="V197" s="424">
        <v>0</v>
      </c>
      <c r="W197" s="424">
        <v>0</v>
      </c>
      <c r="X197" s="424">
        <v>0</v>
      </c>
      <c r="Y197" s="424">
        <v>0</v>
      </c>
      <c r="Z197" s="424">
        <v>0</v>
      </c>
      <c r="AA197" s="424">
        <v>0</v>
      </c>
      <c r="AB197" s="424">
        <v>0</v>
      </c>
      <c r="AC197" s="424">
        <v>0</v>
      </c>
      <c r="AD197" s="424">
        <v>0</v>
      </c>
      <c r="AE197" s="424">
        <v>0</v>
      </c>
      <c r="AF197" s="424">
        <v>0</v>
      </c>
      <c r="AG197" s="424">
        <v>0</v>
      </c>
      <c r="AH197" s="424">
        <v>0</v>
      </c>
      <c r="AI197" s="424">
        <v>0</v>
      </c>
      <c r="AJ197" s="424">
        <v>0</v>
      </c>
      <c r="AK197" s="424">
        <v>0</v>
      </c>
      <c r="AL197" s="424">
        <v>0</v>
      </c>
      <c r="AM197" s="424">
        <v>0</v>
      </c>
      <c r="AN197" s="424">
        <v>0</v>
      </c>
      <c r="AO197" s="424">
        <v>0</v>
      </c>
      <c r="AP197" s="424">
        <v>0</v>
      </c>
      <c r="AQ197" s="424">
        <v>0</v>
      </c>
      <c r="AR197" s="424">
        <v>0</v>
      </c>
      <c r="AS197" s="424">
        <v>0</v>
      </c>
      <c r="AT197" s="424">
        <v>0</v>
      </c>
      <c r="AU197" s="424">
        <v>0</v>
      </c>
      <c r="AV197" s="424">
        <v>0</v>
      </c>
      <c r="AW197" s="424">
        <v>0</v>
      </c>
      <c r="AX197" s="428">
        <v>0</v>
      </c>
    </row>
    <row r="198" spans="1:50" ht="12.75" hidden="1" customHeight="1" x14ac:dyDescent="0.2">
      <c r="A198" s="698"/>
      <c r="B198" s="423"/>
      <c r="C198" s="533"/>
      <c r="D198" s="424">
        <v>0</v>
      </c>
      <c r="E198" s="424">
        <v>0</v>
      </c>
      <c r="F198" s="424">
        <v>0</v>
      </c>
      <c r="G198" s="424">
        <v>0</v>
      </c>
      <c r="H198" s="424">
        <v>0</v>
      </c>
      <c r="I198" s="424">
        <v>0</v>
      </c>
      <c r="J198" s="424">
        <v>0</v>
      </c>
      <c r="K198" s="424">
        <v>0</v>
      </c>
      <c r="L198" s="424">
        <v>0</v>
      </c>
      <c r="M198" s="424">
        <v>0</v>
      </c>
      <c r="N198" s="424">
        <v>0</v>
      </c>
      <c r="O198" s="424">
        <v>0</v>
      </c>
      <c r="P198" s="424">
        <v>0</v>
      </c>
      <c r="Q198" s="424">
        <v>0</v>
      </c>
      <c r="R198" s="424">
        <v>0</v>
      </c>
      <c r="S198" s="424">
        <v>0</v>
      </c>
      <c r="T198" s="424">
        <v>0</v>
      </c>
      <c r="U198" s="424">
        <v>0</v>
      </c>
      <c r="V198" s="424">
        <v>0</v>
      </c>
      <c r="W198" s="424">
        <v>0</v>
      </c>
      <c r="X198" s="424">
        <v>0</v>
      </c>
      <c r="Y198" s="424">
        <v>0</v>
      </c>
      <c r="Z198" s="424">
        <v>0</v>
      </c>
      <c r="AA198" s="424">
        <v>0</v>
      </c>
      <c r="AB198" s="424">
        <v>0</v>
      </c>
      <c r="AC198" s="424">
        <v>0</v>
      </c>
      <c r="AD198" s="424">
        <v>0</v>
      </c>
      <c r="AE198" s="424">
        <v>0</v>
      </c>
      <c r="AF198" s="424">
        <v>0</v>
      </c>
      <c r="AG198" s="424">
        <v>0</v>
      </c>
      <c r="AH198" s="424">
        <v>0</v>
      </c>
      <c r="AI198" s="424">
        <v>0</v>
      </c>
      <c r="AJ198" s="424">
        <v>0</v>
      </c>
      <c r="AK198" s="424">
        <v>0</v>
      </c>
      <c r="AL198" s="424">
        <v>0</v>
      </c>
      <c r="AM198" s="424">
        <v>0</v>
      </c>
      <c r="AN198" s="424">
        <v>0</v>
      </c>
      <c r="AO198" s="424">
        <v>0</v>
      </c>
      <c r="AP198" s="424">
        <v>0</v>
      </c>
      <c r="AQ198" s="424">
        <v>0</v>
      </c>
      <c r="AR198" s="424">
        <v>0</v>
      </c>
      <c r="AS198" s="424">
        <v>0</v>
      </c>
      <c r="AT198" s="424">
        <v>0</v>
      </c>
      <c r="AU198" s="424">
        <v>0</v>
      </c>
      <c r="AV198" s="424">
        <v>0</v>
      </c>
      <c r="AW198" s="424">
        <v>0</v>
      </c>
      <c r="AX198" s="428">
        <v>0</v>
      </c>
    </row>
    <row r="199" spans="1:50" ht="12.75" hidden="1" customHeight="1" x14ac:dyDescent="0.2">
      <c r="A199" s="698"/>
      <c r="B199" s="423"/>
      <c r="C199" s="533"/>
      <c r="D199" s="424">
        <v>0</v>
      </c>
      <c r="E199" s="424">
        <v>0</v>
      </c>
      <c r="F199" s="424">
        <v>0</v>
      </c>
      <c r="G199" s="424">
        <v>0</v>
      </c>
      <c r="H199" s="424">
        <v>0</v>
      </c>
      <c r="I199" s="424">
        <v>0</v>
      </c>
      <c r="J199" s="424">
        <v>0</v>
      </c>
      <c r="K199" s="424">
        <v>0</v>
      </c>
      <c r="L199" s="424">
        <v>0</v>
      </c>
      <c r="M199" s="424">
        <v>0</v>
      </c>
      <c r="N199" s="424">
        <v>0</v>
      </c>
      <c r="O199" s="424">
        <v>0</v>
      </c>
      <c r="P199" s="424">
        <v>0</v>
      </c>
      <c r="Q199" s="424">
        <v>0</v>
      </c>
      <c r="R199" s="424">
        <v>0</v>
      </c>
      <c r="S199" s="424">
        <v>0</v>
      </c>
      <c r="T199" s="424">
        <v>0</v>
      </c>
      <c r="U199" s="424">
        <v>0</v>
      </c>
      <c r="V199" s="424">
        <v>0</v>
      </c>
      <c r="W199" s="424">
        <v>0</v>
      </c>
      <c r="X199" s="424">
        <v>0</v>
      </c>
      <c r="Y199" s="424">
        <v>0</v>
      </c>
      <c r="Z199" s="424">
        <v>0</v>
      </c>
      <c r="AA199" s="424">
        <v>0</v>
      </c>
      <c r="AB199" s="424">
        <v>0</v>
      </c>
      <c r="AC199" s="424">
        <v>0</v>
      </c>
      <c r="AD199" s="424">
        <v>0</v>
      </c>
      <c r="AE199" s="424">
        <v>0</v>
      </c>
      <c r="AF199" s="424">
        <v>0</v>
      </c>
      <c r="AG199" s="424">
        <v>0</v>
      </c>
      <c r="AH199" s="424">
        <v>0</v>
      </c>
      <c r="AI199" s="424">
        <v>0</v>
      </c>
      <c r="AJ199" s="424">
        <v>0</v>
      </c>
      <c r="AK199" s="424">
        <v>0</v>
      </c>
      <c r="AL199" s="424">
        <v>0</v>
      </c>
      <c r="AM199" s="424">
        <v>0</v>
      </c>
      <c r="AN199" s="424">
        <v>0</v>
      </c>
      <c r="AO199" s="424">
        <v>0</v>
      </c>
      <c r="AP199" s="424">
        <v>0</v>
      </c>
      <c r="AQ199" s="424">
        <v>0</v>
      </c>
      <c r="AR199" s="424">
        <v>0</v>
      </c>
      <c r="AS199" s="424">
        <v>0</v>
      </c>
      <c r="AT199" s="424">
        <v>0</v>
      </c>
      <c r="AU199" s="424">
        <v>0</v>
      </c>
      <c r="AV199" s="424">
        <v>0</v>
      </c>
      <c r="AW199" s="424">
        <v>0</v>
      </c>
      <c r="AX199" s="428">
        <v>0</v>
      </c>
    </row>
    <row r="200" spans="1:50" ht="12.75" hidden="1" customHeight="1" x14ac:dyDescent="0.2">
      <c r="A200" s="698"/>
      <c r="B200" s="423"/>
      <c r="C200" s="533"/>
      <c r="D200" s="424">
        <v>0</v>
      </c>
      <c r="E200" s="424">
        <v>0</v>
      </c>
      <c r="F200" s="424">
        <v>0</v>
      </c>
      <c r="G200" s="424">
        <v>0</v>
      </c>
      <c r="H200" s="424">
        <v>0</v>
      </c>
      <c r="I200" s="424">
        <v>0</v>
      </c>
      <c r="J200" s="424">
        <v>0</v>
      </c>
      <c r="K200" s="424">
        <v>0</v>
      </c>
      <c r="L200" s="424">
        <v>0</v>
      </c>
      <c r="M200" s="424">
        <v>0</v>
      </c>
      <c r="N200" s="424">
        <v>0</v>
      </c>
      <c r="O200" s="424">
        <v>0</v>
      </c>
      <c r="P200" s="424">
        <v>0</v>
      </c>
      <c r="Q200" s="424">
        <v>0</v>
      </c>
      <c r="R200" s="424">
        <v>0</v>
      </c>
      <c r="S200" s="424">
        <v>0</v>
      </c>
      <c r="T200" s="424">
        <v>0</v>
      </c>
      <c r="U200" s="424">
        <v>0</v>
      </c>
      <c r="V200" s="424">
        <v>0</v>
      </c>
      <c r="W200" s="424">
        <v>0</v>
      </c>
      <c r="X200" s="424">
        <v>0</v>
      </c>
      <c r="Y200" s="424">
        <v>0</v>
      </c>
      <c r="Z200" s="424">
        <v>0</v>
      </c>
      <c r="AA200" s="424">
        <v>0</v>
      </c>
      <c r="AB200" s="424">
        <v>0</v>
      </c>
      <c r="AC200" s="424">
        <v>0</v>
      </c>
      <c r="AD200" s="424">
        <v>0</v>
      </c>
      <c r="AE200" s="424">
        <v>0</v>
      </c>
      <c r="AF200" s="424">
        <v>0</v>
      </c>
      <c r="AG200" s="424">
        <v>0</v>
      </c>
      <c r="AH200" s="424">
        <v>0</v>
      </c>
      <c r="AI200" s="424">
        <v>0</v>
      </c>
      <c r="AJ200" s="424">
        <v>0</v>
      </c>
      <c r="AK200" s="424">
        <v>0</v>
      </c>
      <c r="AL200" s="424">
        <v>0</v>
      </c>
      <c r="AM200" s="424">
        <v>0</v>
      </c>
      <c r="AN200" s="424">
        <v>0</v>
      </c>
      <c r="AO200" s="424">
        <v>0</v>
      </c>
      <c r="AP200" s="424">
        <v>0</v>
      </c>
      <c r="AQ200" s="424">
        <v>0</v>
      </c>
      <c r="AR200" s="424">
        <v>0</v>
      </c>
      <c r="AS200" s="424">
        <v>0</v>
      </c>
      <c r="AT200" s="424">
        <v>0</v>
      </c>
      <c r="AU200" s="424">
        <v>0</v>
      </c>
      <c r="AV200" s="424">
        <v>0</v>
      </c>
      <c r="AW200" s="424">
        <v>0</v>
      </c>
      <c r="AX200" s="428">
        <v>0</v>
      </c>
    </row>
    <row r="201" spans="1:50" ht="12.75" hidden="1" customHeight="1" x14ac:dyDescent="0.2">
      <c r="A201" s="698"/>
      <c r="B201" s="423"/>
      <c r="C201" s="533"/>
      <c r="D201" s="424">
        <v>0</v>
      </c>
      <c r="E201" s="424">
        <v>0</v>
      </c>
      <c r="F201" s="424">
        <v>0</v>
      </c>
      <c r="G201" s="424">
        <v>0</v>
      </c>
      <c r="H201" s="424">
        <v>0</v>
      </c>
      <c r="I201" s="424">
        <v>0</v>
      </c>
      <c r="J201" s="424">
        <v>0</v>
      </c>
      <c r="K201" s="424">
        <v>0</v>
      </c>
      <c r="L201" s="424">
        <v>0</v>
      </c>
      <c r="M201" s="424">
        <v>0</v>
      </c>
      <c r="N201" s="424">
        <v>0</v>
      </c>
      <c r="O201" s="424">
        <v>0</v>
      </c>
      <c r="P201" s="424">
        <v>0</v>
      </c>
      <c r="Q201" s="424">
        <v>0</v>
      </c>
      <c r="R201" s="424">
        <v>0</v>
      </c>
      <c r="S201" s="424">
        <v>0</v>
      </c>
      <c r="T201" s="424">
        <v>0</v>
      </c>
      <c r="U201" s="424">
        <v>0</v>
      </c>
      <c r="V201" s="424">
        <v>0</v>
      </c>
      <c r="W201" s="424">
        <v>0</v>
      </c>
      <c r="X201" s="424">
        <v>0</v>
      </c>
      <c r="Y201" s="424">
        <v>0</v>
      </c>
      <c r="Z201" s="424">
        <v>0</v>
      </c>
      <c r="AA201" s="424">
        <v>0</v>
      </c>
      <c r="AB201" s="424">
        <v>0</v>
      </c>
      <c r="AC201" s="424">
        <v>0</v>
      </c>
      <c r="AD201" s="424">
        <v>0</v>
      </c>
      <c r="AE201" s="424">
        <v>0</v>
      </c>
      <c r="AF201" s="424">
        <v>0</v>
      </c>
      <c r="AG201" s="424">
        <v>0</v>
      </c>
      <c r="AH201" s="424">
        <v>0</v>
      </c>
      <c r="AI201" s="424">
        <v>0</v>
      </c>
      <c r="AJ201" s="424">
        <v>0</v>
      </c>
      <c r="AK201" s="424">
        <v>0</v>
      </c>
      <c r="AL201" s="424">
        <v>0</v>
      </c>
      <c r="AM201" s="424">
        <v>0</v>
      </c>
      <c r="AN201" s="424">
        <v>0</v>
      </c>
      <c r="AO201" s="424">
        <v>0</v>
      </c>
      <c r="AP201" s="424">
        <v>0</v>
      </c>
      <c r="AQ201" s="424">
        <v>0</v>
      </c>
      <c r="AR201" s="424">
        <v>0</v>
      </c>
      <c r="AS201" s="424">
        <v>0</v>
      </c>
      <c r="AT201" s="424">
        <v>0</v>
      </c>
      <c r="AU201" s="424">
        <v>0</v>
      </c>
      <c r="AV201" s="424">
        <v>0</v>
      </c>
      <c r="AW201" s="424">
        <v>0</v>
      </c>
      <c r="AX201" s="428">
        <v>0</v>
      </c>
    </row>
    <row r="202" spans="1:50" ht="12.75" hidden="1" customHeight="1" x14ac:dyDescent="0.2">
      <c r="A202" s="698"/>
      <c r="B202" s="423"/>
      <c r="C202" s="533"/>
      <c r="D202" s="424">
        <v>0</v>
      </c>
      <c r="E202" s="424">
        <v>0</v>
      </c>
      <c r="F202" s="424">
        <v>0</v>
      </c>
      <c r="G202" s="424">
        <v>0</v>
      </c>
      <c r="H202" s="424">
        <v>0</v>
      </c>
      <c r="I202" s="424">
        <v>0</v>
      </c>
      <c r="J202" s="424">
        <v>0</v>
      </c>
      <c r="K202" s="424">
        <v>0</v>
      </c>
      <c r="L202" s="424">
        <v>0</v>
      </c>
      <c r="M202" s="424">
        <v>0</v>
      </c>
      <c r="N202" s="424">
        <v>0</v>
      </c>
      <c r="O202" s="424">
        <v>0</v>
      </c>
      <c r="P202" s="424">
        <v>0</v>
      </c>
      <c r="Q202" s="424">
        <v>0</v>
      </c>
      <c r="R202" s="424">
        <v>0</v>
      </c>
      <c r="S202" s="424">
        <v>0</v>
      </c>
      <c r="T202" s="424">
        <v>0</v>
      </c>
      <c r="U202" s="424">
        <v>0</v>
      </c>
      <c r="V202" s="424">
        <v>0</v>
      </c>
      <c r="W202" s="424">
        <v>0</v>
      </c>
      <c r="X202" s="424">
        <v>0</v>
      </c>
      <c r="Y202" s="424">
        <v>0</v>
      </c>
      <c r="Z202" s="424">
        <v>0</v>
      </c>
      <c r="AA202" s="424">
        <v>0</v>
      </c>
      <c r="AB202" s="424">
        <v>0</v>
      </c>
      <c r="AC202" s="424">
        <v>0</v>
      </c>
      <c r="AD202" s="424">
        <v>0</v>
      </c>
      <c r="AE202" s="424">
        <v>0</v>
      </c>
      <c r="AF202" s="424">
        <v>0</v>
      </c>
      <c r="AG202" s="424">
        <v>0</v>
      </c>
      <c r="AH202" s="424">
        <v>0</v>
      </c>
      <c r="AI202" s="424">
        <v>0</v>
      </c>
      <c r="AJ202" s="424">
        <v>0</v>
      </c>
      <c r="AK202" s="424">
        <v>0</v>
      </c>
      <c r="AL202" s="424">
        <v>0</v>
      </c>
      <c r="AM202" s="424">
        <v>0</v>
      </c>
      <c r="AN202" s="424">
        <v>0</v>
      </c>
      <c r="AO202" s="424">
        <v>0</v>
      </c>
      <c r="AP202" s="424">
        <v>0</v>
      </c>
      <c r="AQ202" s="424">
        <v>0</v>
      </c>
      <c r="AR202" s="424">
        <v>0</v>
      </c>
      <c r="AS202" s="424">
        <v>0</v>
      </c>
      <c r="AT202" s="424">
        <v>0</v>
      </c>
      <c r="AU202" s="424">
        <v>0</v>
      </c>
      <c r="AV202" s="424">
        <v>0</v>
      </c>
      <c r="AW202" s="424">
        <v>0</v>
      </c>
      <c r="AX202" s="428">
        <v>0</v>
      </c>
    </row>
    <row r="203" spans="1:50" ht="12.75" hidden="1" customHeight="1" x14ac:dyDescent="0.2">
      <c r="A203" s="698"/>
      <c r="B203" s="423"/>
      <c r="C203" s="533"/>
      <c r="D203" s="424">
        <v>0</v>
      </c>
      <c r="E203" s="424">
        <v>0</v>
      </c>
      <c r="F203" s="424">
        <v>0</v>
      </c>
      <c r="G203" s="424">
        <v>0</v>
      </c>
      <c r="H203" s="424">
        <v>0</v>
      </c>
      <c r="I203" s="424">
        <v>0</v>
      </c>
      <c r="J203" s="424">
        <v>0</v>
      </c>
      <c r="K203" s="424">
        <v>0</v>
      </c>
      <c r="L203" s="424">
        <v>0</v>
      </c>
      <c r="M203" s="424">
        <v>0</v>
      </c>
      <c r="N203" s="424">
        <v>0</v>
      </c>
      <c r="O203" s="424">
        <v>0</v>
      </c>
      <c r="P203" s="424">
        <v>0</v>
      </c>
      <c r="Q203" s="424">
        <v>0</v>
      </c>
      <c r="R203" s="424">
        <v>0</v>
      </c>
      <c r="S203" s="424">
        <v>0</v>
      </c>
      <c r="T203" s="424">
        <v>0</v>
      </c>
      <c r="U203" s="424">
        <v>0</v>
      </c>
      <c r="V203" s="424">
        <v>0</v>
      </c>
      <c r="W203" s="424">
        <v>0</v>
      </c>
      <c r="X203" s="424">
        <v>0</v>
      </c>
      <c r="Y203" s="424">
        <v>0</v>
      </c>
      <c r="Z203" s="424">
        <v>0</v>
      </c>
      <c r="AA203" s="424">
        <v>0</v>
      </c>
      <c r="AB203" s="424">
        <v>0</v>
      </c>
      <c r="AC203" s="424">
        <v>0</v>
      </c>
      <c r="AD203" s="424">
        <v>0</v>
      </c>
      <c r="AE203" s="424">
        <v>0</v>
      </c>
      <c r="AF203" s="424">
        <v>0</v>
      </c>
      <c r="AG203" s="424">
        <v>0</v>
      </c>
      <c r="AH203" s="424">
        <v>0</v>
      </c>
      <c r="AI203" s="424">
        <v>0</v>
      </c>
      <c r="AJ203" s="424">
        <v>0</v>
      </c>
      <c r="AK203" s="424">
        <v>0</v>
      </c>
      <c r="AL203" s="424">
        <v>0</v>
      </c>
      <c r="AM203" s="424">
        <v>0</v>
      </c>
      <c r="AN203" s="424">
        <v>0</v>
      </c>
      <c r="AO203" s="424">
        <v>0</v>
      </c>
      <c r="AP203" s="424">
        <v>0</v>
      </c>
      <c r="AQ203" s="424">
        <v>0</v>
      </c>
      <c r="AR203" s="424">
        <v>0</v>
      </c>
      <c r="AS203" s="424">
        <v>0</v>
      </c>
      <c r="AT203" s="424">
        <v>0</v>
      </c>
      <c r="AU203" s="424">
        <v>0</v>
      </c>
      <c r="AV203" s="424">
        <v>0</v>
      </c>
      <c r="AW203" s="424">
        <v>0</v>
      </c>
      <c r="AX203" s="428">
        <v>0</v>
      </c>
    </row>
    <row r="204" spans="1:50" ht="12.75" hidden="1" customHeight="1" x14ac:dyDescent="0.2">
      <c r="A204" s="698"/>
      <c r="B204" s="423"/>
      <c r="C204" s="533"/>
      <c r="D204" s="424">
        <v>0</v>
      </c>
      <c r="E204" s="424">
        <v>0</v>
      </c>
      <c r="F204" s="424">
        <v>0</v>
      </c>
      <c r="G204" s="424">
        <v>0</v>
      </c>
      <c r="H204" s="424">
        <v>0</v>
      </c>
      <c r="I204" s="424">
        <v>0</v>
      </c>
      <c r="J204" s="424">
        <v>0</v>
      </c>
      <c r="K204" s="424">
        <v>0</v>
      </c>
      <c r="L204" s="424">
        <v>0</v>
      </c>
      <c r="M204" s="424">
        <v>0</v>
      </c>
      <c r="N204" s="424">
        <v>0</v>
      </c>
      <c r="O204" s="424">
        <v>0</v>
      </c>
      <c r="P204" s="424">
        <v>0</v>
      </c>
      <c r="Q204" s="424">
        <v>0</v>
      </c>
      <c r="R204" s="424">
        <v>0</v>
      </c>
      <c r="S204" s="424">
        <v>0</v>
      </c>
      <c r="T204" s="424">
        <v>0</v>
      </c>
      <c r="U204" s="424">
        <v>0</v>
      </c>
      <c r="V204" s="424">
        <v>0</v>
      </c>
      <c r="W204" s="424">
        <v>0</v>
      </c>
      <c r="X204" s="424">
        <v>0</v>
      </c>
      <c r="Y204" s="424">
        <v>0</v>
      </c>
      <c r="Z204" s="424">
        <v>0</v>
      </c>
      <c r="AA204" s="424">
        <v>0</v>
      </c>
      <c r="AB204" s="424">
        <v>0</v>
      </c>
      <c r="AC204" s="424">
        <v>0</v>
      </c>
      <c r="AD204" s="424">
        <v>0</v>
      </c>
      <c r="AE204" s="424">
        <v>0</v>
      </c>
      <c r="AF204" s="424">
        <v>0</v>
      </c>
      <c r="AG204" s="424">
        <v>0</v>
      </c>
      <c r="AH204" s="424">
        <v>0</v>
      </c>
      <c r="AI204" s="424">
        <v>0</v>
      </c>
      <c r="AJ204" s="424">
        <v>0</v>
      </c>
      <c r="AK204" s="424">
        <v>0</v>
      </c>
      <c r="AL204" s="424">
        <v>0</v>
      </c>
      <c r="AM204" s="424">
        <v>0</v>
      </c>
      <c r="AN204" s="424">
        <v>0</v>
      </c>
      <c r="AO204" s="424">
        <v>0</v>
      </c>
      <c r="AP204" s="424">
        <v>0</v>
      </c>
      <c r="AQ204" s="424">
        <v>0</v>
      </c>
      <c r="AR204" s="424">
        <v>0</v>
      </c>
      <c r="AS204" s="424">
        <v>0</v>
      </c>
      <c r="AT204" s="424">
        <v>0</v>
      </c>
      <c r="AU204" s="424">
        <v>0</v>
      </c>
      <c r="AV204" s="424">
        <v>0</v>
      </c>
      <c r="AW204" s="424">
        <v>0</v>
      </c>
      <c r="AX204" s="428">
        <v>0</v>
      </c>
    </row>
    <row r="205" spans="1:50" ht="12.75" hidden="1" customHeight="1" x14ac:dyDescent="0.2">
      <c r="A205" s="698"/>
      <c r="B205" s="423"/>
      <c r="C205" s="533"/>
      <c r="D205" s="424">
        <v>0</v>
      </c>
      <c r="E205" s="424">
        <v>0</v>
      </c>
      <c r="F205" s="424">
        <v>0</v>
      </c>
      <c r="G205" s="424">
        <v>0</v>
      </c>
      <c r="H205" s="424">
        <v>0</v>
      </c>
      <c r="I205" s="424">
        <v>0</v>
      </c>
      <c r="J205" s="424">
        <v>0</v>
      </c>
      <c r="K205" s="424">
        <v>0</v>
      </c>
      <c r="L205" s="424">
        <v>0</v>
      </c>
      <c r="M205" s="424">
        <v>0</v>
      </c>
      <c r="N205" s="424">
        <v>0</v>
      </c>
      <c r="O205" s="424">
        <v>0</v>
      </c>
      <c r="P205" s="424">
        <v>0</v>
      </c>
      <c r="Q205" s="424">
        <v>0</v>
      </c>
      <c r="R205" s="424">
        <v>0</v>
      </c>
      <c r="S205" s="424">
        <v>0</v>
      </c>
      <c r="T205" s="424">
        <v>0</v>
      </c>
      <c r="U205" s="424">
        <v>0</v>
      </c>
      <c r="V205" s="424">
        <v>0</v>
      </c>
      <c r="W205" s="424">
        <v>0</v>
      </c>
      <c r="X205" s="424">
        <v>0</v>
      </c>
      <c r="Y205" s="424">
        <v>0</v>
      </c>
      <c r="Z205" s="424">
        <v>0</v>
      </c>
      <c r="AA205" s="424">
        <v>0</v>
      </c>
      <c r="AB205" s="424">
        <v>0</v>
      </c>
      <c r="AC205" s="424">
        <v>0</v>
      </c>
      <c r="AD205" s="424">
        <v>0</v>
      </c>
      <c r="AE205" s="424">
        <v>0</v>
      </c>
      <c r="AF205" s="424">
        <v>0</v>
      </c>
      <c r="AG205" s="424">
        <v>0</v>
      </c>
      <c r="AH205" s="424">
        <v>0</v>
      </c>
      <c r="AI205" s="424">
        <v>0</v>
      </c>
      <c r="AJ205" s="424">
        <v>0</v>
      </c>
      <c r="AK205" s="424">
        <v>0</v>
      </c>
      <c r="AL205" s="424">
        <v>0</v>
      </c>
      <c r="AM205" s="424">
        <v>0</v>
      </c>
      <c r="AN205" s="424">
        <v>0</v>
      </c>
      <c r="AO205" s="424">
        <v>0</v>
      </c>
      <c r="AP205" s="424">
        <v>0</v>
      </c>
      <c r="AQ205" s="424">
        <v>0</v>
      </c>
      <c r="AR205" s="424">
        <v>0</v>
      </c>
      <c r="AS205" s="424">
        <v>0</v>
      </c>
      <c r="AT205" s="424">
        <v>0</v>
      </c>
      <c r="AU205" s="424">
        <v>0</v>
      </c>
      <c r="AV205" s="424">
        <v>0</v>
      </c>
      <c r="AW205" s="424">
        <v>0</v>
      </c>
      <c r="AX205" s="428">
        <v>0</v>
      </c>
    </row>
    <row r="206" spans="1:50" ht="12.75" hidden="1" customHeight="1" x14ac:dyDescent="0.2">
      <c r="A206" s="698"/>
      <c r="B206" s="423"/>
      <c r="C206" s="533"/>
      <c r="D206" s="424">
        <v>0</v>
      </c>
      <c r="E206" s="424">
        <v>0</v>
      </c>
      <c r="F206" s="424">
        <v>0</v>
      </c>
      <c r="G206" s="424">
        <v>0</v>
      </c>
      <c r="H206" s="424">
        <v>0</v>
      </c>
      <c r="I206" s="424">
        <v>0</v>
      </c>
      <c r="J206" s="424">
        <v>0</v>
      </c>
      <c r="K206" s="424">
        <v>0</v>
      </c>
      <c r="L206" s="424">
        <v>0</v>
      </c>
      <c r="M206" s="424">
        <v>0</v>
      </c>
      <c r="N206" s="424">
        <v>0</v>
      </c>
      <c r="O206" s="424">
        <v>0</v>
      </c>
      <c r="P206" s="424">
        <v>0</v>
      </c>
      <c r="Q206" s="424">
        <v>0</v>
      </c>
      <c r="R206" s="424">
        <v>0</v>
      </c>
      <c r="S206" s="424">
        <v>0</v>
      </c>
      <c r="T206" s="424">
        <v>0</v>
      </c>
      <c r="U206" s="424">
        <v>0</v>
      </c>
      <c r="V206" s="424">
        <v>0</v>
      </c>
      <c r="W206" s="424">
        <v>0</v>
      </c>
      <c r="X206" s="424">
        <v>0</v>
      </c>
      <c r="Y206" s="424">
        <v>0</v>
      </c>
      <c r="Z206" s="424">
        <v>0</v>
      </c>
      <c r="AA206" s="424">
        <v>0</v>
      </c>
      <c r="AB206" s="424">
        <v>0</v>
      </c>
      <c r="AC206" s="424">
        <v>0</v>
      </c>
      <c r="AD206" s="424">
        <v>0</v>
      </c>
      <c r="AE206" s="424">
        <v>0</v>
      </c>
      <c r="AF206" s="424">
        <v>0</v>
      </c>
      <c r="AG206" s="424">
        <v>0</v>
      </c>
      <c r="AH206" s="424">
        <v>0</v>
      </c>
      <c r="AI206" s="424">
        <v>0</v>
      </c>
      <c r="AJ206" s="424">
        <v>0</v>
      </c>
      <c r="AK206" s="424">
        <v>0</v>
      </c>
      <c r="AL206" s="424">
        <v>0</v>
      </c>
      <c r="AM206" s="424">
        <v>0</v>
      </c>
      <c r="AN206" s="424">
        <v>0</v>
      </c>
      <c r="AO206" s="424">
        <v>0</v>
      </c>
      <c r="AP206" s="424">
        <v>0</v>
      </c>
      <c r="AQ206" s="424">
        <v>0</v>
      </c>
      <c r="AR206" s="424">
        <v>0</v>
      </c>
      <c r="AS206" s="424">
        <v>0</v>
      </c>
      <c r="AT206" s="424">
        <v>0</v>
      </c>
      <c r="AU206" s="424">
        <v>0</v>
      </c>
      <c r="AV206" s="424">
        <v>0</v>
      </c>
      <c r="AW206" s="424">
        <v>0</v>
      </c>
      <c r="AX206" s="428">
        <v>0</v>
      </c>
    </row>
    <row r="207" spans="1:50" ht="12.75" hidden="1" customHeight="1" x14ac:dyDescent="0.2">
      <c r="A207" s="698"/>
      <c r="B207" s="423"/>
      <c r="C207" s="533"/>
      <c r="D207" s="424">
        <v>0</v>
      </c>
      <c r="E207" s="424">
        <v>0</v>
      </c>
      <c r="F207" s="424">
        <v>0</v>
      </c>
      <c r="G207" s="424">
        <v>0</v>
      </c>
      <c r="H207" s="424">
        <v>0</v>
      </c>
      <c r="I207" s="424">
        <v>0</v>
      </c>
      <c r="J207" s="424">
        <v>0</v>
      </c>
      <c r="K207" s="424">
        <v>0</v>
      </c>
      <c r="L207" s="424">
        <v>0</v>
      </c>
      <c r="M207" s="424">
        <v>0</v>
      </c>
      <c r="N207" s="424">
        <v>0</v>
      </c>
      <c r="O207" s="424">
        <v>0</v>
      </c>
      <c r="P207" s="424">
        <v>0</v>
      </c>
      <c r="Q207" s="424">
        <v>0</v>
      </c>
      <c r="R207" s="424">
        <v>0</v>
      </c>
      <c r="S207" s="424">
        <v>0</v>
      </c>
      <c r="T207" s="424">
        <v>0</v>
      </c>
      <c r="U207" s="424">
        <v>0</v>
      </c>
      <c r="V207" s="424">
        <v>0</v>
      </c>
      <c r="W207" s="424">
        <v>0</v>
      </c>
      <c r="X207" s="424">
        <v>0</v>
      </c>
      <c r="Y207" s="424">
        <v>0</v>
      </c>
      <c r="Z207" s="424">
        <v>0</v>
      </c>
      <c r="AA207" s="424">
        <v>0</v>
      </c>
      <c r="AB207" s="424">
        <v>0</v>
      </c>
      <c r="AC207" s="424">
        <v>0</v>
      </c>
      <c r="AD207" s="424">
        <v>0</v>
      </c>
      <c r="AE207" s="424">
        <v>0</v>
      </c>
      <c r="AF207" s="424">
        <v>0</v>
      </c>
      <c r="AG207" s="424">
        <v>0</v>
      </c>
      <c r="AH207" s="424">
        <v>0</v>
      </c>
      <c r="AI207" s="424">
        <v>0</v>
      </c>
      <c r="AJ207" s="424">
        <v>0</v>
      </c>
      <c r="AK207" s="424">
        <v>0</v>
      </c>
      <c r="AL207" s="424">
        <v>0</v>
      </c>
      <c r="AM207" s="424">
        <v>0</v>
      </c>
      <c r="AN207" s="424">
        <v>0</v>
      </c>
      <c r="AO207" s="424">
        <v>0</v>
      </c>
      <c r="AP207" s="424">
        <v>0</v>
      </c>
      <c r="AQ207" s="424">
        <v>0</v>
      </c>
      <c r="AR207" s="424">
        <v>0</v>
      </c>
      <c r="AS207" s="424">
        <v>0</v>
      </c>
      <c r="AT207" s="424">
        <v>0</v>
      </c>
      <c r="AU207" s="424">
        <v>0</v>
      </c>
      <c r="AV207" s="424">
        <v>0</v>
      </c>
      <c r="AW207" s="424">
        <v>0</v>
      </c>
      <c r="AX207" s="428">
        <v>0</v>
      </c>
    </row>
    <row r="208" spans="1:50" ht="12.75" hidden="1" customHeight="1" x14ac:dyDescent="0.2">
      <c r="A208" s="698"/>
      <c r="B208" s="423"/>
      <c r="C208" s="533"/>
      <c r="D208" s="424">
        <v>0</v>
      </c>
      <c r="E208" s="424">
        <v>0</v>
      </c>
      <c r="F208" s="424">
        <v>0</v>
      </c>
      <c r="G208" s="424">
        <v>0</v>
      </c>
      <c r="H208" s="424">
        <v>0</v>
      </c>
      <c r="I208" s="424">
        <v>0</v>
      </c>
      <c r="J208" s="424">
        <v>0</v>
      </c>
      <c r="K208" s="424">
        <v>0</v>
      </c>
      <c r="L208" s="424">
        <v>0</v>
      </c>
      <c r="M208" s="424">
        <v>0</v>
      </c>
      <c r="N208" s="424">
        <v>0</v>
      </c>
      <c r="O208" s="424">
        <v>0</v>
      </c>
      <c r="P208" s="424">
        <v>0</v>
      </c>
      <c r="Q208" s="424">
        <v>0</v>
      </c>
      <c r="R208" s="424">
        <v>0</v>
      </c>
      <c r="S208" s="424">
        <v>0</v>
      </c>
      <c r="T208" s="424">
        <v>0</v>
      </c>
      <c r="U208" s="424">
        <v>0</v>
      </c>
      <c r="V208" s="424">
        <v>0</v>
      </c>
      <c r="W208" s="424">
        <v>0</v>
      </c>
      <c r="X208" s="424">
        <v>0</v>
      </c>
      <c r="Y208" s="424">
        <v>0</v>
      </c>
      <c r="Z208" s="424">
        <v>0</v>
      </c>
      <c r="AA208" s="424">
        <v>0</v>
      </c>
      <c r="AB208" s="424">
        <v>0</v>
      </c>
      <c r="AC208" s="424">
        <v>0</v>
      </c>
      <c r="AD208" s="424">
        <v>0</v>
      </c>
      <c r="AE208" s="424">
        <v>0</v>
      </c>
      <c r="AF208" s="424">
        <v>0</v>
      </c>
      <c r="AG208" s="424">
        <v>0</v>
      </c>
      <c r="AH208" s="424">
        <v>0</v>
      </c>
      <c r="AI208" s="424">
        <v>0</v>
      </c>
      <c r="AJ208" s="424">
        <v>0</v>
      </c>
      <c r="AK208" s="424">
        <v>0</v>
      </c>
      <c r="AL208" s="424">
        <v>0</v>
      </c>
      <c r="AM208" s="424">
        <v>0</v>
      </c>
      <c r="AN208" s="424">
        <v>0</v>
      </c>
      <c r="AO208" s="424">
        <v>0</v>
      </c>
      <c r="AP208" s="424">
        <v>0</v>
      </c>
      <c r="AQ208" s="424">
        <v>0</v>
      </c>
      <c r="AR208" s="424">
        <v>0</v>
      </c>
      <c r="AS208" s="424">
        <v>0</v>
      </c>
      <c r="AT208" s="424">
        <v>0</v>
      </c>
      <c r="AU208" s="424">
        <v>0</v>
      </c>
      <c r="AV208" s="424">
        <v>0</v>
      </c>
      <c r="AW208" s="424">
        <v>0</v>
      </c>
      <c r="AX208" s="428">
        <v>0</v>
      </c>
    </row>
    <row r="209" spans="1:16384" s="657" customFormat="1" ht="12.75" hidden="1" customHeight="1" x14ac:dyDescent="0.2">
      <c r="A209" s="698"/>
      <c r="B209" s="423"/>
      <c r="C209" s="533"/>
      <c r="D209" s="424">
        <v>0</v>
      </c>
      <c r="E209" s="424">
        <v>0</v>
      </c>
      <c r="F209" s="424">
        <v>0</v>
      </c>
      <c r="G209" s="424">
        <v>0</v>
      </c>
      <c r="H209" s="424">
        <v>0</v>
      </c>
      <c r="I209" s="424">
        <v>0</v>
      </c>
      <c r="J209" s="424">
        <v>0</v>
      </c>
      <c r="K209" s="424">
        <v>0</v>
      </c>
      <c r="L209" s="424">
        <v>0</v>
      </c>
      <c r="M209" s="424">
        <v>0</v>
      </c>
      <c r="N209" s="424">
        <v>0</v>
      </c>
      <c r="O209" s="424">
        <v>0</v>
      </c>
      <c r="P209" s="424">
        <v>0</v>
      </c>
      <c r="Q209" s="424">
        <v>0</v>
      </c>
      <c r="R209" s="424">
        <v>0</v>
      </c>
      <c r="S209" s="424">
        <v>0</v>
      </c>
      <c r="T209" s="424">
        <v>0</v>
      </c>
      <c r="U209" s="424">
        <v>0</v>
      </c>
      <c r="V209" s="424">
        <v>0</v>
      </c>
      <c r="W209" s="424">
        <v>0</v>
      </c>
      <c r="X209" s="424">
        <v>0</v>
      </c>
      <c r="Y209" s="424">
        <v>0</v>
      </c>
      <c r="Z209" s="424">
        <v>0</v>
      </c>
      <c r="AA209" s="424">
        <v>0</v>
      </c>
      <c r="AB209" s="424">
        <v>0</v>
      </c>
      <c r="AC209" s="424">
        <v>0</v>
      </c>
      <c r="AD209" s="424">
        <v>0</v>
      </c>
      <c r="AE209" s="424">
        <v>0</v>
      </c>
      <c r="AF209" s="424">
        <v>0</v>
      </c>
      <c r="AG209" s="424">
        <v>0</v>
      </c>
      <c r="AH209" s="424">
        <v>0</v>
      </c>
      <c r="AI209" s="424">
        <v>0</v>
      </c>
      <c r="AJ209" s="424">
        <v>0</v>
      </c>
      <c r="AK209" s="424">
        <v>0</v>
      </c>
      <c r="AL209" s="424">
        <v>0</v>
      </c>
      <c r="AM209" s="424">
        <v>0</v>
      </c>
      <c r="AN209" s="424">
        <v>0</v>
      </c>
      <c r="AO209" s="424">
        <v>0</v>
      </c>
      <c r="AP209" s="424">
        <v>0</v>
      </c>
      <c r="AQ209" s="424">
        <v>0</v>
      </c>
      <c r="AR209" s="424">
        <v>0</v>
      </c>
      <c r="AS209" s="424">
        <v>0</v>
      </c>
      <c r="AT209" s="424">
        <v>0</v>
      </c>
      <c r="AU209" s="424">
        <v>0</v>
      </c>
      <c r="AV209" s="424">
        <v>0</v>
      </c>
      <c r="AW209" s="424">
        <v>0</v>
      </c>
      <c r="AX209" s="428">
        <v>0</v>
      </c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  <c r="AMM209"/>
      <c r="AMN209"/>
      <c r="AMO209"/>
      <c r="AMP209"/>
      <c r="AMQ209"/>
      <c r="AMR209"/>
      <c r="AMS209"/>
      <c r="AMT209"/>
      <c r="AMU209"/>
      <c r="AMV209"/>
      <c r="AMW209"/>
      <c r="AMX209"/>
      <c r="AMY209"/>
      <c r="AMZ209"/>
      <c r="ANA209"/>
      <c r="ANB209"/>
      <c r="ANC209"/>
      <c r="AND209"/>
      <c r="ANE209"/>
      <c r="ANF209"/>
      <c r="ANG209"/>
      <c r="ANH209"/>
      <c r="ANI209"/>
      <c r="ANJ209"/>
      <c r="ANK209"/>
      <c r="ANL209"/>
      <c r="ANM209"/>
      <c r="ANN209"/>
      <c r="ANO209"/>
      <c r="ANP209"/>
      <c r="ANQ209"/>
      <c r="ANR209"/>
      <c r="ANS209"/>
      <c r="ANT209"/>
      <c r="ANU209"/>
      <c r="ANV209"/>
      <c r="ANW209"/>
      <c r="ANX209"/>
      <c r="ANY209"/>
      <c r="ANZ209"/>
      <c r="AOA209"/>
      <c r="AOB209"/>
      <c r="AOC209"/>
      <c r="AOD209"/>
      <c r="AOE209"/>
      <c r="AOF209"/>
      <c r="AOG209"/>
      <c r="AOH209"/>
      <c r="AOI209"/>
      <c r="AOJ209"/>
      <c r="AOK209"/>
      <c r="AOL209"/>
      <c r="AOM209"/>
      <c r="AON209"/>
      <c r="AOO209"/>
      <c r="AOP209"/>
      <c r="AOQ209"/>
      <c r="AOR209"/>
      <c r="AOS209"/>
      <c r="AOT209"/>
      <c r="AOU209"/>
      <c r="AOV209"/>
      <c r="AOW209"/>
      <c r="AOX209"/>
      <c r="AOY209"/>
      <c r="AOZ209"/>
      <c r="APA209"/>
      <c r="APB209"/>
      <c r="APC209"/>
      <c r="APD209"/>
      <c r="APE209"/>
      <c r="APF209"/>
      <c r="APG209"/>
      <c r="APH209"/>
      <c r="API209"/>
      <c r="APJ209"/>
      <c r="APK209"/>
      <c r="APL209"/>
      <c r="APM209"/>
      <c r="APN209"/>
      <c r="APO209"/>
      <c r="APP209"/>
      <c r="APQ209"/>
      <c r="APR209"/>
      <c r="APS209"/>
      <c r="APT209"/>
      <c r="APU209"/>
      <c r="APV209"/>
      <c r="APW209"/>
      <c r="APX209"/>
      <c r="APY209"/>
      <c r="APZ209"/>
      <c r="AQA209"/>
      <c r="AQB209"/>
      <c r="AQC209"/>
      <c r="AQD209"/>
      <c r="AQE209"/>
      <c r="AQF209"/>
      <c r="AQG209"/>
      <c r="AQH209"/>
      <c r="AQI209"/>
      <c r="AQJ209"/>
      <c r="AQK209"/>
      <c r="AQL209"/>
      <c r="AQM209"/>
      <c r="AQN209"/>
      <c r="AQO209"/>
      <c r="AQP209"/>
      <c r="AQQ209"/>
      <c r="AQR209"/>
      <c r="AQS209"/>
      <c r="AQT209"/>
      <c r="AQU209"/>
      <c r="AQV209"/>
      <c r="AQW209"/>
      <c r="AQX209"/>
      <c r="AQY209"/>
      <c r="AQZ209"/>
      <c r="ARA209"/>
      <c r="ARB209"/>
      <c r="ARC209"/>
      <c r="ARD209"/>
      <c r="ARE209"/>
      <c r="ARF209"/>
      <c r="ARG209"/>
      <c r="ARH209"/>
      <c r="ARI209"/>
      <c r="ARJ209"/>
      <c r="ARK209"/>
      <c r="ARL209"/>
      <c r="ARM209"/>
      <c r="ARN209"/>
      <c r="ARO209"/>
      <c r="ARP209"/>
      <c r="ARQ209"/>
      <c r="ARR209"/>
      <c r="ARS209"/>
      <c r="ART209"/>
      <c r="ARU209"/>
      <c r="ARV209"/>
      <c r="ARW209"/>
      <c r="ARX209"/>
      <c r="ARY209"/>
      <c r="ARZ209"/>
      <c r="ASA209"/>
      <c r="ASB209"/>
      <c r="ASC209"/>
      <c r="ASD209"/>
      <c r="ASE209"/>
      <c r="ASF209"/>
      <c r="ASG209"/>
      <c r="ASH209"/>
      <c r="ASI209"/>
      <c r="ASJ209"/>
      <c r="ASK209"/>
      <c r="ASL209"/>
      <c r="ASM209"/>
      <c r="ASN209"/>
      <c r="ASO209"/>
      <c r="ASP209"/>
      <c r="ASQ209"/>
      <c r="ASR209"/>
      <c r="ASS209"/>
      <c r="AST209"/>
      <c r="ASU209"/>
      <c r="ASV209"/>
      <c r="ASW209"/>
      <c r="ASX209"/>
      <c r="ASY209"/>
      <c r="ASZ209"/>
      <c r="ATA209"/>
      <c r="ATB209"/>
      <c r="ATC209"/>
      <c r="ATD209"/>
      <c r="ATE209"/>
      <c r="ATF209"/>
      <c r="ATG209"/>
      <c r="ATH209"/>
      <c r="ATI209"/>
      <c r="ATJ209"/>
      <c r="ATK209"/>
      <c r="ATL209"/>
      <c r="ATM209"/>
      <c r="ATN209"/>
      <c r="ATO209"/>
      <c r="ATP209"/>
      <c r="ATQ209"/>
      <c r="ATR209"/>
      <c r="ATS209"/>
      <c r="ATT209"/>
      <c r="ATU209"/>
      <c r="ATV209"/>
      <c r="ATW209"/>
      <c r="ATX209"/>
      <c r="ATY209"/>
      <c r="ATZ209"/>
      <c r="AUA209"/>
      <c r="AUB209"/>
      <c r="AUC209"/>
      <c r="AUD209"/>
      <c r="AUE209"/>
      <c r="AUF209"/>
      <c r="AUG209"/>
      <c r="AUH209"/>
      <c r="AUI209"/>
      <c r="AUJ209"/>
      <c r="AUK209"/>
      <c r="AUL209"/>
      <c r="AUM209"/>
      <c r="AUN209"/>
      <c r="AUO209"/>
      <c r="AUP209"/>
      <c r="AUQ209"/>
      <c r="AUR209"/>
      <c r="AUS209"/>
      <c r="AUT209"/>
      <c r="AUU209"/>
      <c r="AUV209"/>
      <c r="AUW209"/>
      <c r="AUX209"/>
      <c r="AUY209"/>
      <c r="AUZ209"/>
      <c r="AVA209"/>
      <c r="AVB209"/>
      <c r="AVC209"/>
      <c r="AVD209"/>
      <c r="AVE209"/>
      <c r="AVF209"/>
      <c r="AVG209"/>
      <c r="AVH209"/>
      <c r="AVI209"/>
      <c r="AVJ209"/>
      <c r="AVK209"/>
      <c r="AVL209"/>
      <c r="AVM209"/>
      <c r="AVN209"/>
      <c r="AVO209"/>
      <c r="AVP209"/>
      <c r="AVQ209"/>
      <c r="AVR209"/>
      <c r="AVS209"/>
      <c r="AVT209"/>
      <c r="AVU209"/>
      <c r="AVV209"/>
      <c r="AVW209"/>
      <c r="AVX209"/>
      <c r="AVY209"/>
      <c r="AVZ209"/>
      <c r="AWA209"/>
      <c r="AWB209"/>
      <c r="AWC209"/>
      <c r="AWD209"/>
      <c r="AWE209"/>
      <c r="AWF209"/>
      <c r="AWG209"/>
      <c r="AWH209"/>
      <c r="AWI209"/>
      <c r="AWJ209"/>
      <c r="AWK209"/>
      <c r="AWL209"/>
      <c r="AWM209"/>
      <c r="AWN209"/>
      <c r="AWO209"/>
      <c r="AWP209"/>
      <c r="AWQ209"/>
      <c r="AWR209"/>
      <c r="AWS209"/>
      <c r="AWT209"/>
      <c r="AWU209"/>
      <c r="AWV209"/>
      <c r="AWW209"/>
      <c r="AWX209"/>
      <c r="AWY209"/>
      <c r="AWZ209"/>
      <c r="AXA209"/>
      <c r="AXB209"/>
      <c r="AXC209"/>
      <c r="AXD209"/>
      <c r="AXE209"/>
      <c r="AXF209"/>
      <c r="AXG209"/>
      <c r="AXH209"/>
      <c r="AXI209"/>
      <c r="AXJ209"/>
      <c r="AXK209"/>
      <c r="AXL209"/>
      <c r="AXM209"/>
      <c r="AXN209"/>
      <c r="AXO209"/>
      <c r="AXP209"/>
      <c r="AXQ209"/>
      <c r="AXR209"/>
      <c r="AXS209"/>
      <c r="AXT209"/>
      <c r="AXU209"/>
      <c r="AXV209"/>
      <c r="AXW209"/>
      <c r="AXX209"/>
      <c r="AXY209"/>
      <c r="AXZ209"/>
      <c r="AYA209"/>
      <c r="AYB209"/>
      <c r="AYC209"/>
      <c r="AYD209"/>
      <c r="AYE209"/>
      <c r="AYF209"/>
      <c r="AYG209"/>
      <c r="AYH209"/>
      <c r="AYI209"/>
      <c r="AYJ209"/>
      <c r="AYK209"/>
      <c r="AYL209"/>
      <c r="AYM209"/>
      <c r="AYN209"/>
      <c r="AYO209"/>
      <c r="AYP209"/>
      <c r="AYQ209"/>
      <c r="AYR209"/>
      <c r="AYS209"/>
      <c r="AYT209"/>
      <c r="AYU209"/>
      <c r="AYV209"/>
      <c r="AYW209"/>
      <c r="AYX209"/>
      <c r="AYY209"/>
      <c r="AYZ209"/>
      <c r="AZA209"/>
      <c r="AZB209"/>
      <c r="AZC209"/>
      <c r="AZD209"/>
      <c r="AZE209"/>
      <c r="AZF209"/>
      <c r="AZG209"/>
      <c r="AZH209"/>
      <c r="AZI209"/>
      <c r="AZJ209"/>
      <c r="AZK209"/>
      <c r="AZL209"/>
      <c r="AZM209"/>
      <c r="AZN209"/>
      <c r="AZO209"/>
      <c r="AZP209"/>
      <c r="AZQ209"/>
      <c r="AZR209"/>
      <c r="AZS209"/>
      <c r="AZT209"/>
      <c r="AZU209"/>
      <c r="AZV209"/>
      <c r="AZW209"/>
      <c r="AZX209"/>
      <c r="AZY209"/>
      <c r="AZZ209"/>
      <c r="BAA209"/>
      <c r="BAB209"/>
      <c r="BAC209"/>
      <c r="BAD209"/>
      <c r="BAE209"/>
      <c r="BAF209"/>
      <c r="BAG209"/>
      <c r="BAH209"/>
      <c r="BAI209"/>
      <c r="BAJ209"/>
      <c r="BAK209"/>
      <c r="BAL209"/>
      <c r="BAM209"/>
      <c r="BAN209"/>
      <c r="BAO209"/>
      <c r="BAP209"/>
      <c r="BAQ209"/>
      <c r="BAR209"/>
      <c r="BAS209"/>
      <c r="BAT209"/>
      <c r="BAU209"/>
      <c r="BAV209"/>
      <c r="BAW209"/>
      <c r="BAX209"/>
      <c r="BAY209"/>
      <c r="BAZ209"/>
      <c r="BBA209"/>
      <c r="BBB209"/>
      <c r="BBC209"/>
      <c r="BBD209"/>
      <c r="BBE209"/>
      <c r="BBF209"/>
      <c r="BBG209"/>
      <c r="BBH209"/>
      <c r="BBI209"/>
      <c r="BBJ209"/>
      <c r="BBK209"/>
      <c r="BBL209"/>
      <c r="BBM209"/>
      <c r="BBN209"/>
      <c r="BBO209"/>
      <c r="BBP209"/>
      <c r="BBQ209"/>
      <c r="BBR209"/>
      <c r="BBS209"/>
      <c r="BBT209"/>
      <c r="BBU209"/>
      <c r="BBV209"/>
      <c r="BBW209"/>
      <c r="BBX209"/>
      <c r="BBY209"/>
      <c r="BBZ209"/>
      <c r="BCA209"/>
      <c r="BCB209"/>
      <c r="BCC209"/>
      <c r="BCD209"/>
      <c r="BCE209"/>
      <c r="BCF209"/>
      <c r="BCG209"/>
      <c r="BCH209"/>
      <c r="BCI209"/>
      <c r="BCJ209"/>
      <c r="BCK209"/>
      <c r="BCL209"/>
      <c r="BCM209"/>
      <c r="BCN209"/>
      <c r="BCO209"/>
      <c r="BCP209"/>
      <c r="BCQ209"/>
      <c r="BCR209"/>
      <c r="BCS209"/>
      <c r="BCT209"/>
      <c r="BCU209"/>
      <c r="BCV209"/>
      <c r="BCW209"/>
      <c r="BCX209"/>
      <c r="BCY209"/>
      <c r="BCZ209"/>
      <c r="BDA209"/>
      <c r="BDB209"/>
      <c r="BDC209"/>
      <c r="BDD209"/>
      <c r="BDE209"/>
      <c r="BDF209"/>
      <c r="BDG209"/>
      <c r="BDH209"/>
      <c r="BDI209"/>
      <c r="BDJ209"/>
      <c r="BDK209"/>
      <c r="BDL209"/>
      <c r="BDM209"/>
      <c r="BDN209"/>
      <c r="BDO209"/>
      <c r="BDP209"/>
      <c r="BDQ209"/>
      <c r="BDR209"/>
      <c r="BDS209"/>
      <c r="BDT209"/>
      <c r="BDU209"/>
      <c r="BDV209"/>
      <c r="BDW209"/>
      <c r="BDX209"/>
      <c r="BDY209"/>
      <c r="BDZ209"/>
      <c r="BEA209"/>
      <c r="BEB209"/>
      <c r="BEC209"/>
      <c r="BED209"/>
      <c r="BEE209"/>
      <c r="BEF209"/>
      <c r="BEG209"/>
      <c r="BEH209"/>
      <c r="BEI209"/>
      <c r="BEJ209"/>
      <c r="BEK209"/>
      <c r="BEL209"/>
      <c r="BEM209"/>
      <c r="BEN209"/>
      <c r="BEO209"/>
      <c r="BEP209"/>
      <c r="BEQ209"/>
      <c r="BER209"/>
      <c r="BES209"/>
      <c r="BET209"/>
      <c r="BEU209"/>
      <c r="BEV209"/>
      <c r="BEW209"/>
      <c r="BEX209"/>
      <c r="BEY209"/>
      <c r="BEZ209"/>
      <c r="BFA209"/>
      <c r="BFB209"/>
      <c r="BFC209"/>
      <c r="BFD209"/>
      <c r="BFE209"/>
      <c r="BFF209"/>
      <c r="BFG209"/>
      <c r="BFH209"/>
      <c r="BFI209"/>
      <c r="BFJ209"/>
      <c r="BFK209"/>
      <c r="BFL209"/>
      <c r="BFM209"/>
      <c r="BFN209"/>
      <c r="BFO209"/>
      <c r="BFP209"/>
      <c r="BFQ209"/>
      <c r="BFR209"/>
      <c r="BFS209"/>
      <c r="BFT209"/>
      <c r="BFU209"/>
      <c r="BFV209"/>
      <c r="BFW209"/>
      <c r="BFX209"/>
      <c r="BFY209"/>
      <c r="BFZ209"/>
      <c r="BGA209"/>
      <c r="BGB209"/>
      <c r="BGC209"/>
      <c r="BGD209"/>
      <c r="BGE209"/>
      <c r="BGF209"/>
      <c r="BGG209"/>
      <c r="BGH209"/>
      <c r="BGI209"/>
      <c r="BGJ209"/>
      <c r="BGK209"/>
      <c r="BGL209"/>
      <c r="BGM209"/>
      <c r="BGN209"/>
      <c r="BGO209"/>
      <c r="BGP209"/>
      <c r="BGQ209"/>
      <c r="BGR209"/>
      <c r="BGS209"/>
      <c r="BGT209"/>
      <c r="BGU209"/>
      <c r="BGV209"/>
      <c r="BGW209"/>
      <c r="BGX209"/>
      <c r="BGY209"/>
      <c r="BGZ209"/>
      <c r="BHA209"/>
      <c r="BHB209"/>
      <c r="BHC209"/>
      <c r="BHD209"/>
      <c r="BHE209"/>
      <c r="BHF209"/>
      <c r="BHG209"/>
      <c r="BHH209"/>
      <c r="BHI209"/>
      <c r="BHJ209"/>
      <c r="BHK209"/>
      <c r="BHL209"/>
      <c r="BHM209"/>
      <c r="BHN209"/>
      <c r="BHO209"/>
      <c r="BHP209"/>
      <c r="BHQ209"/>
      <c r="BHR209"/>
      <c r="BHS209"/>
      <c r="BHT209"/>
      <c r="BHU209"/>
      <c r="BHV209"/>
      <c r="BHW209"/>
      <c r="BHX209"/>
      <c r="BHY209"/>
      <c r="BHZ209"/>
      <c r="BIA209"/>
      <c r="BIB209"/>
      <c r="BIC209"/>
      <c r="BID209"/>
      <c r="BIE209"/>
      <c r="BIF209"/>
      <c r="BIG209"/>
      <c r="BIH209"/>
      <c r="BII209"/>
      <c r="BIJ209"/>
      <c r="BIK209"/>
      <c r="BIL209"/>
      <c r="BIM209"/>
      <c r="BIN209"/>
      <c r="BIO209"/>
      <c r="BIP209"/>
      <c r="BIQ209"/>
      <c r="BIR209"/>
      <c r="BIS209"/>
      <c r="BIT209"/>
      <c r="BIU209"/>
      <c r="BIV209"/>
      <c r="BIW209"/>
      <c r="BIX209"/>
      <c r="BIY209"/>
      <c r="BIZ209"/>
      <c r="BJA209"/>
      <c r="BJB209"/>
      <c r="BJC209"/>
      <c r="BJD209"/>
      <c r="BJE209"/>
      <c r="BJF209"/>
      <c r="BJG209"/>
      <c r="BJH209"/>
      <c r="BJI209"/>
      <c r="BJJ209"/>
      <c r="BJK209"/>
      <c r="BJL209"/>
      <c r="BJM209"/>
      <c r="BJN209"/>
      <c r="BJO209"/>
      <c r="BJP209"/>
      <c r="BJQ209"/>
      <c r="BJR209"/>
      <c r="BJS209"/>
      <c r="BJT209"/>
      <c r="BJU209"/>
      <c r="BJV209"/>
      <c r="BJW209"/>
      <c r="BJX209"/>
      <c r="BJY209"/>
      <c r="BJZ209"/>
      <c r="BKA209"/>
      <c r="BKB209"/>
      <c r="BKC209"/>
      <c r="BKD209"/>
      <c r="BKE209"/>
      <c r="BKF209"/>
      <c r="BKG209"/>
      <c r="BKH209"/>
      <c r="BKI209"/>
      <c r="BKJ209"/>
      <c r="BKK209"/>
      <c r="BKL209"/>
      <c r="BKM209"/>
      <c r="BKN209"/>
      <c r="BKO209"/>
      <c r="BKP209"/>
      <c r="BKQ209"/>
      <c r="BKR209"/>
      <c r="BKS209"/>
      <c r="BKT209"/>
      <c r="BKU209"/>
      <c r="BKV209"/>
      <c r="BKW209"/>
      <c r="BKX209"/>
      <c r="BKY209"/>
      <c r="BKZ209"/>
      <c r="BLA209"/>
      <c r="BLB209"/>
      <c r="BLC209"/>
      <c r="BLD209"/>
      <c r="BLE209"/>
      <c r="BLF209"/>
      <c r="BLG209"/>
      <c r="BLH209"/>
      <c r="BLI209"/>
      <c r="BLJ209"/>
      <c r="BLK209"/>
      <c r="BLL209"/>
      <c r="BLM209"/>
      <c r="BLN209"/>
      <c r="BLO209"/>
      <c r="BLP209"/>
      <c r="BLQ209"/>
      <c r="BLR209"/>
      <c r="BLS209"/>
      <c r="BLT209"/>
      <c r="BLU209"/>
      <c r="BLV209"/>
      <c r="BLW209"/>
      <c r="BLX209"/>
      <c r="BLY209"/>
      <c r="BLZ209"/>
      <c r="BMA209"/>
      <c r="BMB209"/>
      <c r="BMC209"/>
      <c r="BMD209"/>
      <c r="BME209"/>
      <c r="BMF209"/>
      <c r="BMG209"/>
      <c r="BMH209"/>
      <c r="BMI209"/>
      <c r="BMJ209"/>
      <c r="BMK209"/>
      <c r="BML209"/>
      <c r="BMM209"/>
      <c r="BMN209"/>
      <c r="BMO209"/>
      <c r="BMP209"/>
      <c r="BMQ209"/>
      <c r="BMR209"/>
      <c r="BMS209"/>
      <c r="BMT209"/>
      <c r="BMU209"/>
      <c r="BMV209"/>
      <c r="BMW209"/>
      <c r="BMX209"/>
      <c r="BMY209"/>
      <c r="BMZ209"/>
      <c r="BNA209"/>
      <c r="BNB209"/>
      <c r="BNC209"/>
      <c r="BND209"/>
      <c r="BNE209"/>
      <c r="BNF209"/>
      <c r="BNG209"/>
      <c r="BNH209"/>
      <c r="BNI209"/>
      <c r="BNJ209"/>
      <c r="BNK209"/>
      <c r="BNL209"/>
      <c r="BNM209"/>
      <c r="BNN209"/>
      <c r="BNO209"/>
      <c r="BNP209"/>
      <c r="BNQ209"/>
      <c r="BNR209"/>
      <c r="BNS209"/>
      <c r="BNT209"/>
      <c r="BNU209"/>
      <c r="BNV209"/>
      <c r="BNW209"/>
      <c r="BNX209"/>
      <c r="BNY209"/>
      <c r="BNZ209"/>
      <c r="BOA209"/>
      <c r="BOB209"/>
      <c r="BOC209"/>
      <c r="BOD209"/>
      <c r="BOE209"/>
      <c r="BOF209"/>
      <c r="BOG209"/>
      <c r="BOH209"/>
      <c r="BOI209"/>
      <c r="BOJ209"/>
      <c r="BOK209"/>
      <c r="BOL209"/>
      <c r="BOM209"/>
      <c r="BON209"/>
      <c r="BOO209"/>
      <c r="BOP209"/>
      <c r="BOQ209"/>
      <c r="BOR209"/>
      <c r="BOS209"/>
      <c r="BOT209"/>
      <c r="BOU209"/>
      <c r="BOV209"/>
      <c r="BOW209"/>
      <c r="BOX209"/>
      <c r="BOY209"/>
      <c r="BOZ209"/>
      <c r="BPA209"/>
      <c r="BPB209"/>
      <c r="BPC209"/>
      <c r="BPD209"/>
      <c r="BPE209"/>
      <c r="BPF209"/>
      <c r="BPG209"/>
      <c r="BPH209"/>
      <c r="BPI209"/>
      <c r="BPJ209"/>
      <c r="BPK209"/>
      <c r="BPL209"/>
      <c r="BPM209"/>
      <c r="BPN209"/>
      <c r="BPO209"/>
      <c r="BPP209"/>
      <c r="BPQ209"/>
      <c r="BPR209"/>
      <c r="BPS209"/>
      <c r="BPT209"/>
      <c r="BPU209"/>
      <c r="BPV209"/>
      <c r="BPW209"/>
      <c r="BPX209"/>
      <c r="BPY209"/>
      <c r="BPZ209"/>
      <c r="BQA209"/>
      <c r="BQB209"/>
      <c r="BQC209"/>
      <c r="BQD209"/>
      <c r="BQE209"/>
      <c r="BQF209"/>
      <c r="BQG209"/>
      <c r="BQH209"/>
      <c r="BQI209"/>
      <c r="BQJ209"/>
      <c r="BQK209"/>
      <c r="BQL209"/>
      <c r="BQM209"/>
      <c r="BQN209"/>
      <c r="BQO209"/>
      <c r="BQP209"/>
      <c r="BQQ209"/>
      <c r="BQR209"/>
      <c r="BQS209"/>
      <c r="BQT209"/>
      <c r="BQU209"/>
      <c r="BQV209"/>
      <c r="BQW209"/>
      <c r="BQX209"/>
      <c r="BQY209"/>
      <c r="BQZ209"/>
      <c r="BRA209"/>
      <c r="BRB209"/>
      <c r="BRC209"/>
      <c r="BRD209"/>
      <c r="BRE209"/>
      <c r="BRF209"/>
      <c r="BRG209"/>
      <c r="BRH209"/>
      <c r="BRI209"/>
      <c r="BRJ209"/>
      <c r="BRK209"/>
      <c r="BRL209"/>
      <c r="BRM209"/>
      <c r="BRN209"/>
      <c r="BRO209"/>
      <c r="BRP209"/>
      <c r="BRQ209"/>
      <c r="BRR209"/>
      <c r="BRS209"/>
      <c r="BRT209"/>
      <c r="BRU209"/>
      <c r="BRV209"/>
      <c r="BRW209"/>
      <c r="BRX209"/>
      <c r="BRY209"/>
      <c r="BRZ209"/>
      <c r="BSA209"/>
      <c r="BSB209"/>
      <c r="BSC209"/>
      <c r="BSD209"/>
      <c r="BSE209"/>
      <c r="BSF209"/>
      <c r="BSG209"/>
      <c r="BSH209"/>
      <c r="BSI209"/>
      <c r="BSJ209"/>
      <c r="BSK209"/>
      <c r="BSL209"/>
      <c r="BSM209"/>
      <c r="BSN209"/>
      <c r="BSO209"/>
      <c r="BSP209"/>
      <c r="BSQ209"/>
      <c r="BSR209"/>
      <c r="BSS209"/>
      <c r="BST209"/>
      <c r="BSU209"/>
      <c r="BSV209"/>
      <c r="BSW209"/>
      <c r="BSX209"/>
      <c r="BSY209"/>
      <c r="BSZ209"/>
      <c r="BTA209"/>
      <c r="BTB209"/>
      <c r="BTC209"/>
      <c r="BTD209"/>
      <c r="BTE209"/>
      <c r="BTF209"/>
      <c r="BTG209"/>
      <c r="BTH209"/>
      <c r="BTI209"/>
      <c r="BTJ209"/>
      <c r="BTK209"/>
      <c r="BTL209"/>
      <c r="BTM209"/>
      <c r="BTN209"/>
      <c r="BTO209"/>
      <c r="BTP209"/>
      <c r="BTQ209"/>
      <c r="BTR209"/>
      <c r="BTS209"/>
      <c r="BTT209"/>
      <c r="BTU209"/>
      <c r="BTV209"/>
      <c r="BTW209"/>
      <c r="BTX209"/>
      <c r="BTY209"/>
      <c r="BTZ209"/>
      <c r="BUA209"/>
      <c r="BUB209"/>
      <c r="BUC209"/>
      <c r="BUD209"/>
      <c r="BUE209"/>
      <c r="BUF209"/>
      <c r="BUG209"/>
      <c r="BUH209"/>
      <c r="BUI209"/>
      <c r="BUJ209"/>
      <c r="BUK209"/>
      <c r="BUL209"/>
      <c r="BUM209"/>
      <c r="BUN209"/>
      <c r="BUO209"/>
      <c r="BUP209"/>
      <c r="BUQ209"/>
      <c r="BUR209"/>
      <c r="BUS209"/>
      <c r="BUT209"/>
      <c r="BUU209"/>
      <c r="BUV209"/>
      <c r="BUW209"/>
      <c r="BUX209"/>
      <c r="BUY209"/>
      <c r="BUZ209"/>
      <c r="BVA209"/>
      <c r="BVB209"/>
      <c r="BVC209"/>
      <c r="BVD209"/>
      <c r="BVE209"/>
      <c r="BVF209"/>
      <c r="BVG209"/>
      <c r="BVH209"/>
      <c r="BVI209"/>
      <c r="BVJ209"/>
      <c r="BVK209"/>
      <c r="BVL209"/>
      <c r="BVM209"/>
      <c r="BVN209"/>
      <c r="BVO209"/>
      <c r="BVP209"/>
      <c r="BVQ209"/>
      <c r="BVR209"/>
      <c r="BVS209"/>
      <c r="BVT209"/>
      <c r="BVU209"/>
      <c r="BVV209"/>
      <c r="BVW209"/>
      <c r="BVX209"/>
      <c r="BVY209"/>
      <c r="BVZ209"/>
      <c r="BWA209"/>
      <c r="BWB209"/>
      <c r="BWC209"/>
      <c r="BWD209"/>
      <c r="BWE209"/>
      <c r="BWF209"/>
      <c r="BWG209"/>
      <c r="BWH209"/>
      <c r="BWI209"/>
      <c r="BWJ209"/>
      <c r="BWK209"/>
      <c r="BWL209"/>
      <c r="BWM209"/>
      <c r="BWN209"/>
      <c r="BWO209"/>
      <c r="BWP209"/>
      <c r="BWQ209"/>
      <c r="BWR209"/>
      <c r="BWS209"/>
      <c r="BWT209"/>
      <c r="BWU209"/>
      <c r="BWV209"/>
      <c r="BWW209"/>
      <c r="BWX209"/>
      <c r="BWY209"/>
      <c r="BWZ209"/>
      <c r="BXA209"/>
      <c r="BXB209"/>
      <c r="BXC209"/>
      <c r="BXD209"/>
      <c r="BXE209"/>
      <c r="BXF209"/>
      <c r="BXG209"/>
      <c r="BXH209"/>
      <c r="BXI209"/>
      <c r="BXJ209"/>
      <c r="BXK209"/>
      <c r="BXL209"/>
      <c r="BXM209"/>
      <c r="BXN209"/>
      <c r="BXO209"/>
      <c r="BXP209"/>
      <c r="BXQ209"/>
      <c r="BXR209"/>
      <c r="BXS209"/>
      <c r="BXT209"/>
      <c r="BXU209"/>
      <c r="BXV209"/>
      <c r="BXW209"/>
      <c r="BXX209"/>
      <c r="BXY209"/>
      <c r="BXZ209"/>
      <c r="BYA209"/>
      <c r="BYB209"/>
      <c r="BYC209"/>
      <c r="BYD209"/>
      <c r="BYE209"/>
      <c r="BYF209"/>
      <c r="BYG209"/>
      <c r="BYH209"/>
      <c r="BYI209"/>
      <c r="BYJ209"/>
      <c r="BYK209"/>
      <c r="BYL209"/>
      <c r="BYM209"/>
      <c r="BYN209"/>
      <c r="BYO209"/>
      <c r="BYP209"/>
      <c r="BYQ209"/>
      <c r="BYR209"/>
      <c r="BYS209"/>
      <c r="BYT209"/>
      <c r="BYU209"/>
      <c r="BYV209"/>
      <c r="BYW209"/>
      <c r="BYX209"/>
      <c r="BYY209"/>
      <c r="BYZ209"/>
      <c r="BZA209"/>
      <c r="BZB209"/>
      <c r="BZC209"/>
      <c r="BZD209"/>
      <c r="BZE209"/>
      <c r="BZF209"/>
      <c r="BZG209"/>
      <c r="BZH209"/>
      <c r="BZI209"/>
      <c r="BZJ209"/>
      <c r="BZK209"/>
      <c r="BZL209"/>
      <c r="BZM209"/>
      <c r="BZN209"/>
      <c r="BZO209"/>
      <c r="BZP209"/>
      <c r="BZQ209"/>
      <c r="BZR209"/>
      <c r="BZS209"/>
      <c r="BZT209"/>
      <c r="BZU209"/>
      <c r="BZV209"/>
      <c r="BZW209"/>
      <c r="BZX209"/>
      <c r="BZY209"/>
      <c r="BZZ209"/>
      <c r="CAA209"/>
      <c r="CAB209"/>
      <c r="CAC209"/>
      <c r="CAD209"/>
      <c r="CAE209"/>
      <c r="CAF209"/>
      <c r="CAG209"/>
      <c r="CAH209"/>
      <c r="CAI209"/>
      <c r="CAJ209"/>
      <c r="CAK209"/>
      <c r="CAL209"/>
      <c r="CAM209"/>
      <c r="CAN209"/>
      <c r="CAO209"/>
      <c r="CAP209"/>
      <c r="CAQ209"/>
      <c r="CAR209"/>
      <c r="CAS209"/>
      <c r="CAT209"/>
      <c r="CAU209"/>
      <c r="CAV209"/>
      <c r="CAW209"/>
      <c r="CAX209"/>
      <c r="CAY209"/>
      <c r="CAZ209"/>
      <c r="CBA209"/>
      <c r="CBB209"/>
      <c r="CBC209"/>
      <c r="CBD209"/>
      <c r="CBE209"/>
      <c r="CBF209"/>
      <c r="CBG209"/>
      <c r="CBH209"/>
      <c r="CBI209"/>
      <c r="CBJ209"/>
      <c r="CBK209"/>
      <c r="CBL209"/>
      <c r="CBM209"/>
      <c r="CBN209"/>
      <c r="CBO209"/>
      <c r="CBP209"/>
      <c r="CBQ209"/>
      <c r="CBR209"/>
      <c r="CBS209"/>
      <c r="CBT209"/>
      <c r="CBU209"/>
      <c r="CBV209"/>
      <c r="CBW209"/>
      <c r="CBX209"/>
      <c r="CBY209"/>
      <c r="CBZ209"/>
      <c r="CCA209"/>
      <c r="CCB209"/>
      <c r="CCC209"/>
      <c r="CCD209"/>
      <c r="CCE209"/>
      <c r="CCF209"/>
      <c r="CCG209"/>
      <c r="CCH209"/>
      <c r="CCI209"/>
      <c r="CCJ209"/>
      <c r="CCK209"/>
      <c r="CCL209"/>
      <c r="CCM209"/>
      <c r="CCN209"/>
      <c r="CCO209"/>
      <c r="CCP209"/>
      <c r="CCQ209"/>
      <c r="CCR209"/>
      <c r="CCS209"/>
      <c r="CCT209"/>
      <c r="CCU209"/>
      <c r="CCV209"/>
      <c r="CCW209"/>
      <c r="CCX209"/>
      <c r="CCY209"/>
      <c r="CCZ209"/>
      <c r="CDA209"/>
      <c r="CDB209"/>
      <c r="CDC209"/>
      <c r="CDD209"/>
      <c r="CDE209"/>
      <c r="CDF209"/>
      <c r="CDG209"/>
      <c r="CDH209"/>
      <c r="CDI209"/>
      <c r="CDJ209"/>
      <c r="CDK209"/>
      <c r="CDL209"/>
      <c r="CDM209"/>
      <c r="CDN209"/>
      <c r="CDO209"/>
      <c r="CDP209"/>
      <c r="CDQ209"/>
      <c r="CDR209"/>
      <c r="CDS209"/>
      <c r="CDT209"/>
      <c r="CDU209"/>
      <c r="CDV209"/>
      <c r="CDW209"/>
      <c r="CDX209"/>
      <c r="CDY209"/>
      <c r="CDZ209"/>
      <c r="CEA209"/>
      <c r="CEB209"/>
      <c r="CEC209"/>
      <c r="CED209"/>
      <c r="CEE209"/>
      <c r="CEF209"/>
      <c r="CEG209"/>
      <c r="CEH209"/>
      <c r="CEI209"/>
      <c r="CEJ209"/>
      <c r="CEK209"/>
      <c r="CEL209"/>
      <c r="CEM209"/>
      <c r="CEN209"/>
      <c r="CEO209"/>
      <c r="CEP209"/>
      <c r="CEQ209"/>
      <c r="CER209"/>
      <c r="CES209"/>
      <c r="CET209"/>
      <c r="CEU209"/>
      <c r="CEV209"/>
      <c r="CEW209"/>
      <c r="CEX209"/>
      <c r="CEY209"/>
      <c r="CEZ209"/>
      <c r="CFA209"/>
      <c r="CFB209"/>
      <c r="CFC209"/>
      <c r="CFD209"/>
      <c r="CFE209"/>
      <c r="CFF209"/>
      <c r="CFG209"/>
      <c r="CFH209"/>
      <c r="CFI209"/>
      <c r="CFJ209"/>
      <c r="CFK209"/>
      <c r="CFL209"/>
      <c r="CFM209"/>
      <c r="CFN209"/>
      <c r="CFO209"/>
      <c r="CFP209"/>
      <c r="CFQ209"/>
      <c r="CFR209"/>
      <c r="CFS209"/>
      <c r="CFT209"/>
      <c r="CFU209"/>
      <c r="CFV209"/>
      <c r="CFW209"/>
      <c r="CFX209"/>
      <c r="CFY209"/>
      <c r="CFZ209"/>
      <c r="CGA209"/>
      <c r="CGB209"/>
      <c r="CGC209"/>
      <c r="CGD209"/>
      <c r="CGE209"/>
      <c r="CGF209"/>
      <c r="CGG209"/>
      <c r="CGH209"/>
      <c r="CGI209"/>
      <c r="CGJ209"/>
      <c r="CGK209"/>
      <c r="CGL209"/>
      <c r="CGM209"/>
      <c r="CGN209"/>
      <c r="CGO209"/>
      <c r="CGP209"/>
      <c r="CGQ209"/>
      <c r="CGR209"/>
      <c r="CGS209"/>
      <c r="CGT209"/>
      <c r="CGU209"/>
      <c r="CGV209"/>
      <c r="CGW209"/>
      <c r="CGX209"/>
      <c r="CGY209"/>
      <c r="CGZ209"/>
      <c r="CHA209"/>
      <c r="CHB209"/>
      <c r="CHC209"/>
      <c r="CHD209"/>
      <c r="CHE209"/>
      <c r="CHF209"/>
      <c r="CHG209"/>
      <c r="CHH209"/>
      <c r="CHI209"/>
      <c r="CHJ209"/>
      <c r="CHK209"/>
      <c r="CHL209"/>
      <c r="CHM209"/>
      <c r="CHN209"/>
      <c r="CHO209"/>
      <c r="CHP209"/>
      <c r="CHQ209"/>
      <c r="CHR209"/>
      <c r="CHS209"/>
      <c r="CHT209"/>
      <c r="CHU209"/>
      <c r="CHV209"/>
      <c r="CHW209"/>
      <c r="CHX209"/>
      <c r="CHY209"/>
      <c r="CHZ209"/>
      <c r="CIA209"/>
      <c r="CIB209"/>
      <c r="CIC209"/>
      <c r="CID209"/>
      <c r="CIE209"/>
      <c r="CIF209"/>
      <c r="CIG209"/>
      <c r="CIH209"/>
      <c r="CII209"/>
      <c r="CIJ209"/>
      <c r="CIK209"/>
      <c r="CIL209"/>
      <c r="CIM209"/>
      <c r="CIN209"/>
      <c r="CIO209"/>
      <c r="CIP209"/>
      <c r="CIQ209"/>
      <c r="CIR209"/>
      <c r="CIS209"/>
      <c r="CIT209"/>
      <c r="CIU209"/>
      <c r="CIV209"/>
      <c r="CIW209"/>
      <c r="CIX209"/>
      <c r="CIY209"/>
      <c r="CIZ209"/>
      <c r="CJA209"/>
      <c r="CJB209"/>
      <c r="CJC209"/>
      <c r="CJD209"/>
      <c r="CJE209"/>
      <c r="CJF209"/>
      <c r="CJG209"/>
      <c r="CJH209"/>
      <c r="CJI209"/>
      <c r="CJJ209"/>
      <c r="CJK209"/>
      <c r="CJL209"/>
      <c r="CJM209"/>
      <c r="CJN209"/>
      <c r="CJO209"/>
      <c r="CJP209"/>
      <c r="CJQ209"/>
      <c r="CJR209"/>
      <c r="CJS209"/>
      <c r="CJT209"/>
      <c r="CJU209"/>
      <c r="CJV209"/>
      <c r="CJW209"/>
      <c r="CJX209"/>
      <c r="CJY209"/>
      <c r="CJZ209"/>
      <c r="CKA209"/>
      <c r="CKB209"/>
      <c r="CKC209"/>
      <c r="CKD209"/>
      <c r="CKE209"/>
      <c r="CKF209"/>
      <c r="CKG209"/>
      <c r="CKH209"/>
      <c r="CKI209"/>
      <c r="CKJ209"/>
      <c r="CKK209"/>
      <c r="CKL209"/>
      <c r="CKM209"/>
      <c r="CKN209"/>
      <c r="CKO209"/>
      <c r="CKP209"/>
      <c r="CKQ209"/>
      <c r="CKR209"/>
      <c r="CKS209"/>
      <c r="CKT209"/>
      <c r="CKU209"/>
      <c r="CKV209"/>
      <c r="CKW209"/>
      <c r="CKX209"/>
      <c r="CKY209"/>
      <c r="CKZ209"/>
      <c r="CLA209"/>
      <c r="CLB209"/>
      <c r="CLC209"/>
      <c r="CLD209"/>
      <c r="CLE209"/>
      <c r="CLF209"/>
      <c r="CLG209"/>
      <c r="CLH209"/>
      <c r="CLI209"/>
      <c r="CLJ209"/>
      <c r="CLK209"/>
      <c r="CLL209"/>
      <c r="CLM209"/>
      <c r="CLN209"/>
      <c r="CLO209"/>
      <c r="CLP209"/>
      <c r="CLQ209"/>
      <c r="CLR209"/>
      <c r="CLS209"/>
      <c r="CLT209"/>
      <c r="CLU209"/>
      <c r="CLV209"/>
      <c r="CLW209"/>
      <c r="CLX209"/>
      <c r="CLY209"/>
      <c r="CLZ209"/>
      <c r="CMA209"/>
      <c r="CMB209"/>
      <c r="CMC209"/>
      <c r="CMD209"/>
      <c r="CME209"/>
      <c r="CMF209"/>
      <c r="CMG209"/>
      <c r="CMH209"/>
      <c r="CMI209"/>
      <c r="CMJ209"/>
      <c r="CMK209"/>
      <c r="CML209"/>
      <c r="CMM209"/>
      <c r="CMN209"/>
      <c r="CMO209"/>
      <c r="CMP209"/>
      <c r="CMQ209"/>
      <c r="CMR209"/>
      <c r="CMS209"/>
      <c r="CMT209"/>
      <c r="CMU209"/>
      <c r="CMV209"/>
      <c r="CMW209"/>
      <c r="CMX209"/>
      <c r="CMY209"/>
      <c r="CMZ209"/>
      <c r="CNA209"/>
      <c r="CNB209"/>
      <c r="CNC209"/>
      <c r="CND209"/>
      <c r="CNE209"/>
      <c r="CNF209"/>
      <c r="CNG209"/>
      <c r="CNH209"/>
      <c r="CNI209"/>
      <c r="CNJ209"/>
      <c r="CNK209"/>
      <c r="CNL209"/>
      <c r="CNM209"/>
      <c r="CNN209"/>
      <c r="CNO209"/>
      <c r="CNP209"/>
      <c r="CNQ209"/>
      <c r="CNR209"/>
      <c r="CNS209"/>
      <c r="CNT209"/>
      <c r="CNU209"/>
      <c r="CNV209"/>
      <c r="CNW209"/>
      <c r="CNX209"/>
      <c r="CNY209"/>
      <c r="CNZ209"/>
      <c r="COA209"/>
      <c r="COB209"/>
      <c r="COC209"/>
      <c r="COD209"/>
      <c r="COE209"/>
      <c r="COF209"/>
      <c r="COG209"/>
      <c r="COH209"/>
      <c r="COI209"/>
      <c r="COJ209"/>
      <c r="COK209"/>
      <c r="COL209"/>
      <c r="COM209"/>
      <c r="CON209"/>
      <c r="COO209"/>
      <c r="COP209"/>
      <c r="COQ209"/>
      <c r="COR209"/>
      <c r="COS209"/>
      <c r="COT209"/>
      <c r="COU209"/>
      <c r="COV209"/>
      <c r="COW209"/>
      <c r="COX209"/>
      <c r="COY209"/>
      <c r="COZ209"/>
      <c r="CPA209"/>
      <c r="CPB209"/>
      <c r="CPC209"/>
      <c r="CPD209"/>
      <c r="CPE209"/>
      <c r="CPF209"/>
      <c r="CPG209"/>
      <c r="CPH209"/>
      <c r="CPI209"/>
      <c r="CPJ209"/>
      <c r="CPK209"/>
      <c r="CPL209"/>
      <c r="CPM209"/>
      <c r="CPN209"/>
      <c r="CPO209"/>
      <c r="CPP209"/>
      <c r="CPQ209"/>
      <c r="CPR209"/>
      <c r="CPS209"/>
      <c r="CPT209"/>
      <c r="CPU209"/>
      <c r="CPV209"/>
      <c r="CPW209"/>
      <c r="CPX209"/>
      <c r="CPY209"/>
      <c r="CPZ209"/>
      <c r="CQA209"/>
      <c r="CQB209"/>
      <c r="CQC209"/>
      <c r="CQD209"/>
      <c r="CQE209"/>
      <c r="CQF209"/>
      <c r="CQG209"/>
      <c r="CQH209"/>
      <c r="CQI209"/>
      <c r="CQJ209"/>
      <c r="CQK209"/>
      <c r="CQL209"/>
      <c r="CQM209"/>
      <c r="CQN209"/>
      <c r="CQO209"/>
      <c r="CQP209"/>
      <c r="CQQ209"/>
      <c r="CQR209"/>
      <c r="CQS209"/>
      <c r="CQT209"/>
      <c r="CQU209"/>
      <c r="CQV209"/>
      <c r="CQW209"/>
      <c r="CQX209"/>
      <c r="CQY209"/>
      <c r="CQZ209"/>
      <c r="CRA209"/>
      <c r="CRB209"/>
      <c r="CRC209"/>
      <c r="CRD209"/>
      <c r="CRE209"/>
      <c r="CRF209"/>
      <c r="CRG209"/>
      <c r="CRH209"/>
      <c r="CRI209"/>
      <c r="CRJ209"/>
      <c r="CRK209"/>
      <c r="CRL209"/>
      <c r="CRM209"/>
      <c r="CRN209"/>
      <c r="CRO209"/>
      <c r="CRP209"/>
      <c r="CRQ209"/>
      <c r="CRR209"/>
      <c r="CRS209"/>
      <c r="CRT209"/>
      <c r="CRU209"/>
      <c r="CRV209"/>
      <c r="CRW209"/>
      <c r="CRX209"/>
      <c r="CRY209"/>
      <c r="CRZ209"/>
      <c r="CSA209"/>
      <c r="CSB209"/>
      <c r="CSC209"/>
      <c r="CSD209"/>
      <c r="CSE209"/>
      <c r="CSF209"/>
      <c r="CSG209"/>
      <c r="CSH209"/>
      <c r="CSI209"/>
      <c r="CSJ209"/>
      <c r="CSK209"/>
      <c r="CSL209"/>
      <c r="CSM209"/>
      <c r="CSN209"/>
      <c r="CSO209"/>
      <c r="CSP209"/>
      <c r="CSQ209"/>
      <c r="CSR209"/>
      <c r="CSS209"/>
      <c r="CST209"/>
      <c r="CSU209"/>
      <c r="CSV209"/>
      <c r="CSW209"/>
      <c r="CSX209"/>
      <c r="CSY209"/>
      <c r="CSZ209"/>
      <c r="CTA209"/>
      <c r="CTB209"/>
      <c r="CTC209"/>
      <c r="CTD209"/>
      <c r="CTE209"/>
      <c r="CTF209"/>
      <c r="CTG209"/>
      <c r="CTH209"/>
      <c r="CTI209"/>
      <c r="CTJ209"/>
      <c r="CTK209"/>
      <c r="CTL209"/>
      <c r="CTM209"/>
      <c r="CTN209"/>
      <c r="CTO209"/>
      <c r="CTP209"/>
      <c r="CTQ209"/>
      <c r="CTR209"/>
      <c r="CTS209"/>
      <c r="CTT209"/>
      <c r="CTU209"/>
      <c r="CTV209"/>
      <c r="CTW209"/>
      <c r="CTX209"/>
      <c r="CTY209"/>
      <c r="CTZ209"/>
      <c r="CUA209"/>
      <c r="CUB209"/>
      <c r="CUC209"/>
      <c r="CUD209"/>
      <c r="CUE209"/>
      <c r="CUF209"/>
      <c r="CUG209"/>
      <c r="CUH209"/>
      <c r="CUI209"/>
      <c r="CUJ209"/>
      <c r="CUK209"/>
      <c r="CUL209"/>
      <c r="CUM209"/>
      <c r="CUN209"/>
      <c r="CUO209"/>
      <c r="CUP209"/>
      <c r="CUQ209"/>
      <c r="CUR209"/>
      <c r="CUS209"/>
      <c r="CUT209"/>
      <c r="CUU209"/>
      <c r="CUV209"/>
      <c r="CUW209"/>
      <c r="CUX209"/>
      <c r="CUY209"/>
      <c r="CUZ209"/>
      <c r="CVA209"/>
      <c r="CVB209"/>
      <c r="CVC209"/>
      <c r="CVD209"/>
      <c r="CVE209"/>
      <c r="CVF209"/>
      <c r="CVG209"/>
      <c r="CVH209"/>
      <c r="CVI209"/>
      <c r="CVJ209"/>
      <c r="CVK209"/>
      <c r="CVL209"/>
      <c r="CVM209"/>
      <c r="CVN209"/>
      <c r="CVO209"/>
      <c r="CVP209"/>
      <c r="CVQ209"/>
      <c r="CVR209"/>
      <c r="CVS209"/>
      <c r="CVT209"/>
      <c r="CVU209"/>
      <c r="CVV209"/>
      <c r="CVW209"/>
      <c r="CVX209"/>
      <c r="CVY209"/>
      <c r="CVZ209"/>
      <c r="CWA209"/>
      <c r="CWB209"/>
      <c r="CWC209"/>
      <c r="CWD209"/>
      <c r="CWE209"/>
      <c r="CWF209"/>
      <c r="CWG209"/>
      <c r="CWH209"/>
      <c r="CWI209"/>
      <c r="CWJ209"/>
      <c r="CWK209"/>
      <c r="CWL209"/>
      <c r="CWM209"/>
      <c r="CWN209"/>
      <c r="CWO209"/>
      <c r="CWP209"/>
      <c r="CWQ209"/>
      <c r="CWR209"/>
      <c r="CWS209"/>
      <c r="CWT209"/>
      <c r="CWU209"/>
      <c r="CWV209"/>
      <c r="CWW209"/>
      <c r="CWX209"/>
      <c r="CWY209"/>
      <c r="CWZ209"/>
      <c r="CXA209"/>
      <c r="CXB209"/>
      <c r="CXC209"/>
      <c r="CXD209"/>
      <c r="CXE209"/>
      <c r="CXF209"/>
      <c r="CXG209"/>
      <c r="CXH209"/>
      <c r="CXI209"/>
      <c r="CXJ209"/>
      <c r="CXK209"/>
      <c r="CXL209"/>
      <c r="CXM209"/>
      <c r="CXN209"/>
      <c r="CXO209"/>
      <c r="CXP209"/>
      <c r="CXQ209"/>
      <c r="CXR209"/>
      <c r="CXS209"/>
      <c r="CXT209"/>
      <c r="CXU209"/>
      <c r="CXV209"/>
      <c r="CXW209"/>
      <c r="CXX209"/>
      <c r="CXY209"/>
      <c r="CXZ209"/>
      <c r="CYA209"/>
      <c r="CYB209"/>
      <c r="CYC209"/>
      <c r="CYD209"/>
      <c r="CYE209"/>
      <c r="CYF209"/>
      <c r="CYG209"/>
      <c r="CYH209"/>
      <c r="CYI209"/>
      <c r="CYJ209"/>
      <c r="CYK209"/>
      <c r="CYL209"/>
      <c r="CYM209"/>
      <c r="CYN209"/>
      <c r="CYO209"/>
      <c r="CYP209"/>
      <c r="CYQ209"/>
      <c r="CYR209"/>
      <c r="CYS209"/>
      <c r="CYT209"/>
      <c r="CYU209"/>
      <c r="CYV209"/>
      <c r="CYW209"/>
      <c r="CYX209"/>
      <c r="CYY209"/>
      <c r="CYZ209"/>
      <c r="CZA209"/>
      <c r="CZB209"/>
      <c r="CZC209"/>
      <c r="CZD209"/>
      <c r="CZE209"/>
      <c r="CZF209"/>
      <c r="CZG209"/>
      <c r="CZH209"/>
      <c r="CZI209"/>
      <c r="CZJ209"/>
      <c r="CZK209"/>
      <c r="CZL209"/>
      <c r="CZM209"/>
      <c r="CZN209"/>
      <c r="CZO209"/>
      <c r="CZP209"/>
      <c r="CZQ209"/>
      <c r="CZR209"/>
      <c r="CZS209"/>
      <c r="CZT209"/>
      <c r="CZU209"/>
      <c r="CZV209"/>
      <c r="CZW209"/>
      <c r="CZX209"/>
      <c r="CZY209"/>
      <c r="CZZ209"/>
      <c r="DAA209"/>
      <c r="DAB209"/>
      <c r="DAC209"/>
      <c r="DAD209"/>
      <c r="DAE209"/>
      <c r="DAF209"/>
      <c r="DAG209"/>
      <c r="DAH209"/>
      <c r="DAI209"/>
      <c r="DAJ209"/>
      <c r="DAK209"/>
      <c r="DAL209"/>
      <c r="DAM209"/>
      <c r="DAN209"/>
      <c r="DAO209"/>
      <c r="DAP209"/>
      <c r="DAQ209"/>
      <c r="DAR209"/>
      <c r="DAS209"/>
      <c r="DAT209"/>
      <c r="DAU209"/>
      <c r="DAV209"/>
      <c r="DAW209"/>
      <c r="DAX209"/>
      <c r="DAY209"/>
      <c r="DAZ209"/>
      <c r="DBA209"/>
      <c r="DBB209"/>
      <c r="DBC209"/>
      <c r="DBD209"/>
      <c r="DBE209"/>
      <c r="DBF209"/>
      <c r="DBG209"/>
      <c r="DBH209"/>
      <c r="DBI209"/>
      <c r="DBJ209"/>
      <c r="DBK209"/>
      <c r="DBL209"/>
      <c r="DBM209"/>
      <c r="DBN209"/>
      <c r="DBO209"/>
      <c r="DBP209"/>
      <c r="DBQ209"/>
      <c r="DBR209"/>
      <c r="DBS209"/>
      <c r="DBT209"/>
      <c r="DBU209"/>
      <c r="DBV209"/>
      <c r="DBW209"/>
      <c r="DBX209"/>
      <c r="DBY209"/>
      <c r="DBZ209"/>
      <c r="DCA209"/>
      <c r="DCB209"/>
      <c r="DCC209"/>
      <c r="DCD209"/>
      <c r="DCE209"/>
      <c r="DCF209"/>
      <c r="DCG209"/>
      <c r="DCH209"/>
      <c r="DCI209"/>
      <c r="DCJ209"/>
      <c r="DCK209"/>
      <c r="DCL209"/>
      <c r="DCM209"/>
      <c r="DCN209"/>
      <c r="DCO209"/>
      <c r="DCP209"/>
      <c r="DCQ209"/>
      <c r="DCR209"/>
      <c r="DCS209"/>
      <c r="DCT209"/>
      <c r="DCU209"/>
      <c r="DCV209"/>
      <c r="DCW209"/>
      <c r="DCX209"/>
      <c r="DCY209"/>
      <c r="DCZ209"/>
      <c r="DDA209"/>
      <c r="DDB209"/>
      <c r="DDC209"/>
      <c r="DDD209"/>
      <c r="DDE209"/>
      <c r="DDF209"/>
      <c r="DDG209"/>
      <c r="DDH209"/>
      <c r="DDI209"/>
      <c r="DDJ209"/>
      <c r="DDK209"/>
      <c r="DDL209"/>
      <c r="DDM209"/>
      <c r="DDN209"/>
      <c r="DDO209"/>
      <c r="DDP209"/>
      <c r="DDQ209"/>
      <c r="DDR209"/>
      <c r="DDS209"/>
      <c r="DDT209"/>
      <c r="DDU209"/>
      <c r="DDV209"/>
      <c r="DDW209"/>
      <c r="DDX209"/>
      <c r="DDY209"/>
      <c r="DDZ209"/>
      <c r="DEA209"/>
      <c r="DEB209"/>
      <c r="DEC209"/>
      <c r="DED209"/>
      <c r="DEE209"/>
      <c r="DEF209"/>
      <c r="DEG209"/>
      <c r="DEH209"/>
      <c r="DEI209"/>
      <c r="DEJ209"/>
      <c r="DEK209"/>
      <c r="DEL209"/>
      <c r="DEM209"/>
      <c r="DEN209"/>
      <c r="DEO209"/>
      <c r="DEP209"/>
      <c r="DEQ209"/>
      <c r="DER209"/>
      <c r="DES209"/>
      <c r="DET209"/>
      <c r="DEU209"/>
      <c r="DEV209"/>
      <c r="DEW209"/>
      <c r="DEX209"/>
      <c r="DEY209"/>
      <c r="DEZ209"/>
      <c r="DFA209"/>
      <c r="DFB209"/>
      <c r="DFC209"/>
      <c r="DFD209"/>
      <c r="DFE209"/>
      <c r="DFF209"/>
      <c r="DFG209"/>
      <c r="DFH209"/>
      <c r="DFI209"/>
      <c r="DFJ209"/>
      <c r="DFK209"/>
      <c r="DFL209"/>
      <c r="DFM209"/>
      <c r="DFN209"/>
      <c r="DFO209"/>
      <c r="DFP209"/>
      <c r="DFQ209"/>
      <c r="DFR209"/>
      <c r="DFS209"/>
      <c r="DFT209"/>
      <c r="DFU209"/>
      <c r="DFV209"/>
      <c r="DFW209"/>
      <c r="DFX209"/>
      <c r="DFY209"/>
      <c r="DFZ209"/>
      <c r="DGA209"/>
      <c r="DGB209"/>
      <c r="DGC209"/>
      <c r="DGD209"/>
      <c r="DGE209"/>
      <c r="DGF209"/>
      <c r="DGG209"/>
      <c r="DGH209"/>
      <c r="DGI209"/>
      <c r="DGJ209"/>
      <c r="DGK209"/>
      <c r="DGL209"/>
      <c r="DGM209"/>
      <c r="DGN209"/>
      <c r="DGO209"/>
      <c r="DGP209"/>
      <c r="DGQ209"/>
      <c r="DGR209"/>
      <c r="DGS209"/>
      <c r="DGT209"/>
      <c r="DGU209"/>
      <c r="DGV209"/>
      <c r="DGW209"/>
      <c r="DGX209"/>
      <c r="DGY209"/>
      <c r="DGZ209"/>
      <c r="DHA209"/>
      <c r="DHB209"/>
      <c r="DHC209"/>
      <c r="DHD209"/>
      <c r="DHE209"/>
      <c r="DHF209"/>
      <c r="DHG209"/>
      <c r="DHH209"/>
      <c r="DHI209"/>
      <c r="DHJ209"/>
      <c r="DHK209"/>
      <c r="DHL209"/>
      <c r="DHM209"/>
      <c r="DHN209"/>
      <c r="DHO209"/>
      <c r="DHP209"/>
      <c r="DHQ209"/>
      <c r="DHR209"/>
      <c r="DHS209"/>
      <c r="DHT209"/>
      <c r="DHU209"/>
      <c r="DHV209"/>
      <c r="DHW209"/>
      <c r="DHX209"/>
      <c r="DHY209"/>
      <c r="DHZ209"/>
      <c r="DIA209"/>
      <c r="DIB209"/>
      <c r="DIC209"/>
      <c r="DID209"/>
      <c r="DIE209"/>
      <c r="DIF209"/>
      <c r="DIG209"/>
      <c r="DIH209"/>
      <c r="DII209"/>
      <c r="DIJ209"/>
      <c r="DIK209"/>
      <c r="DIL209"/>
      <c r="DIM209"/>
      <c r="DIN209"/>
      <c r="DIO209"/>
      <c r="DIP209"/>
      <c r="DIQ209"/>
      <c r="DIR209"/>
      <c r="DIS209"/>
      <c r="DIT209"/>
      <c r="DIU209"/>
      <c r="DIV209"/>
      <c r="DIW209"/>
      <c r="DIX209"/>
      <c r="DIY209"/>
      <c r="DIZ209"/>
      <c r="DJA209"/>
      <c r="DJB209"/>
      <c r="DJC209"/>
      <c r="DJD209"/>
      <c r="DJE209"/>
      <c r="DJF209"/>
      <c r="DJG209"/>
      <c r="DJH209"/>
      <c r="DJI209"/>
      <c r="DJJ209"/>
      <c r="DJK209"/>
      <c r="DJL209"/>
      <c r="DJM209"/>
      <c r="DJN209"/>
      <c r="DJO209"/>
      <c r="DJP209"/>
      <c r="DJQ209"/>
      <c r="DJR209"/>
      <c r="DJS209"/>
      <c r="DJT209"/>
      <c r="DJU209"/>
      <c r="DJV209"/>
      <c r="DJW209"/>
      <c r="DJX209"/>
      <c r="DJY209"/>
      <c r="DJZ209"/>
      <c r="DKA209"/>
      <c r="DKB209"/>
      <c r="DKC209"/>
      <c r="DKD209"/>
      <c r="DKE209"/>
      <c r="DKF209"/>
      <c r="DKG209"/>
      <c r="DKH209"/>
      <c r="DKI209"/>
      <c r="DKJ209"/>
      <c r="DKK209"/>
      <c r="DKL209"/>
      <c r="DKM209"/>
      <c r="DKN209"/>
      <c r="DKO209"/>
      <c r="DKP209"/>
      <c r="DKQ209"/>
      <c r="DKR209"/>
      <c r="DKS209"/>
      <c r="DKT209"/>
      <c r="DKU209"/>
      <c r="DKV209"/>
      <c r="DKW209"/>
      <c r="DKX209"/>
      <c r="DKY209"/>
      <c r="DKZ209"/>
      <c r="DLA209"/>
      <c r="DLB209"/>
      <c r="DLC209"/>
      <c r="DLD209"/>
      <c r="DLE209"/>
      <c r="DLF209"/>
      <c r="DLG209"/>
      <c r="DLH209"/>
      <c r="DLI209"/>
      <c r="DLJ209"/>
      <c r="DLK209"/>
      <c r="DLL209"/>
      <c r="DLM209"/>
      <c r="DLN209"/>
      <c r="DLO209"/>
      <c r="DLP209"/>
      <c r="DLQ209"/>
      <c r="DLR209"/>
      <c r="DLS209"/>
      <c r="DLT209"/>
      <c r="DLU209"/>
      <c r="DLV209"/>
      <c r="DLW209"/>
      <c r="DLX209"/>
      <c r="DLY209"/>
      <c r="DLZ209"/>
      <c r="DMA209"/>
      <c r="DMB209"/>
      <c r="DMC209"/>
      <c r="DMD209"/>
      <c r="DME209"/>
      <c r="DMF209"/>
      <c r="DMG209"/>
      <c r="DMH209"/>
      <c r="DMI209"/>
      <c r="DMJ209"/>
      <c r="DMK209"/>
      <c r="DML209"/>
      <c r="DMM209"/>
      <c r="DMN209"/>
      <c r="DMO209"/>
      <c r="DMP209"/>
      <c r="DMQ209"/>
      <c r="DMR209"/>
      <c r="DMS209"/>
      <c r="DMT209"/>
      <c r="DMU209"/>
      <c r="DMV209"/>
      <c r="DMW209"/>
      <c r="DMX209"/>
      <c r="DMY209"/>
      <c r="DMZ209"/>
      <c r="DNA209"/>
      <c r="DNB209"/>
      <c r="DNC209"/>
      <c r="DND209"/>
      <c r="DNE209"/>
      <c r="DNF209"/>
      <c r="DNG209"/>
      <c r="DNH209"/>
      <c r="DNI209"/>
      <c r="DNJ209"/>
      <c r="DNK209"/>
      <c r="DNL209"/>
      <c r="DNM209"/>
      <c r="DNN209"/>
      <c r="DNO209"/>
      <c r="DNP209"/>
      <c r="DNQ209"/>
      <c r="DNR209"/>
      <c r="DNS209"/>
      <c r="DNT209"/>
      <c r="DNU209"/>
      <c r="DNV209"/>
      <c r="DNW209"/>
      <c r="DNX209"/>
      <c r="DNY209"/>
      <c r="DNZ209"/>
      <c r="DOA209"/>
      <c r="DOB209"/>
      <c r="DOC209"/>
      <c r="DOD209"/>
      <c r="DOE209"/>
      <c r="DOF209"/>
      <c r="DOG209"/>
      <c r="DOH209"/>
      <c r="DOI209"/>
      <c r="DOJ209"/>
      <c r="DOK209"/>
      <c r="DOL209"/>
      <c r="DOM209"/>
      <c r="DON209"/>
      <c r="DOO209"/>
      <c r="DOP209"/>
      <c r="DOQ209"/>
      <c r="DOR209"/>
      <c r="DOS209"/>
      <c r="DOT209"/>
      <c r="DOU209"/>
      <c r="DOV209"/>
      <c r="DOW209"/>
      <c r="DOX209"/>
      <c r="DOY209"/>
      <c r="DOZ209"/>
      <c r="DPA209"/>
      <c r="DPB209"/>
      <c r="DPC209"/>
      <c r="DPD209"/>
      <c r="DPE209"/>
      <c r="DPF209"/>
      <c r="DPG209"/>
      <c r="DPH209"/>
      <c r="DPI209"/>
      <c r="DPJ209"/>
      <c r="DPK209"/>
      <c r="DPL209"/>
      <c r="DPM209"/>
      <c r="DPN209"/>
      <c r="DPO209"/>
      <c r="DPP209"/>
      <c r="DPQ209"/>
      <c r="DPR209"/>
      <c r="DPS209"/>
      <c r="DPT209"/>
      <c r="DPU209"/>
      <c r="DPV209"/>
      <c r="DPW209"/>
      <c r="DPX209"/>
      <c r="DPY209"/>
      <c r="DPZ209"/>
      <c r="DQA209"/>
      <c r="DQB209"/>
      <c r="DQC209"/>
      <c r="DQD209"/>
      <c r="DQE209"/>
      <c r="DQF209"/>
      <c r="DQG209"/>
      <c r="DQH209"/>
      <c r="DQI209"/>
      <c r="DQJ209"/>
      <c r="DQK209"/>
      <c r="DQL209"/>
      <c r="DQM209"/>
      <c r="DQN209"/>
      <c r="DQO209"/>
      <c r="DQP209"/>
      <c r="DQQ209"/>
      <c r="DQR209"/>
      <c r="DQS209"/>
      <c r="DQT209"/>
      <c r="DQU209"/>
      <c r="DQV209"/>
      <c r="DQW209"/>
      <c r="DQX209"/>
      <c r="DQY209"/>
      <c r="DQZ209"/>
      <c r="DRA209"/>
      <c r="DRB209"/>
      <c r="DRC209"/>
      <c r="DRD209"/>
      <c r="DRE209"/>
      <c r="DRF209"/>
      <c r="DRG209"/>
      <c r="DRH209"/>
      <c r="DRI209"/>
      <c r="DRJ209"/>
      <c r="DRK209"/>
      <c r="DRL209"/>
      <c r="DRM209"/>
      <c r="DRN209"/>
      <c r="DRO209"/>
      <c r="DRP209"/>
      <c r="DRQ209"/>
      <c r="DRR209"/>
      <c r="DRS209"/>
      <c r="DRT209"/>
      <c r="DRU209"/>
      <c r="DRV209"/>
      <c r="DRW209"/>
      <c r="DRX209"/>
      <c r="DRY209"/>
      <c r="DRZ209"/>
      <c r="DSA209"/>
      <c r="DSB209"/>
      <c r="DSC209"/>
      <c r="DSD209"/>
      <c r="DSE209"/>
      <c r="DSF209"/>
      <c r="DSG209"/>
      <c r="DSH209"/>
      <c r="DSI209"/>
      <c r="DSJ209"/>
      <c r="DSK209"/>
      <c r="DSL209"/>
      <c r="DSM209"/>
      <c r="DSN209"/>
      <c r="DSO209"/>
      <c r="DSP209"/>
      <c r="DSQ209"/>
      <c r="DSR209"/>
      <c r="DSS209"/>
      <c r="DST209"/>
      <c r="DSU209"/>
      <c r="DSV209"/>
      <c r="DSW209"/>
      <c r="DSX209"/>
      <c r="DSY209"/>
      <c r="DSZ209"/>
      <c r="DTA209"/>
      <c r="DTB209"/>
      <c r="DTC209"/>
      <c r="DTD209"/>
      <c r="DTE209"/>
      <c r="DTF209"/>
      <c r="DTG209"/>
      <c r="DTH209"/>
      <c r="DTI209"/>
      <c r="DTJ209"/>
      <c r="DTK209"/>
      <c r="DTL209"/>
      <c r="DTM209"/>
      <c r="DTN209"/>
      <c r="DTO209"/>
      <c r="DTP209"/>
      <c r="DTQ209"/>
      <c r="DTR209"/>
      <c r="DTS209"/>
      <c r="DTT209"/>
      <c r="DTU209"/>
      <c r="DTV209"/>
      <c r="DTW209"/>
      <c r="DTX209"/>
      <c r="DTY209"/>
      <c r="DTZ209"/>
      <c r="DUA209"/>
      <c r="DUB209"/>
      <c r="DUC209"/>
      <c r="DUD209"/>
      <c r="DUE209"/>
      <c r="DUF209"/>
      <c r="DUG209"/>
      <c r="DUH209"/>
      <c r="DUI209"/>
      <c r="DUJ209"/>
      <c r="DUK209"/>
      <c r="DUL209"/>
      <c r="DUM209"/>
      <c r="DUN209"/>
      <c r="DUO209"/>
      <c r="DUP209"/>
      <c r="DUQ209"/>
      <c r="DUR209"/>
      <c r="DUS209"/>
      <c r="DUT209"/>
      <c r="DUU209"/>
      <c r="DUV209"/>
      <c r="DUW209"/>
      <c r="DUX209"/>
      <c r="DUY209"/>
      <c r="DUZ209"/>
      <c r="DVA209"/>
      <c r="DVB209"/>
      <c r="DVC209"/>
      <c r="DVD209"/>
      <c r="DVE209"/>
      <c r="DVF209"/>
      <c r="DVG209"/>
      <c r="DVH209"/>
      <c r="DVI209"/>
      <c r="DVJ209"/>
      <c r="DVK209"/>
      <c r="DVL209"/>
      <c r="DVM209"/>
      <c r="DVN209"/>
      <c r="DVO209"/>
      <c r="DVP209"/>
      <c r="DVQ209"/>
      <c r="DVR209"/>
      <c r="DVS209"/>
      <c r="DVT209"/>
      <c r="DVU209"/>
      <c r="DVV209"/>
      <c r="DVW209"/>
      <c r="DVX209"/>
      <c r="DVY209"/>
      <c r="DVZ209"/>
      <c r="DWA209"/>
      <c r="DWB209"/>
      <c r="DWC209"/>
      <c r="DWD209"/>
      <c r="DWE209"/>
      <c r="DWF209"/>
      <c r="DWG209"/>
      <c r="DWH209"/>
      <c r="DWI209"/>
      <c r="DWJ209"/>
      <c r="DWK209"/>
      <c r="DWL209"/>
      <c r="DWM209"/>
      <c r="DWN209"/>
      <c r="DWO209"/>
      <c r="DWP209"/>
      <c r="DWQ209"/>
      <c r="DWR209"/>
      <c r="DWS209"/>
      <c r="DWT209"/>
      <c r="DWU209"/>
      <c r="DWV209"/>
      <c r="DWW209"/>
      <c r="DWX209"/>
      <c r="DWY209"/>
      <c r="DWZ209"/>
      <c r="DXA209"/>
      <c r="DXB209"/>
      <c r="DXC209"/>
      <c r="DXD209"/>
      <c r="DXE209"/>
      <c r="DXF209"/>
      <c r="DXG209"/>
      <c r="DXH209"/>
      <c r="DXI209"/>
      <c r="DXJ209"/>
      <c r="DXK209"/>
      <c r="DXL209"/>
      <c r="DXM209"/>
      <c r="DXN209"/>
      <c r="DXO209"/>
      <c r="DXP209"/>
      <c r="DXQ209"/>
      <c r="DXR209"/>
      <c r="DXS209"/>
      <c r="DXT209"/>
      <c r="DXU209"/>
      <c r="DXV209"/>
      <c r="DXW209"/>
      <c r="DXX209"/>
      <c r="DXY209"/>
      <c r="DXZ209"/>
      <c r="DYA209"/>
      <c r="DYB209"/>
      <c r="DYC209"/>
      <c r="DYD209"/>
      <c r="DYE209"/>
      <c r="DYF209"/>
      <c r="DYG209"/>
      <c r="DYH209"/>
      <c r="DYI209"/>
      <c r="DYJ209"/>
      <c r="DYK209"/>
      <c r="DYL209"/>
      <c r="DYM209"/>
      <c r="DYN209"/>
      <c r="DYO209"/>
      <c r="DYP209"/>
      <c r="DYQ209"/>
      <c r="DYR209"/>
      <c r="DYS209"/>
      <c r="DYT209"/>
      <c r="DYU209"/>
      <c r="DYV209"/>
      <c r="DYW209"/>
      <c r="DYX209"/>
      <c r="DYY209"/>
      <c r="DYZ209"/>
      <c r="DZA209"/>
      <c r="DZB209"/>
      <c r="DZC209"/>
      <c r="DZD209"/>
      <c r="DZE209"/>
      <c r="DZF209"/>
      <c r="DZG209"/>
      <c r="DZH209"/>
      <c r="DZI209"/>
      <c r="DZJ209"/>
      <c r="DZK209"/>
      <c r="DZL209"/>
      <c r="DZM209"/>
      <c r="DZN209"/>
      <c r="DZO209"/>
      <c r="DZP209"/>
      <c r="DZQ209"/>
      <c r="DZR209"/>
      <c r="DZS209"/>
      <c r="DZT209"/>
      <c r="DZU209"/>
      <c r="DZV209"/>
      <c r="DZW209"/>
      <c r="DZX209"/>
      <c r="DZY209"/>
      <c r="DZZ209"/>
      <c r="EAA209"/>
      <c r="EAB209"/>
      <c r="EAC209"/>
      <c r="EAD209"/>
      <c r="EAE209"/>
      <c r="EAF209"/>
      <c r="EAG209"/>
      <c r="EAH209"/>
      <c r="EAI209"/>
      <c r="EAJ209"/>
      <c r="EAK209"/>
      <c r="EAL209"/>
      <c r="EAM209"/>
      <c r="EAN209"/>
      <c r="EAO209"/>
      <c r="EAP209"/>
      <c r="EAQ209"/>
      <c r="EAR209"/>
      <c r="EAS209"/>
      <c r="EAT209"/>
      <c r="EAU209"/>
      <c r="EAV209"/>
      <c r="EAW209"/>
      <c r="EAX209"/>
      <c r="EAY209"/>
      <c r="EAZ209"/>
      <c r="EBA209"/>
      <c r="EBB209"/>
      <c r="EBC209"/>
      <c r="EBD209"/>
      <c r="EBE209"/>
      <c r="EBF209"/>
      <c r="EBG209"/>
      <c r="EBH209"/>
      <c r="EBI209"/>
      <c r="EBJ209"/>
      <c r="EBK209"/>
      <c r="EBL209"/>
      <c r="EBM209"/>
      <c r="EBN209"/>
      <c r="EBO209"/>
      <c r="EBP209"/>
      <c r="EBQ209"/>
      <c r="EBR209"/>
      <c r="EBS209"/>
      <c r="EBT209"/>
      <c r="EBU209"/>
      <c r="EBV209"/>
      <c r="EBW209"/>
      <c r="EBX209"/>
      <c r="EBY209"/>
      <c r="EBZ209"/>
      <c r="ECA209"/>
      <c r="ECB209"/>
      <c r="ECC209"/>
      <c r="ECD209"/>
      <c r="ECE209"/>
      <c r="ECF209"/>
      <c r="ECG209"/>
      <c r="ECH209"/>
      <c r="ECI209"/>
      <c r="ECJ209"/>
      <c r="ECK209"/>
      <c r="ECL209"/>
      <c r="ECM209"/>
      <c r="ECN209"/>
      <c r="ECO209"/>
      <c r="ECP209"/>
      <c r="ECQ209"/>
      <c r="ECR209"/>
      <c r="ECS209"/>
      <c r="ECT209"/>
      <c r="ECU209"/>
      <c r="ECV209"/>
      <c r="ECW209"/>
      <c r="ECX209"/>
      <c r="ECY209"/>
      <c r="ECZ209"/>
      <c r="EDA209"/>
      <c r="EDB209"/>
      <c r="EDC209"/>
      <c r="EDD209"/>
      <c r="EDE209"/>
      <c r="EDF209"/>
      <c r="EDG209"/>
      <c r="EDH209"/>
      <c r="EDI209"/>
      <c r="EDJ209"/>
      <c r="EDK209"/>
      <c r="EDL209"/>
      <c r="EDM209"/>
      <c r="EDN209"/>
      <c r="EDO209"/>
      <c r="EDP209"/>
      <c r="EDQ209"/>
      <c r="EDR209"/>
      <c r="EDS209"/>
      <c r="EDT209"/>
      <c r="EDU209"/>
      <c r="EDV209"/>
      <c r="EDW209"/>
      <c r="EDX209"/>
      <c r="EDY209"/>
      <c r="EDZ209"/>
      <c r="EEA209"/>
      <c r="EEB209"/>
      <c r="EEC209"/>
      <c r="EED209"/>
      <c r="EEE209"/>
      <c r="EEF209"/>
      <c r="EEG209"/>
      <c r="EEH209"/>
      <c r="EEI209"/>
      <c r="EEJ209"/>
      <c r="EEK209"/>
      <c r="EEL209"/>
      <c r="EEM209"/>
      <c r="EEN209"/>
      <c r="EEO209"/>
      <c r="EEP209"/>
      <c r="EEQ209"/>
      <c r="EER209"/>
      <c r="EES209"/>
      <c r="EET209"/>
      <c r="EEU209"/>
      <c r="EEV209"/>
      <c r="EEW209"/>
      <c r="EEX209"/>
      <c r="EEY209"/>
      <c r="EEZ209"/>
      <c r="EFA209"/>
      <c r="EFB209"/>
      <c r="EFC209"/>
      <c r="EFD209"/>
      <c r="EFE209"/>
      <c r="EFF209"/>
      <c r="EFG209"/>
      <c r="EFH209"/>
      <c r="EFI209"/>
      <c r="EFJ209"/>
      <c r="EFK209"/>
      <c r="EFL209"/>
      <c r="EFM209"/>
      <c r="EFN209"/>
      <c r="EFO209"/>
      <c r="EFP209"/>
      <c r="EFQ209"/>
      <c r="EFR209"/>
      <c r="EFS209"/>
      <c r="EFT209"/>
      <c r="EFU209"/>
      <c r="EFV209"/>
      <c r="EFW209"/>
      <c r="EFX209"/>
      <c r="EFY209"/>
      <c r="EFZ209"/>
      <c r="EGA209"/>
      <c r="EGB209"/>
      <c r="EGC209"/>
      <c r="EGD209"/>
      <c r="EGE209"/>
      <c r="EGF209"/>
      <c r="EGG209"/>
      <c r="EGH209"/>
      <c r="EGI209"/>
      <c r="EGJ209"/>
      <c r="EGK209"/>
      <c r="EGL209"/>
      <c r="EGM209"/>
      <c r="EGN209"/>
      <c r="EGO209"/>
      <c r="EGP209"/>
      <c r="EGQ209"/>
      <c r="EGR209"/>
      <c r="EGS209"/>
      <c r="EGT209"/>
      <c r="EGU209"/>
      <c r="EGV209"/>
      <c r="EGW209"/>
      <c r="EGX209"/>
      <c r="EGY209"/>
      <c r="EGZ209"/>
      <c r="EHA209"/>
      <c r="EHB209"/>
      <c r="EHC209"/>
      <c r="EHD209"/>
      <c r="EHE209"/>
      <c r="EHF209"/>
      <c r="EHG209"/>
      <c r="EHH209"/>
      <c r="EHI209"/>
      <c r="EHJ209"/>
      <c r="EHK209"/>
      <c r="EHL209"/>
      <c r="EHM209"/>
      <c r="EHN209"/>
      <c r="EHO209"/>
      <c r="EHP209"/>
      <c r="EHQ209"/>
      <c r="EHR209"/>
      <c r="EHS209"/>
      <c r="EHT209"/>
      <c r="EHU209"/>
      <c r="EHV209"/>
      <c r="EHW209"/>
      <c r="EHX209"/>
      <c r="EHY209"/>
      <c r="EHZ209"/>
      <c r="EIA209"/>
      <c r="EIB209"/>
      <c r="EIC209"/>
      <c r="EID209"/>
      <c r="EIE209"/>
      <c r="EIF209"/>
      <c r="EIG209"/>
      <c r="EIH209"/>
      <c r="EII209"/>
      <c r="EIJ209"/>
      <c r="EIK209"/>
      <c r="EIL209"/>
      <c r="EIM209"/>
      <c r="EIN209"/>
      <c r="EIO209"/>
      <c r="EIP209"/>
      <c r="EIQ209"/>
      <c r="EIR209"/>
      <c r="EIS209"/>
      <c r="EIT209"/>
      <c r="EIU209"/>
      <c r="EIV209"/>
      <c r="EIW209"/>
      <c r="EIX209"/>
      <c r="EIY209"/>
      <c r="EIZ209"/>
      <c r="EJA209"/>
      <c r="EJB209"/>
      <c r="EJC209"/>
      <c r="EJD209"/>
      <c r="EJE209"/>
      <c r="EJF209"/>
      <c r="EJG209"/>
      <c r="EJH209"/>
      <c r="EJI209"/>
      <c r="EJJ209"/>
      <c r="EJK209"/>
      <c r="EJL209"/>
      <c r="EJM209"/>
      <c r="EJN209"/>
      <c r="EJO209"/>
      <c r="EJP209"/>
      <c r="EJQ209"/>
      <c r="EJR209"/>
      <c r="EJS209"/>
      <c r="EJT209"/>
      <c r="EJU209"/>
      <c r="EJV209"/>
      <c r="EJW209"/>
      <c r="EJX209"/>
      <c r="EJY209"/>
      <c r="EJZ209"/>
      <c r="EKA209"/>
      <c r="EKB209"/>
      <c r="EKC209"/>
      <c r="EKD209"/>
      <c r="EKE209"/>
      <c r="EKF209"/>
      <c r="EKG209"/>
      <c r="EKH209"/>
      <c r="EKI209"/>
      <c r="EKJ209"/>
      <c r="EKK209"/>
      <c r="EKL209"/>
      <c r="EKM209"/>
      <c r="EKN209"/>
      <c r="EKO209"/>
      <c r="EKP209"/>
      <c r="EKQ209"/>
      <c r="EKR209"/>
      <c r="EKS209"/>
      <c r="EKT209"/>
      <c r="EKU209"/>
      <c r="EKV209"/>
      <c r="EKW209"/>
      <c r="EKX209"/>
      <c r="EKY209"/>
      <c r="EKZ209"/>
      <c r="ELA209"/>
      <c r="ELB209"/>
      <c r="ELC209"/>
      <c r="ELD209"/>
      <c r="ELE209"/>
      <c r="ELF209"/>
      <c r="ELG209"/>
      <c r="ELH209"/>
      <c r="ELI209"/>
      <c r="ELJ209"/>
      <c r="ELK209"/>
      <c r="ELL209"/>
      <c r="ELM209"/>
      <c r="ELN209"/>
      <c r="ELO209"/>
      <c r="ELP209"/>
      <c r="ELQ209"/>
      <c r="ELR209"/>
      <c r="ELS209"/>
      <c r="ELT209"/>
      <c r="ELU209"/>
      <c r="ELV209"/>
      <c r="ELW209"/>
      <c r="ELX209"/>
      <c r="ELY209"/>
      <c r="ELZ209"/>
      <c r="EMA209"/>
      <c r="EMB209"/>
      <c r="EMC209"/>
      <c r="EMD209"/>
      <c r="EME209"/>
      <c r="EMF209"/>
      <c r="EMG209"/>
      <c r="EMH209"/>
      <c r="EMI209"/>
      <c r="EMJ209"/>
      <c r="EMK209"/>
      <c r="EML209"/>
      <c r="EMM209"/>
      <c r="EMN209"/>
      <c r="EMO209"/>
      <c r="EMP209"/>
      <c r="EMQ209"/>
      <c r="EMR209"/>
      <c r="EMS209"/>
      <c r="EMT209"/>
      <c r="EMU209"/>
      <c r="EMV209"/>
      <c r="EMW209"/>
      <c r="EMX209"/>
      <c r="EMY209"/>
      <c r="EMZ209"/>
      <c r="ENA209"/>
      <c r="ENB209"/>
      <c r="ENC209"/>
      <c r="END209"/>
      <c r="ENE209"/>
      <c r="ENF209"/>
      <c r="ENG209"/>
      <c r="ENH209"/>
      <c r="ENI209"/>
      <c r="ENJ209"/>
      <c r="ENK209"/>
      <c r="ENL209"/>
      <c r="ENM209"/>
      <c r="ENN209"/>
      <c r="ENO209"/>
      <c r="ENP209"/>
      <c r="ENQ209"/>
      <c r="ENR209"/>
      <c r="ENS209"/>
      <c r="ENT209"/>
      <c r="ENU209"/>
      <c r="ENV209"/>
      <c r="ENW209"/>
      <c r="ENX209"/>
      <c r="ENY209"/>
      <c r="ENZ209"/>
      <c r="EOA209"/>
      <c r="EOB209"/>
      <c r="EOC209"/>
      <c r="EOD209"/>
      <c r="EOE209"/>
      <c r="EOF209"/>
      <c r="EOG209"/>
      <c r="EOH209"/>
      <c r="EOI209"/>
      <c r="EOJ209"/>
      <c r="EOK209"/>
      <c r="EOL209"/>
      <c r="EOM209"/>
      <c r="EON209"/>
      <c r="EOO209"/>
      <c r="EOP209"/>
      <c r="EOQ209"/>
      <c r="EOR209"/>
      <c r="EOS209"/>
      <c r="EOT209"/>
      <c r="EOU209"/>
      <c r="EOV209"/>
      <c r="EOW209"/>
      <c r="EOX209"/>
      <c r="EOY209"/>
      <c r="EOZ209"/>
      <c r="EPA209"/>
      <c r="EPB209"/>
      <c r="EPC209"/>
      <c r="EPD209"/>
      <c r="EPE209"/>
      <c r="EPF209"/>
      <c r="EPG209"/>
      <c r="EPH209"/>
      <c r="EPI209"/>
      <c r="EPJ209"/>
      <c r="EPK209"/>
      <c r="EPL209"/>
      <c r="EPM209"/>
      <c r="EPN209"/>
      <c r="EPO209"/>
      <c r="EPP209"/>
      <c r="EPQ209"/>
      <c r="EPR209"/>
      <c r="EPS209"/>
      <c r="EPT209"/>
      <c r="EPU209"/>
      <c r="EPV209"/>
      <c r="EPW209"/>
      <c r="EPX209"/>
      <c r="EPY209"/>
      <c r="EPZ209"/>
      <c r="EQA209"/>
      <c r="EQB209"/>
      <c r="EQC209"/>
      <c r="EQD209"/>
      <c r="EQE209"/>
      <c r="EQF209"/>
      <c r="EQG209"/>
      <c r="EQH209"/>
      <c r="EQI209"/>
      <c r="EQJ209"/>
      <c r="EQK209"/>
      <c r="EQL209"/>
      <c r="EQM209"/>
      <c r="EQN209"/>
      <c r="EQO209"/>
      <c r="EQP209"/>
      <c r="EQQ209"/>
      <c r="EQR209"/>
      <c r="EQS209"/>
      <c r="EQT209"/>
      <c r="EQU209"/>
      <c r="EQV209"/>
      <c r="EQW209"/>
      <c r="EQX209"/>
      <c r="EQY209"/>
      <c r="EQZ209"/>
      <c r="ERA209"/>
      <c r="ERB209"/>
      <c r="ERC209"/>
      <c r="ERD209"/>
      <c r="ERE209"/>
      <c r="ERF209"/>
      <c r="ERG209"/>
      <c r="ERH209"/>
      <c r="ERI209"/>
      <c r="ERJ209"/>
      <c r="ERK209"/>
      <c r="ERL209"/>
      <c r="ERM209"/>
      <c r="ERN209"/>
      <c r="ERO209"/>
      <c r="ERP209"/>
      <c r="ERQ209"/>
      <c r="ERR209"/>
      <c r="ERS209"/>
      <c r="ERT209"/>
      <c r="ERU209"/>
      <c r="ERV209"/>
      <c r="ERW209"/>
      <c r="ERX209"/>
      <c r="ERY209"/>
      <c r="ERZ209"/>
      <c r="ESA209"/>
      <c r="ESB209"/>
      <c r="ESC209"/>
      <c r="ESD209"/>
      <c r="ESE209"/>
      <c r="ESF209"/>
      <c r="ESG209"/>
      <c r="ESH209"/>
      <c r="ESI209"/>
      <c r="ESJ209"/>
      <c r="ESK209"/>
      <c r="ESL209"/>
      <c r="ESM209"/>
      <c r="ESN209"/>
      <c r="ESO209"/>
      <c r="ESP209"/>
      <c r="ESQ209"/>
      <c r="ESR209"/>
      <c r="ESS209"/>
      <c r="EST209"/>
      <c r="ESU209"/>
      <c r="ESV209"/>
      <c r="ESW209"/>
      <c r="ESX209"/>
      <c r="ESY209"/>
      <c r="ESZ209"/>
      <c r="ETA209"/>
      <c r="ETB209"/>
      <c r="ETC209"/>
      <c r="ETD209"/>
      <c r="ETE209"/>
      <c r="ETF209"/>
      <c r="ETG209"/>
      <c r="ETH209"/>
      <c r="ETI209"/>
      <c r="ETJ209"/>
      <c r="ETK209"/>
      <c r="ETL209"/>
      <c r="ETM209"/>
      <c r="ETN209"/>
      <c r="ETO209"/>
      <c r="ETP209"/>
      <c r="ETQ209"/>
      <c r="ETR209"/>
      <c r="ETS209"/>
      <c r="ETT209"/>
      <c r="ETU209"/>
      <c r="ETV209"/>
      <c r="ETW209"/>
      <c r="ETX209"/>
      <c r="ETY209"/>
      <c r="ETZ209"/>
      <c r="EUA209"/>
      <c r="EUB209"/>
      <c r="EUC209"/>
      <c r="EUD209"/>
      <c r="EUE209"/>
      <c r="EUF209"/>
      <c r="EUG209"/>
      <c r="EUH209"/>
      <c r="EUI209"/>
      <c r="EUJ209"/>
      <c r="EUK209"/>
      <c r="EUL209"/>
      <c r="EUM209"/>
      <c r="EUN209"/>
      <c r="EUO209"/>
      <c r="EUP209"/>
      <c r="EUQ209"/>
      <c r="EUR209"/>
      <c r="EUS209"/>
      <c r="EUT209"/>
      <c r="EUU209"/>
      <c r="EUV209"/>
      <c r="EUW209"/>
      <c r="EUX209"/>
      <c r="EUY209"/>
      <c r="EUZ209"/>
      <c r="EVA209"/>
      <c r="EVB209"/>
      <c r="EVC209"/>
      <c r="EVD209"/>
      <c r="EVE209"/>
      <c r="EVF209"/>
      <c r="EVG209"/>
      <c r="EVH209"/>
      <c r="EVI209"/>
      <c r="EVJ209"/>
      <c r="EVK209"/>
      <c r="EVL209"/>
      <c r="EVM209"/>
      <c r="EVN209"/>
      <c r="EVO209"/>
      <c r="EVP209"/>
      <c r="EVQ209"/>
      <c r="EVR209"/>
      <c r="EVS209"/>
      <c r="EVT209"/>
      <c r="EVU209"/>
      <c r="EVV209"/>
      <c r="EVW209"/>
      <c r="EVX209"/>
      <c r="EVY209"/>
      <c r="EVZ209"/>
      <c r="EWA209"/>
      <c r="EWB209"/>
      <c r="EWC209"/>
      <c r="EWD209"/>
      <c r="EWE209"/>
      <c r="EWF209"/>
      <c r="EWG209"/>
      <c r="EWH209"/>
      <c r="EWI209"/>
      <c r="EWJ209"/>
      <c r="EWK209"/>
      <c r="EWL209"/>
      <c r="EWM209"/>
      <c r="EWN209"/>
      <c r="EWO209"/>
      <c r="EWP209"/>
      <c r="EWQ209"/>
      <c r="EWR209"/>
      <c r="EWS209"/>
      <c r="EWT209"/>
      <c r="EWU209"/>
      <c r="EWV209"/>
      <c r="EWW209"/>
      <c r="EWX209"/>
      <c r="EWY209"/>
      <c r="EWZ209"/>
      <c r="EXA209"/>
      <c r="EXB209"/>
      <c r="EXC209"/>
      <c r="EXD209"/>
      <c r="EXE209"/>
      <c r="EXF209"/>
      <c r="EXG209"/>
      <c r="EXH209"/>
      <c r="EXI209"/>
      <c r="EXJ209"/>
      <c r="EXK209"/>
      <c r="EXL209"/>
      <c r="EXM209"/>
      <c r="EXN209"/>
      <c r="EXO209"/>
      <c r="EXP209"/>
      <c r="EXQ209"/>
      <c r="EXR209"/>
      <c r="EXS209"/>
      <c r="EXT209"/>
      <c r="EXU209"/>
      <c r="EXV209"/>
      <c r="EXW209"/>
      <c r="EXX209"/>
      <c r="EXY209"/>
      <c r="EXZ209"/>
      <c r="EYA209"/>
      <c r="EYB209"/>
      <c r="EYC209"/>
      <c r="EYD209"/>
      <c r="EYE209"/>
      <c r="EYF209"/>
      <c r="EYG209"/>
      <c r="EYH209"/>
      <c r="EYI209"/>
      <c r="EYJ209"/>
      <c r="EYK209"/>
      <c r="EYL209"/>
      <c r="EYM209"/>
      <c r="EYN209"/>
      <c r="EYO209"/>
      <c r="EYP209"/>
      <c r="EYQ209"/>
      <c r="EYR209"/>
      <c r="EYS209"/>
      <c r="EYT209"/>
      <c r="EYU209"/>
      <c r="EYV209"/>
      <c r="EYW209"/>
      <c r="EYX209"/>
      <c r="EYY209"/>
      <c r="EYZ209"/>
      <c r="EZA209"/>
      <c r="EZB209"/>
      <c r="EZC209"/>
      <c r="EZD209"/>
      <c r="EZE209"/>
      <c r="EZF209"/>
      <c r="EZG209"/>
      <c r="EZH209"/>
      <c r="EZI209"/>
      <c r="EZJ209"/>
      <c r="EZK209"/>
      <c r="EZL209"/>
      <c r="EZM209"/>
      <c r="EZN209"/>
      <c r="EZO209"/>
      <c r="EZP209"/>
      <c r="EZQ209"/>
      <c r="EZR209"/>
      <c r="EZS209"/>
      <c r="EZT209"/>
      <c r="EZU209"/>
      <c r="EZV209"/>
      <c r="EZW209"/>
      <c r="EZX209"/>
      <c r="EZY209"/>
      <c r="EZZ209"/>
      <c r="FAA209"/>
      <c r="FAB209"/>
      <c r="FAC209"/>
      <c r="FAD209"/>
      <c r="FAE209"/>
      <c r="FAF209"/>
      <c r="FAG209"/>
      <c r="FAH209"/>
      <c r="FAI209"/>
      <c r="FAJ209"/>
      <c r="FAK209"/>
      <c r="FAL209"/>
      <c r="FAM209"/>
      <c r="FAN209"/>
      <c r="FAO209"/>
      <c r="FAP209"/>
      <c r="FAQ209"/>
      <c r="FAR209"/>
      <c r="FAS209"/>
      <c r="FAT209"/>
      <c r="FAU209"/>
      <c r="FAV209"/>
      <c r="FAW209"/>
      <c r="FAX209"/>
      <c r="FAY209"/>
      <c r="FAZ209"/>
      <c r="FBA209"/>
      <c r="FBB209"/>
      <c r="FBC209"/>
      <c r="FBD209"/>
      <c r="FBE209"/>
      <c r="FBF209"/>
      <c r="FBG209"/>
      <c r="FBH209"/>
      <c r="FBI209"/>
      <c r="FBJ209"/>
      <c r="FBK209"/>
      <c r="FBL209"/>
      <c r="FBM209"/>
      <c r="FBN209"/>
      <c r="FBO209"/>
      <c r="FBP209"/>
      <c r="FBQ209"/>
      <c r="FBR209"/>
      <c r="FBS209"/>
      <c r="FBT209"/>
      <c r="FBU209"/>
      <c r="FBV209"/>
      <c r="FBW209"/>
      <c r="FBX209"/>
      <c r="FBY209"/>
      <c r="FBZ209"/>
      <c r="FCA209"/>
      <c r="FCB209"/>
      <c r="FCC209"/>
      <c r="FCD209"/>
      <c r="FCE209"/>
      <c r="FCF209"/>
      <c r="FCG209"/>
      <c r="FCH209"/>
      <c r="FCI209"/>
      <c r="FCJ209"/>
      <c r="FCK209"/>
      <c r="FCL209"/>
      <c r="FCM209"/>
      <c r="FCN209"/>
      <c r="FCO209"/>
      <c r="FCP209"/>
      <c r="FCQ209"/>
      <c r="FCR209"/>
      <c r="FCS209"/>
      <c r="FCT209"/>
      <c r="FCU209"/>
      <c r="FCV209"/>
      <c r="FCW209"/>
      <c r="FCX209"/>
      <c r="FCY209"/>
      <c r="FCZ209"/>
      <c r="FDA209"/>
      <c r="FDB209"/>
      <c r="FDC209"/>
      <c r="FDD209"/>
      <c r="FDE209"/>
      <c r="FDF209"/>
      <c r="FDG209"/>
      <c r="FDH209"/>
      <c r="FDI209"/>
      <c r="FDJ209"/>
      <c r="FDK209"/>
      <c r="FDL209"/>
      <c r="FDM209"/>
      <c r="FDN209"/>
      <c r="FDO209"/>
      <c r="FDP209"/>
      <c r="FDQ209"/>
      <c r="FDR209"/>
      <c r="FDS209"/>
      <c r="FDT209"/>
      <c r="FDU209"/>
      <c r="FDV209"/>
      <c r="FDW209"/>
      <c r="FDX209"/>
      <c r="FDY209"/>
      <c r="FDZ209"/>
      <c r="FEA209"/>
      <c r="FEB209"/>
      <c r="FEC209"/>
      <c r="FED209"/>
      <c r="FEE209"/>
      <c r="FEF209"/>
      <c r="FEG209"/>
      <c r="FEH209"/>
      <c r="FEI209"/>
      <c r="FEJ209"/>
      <c r="FEK209"/>
      <c r="FEL209"/>
      <c r="FEM209"/>
      <c r="FEN209"/>
      <c r="FEO209"/>
      <c r="FEP209"/>
      <c r="FEQ209"/>
      <c r="FER209"/>
      <c r="FES209"/>
      <c r="FET209"/>
      <c r="FEU209"/>
      <c r="FEV209"/>
      <c r="FEW209"/>
      <c r="FEX209"/>
      <c r="FEY209"/>
      <c r="FEZ209"/>
      <c r="FFA209"/>
      <c r="FFB209"/>
      <c r="FFC209"/>
      <c r="FFD209"/>
      <c r="FFE209"/>
      <c r="FFF209"/>
      <c r="FFG209"/>
      <c r="FFH209"/>
      <c r="FFI209"/>
      <c r="FFJ209"/>
      <c r="FFK209"/>
      <c r="FFL209"/>
      <c r="FFM209"/>
      <c r="FFN209"/>
      <c r="FFO209"/>
      <c r="FFP209"/>
      <c r="FFQ209"/>
      <c r="FFR209"/>
      <c r="FFS209"/>
      <c r="FFT209"/>
      <c r="FFU209"/>
      <c r="FFV209"/>
      <c r="FFW209"/>
      <c r="FFX209"/>
      <c r="FFY209"/>
      <c r="FFZ209"/>
      <c r="FGA209"/>
      <c r="FGB209"/>
      <c r="FGC209"/>
      <c r="FGD209"/>
      <c r="FGE209"/>
      <c r="FGF209"/>
      <c r="FGG209"/>
      <c r="FGH209"/>
      <c r="FGI209"/>
      <c r="FGJ209"/>
      <c r="FGK209"/>
      <c r="FGL209"/>
      <c r="FGM209"/>
      <c r="FGN209"/>
      <c r="FGO209"/>
      <c r="FGP209"/>
      <c r="FGQ209"/>
      <c r="FGR209"/>
      <c r="FGS209"/>
      <c r="FGT209"/>
      <c r="FGU209"/>
      <c r="FGV209"/>
      <c r="FGW209"/>
      <c r="FGX209"/>
      <c r="FGY209"/>
      <c r="FGZ209"/>
      <c r="FHA209"/>
      <c r="FHB209"/>
      <c r="FHC209"/>
      <c r="FHD209"/>
      <c r="FHE209"/>
      <c r="FHF209"/>
      <c r="FHG209"/>
      <c r="FHH209"/>
      <c r="FHI209"/>
      <c r="FHJ209"/>
      <c r="FHK209"/>
      <c r="FHL209"/>
      <c r="FHM209"/>
      <c r="FHN209"/>
      <c r="FHO209"/>
      <c r="FHP209"/>
      <c r="FHQ209"/>
      <c r="FHR209"/>
      <c r="FHS209"/>
      <c r="FHT209"/>
      <c r="FHU209"/>
      <c r="FHV209"/>
      <c r="FHW209"/>
      <c r="FHX209"/>
      <c r="FHY209"/>
      <c r="FHZ209"/>
      <c r="FIA209"/>
      <c r="FIB209"/>
      <c r="FIC209"/>
      <c r="FID209"/>
      <c r="FIE209"/>
      <c r="FIF209"/>
      <c r="FIG209"/>
      <c r="FIH209"/>
      <c r="FII209"/>
      <c r="FIJ209"/>
      <c r="FIK209"/>
      <c r="FIL209"/>
      <c r="FIM209"/>
      <c r="FIN209"/>
      <c r="FIO209"/>
      <c r="FIP209"/>
      <c r="FIQ209"/>
      <c r="FIR209"/>
      <c r="FIS209"/>
      <c r="FIT209"/>
      <c r="FIU209"/>
      <c r="FIV209"/>
      <c r="FIW209"/>
      <c r="FIX209"/>
      <c r="FIY209"/>
      <c r="FIZ209"/>
      <c r="FJA209"/>
      <c r="FJB209"/>
      <c r="FJC209"/>
      <c r="FJD209"/>
      <c r="FJE209"/>
      <c r="FJF209"/>
      <c r="FJG209"/>
      <c r="FJH209"/>
      <c r="FJI209"/>
      <c r="FJJ209"/>
      <c r="FJK209"/>
      <c r="FJL209"/>
      <c r="FJM209"/>
      <c r="FJN209"/>
      <c r="FJO209"/>
      <c r="FJP209"/>
      <c r="FJQ209"/>
      <c r="FJR209"/>
      <c r="FJS209"/>
      <c r="FJT209"/>
      <c r="FJU209"/>
      <c r="FJV209"/>
      <c r="FJW209"/>
      <c r="FJX209"/>
      <c r="FJY209"/>
      <c r="FJZ209"/>
      <c r="FKA209"/>
      <c r="FKB209"/>
      <c r="FKC209"/>
      <c r="FKD209"/>
      <c r="FKE209"/>
      <c r="FKF209"/>
      <c r="FKG209"/>
      <c r="FKH209"/>
      <c r="FKI209"/>
      <c r="FKJ209"/>
      <c r="FKK209"/>
      <c r="FKL209"/>
      <c r="FKM209"/>
      <c r="FKN209"/>
      <c r="FKO209"/>
      <c r="FKP209"/>
      <c r="FKQ209"/>
      <c r="FKR209"/>
      <c r="FKS209"/>
      <c r="FKT209"/>
      <c r="FKU209"/>
      <c r="FKV209"/>
      <c r="FKW209"/>
      <c r="FKX209"/>
      <c r="FKY209"/>
      <c r="FKZ209"/>
      <c r="FLA209"/>
      <c r="FLB209"/>
      <c r="FLC209"/>
      <c r="FLD209"/>
      <c r="FLE209"/>
      <c r="FLF209"/>
      <c r="FLG209"/>
      <c r="FLH209"/>
      <c r="FLI209"/>
      <c r="FLJ209"/>
      <c r="FLK209"/>
      <c r="FLL209"/>
      <c r="FLM209"/>
      <c r="FLN209"/>
      <c r="FLO209"/>
      <c r="FLP209"/>
      <c r="FLQ209"/>
      <c r="FLR209"/>
      <c r="FLS209"/>
      <c r="FLT209"/>
      <c r="FLU209"/>
      <c r="FLV209"/>
      <c r="FLW209"/>
      <c r="FLX209"/>
      <c r="FLY209"/>
      <c r="FLZ209"/>
      <c r="FMA209"/>
      <c r="FMB209"/>
      <c r="FMC209"/>
      <c r="FMD209"/>
      <c r="FME209"/>
      <c r="FMF209"/>
      <c r="FMG209"/>
      <c r="FMH209"/>
      <c r="FMI209"/>
      <c r="FMJ209"/>
      <c r="FMK209"/>
      <c r="FML209"/>
      <c r="FMM209"/>
      <c r="FMN209"/>
      <c r="FMO209"/>
      <c r="FMP209"/>
      <c r="FMQ209"/>
      <c r="FMR209"/>
      <c r="FMS209"/>
      <c r="FMT209"/>
      <c r="FMU209"/>
      <c r="FMV209"/>
      <c r="FMW209"/>
      <c r="FMX209"/>
      <c r="FMY209"/>
      <c r="FMZ209"/>
      <c r="FNA209"/>
      <c r="FNB209"/>
      <c r="FNC209"/>
      <c r="FND209"/>
      <c r="FNE209"/>
      <c r="FNF209"/>
      <c r="FNG209"/>
      <c r="FNH209"/>
      <c r="FNI209"/>
      <c r="FNJ209"/>
      <c r="FNK209"/>
      <c r="FNL209"/>
      <c r="FNM209"/>
      <c r="FNN209"/>
      <c r="FNO209"/>
      <c r="FNP209"/>
      <c r="FNQ209"/>
      <c r="FNR209"/>
      <c r="FNS209"/>
      <c r="FNT209"/>
      <c r="FNU209"/>
      <c r="FNV209"/>
      <c r="FNW209"/>
      <c r="FNX209"/>
      <c r="FNY209"/>
      <c r="FNZ209"/>
      <c r="FOA209"/>
      <c r="FOB209"/>
      <c r="FOC209"/>
      <c r="FOD209"/>
      <c r="FOE209"/>
      <c r="FOF209"/>
      <c r="FOG209"/>
      <c r="FOH209"/>
      <c r="FOI209"/>
      <c r="FOJ209"/>
      <c r="FOK209"/>
      <c r="FOL209"/>
      <c r="FOM209"/>
      <c r="FON209"/>
      <c r="FOO209"/>
      <c r="FOP209"/>
      <c r="FOQ209"/>
      <c r="FOR209"/>
      <c r="FOS209"/>
      <c r="FOT209"/>
      <c r="FOU209"/>
      <c r="FOV209"/>
      <c r="FOW209"/>
      <c r="FOX209"/>
      <c r="FOY209"/>
      <c r="FOZ209"/>
      <c r="FPA209"/>
      <c r="FPB209"/>
      <c r="FPC209"/>
      <c r="FPD209"/>
      <c r="FPE209"/>
      <c r="FPF209"/>
      <c r="FPG209"/>
      <c r="FPH209"/>
      <c r="FPI209"/>
      <c r="FPJ209"/>
      <c r="FPK209"/>
      <c r="FPL209"/>
      <c r="FPM209"/>
      <c r="FPN209"/>
      <c r="FPO209"/>
      <c r="FPP209"/>
      <c r="FPQ209"/>
      <c r="FPR209"/>
      <c r="FPS209"/>
      <c r="FPT209"/>
      <c r="FPU209"/>
      <c r="FPV209"/>
      <c r="FPW209"/>
      <c r="FPX209"/>
      <c r="FPY209"/>
      <c r="FPZ209"/>
      <c r="FQA209"/>
      <c r="FQB209"/>
      <c r="FQC209"/>
      <c r="FQD209"/>
      <c r="FQE209"/>
      <c r="FQF209"/>
      <c r="FQG209"/>
      <c r="FQH209"/>
      <c r="FQI209"/>
      <c r="FQJ209"/>
      <c r="FQK209"/>
      <c r="FQL209"/>
      <c r="FQM209"/>
      <c r="FQN209"/>
      <c r="FQO209"/>
      <c r="FQP209"/>
      <c r="FQQ209"/>
      <c r="FQR209"/>
      <c r="FQS209"/>
      <c r="FQT209"/>
      <c r="FQU209"/>
      <c r="FQV209"/>
      <c r="FQW209"/>
      <c r="FQX209"/>
      <c r="FQY209"/>
      <c r="FQZ209"/>
      <c r="FRA209"/>
      <c r="FRB209"/>
      <c r="FRC209"/>
      <c r="FRD209"/>
      <c r="FRE209"/>
      <c r="FRF209"/>
      <c r="FRG209"/>
      <c r="FRH209"/>
      <c r="FRI209"/>
      <c r="FRJ209"/>
      <c r="FRK209"/>
      <c r="FRL209"/>
      <c r="FRM209"/>
      <c r="FRN209"/>
      <c r="FRO209"/>
      <c r="FRP209"/>
      <c r="FRQ209"/>
      <c r="FRR209"/>
      <c r="FRS209"/>
      <c r="FRT209"/>
      <c r="FRU209"/>
      <c r="FRV209"/>
      <c r="FRW209"/>
      <c r="FRX209"/>
      <c r="FRY209"/>
      <c r="FRZ209"/>
      <c r="FSA209"/>
      <c r="FSB209"/>
      <c r="FSC209"/>
      <c r="FSD209"/>
      <c r="FSE209"/>
      <c r="FSF209"/>
      <c r="FSG209"/>
      <c r="FSH209"/>
      <c r="FSI209"/>
      <c r="FSJ209"/>
      <c r="FSK209"/>
      <c r="FSL209"/>
      <c r="FSM209"/>
      <c r="FSN209"/>
      <c r="FSO209"/>
      <c r="FSP209"/>
      <c r="FSQ209"/>
      <c r="FSR209"/>
      <c r="FSS209"/>
      <c r="FST209"/>
      <c r="FSU209"/>
      <c r="FSV209"/>
      <c r="FSW209"/>
      <c r="FSX209"/>
      <c r="FSY209"/>
      <c r="FSZ209"/>
      <c r="FTA209"/>
      <c r="FTB209"/>
      <c r="FTC209"/>
      <c r="FTD209"/>
      <c r="FTE209"/>
      <c r="FTF209"/>
      <c r="FTG209"/>
      <c r="FTH209"/>
      <c r="FTI209"/>
      <c r="FTJ209"/>
      <c r="FTK209"/>
      <c r="FTL209"/>
      <c r="FTM209"/>
      <c r="FTN209"/>
      <c r="FTO209"/>
      <c r="FTP209"/>
      <c r="FTQ209"/>
      <c r="FTR209"/>
      <c r="FTS209"/>
      <c r="FTT209"/>
      <c r="FTU209"/>
      <c r="FTV209"/>
      <c r="FTW209"/>
      <c r="FTX209"/>
      <c r="FTY209"/>
      <c r="FTZ209"/>
      <c r="FUA209"/>
      <c r="FUB209"/>
      <c r="FUC209"/>
      <c r="FUD209"/>
      <c r="FUE209"/>
      <c r="FUF209"/>
      <c r="FUG209"/>
      <c r="FUH209"/>
      <c r="FUI209"/>
      <c r="FUJ209"/>
      <c r="FUK209"/>
      <c r="FUL209"/>
      <c r="FUM209"/>
      <c r="FUN209"/>
      <c r="FUO209"/>
      <c r="FUP209"/>
      <c r="FUQ209"/>
      <c r="FUR209"/>
      <c r="FUS209"/>
      <c r="FUT209"/>
      <c r="FUU209"/>
      <c r="FUV209"/>
      <c r="FUW209"/>
      <c r="FUX209"/>
      <c r="FUY209"/>
      <c r="FUZ209"/>
      <c r="FVA209"/>
      <c r="FVB209"/>
      <c r="FVC209"/>
      <c r="FVD209"/>
      <c r="FVE209"/>
      <c r="FVF209"/>
      <c r="FVG209"/>
      <c r="FVH209"/>
      <c r="FVI209"/>
      <c r="FVJ209"/>
      <c r="FVK209"/>
      <c r="FVL209"/>
      <c r="FVM209"/>
      <c r="FVN209"/>
      <c r="FVO209"/>
      <c r="FVP209"/>
      <c r="FVQ209"/>
      <c r="FVR209"/>
      <c r="FVS209"/>
      <c r="FVT209"/>
      <c r="FVU209"/>
      <c r="FVV209"/>
      <c r="FVW209"/>
      <c r="FVX209"/>
      <c r="FVY209"/>
      <c r="FVZ209"/>
      <c r="FWA209"/>
      <c r="FWB209"/>
      <c r="FWC209"/>
      <c r="FWD209"/>
      <c r="FWE209"/>
      <c r="FWF209"/>
      <c r="FWG209"/>
      <c r="FWH209"/>
      <c r="FWI209"/>
      <c r="FWJ209"/>
      <c r="FWK209"/>
      <c r="FWL209"/>
      <c r="FWM209"/>
      <c r="FWN209"/>
      <c r="FWO209"/>
      <c r="FWP209"/>
      <c r="FWQ209"/>
      <c r="FWR209"/>
      <c r="FWS209"/>
      <c r="FWT209"/>
      <c r="FWU209"/>
      <c r="FWV209"/>
      <c r="FWW209"/>
      <c r="FWX209"/>
      <c r="FWY209"/>
      <c r="FWZ209"/>
      <c r="FXA209"/>
      <c r="FXB209"/>
      <c r="FXC209"/>
      <c r="FXD209"/>
      <c r="FXE209"/>
      <c r="FXF209"/>
      <c r="FXG209"/>
      <c r="FXH209"/>
      <c r="FXI209"/>
      <c r="FXJ209"/>
      <c r="FXK209"/>
      <c r="FXL209"/>
      <c r="FXM209"/>
      <c r="FXN209"/>
      <c r="FXO209"/>
      <c r="FXP209"/>
      <c r="FXQ209"/>
      <c r="FXR209"/>
      <c r="FXS209"/>
      <c r="FXT209"/>
      <c r="FXU209"/>
      <c r="FXV209"/>
      <c r="FXW209"/>
      <c r="FXX209"/>
      <c r="FXY209"/>
      <c r="FXZ209"/>
      <c r="FYA209"/>
      <c r="FYB209"/>
      <c r="FYC209"/>
      <c r="FYD209"/>
      <c r="FYE209"/>
      <c r="FYF209"/>
      <c r="FYG209"/>
      <c r="FYH209"/>
      <c r="FYI209"/>
      <c r="FYJ209"/>
      <c r="FYK209"/>
      <c r="FYL209"/>
      <c r="FYM209"/>
      <c r="FYN209"/>
      <c r="FYO209"/>
      <c r="FYP209"/>
      <c r="FYQ209"/>
      <c r="FYR209"/>
      <c r="FYS209"/>
      <c r="FYT209"/>
      <c r="FYU209"/>
      <c r="FYV209"/>
      <c r="FYW209"/>
      <c r="FYX209"/>
      <c r="FYY209"/>
      <c r="FYZ209"/>
      <c r="FZA209"/>
      <c r="FZB209"/>
      <c r="FZC209"/>
      <c r="FZD209"/>
      <c r="FZE209"/>
      <c r="FZF209"/>
      <c r="FZG209"/>
      <c r="FZH209"/>
      <c r="FZI209"/>
      <c r="FZJ209"/>
      <c r="FZK209"/>
      <c r="FZL209"/>
      <c r="FZM209"/>
      <c r="FZN209"/>
      <c r="FZO209"/>
      <c r="FZP209"/>
      <c r="FZQ209"/>
      <c r="FZR209"/>
      <c r="FZS209"/>
      <c r="FZT209"/>
      <c r="FZU209"/>
      <c r="FZV209"/>
      <c r="FZW209"/>
      <c r="FZX209"/>
      <c r="FZY209"/>
      <c r="FZZ209"/>
      <c r="GAA209"/>
      <c r="GAB209"/>
      <c r="GAC209"/>
      <c r="GAD209"/>
      <c r="GAE209"/>
      <c r="GAF209"/>
      <c r="GAG209"/>
      <c r="GAH209"/>
      <c r="GAI209"/>
      <c r="GAJ209"/>
      <c r="GAK209"/>
      <c r="GAL209"/>
      <c r="GAM209"/>
      <c r="GAN209"/>
      <c r="GAO209"/>
      <c r="GAP209"/>
      <c r="GAQ209"/>
      <c r="GAR209"/>
      <c r="GAS209"/>
      <c r="GAT209"/>
      <c r="GAU209"/>
      <c r="GAV209"/>
      <c r="GAW209"/>
      <c r="GAX209"/>
      <c r="GAY209"/>
      <c r="GAZ209"/>
      <c r="GBA209"/>
      <c r="GBB209"/>
      <c r="GBC209"/>
      <c r="GBD209"/>
      <c r="GBE209"/>
      <c r="GBF209"/>
      <c r="GBG209"/>
      <c r="GBH209"/>
      <c r="GBI209"/>
      <c r="GBJ209"/>
      <c r="GBK209"/>
      <c r="GBL209"/>
      <c r="GBM209"/>
      <c r="GBN209"/>
      <c r="GBO209"/>
      <c r="GBP209"/>
      <c r="GBQ209"/>
      <c r="GBR209"/>
      <c r="GBS209"/>
      <c r="GBT209"/>
      <c r="GBU209"/>
      <c r="GBV209"/>
      <c r="GBW209"/>
      <c r="GBX209"/>
      <c r="GBY209"/>
      <c r="GBZ209"/>
      <c r="GCA209"/>
      <c r="GCB209"/>
      <c r="GCC209"/>
      <c r="GCD209"/>
      <c r="GCE209"/>
      <c r="GCF209"/>
      <c r="GCG209"/>
      <c r="GCH209"/>
      <c r="GCI209"/>
      <c r="GCJ209"/>
      <c r="GCK209"/>
      <c r="GCL209"/>
      <c r="GCM209"/>
      <c r="GCN209"/>
      <c r="GCO209"/>
      <c r="GCP209"/>
      <c r="GCQ209"/>
      <c r="GCR209"/>
      <c r="GCS209"/>
      <c r="GCT209"/>
      <c r="GCU209"/>
      <c r="GCV209"/>
      <c r="GCW209"/>
      <c r="GCX209"/>
      <c r="GCY209"/>
      <c r="GCZ209"/>
      <c r="GDA209"/>
      <c r="GDB209"/>
      <c r="GDC209"/>
      <c r="GDD209"/>
      <c r="GDE209"/>
      <c r="GDF209"/>
      <c r="GDG209"/>
      <c r="GDH209"/>
      <c r="GDI209"/>
      <c r="GDJ209"/>
      <c r="GDK209"/>
      <c r="GDL209"/>
      <c r="GDM209"/>
      <c r="GDN209"/>
      <c r="GDO209"/>
      <c r="GDP209"/>
      <c r="GDQ209"/>
      <c r="GDR209"/>
      <c r="GDS209"/>
      <c r="GDT209"/>
      <c r="GDU209"/>
      <c r="GDV209"/>
      <c r="GDW209"/>
      <c r="GDX209"/>
      <c r="GDY209"/>
      <c r="GDZ209"/>
      <c r="GEA209"/>
      <c r="GEB209"/>
      <c r="GEC209"/>
      <c r="GED209"/>
      <c r="GEE209"/>
      <c r="GEF209"/>
      <c r="GEG209"/>
      <c r="GEH209"/>
      <c r="GEI209"/>
      <c r="GEJ209"/>
      <c r="GEK209"/>
      <c r="GEL209"/>
      <c r="GEM209"/>
      <c r="GEN209"/>
      <c r="GEO209"/>
      <c r="GEP209"/>
      <c r="GEQ209"/>
      <c r="GER209"/>
      <c r="GES209"/>
      <c r="GET209"/>
      <c r="GEU209"/>
      <c r="GEV209"/>
      <c r="GEW209"/>
      <c r="GEX209"/>
      <c r="GEY209"/>
      <c r="GEZ209"/>
      <c r="GFA209"/>
      <c r="GFB209"/>
      <c r="GFC209"/>
      <c r="GFD209"/>
      <c r="GFE209"/>
      <c r="GFF209"/>
      <c r="GFG209"/>
      <c r="GFH209"/>
      <c r="GFI209"/>
      <c r="GFJ209"/>
      <c r="GFK209"/>
      <c r="GFL209"/>
      <c r="GFM209"/>
      <c r="GFN209"/>
      <c r="GFO209"/>
      <c r="GFP209"/>
      <c r="GFQ209"/>
      <c r="GFR209"/>
      <c r="GFS209"/>
      <c r="GFT209"/>
      <c r="GFU209"/>
      <c r="GFV209"/>
      <c r="GFW209"/>
      <c r="GFX209"/>
      <c r="GFY209"/>
      <c r="GFZ209"/>
      <c r="GGA209"/>
      <c r="GGB209"/>
      <c r="GGC209"/>
      <c r="GGD209"/>
      <c r="GGE209"/>
      <c r="GGF209"/>
      <c r="GGG209"/>
      <c r="GGH209"/>
      <c r="GGI209"/>
      <c r="GGJ209"/>
      <c r="GGK209"/>
      <c r="GGL209"/>
      <c r="GGM209"/>
      <c r="GGN209"/>
      <c r="GGO209"/>
      <c r="GGP209"/>
      <c r="GGQ209"/>
      <c r="GGR209"/>
      <c r="GGS209"/>
      <c r="GGT209"/>
      <c r="GGU209"/>
      <c r="GGV209"/>
      <c r="GGW209"/>
      <c r="GGX209"/>
      <c r="GGY209"/>
      <c r="GGZ209"/>
      <c r="GHA209"/>
      <c r="GHB209"/>
      <c r="GHC209"/>
      <c r="GHD209"/>
      <c r="GHE209"/>
      <c r="GHF209"/>
      <c r="GHG209"/>
      <c r="GHH209"/>
      <c r="GHI209"/>
      <c r="GHJ209"/>
      <c r="GHK209"/>
      <c r="GHL209"/>
      <c r="GHM209"/>
      <c r="GHN209"/>
      <c r="GHO209"/>
      <c r="GHP209"/>
      <c r="GHQ209"/>
      <c r="GHR209"/>
      <c r="GHS209"/>
      <c r="GHT209"/>
      <c r="GHU209"/>
      <c r="GHV209"/>
      <c r="GHW209"/>
      <c r="GHX209"/>
      <c r="GHY209"/>
      <c r="GHZ209"/>
      <c r="GIA209"/>
      <c r="GIB209"/>
      <c r="GIC209"/>
      <c r="GID209"/>
      <c r="GIE209"/>
      <c r="GIF209"/>
      <c r="GIG209"/>
      <c r="GIH209"/>
      <c r="GII209"/>
      <c r="GIJ209"/>
      <c r="GIK209"/>
      <c r="GIL209"/>
      <c r="GIM209"/>
      <c r="GIN209"/>
      <c r="GIO209"/>
      <c r="GIP209"/>
      <c r="GIQ209"/>
      <c r="GIR209"/>
      <c r="GIS209"/>
      <c r="GIT209"/>
      <c r="GIU209"/>
      <c r="GIV209"/>
      <c r="GIW209"/>
      <c r="GIX209"/>
      <c r="GIY209"/>
      <c r="GIZ209"/>
      <c r="GJA209"/>
      <c r="GJB209"/>
      <c r="GJC209"/>
      <c r="GJD209"/>
      <c r="GJE209"/>
      <c r="GJF209"/>
      <c r="GJG209"/>
      <c r="GJH209"/>
      <c r="GJI209"/>
      <c r="GJJ209"/>
      <c r="GJK209"/>
      <c r="GJL209"/>
      <c r="GJM209"/>
      <c r="GJN209"/>
      <c r="GJO209"/>
      <c r="GJP209"/>
      <c r="GJQ209"/>
      <c r="GJR209"/>
      <c r="GJS209"/>
      <c r="GJT209"/>
      <c r="GJU209"/>
      <c r="GJV209"/>
      <c r="GJW209"/>
      <c r="GJX209"/>
      <c r="GJY209"/>
      <c r="GJZ209"/>
      <c r="GKA209"/>
      <c r="GKB209"/>
      <c r="GKC209"/>
      <c r="GKD209"/>
      <c r="GKE209"/>
      <c r="GKF209"/>
      <c r="GKG209"/>
      <c r="GKH209"/>
      <c r="GKI209"/>
      <c r="GKJ209"/>
      <c r="GKK209"/>
      <c r="GKL209"/>
      <c r="GKM209"/>
      <c r="GKN209"/>
      <c r="GKO209"/>
      <c r="GKP209"/>
      <c r="GKQ209"/>
      <c r="GKR209"/>
      <c r="GKS209"/>
      <c r="GKT209"/>
      <c r="GKU209"/>
      <c r="GKV209"/>
      <c r="GKW209"/>
      <c r="GKX209"/>
      <c r="GKY209"/>
      <c r="GKZ209"/>
      <c r="GLA209"/>
      <c r="GLB209"/>
      <c r="GLC209"/>
      <c r="GLD209"/>
      <c r="GLE209"/>
      <c r="GLF209"/>
      <c r="GLG209"/>
      <c r="GLH209"/>
      <c r="GLI209"/>
      <c r="GLJ209"/>
      <c r="GLK209"/>
      <c r="GLL209"/>
      <c r="GLM209"/>
      <c r="GLN209"/>
      <c r="GLO209"/>
      <c r="GLP209"/>
      <c r="GLQ209"/>
      <c r="GLR209"/>
      <c r="GLS209"/>
      <c r="GLT209"/>
      <c r="GLU209"/>
      <c r="GLV209"/>
      <c r="GLW209"/>
      <c r="GLX209"/>
      <c r="GLY209"/>
      <c r="GLZ209"/>
      <c r="GMA209"/>
      <c r="GMB209"/>
      <c r="GMC209"/>
      <c r="GMD209"/>
      <c r="GME209"/>
      <c r="GMF209"/>
      <c r="GMG209"/>
      <c r="GMH209"/>
      <c r="GMI209"/>
      <c r="GMJ209"/>
      <c r="GMK209"/>
      <c r="GML209"/>
      <c r="GMM209"/>
      <c r="GMN209"/>
      <c r="GMO209"/>
      <c r="GMP209"/>
      <c r="GMQ209"/>
      <c r="GMR209"/>
      <c r="GMS209"/>
      <c r="GMT209"/>
      <c r="GMU209"/>
      <c r="GMV209"/>
      <c r="GMW209"/>
      <c r="GMX209"/>
      <c r="GMY209"/>
      <c r="GMZ209"/>
      <c r="GNA209"/>
      <c r="GNB209"/>
      <c r="GNC209"/>
      <c r="GND209"/>
      <c r="GNE209"/>
      <c r="GNF209"/>
      <c r="GNG209"/>
      <c r="GNH209"/>
      <c r="GNI209"/>
      <c r="GNJ209"/>
      <c r="GNK209"/>
      <c r="GNL209"/>
      <c r="GNM209"/>
      <c r="GNN209"/>
      <c r="GNO209"/>
      <c r="GNP209"/>
      <c r="GNQ209"/>
      <c r="GNR209"/>
      <c r="GNS209"/>
      <c r="GNT209"/>
      <c r="GNU209"/>
      <c r="GNV209"/>
      <c r="GNW209"/>
      <c r="GNX209"/>
      <c r="GNY209"/>
      <c r="GNZ209"/>
      <c r="GOA209"/>
      <c r="GOB209"/>
      <c r="GOC209"/>
      <c r="GOD209"/>
      <c r="GOE209"/>
      <c r="GOF209"/>
      <c r="GOG209"/>
      <c r="GOH209"/>
      <c r="GOI209"/>
      <c r="GOJ209"/>
      <c r="GOK209"/>
      <c r="GOL209"/>
      <c r="GOM209"/>
      <c r="GON209"/>
      <c r="GOO209"/>
      <c r="GOP209"/>
      <c r="GOQ209"/>
      <c r="GOR209"/>
      <c r="GOS209"/>
      <c r="GOT209"/>
      <c r="GOU209"/>
      <c r="GOV209"/>
      <c r="GOW209"/>
      <c r="GOX209"/>
      <c r="GOY209"/>
      <c r="GOZ209"/>
      <c r="GPA209"/>
      <c r="GPB209"/>
      <c r="GPC209"/>
      <c r="GPD209"/>
      <c r="GPE209"/>
      <c r="GPF209"/>
      <c r="GPG209"/>
      <c r="GPH209"/>
      <c r="GPI209"/>
      <c r="GPJ209"/>
      <c r="GPK209"/>
      <c r="GPL209"/>
      <c r="GPM209"/>
      <c r="GPN209"/>
      <c r="GPO209"/>
      <c r="GPP209"/>
      <c r="GPQ209"/>
      <c r="GPR209"/>
      <c r="GPS209"/>
      <c r="GPT209"/>
      <c r="GPU209"/>
      <c r="GPV209"/>
      <c r="GPW209"/>
      <c r="GPX209"/>
      <c r="GPY209"/>
      <c r="GPZ209"/>
      <c r="GQA209"/>
      <c r="GQB209"/>
      <c r="GQC209"/>
      <c r="GQD209"/>
      <c r="GQE209"/>
      <c r="GQF209"/>
      <c r="GQG209"/>
      <c r="GQH209"/>
      <c r="GQI209"/>
      <c r="GQJ209"/>
      <c r="GQK209"/>
      <c r="GQL209"/>
      <c r="GQM209"/>
      <c r="GQN209"/>
      <c r="GQO209"/>
      <c r="GQP209"/>
      <c r="GQQ209"/>
      <c r="GQR209"/>
      <c r="GQS209"/>
      <c r="GQT209"/>
      <c r="GQU209"/>
      <c r="GQV209"/>
      <c r="GQW209"/>
      <c r="GQX209"/>
      <c r="GQY209"/>
      <c r="GQZ209"/>
      <c r="GRA209"/>
      <c r="GRB209"/>
      <c r="GRC209"/>
      <c r="GRD209"/>
      <c r="GRE209"/>
      <c r="GRF209"/>
      <c r="GRG209"/>
      <c r="GRH209"/>
      <c r="GRI209"/>
      <c r="GRJ209"/>
      <c r="GRK209"/>
      <c r="GRL209"/>
      <c r="GRM209"/>
      <c r="GRN209"/>
      <c r="GRO209"/>
      <c r="GRP209"/>
      <c r="GRQ209"/>
      <c r="GRR209"/>
      <c r="GRS209"/>
      <c r="GRT209"/>
      <c r="GRU209"/>
      <c r="GRV209"/>
      <c r="GRW209"/>
      <c r="GRX209"/>
      <c r="GRY209"/>
      <c r="GRZ209"/>
      <c r="GSA209"/>
      <c r="GSB209"/>
      <c r="GSC209"/>
      <c r="GSD209"/>
      <c r="GSE209"/>
      <c r="GSF209"/>
      <c r="GSG209"/>
      <c r="GSH209"/>
      <c r="GSI209"/>
      <c r="GSJ209"/>
      <c r="GSK209"/>
      <c r="GSL209"/>
      <c r="GSM209"/>
      <c r="GSN209"/>
      <c r="GSO209"/>
      <c r="GSP209"/>
      <c r="GSQ209"/>
      <c r="GSR209"/>
      <c r="GSS209"/>
      <c r="GST209"/>
      <c r="GSU209"/>
      <c r="GSV209"/>
      <c r="GSW209"/>
      <c r="GSX209"/>
      <c r="GSY209"/>
      <c r="GSZ209"/>
      <c r="GTA209"/>
      <c r="GTB209"/>
      <c r="GTC209"/>
      <c r="GTD209"/>
      <c r="GTE209"/>
      <c r="GTF209"/>
      <c r="GTG209"/>
      <c r="GTH209"/>
      <c r="GTI209"/>
      <c r="GTJ209"/>
      <c r="GTK209"/>
      <c r="GTL209"/>
      <c r="GTM209"/>
      <c r="GTN209"/>
      <c r="GTO209"/>
      <c r="GTP209"/>
      <c r="GTQ209"/>
      <c r="GTR209"/>
      <c r="GTS209"/>
      <c r="GTT209"/>
      <c r="GTU209"/>
      <c r="GTV209"/>
      <c r="GTW209"/>
      <c r="GTX209"/>
      <c r="GTY209"/>
      <c r="GTZ209"/>
      <c r="GUA209"/>
      <c r="GUB209"/>
      <c r="GUC209"/>
      <c r="GUD209"/>
      <c r="GUE209"/>
      <c r="GUF209"/>
      <c r="GUG209"/>
      <c r="GUH209"/>
      <c r="GUI209"/>
      <c r="GUJ209"/>
      <c r="GUK209"/>
      <c r="GUL209"/>
      <c r="GUM209"/>
      <c r="GUN209"/>
      <c r="GUO209"/>
      <c r="GUP209"/>
      <c r="GUQ209"/>
      <c r="GUR209"/>
      <c r="GUS209"/>
      <c r="GUT209"/>
      <c r="GUU209"/>
      <c r="GUV209"/>
      <c r="GUW209"/>
      <c r="GUX209"/>
      <c r="GUY209"/>
      <c r="GUZ209"/>
      <c r="GVA209"/>
      <c r="GVB209"/>
      <c r="GVC209"/>
      <c r="GVD209"/>
      <c r="GVE209"/>
      <c r="GVF209"/>
      <c r="GVG209"/>
      <c r="GVH209"/>
      <c r="GVI209"/>
      <c r="GVJ209"/>
      <c r="GVK209"/>
      <c r="GVL209"/>
      <c r="GVM209"/>
      <c r="GVN209"/>
      <c r="GVO209"/>
      <c r="GVP209"/>
      <c r="GVQ209"/>
      <c r="GVR209"/>
      <c r="GVS209"/>
      <c r="GVT209"/>
      <c r="GVU209"/>
      <c r="GVV209"/>
      <c r="GVW209"/>
      <c r="GVX209"/>
      <c r="GVY209"/>
      <c r="GVZ209"/>
      <c r="GWA209"/>
      <c r="GWB209"/>
      <c r="GWC209"/>
      <c r="GWD209"/>
      <c r="GWE209"/>
      <c r="GWF209"/>
      <c r="GWG209"/>
      <c r="GWH209"/>
      <c r="GWI209"/>
      <c r="GWJ209"/>
      <c r="GWK209"/>
      <c r="GWL209"/>
      <c r="GWM209"/>
      <c r="GWN209"/>
      <c r="GWO209"/>
      <c r="GWP209"/>
      <c r="GWQ209"/>
      <c r="GWR209"/>
      <c r="GWS209"/>
      <c r="GWT209"/>
      <c r="GWU209"/>
      <c r="GWV209"/>
      <c r="GWW209"/>
      <c r="GWX209"/>
      <c r="GWY209"/>
      <c r="GWZ209"/>
      <c r="GXA209"/>
      <c r="GXB209"/>
      <c r="GXC209"/>
      <c r="GXD209"/>
      <c r="GXE209"/>
      <c r="GXF209"/>
      <c r="GXG209"/>
      <c r="GXH209"/>
      <c r="GXI209"/>
      <c r="GXJ209"/>
      <c r="GXK209"/>
      <c r="GXL209"/>
      <c r="GXM209"/>
      <c r="GXN209"/>
      <c r="GXO209"/>
      <c r="GXP209"/>
      <c r="GXQ209"/>
      <c r="GXR209"/>
      <c r="GXS209"/>
      <c r="GXT209"/>
      <c r="GXU209"/>
      <c r="GXV209"/>
      <c r="GXW209"/>
      <c r="GXX209"/>
      <c r="GXY209"/>
      <c r="GXZ209"/>
      <c r="GYA209"/>
      <c r="GYB209"/>
      <c r="GYC209"/>
      <c r="GYD209"/>
      <c r="GYE209"/>
      <c r="GYF209"/>
      <c r="GYG209"/>
      <c r="GYH209"/>
      <c r="GYI209"/>
      <c r="GYJ209"/>
      <c r="GYK209"/>
      <c r="GYL209"/>
      <c r="GYM209"/>
      <c r="GYN209"/>
      <c r="GYO209"/>
      <c r="GYP209"/>
      <c r="GYQ209"/>
      <c r="GYR209"/>
      <c r="GYS209"/>
      <c r="GYT209"/>
      <c r="GYU209"/>
      <c r="GYV209"/>
      <c r="GYW209"/>
      <c r="GYX209"/>
      <c r="GYY209"/>
      <c r="GYZ209"/>
      <c r="GZA209"/>
      <c r="GZB209"/>
      <c r="GZC209"/>
      <c r="GZD209"/>
      <c r="GZE209"/>
      <c r="GZF209"/>
      <c r="GZG209"/>
      <c r="GZH209"/>
      <c r="GZI209"/>
      <c r="GZJ209"/>
      <c r="GZK209"/>
      <c r="GZL209"/>
      <c r="GZM209"/>
      <c r="GZN209"/>
      <c r="GZO209"/>
      <c r="GZP209"/>
      <c r="GZQ209"/>
      <c r="GZR209"/>
      <c r="GZS209"/>
      <c r="GZT209"/>
      <c r="GZU209"/>
      <c r="GZV209"/>
      <c r="GZW209"/>
      <c r="GZX209"/>
      <c r="GZY209"/>
      <c r="GZZ209"/>
      <c r="HAA209"/>
      <c r="HAB209"/>
      <c r="HAC209"/>
      <c r="HAD209"/>
      <c r="HAE209"/>
      <c r="HAF209"/>
      <c r="HAG209"/>
      <c r="HAH209"/>
      <c r="HAI209"/>
      <c r="HAJ209"/>
      <c r="HAK209"/>
      <c r="HAL209"/>
      <c r="HAM209"/>
      <c r="HAN209"/>
      <c r="HAO209"/>
      <c r="HAP209"/>
      <c r="HAQ209"/>
      <c r="HAR209"/>
      <c r="HAS209"/>
      <c r="HAT209"/>
      <c r="HAU209"/>
      <c r="HAV209"/>
      <c r="HAW209"/>
      <c r="HAX209"/>
      <c r="HAY209"/>
      <c r="HAZ209"/>
      <c r="HBA209"/>
      <c r="HBB209"/>
      <c r="HBC209"/>
      <c r="HBD209"/>
      <c r="HBE209"/>
      <c r="HBF209"/>
      <c r="HBG209"/>
      <c r="HBH209"/>
      <c r="HBI209"/>
      <c r="HBJ209"/>
      <c r="HBK209"/>
      <c r="HBL209"/>
      <c r="HBM209"/>
      <c r="HBN209"/>
      <c r="HBO209"/>
      <c r="HBP209"/>
      <c r="HBQ209"/>
      <c r="HBR209"/>
      <c r="HBS209"/>
      <c r="HBT209"/>
      <c r="HBU209"/>
      <c r="HBV209"/>
      <c r="HBW209"/>
      <c r="HBX209"/>
      <c r="HBY209"/>
      <c r="HBZ209"/>
      <c r="HCA209"/>
      <c r="HCB209"/>
      <c r="HCC209"/>
      <c r="HCD209"/>
      <c r="HCE209"/>
      <c r="HCF209"/>
      <c r="HCG209"/>
      <c r="HCH209"/>
      <c r="HCI209"/>
      <c r="HCJ209"/>
      <c r="HCK209"/>
      <c r="HCL209"/>
      <c r="HCM209"/>
      <c r="HCN209"/>
      <c r="HCO209"/>
      <c r="HCP209"/>
      <c r="HCQ209"/>
      <c r="HCR209"/>
      <c r="HCS209"/>
      <c r="HCT209"/>
      <c r="HCU209"/>
      <c r="HCV209"/>
      <c r="HCW209"/>
      <c r="HCX209"/>
      <c r="HCY209"/>
      <c r="HCZ209"/>
      <c r="HDA209"/>
      <c r="HDB209"/>
      <c r="HDC209"/>
      <c r="HDD209"/>
      <c r="HDE209"/>
      <c r="HDF209"/>
      <c r="HDG209"/>
      <c r="HDH209"/>
      <c r="HDI209"/>
      <c r="HDJ209"/>
      <c r="HDK209"/>
      <c r="HDL209"/>
      <c r="HDM209"/>
      <c r="HDN209"/>
      <c r="HDO209"/>
      <c r="HDP209"/>
      <c r="HDQ209"/>
      <c r="HDR209"/>
      <c r="HDS209"/>
      <c r="HDT209"/>
      <c r="HDU209"/>
      <c r="HDV209"/>
      <c r="HDW209"/>
      <c r="HDX209"/>
      <c r="HDY209"/>
      <c r="HDZ209"/>
      <c r="HEA209"/>
      <c r="HEB209"/>
      <c r="HEC209"/>
      <c r="HED209"/>
      <c r="HEE209"/>
      <c r="HEF209"/>
      <c r="HEG209"/>
      <c r="HEH209"/>
      <c r="HEI209"/>
      <c r="HEJ209"/>
      <c r="HEK209"/>
      <c r="HEL209"/>
      <c r="HEM209"/>
      <c r="HEN209"/>
      <c r="HEO209"/>
      <c r="HEP209"/>
      <c r="HEQ209"/>
      <c r="HER209"/>
      <c r="HES209"/>
      <c r="HET209"/>
      <c r="HEU209"/>
      <c r="HEV209"/>
      <c r="HEW209"/>
      <c r="HEX209"/>
      <c r="HEY209"/>
      <c r="HEZ209"/>
      <c r="HFA209"/>
      <c r="HFB209"/>
      <c r="HFC209"/>
      <c r="HFD209"/>
      <c r="HFE209"/>
      <c r="HFF209"/>
      <c r="HFG209"/>
      <c r="HFH209"/>
      <c r="HFI209"/>
      <c r="HFJ209"/>
      <c r="HFK209"/>
      <c r="HFL209"/>
      <c r="HFM209"/>
      <c r="HFN209"/>
      <c r="HFO209"/>
      <c r="HFP209"/>
      <c r="HFQ209"/>
      <c r="HFR209"/>
      <c r="HFS209"/>
      <c r="HFT209"/>
      <c r="HFU209"/>
      <c r="HFV209"/>
      <c r="HFW209"/>
      <c r="HFX209"/>
      <c r="HFY209"/>
      <c r="HFZ209"/>
      <c r="HGA209"/>
      <c r="HGB209"/>
      <c r="HGC209"/>
      <c r="HGD209"/>
      <c r="HGE209"/>
      <c r="HGF209"/>
      <c r="HGG209"/>
      <c r="HGH209"/>
      <c r="HGI209"/>
      <c r="HGJ209"/>
      <c r="HGK209"/>
      <c r="HGL209"/>
      <c r="HGM209"/>
      <c r="HGN209"/>
      <c r="HGO209"/>
      <c r="HGP209"/>
      <c r="HGQ209"/>
      <c r="HGR209"/>
      <c r="HGS209"/>
      <c r="HGT209"/>
      <c r="HGU209"/>
      <c r="HGV209"/>
      <c r="HGW209"/>
      <c r="HGX209"/>
      <c r="HGY209"/>
      <c r="HGZ209"/>
      <c r="HHA209"/>
      <c r="HHB209"/>
      <c r="HHC209"/>
      <c r="HHD209"/>
      <c r="HHE209"/>
      <c r="HHF209"/>
      <c r="HHG209"/>
      <c r="HHH209"/>
      <c r="HHI209"/>
      <c r="HHJ209"/>
      <c r="HHK209"/>
      <c r="HHL209"/>
      <c r="HHM209"/>
      <c r="HHN209"/>
      <c r="HHO209"/>
      <c r="HHP209"/>
      <c r="HHQ209"/>
      <c r="HHR209"/>
      <c r="HHS209"/>
      <c r="HHT209"/>
      <c r="HHU209"/>
      <c r="HHV209"/>
      <c r="HHW209"/>
      <c r="HHX209"/>
      <c r="HHY209"/>
      <c r="HHZ209"/>
      <c r="HIA209"/>
      <c r="HIB209"/>
      <c r="HIC209"/>
      <c r="HID209"/>
      <c r="HIE209"/>
      <c r="HIF209"/>
      <c r="HIG209"/>
      <c r="HIH209"/>
      <c r="HII209"/>
      <c r="HIJ209"/>
      <c r="HIK209"/>
      <c r="HIL209"/>
      <c r="HIM209"/>
      <c r="HIN209"/>
      <c r="HIO209"/>
      <c r="HIP209"/>
      <c r="HIQ209"/>
      <c r="HIR209"/>
      <c r="HIS209"/>
      <c r="HIT209"/>
      <c r="HIU209"/>
      <c r="HIV209"/>
      <c r="HIW209"/>
      <c r="HIX209"/>
      <c r="HIY209"/>
      <c r="HIZ209"/>
      <c r="HJA209"/>
      <c r="HJB209"/>
      <c r="HJC209"/>
      <c r="HJD209"/>
      <c r="HJE209"/>
      <c r="HJF209"/>
      <c r="HJG209"/>
      <c r="HJH209"/>
      <c r="HJI209"/>
      <c r="HJJ209"/>
      <c r="HJK209"/>
      <c r="HJL209"/>
      <c r="HJM209"/>
      <c r="HJN209"/>
      <c r="HJO209"/>
      <c r="HJP209"/>
      <c r="HJQ209"/>
      <c r="HJR209"/>
      <c r="HJS209"/>
      <c r="HJT209"/>
      <c r="HJU209"/>
      <c r="HJV209"/>
      <c r="HJW209"/>
      <c r="HJX209"/>
      <c r="HJY209"/>
      <c r="HJZ209"/>
      <c r="HKA209"/>
      <c r="HKB209"/>
      <c r="HKC209"/>
      <c r="HKD209"/>
      <c r="HKE209"/>
      <c r="HKF209"/>
      <c r="HKG209"/>
      <c r="HKH209"/>
      <c r="HKI209"/>
      <c r="HKJ209"/>
      <c r="HKK209"/>
      <c r="HKL209"/>
      <c r="HKM209"/>
      <c r="HKN209"/>
      <c r="HKO209"/>
      <c r="HKP209"/>
      <c r="HKQ209"/>
      <c r="HKR209"/>
      <c r="HKS209"/>
      <c r="HKT209"/>
      <c r="HKU209"/>
      <c r="HKV209"/>
      <c r="HKW209"/>
      <c r="HKX209"/>
      <c r="HKY209"/>
      <c r="HKZ209"/>
      <c r="HLA209"/>
      <c r="HLB209"/>
      <c r="HLC209"/>
      <c r="HLD209"/>
      <c r="HLE209"/>
      <c r="HLF209"/>
      <c r="HLG209"/>
      <c r="HLH209"/>
      <c r="HLI209"/>
      <c r="HLJ209"/>
      <c r="HLK209"/>
      <c r="HLL209"/>
      <c r="HLM209"/>
      <c r="HLN209"/>
      <c r="HLO209"/>
      <c r="HLP209"/>
      <c r="HLQ209"/>
      <c r="HLR209"/>
      <c r="HLS209"/>
      <c r="HLT209"/>
      <c r="HLU209"/>
      <c r="HLV209"/>
      <c r="HLW209"/>
      <c r="HLX209"/>
      <c r="HLY209"/>
      <c r="HLZ209"/>
      <c r="HMA209"/>
      <c r="HMB209"/>
      <c r="HMC209"/>
      <c r="HMD209"/>
      <c r="HME209"/>
      <c r="HMF209"/>
      <c r="HMG209"/>
      <c r="HMH209"/>
      <c r="HMI209"/>
      <c r="HMJ209"/>
      <c r="HMK209"/>
      <c r="HML209"/>
      <c r="HMM209"/>
      <c r="HMN209"/>
      <c r="HMO209"/>
      <c r="HMP209"/>
      <c r="HMQ209"/>
      <c r="HMR209"/>
      <c r="HMS209"/>
      <c r="HMT209"/>
      <c r="HMU209"/>
      <c r="HMV209"/>
      <c r="HMW209"/>
      <c r="HMX209"/>
      <c r="HMY209"/>
      <c r="HMZ209"/>
      <c r="HNA209"/>
      <c r="HNB209"/>
      <c r="HNC209"/>
      <c r="HND209"/>
      <c r="HNE209"/>
      <c r="HNF209"/>
      <c r="HNG209"/>
      <c r="HNH209"/>
      <c r="HNI209"/>
      <c r="HNJ209"/>
      <c r="HNK209"/>
      <c r="HNL209"/>
      <c r="HNM209"/>
      <c r="HNN209"/>
      <c r="HNO209"/>
      <c r="HNP209"/>
      <c r="HNQ209"/>
      <c r="HNR209"/>
      <c r="HNS209"/>
      <c r="HNT209"/>
      <c r="HNU209"/>
      <c r="HNV209"/>
      <c r="HNW209"/>
      <c r="HNX209"/>
      <c r="HNY209"/>
      <c r="HNZ209"/>
      <c r="HOA209"/>
      <c r="HOB209"/>
      <c r="HOC209"/>
      <c r="HOD209"/>
      <c r="HOE209"/>
      <c r="HOF209"/>
      <c r="HOG209"/>
      <c r="HOH209"/>
      <c r="HOI209"/>
      <c r="HOJ209"/>
      <c r="HOK209"/>
      <c r="HOL209"/>
      <c r="HOM209"/>
      <c r="HON209"/>
      <c r="HOO209"/>
      <c r="HOP209"/>
      <c r="HOQ209"/>
      <c r="HOR209"/>
      <c r="HOS209"/>
      <c r="HOT209"/>
      <c r="HOU209"/>
      <c r="HOV209"/>
      <c r="HOW209"/>
      <c r="HOX209"/>
      <c r="HOY209"/>
      <c r="HOZ209"/>
      <c r="HPA209"/>
      <c r="HPB209"/>
      <c r="HPC209"/>
      <c r="HPD209"/>
      <c r="HPE209"/>
      <c r="HPF209"/>
      <c r="HPG209"/>
      <c r="HPH209"/>
      <c r="HPI209"/>
      <c r="HPJ209"/>
      <c r="HPK209"/>
      <c r="HPL209"/>
      <c r="HPM209"/>
      <c r="HPN209"/>
      <c r="HPO209"/>
      <c r="HPP209"/>
      <c r="HPQ209"/>
      <c r="HPR209"/>
      <c r="HPS209"/>
      <c r="HPT209"/>
      <c r="HPU209"/>
      <c r="HPV209"/>
      <c r="HPW209"/>
      <c r="HPX209"/>
      <c r="HPY209"/>
      <c r="HPZ209"/>
      <c r="HQA209"/>
      <c r="HQB209"/>
      <c r="HQC209"/>
      <c r="HQD209"/>
      <c r="HQE209"/>
      <c r="HQF209"/>
      <c r="HQG209"/>
      <c r="HQH209"/>
      <c r="HQI209"/>
      <c r="HQJ209"/>
      <c r="HQK209"/>
      <c r="HQL209"/>
      <c r="HQM209"/>
      <c r="HQN209"/>
      <c r="HQO209"/>
      <c r="HQP209"/>
      <c r="HQQ209"/>
      <c r="HQR209"/>
      <c r="HQS209"/>
      <c r="HQT209"/>
      <c r="HQU209"/>
      <c r="HQV209"/>
      <c r="HQW209"/>
      <c r="HQX209"/>
      <c r="HQY209"/>
      <c r="HQZ209"/>
      <c r="HRA209"/>
      <c r="HRB209"/>
      <c r="HRC209"/>
      <c r="HRD209"/>
      <c r="HRE209"/>
      <c r="HRF209"/>
      <c r="HRG209"/>
      <c r="HRH209"/>
      <c r="HRI209"/>
      <c r="HRJ209"/>
      <c r="HRK209"/>
      <c r="HRL209"/>
      <c r="HRM209"/>
      <c r="HRN209"/>
      <c r="HRO209"/>
      <c r="HRP209"/>
      <c r="HRQ209"/>
      <c r="HRR209"/>
      <c r="HRS209"/>
      <c r="HRT209"/>
      <c r="HRU209"/>
      <c r="HRV209"/>
      <c r="HRW209"/>
      <c r="HRX209"/>
      <c r="HRY209"/>
      <c r="HRZ209"/>
      <c r="HSA209"/>
      <c r="HSB209"/>
      <c r="HSC209"/>
      <c r="HSD209"/>
      <c r="HSE209"/>
      <c r="HSF209"/>
      <c r="HSG209"/>
      <c r="HSH209"/>
      <c r="HSI209"/>
      <c r="HSJ209"/>
      <c r="HSK209"/>
      <c r="HSL209"/>
      <c r="HSM209"/>
      <c r="HSN209"/>
      <c r="HSO209"/>
      <c r="HSP209"/>
      <c r="HSQ209"/>
      <c r="HSR209"/>
      <c r="HSS209"/>
      <c r="HST209"/>
      <c r="HSU209"/>
      <c r="HSV209"/>
      <c r="HSW209"/>
      <c r="HSX209"/>
      <c r="HSY209"/>
      <c r="HSZ209"/>
      <c r="HTA209"/>
      <c r="HTB209"/>
      <c r="HTC209"/>
      <c r="HTD209"/>
      <c r="HTE209"/>
      <c r="HTF209"/>
      <c r="HTG209"/>
      <c r="HTH209"/>
      <c r="HTI209"/>
      <c r="HTJ209"/>
      <c r="HTK209"/>
      <c r="HTL209"/>
      <c r="HTM209"/>
      <c r="HTN209"/>
      <c r="HTO209"/>
      <c r="HTP209"/>
      <c r="HTQ209"/>
      <c r="HTR209"/>
      <c r="HTS209"/>
      <c r="HTT209"/>
      <c r="HTU209"/>
      <c r="HTV209"/>
      <c r="HTW209"/>
      <c r="HTX209"/>
      <c r="HTY209"/>
      <c r="HTZ209"/>
      <c r="HUA209"/>
      <c r="HUB209"/>
      <c r="HUC209"/>
      <c r="HUD209"/>
      <c r="HUE209"/>
      <c r="HUF209"/>
      <c r="HUG209"/>
      <c r="HUH209"/>
      <c r="HUI209"/>
      <c r="HUJ209"/>
      <c r="HUK209"/>
      <c r="HUL209"/>
      <c r="HUM209"/>
      <c r="HUN209"/>
      <c r="HUO209"/>
      <c r="HUP209"/>
      <c r="HUQ209"/>
      <c r="HUR209"/>
      <c r="HUS209"/>
      <c r="HUT209"/>
      <c r="HUU209"/>
      <c r="HUV209"/>
      <c r="HUW209"/>
      <c r="HUX209"/>
      <c r="HUY209"/>
      <c r="HUZ209"/>
      <c r="HVA209"/>
      <c r="HVB209"/>
      <c r="HVC209"/>
      <c r="HVD209"/>
      <c r="HVE209"/>
      <c r="HVF209"/>
      <c r="HVG209"/>
      <c r="HVH209"/>
      <c r="HVI209"/>
      <c r="HVJ209"/>
      <c r="HVK209"/>
      <c r="HVL209"/>
      <c r="HVM209"/>
      <c r="HVN209"/>
      <c r="HVO209"/>
      <c r="HVP209"/>
      <c r="HVQ209"/>
      <c r="HVR209"/>
      <c r="HVS209"/>
      <c r="HVT209"/>
      <c r="HVU209"/>
      <c r="HVV209"/>
      <c r="HVW209"/>
      <c r="HVX209"/>
      <c r="HVY209"/>
      <c r="HVZ209"/>
      <c r="HWA209"/>
      <c r="HWB209"/>
      <c r="HWC209"/>
      <c r="HWD209"/>
      <c r="HWE209"/>
      <c r="HWF209"/>
      <c r="HWG209"/>
      <c r="HWH209"/>
      <c r="HWI209"/>
      <c r="HWJ209"/>
      <c r="HWK209"/>
      <c r="HWL209"/>
      <c r="HWM209"/>
      <c r="HWN209"/>
      <c r="HWO209"/>
      <c r="HWP209"/>
      <c r="HWQ209"/>
      <c r="HWR209"/>
      <c r="HWS209"/>
      <c r="HWT209"/>
      <c r="HWU209"/>
      <c r="HWV209"/>
      <c r="HWW209"/>
      <c r="HWX209"/>
      <c r="HWY209"/>
      <c r="HWZ209"/>
      <c r="HXA209"/>
      <c r="HXB209"/>
      <c r="HXC209"/>
      <c r="HXD209"/>
      <c r="HXE209"/>
      <c r="HXF209"/>
      <c r="HXG209"/>
      <c r="HXH209"/>
      <c r="HXI209"/>
      <c r="HXJ209"/>
      <c r="HXK209"/>
      <c r="HXL209"/>
      <c r="HXM209"/>
      <c r="HXN209"/>
      <c r="HXO209"/>
      <c r="HXP209"/>
      <c r="HXQ209"/>
      <c r="HXR209"/>
      <c r="HXS209"/>
      <c r="HXT209"/>
      <c r="HXU209"/>
      <c r="HXV209"/>
      <c r="HXW209"/>
      <c r="HXX209"/>
      <c r="HXY209"/>
      <c r="HXZ209"/>
      <c r="HYA209"/>
      <c r="HYB209"/>
      <c r="HYC209"/>
      <c r="HYD209"/>
      <c r="HYE209"/>
      <c r="HYF209"/>
      <c r="HYG209"/>
      <c r="HYH209"/>
      <c r="HYI209"/>
      <c r="HYJ209"/>
      <c r="HYK209"/>
      <c r="HYL209"/>
      <c r="HYM209"/>
      <c r="HYN209"/>
      <c r="HYO209"/>
      <c r="HYP209"/>
      <c r="HYQ209"/>
      <c r="HYR209"/>
      <c r="HYS209"/>
      <c r="HYT209"/>
      <c r="HYU209"/>
      <c r="HYV209"/>
      <c r="HYW209"/>
      <c r="HYX209"/>
      <c r="HYY209"/>
      <c r="HYZ209"/>
      <c r="HZA209"/>
      <c r="HZB209"/>
      <c r="HZC209"/>
      <c r="HZD209"/>
      <c r="HZE209"/>
      <c r="HZF209"/>
      <c r="HZG209"/>
      <c r="HZH209"/>
      <c r="HZI209"/>
      <c r="HZJ209"/>
      <c r="HZK209"/>
      <c r="HZL209"/>
      <c r="HZM209"/>
      <c r="HZN209"/>
      <c r="HZO209"/>
      <c r="HZP209"/>
      <c r="HZQ209"/>
      <c r="HZR209"/>
      <c r="HZS209"/>
      <c r="HZT209"/>
      <c r="HZU209"/>
      <c r="HZV209"/>
      <c r="HZW209"/>
      <c r="HZX209"/>
      <c r="HZY209"/>
      <c r="HZZ209"/>
      <c r="IAA209"/>
      <c r="IAB209"/>
      <c r="IAC209"/>
      <c r="IAD209"/>
      <c r="IAE209"/>
      <c r="IAF209"/>
      <c r="IAG209"/>
      <c r="IAH209"/>
      <c r="IAI209"/>
      <c r="IAJ209"/>
      <c r="IAK209"/>
      <c r="IAL209"/>
      <c r="IAM209"/>
      <c r="IAN209"/>
      <c r="IAO209"/>
      <c r="IAP209"/>
      <c r="IAQ209"/>
      <c r="IAR209"/>
      <c r="IAS209"/>
      <c r="IAT209"/>
      <c r="IAU209"/>
      <c r="IAV209"/>
      <c r="IAW209"/>
      <c r="IAX209"/>
      <c r="IAY209"/>
      <c r="IAZ209"/>
      <c r="IBA209"/>
      <c r="IBB209"/>
      <c r="IBC209"/>
      <c r="IBD209"/>
      <c r="IBE209"/>
      <c r="IBF209"/>
      <c r="IBG209"/>
      <c r="IBH209"/>
      <c r="IBI209"/>
      <c r="IBJ209"/>
      <c r="IBK209"/>
      <c r="IBL209"/>
      <c r="IBM209"/>
      <c r="IBN209"/>
      <c r="IBO209"/>
      <c r="IBP209"/>
      <c r="IBQ209"/>
      <c r="IBR209"/>
      <c r="IBS209"/>
      <c r="IBT209"/>
      <c r="IBU209"/>
      <c r="IBV209"/>
      <c r="IBW209"/>
      <c r="IBX209"/>
      <c r="IBY209"/>
      <c r="IBZ209"/>
      <c r="ICA209"/>
      <c r="ICB209"/>
      <c r="ICC209"/>
      <c r="ICD209"/>
      <c r="ICE209"/>
      <c r="ICF209"/>
      <c r="ICG209"/>
      <c r="ICH209"/>
      <c r="ICI209"/>
      <c r="ICJ209"/>
      <c r="ICK209"/>
      <c r="ICL209"/>
      <c r="ICM209"/>
      <c r="ICN209"/>
      <c r="ICO209"/>
      <c r="ICP209"/>
      <c r="ICQ209"/>
      <c r="ICR209"/>
      <c r="ICS209"/>
      <c r="ICT209"/>
      <c r="ICU209"/>
      <c r="ICV209"/>
      <c r="ICW209"/>
      <c r="ICX209"/>
      <c r="ICY209"/>
      <c r="ICZ209"/>
      <c r="IDA209"/>
      <c r="IDB209"/>
      <c r="IDC209"/>
      <c r="IDD209"/>
      <c r="IDE209"/>
      <c r="IDF209"/>
      <c r="IDG209"/>
      <c r="IDH209"/>
      <c r="IDI209"/>
      <c r="IDJ209"/>
      <c r="IDK209"/>
      <c r="IDL209"/>
      <c r="IDM209"/>
      <c r="IDN209"/>
      <c r="IDO209"/>
      <c r="IDP209"/>
      <c r="IDQ209"/>
      <c r="IDR209"/>
      <c r="IDS209"/>
      <c r="IDT209"/>
      <c r="IDU209"/>
      <c r="IDV209"/>
      <c r="IDW209"/>
      <c r="IDX209"/>
      <c r="IDY209"/>
      <c r="IDZ209"/>
      <c r="IEA209"/>
      <c r="IEB209"/>
      <c r="IEC209"/>
      <c r="IED209"/>
      <c r="IEE209"/>
      <c r="IEF209"/>
      <c r="IEG209"/>
      <c r="IEH209"/>
      <c r="IEI209"/>
      <c r="IEJ209"/>
      <c r="IEK209"/>
      <c r="IEL209"/>
      <c r="IEM209"/>
      <c r="IEN209"/>
      <c r="IEO209"/>
      <c r="IEP209"/>
      <c r="IEQ209"/>
      <c r="IER209"/>
      <c r="IES209"/>
      <c r="IET209"/>
      <c r="IEU209"/>
      <c r="IEV209"/>
      <c r="IEW209"/>
      <c r="IEX209"/>
      <c r="IEY209"/>
      <c r="IEZ209"/>
      <c r="IFA209"/>
      <c r="IFB209"/>
      <c r="IFC209"/>
      <c r="IFD209"/>
      <c r="IFE209"/>
      <c r="IFF209"/>
      <c r="IFG209"/>
      <c r="IFH209"/>
      <c r="IFI209"/>
      <c r="IFJ209"/>
      <c r="IFK209"/>
      <c r="IFL209"/>
      <c r="IFM209"/>
      <c r="IFN209"/>
      <c r="IFO209"/>
      <c r="IFP209"/>
      <c r="IFQ209"/>
      <c r="IFR209"/>
      <c r="IFS209"/>
      <c r="IFT209"/>
      <c r="IFU209"/>
      <c r="IFV209"/>
      <c r="IFW209"/>
      <c r="IFX209"/>
      <c r="IFY209"/>
      <c r="IFZ209"/>
      <c r="IGA209"/>
      <c r="IGB209"/>
      <c r="IGC209"/>
      <c r="IGD209"/>
      <c r="IGE209"/>
      <c r="IGF209"/>
      <c r="IGG209"/>
      <c r="IGH209"/>
      <c r="IGI209"/>
      <c r="IGJ209"/>
      <c r="IGK209"/>
      <c r="IGL209"/>
      <c r="IGM209"/>
      <c r="IGN209"/>
      <c r="IGO209"/>
      <c r="IGP209"/>
      <c r="IGQ209"/>
      <c r="IGR209"/>
      <c r="IGS209"/>
      <c r="IGT209"/>
      <c r="IGU209"/>
      <c r="IGV209"/>
      <c r="IGW209"/>
      <c r="IGX209"/>
      <c r="IGY209"/>
      <c r="IGZ209"/>
      <c r="IHA209"/>
      <c r="IHB209"/>
      <c r="IHC209"/>
      <c r="IHD209"/>
      <c r="IHE209"/>
      <c r="IHF209"/>
      <c r="IHG209"/>
      <c r="IHH209"/>
      <c r="IHI209"/>
      <c r="IHJ209"/>
      <c r="IHK209"/>
      <c r="IHL209"/>
      <c r="IHM209"/>
      <c r="IHN209"/>
      <c r="IHO209"/>
      <c r="IHP209"/>
      <c r="IHQ209"/>
      <c r="IHR209"/>
      <c r="IHS209"/>
      <c r="IHT209"/>
      <c r="IHU209"/>
      <c r="IHV209"/>
      <c r="IHW209"/>
      <c r="IHX209"/>
      <c r="IHY209"/>
      <c r="IHZ209"/>
      <c r="IIA209"/>
      <c r="IIB209"/>
      <c r="IIC209"/>
      <c r="IID209"/>
      <c r="IIE209"/>
      <c r="IIF209"/>
      <c r="IIG209"/>
      <c r="IIH209"/>
      <c r="III209"/>
      <c r="IIJ209"/>
      <c r="IIK209"/>
      <c r="IIL209"/>
      <c r="IIM209"/>
      <c r="IIN209"/>
      <c r="IIO209"/>
      <c r="IIP209"/>
      <c r="IIQ209"/>
      <c r="IIR209"/>
      <c r="IIS209"/>
      <c r="IIT209"/>
      <c r="IIU209"/>
      <c r="IIV209"/>
      <c r="IIW209"/>
      <c r="IIX209"/>
      <c r="IIY209"/>
      <c r="IIZ209"/>
      <c r="IJA209"/>
      <c r="IJB209"/>
      <c r="IJC209"/>
      <c r="IJD209"/>
      <c r="IJE209"/>
      <c r="IJF209"/>
      <c r="IJG209"/>
      <c r="IJH209"/>
      <c r="IJI209"/>
      <c r="IJJ209"/>
      <c r="IJK209"/>
      <c r="IJL209"/>
      <c r="IJM209"/>
      <c r="IJN209"/>
      <c r="IJO209"/>
      <c r="IJP209"/>
      <c r="IJQ209"/>
      <c r="IJR209"/>
      <c r="IJS209"/>
      <c r="IJT209"/>
      <c r="IJU209"/>
      <c r="IJV209"/>
      <c r="IJW209"/>
      <c r="IJX209"/>
      <c r="IJY209"/>
      <c r="IJZ209"/>
      <c r="IKA209"/>
      <c r="IKB209"/>
      <c r="IKC209"/>
      <c r="IKD209"/>
      <c r="IKE209"/>
      <c r="IKF209"/>
      <c r="IKG209"/>
      <c r="IKH209"/>
      <c r="IKI209"/>
      <c r="IKJ209"/>
      <c r="IKK209"/>
      <c r="IKL209"/>
      <c r="IKM209"/>
      <c r="IKN209"/>
      <c r="IKO209"/>
      <c r="IKP209"/>
      <c r="IKQ209"/>
      <c r="IKR209"/>
      <c r="IKS209"/>
      <c r="IKT209"/>
      <c r="IKU209"/>
      <c r="IKV209"/>
      <c r="IKW209"/>
      <c r="IKX209"/>
      <c r="IKY209"/>
      <c r="IKZ209"/>
      <c r="ILA209"/>
      <c r="ILB209"/>
      <c r="ILC209"/>
      <c r="ILD209"/>
      <c r="ILE209"/>
      <c r="ILF209"/>
      <c r="ILG209"/>
      <c r="ILH209"/>
      <c r="ILI209"/>
      <c r="ILJ209"/>
      <c r="ILK209"/>
      <c r="ILL209"/>
      <c r="ILM209"/>
      <c r="ILN209"/>
      <c r="ILO209"/>
      <c r="ILP209"/>
      <c r="ILQ209"/>
      <c r="ILR209"/>
      <c r="ILS209"/>
      <c r="ILT209"/>
      <c r="ILU209"/>
      <c r="ILV209"/>
      <c r="ILW209"/>
      <c r="ILX209"/>
      <c r="ILY209"/>
      <c r="ILZ209"/>
      <c r="IMA209"/>
      <c r="IMB209"/>
      <c r="IMC209"/>
      <c r="IMD209"/>
      <c r="IME209"/>
      <c r="IMF209"/>
      <c r="IMG209"/>
      <c r="IMH209"/>
      <c r="IMI209"/>
      <c r="IMJ209"/>
      <c r="IMK209"/>
      <c r="IML209"/>
      <c r="IMM209"/>
      <c r="IMN209"/>
      <c r="IMO209"/>
      <c r="IMP209"/>
      <c r="IMQ209"/>
      <c r="IMR209"/>
      <c r="IMS209"/>
      <c r="IMT209"/>
      <c r="IMU209"/>
      <c r="IMV209"/>
      <c r="IMW209"/>
      <c r="IMX209"/>
      <c r="IMY209"/>
      <c r="IMZ209"/>
      <c r="INA209"/>
      <c r="INB209"/>
      <c r="INC209"/>
      <c r="IND209"/>
      <c r="INE209"/>
      <c r="INF209"/>
      <c r="ING209"/>
      <c r="INH209"/>
      <c r="INI209"/>
      <c r="INJ209"/>
      <c r="INK209"/>
      <c r="INL209"/>
      <c r="INM209"/>
      <c r="INN209"/>
      <c r="INO209"/>
      <c r="INP209"/>
      <c r="INQ209"/>
      <c r="INR209"/>
      <c r="INS209"/>
      <c r="INT209"/>
      <c r="INU209"/>
      <c r="INV209"/>
      <c r="INW209"/>
      <c r="INX209"/>
      <c r="INY209"/>
      <c r="INZ209"/>
      <c r="IOA209"/>
      <c r="IOB209"/>
      <c r="IOC209"/>
      <c r="IOD209"/>
      <c r="IOE209"/>
      <c r="IOF209"/>
      <c r="IOG209"/>
      <c r="IOH209"/>
      <c r="IOI209"/>
      <c r="IOJ209"/>
      <c r="IOK209"/>
      <c r="IOL209"/>
      <c r="IOM209"/>
      <c r="ION209"/>
      <c r="IOO209"/>
      <c r="IOP209"/>
      <c r="IOQ209"/>
      <c r="IOR209"/>
      <c r="IOS209"/>
      <c r="IOT209"/>
      <c r="IOU209"/>
      <c r="IOV209"/>
      <c r="IOW209"/>
      <c r="IOX209"/>
      <c r="IOY209"/>
      <c r="IOZ209"/>
      <c r="IPA209"/>
      <c r="IPB209"/>
      <c r="IPC209"/>
      <c r="IPD209"/>
      <c r="IPE209"/>
      <c r="IPF209"/>
      <c r="IPG209"/>
      <c r="IPH209"/>
      <c r="IPI209"/>
      <c r="IPJ209"/>
      <c r="IPK209"/>
      <c r="IPL209"/>
      <c r="IPM209"/>
      <c r="IPN209"/>
      <c r="IPO209"/>
      <c r="IPP209"/>
      <c r="IPQ209"/>
      <c r="IPR209"/>
      <c r="IPS209"/>
      <c r="IPT209"/>
      <c r="IPU209"/>
      <c r="IPV209"/>
      <c r="IPW209"/>
      <c r="IPX209"/>
      <c r="IPY209"/>
      <c r="IPZ209"/>
      <c r="IQA209"/>
      <c r="IQB209"/>
      <c r="IQC209"/>
      <c r="IQD209"/>
      <c r="IQE209"/>
      <c r="IQF209"/>
      <c r="IQG209"/>
      <c r="IQH209"/>
      <c r="IQI209"/>
      <c r="IQJ209"/>
      <c r="IQK209"/>
      <c r="IQL209"/>
      <c r="IQM209"/>
      <c r="IQN209"/>
      <c r="IQO209"/>
      <c r="IQP209"/>
      <c r="IQQ209"/>
      <c r="IQR209"/>
      <c r="IQS209"/>
      <c r="IQT209"/>
      <c r="IQU209"/>
      <c r="IQV209"/>
      <c r="IQW209"/>
      <c r="IQX209"/>
      <c r="IQY209"/>
      <c r="IQZ209"/>
      <c r="IRA209"/>
      <c r="IRB209"/>
      <c r="IRC209"/>
      <c r="IRD209"/>
      <c r="IRE209"/>
      <c r="IRF209"/>
      <c r="IRG209"/>
      <c r="IRH209"/>
      <c r="IRI209"/>
      <c r="IRJ209"/>
      <c r="IRK209"/>
      <c r="IRL209"/>
      <c r="IRM209"/>
      <c r="IRN209"/>
      <c r="IRO209"/>
      <c r="IRP209"/>
      <c r="IRQ209"/>
      <c r="IRR209"/>
      <c r="IRS209"/>
      <c r="IRT209"/>
      <c r="IRU209"/>
      <c r="IRV209"/>
      <c r="IRW209"/>
      <c r="IRX209"/>
      <c r="IRY209"/>
      <c r="IRZ209"/>
      <c r="ISA209"/>
      <c r="ISB209"/>
      <c r="ISC209"/>
      <c r="ISD209"/>
      <c r="ISE209"/>
      <c r="ISF209"/>
      <c r="ISG209"/>
      <c r="ISH209"/>
      <c r="ISI209"/>
      <c r="ISJ209"/>
      <c r="ISK209"/>
      <c r="ISL209"/>
      <c r="ISM209"/>
      <c r="ISN209"/>
      <c r="ISO209"/>
      <c r="ISP209"/>
      <c r="ISQ209"/>
      <c r="ISR209"/>
      <c r="ISS209"/>
      <c r="IST209"/>
      <c r="ISU209"/>
      <c r="ISV209"/>
      <c r="ISW209"/>
      <c r="ISX209"/>
      <c r="ISY209"/>
      <c r="ISZ209"/>
      <c r="ITA209"/>
      <c r="ITB209"/>
      <c r="ITC209"/>
      <c r="ITD209"/>
      <c r="ITE209"/>
      <c r="ITF209"/>
      <c r="ITG209"/>
      <c r="ITH209"/>
      <c r="ITI209"/>
      <c r="ITJ209"/>
      <c r="ITK209"/>
      <c r="ITL209"/>
      <c r="ITM209"/>
      <c r="ITN209"/>
      <c r="ITO209"/>
      <c r="ITP209"/>
      <c r="ITQ209"/>
      <c r="ITR209"/>
      <c r="ITS209"/>
      <c r="ITT209"/>
      <c r="ITU209"/>
      <c r="ITV209"/>
      <c r="ITW209"/>
      <c r="ITX209"/>
      <c r="ITY209"/>
      <c r="ITZ209"/>
      <c r="IUA209"/>
      <c r="IUB209"/>
      <c r="IUC209"/>
      <c r="IUD209"/>
      <c r="IUE209"/>
      <c r="IUF209"/>
      <c r="IUG209"/>
      <c r="IUH209"/>
      <c r="IUI209"/>
      <c r="IUJ209"/>
      <c r="IUK209"/>
      <c r="IUL209"/>
      <c r="IUM209"/>
      <c r="IUN209"/>
      <c r="IUO209"/>
      <c r="IUP209"/>
      <c r="IUQ209"/>
      <c r="IUR209"/>
      <c r="IUS209"/>
      <c r="IUT209"/>
      <c r="IUU209"/>
      <c r="IUV209"/>
      <c r="IUW209"/>
      <c r="IUX209"/>
      <c r="IUY209"/>
      <c r="IUZ209"/>
      <c r="IVA209"/>
      <c r="IVB209"/>
      <c r="IVC209"/>
      <c r="IVD209"/>
      <c r="IVE209"/>
      <c r="IVF209"/>
      <c r="IVG209"/>
      <c r="IVH209"/>
      <c r="IVI209"/>
      <c r="IVJ209"/>
      <c r="IVK209"/>
      <c r="IVL209"/>
      <c r="IVM209"/>
      <c r="IVN209"/>
      <c r="IVO209"/>
      <c r="IVP209"/>
      <c r="IVQ209"/>
      <c r="IVR209"/>
      <c r="IVS209"/>
      <c r="IVT209"/>
      <c r="IVU209"/>
      <c r="IVV209"/>
      <c r="IVW209"/>
      <c r="IVX209"/>
      <c r="IVY209"/>
      <c r="IVZ209"/>
      <c r="IWA209"/>
      <c r="IWB209"/>
      <c r="IWC209"/>
      <c r="IWD209"/>
      <c r="IWE209"/>
      <c r="IWF209"/>
      <c r="IWG209"/>
      <c r="IWH209"/>
      <c r="IWI209"/>
      <c r="IWJ209"/>
      <c r="IWK209"/>
      <c r="IWL209"/>
      <c r="IWM209"/>
      <c r="IWN209"/>
      <c r="IWO209"/>
      <c r="IWP209"/>
      <c r="IWQ209"/>
      <c r="IWR209"/>
      <c r="IWS209"/>
      <c r="IWT209"/>
      <c r="IWU209"/>
      <c r="IWV209"/>
      <c r="IWW209"/>
      <c r="IWX209"/>
      <c r="IWY209"/>
      <c r="IWZ209"/>
      <c r="IXA209"/>
      <c r="IXB209"/>
      <c r="IXC209"/>
      <c r="IXD209"/>
      <c r="IXE209"/>
      <c r="IXF209"/>
      <c r="IXG209"/>
      <c r="IXH209"/>
      <c r="IXI209"/>
      <c r="IXJ209"/>
      <c r="IXK209"/>
      <c r="IXL209"/>
      <c r="IXM209"/>
      <c r="IXN209"/>
      <c r="IXO209"/>
      <c r="IXP209"/>
      <c r="IXQ209"/>
      <c r="IXR209"/>
      <c r="IXS209"/>
      <c r="IXT209"/>
      <c r="IXU209"/>
      <c r="IXV209"/>
      <c r="IXW209"/>
      <c r="IXX209"/>
      <c r="IXY209"/>
      <c r="IXZ209"/>
      <c r="IYA209"/>
      <c r="IYB209"/>
      <c r="IYC209"/>
      <c r="IYD209"/>
      <c r="IYE209"/>
      <c r="IYF209"/>
      <c r="IYG209"/>
      <c r="IYH209"/>
      <c r="IYI209"/>
      <c r="IYJ209"/>
      <c r="IYK209"/>
      <c r="IYL209"/>
      <c r="IYM209"/>
      <c r="IYN209"/>
      <c r="IYO209"/>
      <c r="IYP209"/>
      <c r="IYQ209"/>
      <c r="IYR209"/>
      <c r="IYS209"/>
      <c r="IYT209"/>
      <c r="IYU209"/>
      <c r="IYV209"/>
      <c r="IYW209"/>
      <c r="IYX209"/>
      <c r="IYY209"/>
      <c r="IYZ209"/>
      <c r="IZA209"/>
      <c r="IZB209"/>
      <c r="IZC209"/>
      <c r="IZD209"/>
      <c r="IZE209"/>
      <c r="IZF209"/>
      <c r="IZG209"/>
      <c r="IZH209"/>
      <c r="IZI209"/>
      <c r="IZJ209"/>
      <c r="IZK209"/>
      <c r="IZL209"/>
      <c r="IZM209"/>
      <c r="IZN209"/>
      <c r="IZO209"/>
      <c r="IZP209"/>
      <c r="IZQ209"/>
      <c r="IZR209"/>
      <c r="IZS209"/>
      <c r="IZT209"/>
      <c r="IZU209"/>
      <c r="IZV209"/>
      <c r="IZW209"/>
      <c r="IZX209"/>
      <c r="IZY209"/>
      <c r="IZZ209"/>
      <c r="JAA209"/>
      <c r="JAB209"/>
      <c r="JAC209"/>
      <c r="JAD209"/>
      <c r="JAE209"/>
      <c r="JAF209"/>
      <c r="JAG209"/>
      <c r="JAH209"/>
      <c r="JAI209"/>
      <c r="JAJ209"/>
      <c r="JAK209"/>
      <c r="JAL209"/>
      <c r="JAM209"/>
      <c r="JAN209"/>
      <c r="JAO209"/>
      <c r="JAP209"/>
      <c r="JAQ209"/>
      <c r="JAR209"/>
      <c r="JAS209"/>
      <c r="JAT209"/>
      <c r="JAU209"/>
      <c r="JAV209"/>
      <c r="JAW209"/>
      <c r="JAX209"/>
      <c r="JAY209"/>
      <c r="JAZ209"/>
      <c r="JBA209"/>
      <c r="JBB209"/>
      <c r="JBC209"/>
      <c r="JBD209"/>
      <c r="JBE209"/>
      <c r="JBF209"/>
      <c r="JBG209"/>
      <c r="JBH209"/>
      <c r="JBI209"/>
      <c r="JBJ209"/>
      <c r="JBK209"/>
      <c r="JBL209"/>
      <c r="JBM209"/>
      <c r="JBN209"/>
      <c r="JBO209"/>
      <c r="JBP209"/>
      <c r="JBQ209"/>
      <c r="JBR209"/>
      <c r="JBS209"/>
      <c r="JBT209"/>
      <c r="JBU209"/>
      <c r="JBV209"/>
      <c r="JBW209"/>
      <c r="JBX209"/>
      <c r="JBY209"/>
      <c r="JBZ209"/>
      <c r="JCA209"/>
      <c r="JCB209"/>
      <c r="JCC209"/>
      <c r="JCD209"/>
      <c r="JCE209"/>
      <c r="JCF209"/>
      <c r="JCG209"/>
      <c r="JCH209"/>
      <c r="JCI209"/>
      <c r="JCJ209"/>
      <c r="JCK209"/>
      <c r="JCL209"/>
      <c r="JCM209"/>
      <c r="JCN209"/>
      <c r="JCO209"/>
      <c r="JCP209"/>
      <c r="JCQ209"/>
      <c r="JCR209"/>
      <c r="JCS209"/>
      <c r="JCT209"/>
      <c r="JCU209"/>
      <c r="JCV209"/>
      <c r="JCW209"/>
      <c r="JCX209"/>
      <c r="JCY209"/>
      <c r="JCZ209"/>
      <c r="JDA209"/>
      <c r="JDB209"/>
      <c r="JDC209"/>
      <c r="JDD209"/>
      <c r="JDE209"/>
      <c r="JDF209"/>
      <c r="JDG209"/>
      <c r="JDH209"/>
      <c r="JDI209"/>
      <c r="JDJ209"/>
      <c r="JDK209"/>
      <c r="JDL209"/>
      <c r="JDM209"/>
      <c r="JDN209"/>
      <c r="JDO209"/>
      <c r="JDP209"/>
      <c r="JDQ209"/>
      <c r="JDR209"/>
      <c r="JDS209"/>
      <c r="JDT209"/>
      <c r="JDU209"/>
      <c r="JDV209"/>
      <c r="JDW209"/>
      <c r="JDX209"/>
      <c r="JDY209"/>
      <c r="JDZ209"/>
      <c r="JEA209"/>
      <c r="JEB209"/>
      <c r="JEC209"/>
      <c r="JED209"/>
      <c r="JEE209"/>
      <c r="JEF209"/>
      <c r="JEG209"/>
      <c r="JEH209"/>
      <c r="JEI209"/>
      <c r="JEJ209"/>
      <c r="JEK209"/>
      <c r="JEL209"/>
      <c r="JEM209"/>
      <c r="JEN209"/>
      <c r="JEO209"/>
      <c r="JEP209"/>
      <c r="JEQ209"/>
      <c r="JER209"/>
      <c r="JES209"/>
      <c r="JET209"/>
      <c r="JEU209"/>
      <c r="JEV209"/>
      <c r="JEW209"/>
      <c r="JEX209"/>
      <c r="JEY209"/>
      <c r="JEZ209"/>
      <c r="JFA209"/>
      <c r="JFB209"/>
      <c r="JFC209"/>
      <c r="JFD209"/>
      <c r="JFE209"/>
      <c r="JFF209"/>
      <c r="JFG209"/>
      <c r="JFH209"/>
      <c r="JFI209"/>
      <c r="JFJ209"/>
      <c r="JFK209"/>
      <c r="JFL209"/>
      <c r="JFM209"/>
      <c r="JFN209"/>
      <c r="JFO209"/>
      <c r="JFP209"/>
      <c r="JFQ209"/>
      <c r="JFR209"/>
      <c r="JFS209"/>
      <c r="JFT209"/>
      <c r="JFU209"/>
      <c r="JFV209"/>
      <c r="JFW209"/>
      <c r="JFX209"/>
      <c r="JFY209"/>
      <c r="JFZ209"/>
      <c r="JGA209"/>
      <c r="JGB209"/>
      <c r="JGC209"/>
      <c r="JGD209"/>
      <c r="JGE209"/>
      <c r="JGF209"/>
      <c r="JGG209"/>
      <c r="JGH209"/>
      <c r="JGI209"/>
      <c r="JGJ209"/>
      <c r="JGK209"/>
      <c r="JGL209"/>
      <c r="JGM209"/>
      <c r="JGN209"/>
      <c r="JGO209"/>
      <c r="JGP209"/>
      <c r="JGQ209"/>
      <c r="JGR209"/>
      <c r="JGS209"/>
      <c r="JGT209"/>
      <c r="JGU209"/>
      <c r="JGV209"/>
      <c r="JGW209"/>
      <c r="JGX209"/>
      <c r="JGY209"/>
      <c r="JGZ209"/>
      <c r="JHA209"/>
      <c r="JHB209"/>
      <c r="JHC209"/>
      <c r="JHD209"/>
      <c r="JHE209"/>
      <c r="JHF209"/>
      <c r="JHG209"/>
      <c r="JHH209"/>
      <c r="JHI209"/>
      <c r="JHJ209"/>
      <c r="JHK209"/>
      <c r="JHL209"/>
      <c r="JHM209"/>
      <c r="JHN209"/>
      <c r="JHO209"/>
      <c r="JHP209"/>
      <c r="JHQ209"/>
      <c r="JHR209"/>
      <c r="JHS209"/>
      <c r="JHT209"/>
      <c r="JHU209"/>
      <c r="JHV209"/>
      <c r="JHW209"/>
      <c r="JHX209"/>
      <c r="JHY209"/>
      <c r="JHZ209"/>
      <c r="JIA209"/>
      <c r="JIB209"/>
      <c r="JIC209"/>
      <c r="JID209"/>
      <c r="JIE209"/>
      <c r="JIF209"/>
      <c r="JIG209"/>
      <c r="JIH209"/>
      <c r="JII209"/>
      <c r="JIJ209"/>
      <c r="JIK209"/>
      <c r="JIL209"/>
      <c r="JIM209"/>
      <c r="JIN209"/>
      <c r="JIO209"/>
      <c r="JIP209"/>
      <c r="JIQ209"/>
      <c r="JIR209"/>
      <c r="JIS209"/>
      <c r="JIT209"/>
      <c r="JIU209"/>
      <c r="JIV209"/>
      <c r="JIW209"/>
      <c r="JIX209"/>
      <c r="JIY209"/>
      <c r="JIZ209"/>
      <c r="JJA209"/>
      <c r="JJB209"/>
      <c r="JJC209"/>
      <c r="JJD209"/>
      <c r="JJE209"/>
      <c r="JJF209"/>
      <c r="JJG209"/>
      <c r="JJH209"/>
      <c r="JJI209"/>
      <c r="JJJ209"/>
      <c r="JJK209"/>
      <c r="JJL209"/>
      <c r="JJM209"/>
      <c r="JJN209"/>
      <c r="JJO209"/>
      <c r="JJP209"/>
      <c r="JJQ209"/>
      <c r="JJR209"/>
      <c r="JJS209"/>
      <c r="JJT209"/>
      <c r="JJU209"/>
      <c r="JJV209"/>
      <c r="JJW209"/>
      <c r="JJX209"/>
      <c r="JJY209"/>
      <c r="JJZ209"/>
      <c r="JKA209"/>
      <c r="JKB209"/>
      <c r="JKC209"/>
      <c r="JKD209"/>
      <c r="JKE209"/>
      <c r="JKF209"/>
      <c r="JKG209"/>
      <c r="JKH209"/>
      <c r="JKI209"/>
      <c r="JKJ209"/>
      <c r="JKK209"/>
      <c r="JKL209"/>
      <c r="JKM209"/>
      <c r="JKN209"/>
      <c r="JKO209"/>
      <c r="JKP209"/>
      <c r="JKQ209"/>
      <c r="JKR209"/>
      <c r="JKS209"/>
      <c r="JKT209"/>
      <c r="JKU209"/>
      <c r="JKV209"/>
      <c r="JKW209"/>
      <c r="JKX209"/>
      <c r="JKY209"/>
      <c r="JKZ209"/>
      <c r="JLA209"/>
      <c r="JLB209"/>
      <c r="JLC209"/>
      <c r="JLD209"/>
      <c r="JLE209"/>
      <c r="JLF209"/>
      <c r="JLG209"/>
      <c r="JLH209"/>
      <c r="JLI209"/>
      <c r="JLJ209"/>
      <c r="JLK209"/>
      <c r="JLL209"/>
      <c r="JLM209"/>
      <c r="JLN209"/>
      <c r="JLO209"/>
      <c r="JLP209"/>
      <c r="JLQ209"/>
      <c r="JLR209"/>
      <c r="JLS209"/>
      <c r="JLT209"/>
      <c r="JLU209"/>
      <c r="JLV209"/>
      <c r="JLW209"/>
      <c r="JLX209"/>
      <c r="JLY209"/>
      <c r="JLZ209"/>
      <c r="JMA209"/>
      <c r="JMB209"/>
      <c r="JMC209"/>
      <c r="JMD209"/>
      <c r="JME209"/>
      <c r="JMF209"/>
      <c r="JMG209"/>
      <c r="JMH209"/>
      <c r="JMI209"/>
      <c r="JMJ209"/>
      <c r="JMK209"/>
      <c r="JML209"/>
      <c r="JMM209"/>
      <c r="JMN209"/>
      <c r="JMO209"/>
      <c r="JMP209"/>
      <c r="JMQ209"/>
      <c r="JMR209"/>
      <c r="JMS209"/>
      <c r="JMT209"/>
      <c r="JMU209"/>
      <c r="JMV209"/>
      <c r="JMW209"/>
      <c r="JMX209"/>
      <c r="JMY209"/>
      <c r="JMZ209"/>
      <c r="JNA209"/>
      <c r="JNB209"/>
      <c r="JNC209"/>
      <c r="JND209"/>
      <c r="JNE209"/>
      <c r="JNF209"/>
      <c r="JNG209"/>
      <c r="JNH209"/>
      <c r="JNI209"/>
      <c r="JNJ209"/>
      <c r="JNK209"/>
      <c r="JNL209"/>
      <c r="JNM209"/>
      <c r="JNN209"/>
      <c r="JNO209"/>
      <c r="JNP209"/>
      <c r="JNQ209"/>
      <c r="JNR209"/>
      <c r="JNS209"/>
      <c r="JNT209"/>
      <c r="JNU209"/>
      <c r="JNV209"/>
      <c r="JNW209"/>
      <c r="JNX209"/>
      <c r="JNY209"/>
      <c r="JNZ209"/>
      <c r="JOA209"/>
      <c r="JOB209"/>
      <c r="JOC209"/>
      <c r="JOD209"/>
      <c r="JOE209"/>
      <c r="JOF209"/>
      <c r="JOG209"/>
      <c r="JOH209"/>
      <c r="JOI209"/>
      <c r="JOJ209"/>
      <c r="JOK209"/>
      <c r="JOL209"/>
      <c r="JOM209"/>
      <c r="JON209"/>
      <c r="JOO209"/>
      <c r="JOP209"/>
      <c r="JOQ209"/>
      <c r="JOR209"/>
      <c r="JOS209"/>
      <c r="JOT209"/>
      <c r="JOU209"/>
      <c r="JOV209"/>
      <c r="JOW209"/>
      <c r="JOX209"/>
      <c r="JOY209"/>
      <c r="JOZ209"/>
      <c r="JPA209"/>
      <c r="JPB209"/>
      <c r="JPC209"/>
      <c r="JPD209"/>
      <c r="JPE209"/>
      <c r="JPF209"/>
      <c r="JPG209"/>
      <c r="JPH209"/>
      <c r="JPI209"/>
      <c r="JPJ209"/>
      <c r="JPK209"/>
      <c r="JPL209"/>
      <c r="JPM209"/>
      <c r="JPN209"/>
      <c r="JPO209"/>
      <c r="JPP209"/>
      <c r="JPQ209"/>
      <c r="JPR209"/>
      <c r="JPS209"/>
      <c r="JPT209"/>
      <c r="JPU209"/>
      <c r="JPV209"/>
      <c r="JPW209"/>
      <c r="JPX209"/>
      <c r="JPY209"/>
      <c r="JPZ209"/>
      <c r="JQA209"/>
      <c r="JQB209"/>
      <c r="JQC209"/>
      <c r="JQD209"/>
      <c r="JQE209"/>
      <c r="JQF209"/>
      <c r="JQG209"/>
      <c r="JQH209"/>
      <c r="JQI209"/>
      <c r="JQJ209"/>
      <c r="JQK209"/>
      <c r="JQL209"/>
      <c r="JQM209"/>
      <c r="JQN209"/>
      <c r="JQO209"/>
      <c r="JQP209"/>
      <c r="JQQ209"/>
      <c r="JQR209"/>
      <c r="JQS209"/>
      <c r="JQT209"/>
      <c r="JQU209"/>
      <c r="JQV209"/>
      <c r="JQW209"/>
      <c r="JQX209"/>
      <c r="JQY209"/>
      <c r="JQZ209"/>
      <c r="JRA209"/>
      <c r="JRB209"/>
      <c r="JRC209"/>
      <c r="JRD209"/>
      <c r="JRE209"/>
      <c r="JRF209"/>
      <c r="JRG209"/>
      <c r="JRH209"/>
      <c r="JRI209"/>
      <c r="JRJ209"/>
      <c r="JRK209"/>
      <c r="JRL209"/>
      <c r="JRM209"/>
      <c r="JRN209"/>
      <c r="JRO209"/>
      <c r="JRP209"/>
      <c r="JRQ209"/>
      <c r="JRR209"/>
      <c r="JRS209"/>
      <c r="JRT209"/>
      <c r="JRU209"/>
      <c r="JRV209"/>
      <c r="JRW209"/>
      <c r="JRX209"/>
      <c r="JRY209"/>
      <c r="JRZ209"/>
      <c r="JSA209"/>
      <c r="JSB209"/>
      <c r="JSC209"/>
      <c r="JSD209"/>
      <c r="JSE209"/>
      <c r="JSF209"/>
      <c r="JSG209"/>
      <c r="JSH209"/>
      <c r="JSI209"/>
      <c r="JSJ209"/>
      <c r="JSK209"/>
      <c r="JSL209"/>
      <c r="JSM209"/>
      <c r="JSN209"/>
      <c r="JSO209"/>
      <c r="JSP209"/>
      <c r="JSQ209"/>
      <c r="JSR209"/>
      <c r="JSS209"/>
      <c r="JST209"/>
      <c r="JSU209"/>
      <c r="JSV209"/>
      <c r="JSW209"/>
      <c r="JSX209"/>
      <c r="JSY209"/>
      <c r="JSZ209"/>
      <c r="JTA209"/>
      <c r="JTB209"/>
      <c r="JTC209"/>
      <c r="JTD209"/>
      <c r="JTE209"/>
      <c r="JTF209"/>
      <c r="JTG209"/>
      <c r="JTH209"/>
      <c r="JTI209"/>
      <c r="JTJ209"/>
      <c r="JTK209"/>
      <c r="JTL209"/>
      <c r="JTM209"/>
      <c r="JTN209"/>
      <c r="JTO209"/>
      <c r="JTP209"/>
      <c r="JTQ209"/>
      <c r="JTR209"/>
      <c r="JTS209"/>
      <c r="JTT209"/>
      <c r="JTU209"/>
      <c r="JTV209"/>
      <c r="JTW209"/>
      <c r="JTX209"/>
      <c r="JTY209"/>
      <c r="JTZ209"/>
      <c r="JUA209"/>
      <c r="JUB209"/>
      <c r="JUC209"/>
      <c r="JUD209"/>
      <c r="JUE209"/>
      <c r="JUF209"/>
      <c r="JUG209"/>
      <c r="JUH209"/>
      <c r="JUI209"/>
      <c r="JUJ209"/>
      <c r="JUK209"/>
      <c r="JUL209"/>
      <c r="JUM209"/>
      <c r="JUN209"/>
      <c r="JUO209"/>
      <c r="JUP209"/>
      <c r="JUQ209"/>
      <c r="JUR209"/>
      <c r="JUS209"/>
      <c r="JUT209"/>
      <c r="JUU209"/>
      <c r="JUV209"/>
      <c r="JUW209"/>
      <c r="JUX209"/>
      <c r="JUY209"/>
      <c r="JUZ209"/>
      <c r="JVA209"/>
      <c r="JVB209"/>
      <c r="JVC209"/>
      <c r="JVD209"/>
      <c r="JVE209"/>
      <c r="JVF209"/>
      <c r="JVG209"/>
      <c r="JVH209"/>
      <c r="JVI209"/>
      <c r="JVJ209"/>
      <c r="JVK209"/>
      <c r="JVL209"/>
      <c r="JVM209"/>
      <c r="JVN209"/>
      <c r="JVO209"/>
      <c r="JVP209"/>
      <c r="JVQ209"/>
      <c r="JVR209"/>
      <c r="JVS209"/>
      <c r="JVT209"/>
      <c r="JVU209"/>
      <c r="JVV209"/>
      <c r="JVW209"/>
      <c r="JVX209"/>
      <c r="JVY209"/>
      <c r="JVZ209"/>
      <c r="JWA209"/>
      <c r="JWB209"/>
      <c r="JWC209"/>
      <c r="JWD209"/>
      <c r="JWE209"/>
      <c r="JWF209"/>
      <c r="JWG209"/>
      <c r="JWH209"/>
      <c r="JWI209"/>
      <c r="JWJ209"/>
      <c r="JWK209"/>
      <c r="JWL209"/>
      <c r="JWM209"/>
      <c r="JWN209"/>
      <c r="JWO209"/>
      <c r="JWP209"/>
      <c r="JWQ209"/>
      <c r="JWR209"/>
      <c r="JWS209"/>
      <c r="JWT209"/>
      <c r="JWU209"/>
      <c r="JWV209"/>
      <c r="JWW209"/>
      <c r="JWX209"/>
      <c r="JWY209"/>
      <c r="JWZ209"/>
      <c r="JXA209"/>
      <c r="JXB209"/>
      <c r="JXC209"/>
      <c r="JXD209"/>
      <c r="JXE209"/>
      <c r="JXF209"/>
      <c r="JXG209"/>
      <c r="JXH209"/>
      <c r="JXI209"/>
      <c r="JXJ209"/>
      <c r="JXK209"/>
      <c r="JXL209"/>
      <c r="JXM209"/>
      <c r="JXN209"/>
      <c r="JXO209"/>
      <c r="JXP209"/>
      <c r="JXQ209"/>
      <c r="JXR209"/>
      <c r="JXS209"/>
      <c r="JXT209"/>
      <c r="JXU209"/>
      <c r="JXV209"/>
      <c r="JXW209"/>
      <c r="JXX209"/>
      <c r="JXY209"/>
      <c r="JXZ209"/>
      <c r="JYA209"/>
      <c r="JYB209"/>
      <c r="JYC209"/>
      <c r="JYD209"/>
      <c r="JYE209"/>
      <c r="JYF209"/>
      <c r="JYG209"/>
      <c r="JYH209"/>
      <c r="JYI209"/>
      <c r="JYJ209"/>
      <c r="JYK209"/>
      <c r="JYL209"/>
      <c r="JYM209"/>
      <c r="JYN209"/>
      <c r="JYO209"/>
      <c r="JYP209"/>
      <c r="JYQ209"/>
      <c r="JYR209"/>
      <c r="JYS209"/>
      <c r="JYT209"/>
      <c r="JYU209"/>
      <c r="JYV209"/>
      <c r="JYW209"/>
      <c r="JYX209"/>
      <c r="JYY209"/>
      <c r="JYZ209"/>
      <c r="JZA209"/>
      <c r="JZB209"/>
      <c r="JZC209"/>
      <c r="JZD209"/>
      <c r="JZE209"/>
      <c r="JZF209"/>
      <c r="JZG209"/>
      <c r="JZH209"/>
      <c r="JZI209"/>
      <c r="JZJ209"/>
      <c r="JZK209"/>
      <c r="JZL209"/>
      <c r="JZM209"/>
      <c r="JZN209"/>
      <c r="JZO209"/>
      <c r="JZP209"/>
      <c r="JZQ209"/>
      <c r="JZR209"/>
      <c r="JZS209"/>
      <c r="JZT209"/>
      <c r="JZU209"/>
      <c r="JZV209"/>
      <c r="JZW209"/>
      <c r="JZX209"/>
      <c r="JZY209"/>
      <c r="JZZ209"/>
      <c r="KAA209"/>
      <c r="KAB209"/>
      <c r="KAC209"/>
      <c r="KAD209"/>
      <c r="KAE209"/>
      <c r="KAF209"/>
      <c r="KAG209"/>
      <c r="KAH209"/>
      <c r="KAI209"/>
      <c r="KAJ209"/>
      <c r="KAK209"/>
      <c r="KAL209"/>
      <c r="KAM209"/>
      <c r="KAN209"/>
      <c r="KAO209"/>
      <c r="KAP209"/>
      <c r="KAQ209"/>
      <c r="KAR209"/>
      <c r="KAS209"/>
      <c r="KAT209"/>
      <c r="KAU209"/>
      <c r="KAV209"/>
      <c r="KAW209"/>
      <c r="KAX209"/>
      <c r="KAY209"/>
      <c r="KAZ209"/>
      <c r="KBA209"/>
      <c r="KBB209"/>
      <c r="KBC209"/>
      <c r="KBD209"/>
      <c r="KBE209"/>
      <c r="KBF209"/>
      <c r="KBG209"/>
      <c r="KBH209"/>
      <c r="KBI209"/>
      <c r="KBJ209"/>
      <c r="KBK209"/>
      <c r="KBL209"/>
      <c r="KBM209"/>
      <c r="KBN209"/>
      <c r="KBO209"/>
      <c r="KBP209"/>
      <c r="KBQ209"/>
      <c r="KBR209"/>
      <c r="KBS209"/>
      <c r="KBT209"/>
      <c r="KBU209"/>
      <c r="KBV209"/>
      <c r="KBW209"/>
      <c r="KBX209"/>
      <c r="KBY209"/>
      <c r="KBZ209"/>
      <c r="KCA209"/>
      <c r="KCB209"/>
      <c r="KCC209"/>
      <c r="KCD209"/>
      <c r="KCE209"/>
      <c r="KCF209"/>
      <c r="KCG209"/>
      <c r="KCH209"/>
      <c r="KCI209"/>
      <c r="KCJ209"/>
      <c r="KCK209"/>
      <c r="KCL209"/>
      <c r="KCM209"/>
      <c r="KCN209"/>
      <c r="KCO209"/>
      <c r="KCP209"/>
      <c r="KCQ209"/>
      <c r="KCR209"/>
      <c r="KCS209"/>
      <c r="KCT209"/>
      <c r="KCU209"/>
      <c r="KCV209"/>
      <c r="KCW209"/>
      <c r="KCX209"/>
      <c r="KCY209"/>
      <c r="KCZ209"/>
      <c r="KDA209"/>
      <c r="KDB209"/>
      <c r="KDC209"/>
      <c r="KDD209"/>
      <c r="KDE209"/>
      <c r="KDF209"/>
      <c r="KDG209"/>
      <c r="KDH209"/>
      <c r="KDI209"/>
      <c r="KDJ209"/>
      <c r="KDK209"/>
      <c r="KDL209"/>
      <c r="KDM209"/>
      <c r="KDN209"/>
      <c r="KDO209"/>
      <c r="KDP209"/>
      <c r="KDQ209"/>
      <c r="KDR209"/>
      <c r="KDS209"/>
      <c r="KDT209"/>
      <c r="KDU209"/>
      <c r="KDV209"/>
      <c r="KDW209"/>
      <c r="KDX209"/>
      <c r="KDY209"/>
      <c r="KDZ209"/>
      <c r="KEA209"/>
      <c r="KEB209"/>
      <c r="KEC209"/>
      <c r="KED209"/>
      <c r="KEE209"/>
      <c r="KEF209"/>
      <c r="KEG209"/>
      <c r="KEH209"/>
      <c r="KEI209"/>
      <c r="KEJ209"/>
      <c r="KEK209"/>
      <c r="KEL209"/>
      <c r="KEM209"/>
      <c r="KEN209"/>
      <c r="KEO209"/>
      <c r="KEP209"/>
      <c r="KEQ209"/>
      <c r="KER209"/>
      <c r="KES209"/>
      <c r="KET209"/>
      <c r="KEU209"/>
      <c r="KEV209"/>
      <c r="KEW209"/>
      <c r="KEX209"/>
      <c r="KEY209"/>
      <c r="KEZ209"/>
      <c r="KFA209"/>
      <c r="KFB209"/>
      <c r="KFC209"/>
      <c r="KFD209"/>
      <c r="KFE209"/>
      <c r="KFF209"/>
      <c r="KFG209"/>
      <c r="KFH209"/>
      <c r="KFI209"/>
      <c r="KFJ209"/>
      <c r="KFK209"/>
      <c r="KFL209"/>
      <c r="KFM209"/>
      <c r="KFN209"/>
      <c r="KFO209"/>
      <c r="KFP209"/>
      <c r="KFQ209"/>
      <c r="KFR209"/>
      <c r="KFS209"/>
      <c r="KFT209"/>
      <c r="KFU209"/>
      <c r="KFV209"/>
      <c r="KFW209"/>
      <c r="KFX209"/>
      <c r="KFY209"/>
      <c r="KFZ209"/>
      <c r="KGA209"/>
      <c r="KGB209"/>
      <c r="KGC209"/>
      <c r="KGD209"/>
      <c r="KGE209"/>
      <c r="KGF209"/>
      <c r="KGG209"/>
      <c r="KGH209"/>
      <c r="KGI209"/>
      <c r="KGJ209"/>
      <c r="KGK209"/>
      <c r="KGL209"/>
      <c r="KGM209"/>
      <c r="KGN209"/>
      <c r="KGO209"/>
      <c r="KGP209"/>
      <c r="KGQ209"/>
      <c r="KGR209"/>
      <c r="KGS209"/>
      <c r="KGT209"/>
      <c r="KGU209"/>
      <c r="KGV209"/>
      <c r="KGW209"/>
      <c r="KGX209"/>
      <c r="KGY209"/>
      <c r="KGZ209"/>
      <c r="KHA209"/>
      <c r="KHB209"/>
      <c r="KHC209"/>
      <c r="KHD209"/>
      <c r="KHE209"/>
      <c r="KHF209"/>
      <c r="KHG209"/>
      <c r="KHH209"/>
      <c r="KHI209"/>
      <c r="KHJ209"/>
      <c r="KHK209"/>
      <c r="KHL209"/>
      <c r="KHM209"/>
      <c r="KHN209"/>
      <c r="KHO209"/>
      <c r="KHP209"/>
      <c r="KHQ209"/>
      <c r="KHR209"/>
      <c r="KHS209"/>
      <c r="KHT209"/>
      <c r="KHU209"/>
      <c r="KHV209"/>
      <c r="KHW209"/>
      <c r="KHX209"/>
      <c r="KHY209"/>
      <c r="KHZ209"/>
      <c r="KIA209"/>
      <c r="KIB209"/>
      <c r="KIC209"/>
      <c r="KID209"/>
      <c r="KIE209"/>
      <c r="KIF209"/>
      <c r="KIG209"/>
      <c r="KIH209"/>
      <c r="KII209"/>
      <c r="KIJ209"/>
      <c r="KIK209"/>
      <c r="KIL209"/>
      <c r="KIM209"/>
      <c r="KIN209"/>
      <c r="KIO209"/>
      <c r="KIP209"/>
      <c r="KIQ209"/>
      <c r="KIR209"/>
      <c r="KIS209"/>
      <c r="KIT209"/>
      <c r="KIU209"/>
      <c r="KIV209"/>
      <c r="KIW209"/>
      <c r="KIX209"/>
      <c r="KIY209"/>
      <c r="KIZ209"/>
      <c r="KJA209"/>
      <c r="KJB209"/>
      <c r="KJC209"/>
      <c r="KJD209"/>
      <c r="KJE209"/>
      <c r="KJF209"/>
      <c r="KJG209"/>
      <c r="KJH209"/>
      <c r="KJI209"/>
      <c r="KJJ209"/>
      <c r="KJK209"/>
      <c r="KJL209"/>
      <c r="KJM209"/>
      <c r="KJN209"/>
      <c r="KJO209"/>
      <c r="KJP209"/>
      <c r="KJQ209"/>
      <c r="KJR209"/>
      <c r="KJS209"/>
      <c r="KJT209"/>
      <c r="KJU209"/>
      <c r="KJV209"/>
      <c r="KJW209"/>
      <c r="KJX209"/>
      <c r="KJY209"/>
      <c r="KJZ209"/>
      <c r="KKA209"/>
      <c r="KKB209"/>
      <c r="KKC209"/>
      <c r="KKD209"/>
      <c r="KKE209"/>
      <c r="KKF209"/>
      <c r="KKG209"/>
      <c r="KKH209"/>
      <c r="KKI209"/>
      <c r="KKJ209"/>
      <c r="KKK209"/>
      <c r="KKL209"/>
      <c r="KKM209"/>
      <c r="KKN209"/>
      <c r="KKO209"/>
      <c r="KKP209"/>
      <c r="KKQ209"/>
      <c r="KKR209"/>
      <c r="KKS209"/>
      <c r="KKT209"/>
      <c r="KKU209"/>
      <c r="KKV209"/>
      <c r="KKW209"/>
      <c r="KKX209"/>
      <c r="KKY209"/>
      <c r="KKZ209"/>
      <c r="KLA209"/>
      <c r="KLB209"/>
      <c r="KLC209"/>
      <c r="KLD209"/>
      <c r="KLE209"/>
      <c r="KLF209"/>
      <c r="KLG209"/>
      <c r="KLH209"/>
      <c r="KLI209"/>
      <c r="KLJ209"/>
      <c r="KLK209"/>
      <c r="KLL209"/>
      <c r="KLM209"/>
      <c r="KLN209"/>
      <c r="KLO209"/>
      <c r="KLP209"/>
      <c r="KLQ209"/>
      <c r="KLR209"/>
      <c r="KLS209"/>
      <c r="KLT209"/>
      <c r="KLU209"/>
      <c r="KLV209"/>
      <c r="KLW209"/>
      <c r="KLX209"/>
      <c r="KLY209"/>
      <c r="KLZ209"/>
      <c r="KMA209"/>
      <c r="KMB209"/>
      <c r="KMC209"/>
      <c r="KMD209"/>
      <c r="KME209"/>
      <c r="KMF209"/>
      <c r="KMG209"/>
      <c r="KMH209"/>
      <c r="KMI209"/>
      <c r="KMJ209"/>
      <c r="KMK209"/>
      <c r="KML209"/>
      <c r="KMM209"/>
      <c r="KMN209"/>
      <c r="KMO209"/>
      <c r="KMP209"/>
      <c r="KMQ209"/>
      <c r="KMR209"/>
      <c r="KMS209"/>
      <c r="KMT209"/>
      <c r="KMU209"/>
      <c r="KMV209"/>
      <c r="KMW209"/>
      <c r="KMX209"/>
      <c r="KMY209"/>
      <c r="KMZ209"/>
      <c r="KNA209"/>
      <c r="KNB209"/>
      <c r="KNC209"/>
      <c r="KND209"/>
      <c r="KNE209"/>
      <c r="KNF209"/>
      <c r="KNG209"/>
      <c r="KNH209"/>
      <c r="KNI209"/>
      <c r="KNJ209"/>
      <c r="KNK209"/>
      <c r="KNL209"/>
      <c r="KNM209"/>
      <c r="KNN209"/>
      <c r="KNO209"/>
      <c r="KNP209"/>
      <c r="KNQ209"/>
      <c r="KNR209"/>
      <c r="KNS209"/>
      <c r="KNT209"/>
      <c r="KNU209"/>
      <c r="KNV209"/>
      <c r="KNW209"/>
      <c r="KNX209"/>
      <c r="KNY209"/>
      <c r="KNZ209"/>
      <c r="KOA209"/>
      <c r="KOB209"/>
      <c r="KOC209"/>
      <c r="KOD209"/>
      <c r="KOE209"/>
      <c r="KOF209"/>
      <c r="KOG209"/>
      <c r="KOH209"/>
      <c r="KOI209"/>
      <c r="KOJ209"/>
      <c r="KOK209"/>
      <c r="KOL209"/>
      <c r="KOM209"/>
      <c r="KON209"/>
      <c r="KOO209"/>
      <c r="KOP209"/>
      <c r="KOQ209"/>
      <c r="KOR209"/>
      <c r="KOS209"/>
      <c r="KOT209"/>
      <c r="KOU209"/>
      <c r="KOV209"/>
      <c r="KOW209"/>
      <c r="KOX209"/>
      <c r="KOY209"/>
      <c r="KOZ209"/>
      <c r="KPA209"/>
      <c r="KPB209"/>
      <c r="KPC209"/>
      <c r="KPD209"/>
      <c r="KPE209"/>
      <c r="KPF209"/>
      <c r="KPG209"/>
      <c r="KPH209"/>
      <c r="KPI209"/>
      <c r="KPJ209"/>
      <c r="KPK209"/>
      <c r="KPL209"/>
      <c r="KPM209"/>
      <c r="KPN209"/>
      <c r="KPO209"/>
      <c r="KPP209"/>
      <c r="KPQ209"/>
      <c r="KPR209"/>
      <c r="KPS209"/>
      <c r="KPT209"/>
      <c r="KPU209"/>
      <c r="KPV209"/>
      <c r="KPW209"/>
      <c r="KPX209"/>
      <c r="KPY209"/>
      <c r="KPZ209"/>
      <c r="KQA209"/>
      <c r="KQB209"/>
      <c r="KQC209"/>
      <c r="KQD209"/>
      <c r="KQE209"/>
      <c r="KQF209"/>
      <c r="KQG209"/>
      <c r="KQH209"/>
      <c r="KQI209"/>
      <c r="KQJ209"/>
      <c r="KQK209"/>
      <c r="KQL209"/>
      <c r="KQM209"/>
      <c r="KQN209"/>
      <c r="KQO209"/>
      <c r="KQP209"/>
      <c r="KQQ209"/>
      <c r="KQR209"/>
      <c r="KQS209"/>
      <c r="KQT209"/>
      <c r="KQU209"/>
      <c r="KQV209"/>
      <c r="KQW209"/>
      <c r="KQX209"/>
      <c r="KQY209"/>
      <c r="KQZ209"/>
      <c r="KRA209"/>
      <c r="KRB209"/>
      <c r="KRC209"/>
      <c r="KRD209"/>
      <c r="KRE209"/>
      <c r="KRF209"/>
      <c r="KRG209"/>
      <c r="KRH209"/>
      <c r="KRI209"/>
      <c r="KRJ209"/>
      <c r="KRK209"/>
      <c r="KRL209"/>
      <c r="KRM209"/>
      <c r="KRN209"/>
      <c r="KRO209"/>
      <c r="KRP209"/>
      <c r="KRQ209"/>
      <c r="KRR209"/>
      <c r="KRS209"/>
      <c r="KRT209"/>
      <c r="KRU209"/>
      <c r="KRV209"/>
      <c r="KRW209"/>
      <c r="KRX209"/>
      <c r="KRY209"/>
      <c r="KRZ209"/>
      <c r="KSA209"/>
      <c r="KSB209"/>
      <c r="KSC209"/>
      <c r="KSD209"/>
      <c r="KSE209"/>
      <c r="KSF209"/>
      <c r="KSG209"/>
      <c r="KSH209"/>
      <c r="KSI209"/>
      <c r="KSJ209"/>
      <c r="KSK209"/>
      <c r="KSL209"/>
      <c r="KSM209"/>
      <c r="KSN209"/>
      <c r="KSO209"/>
      <c r="KSP209"/>
      <c r="KSQ209"/>
      <c r="KSR209"/>
      <c r="KSS209"/>
      <c r="KST209"/>
      <c r="KSU209"/>
      <c r="KSV209"/>
      <c r="KSW209"/>
      <c r="KSX209"/>
      <c r="KSY209"/>
      <c r="KSZ209"/>
      <c r="KTA209"/>
      <c r="KTB209"/>
      <c r="KTC209"/>
      <c r="KTD209"/>
      <c r="KTE209"/>
      <c r="KTF209"/>
      <c r="KTG209"/>
      <c r="KTH209"/>
      <c r="KTI209"/>
      <c r="KTJ209"/>
      <c r="KTK209"/>
      <c r="KTL209"/>
      <c r="KTM209"/>
      <c r="KTN209"/>
      <c r="KTO209"/>
      <c r="KTP209"/>
      <c r="KTQ209"/>
      <c r="KTR209"/>
      <c r="KTS209"/>
      <c r="KTT209"/>
      <c r="KTU209"/>
      <c r="KTV209"/>
      <c r="KTW209"/>
      <c r="KTX209"/>
      <c r="KTY209"/>
      <c r="KTZ209"/>
      <c r="KUA209"/>
      <c r="KUB209"/>
      <c r="KUC209"/>
      <c r="KUD209"/>
      <c r="KUE209"/>
      <c r="KUF209"/>
      <c r="KUG209"/>
      <c r="KUH209"/>
      <c r="KUI209"/>
      <c r="KUJ209"/>
      <c r="KUK209"/>
      <c r="KUL209"/>
      <c r="KUM209"/>
      <c r="KUN209"/>
      <c r="KUO209"/>
      <c r="KUP209"/>
      <c r="KUQ209"/>
      <c r="KUR209"/>
      <c r="KUS209"/>
      <c r="KUT209"/>
      <c r="KUU209"/>
      <c r="KUV209"/>
      <c r="KUW209"/>
      <c r="KUX209"/>
      <c r="KUY209"/>
      <c r="KUZ209"/>
      <c r="KVA209"/>
      <c r="KVB209"/>
      <c r="KVC209"/>
      <c r="KVD209"/>
      <c r="KVE209"/>
      <c r="KVF209"/>
      <c r="KVG209"/>
      <c r="KVH209"/>
      <c r="KVI209"/>
      <c r="KVJ209"/>
      <c r="KVK209"/>
      <c r="KVL209"/>
      <c r="KVM209"/>
      <c r="KVN209"/>
      <c r="KVO209"/>
      <c r="KVP209"/>
      <c r="KVQ209"/>
      <c r="KVR209"/>
      <c r="KVS209"/>
      <c r="KVT209"/>
      <c r="KVU209"/>
      <c r="KVV209"/>
      <c r="KVW209"/>
      <c r="KVX209"/>
      <c r="KVY209"/>
      <c r="KVZ209"/>
      <c r="KWA209"/>
      <c r="KWB209"/>
      <c r="KWC209"/>
      <c r="KWD209"/>
      <c r="KWE209"/>
      <c r="KWF209"/>
      <c r="KWG209"/>
      <c r="KWH209"/>
      <c r="KWI209"/>
      <c r="KWJ209"/>
      <c r="KWK209"/>
      <c r="KWL209"/>
      <c r="KWM209"/>
      <c r="KWN209"/>
      <c r="KWO209"/>
      <c r="KWP209"/>
      <c r="KWQ209"/>
      <c r="KWR209"/>
      <c r="KWS209"/>
      <c r="KWT209"/>
      <c r="KWU209"/>
      <c r="KWV209"/>
      <c r="KWW209"/>
      <c r="KWX209"/>
      <c r="KWY209"/>
      <c r="KWZ209"/>
      <c r="KXA209"/>
      <c r="KXB209"/>
      <c r="KXC209"/>
      <c r="KXD209"/>
      <c r="KXE209"/>
      <c r="KXF209"/>
      <c r="KXG209"/>
      <c r="KXH209"/>
      <c r="KXI209"/>
      <c r="KXJ209"/>
      <c r="KXK209"/>
      <c r="KXL209"/>
      <c r="KXM209"/>
      <c r="KXN209"/>
      <c r="KXO209"/>
      <c r="KXP209"/>
      <c r="KXQ209"/>
      <c r="KXR209"/>
      <c r="KXS209"/>
      <c r="KXT209"/>
      <c r="KXU209"/>
      <c r="KXV209"/>
      <c r="KXW209"/>
      <c r="KXX209"/>
      <c r="KXY209"/>
      <c r="KXZ209"/>
      <c r="KYA209"/>
      <c r="KYB209"/>
      <c r="KYC209"/>
      <c r="KYD209"/>
      <c r="KYE209"/>
      <c r="KYF209"/>
      <c r="KYG209"/>
      <c r="KYH209"/>
      <c r="KYI209"/>
      <c r="KYJ209"/>
      <c r="KYK209"/>
      <c r="KYL209"/>
      <c r="KYM209"/>
      <c r="KYN209"/>
      <c r="KYO209"/>
      <c r="KYP209"/>
      <c r="KYQ209"/>
      <c r="KYR209"/>
      <c r="KYS209"/>
      <c r="KYT209"/>
      <c r="KYU209"/>
      <c r="KYV209"/>
      <c r="KYW209"/>
      <c r="KYX209"/>
      <c r="KYY209"/>
      <c r="KYZ209"/>
      <c r="KZA209"/>
      <c r="KZB209"/>
      <c r="KZC209"/>
      <c r="KZD209"/>
      <c r="KZE209"/>
      <c r="KZF209"/>
      <c r="KZG209"/>
      <c r="KZH209"/>
      <c r="KZI209"/>
      <c r="KZJ209"/>
      <c r="KZK209"/>
      <c r="KZL209"/>
      <c r="KZM209"/>
      <c r="KZN209"/>
      <c r="KZO209"/>
      <c r="KZP209"/>
      <c r="KZQ209"/>
      <c r="KZR209"/>
      <c r="KZS209"/>
      <c r="KZT209"/>
      <c r="KZU209"/>
      <c r="KZV209"/>
      <c r="KZW209"/>
      <c r="KZX209"/>
      <c r="KZY209"/>
      <c r="KZZ209"/>
      <c r="LAA209"/>
      <c r="LAB209"/>
      <c r="LAC209"/>
      <c r="LAD209"/>
      <c r="LAE209"/>
      <c r="LAF209"/>
      <c r="LAG209"/>
      <c r="LAH209"/>
      <c r="LAI209"/>
      <c r="LAJ209"/>
      <c r="LAK209"/>
      <c r="LAL209"/>
      <c r="LAM209"/>
      <c r="LAN209"/>
      <c r="LAO209"/>
      <c r="LAP209"/>
      <c r="LAQ209"/>
      <c r="LAR209"/>
      <c r="LAS209"/>
      <c r="LAT209"/>
      <c r="LAU209"/>
      <c r="LAV209"/>
      <c r="LAW209"/>
      <c r="LAX209"/>
      <c r="LAY209"/>
      <c r="LAZ209"/>
      <c r="LBA209"/>
      <c r="LBB209"/>
      <c r="LBC209"/>
      <c r="LBD209"/>
      <c r="LBE209"/>
      <c r="LBF209"/>
      <c r="LBG209"/>
      <c r="LBH209"/>
      <c r="LBI209"/>
      <c r="LBJ209"/>
      <c r="LBK209"/>
      <c r="LBL209"/>
      <c r="LBM209"/>
      <c r="LBN209"/>
      <c r="LBO209"/>
      <c r="LBP209"/>
      <c r="LBQ209"/>
      <c r="LBR209"/>
      <c r="LBS209"/>
      <c r="LBT209"/>
      <c r="LBU209"/>
      <c r="LBV209"/>
      <c r="LBW209"/>
      <c r="LBX209"/>
      <c r="LBY209"/>
      <c r="LBZ209"/>
      <c r="LCA209"/>
      <c r="LCB209"/>
      <c r="LCC209"/>
      <c r="LCD209"/>
      <c r="LCE209"/>
      <c r="LCF209"/>
      <c r="LCG209"/>
      <c r="LCH209"/>
      <c r="LCI209"/>
      <c r="LCJ209"/>
      <c r="LCK209"/>
      <c r="LCL209"/>
      <c r="LCM209"/>
      <c r="LCN209"/>
      <c r="LCO209"/>
      <c r="LCP209"/>
      <c r="LCQ209"/>
      <c r="LCR209"/>
      <c r="LCS209"/>
      <c r="LCT209"/>
      <c r="LCU209"/>
      <c r="LCV209"/>
      <c r="LCW209"/>
      <c r="LCX209"/>
      <c r="LCY209"/>
      <c r="LCZ209"/>
      <c r="LDA209"/>
      <c r="LDB209"/>
      <c r="LDC209"/>
      <c r="LDD209"/>
      <c r="LDE209"/>
      <c r="LDF209"/>
      <c r="LDG209"/>
      <c r="LDH209"/>
      <c r="LDI209"/>
      <c r="LDJ209"/>
      <c r="LDK209"/>
      <c r="LDL209"/>
      <c r="LDM209"/>
      <c r="LDN209"/>
      <c r="LDO209"/>
      <c r="LDP209"/>
      <c r="LDQ209"/>
      <c r="LDR209"/>
      <c r="LDS209"/>
      <c r="LDT209"/>
      <c r="LDU209"/>
      <c r="LDV209"/>
      <c r="LDW209"/>
      <c r="LDX209"/>
      <c r="LDY209"/>
      <c r="LDZ209"/>
      <c r="LEA209"/>
      <c r="LEB209"/>
      <c r="LEC209"/>
      <c r="LED209"/>
      <c r="LEE209"/>
      <c r="LEF209"/>
      <c r="LEG209"/>
      <c r="LEH209"/>
      <c r="LEI209"/>
      <c r="LEJ209"/>
      <c r="LEK209"/>
      <c r="LEL209"/>
      <c r="LEM209"/>
      <c r="LEN209"/>
      <c r="LEO209"/>
      <c r="LEP209"/>
      <c r="LEQ209"/>
      <c r="LER209"/>
      <c r="LES209"/>
      <c r="LET209"/>
      <c r="LEU209"/>
      <c r="LEV209"/>
      <c r="LEW209"/>
      <c r="LEX209"/>
      <c r="LEY209"/>
      <c r="LEZ209"/>
      <c r="LFA209"/>
      <c r="LFB209"/>
      <c r="LFC209"/>
      <c r="LFD209"/>
      <c r="LFE209"/>
      <c r="LFF209"/>
      <c r="LFG209"/>
      <c r="LFH209"/>
      <c r="LFI209"/>
      <c r="LFJ209"/>
      <c r="LFK209"/>
      <c r="LFL209"/>
      <c r="LFM209"/>
      <c r="LFN209"/>
      <c r="LFO209"/>
      <c r="LFP209"/>
      <c r="LFQ209"/>
      <c r="LFR209"/>
      <c r="LFS209"/>
      <c r="LFT209"/>
      <c r="LFU209"/>
      <c r="LFV209"/>
      <c r="LFW209"/>
      <c r="LFX209"/>
      <c r="LFY209"/>
      <c r="LFZ209"/>
      <c r="LGA209"/>
      <c r="LGB209"/>
      <c r="LGC209"/>
      <c r="LGD209"/>
      <c r="LGE209"/>
      <c r="LGF209"/>
      <c r="LGG209"/>
      <c r="LGH209"/>
      <c r="LGI209"/>
      <c r="LGJ209"/>
      <c r="LGK209"/>
      <c r="LGL209"/>
      <c r="LGM209"/>
      <c r="LGN209"/>
      <c r="LGO209"/>
      <c r="LGP209"/>
      <c r="LGQ209"/>
      <c r="LGR209"/>
      <c r="LGS209"/>
      <c r="LGT209"/>
      <c r="LGU209"/>
      <c r="LGV209"/>
      <c r="LGW209"/>
      <c r="LGX209"/>
      <c r="LGY209"/>
      <c r="LGZ209"/>
      <c r="LHA209"/>
      <c r="LHB209"/>
      <c r="LHC209"/>
      <c r="LHD209"/>
      <c r="LHE209"/>
      <c r="LHF209"/>
      <c r="LHG209"/>
      <c r="LHH209"/>
      <c r="LHI209"/>
      <c r="LHJ209"/>
      <c r="LHK209"/>
      <c r="LHL209"/>
      <c r="LHM209"/>
      <c r="LHN209"/>
      <c r="LHO209"/>
      <c r="LHP209"/>
      <c r="LHQ209"/>
      <c r="LHR209"/>
      <c r="LHS209"/>
      <c r="LHT209"/>
      <c r="LHU209"/>
      <c r="LHV209"/>
      <c r="LHW209"/>
      <c r="LHX209"/>
      <c r="LHY209"/>
      <c r="LHZ209"/>
      <c r="LIA209"/>
      <c r="LIB209"/>
      <c r="LIC209"/>
      <c r="LID209"/>
      <c r="LIE209"/>
      <c r="LIF209"/>
      <c r="LIG209"/>
      <c r="LIH209"/>
      <c r="LII209"/>
      <c r="LIJ209"/>
      <c r="LIK209"/>
      <c r="LIL209"/>
      <c r="LIM209"/>
      <c r="LIN209"/>
      <c r="LIO209"/>
      <c r="LIP209"/>
      <c r="LIQ209"/>
      <c r="LIR209"/>
      <c r="LIS209"/>
      <c r="LIT209"/>
      <c r="LIU209"/>
      <c r="LIV209"/>
      <c r="LIW209"/>
      <c r="LIX209"/>
      <c r="LIY209"/>
      <c r="LIZ209"/>
      <c r="LJA209"/>
      <c r="LJB209"/>
      <c r="LJC209"/>
      <c r="LJD209"/>
      <c r="LJE209"/>
      <c r="LJF209"/>
      <c r="LJG209"/>
      <c r="LJH209"/>
      <c r="LJI209"/>
      <c r="LJJ209"/>
      <c r="LJK209"/>
      <c r="LJL209"/>
      <c r="LJM209"/>
      <c r="LJN209"/>
      <c r="LJO209"/>
      <c r="LJP209"/>
      <c r="LJQ209"/>
      <c r="LJR209"/>
      <c r="LJS209"/>
      <c r="LJT209"/>
      <c r="LJU209"/>
      <c r="LJV209"/>
      <c r="LJW209"/>
      <c r="LJX209"/>
      <c r="LJY209"/>
      <c r="LJZ209"/>
      <c r="LKA209"/>
      <c r="LKB209"/>
      <c r="LKC209"/>
      <c r="LKD209"/>
      <c r="LKE209"/>
      <c r="LKF209"/>
      <c r="LKG209"/>
      <c r="LKH209"/>
      <c r="LKI209"/>
      <c r="LKJ209"/>
      <c r="LKK209"/>
      <c r="LKL209"/>
      <c r="LKM209"/>
      <c r="LKN209"/>
      <c r="LKO209"/>
      <c r="LKP209"/>
      <c r="LKQ209"/>
      <c r="LKR209"/>
      <c r="LKS209"/>
      <c r="LKT209"/>
      <c r="LKU209"/>
      <c r="LKV209"/>
      <c r="LKW209"/>
      <c r="LKX209"/>
      <c r="LKY209"/>
      <c r="LKZ209"/>
      <c r="LLA209"/>
      <c r="LLB209"/>
      <c r="LLC209"/>
      <c r="LLD209"/>
      <c r="LLE209"/>
      <c r="LLF209"/>
      <c r="LLG209"/>
      <c r="LLH209"/>
      <c r="LLI209"/>
      <c r="LLJ209"/>
      <c r="LLK209"/>
      <c r="LLL209"/>
      <c r="LLM209"/>
      <c r="LLN209"/>
      <c r="LLO209"/>
      <c r="LLP209"/>
      <c r="LLQ209"/>
      <c r="LLR209"/>
      <c r="LLS209"/>
      <c r="LLT209"/>
      <c r="LLU209"/>
      <c r="LLV209"/>
      <c r="LLW209"/>
      <c r="LLX209"/>
      <c r="LLY209"/>
      <c r="LLZ209"/>
      <c r="LMA209"/>
      <c r="LMB209"/>
      <c r="LMC209"/>
      <c r="LMD209"/>
      <c r="LME209"/>
      <c r="LMF209"/>
      <c r="LMG209"/>
      <c r="LMH209"/>
      <c r="LMI209"/>
      <c r="LMJ209"/>
      <c r="LMK209"/>
      <c r="LML209"/>
      <c r="LMM209"/>
      <c r="LMN209"/>
      <c r="LMO209"/>
      <c r="LMP209"/>
      <c r="LMQ209"/>
      <c r="LMR209"/>
      <c r="LMS209"/>
      <c r="LMT209"/>
      <c r="LMU209"/>
      <c r="LMV209"/>
      <c r="LMW209"/>
      <c r="LMX209"/>
      <c r="LMY209"/>
      <c r="LMZ209"/>
      <c r="LNA209"/>
      <c r="LNB209"/>
      <c r="LNC209"/>
      <c r="LND209"/>
      <c r="LNE209"/>
      <c r="LNF209"/>
      <c r="LNG209"/>
      <c r="LNH209"/>
      <c r="LNI209"/>
      <c r="LNJ209"/>
      <c r="LNK209"/>
      <c r="LNL209"/>
      <c r="LNM209"/>
      <c r="LNN209"/>
      <c r="LNO209"/>
      <c r="LNP209"/>
      <c r="LNQ209"/>
      <c r="LNR209"/>
      <c r="LNS209"/>
      <c r="LNT209"/>
      <c r="LNU209"/>
      <c r="LNV209"/>
      <c r="LNW209"/>
      <c r="LNX209"/>
      <c r="LNY209"/>
      <c r="LNZ209"/>
      <c r="LOA209"/>
      <c r="LOB209"/>
      <c r="LOC209"/>
      <c r="LOD209"/>
      <c r="LOE209"/>
      <c r="LOF209"/>
      <c r="LOG209"/>
      <c r="LOH209"/>
      <c r="LOI209"/>
      <c r="LOJ209"/>
      <c r="LOK209"/>
      <c r="LOL209"/>
      <c r="LOM209"/>
      <c r="LON209"/>
      <c r="LOO209"/>
      <c r="LOP209"/>
      <c r="LOQ209"/>
      <c r="LOR209"/>
      <c r="LOS209"/>
      <c r="LOT209"/>
      <c r="LOU209"/>
      <c r="LOV209"/>
      <c r="LOW209"/>
      <c r="LOX209"/>
      <c r="LOY209"/>
      <c r="LOZ209"/>
      <c r="LPA209"/>
      <c r="LPB209"/>
      <c r="LPC209"/>
      <c r="LPD209"/>
      <c r="LPE209"/>
      <c r="LPF209"/>
      <c r="LPG209"/>
      <c r="LPH209"/>
      <c r="LPI209"/>
      <c r="LPJ209"/>
      <c r="LPK209"/>
      <c r="LPL209"/>
      <c r="LPM209"/>
      <c r="LPN209"/>
      <c r="LPO209"/>
      <c r="LPP209"/>
      <c r="LPQ209"/>
      <c r="LPR209"/>
      <c r="LPS209"/>
      <c r="LPT209"/>
      <c r="LPU209"/>
      <c r="LPV209"/>
      <c r="LPW209"/>
      <c r="LPX209"/>
      <c r="LPY209"/>
      <c r="LPZ209"/>
      <c r="LQA209"/>
      <c r="LQB209"/>
      <c r="LQC209"/>
      <c r="LQD209"/>
      <c r="LQE209"/>
      <c r="LQF209"/>
      <c r="LQG209"/>
      <c r="LQH209"/>
      <c r="LQI209"/>
      <c r="LQJ209"/>
      <c r="LQK209"/>
      <c r="LQL209"/>
      <c r="LQM209"/>
      <c r="LQN209"/>
      <c r="LQO209"/>
      <c r="LQP209"/>
      <c r="LQQ209"/>
      <c r="LQR209"/>
      <c r="LQS209"/>
      <c r="LQT209"/>
      <c r="LQU209"/>
      <c r="LQV209"/>
      <c r="LQW209"/>
      <c r="LQX209"/>
      <c r="LQY209"/>
      <c r="LQZ209"/>
      <c r="LRA209"/>
      <c r="LRB209"/>
      <c r="LRC209"/>
      <c r="LRD209"/>
      <c r="LRE209"/>
      <c r="LRF209"/>
      <c r="LRG209"/>
      <c r="LRH209"/>
      <c r="LRI209"/>
      <c r="LRJ209"/>
      <c r="LRK209"/>
      <c r="LRL209"/>
      <c r="LRM209"/>
      <c r="LRN209"/>
      <c r="LRO209"/>
      <c r="LRP209"/>
      <c r="LRQ209"/>
      <c r="LRR209"/>
      <c r="LRS209"/>
      <c r="LRT209"/>
      <c r="LRU209"/>
      <c r="LRV209"/>
      <c r="LRW209"/>
      <c r="LRX209"/>
      <c r="LRY209"/>
      <c r="LRZ209"/>
      <c r="LSA209"/>
      <c r="LSB209"/>
      <c r="LSC209"/>
      <c r="LSD209"/>
      <c r="LSE209"/>
      <c r="LSF209"/>
      <c r="LSG209"/>
      <c r="LSH209"/>
      <c r="LSI209"/>
      <c r="LSJ209"/>
      <c r="LSK209"/>
      <c r="LSL209"/>
      <c r="LSM209"/>
      <c r="LSN209"/>
      <c r="LSO209"/>
      <c r="LSP209"/>
      <c r="LSQ209"/>
      <c r="LSR209"/>
      <c r="LSS209"/>
      <c r="LST209"/>
      <c r="LSU209"/>
      <c r="LSV209"/>
      <c r="LSW209"/>
      <c r="LSX209"/>
      <c r="LSY209"/>
      <c r="LSZ209"/>
      <c r="LTA209"/>
      <c r="LTB209"/>
      <c r="LTC209"/>
      <c r="LTD209"/>
      <c r="LTE209"/>
      <c r="LTF209"/>
      <c r="LTG209"/>
      <c r="LTH209"/>
      <c r="LTI209"/>
      <c r="LTJ209"/>
      <c r="LTK209"/>
      <c r="LTL209"/>
      <c r="LTM209"/>
      <c r="LTN209"/>
      <c r="LTO209"/>
      <c r="LTP209"/>
      <c r="LTQ209"/>
      <c r="LTR209"/>
      <c r="LTS209"/>
      <c r="LTT209"/>
      <c r="LTU209"/>
      <c r="LTV209"/>
      <c r="LTW209"/>
      <c r="LTX209"/>
      <c r="LTY209"/>
      <c r="LTZ209"/>
      <c r="LUA209"/>
      <c r="LUB209"/>
      <c r="LUC209"/>
      <c r="LUD209"/>
      <c r="LUE209"/>
      <c r="LUF209"/>
      <c r="LUG209"/>
      <c r="LUH209"/>
      <c r="LUI209"/>
      <c r="LUJ209"/>
      <c r="LUK209"/>
      <c r="LUL209"/>
      <c r="LUM209"/>
      <c r="LUN209"/>
      <c r="LUO209"/>
      <c r="LUP209"/>
      <c r="LUQ209"/>
      <c r="LUR209"/>
      <c r="LUS209"/>
      <c r="LUT209"/>
      <c r="LUU209"/>
      <c r="LUV209"/>
      <c r="LUW209"/>
      <c r="LUX209"/>
      <c r="LUY209"/>
      <c r="LUZ209"/>
      <c r="LVA209"/>
      <c r="LVB209"/>
      <c r="LVC209"/>
      <c r="LVD209"/>
      <c r="LVE209"/>
      <c r="LVF209"/>
      <c r="LVG209"/>
      <c r="LVH209"/>
      <c r="LVI209"/>
      <c r="LVJ209"/>
      <c r="LVK209"/>
      <c r="LVL209"/>
      <c r="LVM209"/>
      <c r="LVN209"/>
      <c r="LVO209"/>
      <c r="LVP209"/>
      <c r="LVQ209"/>
      <c r="LVR209"/>
      <c r="LVS209"/>
      <c r="LVT209"/>
      <c r="LVU209"/>
      <c r="LVV209"/>
      <c r="LVW209"/>
      <c r="LVX209"/>
      <c r="LVY209"/>
      <c r="LVZ209"/>
      <c r="LWA209"/>
      <c r="LWB209"/>
      <c r="LWC209"/>
      <c r="LWD209"/>
      <c r="LWE209"/>
      <c r="LWF209"/>
      <c r="LWG209"/>
      <c r="LWH209"/>
      <c r="LWI209"/>
      <c r="LWJ209"/>
      <c r="LWK209"/>
      <c r="LWL209"/>
      <c r="LWM209"/>
      <c r="LWN209"/>
      <c r="LWO209"/>
      <c r="LWP209"/>
      <c r="LWQ209"/>
      <c r="LWR209"/>
      <c r="LWS209"/>
      <c r="LWT209"/>
      <c r="LWU209"/>
      <c r="LWV209"/>
      <c r="LWW209"/>
      <c r="LWX209"/>
      <c r="LWY209"/>
      <c r="LWZ209"/>
      <c r="LXA209"/>
      <c r="LXB209"/>
      <c r="LXC209"/>
      <c r="LXD209"/>
      <c r="LXE209"/>
      <c r="LXF209"/>
      <c r="LXG209"/>
      <c r="LXH209"/>
      <c r="LXI209"/>
      <c r="LXJ209"/>
      <c r="LXK209"/>
      <c r="LXL209"/>
      <c r="LXM209"/>
      <c r="LXN209"/>
      <c r="LXO209"/>
      <c r="LXP209"/>
      <c r="LXQ209"/>
      <c r="LXR209"/>
      <c r="LXS209"/>
      <c r="LXT209"/>
      <c r="LXU209"/>
      <c r="LXV209"/>
      <c r="LXW209"/>
      <c r="LXX209"/>
      <c r="LXY209"/>
      <c r="LXZ209"/>
      <c r="LYA209"/>
      <c r="LYB209"/>
      <c r="LYC209"/>
      <c r="LYD209"/>
      <c r="LYE209"/>
      <c r="LYF209"/>
      <c r="LYG209"/>
      <c r="LYH209"/>
      <c r="LYI209"/>
      <c r="LYJ209"/>
      <c r="LYK209"/>
      <c r="LYL209"/>
      <c r="LYM209"/>
      <c r="LYN209"/>
      <c r="LYO209"/>
      <c r="LYP209"/>
      <c r="LYQ209"/>
      <c r="LYR209"/>
      <c r="LYS209"/>
      <c r="LYT209"/>
      <c r="LYU209"/>
      <c r="LYV209"/>
      <c r="LYW209"/>
      <c r="LYX209"/>
      <c r="LYY209"/>
      <c r="LYZ209"/>
      <c r="LZA209"/>
      <c r="LZB209"/>
      <c r="LZC209"/>
      <c r="LZD209"/>
      <c r="LZE209"/>
      <c r="LZF209"/>
      <c r="LZG209"/>
      <c r="LZH209"/>
      <c r="LZI209"/>
      <c r="LZJ209"/>
      <c r="LZK209"/>
      <c r="LZL209"/>
      <c r="LZM209"/>
      <c r="LZN209"/>
      <c r="LZO209"/>
      <c r="LZP209"/>
      <c r="LZQ209"/>
      <c r="LZR209"/>
      <c r="LZS209"/>
      <c r="LZT209"/>
      <c r="LZU209"/>
      <c r="LZV209"/>
      <c r="LZW209"/>
      <c r="LZX209"/>
      <c r="LZY209"/>
      <c r="LZZ209"/>
      <c r="MAA209"/>
      <c r="MAB209"/>
      <c r="MAC209"/>
      <c r="MAD209"/>
      <c r="MAE209"/>
      <c r="MAF209"/>
      <c r="MAG209"/>
      <c r="MAH209"/>
      <c r="MAI209"/>
      <c r="MAJ209"/>
      <c r="MAK209"/>
      <c r="MAL209"/>
      <c r="MAM209"/>
      <c r="MAN209"/>
      <c r="MAO209"/>
      <c r="MAP209"/>
      <c r="MAQ209"/>
      <c r="MAR209"/>
      <c r="MAS209"/>
      <c r="MAT209"/>
      <c r="MAU209"/>
      <c r="MAV209"/>
      <c r="MAW209"/>
      <c r="MAX209"/>
      <c r="MAY209"/>
      <c r="MAZ209"/>
      <c r="MBA209"/>
      <c r="MBB209"/>
      <c r="MBC209"/>
      <c r="MBD209"/>
      <c r="MBE209"/>
      <c r="MBF209"/>
      <c r="MBG209"/>
      <c r="MBH209"/>
      <c r="MBI209"/>
      <c r="MBJ209"/>
      <c r="MBK209"/>
      <c r="MBL209"/>
      <c r="MBM209"/>
      <c r="MBN209"/>
      <c r="MBO209"/>
      <c r="MBP209"/>
      <c r="MBQ209"/>
      <c r="MBR209"/>
      <c r="MBS209"/>
      <c r="MBT209"/>
      <c r="MBU209"/>
      <c r="MBV209"/>
      <c r="MBW209"/>
      <c r="MBX209"/>
      <c r="MBY209"/>
      <c r="MBZ209"/>
      <c r="MCA209"/>
      <c r="MCB209"/>
      <c r="MCC209"/>
      <c r="MCD209"/>
      <c r="MCE209"/>
      <c r="MCF209"/>
      <c r="MCG209"/>
      <c r="MCH209"/>
      <c r="MCI209"/>
      <c r="MCJ209"/>
      <c r="MCK209"/>
      <c r="MCL209"/>
      <c r="MCM209"/>
      <c r="MCN209"/>
      <c r="MCO209"/>
      <c r="MCP209"/>
      <c r="MCQ209"/>
      <c r="MCR209"/>
      <c r="MCS209"/>
      <c r="MCT209"/>
      <c r="MCU209"/>
      <c r="MCV209"/>
      <c r="MCW209"/>
      <c r="MCX209"/>
      <c r="MCY209"/>
      <c r="MCZ209"/>
      <c r="MDA209"/>
      <c r="MDB209"/>
      <c r="MDC209"/>
      <c r="MDD209"/>
      <c r="MDE209"/>
      <c r="MDF209"/>
      <c r="MDG209"/>
      <c r="MDH209"/>
      <c r="MDI209"/>
      <c r="MDJ209"/>
      <c r="MDK209"/>
      <c r="MDL209"/>
      <c r="MDM209"/>
      <c r="MDN209"/>
      <c r="MDO209"/>
      <c r="MDP209"/>
      <c r="MDQ209"/>
      <c r="MDR209"/>
      <c r="MDS209"/>
      <c r="MDT209"/>
      <c r="MDU209"/>
      <c r="MDV209"/>
      <c r="MDW209"/>
      <c r="MDX209"/>
      <c r="MDY209"/>
      <c r="MDZ209"/>
      <c r="MEA209"/>
      <c r="MEB209"/>
      <c r="MEC209"/>
      <c r="MED209"/>
      <c r="MEE209"/>
      <c r="MEF209"/>
      <c r="MEG209"/>
      <c r="MEH209"/>
      <c r="MEI209"/>
      <c r="MEJ209"/>
      <c r="MEK209"/>
      <c r="MEL209"/>
      <c r="MEM209"/>
      <c r="MEN209"/>
      <c r="MEO209"/>
      <c r="MEP209"/>
      <c r="MEQ209"/>
      <c r="MER209"/>
      <c r="MES209"/>
      <c r="MET209"/>
      <c r="MEU209"/>
      <c r="MEV209"/>
      <c r="MEW209"/>
      <c r="MEX209"/>
      <c r="MEY209"/>
      <c r="MEZ209"/>
      <c r="MFA209"/>
      <c r="MFB209"/>
      <c r="MFC209"/>
      <c r="MFD209"/>
      <c r="MFE209"/>
      <c r="MFF209"/>
      <c r="MFG209"/>
      <c r="MFH209"/>
      <c r="MFI209"/>
      <c r="MFJ209"/>
      <c r="MFK209"/>
      <c r="MFL209"/>
      <c r="MFM209"/>
      <c r="MFN209"/>
      <c r="MFO209"/>
      <c r="MFP209"/>
      <c r="MFQ209"/>
      <c r="MFR209"/>
      <c r="MFS209"/>
      <c r="MFT209"/>
      <c r="MFU209"/>
      <c r="MFV209"/>
      <c r="MFW209"/>
      <c r="MFX209"/>
      <c r="MFY209"/>
      <c r="MFZ209"/>
      <c r="MGA209"/>
      <c r="MGB209"/>
      <c r="MGC209"/>
      <c r="MGD209"/>
      <c r="MGE209"/>
      <c r="MGF209"/>
      <c r="MGG209"/>
      <c r="MGH209"/>
      <c r="MGI209"/>
      <c r="MGJ209"/>
      <c r="MGK209"/>
      <c r="MGL209"/>
      <c r="MGM209"/>
      <c r="MGN209"/>
      <c r="MGO209"/>
      <c r="MGP209"/>
      <c r="MGQ209"/>
      <c r="MGR209"/>
      <c r="MGS209"/>
      <c r="MGT209"/>
      <c r="MGU209"/>
      <c r="MGV209"/>
      <c r="MGW209"/>
      <c r="MGX209"/>
      <c r="MGY209"/>
      <c r="MGZ209"/>
      <c r="MHA209"/>
      <c r="MHB209"/>
      <c r="MHC209"/>
      <c r="MHD209"/>
      <c r="MHE209"/>
      <c r="MHF209"/>
      <c r="MHG209"/>
      <c r="MHH209"/>
      <c r="MHI209"/>
      <c r="MHJ209"/>
      <c r="MHK209"/>
      <c r="MHL209"/>
      <c r="MHM209"/>
      <c r="MHN209"/>
      <c r="MHO209"/>
      <c r="MHP209"/>
      <c r="MHQ209"/>
      <c r="MHR209"/>
      <c r="MHS209"/>
      <c r="MHT209"/>
      <c r="MHU209"/>
      <c r="MHV209"/>
      <c r="MHW209"/>
      <c r="MHX209"/>
      <c r="MHY209"/>
      <c r="MHZ209"/>
      <c r="MIA209"/>
      <c r="MIB209"/>
      <c r="MIC209"/>
      <c r="MID209"/>
      <c r="MIE209"/>
      <c r="MIF209"/>
      <c r="MIG209"/>
      <c r="MIH209"/>
      <c r="MII209"/>
      <c r="MIJ209"/>
      <c r="MIK209"/>
      <c r="MIL209"/>
      <c r="MIM209"/>
      <c r="MIN209"/>
      <c r="MIO209"/>
      <c r="MIP209"/>
      <c r="MIQ209"/>
      <c r="MIR209"/>
      <c r="MIS209"/>
      <c r="MIT209"/>
      <c r="MIU209"/>
      <c r="MIV209"/>
      <c r="MIW209"/>
      <c r="MIX209"/>
      <c r="MIY209"/>
      <c r="MIZ209"/>
      <c r="MJA209"/>
      <c r="MJB209"/>
      <c r="MJC209"/>
      <c r="MJD209"/>
      <c r="MJE209"/>
      <c r="MJF209"/>
      <c r="MJG209"/>
      <c r="MJH209"/>
      <c r="MJI209"/>
      <c r="MJJ209"/>
      <c r="MJK209"/>
      <c r="MJL209"/>
      <c r="MJM209"/>
      <c r="MJN209"/>
      <c r="MJO209"/>
      <c r="MJP209"/>
      <c r="MJQ209"/>
      <c r="MJR209"/>
      <c r="MJS209"/>
      <c r="MJT209"/>
      <c r="MJU209"/>
      <c r="MJV209"/>
      <c r="MJW209"/>
      <c r="MJX209"/>
      <c r="MJY209"/>
      <c r="MJZ209"/>
      <c r="MKA209"/>
      <c r="MKB209"/>
      <c r="MKC209"/>
      <c r="MKD209"/>
      <c r="MKE209"/>
      <c r="MKF209"/>
      <c r="MKG209"/>
      <c r="MKH209"/>
      <c r="MKI209"/>
      <c r="MKJ209"/>
      <c r="MKK209"/>
      <c r="MKL209"/>
      <c r="MKM209"/>
      <c r="MKN209"/>
      <c r="MKO209"/>
      <c r="MKP209"/>
      <c r="MKQ209"/>
      <c r="MKR209"/>
      <c r="MKS209"/>
      <c r="MKT209"/>
      <c r="MKU209"/>
      <c r="MKV209"/>
      <c r="MKW209"/>
      <c r="MKX209"/>
      <c r="MKY209"/>
      <c r="MKZ209"/>
      <c r="MLA209"/>
      <c r="MLB209"/>
      <c r="MLC209"/>
      <c r="MLD209"/>
      <c r="MLE209"/>
      <c r="MLF209"/>
      <c r="MLG209"/>
      <c r="MLH209"/>
      <c r="MLI209"/>
      <c r="MLJ209"/>
      <c r="MLK209"/>
      <c r="MLL209"/>
      <c r="MLM209"/>
      <c r="MLN209"/>
      <c r="MLO209"/>
      <c r="MLP209"/>
      <c r="MLQ209"/>
      <c r="MLR209"/>
      <c r="MLS209"/>
      <c r="MLT209"/>
      <c r="MLU209"/>
      <c r="MLV209"/>
      <c r="MLW209"/>
      <c r="MLX209"/>
      <c r="MLY209"/>
      <c r="MLZ209"/>
      <c r="MMA209"/>
      <c r="MMB209"/>
      <c r="MMC209"/>
      <c r="MMD209"/>
      <c r="MME209"/>
      <c r="MMF209"/>
      <c r="MMG209"/>
      <c r="MMH209"/>
      <c r="MMI209"/>
      <c r="MMJ209"/>
      <c r="MMK209"/>
      <c r="MML209"/>
      <c r="MMM209"/>
      <c r="MMN209"/>
      <c r="MMO209"/>
      <c r="MMP209"/>
      <c r="MMQ209"/>
      <c r="MMR209"/>
      <c r="MMS209"/>
      <c r="MMT209"/>
      <c r="MMU209"/>
      <c r="MMV209"/>
      <c r="MMW209"/>
      <c r="MMX209"/>
      <c r="MMY209"/>
      <c r="MMZ209"/>
      <c r="MNA209"/>
      <c r="MNB209"/>
      <c r="MNC209"/>
      <c r="MND209"/>
      <c r="MNE209"/>
      <c r="MNF209"/>
      <c r="MNG209"/>
      <c r="MNH209"/>
      <c r="MNI209"/>
      <c r="MNJ209"/>
      <c r="MNK209"/>
      <c r="MNL209"/>
      <c r="MNM209"/>
      <c r="MNN209"/>
      <c r="MNO209"/>
      <c r="MNP209"/>
      <c r="MNQ209"/>
      <c r="MNR209"/>
      <c r="MNS209"/>
      <c r="MNT209"/>
      <c r="MNU209"/>
      <c r="MNV209"/>
      <c r="MNW209"/>
      <c r="MNX209"/>
      <c r="MNY209"/>
      <c r="MNZ209"/>
      <c r="MOA209"/>
      <c r="MOB209"/>
      <c r="MOC209"/>
      <c r="MOD209"/>
      <c r="MOE209"/>
      <c r="MOF209"/>
      <c r="MOG209"/>
      <c r="MOH209"/>
      <c r="MOI209"/>
      <c r="MOJ209"/>
      <c r="MOK209"/>
      <c r="MOL209"/>
      <c r="MOM209"/>
      <c r="MON209"/>
      <c r="MOO209"/>
      <c r="MOP209"/>
      <c r="MOQ209"/>
      <c r="MOR209"/>
      <c r="MOS209"/>
      <c r="MOT209"/>
      <c r="MOU209"/>
      <c r="MOV209"/>
      <c r="MOW209"/>
      <c r="MOX209"/>
      <c r="MOY209"/>
      <c r="MOZ209"/>
      <c r="MPA209"/>
      <c r="MPB209"/>
      <c r="MPC209"/>
      <c r="MPD209"/>
      <c r="MPE209"/>
      <c r="MPF209"/>
      <c r="MPG209"/>
      <c r="MPH209"/>
      <c r="MPI209"/>
      <c r="MPJ209"/>
      <c r="MPK209"/>
      <c r="MPL209"/>
      <c r="MPM209"/>
      <c r="MPN209"/>
      <c r="MPO209"/>
      <c r="MPP209"/>
      <c r="MPQ209"/>
      <c r="MPR209"/>
      <c r="MPS209"/>
      <c r="MPT209"/>
      <c r="MPU209"/>
      <c r="MPV209"/>
      <c r="MPW209"/>
      <c r="MPX209"/>
      <c r="MPY209"/>
      <c r="MPZ209"/>
      <c r="MQA209"/>
      <c r="MQB209"/>
      <c r="MQC209"/>
      <c r="MQD209"/>
      <c r="MQE209"/>
      <c r="MQF209"/>
      <c r="MQG209"/>
      <c r="MQH209"/>
      <c r="MQI209"/>
      <c r="MQJ209"/>
      <c r="MQK209"/>
      <c r="MQL209"/>
      <c r="MQM209"/>
      <c r="MQN209"/>
      <c r="MQO209"/>
      <c r="MQP209"/>
      <c r="MQQ209"/>
      <c r="MQR209"/>
      <c r="MQS209"/>
      <c r="MQT209"/>
      <c r="MQU209"/>
      <c r="MQV209"/>
      <c r="MQW209"/>
      <c r="MQX209"/>
      <c r="MQY209"/>
      <c r="MQZ209"/>
      <c r="MRA209"/>
      <c r="MRB209"/>
      <c r="MRC209"/>
      <c r="MRD209"/>
      <c r="MRE209"/>
      <c r="MRF209"/>
      <c r="MRG209"/>
      <c r="MRH209"/>
      <c r="MRI209"/>
      <c r="MRJ209"/>
      <c r="MRK209"/>
      <c r="MRL209"/>
      <c r="MRM209"/>
      <c r="MRN209"/>
      <c r="MRO209"/>
      <c r="MRP209"/>
      <c r="MRQ209"/>
      <c r="MRR209"/>
      <c r="MRS209"/>
      <c r="MRT209"/>
      <c r="MRU209"/>
      <c r="MRV209"/>
      <c r="MRW209"/>
      <c r="MRX209"/>
      <c r="MRY209"/>
      <c r="MRZ209"/>
      <c r="MSA209"/>
      <c r="MSB209"/>
      <c r="MSC209"/>
      <c r="MSD209"/>
      <c r="MSE209"/>
      <c r="MSF209"/>
      <c r="MSG209"/>
      <c r="MSH209"/>
      <c r="MSI209"/>
      <c r="MSJ209"/>
      <c r="MSK209"/>
      <c r="MSL209"/>
      <c r="MSM209"/>
      <c r="MSN209"/>
      <c r="MSO209"/>
      <c r="MSP209"/>
      <c r="MSQ209"/>
      <c r="MSR209"/>
      <c r="MSS209"/>
      <c r="MST209"/>
      <c r="MSU209"/>
      <c r="MSV209"/>
      <c r="MSW209"/>
      <c r="MSX209"/>
      <c r="MSY209"/>
      <c r="MSZ209"/>
      <c r="MTA209"/>
      <c r="MTB209"/>
      <c r="MTC209"/>
      <c r="MTD209"/>
      <c r="MTE209"/>
      <c r="MTF209"/>
      <c r="MTG209"/>
      <c r="MTH209"/>
      <c r="MTI209"/>
      <c r="MTJ209"/>
      <c r="MTK209"/>
      <c r="MTL209"/>
      <c r="MTM209"/>
      <c r="MTN209"/>
      <c r="MTO209"/>
      <c r="MTP209"/>
      <c r="MTQ209"/>
      <c r="MTR209"/>
      <c r="MTS209"/>
      <c r="MTT209"/>
      <c r="MTU209"/>
      <c r="MTV209"/>
      <c r="MTW209"/>
      <c r="MTX209"/>
      <c r="MTY209"/>
      <c r="MTZ209"/>
      <c r="MUA209"/>
      <c r="MUB209"/>
      <c r="MUC209"/>
      <c r="MUD209"/>
      <c r="MUE209"/>
      <c r="MUF209"/>
      <c r="MUG209"/>
      <c r="MUH209"/>
      <c r="MUI209"/>
      <c r="MUJ209"/>
      <c r="MUK209"/>
      <c r="MUL209"/>
      <c r="MUM209"/>
      <c r="MUN209"/>
      <c r="MUO209"/>
      <c r="MUP209"/>
      <c r="MUQ209"/>
      <c r="MUR209"/>
      <c r="MUS209"/>
      <c r="MUT209"/>
      <c r="MUU209"/>
      <c r="MUV209"/>
      <c r="MUW209"/>
      <c r="MUX209"/>
      <c r="MUY209"/>
      <c r="MUZ209"/>
      <c r="MVA209"/>
      <c r="MVB209"/>
      <c r="MVC209"/>
      <c r="MVD209"/>
      <c r="MVE209"/>
      <c r="MVF209"/>
      <c r="MVG209"/>
      <c r="MVH209"/>
      <c r="MVI209"/>
      <c r="MVJ209"/>
      <c r="MVK209"/>
      <c r="MVL209"/>
      <c r="MVM209"/>
      <c r="MVN209"/>
      <c r="MVO209"/>
      <c r="MVP209"/>
      <c r="MVQ209"/>
      <c r="MVR209"/>
      <c r="MVS209"/>
      <c r="MVT209"/>
      <c r="MVU209"/>
      <c r="MVV209"/>
      <c r="MVW209"/>
      <c r="MVX209"/>
      <c r="MVY209"/>
      <c r="MVZ209"/>
      <c r="MWA209"/>
      <c r="MWB209"/>
      <c r="MWC209"/>
      <c r="MWD209"/>
      <c r="MWE209"/>
      <c r="MWF209"/>
      <c r="MWG209"/>
      <c r="MWH209"/>
      <c r="MWI209"/>
      <c r="MWJ209"/>
      <c r="MWK209"/>
      <c r="MWL209"/>
      <c r="MWM209"/>
      <c r="MWN209"/>
      <c r="MWO209"/>
      <c r="MWP209"/>
      <c r="MWQ209"/>
      <c r="MWR209"/>
      <c r="MWS209"/>
      <c r="MWT209"/>
      <c r="MWU209"/>
      <c r="MWV209"/>
      <c r="MWW209"/>
      <c r="MWX209"/>
      <c r="MWY209"/>
      <c r="MWZ209"/>
      <c r="MXA209"/>
      <c r="MXB209"/>
      <c r="MXC209"/>
      <c r="MXD209"/>
      <c r="MXE209"/>
      <c r="MXF209"/>
      <c r="MXG209"/>
      <c r="MXH209"/>
      <c r="MXI209"/>
      <c r="MXJ209"/>
      <c r="MXK209"/>
      <c r="MXL209"/>
      <c r="MXM209"/>
      <c r="MXN209"/>
      <c r="MXO209"/>
      <c r="MXP209"/>
      <c r="MXQ209"/>
      <c r="MXR209"/>
      <c r="MXS209"/>
      <c r="MXT209"/>
      <c r="MXU209"/>
      <c r="MXV209"/>
      <c r="MXW209"/>
      <c r="MXX209"/>
      <c r="MXY209"/>
      <c r="MXZ209"/>
      <c r="MYA209"/>
      <c r="MYB209"/>
      <c r="MYC209"/>
      <c r="MYD209"/>
      <c r="MYE209"/>
      <c r="MYF209"/>
      <c r="MYG209"/>
      <c r="MYH209"/>
      <c r="MYI209"/>
      <c r="MYJ209"/>
      <c r="MYK209"/>
      <c r="MYL209"/>
      <c r="MYM209"/>
      <c r="MYN209"/>
      <c r="MYO209"/>
      <c r="MYP209"/>
      <c r="MYQ209"/>
      <c r="MYR209"/>
      <c r="MYS209"/>
      <c r="MYT209"/>
      <c r="MYU209"/>
      <c r="MYV209"/>
      <c r="MYW209"/>
      <c r="MYX209"/>
      <c r="MYY209"/>
      <c r="MYZ209"/>
      <c r="MZA209"/>
      <c r="MZB209"/>
      <c r="MZC209"/>
      <c r="MZD209"/>
      <c r="MZE209"/>
      <c r="MZF209"/>
      <c r="MZG209"/>
      <c r="MZH209"/>
      <c r="MZI209"/>
      <c r="MZJ209"/>
      <c r="MZK209"/>
      <c r="MZL209"/>
      <c r="MZM209"/>
      <c r="MZN209"/>
      <c r="MZO209"/>
      <c r="MZP209"/>
      <c r="MZQ209"/>
      <c r="MZR209"/>
      <c r="MZS209"/>
      <c r="MZT209"/>
      <c r="MZU209"/>
      <c r="MZV209"/>
      <c r="MZW209"/>
      <c r="MZX209"/>
      <c r="MZY209"/>
      <c r="MZZ209"/>
      <c r="NAA209"/>
      <c r="NAB209"/>
      <c r="NAC209"/>
      <c r="NAD209"/>
      <c r="NAE209"/>
      <c r="NAF209"/>
      <c r="NAG209"/>
      <c r="NAH209"/>
      <c r="NAI209"/>
      <c r="NAJ209"/>
      <c r="NAK209"/>
      <c r="NAL209"/>
      <c r="NAM209"/>
      <c r="NAN209"/>
      <c r="NAO209"/>
      <c r="NAP209"/>
      <c r="NAQ209"/>
      <c r="NAR209"/>
      <c r="NAS209"/>
      <c r="NAT209"/>
      <c r="NAU209"/>
      <c r="NAV209"/>
      <c r="NAW209"/>
      <c r="NAX209"/>
      <c r="NAY209"/>
      <c r="NAZ209"/>
      <c r="NBA209"/>
      <c r="NBB209"/>
      <c r="NBC209"/>
      <c r="NBD209"/>
      <c r="NBE209"/>
      <c r="NBF209"/>
      <c r="NBG209"/>
      <c r="NBH209"/>
      <c r="NBI209"/>
      <c r="NBJ209"/>
      <c r="NBK209"/>
      <c r="NBL209"/>
      <c r="NBM209"/>
      <c r="NBN209"/>
      <c r="NBO209"/>
      <c r="NBP209"/>
      <c r="NBQ209"/>
      <c r="NBR209"/>
      <c r="NBS209"/>
      <c r="NBT209"/>
      <c r="NBU209"/>
      <c r="NBV209"/>
      <c r="NBW209"/>
      <c r="NBX209"/>
      <c r="NBY209"/>
      <c r="NBZ209"/>
      <c r="NCA209"/>
      <c r="NCB209"/>
      <c r="NCC209"/>
      <c r="NCD209"/>
      <c r="NCE209"/>
      <c r="NCF209"/>
      <c r="NCG209"/>
      <c r="NCH209"/>
      <c r="NCI209"/>
      <c r="NCJ209"/>
      <c r="NCK209"/>
      <c r="NCL209"/>
      <c r="NCM209"/>
      <c r="NCN209"/>
      <c r="NCO209"/>
      <c r="NCP209"/>
      <c r="NCQ209"/>
      <c r="NCR209"/>
      <c r="NCS209"/>
      <c r="NCT209"/>
      <c r="NCU209"/>
      <c r="NCV209"/>
      <c r="NCW209"/>
      <c r="NCX209"/>
      <c r="NCY209"/>
      <c r="NCZ209"/>
      <c r="NDA209"/>
      <c r="NDB209"/>
      <c r="NDC209"/>
      <c r="NDD209"/>
      <c r="NDE209"/>
      <c r="NDF209"/>
      <c r="NDG209"/>
      <c r="NDH209"/>
      <c r="NDI209"/>
      <c r="NDJ209"/>
      <c r="NDK209"/>
      <c r="NDL209"/>
      <c r="NDM209"/>
      <c r="NDN209"/>
      <c r="NDO209"/>
      <c r="NDP209"/>
      <c r="NDQ209"/>
      <c r="NDR209"/>
      <c r="NDS209"/>
      <c r="NDT209"/>
      <c r="NDU209"/>
      <c r="NDV209"/>
      <c r="NDW209"/>
      <c r="NDX209"/>
      <c r="NDY209"/>
      <c r="NDZ209"/>
      <c r="NEA209"/>
      <c r="NEB209"/>
      <c r="NEC209"/>
      <c r="NED209"/>
      <c r="NEE209"/>
      <c r="NEF209"/>
      <c r="NEG209"/>
      <c r="NEH209"/>
      <c r="NEI209"/>
      <c r="NEJ209"/>
      <c r="NEK209"/>
      <c r="NEL209"/>
      <c r="NEM209"/>
      <c r="NEN209"/>
      <c r="NEO209"/>
      <c r="NEP209"/>
      <c r="NEQ209"/>
      <c r="NER209"/>
      <c r="NES209"/>
      <c r="NET209"/>
      <c r="NEU209"/>
      <c r="NEV209"/>
      <c r="NEW209"/>
      <c r="NEX209"/>
      <c r="NEY209"/>
      <c r="NEZ209"/>
      <c r="NFA209"/>
      <c r="NFB209"/>
      <c r="NFC209"/>
      <c r="NFD209"/>
      <c r="NFE209"/>
      <c r="NFF209"/>
      <c r="NFG209"/>
      <c r="NFH209"/>
      <c r="NFI209"/>
      <c r="NFJ209"/>
      <c r="NFK209"/>
      <c r="NFL209"/>
      <c r="NFM209"/>
      <c r="NFN209"/>
      <c r="NFO209"/>
      <c r="NFP209"/>
      <c r="NFQ209"/>
      <c r="NFR209"/>
      <c r="NFS209"/>
      <c r="NFT209"/>
      <c r="NFU209"/>
      <c r="NFV209"/>
      <c r="NFW209"/>
      <c r="NFX209"/>
      <c r="NFY209"/>
      <c r="NFZ209"/>
      <c r="NGA209"/>
      <c r="NGB209"/>
      <c r="NGC209"/>
      <c r="NGD209"/>
      <c r="NGE209"/>
      <c r="NGF209"/>
      <c r="NGG209"/>
      <c r="NGH209"/>
      <c r="NGI209"/>
      <c r="NGJ209"/>
      <c r="NGK209"/>
      <c r="NGL209"/>
      <c r="NGM209"/>
      <c r="NGN209"/>
      <c r="NGO209"/>
      <c r="NGP209"/>
      <c r="NGQ209"/>
      <c r="NGR209"/>
      <c r="NGS209"/>
      <c r="NGT209"/>
      <c r="NGU209"/>
      <c r="NGV209"/>
      <c r="NGW209"/>
      <c r="NGX209"/>
      <c r="NGY209"/>
      <c r="NGZ209"/>
      <c r="NHA209"/>
      <c r="NHB209"/>
      <c r="NHC209"/>
      <c r="NHD209"/>
      <c r="NHE209"/>
      <c r="NHF209"/>
      <c r="NHG209"/>
      <c r="NHH209"/>
      <c r="NHI209"/>
      <c r="NHJ209"/>
      <c r="NHK209"/>
      <c r="NHL209"/>
      <c r="NHM209"/>
      <c r="NHN209"/>
      <c r="NHO209"/>
      <c r="NHP209"/>
      <c r="NHQ209"/>
      <c r="NHR209"/>
      <c r="NHS209"/>
      <c r="NHT209"/>
      <c r="NHU209"/>
      <c r="NHV209"/>
      <c r="NHW209"/>
      <c r="NHX209"/>
      <c r="NHY209"/>
      <c r="NHZ209"/>
      <c r="NIA209"/>
      <c r="NIB209"/>
      <c r="NIC209"/>
      <c r="NID209"/>
      <c r="NIE209"/>
      <c r="NIF209"/>
      <c r="NIG209"/>
      <c r="NIH209"/>
      <c r="NII209"/>
      <c r="NIJ209"/>
      <c r="NIK209"/>
      <c r="NIL209"/>
      <c r="NIM209"/>
      <c r="NIN209"/>
      <c r="NIO209"/>
      <c r="NIP209"/>
      <c r="NIQ209"/>
      <c r="NIR209"/>
      <c r="NIS209"/>
      <c r="NIT209"/>
      <c r="NIU209"/>
      <c r="NIV209"/>
      <c r="NIW209"/>
      <c r="NIX209"/>
      <c r="NIY209"/>
      <c r="NIZ209"/>
      <c r="NJA209"/>
      <c r="NJB209"/>
      <c r="NJC209"/>
      <c r="NJD209"/>
      <c r="NJE209"/>
      <c r="NJF209"/>
      <c r="NJG209"/>
      <c r="NJH209"/>
      <c r="NJI209"/>
      <c r="NJJ209"/>
      <c r="NJK209"/>
      <c r="NJL209"/>
      <c r="NJM209"/>
      <c r="NJN209"/>
      <c r="NJO209"/>
      <c r="NJP209"/>
      <c r="NJQ209"/>
      <c r="NJR209"/>
      <c r="NJS209"/>
      <c r="NJT209"/>
      <c r="NJU209"/>
      <c r="NJV209"/>
      <c r="NJW209"/>
      <c r="NJX209"/>
      <c r="NJY209"/>
      <c r="NJZ209"/>
      <c r="NKA209"/>
      <c r="NKB209"/>
      <c r="NKC209"/>
      <c r="NKD209"/>
      <c r="NKE209"/>
      <c r="NKF209"/>
      <c r="NKG209"/>
      <c r="NKH209"/>
      <c r="NKI209"/>
      <c r="NKJ209"/>
      <c r="NKK209"/>
      <c r="NKL209"/>
      <c r="NKM209"/>
      <c r="NKN209"/>
      <c r="NKO209"/>
      <c r="NKP209"/>
      <c r="NKQ209"/>
      <c r="NKR209"/>
      <c r="NKS209"/>
      <c r="NKT209"/>
      <c r="NKU209"/>
      <c r="NKV209"/>
      <c r="NKW209"/>
      <c r="NKX209"/>
      <c r="NKY209"/>
      <c r="NKZ209"/>
      <c r="NLA209"/>
      <c r="NLB209"/>
      <c r="NLC209"/>
      <c r="NLD209"/>
      <c r="NLE209"/>
      <c r="NLF209"/>
      <c r="NLG209"/>
      <c r="NLH209"/>
      <c r="NLI209"/>
      <c r="NLJ209"/>
      <c r="NLK209"/>
      <c r="NLL209"/>
      <c r="NLM209"/>
      <c r="NLN209"/>
      <c r="NLO209"/>
      <c r="NLP209"/>
      <c r="NLQ209"/>
      <c r="NLR209"/>
      <c r="NLS209"/>
      <c r="NLT209"/>
      <c r="NLU209"/>
      <c r="NLV209"/>
      <c r="NLW209"/>
      <c r="NLX209"/>
      <c r="NLY209"/>
      <c r="NLZ209"/>
      <c r="NMA209"/>
      <c r="NMB209"/>
      <c r="NMC209"/>
      <c r="NMD209"/>
      <c r="NME209"/>
      <c r="NMF209"/>
      <c r="NMG209"/>
      <c r="NMH209"/>
      <c r="NMI209"/>
      <c r="NMJ209"/>
      <c r="NMK209"/>
      <c r="NML209"/>
      <c r="NMM209"/>
      <c r="NMN209"/>
      <c r="NMO209"/>
      <c r="NMP209"/>
      <c r="NMQ209"/>
      <c r="NMR209"/>
      <c r="NMS209"/>
      <c r="NMT209"/>
      <c r="NMU209"/>
      <c r="NMV209"/>
      <c r="NMW209"/>
      <c r="NMX209"/>
      <c r="NMY209"/>
      <c r="NMZ209"/>
      <c r="NNA209"/>
      <c r="NNB209"/>
      <c r="NNC209"/>
      <c r="NND209"/>
      <c r="NNE209"/>
      <c r="NNF209"/>
      <c r="NNG209"/>
      <c r="NNH209"/>
      <c r="NNI209"/>
      <c r="NNJ209"/>
      <c r="NNK209"/>
      <c r="NNL209"/>
      <c r="NNM209"/>
      <c r="NNN209"/>
      <c r="NNO209"/>
      <c r="NNP209"/>
      <c r="NNQ209"/>
      <c r="NNR209"/>
      <c r="NNS209"/>
      <c r="NNT209"/>
      <c r="NNU209"/>
      <c r="NNV209"/>
      <c r="NNW209"/>
      <c r="NNX209"/>
      <c r="NNY209"/>
      <c r="NNZ209"/>
      <c r="NOA209"/>
      <c r="NOB209"/>
      <c r="NOC209"/>
      <c r="NOD209"/>
      <c r="NOE209"/>
      <c r="NOF209"/>
      <c r="NOG209"/>
      <c r="NOH209"/>
      <c r="NOI209"/>
      <c r="NOJ209"/>
      <c r="NOK209"/>
      <c r="NOL209"/>
      <c r="NOM209"/>
      <c r="NON209"/>
      <c r="NOO209"/>
      <c r="NOP209"/>
      <c r="NOQ209"/>
      <c r="NOR209"/>
      <c r="NOS209"/>
      <c r="NOT209"/>
      <c r="NOU209"/>
      <c r="NOV209"/>
      <c r="NOW209"/>
      <c r="NOX209"/>
      <c r="NOY209"/>
      <c r="NOZ209"/>
      <c r="NPA209"/>
      <c r="NPB209"/>
      <c r="NPC209"/>
      <c r="NPD209"/>
      <c r="NPE209"/>
      <c r="NPF209"/>
      <c r="NPG209"/>
      <c r="NPH209"/>
      <c r="NPI209"/>
      <c r="NPJ209"/>
      <c r="NPK209"/>
      <c r="NPL209"/>
      <c r="NPM209"/>
      <c r="NPN209"/>
      <c r="NPO209"/>
      <c r="NPP209"/>
      <c r="NPQ209"/>
      <c r="NPR209"/>
      <c r="NPS209"/>
      <c r="NPT209"/>
      <c r="NPU209"/>
      <c r="NPV209"/>
      <c r="NPW209"/>
      <c r="NPX209"/>
      <c r="NPY209"/>
      <c r="NPZ209"/>
      <c r="NQA209"/>
      <c r="NQB209"/>
      <c r="NQC209"/>
      <c r="NQD209"/>
      <c r="NQE209"/>
      <c r="NQF209"/>
      <c r="NQG209"/>
      <c r="NQH209"/>
      <c r="NQI209"/>
      <c r="NQJ209"/>
      <c r="NQK209"/>
      <c r="NQL209"/>
      <c r="NQM209"/>
      <c r="NQN209"/>
      <c r="NQO209"/>
      <c r="NQP209"/>
      <c r="NQQ209"/>
      <c r="NQR209"/>
      <c r="NQS209"/>
      <c r="NQT209"/>
      <c r="NQU209"/>
      <c r="NQV209"/>
      <c r="NQW209"/>
      <c r="NQX209"/>
      <c r="NQY209"/>
      <c r="NQZ209"/>
      <c r="NRA209"/>
      <c r="NRB209"/>
      <c r="NRC209"/>
      <c r="NRD209"/>
      <c r="NRE209"/>
      <c r="NRF209"/>
      <c r="NRG209"/>
      <c r="NRH209"/>
      <c r="NRI209"/>
      <c r="NRJ209"/>
      <c r="NRK209"/>
      <c r="NRL209"/>
      <c r="NRM209"/>
      <c r="NRN209"/>
      <c r="NRO209"/>
      <c r="NRP209"/>
      <c r="NRQ209"/>
      <c r="NRR209"/>
      <c r="NRS209"/>
      <c r="NRT209"/>
      <c r="NRU209"/>
      <c r="NRV209"/>
      <c r="NRW209"/>
      <c r="NRX209"/>
      <c r="NRY209"/>
      <c r="NRZ209"/>
      <c r="NSA209"/>
      <c r="NSB209"/>
      <c r="NSC209"/>
      <c r="NSD209"/>
      <c r="NSE209"/>
      <c r="NSF209"/>
      <c r="NSG209"/>
      <c r="NSH209"/>
      <c r="NSI209"/>
      <c r="NSJ209"/>
      <c r="NSK209"/>
      <c r="NSL209"/>
      <c r="NSM209"/>
      <c r="NSN209"/>
      <c r="NSO209"/>
      <c r="NSP209"/>
      <c r="NSQ209"/>
      <c r="NSR209"/>
      <c r="NSS209"/>
      <c r="NST209"/>
      <c r="NSU209"/>
      <c r="NSV209"/>
      <c r="NSW209"/>
      <c r="NSX209"/>
      <c r="NSY209"/>
      <c r="NSZ209"/>
      <c r="NTA209"/>
      <c r="NTB209"/>
      <c r="NTC209"/>
      <c r="NTD209"/>
      <c r="NTE209"/>
      <c r="NTF209"/>
      <c r="NTG209"/>
      <c r="NTH209"/>
      <c r="NTI209"/>
      <c r="NTJ209"/>
      <c r="NTK209"/>
      <c r="NTL209"/>
      <c r="NTM209"/>
      <c r="NTN209"/>
      <c r="NTO209"/>
      <c r="NTP209"/>
      <c r="NTQ209"/>
      <c r="NTR209"/>
      <c r="NTS209"/>
      <c r="NTT209"/>
      <c r="NTU209"/>
      <c r="NTV209"/>
      <c r="NTW209"/>
      <c r="NTX209"/>
      <c r="NTY209"/>
      <c r="NTZ209"/>
      <c r="NUA209"/>
      <c r="NUB209"/>
      <c r="NUC209"/>
      <c r="NUD209"/>
      <c r="NUE209"/>
      <c r="NUF209"/>
      <c r="NUG209"/>
      <c r="NUH209"/>
      <c r="NUI209"/>
      <c r="NUJ209"/>
      <c r="NUK209"/>
      <c r="NUL209"/>
      <c r="NUM209"/>
      <c r="NUN209"/>
      <c r="NUO209"/>
      <c r="NUP209"/>
      <c r="NUQ209"/>
      <c r="NUR209"/>
      <c r="NUS209"/>
      <c r="NUT209"/>
      <c r="NUU209"/>
      <c r="NUV209"/>
      <c r="NUW209"/>
      <c r="NUX209"/>
      <c r="NUY209"/>
      <c r="NUZ209"/>
      <c r="NVA209"/>
      <c r="NVB209"/>
      <c r="NVC209"/>
      <c r="NVD209"/>
      <c r="NVE209"/>
      <c r="NVF209"/>
      <c r="NVG209"/>
      <c r="NVH209"/>
      <c r="NVI209"/>
      <c r="NVJ209"/>
      <c r="NVK209"/>
      <c r="NVL209"/>
      <c r="NVM209"/>
      <c r="NVN209"/>
      <c r="NVO209"/>
      <c r="NVP209"/>
      <c r="NVQ209"/>
      <c r="NVR209"/>
      <c r="NVS209"/>
      <c r="NVT209"/>
      <c r="NVU209"/>
      <c r="NVV209"/>
      <c r="NVW209"/>
      <c r="NVX209"/>
      <c r="NVY209"/>
      <c r="NVZ209"/>
      <c r="NWA209"/>
      <c r="NWB209"/>
      <c r="NWC209"/>
      <c r="NWD209"/>
      <c r="NWE209"/>
      <c r="NWF209"/>
      <c r="NWG209"/>
      <c r="NWH209"/>
      <c r="NWI209"/>
      <c r="NWJ209"/>
      <c r="NWK209"/>
      <c r="NWL209"/>
      <c r="NWM209"/>
      <c r="NWN209"/>
      <c r="NWO209"/>
      <c r="NWP209"/>
      <c r="NWQ209"/>
      <c r="NWR209"/>
      <c r="NWS209"/>
      <c r="NWT209"/>
      <c r="NWU209"/>
      <c r="NWV209"/>
      <c r="NWW209"/>
      <c r="NWX209"/>
      <c r="NWY209"/>
      <c r="NWZ209"/>
      <c r="NXA209"/>
      <c r="NXB209"/>
      <c r="NXC209"/>
      <c r="NXD209"/>
      <c r="NXE209"/>
      <c r="NXF209"/>
      <c r="NXG209"/>
      <c r="NXH209"/>
      <c r="NXI209"/>
      <c r="NXJ209"/>
      <c r="NXK209"/>
      <c r="NXL209"/>
      <c r="NXM209"/>
      <c r="NXN209"/>
      <c r="NXO209"/>
      <c r="NXP209"/>
      <c r="NXQ209"/>
      <c r="NXR209"/>
      <c r="NXS209"/>
      <c r="NXT209"/>
      <c r="NXU209"/>
      <c r="NXV209"/>
      <c r="NXW209"/>
      <c r="NXX209"/>
      <c r="NXY209"/>
      <c r="NXZ209"/>
      <c r="NYA209"/>
      <c r="NYB209"/>
      <c r="NYC209"/>
      <c r="NYD209"/>
      <c r="NYE209"/>
      <c r="NYF209"/>
      <c r="NYG209"/>
      <c r="NYH209"/>
      <c r="NYI209"/>
      <c r="NYJ209"/>
      <c r="NYK209"/>
      <c r="NYL209"/>
      <c r="NYM209"/>
      <c r="NYN209"/>
      <c r="NYO209"/>
      <c r="NYP209"/>
      <c r="NYQ209"/>
      <c r="NYR209"/>
      <c r="NYS209"/>
      <c r="NYT209"/>
      <c r="NYU209"/>
      <c r="NYV209"/>
      <c r="NYW209"/>
      <c r="NYX209"/>
      <c r="NYY209"/>
      <c r="NYZ209"/>
      <c r="NZA209"/>
      <c r="NZB209"/>
      <c r="NZC209"/>
      <c r="NZD209"/>
      <c r="NZE209"/>
      <c r="NZF209"/>
      <c r="NZG209"/>
      <c r="NZH209"/>
      <c r="NZI209"/>
      <c r="NZJ209"/>
      <c r="NZK209"/>
      <c r="NZL209"/>
      <c r="NZM209"/>
      <c r="NZN209"/>
      <c r="NZO209"/>
      <c r="NZP209"/>
      <c r="NZQ209"/>
      <c r="NZR209"/>
      <c r="NZS209"/>
      <c r="NZT209"/>
      <c r="NZU209"/>
      <c r="NZV209"/>
      <c r="NZW209"/>
      <c r="NZX209"/>
      <c r="NZY209"/>
      <c r="NZZ209"/>
      <c r="OAA209"/>
      <c r="OAB209"/>
      <c r="OAC209"/>
      <c r="OAD209"/>
      <c r="OAE209"/>
      <c r="OAF209"/>
      <c r="OAG209"/>
      <c r="OAH209"/>
      <c r="OAI209"/>
      <c r="OAJ209"/>
      <c r="OAK209"/>
      <c r="OAL209"/>
      <c r="OAM209"/>
      <c r="OAN209"/>
      <c r="OAO209"/>
      <c r="OAP209"/>
      <c r="OAQ209"/>
      <c r="OAR209"/>
      <c r="OAS209"/>
      <c r="OAT209"/>
      <c r="OAU209"/>
      <c r="OAV209"/>
      <c r="OAW209"/>
      <c r="OAX209"/>
      <c r="OAY209"/>
      <c r="OAZ209"/>
      <c r="OBA209"/>
      <c r="OBB209"/>
      <c r="OBC209"/>
      <c r="OBD209"/>
      <c r="OBE209"/>
      <c r="OBF209"/>
      <c r="OBG209"/>
      <c r="OBH209"/>
      <c r="OBI209"/>
      <c r="OBJ209"/>
      <c r="OBK209"/>
      <c r="OBL209"/>
      <c r="OBM209"/>
      <c r="OBN209"/>
      <c r="OBO209"/>
      <c r="OBP209"/>
      <c r="OBQ209"/>
      <c r="OBR209"/>
      <c r="OBS209"/>
      <c r="OBT209"/>
      <c r="OBU209"/>
      <c r="OBV209"/>
      <c r="OBW209"/>
      <c r="OBX209"/>
      <c r="OBY209"/>
      <c r="OBZ209"/>
      <c r="OCA209"/>
      <c r="OCB209"/>
      <c r="OCC209"/>
      <c r="OCD209"/>
      <c r="OCE209"/>
      <c r="OCF209"/>
      <c r="OCG209"/>
      <c r="OCH209"/>
      <c r="OCI209"/>
      <c r="OCJ209"/>
      <c r="OCK209"/>
      <c r="OCL209"/>
      <c r="OCM209"/>
      <c r="OCN209"/>
      <c r="OCO209"/>
      <c r="OCP209"/>
      <c r="OCQ209"/>
      <c r="OCR209"/>
      <c r="OCS209"/>
      <c r="OCT209"/>
      <c r="OCU209"/>
      <c r="OCV209"/>
      <c r="OCW209"/>
      <c r="OCX209"/>
      <c r="OCY209"/>
      <c r="OCZ209"/>
      <c r="ODA209"/>
      <c r="ODB209"/>
      <c r="ODC209"/>
      <c r="ODD209"/>
      <c r="ODE209"/>
      <c r="ODF209"/>
      <c r="ODG209"/>
      <c r="ODH209"/>
      <c r="ODI209"/>
      <c r="ODJ209"/>
      <c r="ODK209"/>
      <c r="ODL209"/>
      <c r="ODM209"/>
      <c r="ODN209"/>
      <c r="ODO209"/>
      <c r="ODP209"/>
      <c r="ODQ209"/>
      <c r="ODR209"/>
      <c r="ODS209"/>
      <c r="ODT209"/>
      <c r="ODU209"/>
      <c r="ODV209"/>
      <c r="ODW209"/>
      <c r="ODX209"/>
      <c r="ODY209"/>
      <c r="ODZ209"/>
      <c r="OEA209"/>
      <c r="OEB209"/>
      <c r="OEC209"/>
      <c r="OED209"/>
      <c r="OEE209"/>
      <c r="OEF209"/>
      <c r="OEG209"/>
      <c r="OEH209"/>
      <c r="OEI209"/>
      <c r="OEJ209"/>
      <c r="OEK209"/>
      <c r="OEL209"/>
      <c r="OEM209"/>
      <c r="OEN209"/>
      <c r="OEO209"/>
      <c r="OEP209"/>
      <c r="OEQ209"/>
      <c r="OER209"/>
      <c r="OES209"/>
      <c r="OET209"/>
      <c r="OEU209"/>
      <c r="OEV209"/>
      <c r="OEW209"/>
      <c r="OEX209"/>
      <c r="OEY209"/>
      <c r="OEZ209"/>
      <c r="OFA209"/>
      <c r="OFB209"/>
      <c r="OFC209"/>
      <c r="OFD209"/>
      <c r="OFE209"/>
      <c r="OFF209"/>
      <c r="OFG209"/>
      <c r="OFH209"/>
      <c r="OFI209"/>
      <c r="OFJ209"/>
      <c r="OFK209"/>
      <c r="OFL209"/>
      <c r="OFM209"/>
      <c r="OFN209"/>
      <c r="OFO209"/>
      <c r="OFP209"/>
      <c r="OFQ209"/>
      <c r="OFR209"/>
      <c r="OFS209"/>
      <c r="OFT209"/>
      <c r="OFU209"/>
      <c r="OFV209"/>
      <c r="OFW209"/>
      <c r="OFX209"/>
      <c r="OFY209"/>
      <c r="OFZ209"/>
      <c r="OGA209"/>
      <c r="OGB209"/>
      <c r="OGC209"/>
      <c r="OGD209"/>
      <c r="OGE209"/>
      <c r="OGF209"/>
      <c r="OGG209"/>
      <c r="OGH209"/>
      <c r="OGI209"/>
      <c r="OGJ209"/>
      <c r="OGK209"/>
      <c r="OGL209"/>
      <c r="OGM209"/>
      <c r="OGN209"/>
      <c r="OGO209"/>
      <c r="OGP209"/>
      <c r="OGQ209"/>
      <c r="OGR209"/>
      <c r="OGS209"/>
      <c r="OGT209"/>
      <c r="OGU209"/>
      <c r="OGV209"/>
      <c r="OGW209"/>
      <c r="OGX209"/>
      <c r="OGY209"/>
      <c r="OGZ209"/>
      <c r="OHA209"/>
      <c r="OHB209"/>
      <c r="OHC209"/>
      <c r="OHD209"/>
      <c r="OHE209"/>
      <c r="OHF209"/>
      <c r="OHG209"/>
      <c r="OHH209"/>
      <c r="OHI209"/>
      <c r="OHJ209"/>
      <c r="OHK209"/>
      <c r="OHL209"/>
      <c r="OHM209"/>
      <c r="OHN209"/>
      <c r="OHO209"/>
      <c r="OHP209"/>
      <c r="OHQ209"/>
      <c r="OHR209"/>
      <c r="OHS209"/>
      <c r="OHT209"/>
      <c r="OHU209"/>
      <c r="OHV209"/>
      <c r="OHW209"/>
      <c r="OHX209"/>
      <c r="OHY209"/>
      <c r="OHZ209"/>
      <c r="OIA209"/>
      <c r="OIB209"/>
      <c r="OIC209"/>
      <c r="OID209"/>
      <c r="OIE209"/>
      <c r="OIF209"/>
      <c r="OIG209"/>
      <c r="OIH209"/>
      <c r="OII209"/>
      <c r="OIJ209"/>
      <c r="OIK209"/>
      <c r="OIL209"/>
      <c r="OIM209"/>
      <c r="OIN209"/>
      <c r="OIO209"/>
      <c r="OIP209"/>
      <c r="OIQ209"/>
      <c r="OIR209"/>
      <c r="OIS209"/>
      <c r="OIT209"/>
      <c r="OIU209"/>
      <c r="OIV209"/>
      <c r="OIW209"/>
      <c r="OIX209"/>
      <c r="OIY209"/>
      <c r="OIZ209"/>
      <c r="OJA209"/>
      <c r="OJB209"/>
      <c r="OJC209"/>
      <c r="OJD209"/>
      <c r="OJE209"/>
      <c r="OJF209"/>
      <c r="OJG209"/>
      <c r="OJH209"/>
      <c r="OJI209"/>
      <c r="OJJ209"/>
      <c r="OJK209"/>
      <c r="OJL209"/>
      <c r="OJM209"/>
      <c r="OJN209"/>
      <c r="OJO209"/>
      <c r="OJP209"/>
      <c r="OJQ209"/>
      <c r="OJR209"/>
      <c r="OJS209"/>
      <c r="OJT209"/>
      <c r="OJU209"/>
      <c r="OJV209"/>
      <c r="OJW209"/>
      <c r="OJX209"/>
      <c r="OJY209"/>
      <c r="OJZ209"/>
      <c r="OKA209"/>
      <c r="OKB209"/>
      <c r="OKC209"/>
      <c r="OKD209"/>
      <c r="OKE209"/>
      <c r="OKF209"/>
      <c r="OKG209"/>
      <c r="OKH209"/>
      <c r="OKI209"/>
      <c r="OKJ209"/>
      <c r="OKK209"/>
      <c r="OKL209"/>
      <c r="OKM209"/>
      <c r="OKN209"/>
      <c r="OKO209"/>
      <c r="OKP209"/>
      <c r="OKQ209"/>
      <c r="OKR209"/>
      <c r="OKS209"/>
      <c r="OKT209"/>
      <c r="OKU209"/>
      <c r="OKV209"/>
      <c r="OKW209"/>
      <c r="OKX209"/>
      <c r="OKY209"/>
      <c r="OKZ209"/>
      <c r="OLA209"/>
      <c r="OLB209"/>
      <c r="OLC209"/>
      <c r="OLD209"/>
      <c r="OLE209"/>
      <c r="OLF209"/>
      <c r="OLG209"/>
      <c r="OLH209"/>
      <c r="OLI209"/>
      <c r="OLJ209"/>
      <c r="OLK209"/>
      <c r="OLL209"/>
      <c r="OLM209"/>
      <c r="OLN209"/>
      <c r="OLO209"/>
      <c r="OLP209"/>
      <c r="OLQ209"/>
      <c r="OLR209"/>
      <c r="OLS209"/>
      <c r="OLT209"/>
      <c r="OLU209"/>
      <c r="OLV209"/>
      <c r="OLW209"/>
      <c r="OLX209"/>
      <c r="OLY209"/>
      <c r="OLZ209"/>
      <c r="OMA209"/>
      <c r="OMB209"/>
      <c r="OMC209"/>
      <c r="OMD209"/>
      <c r="OME209"/>
      <c r="OMF209"/>
      <c r="OMG209"/>
      <c r="OMH209"/>
      <c r="OMI209"/>
      <c r="OMJ209"/>
      <c r="OMK209"/>
      <c r="OML209"/>
      <c r="OMM209"/>
      <c r="OMN209"/>
      <c r="OMO209"/>
      <c r="OMP209"/>
      <c r="OMQ209"/>
      <c r="OMR209"/>
      <c r="OMS209"/>
      <c r="OMT209"/>
      <c r="OMU209"/>
      <c r="OMV209"/>
      <c r="OMW209"/>
      <c r="OMX209"/>
      <c r="OMY209"/>
      <c r="OMZ209"/>
      <c r="ONA209"/>
      <c r="ONB209"/>
      <c r="ONC209"/>
      <c r="OND209"/>
      <c r="ONE209"/>
      <c r="ONF209"/>
      <c r="ONG209"/>
      <c r="ONH209"/>
      <c r="ONI209"/>
      <c r="ONJ209"/>
      <c r="ONK209"/>
      <c r="ONL209"/>
      <c r="ONM209"/>
      <c r="ONN209"/>
      <c r="ONO209"/>
      <c r="ONP209"/>
      <c r="ONQ209"/>
      <c r="ONR209"/>
      <c r="ONS209"/>
      <c r="ONT209"/>
      <c r="ONU209"/>
      <c r="ONV209"/>
      <c r="ONW209"/>
      <c r="ONX209"/>
      <c r="ONY209"/>
      <c r="ONZ209"/>
      <c r="OOA209"/>
      <c r="OOB209"/>
      <c r="OOC209"/>
      <c r="OOD209"/>
      <c r="OOE209"/>
      <c r="OOF209"/>
      <c r="OOG209"/>
      <c r="OOH209"/>
      <c r="OOI209"/>
      <c r="OOJ209"/>
      <c r="OOK209"/>
      <c r="OOL209"/>
      <c r="OOM209"/>
      <c r="OON209"/>
      <c r="OOO209"/>
      <c r="OOP209"/>
      <c r="OOQ209"/>
      <c r="OOR209"/>
      <c r="OOS209"/>
      <c r="OOT209"/>
      <c r="OOU209"/>
      <c r="OOV209"/>
      <c r="OOW209"/>
      <c r="OOX209"/>
      <c r="OOY209"/>
      <c r="OOZ209"/>
      <c r="OPA209"/>
      <c r="OPB209"/>
      <c r="OPC209"/>
      <c r="OPD209"/>
      <c r="OPE209"/>
      <c r="OPF209"/>
      <c r="OPG209"/>
      <c r="OPH209"/>
      <c r="OPI209"/>
      <c r="OPJ209"/>
      <c r="OPK209"/>
      <c r="OPL209"/>
      <c r="OPM209"/>
      <c r="OPN209"/>
      <c r="OPO209"/>
      <c r="OPP209"/>
      <c r="OPQ209"/>
      <c r="OPR209"/>
      <c r="OPS209"/>
      <c r="OPT209"/>
      <c r="OPU209"/>
      <c r="OPV209"/>
      <c r="OPW209"/>
      <c r="OPX209"/>
      <c r="OPY209"/>
      <c r="OPZ209"/>
      <c r="OQA209"/>
      <c r="OQB209"/>
      <c r="OQC209"/>
      <c r="OQD209"/>
      <c r="OQE209"/>
      <c r="OQF209"/>
      <c r="OQG209"/>
      <c r="OQH209"/>
      <c r="OQI209"/>
      <c r="OQJ209"/>
      <c r="OQK209"/>
      <c r="OQL209"/>
      <c r="OQM209"/>
      <c r="OQN209"/>
      <c r="OQO209"/>
      <c r="OQP209"/>
      <c r="OQQ209"/>
      <c r="OQR209"/>
      <c r="OQS209"/>
      <c r="OQT209"/>
      <c r="OQU209"/>
      <c r="OQV209"/>
      <c r="OQW209"/>
      <c r="OQX209"/>
      <c r="OQY209"/>
      <c r="OQZ209"/>
      <c r="ORA209"/>
      <c r="ORB209"/>
      <c r="ORC209"/>
      <c r="ORD209"/>
      <c r="ORE209"/>
      <c r="ORF209"/>
      <c r="ORG209"/>
      <c r="ORH209"/>
      <c r="ORI209"/>
      <c r="ORJ209"/>
      <c r="ORK209"/>
      <c r="ORL209"/>
      <c r="ORM209"/>
      <c r="ORN209"/>
      <c r="ORO209"/>
      <c r="ORP209"/>
      <c r="ORQ209"/>
      <c r="ORR209"/>
      <c r="ORS209"/>
      <c r="ORT209"/>
      <c r="ORU209"/>
      <c r="ORV209"/>
      <c r="ORW209"/>
      <c r="ORX209"/>
      <c r="ORY209"/>
      <c r="ORZ209"/>
      <c r="OSA209"/>
      <c r="OSB209"/>
      <c r="OSC209"/>
      <c r="OSD209"/>
      <c r="OSE209"/>
      <c r="OSF209"/>
      <c r="OSG209"/>
      <c r="OSH209"/>
      <c r="OSI209"/>
      <c r="OSJ209"/>
      <c r="OSK209"/>
      <c r="OSL209"/>
      <c r="OSM209"/>
      <c r="OSN209"/>
      <c r="OSO209"/>
      <c r="OSP209"/>
      <c r="OSQ209"/>
      <c r="OSR209"/>
      <c r="OSS209"/>
      <c r="OST209"/>
      <c r="OSU209"/>
      <c r="OSV209"/>
      <c r="OSW209"/>
      <c r="OSX209"/>
      <c r="OSY209"/>
      <c r="OSZ209"/>
      <c r="OTA209"/>
      <c r="OTB209"/>
      <c r="OTC209"/>
      <c r="OTD209"/>
      <c r="OTE209"/>
      <c r="OTF209"/>
      <c r="OTG209"/>
      <c r="OTH209"/>
      <c r="OTI209"/>
      <c r="OTJ209"/>
      <c r="OTK209"/>
      <c r="OTL209"/>
      <c r="OTM209"/>
      <c r="OTN209"/>
      <c r="OTO209"/>
      <c r="OTP209"/>
      <c r="OTQ209"/>
      <c r="OTR209"/>
      <c r="OTS209"/>
      <c r="OTT209"/>
      <c r="OTU209"/>
      <c r="OTV209"/>
      <c r="OTW209"/>
      <c r="OTX209"/>
      <c r="OTY209"/>
      <c r="OTZ209"/>
      <c r="OUA209"/>
      <c r="OUB209"/>
      <c r="OUC209"/>
      <c r="OUD209"/>
      <c r="OUE209"/>
      <c r="OUF209"/>
      <c r="OUG209"/>
      <c r="OUH209"/>
      <c r="OUI209"/>
      <c r="OUJ209"/>
      <c r="OUK209"/>
      <c r="OUL209"/>
      <c r="OUM209"/>
      <c r="OUN209"/>
      <c r="OUO209"/>
      <c r="OUP209"/>
      <c r="OUQ209"/>
      <c r="OUR209"/>
      <c r="OUS209"/>
      <c r="OUT209"/>
      <c r="OUU209"/>
      <c r="OUV209"/>
      <c r="OUW209"/>
      <c r="OUX209"/>
      <c r="OUY209"/>
      <c r="OUZ209"/>
      <c r="OVA209"/>
      <c r="OVB209"/>
      <c r="OVC209"/>
      <c r="OVD209"/>
      <c r="OVE209"/>
      <c r="OVF209"/>
      <c r="OVG209"/>
      <c r="OVH209"/>
      <c r="OVI209"/>
      <c r="OVJ209"/>
      <c r="OVK209"/>
      <c r="OVL209"/>
      <c r="OVM209"/>
      <c r="OVN209"/>
      <c r="OVO209"/>
      <c r="OVP209"/>
      <c r="OVQ209"/>
      <c r="OVR209"/>
      <c r="OVS209"/>
      <c r="OVT209"/>
      <c r="OVU209"/>
      <c r="OVV209"/>
      <c r="OVW209"/>
      <c r="OVX209"/>
      <c r="OVY209"/>
      <c r="OVZ209"/>
      <c r="OWA209"/>
      <c r="OWB209"/>
      <c r="OWC209"/>
      <c r="OWD209"/>
      <c r="OWE209"/>
      <c r="OWF209"/>
      <c r="OWG209"/>
      <c r="OWH209"/>
      <c r="OWI209"/>
      <c r="OWJ209"/>
      <c r="OWK209"/>
      <c r="OWL209"/>
      <c r="OWM209"/>
      <c r="OWN209"/>
      <c r="OWO209"/>
      <c r="OWP209"/>
      <c r="OWQ209"/>
      <c r="OWR209"/>
      <c r="OWS209"/>
      <c r="OWT209"/>
      <c r="OWU209"/>
      <c r="OWV209"/>
      <c r="OWW209"/>
      <c r="OWX209"/>
      <c r="OWY209"/>
      <c r="OWZ209"/>
      <c r="OXA209"/>
      <c r="OXB209"/>
      <c r="OXC209"/>
      <c r="OXD209"/>
      <c r="OXE209"/>
      <c r="OXF209"/>
      <c r="OXG209"/>
      <c r="OXH209"/>
      <c r="OXI209"/>
      <c r="OXJ209"/>
      <c r="OXK209"/>
      <c r="OXL209"/>
      <c r="OXM209"/>
      <c r="OXN209"/>
      <c r="OXO209"/>
      <c r="OXP209"/>
      <c r="OXQ209"/>
      <c r="OXR209"/>
      <c r="OXS209"/>
      <c r="OXT209"/>
      <c r="OXU209"/>
      <c r="OXV209"/>
      <c r="OXW209"/>
      <c r="OXX209"/>
      <c r="OXY209"/>
      <c r="OXZ209"/>
      <c r="OYA209"/>
      <c r="OYB209"/>
      <c r="OYC209"/>
      <c r="OYD209"/>
      <c r="OYE209"/>
      <c r="OYF209"/>
      <c r="OYG209"/>
      <c r="OYH209"/>
      <c r="OYI209"/>
      <c r="OYJ209"/>
      <c r="OYK209"/>
      <c r="OYL209"/>
      <c r="OYM209"/>
      <c r="OYN209"/>
      <c r="OYO209"/>
      <c r="OYP209"/>
      <c r="OYQ209"/>
      <c r="OYR209"/>
      <c r="OYS209"/>
      <c r="OYT209"/>
      <c r="OYU209"/>
      <c r="OYV209"/>
      <c r="OYW209"/>
      <c r="OYX209"/>
      <c r="OYY209"/>
      <c r="OYZ209"/>
      <c r="OZA209"/>
      <c r="OZB209"/>
      <c r="OZC209"/>
      <c r="OZD209"/>
      <c r="OZE209"/>
      <c r="OZF209"/>
      <c r="OZG209"/>
      <c r="OZH209"/>
      <c r="OZI209"/>
      <c r="OZJ209"/>
      <c r="OZK209"/>
      <c r="OZL209"/>
      <c r="OZM209"/>
      <c r="OZN209"/>
      <c r="OZO209"/>
      <c r="OZP209"/>
      <c r="OZQ209"/>
      <c r="OZR209"/>
      <c r="OZS209"/>
      <c r="OZT209"/>
      <c r="OZU209"/>
      <c r="OZV209"/>
      <c r="OZW209"/>
      <c r="OZX209"/>
      <c r="OZY209"/>
      <c r="OZZ209"/>
      <c r="PAA209"/>
      <c r="PAB209"/>
      <c r="PAC209"/>
      <c r="PAD209"/>
      <c r="PAE209"/>
      <c r="PAF209"/>
      <c r="PAG209"/>
      <c r="PAH209"/>
      <c r="PAI209"/>
      <c r="PAJ209"/>
      <c r="PAK209"/>
      <c r="PAL209"/>
      <c r="PAM209"/>
      <c r="PAN209"/>
      <c r="PAO209"/>
      <c r="PAP209"/>
      <c r="PAQ209"/>
      <c r="PAR209"/>
      <c r="PAS209"/>
      <c r="PAT209"/>
      <c r="PAU209"/>
      <c r="PAV209"/>
      <c r="PAW209"/>
      <c r="PAX209"/>
      <c r="PAY209"/>
      <c r="PAZ209"/>
      <c r="PBA209"/>
      <c r="PBB209"/>
      <c r="PBC209"/>
      <c r="PBD209"/>
      <c r="PBE209"/>
      <c r="PBF209"/>
      <c r="PBG209"/>
      <c r="PBH209"/>
      <c r="PBI209"/>
      <c r="PBJ209"/>
      <c r="PBK209"/>
      <c r="PBL209"/>
      <c r="PBM209"/>
      <c r="PBN209"/>
      <c r="PBO209"/>
      <c r="PBP209"/>
      <c r="PBQ209"/>
      <c r="PBR209"/>
      <c r="PBS209"/>
      <c r="PBT209"/>
      <c r="PBU209"/>
      <c r="PBV209"/>
      <c r="PBW209"/>
      <c r="PBX209"/>
      <c r="PBY209"/>
      <c r="PBZ209"/>
      <c r="PCA209"/>
      <c r="PCB209"/>
      <c r="PCC209"/>
      <c r="PCD209"/>
      <c r="PCE209"/>
      <c r="PCF209"/>
      <c r="PCG209"/>
      <c r="PCH209"/>
      <c r="PCI209"/>
      <c r="PCJ209"/>
      <c r="PCK209"/>
      <c r="PCL209"/>
      <c r="PCM209"/>
      <c r="PCN209"/>
      <c r="PCO209"/>
      <c r="PCP209"/>
      <c r="PCQ209"/>
      <c r="PCR209"/>
      <c r="PCS209"/>
      <c r="PCT209"/>
      <c r="PCU209"/>
      <c r="PCV209"/>
      <c r="PCW209"/>
      <c r="PCX209"/>
      <c r="PCY209"/>
      <c r="PCZ209"/>
      <c r="PDA209"/>
      <c r="PDB209"/>
      <c r="PDC209"/>
      <c r="PDD209"/>
      <c r="PDE209"/>
      <c r="PDF209"/>
      <c r="PDG209"/>
      <c r="PDH209"/>
      <c r="PDI209"/>
      <c r="PDJ209"/>
      <c r="PDK209"/>
      <c r="PDL209"/>
      <c r="PDM209"/>
      <c r="PDN209"/>
      <c r="PDO209"/>
      <c r="PDP209"/>
      <c r="PDQ209"/>
      <c r="PDR209"/>
      <c r="PDS209"/>
      <c r="PDT209"/>
      <c r="PDU209"/>
      <c r="PDV209"/>
      <c r="PDW209"/>
      <c r="PDX209"/>
      <c r="PDY209"/>
      <c r="PDZ209"/>
      <c r="PEA209"/>
      <c r="PEB209"/>
      <c r="PEC209"/>
      <c r="PED209"/>
      <c r="PEE209"/>
      <c r="PEF209"/>
      <c r="PEG209"/>
      <c r="PEH209"/>
      <c r="PEI209"/>
      <c r="PEJ209"/>
      <c r="PEK209"/>
      <c r="PEL209"/>
      <c r="PEM209"/>
      <c r="PEN209"/>
      <c r="PEO209"/>
      <c r="PEP209"/>
      <c r="PEQ209"/>
      <c r="PER209"/>
      <c r="PES209"/>
      <c r="PET209"/>
      <c r="PEU209"/>
      <c r="PEV209"/>
      <c r="PEW209"/>
      <c r="PEX209"/>
      <c r="PEY209"/>
      <c r="PEZ209"/>
      <c r="PFA209"/>
      <c r="PFB209"/>
      <c r="PFC209"/>
      <c r="PFD209"/>
      <c r="PFE209"/>
      <c r="PFF209"/>
      <c r="PFG209"/>
      <c r="PFH209"/>
      <c r="PFI209"/>
      <c r="PFJ209"/>
      <c r="PFK209"/>
      <c r="PFL209"/>
      <c r="PFM209"/>
      <c r="PFN209"/>
      <c r="PFO209"/>
      <c r="PFP209"/>
      <c r="PFQ209"/>
      <c r="PFR209"/>
      <c r="PFS209"/>
      <c r="PFT209"/>
      <c r="PFU209"/>
      <c r="PFV209"/>
      <c r="PFW209"/>
      <c r="PFX209"/>
      <c r="PFY209"/>
      <c r="PFZ209"/>
      <c r="PGA209"/>
      <c r="PGB209"/>
      <c r="PGC209"/>
      <c r="PGD209"/>
      <c r="PGE209"/>
      <c r="PGF209"/>
      <c r="PGG209"/>
      <c r="PGH209"/>
      <c r="PGI209"/>
      <c r="PGJ209"/>
      <c r="PGK209"/>
      <c r="PGL209"/>
      <c r="PGM209"/>
      <c r="PGN209"/>
      <c r="PGO209"/>
      <c r="PGP209"/>
      <c r="PGQ209"/>
      <c r="PGR209"/>
      <c r="PGS209"/>
      <c r="PGT209"/>
      <c r="PGU209"/>
      <c r="PGV209"/>
      <c r="PGW209"/>
      <c r="PGX209"/>
      <c r="PGY209"/>
      <c r="PGZ209"/>
      <c r="PHA209"/>
      <c r="PHB209"/>
      <c r="PHC209"/>
      <c r="PHD209"/>
      <c r="PHE209"/>
      <c r="PHF209"/>
      <c r="PHG209"/>
      <c r="PHH209"/>
      <c r="PHI209"/>
      <c r="PHJ209"/>
      <c r="PHK209"/>
      <c r="PHL209"/>
      <c r="PHM209"/>
      <c r="PHN209"/>
      <c r="PHO209"/>
      <c r="PHP209"/>
      <c r="PHQ209"/>
      <c r="PHR209"/>
      <c r="PHS209"/>
      <c r="PHT209"/>
      <c r="PHU209"/>
      <c r="PHV209"/>
      <c r="PHW209"/>
      <c r="PHX209"/>
      <c r="PHY209"/>
      <c r="PHZ209"/>
      <c r="PIA209"/>
      <c r="PIB209"/>
      <c r="PIC209"/>
      <c r="PID209"/>
      <c r="PIE209"/>
      <c r="PIF209"/>
      <c r="PIG209"/>
      <c r="PIH209"/>
      <c r="PII209"/>
      <c r="PIJ209"/>
      <c r="PIK209"/>
      <c r="PIL209"/>
      <c r="PIM209"/>
      <c r="PIN209"/>
      <c r="PIO209"/>
      <c r="PIP209"/>
      <c r="PIQ209"/>
      <c r="PIR209"/>
      <c r="PIS209"/>
      <c r="PIT209"/>
      <c r="PIU209"/>
      <c r="PIV209"/>
      <c r="PIW209"/>
      <c r="PIX209"/>
      <c r="PIY209"/>
      <c r="PIZ209"/>
      <c r="PJA209"/>
      <c r="PJB209"/>
      <c r="PJC209"/>
      <c r="PJD209"/>
      <c r="PJE209"/>
      <c r="PJF209"/>
      <c r="PJG209"/>
      <c r="PJH209"/>
      <c r="PJI209"/>
      <c r="PJJ209"/>
      <c r="PJK209"/>
      <c r="PJL209"/>
      <c r="PJM209"/>
      <c r="PJN209"/>
      <c r="PJO209"/>
      <c r="PJP209"/>
      <c r="PJQ209"/>
      <c r="PJR209"/>
      <c r="PJS209"/>
      <c r="PJT209"/>
      <c r="PJU209"/>
      <c r="PJV209"/>
      <c r="PJW209"/>
      <c r="PJX209"/>
      <c r="PJY209"/>
      <c r="PJZ209"/>
      <c r="PKA209"/>
      <c r="PKB209"/>
      <c r="PKC209"/>
      <c r="PKD209"/>
      <c r="PKE209"/>
      <c r="PKF209"/>
      <c r="PKG209"/>
      <c r="PKH209"/>
      <c r="PKI209"/>
      <c r="PKJ209"/>
      <c r="PKK209"/>
      <c r="PKL209"/>
      <c r="PKM209"/>
      <c r="PKN209"/>
      <c r="PKO209"/>
      <c r="PKP209"/>
      <c r="PKQ209"/>
      <c r="PKR209"/>
      <c r="PKS209"/>
      <c r="PKT209"/>
      <c r="PKU209"/>
      <c r="PKV209"/>
      <c r="PKW209"/>
      <c r="PKX209"/>
      <c r="PKY209"/>
      <c r="PKZ209"/>
      <c r="PLA209"/>
      <c r="PLB209"/>
      <c r="PLC209"/>
      <c r="PLD209"/>
      <c r="PLE209"/>
      <c r="PLF209"/>
      <c r="PLG209"/>
      <c r="PLH209"/>
      <c r="PLI209"/>
      <c r="PLJ209"/>
      <c r="PLK209"/>
      <c r="PLL209"/>
      <c r="PLM209"/>
      <c r="PLN209"/>
      <c r="PLO209"/>
      <c r="PLP209"/>
      <c r="PLQ209"/>
      <c r="PLR209"/>
      <c r="PLS209"/>
      <c r="PLT209"/>
      <c r="PLU209"/>
      <c r="PLV209"/>
      <c r="PLW209"/>
      <c r="PLX209"/>
      <c r="PLY209"/>
      <c r="PLZ209"/>
      <c r="PMA209"/>
      <c r="PMB209"/>
      <c r="PMC209"/>
      <c r="PMD209"/>
      <c r="PME209"/>
      <c r="PMF209"/>
      <c r="PMG209"/>
      <c r="PMH209"/>
      <c r="PMI209"/>
      <c r="PMJ209"/>
      <c r="PMK209"/>
      <c r="PML209"/>
      <c r="PMM209"/>
      <c r="PMN209"/>
      <c r="PMO209"/>
      <c r="PMP209"/>
      <c r="PMQ209"/>
      <c r="PMR209"/>
      <c r="PMS209"/>
      <c r="PMT209"/>
      <c r="PMU209"/>
      <c r="PMV209"/>
      <c r="PMW209"/>
      <c r="PMX209"/>
      <c r="PMY209"/>
      <c r="PMZ209"/>
      <c r="PNA209"/>
      <c r="PNB209"/>
      <c r="PNC209"/>
      <c r="PND209"/>
      <c r="PNE209"/>
      <c r="PNF209"/>
      <c r="PNG209"/>
      <c r="PNH209"/>
      <c r="PNI209"/>
      <c r="PNJ209"/>
      <c r="PNK209"/>
      <c r="PNL209"/>
      <c r="PNM209"/>
      <c r="PNN209"/>
      <c r="PNO209"/>
      <c r="PNP209"/>
      <c r="PNQ209"/>
      <c r="PNR209"/>
      <c r="PNS209"/>
      <c r="PNT209"/>
      <c r="PNU209"/>
      <c r="PNV209"/>
      <c r="PNW209"/>
      <c r="PNX209"/>
      <c r="PNY209"/>
      <c r="PNZ209"/>
      <c r="POA209"/>
      <c r="POB209"/>
      <c r="POC209"/>
      <c r="POD209"/>
      <c r="POE209"/>
      <c r="POF209"/>
      <c r="POG209"/>
      <c r="POH209"/>
      <c r="POI209"/>
      <c r="POJ209"/>
      <c r="POK209"/>
      <c r="POL209"/>
      <c r="POM209"/>
      <c r="PON209"/>
      <c r="POO209"/>
      <c r="POP209"/>
      <c r="POQ209"/>
      <c r="POR209"/>
      <c r="POS209"/>
      <c r="POT209"/>
      <c r="POU209"/>
      <c r="POV209"/>
      <c r="POW209"/>
      <c r="POX209"/>
      <c r="POY209"/>
      <c r="POZ209"/>
      <c r="PPA209"/>
      <c r="PPB209"/>
      <c r="PPC209"/>
      <c r="PPD209"/>
      <c r="PPE209"/>
      <c r="PPF209"/>
      <c r="PPG209"/>
      <c r="PPH209"/>
      <c r="PPI209"/>
      <c r="PPJ209"/>
      <c r="PPK209"/>
      <c r="PPL209"/>
      <c r="PPM209"/>
      <c r="PPN209"/>
      <c r="PPO209"/>
      <c r="PPP209"/>
      <c r="PPQ209"/>
      <c r="PPR209"/>
      <c r="PPS209"/>
      <c r="PPT209"/>
      <c r="PPU209"/>
      <c r="PPV209"/>
      <c r="PPW209"/>
      <c r="PPX209"/>
      <c r="PPY209"/>
      <c r="PPZ209"/>
      <c r="PQA209"/>
      <c r="PQB209"/>
      <c r="PQC209"/>
      <c r="PQD209"/>
      <c r="PQE209"/>
      <c r="PQF209"/>
      <c r="PQG209"/>
      <c r="PQH209"/>
      <c r="PQI209"/>
      <c r="PQJ209"/>
      <c r="PQK209"/>
      <c r="PQL209"/>
      <c r="PQM209"/>
      <c r="PQN209"/>
      <c r="PQO209"/>
      <c r="PQP209"/>
      <c r="PQQ209"/>
      <c r="PQR209"/>
      <c r="PQS209"/>
      <c r="PQT209"/>
      <c r="PQU209"/>
      <c r="PQV209"/>
      <c r="PQW209"/>
      <c r="PQX209"/>
      <c r="PQY209"/>
      <c r="PQZ209"/>
      <c r="PRA209"/>
      <c r="PRB209"/>
      <c r="PRC209"/>
      <c r="PRD209"/>
      <c r="PRE209"/>
      <c r="PRF209"/>
      <c r="PRG209"/>
      <c r="PRH209"/>
      <c r="PRI209"/>
      <c r="PRJ209"/>
      <c r="PRK209"/>
      <c r="PRL209"/>
      <c r="PRM209"/>
      <c r="PRN209"/>
      <c r="PRO209"/>
      <c r="PRP209"/>
      <c r="PRQ209"/>
      <c r="PRR209"/>
      <c r="PRS209"/>
      <c r="PRT209"/>
      <c r="PRU209"/>
      <c r="PRV209"/>
      <c r="PRW209"/>
      <c r="PRX209"/>
      <c r="PRY209"/>
      <c r="PRZ209"/>
      <c r="PSA209"/>
      <c r="PSB209"/>
      <c r="PSC209"/>
      <c r="PSD209"/>
      <c r="PSE209"/>
      <c r="PSF209"/>
      <c r="PSG209"/>
      <c r="PSH209"/>
      <c r="PSI209"/>
      <c r="PSJ209"/>
      <c r="PSK209"/>
      <c r="PSL209"/>
      <c r="PSM209"/>
      <c r="PSN209"/>
      <c r="PSO209"/>
      <c r="PSP209"/>
      <c r="PSQ209"/>
      <c r="PSR209"/>
      <c r="PSS209"/>
      <c r="PST209"/>
      <c r="PSU209"/>
      <c r="PSV209"/>
      <c r="PSW209"/>
      <c r="PSX209"/>
      <c r="PSY209"/>
      <c r="PSZ209"/>
      <c r="PTA209"/>
      <c r="PTB209"/>
      <c r="PTC209"/>
      <c r="PTD209"/>
      <c r="PTE209"/>
      <c r="PTF209"/>
      <c r="PTG209"/>
      <c r="PTH209"/>
      <c r="PTI209"/>
      <c r="PTJ209"/>
      <c r="PTK209"/>
      <c r="PTL209"/>
      <c r="PTM209"/>
      <c r="PTN209"/>
      <c r="PTO209"/>
      <c r="PTP209"/>
      <c r="PTQ209"/>
      <c r="PTR209"/>
      <c r="PTS209"/>
      <c r="PTT209"/>
      <c r="PTU209"/>
      <c r="PTV209"/>
      <c r="PTW209"/>
      <c r="PTX209"/>
      <c r="PTY209"/>
      <c r="PTZ209"/>
      <c r="PUA209"/>
      <c r="PUB209"/>
      <c r="PUC209"/>
      <c r="PUD209"/>
      <c r="PUE209"/>
      <c r="PUF209"/>
      <c r="PUG209"/>
      <c r="PUH209"/>
      <c r="PUI209"/>
      <c r="PUJ209"/>
      <c r="PUK209"/>
      <c r="PUL209"/>
      <c r="PUM209"/>
      <c r="PUN209"/>
      <c r="PUO209"/>
      <c r="PUP209"/>
      <c r="PUQ209"/>
      <c r="PUR209"/>
      <c r="PUS209"/>
      <c r="PUT209"/>
      <c r="PUU209"/>
      <c r="PUV209"/>
      <c r="PUW209"/>
      <c r="PUX209"/>
      <c r="PUY209"/>
      <c r="PUZ209"/>
      <c r="PVA209"/>
      <c r="PVB209"/>
      <c r="PVC209"/>
      <c r="PVD209"/>
      <c r="PVE209"/>
      <c r="PVF209"/>
      <c r="PVG209"/>
      <c r="PVH209"/>
      <c r="PVI209"/>
      <c r="PVJ209"/>
      <c r="PVK209"/>
      <c r="PVL209"/>
      <c r="PVM209"/>
      <c r="PVN209"/>
      <c r="PVO209"/>
      <c r="PVP209"/>
      <c r="PVQ209"/>
      <c r="PVR209"/>
      <c r="PVS209"/>
      <c r="PVT209"/>
      <c r="PVU209"/>
      <c r="PVV209"/>
      <c r="PVW209"/>
      <c r="PVX209"/>
      <c r="PVY209"/>
      <c r="PVZ209"/>
      <c r="PWA209"/>
      <c r="PWB209"/>
      <c r="PWC209"/>
      <c r="PWD209"/>
      <c r="PWE209"/>
      <c r="PWF209"/>
      <c r="PWG209"/>
      <c r="PWH209"/>
      <c r="PWI209"/>
      <c r="PWJ209"/>
      <c r="PWK209"/>
      <c r="PWL209"/>
      <c r="PWM209"/>
      <c r="PWN209"/>
      <c r="PWO209"/>
      <c r="PWP209"/>
      <c r="PWQ209"/>
      <c r="PWR209"/>
      <c r="PWS209"/>
      <c r="PWT209"/>
      <c r="PWU209"/>
      <c r="PWV209"/>
      <c r="PWW209"/>
      <c r="PWX209"/>
      <c r="PWY209"/>
      <c r="PWZ209"/>
      <c r="PXA209"/>
      <c r="PXB209"/>
      <c r="PXC209"/>
      <c r="PXD209"/>
      <c r="PXE209"/>
      <c r="PXF209"/>
      <c r="PXG209"/>
      <c r="PXH209"/>
      <c r="PXI209"/>
      <c r="PXJ209"/>
      <c r="PXK209"/>
      <c r="PXL209"/>
      <c r="PXM209"/>
      <c r="PXN209"/>
      <c r="PXO209"/>
      <c r="PXP209"/>
      <c r="PXQ209"/>
      <c r="PXR209"/>
      <c r="PXS209"/>
      <c r="PXT209"/>
      <c r="PXU209"/>
      <c r="PXV209"/>
      <c r="PXW209"/>
      <c r="PXX209"/>
      <c r="PXY209"/>
      <c r="PXZ209"/>
      <c r="PYA209"/>
      <c r="PYB209"/>
      <c r="PYC209"/>
      <c r="PYD209"/>
      <c r="PYE209"/>
      <c r="PYF209"/>
      <c r="PYG209"/>
      <c r="PYH209"/>
      <c r="PYI209"/>
      <c r="PYJ209"/>
      <c r="PYK209"/>
      <c r="PYL209"/>
      <c r="PYM209"/>
      <c r="PYN209"/>
      <c r="PYO209"/>
      <c r="PYP209"/>
      <c r="PYQ209"/>
      <c r="PYR209"/>
      <c r="PYS209"/>
      <c r="PYT209"/>
      <c r="PYU209"/>
      <c r="PYV209"/>
      <c r="PYW209"/>
      <c r="PYX209"/>
      <c r="PYY209"/>
      <c r="PYZ209"/>
      <c r="PZA209"/>
      <c r="PZB209"/>
      <c r="PZC209"/>
      <c r="PZD209"/>
      <c r="PZE209"/>
      <c r="PZF209"/>
      <c r="PZG209"/>
      <c r="PZH209"/>
      <c r="PZI209"/>
      <c r="PZJ209"/>
      <c r="PZK209"/>
      <c r="PZL209"/>
      <c r="PZM209"/>
      <c r="PZN209"/>
      <c r="PZO209"/>
      <c r="PZP209"/>
      <c r="PZQ209"/>
      <c r="PZR209"/>
      <c r="PZS209"/>
      <c r="PZT209"/>
      <c r="PZU209"/>
      <c r="PZV209"/>
      <c r="PZW209"/>
      <c r="PZX209"/>
      <c r="PZY209"/>
      <c r="PZZ209"/>
      <c r="QAA209"/>
      <c r="QAB209"/>
      <c r="QAC209"/>
      <c r="QAD209"/>
      <c r="QAE209"/>
      <c r="QAF209"/>
      <c r="QAG209"/>
      <c r="QAH209"/>
      <c r="QAI209"/>
      <c r="QAJ209"/>
      <c r="QAK209"/>
      <c r="QAL209"/>
      <c r="QAM209"/>
      <c r="QAN209"/>
      <c r="QAO209"/>
      <c r="QAP209"/>
      <c r="QAQ209"/>
      <c r="QAR209"/>
      <c r="QAS209"/>
      <c r="QAT209"/>
      <c r="QAU209"/>
      <c r="QAV209"/>
      <c r="QAW209"/>
      <c r="QAX209"/>
      <c r="QAY209"/>
      <c r="QAZ209"/>
      <c r="QBA209"/>
      <c r="QBB209"/>
      <c r="QBC209"/>
      <c r="QBD209"/>
      <c r="QBE209"/>
      <c r="QBF209"/>
      <c r="QBG209"/>
      <c r="QBH209"/>
      <c r="QBI209"/>
      <c r="QBJ209"/>
      <c r="QBK209"/>
      <c r="QBL209"/>
      <c r="QBM209"/>
      <c r="QBN209"/>
      <c r="QBO209"/>
      <c r="QBP209"/>
      <c r="QBQ209"/>
      <c r="QBR209"/>
      <c r="QBS209"/>
      <c r="QBT209"/>
      <c r="QBU209"/>
      <c r="QBV209"/>
      <c r="QBW209"/>
      <c r="QBX209"/>
      <c r="QBY209"/>
      <c r="QBZ209"/>
      <c r="QCA209"/>
      <c r="QCB209"/>
      <c r="QCC209"/>
      <c r="QCD209"/>
      <c r="QCE209"/>
      <c r="QCF209"/>
      <c r="QCG209"/>
      <c r="QCH209"/>
      <c r="QCI209"/>
      <c r="QCJ209"/>
      <c r="QCK209"/>
      <c r="QCL209"/>
      <c r="QCM209"/>
      <c r="QCN209"/>
      <c r="QCO209"/>
      <c r="QCP209"/>
      <c r="QCQ209"/>
      <c r="QCR209"/>
      <c r="QCS209"/>
      <c r="QCT209"/>
      <c r="QCU209"/>
      <c r="QCV209"/>
      <c r="QCW209"/>
      <c r="QCX209"/>
      <c r="QCY209"/>
      <c r="QCZ209"/>
      <c r="QDA209"/>
      <c r="QDB209"/>
      <c r="QDC209"/>
      <c r="QDD209"/>
      <c r="QDE209"/>
      <c r="QDF209"/>
      <c r="QDG209"/>
      <c r="QDH209"/>
      <c r="QDI209"/>
      <c r="QDJ209"/>
      <c r="QDK209"/>
      <c r="QDL209"/>
      <c r="QDM209"/>
      <c r="QDN209"/>
      <c r="QDO209"/>
      <c r="QDP209"/>
      <c r="QDQ209"/>
      <c r="QDR209"/>
      <c r="QDS209"/>
      <c r="QDT209"/>
      <c r="QDU209"/>
      <c r="QDV209"/>
      <c r="QDW209"/>
      <c r="QDX209"/>
      <c r="QDY209"/>
      <c r="QDZ209"/>
      <c r="QEA209"/>
      <c r="QEB209"/>
      <c r="QEC209"/>
      <c r="QED209"/>
      <c r="QEE209"/>
      <c r="QEF209"/>
      <c r="QEG209"/>
      <c r="QEH209"/>
      <c r="QEI209"/>
      <c r="QEJ209"/>
      <c r="QEK209"/>
      <c r="QEL209"/>
      <c r="QEM209"/>
      <c r="QEN209"/>
      <c r="QEO209"/>
      <c r="QEP209"/>
      <c r="QEQ209"/>
      <c r="QER209"/>
      <c r="QES209"/>
      <c r="QET209"/>
      <c r="QEU209"/>
      <c r="QEV209"/>
      <c r="QEW209"/>
      <c r="QEX209"/>
      <c r="QEY209"/>
      <c r="QEZ209"/>
      <c r="QFA209"/>
      <c r="QFB209"/>
      <c r="QFC209"/>
      <c r="QFD209"/>
      <c r="QFE209"/>
      <c r="QFF209"/>
      <c r="QFG209"/>
      <c r="QFH209"/>
      <c r="QFI209"/>
      <c r="QFJ209"/>
      <c r="QFK209"/>
      <c r="QFL209"/>
      <c r="QFM209"/>
      <c r="QFN209"/>
      <c r="QFO209"/>
      <c r="QFP209"/>
      <c r="QFQ209"/>
      <c r="QFR209"/>
      <c r="QFS209"/>
      <c r="QFT209"/>
      <c r="QFU209"/>
      <c r="QFV209"/>
      <c r="QFW209"/>
      <c r="QFX209"/>
      <c r="QFY209"/>
      <c r="QFZ209"/>
      <c r="QGA209"/>
      <c r="QGB209"/>
      <c r="QGC209"/>
      <c r="QGD209"/>
      <c r="QGE209"/>
      <c r="QGF209"/>
      <c r="QGG209"/>
      <c r="QGH209"/>
      <c r="QGI209"/>
      <c r="QGJ209"/>
      <c r="QGK209"/>
      <c r="QGL209"/>
      <c r="QGM209"/>
      <c r="QGN209"/>
      <c r="QGO209"/>
      <c r="QGP209"/>
      <c r="QGQ209"/>
      <c r="QGR209"/>
      <c r="QGS209"/>
      <c r="QGT209"/>
      <c r="QGU209"/>
      <c r="QGV209"/>
      <c r="QGW209"/>
      <c r="QGX209"/>
      <c r="QGY209"/>
      <c r="QGZ209"/>
      <c r="QHA209"/>
      <c r="QHB209"/>
      <c r="QHC209"/>
      <c r="QHD209"/>
      <c r="QHE209"/>
      <c r="QHF209"/>
      <c r="QHG209"/>
      <c r="QHH209"/>
      <c r="QHI209"/>
      <c r="QHJ209"/>
      <c r="QHK209"/>
      <c r="QHL209"/>
      <c r="QHM209"/>
      <c r="QHN209"/>
      <c r="QHO209"/>
      <c r="QHP209"/>
      <c r="QHQ209"/>
      <c r="QHR209"/>
      <c r="QHS209"/>
      <c r="QHT209"/>
      <c r="QHU209"/>
      <c r="QHV209"/>
      <c r="QHW209"/>
      <c r="QHX209"/>
      <c r="QHY209"/>
      <c r="QHZ209"/>
      <c r="QIA209"/>
      <c r="QIB209"/>
      <c r="QIC209"/>
      <c r="QID209"/>
      <c r="QIE209"/>
      <c r="QIF209"/>
      <c r="QIG209"/>
      <c r="QIH209"/>
      <c r="QII209"/>
      <c r="QIJ209"/>
      <c r="QIK209"/>
      <c r="QIL209"/>
      <c r="QIM209"/>
      <c r="QIN209"/>
      <c r="QIO209"/>
      <c r="QIP209"/>
      <c r="QIQ209"/>
      <c r="QIR209"/>
      <c r="QIS209"/>
      <c r="QIT209"/>
      <c r="QIU209"/>
      <c r="QIV209"/>
      <c r="QIW209"/>
      <c r="QIX209"/>
      <c r="QIY209"/>
      <c r="QIZ209"/>
      <c r="QJA209"/>
      <c r="QJB209"/>
      <c r="QJC209"/>
      <c r="QJD209"/>
      <c r="QJE209"/>
      <c r="QJF209"/>
      <c r="QJG209"/>
      <c r="QJH209"/>
      <c r="QJI209"/>
      <c r="QJJ209"/>
      <c r="QJK209"/>
      <c r="QJL209"/>
      <c r="QJM209"/>
      <c r="QJN209"/>
      <c r="QJO209"/>
      <c r="QJP209"/>
      <c r="QJQ209"/>
      <c r="QJR209"/>
      <c r="QJS209"/>
      <c r="QJT209"/>
      <c r="QJU209"/>
      <c r="QJV209"/>
      <c r="QJW209"/>
      <c r="QJX209"/>
      <c r="QJY209"/>
      <c r="QJZ209"/>
      <c r="QKA209"/>
      <c r="QKB209"/>
      <c r="QKC209"/>
      <c r="QKD209"/>
      <c r="QKE209"/>
      <c r="QKF209"/>
      <c r="QKG209"/>
      <c r="QKH209"/>
      <c r="QKI209"/>
      <c r="QKJ209"/>
      <c r="QKK209"/>
      <c r="QKL209"/>
      <c r="QKM209"/>
      <c r="QKN209"/>
      <c r="QKO209"/>
      <c r="QKP209"/>
      <c r="QKQ209"/>
      <c r="QKR209"/>
      <c r="QKS209"/>
      <c r="QKT209"/>
      <c r="QKU209"/>
      <c r="QKV209"/>
      <c r="QKW209"/>
      <c r="QKX209"/>
      <c r="QKY209"/>
      <c r="QKZ209"/>
      <c r="QLA209"/>
      <c r="QLB209"/>
      <c r="QLC209"/>
      <c r="QLD209"/>
      <c r="QLE209"/>
      <c r="QLF209"/>
      <c r="QLG209"/>
      <c r="QLH209"/>
      <c r="QLI209"/>
      <c r="QLJ209"/>
      <c r="QLK209"/>
      <c r="QLL209"/>
      <c r="QLM209"/>
      <c r="QLN209"/>
      <c r="QLO209"/>
      <c r="QLP209"/>
      <c r="QLQ209"/>
      <c r="QLR209"/>
      <c r="QLS209"/>
      <c r="QLT209"/>
      <c r="QLU209"/>
      <c r="QLV209"/>
      <c r="QLW209"/>
      <c r="QLX209"/>
      <c r="QLY209"/>
      <c r="QLZ209"/>
      <c r="QMA209"/>
      <c r="QMB209"/>
      <c r="QMC209"/>
      <c r="QMD209"/>
      <c r="QME209"/>
      <c r="QMF209"/>
      <c r="QMG209"/>
      <c r="QMH209"/>
      <c r="QMI209"/>
      <c r="QMJ209"/>
      <c r="QMK209"/>
      <c r="QML209"/>
      <c r="QMM209"/>
      <c r="QMN209"/>
      <c r="QMO209"/>
      <c r="QMP209"/>
      <c r="QMQ209"/>
      <c r="QMR209"/>
      <c r="QMS209"/>
      <c r="QMT209"/>
      <c r="QMU209"/>
      <c r="QMV209"/>
      <c r="QMW209"/>
      <c r="QMX209"/>
      <c r="QMY209"/>
      <c r="QMZ209"/>
      <c r="QNA209"/>
      <c r="QNB209"/>
      <c r="QNC209"/>
      <c r="QND209"/>
      <c r="QNE209"/>
      <c r="QNF209"/>
      <c r="QNG209"/>
      <c r="QNH209"/>
      <c r="QNI209"/>
      <c r="QNJ209"/>
      <c r="QNK209"/>
      <c r="QNL209"/>
      <c r="QNM209"/>
      <c r="QNN209"/>
      <c r="QNO209"/>
      <c r="QNP209"/>
      <c r="QNQ209"/>
      <c r="QNR209"/>
      <c r="QNS209"/>
      <c r="QNT209"/>
      <c r="QNU209"/>
      <c r="QNV209"/>
      <c r="QNW209"/>
      <c r="QNX209"/>
      <c r="QNY209"/>
      <c r="QNZ209"/>
      <c r="QOA209"/>
      <c r="QOB209"/>
      <c r="QOC209"/>
      <c r="QOD209"/>
      <c r="QOE209"/>
      <c r="QOF209"/>
      <c r="QOG209"/>
      <c r="QOH209"/>
      <c r="QOI209"/>
      <c r="QOJ209"/>
      <c r="QOK209"/>
      <c r="QOL209"/>
      <c r="QOM209"/>
      <c r="QON209"/>
      <c r="QOO209"/>
      <c r="QOP209"/>
      <c r="QOQ209"/>
      <c r="QOR209"/>
      <c r="QOS209"/>
      <c r="QOT209"/>
      <c r="QOU209"/>
      <c r="QOV209"/>
      <c r="QOW209"/>
      <c r="QOX209"/>
      <c r="QOY209"/>
      <c r="QOZ209"/>
      <c r="QPA209"/>
      <c r="QPB209"/>
      <c r="QPC209"/>
      <c r="QPD209"/>
      <c r="QPE209"/>
      <c r="QPF209"/>
      <c r="QPG209"/>
      <c r="QPH209"/>
      <c r="QPI209"/>
      <c r="QPJ209"/>
      <c r="QPK209"/>
      <c r="QPL209"/>
      <c r="QPM209"/>
      <c r="QPN209"/>
      <c r="QPO209"/>
      <c r="QPP209"/>
      <c r="QPQ209"/>
      <c r="QPR209"/>
      <c r="QPS209"/>
      <c r="QPT209"/>
      <c r="QPU209"/>
      <c r="QPV209"/>
      <c r="QPW209"/>
      <c r="QPX209"/>
      <c r="QPY209"/>
      <c r="QPZ209"/>
      <c r="QQA209"/>
      <c r="QQB209"/>
      <c r="QQC209"/>
      <c r="QQD209"/>
      <c r="QQE209"/>
      <c r="QQF209"/>
      <c r="QQG209"/>
      <c r="QQH209"/>
      <c r="QQI209"/>
      <c r="QQJ209"/>
      <c r="QQK209"/>
      <c r="QQL209"/>
      <c r="QQM209"/>
      <c r="QQN209"/>
      <c r="QQO209"/>
      <c r="QQP209"/>
      <c r="QQQ209"/>
      <c r="QQR209"/>
      <c r="QQS209"/>
      <c r="QQT209"/>
      <c r="QQU209"/>
      <c r="QQV209"/>
      <c r="QQW209"/>
      <c r="QQX209"/>
      <c r="QQY209"/>
      <c r="QQZ209"/>
      <c r="QRA209"/>
      <c r="QRB209"/>
      <c r="QRC209"/>
      <c r="QRD209"/>
      <c r="QRE209"/>
      <c r="QRF209"/>
      <c r="QRG209"/>
      <c r="QRH209"/>
      <c r="QRI209"/>
      <c r="QRJ209"/>
      <c r="QRK209"/>
      <c r="QRL209"/>
      <c r="QRM209"/>
      <c r="QRN209"/>
      <c r="QRO209"/>
      <c r="QRP209"/>
      <c r="QRQ209"/>
      <c r="QRR209"/>
      <c r="QRS209"/>
      <c r="QRT209"/>
      <c r="QRU209"/>
      <c r="QRV209"/>
      <c r="QRW209"/>
      <c r="QRX209"/>
      <c r="QRY209"/>
      <c r="QRZ209"/>
      <c r="QSA209"/>
      <c r="QSB209"/>
      <c r="QSC209"/>
      <c r="QSD209"/>
      <c r="QSE209"/>
      <c r="QSF209"/>
      <c r="QSG209"/>
      <c r="QSH209"/>
      <c r="QSI209"/>
      <c r="QSJ209"/>
      <c r="QSK209"/>
      <c r="QSL209"/>
      <c r="QSM209"/>
      <c r="QSN209"/>
      <c r="QSO209"/>
      <c r="QSP209"/>
      <c r="QSQ209"/>
      <c r="QSR209"/>
      <c r="QSS209"/>
      <c r="QST209"/>
      <c r="QSU209"/>
      <c r="QSV209"/>
      <c r="QSW209"/>
      <c r="QSX209"/>
      <c r="QSY209"/>
      <c r="QSZ209"/>
      <c r="QTA209"/>
      <c r="QTB209"/>
      <c r="QTC209"/>
      <c r="QTD209"/>
      <c r="QTE209"/>
      <c r="QTF209"/>
      <c r="QTG209"/>
      <c r="QTH209"/>
      <c r="QTI209"/>
      <c r="QTJ209"/>
      <c r="QTK209"/>
      <c r="QTL209"/>
      <c r="QTM209"/>
      <c r="QTN209"/>
      <c r="QTO209"/>
      <c r="QTP209"/>
      <c r="QTQ209"/>
      <c r="QTR209"/>
      <c r="QTS209"/>
      <c r="QTT209"/>
      <c r="QTU209"/>
      <c r="QTV209"/>
      <c r="QTW209"/>
      <c r="QTX209"/>
      <c r="QTY209"/>
      <c r="QTZ209"/>
      <c r="QUA209"/>
      <c r="QUB209"/>
      <c r="QUC209"/>
      <c r="QUD209"/>
      <c r="QUE209"/>
      <c r="QUF209"/>
      <c r="QUG209"/>
      <c r="QUH209"/>
      <c r="QUI209"/>
      <c r="QUJ209"/>
      <c r="QUK209"/>
      <c r="QUL209"/>
      <c r="QUM209"/>
      <c r="QUN209"/>
      <c r="QUO209"/>
      <c r="QUP209"/>
      <c r="QUQ209"/>
      <c r="QUR209"/>
      <c r="QUS209"/>
      <c r="QUT209"/>
      <c r="QUU209"/>
      <c r="QUV209"/>
      <c r="QUW209"/>
      <c r="QUX209"/>
      <c r="QUY209"/>
      <c r="QUZ209"/>
      <c r="QVA209"/>
      <c r="QVB209"/>
      <c r="QVC209"/>
      <c r="QVD209"/>
      <c r="QVE209"/>
      <c r="QVF209"/>
      <c r="QVG209"/>
      <c r="QVH209"/>
      <c r="QVI209"/>
      <c r="QVJ209"/>
      <c r="QVK209"/>
      <c r="QVL209"/>
      <c r="QVM209"/>
      <c r="QVN209"/>
      <c r="QVO209"/>
      <c r="QVP209"/>
      <c r="QVQ209"/>
      <c r="QVR209"/>
      <c r="QVS209"/>
      <c r="QVT209"/>
      <c r="QVU209"/>
      <c r="QVV209"/>
      <c r="QVW209"/>
      <c r="QVX209"/>
      <c r="QVY209"/>
      <c r="QVZ209"/>
      <c r="QWA209"/>
      <c r="QWB209"/>
      <c r="QWC209"/>
      <c r="QWD209"/>
      <c r="QWE209"/>
      <c r="QWF209"/>
      <c r="QWG209"/>
      <c r="QWH209"/>
      <c r="QWI209"/>
      <c r="QWJ209"/>
      <c r="QWK209"/>
      <c r="QWL209"/>
      <c r="QWM209"/>
      <c r="QWN209"/>
      <c r="QWO209"/>
      <c r="QWP209"/>
      <c r="QWQ209"/>
      <c r="QWR209"/>
      <c r="QWS209"/>
      <c r="QWT209"/>
      <c r="QWU209"/>
      <c r="QWV209"/>
      <c r="QWW209"/>
      <c r="QWX209"/>
      <c r="QWY209"/>
      <c r="QWZ209"/>
      <c r="QXA209"/>
      <c r="QXB209"/>
      <c r="QXC209"/>
      <c r="QXD209"/>
      <c r="QXE209"/>
      <c r="QXF209"/>
      <c r="QXG209"/>
      <c r="QXH209"/>
      <c r="QXI209"/>
      <c r="QXJ209"/>
      <c r="QXK209"/>
      <c r="QXL209"/>
      <c r="QXM209"/>
      <c r="QXN209"/>
      <c r="QXO209"/>
      <c r="QXP209"/>
      <c r="QXQ209"/>
      <c r="QXR209"/>
      <c r="QXS209"/>
      <c r="QXT209"/>
      <c r="QXU209"/>
      <c r="QXV209"/>
      <c r="QXW209"/>
      <c r="QXX209"/>
      <c r="QXY209"/>
      <c r="QXZ209"/>
      <c r="QYA209"/>
      <c r="QYB209"/>
      <c r="QYC209"/>
      <c r="QYD209"/>
      <c r="QYE209"/>
      <c r="QYF209"/>
      <c r="QYG209"/>
      <c r="QYH209"/>
      <c r="QYI209"/>
      <c r="QYJ209"/>
      <c r="QYK209"/>
      <c r="QYL209"/>
      <c r="QYM209"/>
      <c r="QYN209"/>
      <c r="QYO209"/>
      <c r="QYP209"/>
      <c r="QYQ209"/>
      <c r="QYR209"/>
      <c r="QYS209"/>
      <c r="QYT209"/>
      <c r="QYU209"/>
      <c r="QYV209"/>
      <c r="QYW209"/>
      <c r="QYX209"/>
      <c r="QYY209"/>
      <c r="QYZ209"/>
      <c r="QZA209"/>
      <c r="QZB209"/>
      <c r="QZC209"/>
      <c r="QZD209"/>
      <c r="QZE209"/>
      <c r="QZF209"/>
      <c r="QZG209"/>
      <c r="QZH209"/>
      <c r="QZI209"/>
      <c r="QZJ209"/>
      <c r="QZK209"/>
      <c r="QZL209"/>
      <c r="QZM209"/>
      <c r="QZN209"/>
      <c r="QZO209"/>
      <c r="QZP209"/>
      <c r="QZQ209"/>
      <c r="QZR209"/>
      <c r="QZS209"/>
      <c r="QZT209"/>
      <c r="QZU209"/>
      <c r="QZV209"/>
      <c r="QZW209"/>
      <c r="QZX209"/>
      <c r="QZY209"/>
      <c r="QZZ209"/>
      <c r="RAA209"/>
      <c r="RAB209"/>
      <c r="RAC209"/>
      <c r="RAD209"/>
      <c r="RAE209"/>
      <c r="RAF209"/>
      <c r="RAG209"/>
      <c r="RAH209"/>
      <c r="RAI209"/>
      <c r="RAJ209"/>
      <c r="RAK209"/>
      <c r="RAL209"/>
      <c r="RAM209"/>
      <c r="RAN209"/>
      <c r="RAO209"/>
      <c r="RAP209"/>
      <c r="RAQ209"/>
      <c r="RAR209"/>
      <c r="RAS209"/>
      <c r="RAT209"/>
      <c r="RAU209"/>
      <c r="RAV209"/>
      <c r="RAW209"/>
      <c r="RAX209"/>
      <c r="RAY209"/>
      <c r="RAZ209"/>
      <c r="RBA209"/>
      <c r="RBB209"/>
      <c r="RBC209"/>
      <c r="RBD209"/>
      <c r="RBE209"/>
      <c r="RBF209"/>
      <c r="RBG209"/>
      <c r="RBH209"/>
      <c r="RBI209"/>
      <c r="RBJ209"/>
      <c r="RBK209"/>
      <c r="RBL209"/>
      <c r="RBM209"/>
      <c r="RBN209"/>
      <c r="RBO209"/>
      <c r="RBP209"/>
      <c r="RBQ209"/>
      <c r="RBR209"/>
      <c r="RBS209"/>
      <c r="RBT209"/>
      <c r="RBU209"/>
      <c r="RBV209"/>
      <c r="RBW209"/>
      <c r="RBX209"/>
      <c r="RBY209"/>
      <c r="RBZ209"/>
      <c r="RCA209"/>
      <c r="RCB209"/>
      <c r="RCC209"/>
      <c r="RCD209"/>
      <c r="RCE209"/>
      <c r="RCF209"/>
      <c r="RCG209"/>
      <c r="RCH209"/>
      <c r="RCI209"/>
      <c r="RCJ209"/>
      <c r="RCK209"/>
      <c r="RCL209"/>
      <c r="RCM209"/>
      <c r="RCN209"/>
      <c r="RCO209"/>
      <c r="RCP209"/>
      <c r="RCQ209"/>
      <c r="RCR209"/>
      <c r="RCS209"/>
      <c r="RCT209"/>
      <c r="RCU209"/>
      <c r="RCV209"/>
      <c r="RCW209"/>
      <c r="RCX209"/>
      <c r="RCY209"/>
      <c r="RCZ209"/>
      <c r="RDA209"/>
      <c r="RDB209"/>
      <c r="RDC209"/>
      <c r="RDD209"/>
      <c r="RDE209"/>
      <c r="RDF209"/>
      <c r="RDG209"/>
      <c r="RDH209"/>
      <c r="RDI209"/>
      <c r="RDJ209"/>
      <c r="RDK209"/>
      <c r="RDL209"/>
      <c r="RDM209"/>
      <c r="RDN209"/>
      <c r="RDO209"/>
      <c r="RDP209"/>
      <c r="RDQ209"/>
      <c r="RDR209"/>
      <c r="RDS209"/>
      <c r="RDT209"/>
      <c r="RDU209"/>
      <c r="RDV209"/>
      <c r="RDW209"/>
      <c r="RDX209"/>
      <c r="RDY209"/>
      <c r="RDZ209"/>
      <c r="REA209"/>
      <c r="REB209"/>
      <c r="REC209"/>
      <c r="RED209"/>
      <c r="REE209"/>
      <c r="REF209"/>
      <c r="REG209"/>
      <c r="REH209"/>
      <c r="REI209"/>
      <c r="REJ209"/>
      <c r="REK209"/>
      <c r="REL209"/>
      <c r="REM209"/>
      <c r="REN209"/>
      <c r="REO209"/>
      <c r="REP209"/>
      <c r="REQ209"/>
      <c r="RER209"/>
      <c r="RES209"/>
      <c r="RET209"/>
      <c r="REU209"/>
      <c r="REV209"/>
      <c r="REW209"/>
      <c r="REX209"/>
      <c r="REY209"/>
      <c r="REZ209"/>
      <c r="RFA209"/>
      <c r="RFB209"/>
      <c r="RFC209"/>
      <c r="RFD209"/>
      <c r="RFE209"/>
      <c r="RFF209"/>
      <c r="RFG209"/>
      <c r="RFH209"/>
      <c r="RFI209"/>
      <c r="RFJ209"/>
      <c r="RFK209"/>
      <c r="RFL209"/>
      <c r="RFM209"/>
      <c r="RFN209"/>
      <c r="RFO209"/>
      <c r="RFP209"/>
      <c r="RFQ209"/>
      <c r="RFR209"/>
      <c r="RFS209"/>
      <c r="RFT209"/>
      <c r="RFU209"/>
      <c r="RFV209"/>
      <c r="RFW209"/>
      <c r="RFX209"/>
      <c r="RFY209"/>
      <c r="RFZ209"/>
      <c r="RGA209"/>
      <c r="RGB209"/>
      <c r="RGC209"/>
      <c r="RGD209"/>
      <c r="RGE209"/>
      <c r="RGF209"/>
      <c r="RGG209"/>
      <c r="RGH209"/>
      <c r="RGI209"/>
      <c r="RGJ209"/>
      <c r="RGK209"/>
      <c r="RGL209"/>
      <c r="RGM209"/>
      <c r="RGN209"/>
      <c r="RGO209"/>
      <c r="RGP209"/>
      <c r="RGQ209"/>
      <c r="RGR209"/>
      <c r="RGS209"/>
      <c r="RGT209"/>
      <c r="RGU209"/>
      <c r="RGV209"/>
      <c r="RGW209"/>
      <c r="RGX209"/>
      <c r="RGY209"/>
      <c r="RGZ209"/>
      <c r="RHA209"/>
      <c r="RHB209"/>
      <c r="RHC209"/>
      <c r="RHD209"/>
      <c r="RHE209"/>
      <c r="RHF209"/>
      <c r="RHG209"/>
      <c r="RHH209"/>
      <c r="RHI209"/>
      <c r="RHJ209"/>
      <c r="RHK209"/>
      <c r="RHL209"/>
      <c r="RHM209"/>
      <c r="RHN209"/>
      <c r="RHO209"/>
      <c r="RHP209"/>
      <c r="RHQ209"/>
      <c r="RHR209"/>
      <c r="RHS209"/>
      <c r="RHT209"/>
      <c r="RHU209"/>
      <c r="RHV209"/>
      <c r="RHW209"/>
      <c r="RHX209"/>
      <c r="RHY209"/>
      <c r="RHZ209"/>
      <c r="RIA209"/>
      <c r="RIB209"/>
      <c r="RIC209"/>
      <c r="RID209"/>
      <c r="RIE209"/>
      <c r="RIF209"/>
      <c r="RIG209"/>
      <c r="RIH209"/>
      <c r="RII209"/>
      <c r="RIJ209"/>
      <c r="RIK209"/>
      <c r="RIL209"/>
      <c r="RIM209"/>
      <c r="RIN209"/>
      <c r="RIO209"/>
      <c r="RIP209"/>
      <c r="RIQ209"/>
      <c r="RIR209"/>
      <c r="RIS209"/>
      <c r="RIT209"/>
      <c r="RIU209"/>
      <c r="RIV209"/>
      <c r="RIW209"/>
      <c r="RIX209"/>
      <c r="RIY209"/>
      <c r="RIZ209"/>
      <c r="RJA209"/>
      <c r="RJB209"/>
      <c r="RJC209"/>
      <c r="RJD209"/>
      <c r="RJE209"/>
      <c r="RJF209"/>
      <c r="RJG209"/>
      <c r="RJH209"/>
      <c r="RJI209"/>
      <c r="RJJ209"/>
      <c r="RJK209"/>
      <c r="RJL209"/>
      <c r="RJM209"/>
      <c r="RJN209"/>
      <c r="RJO209"/>
      <c r="RJP209"/>
      <c r="RJQ209"/>
      <c r="RJR209"/>
      <c r="RJS209"/>
      <c r="RJT209"/>
      <c r="RJU209"/>
      <c r="RJV209"/>
      <c r="RJW209"/>
      <c r="RJX209"/>
      <c r="RJY209"/>
      <c r="RJZ209"/>
      <c r="RKA209"/>
      <c r="RKB209"/>
      <c r="RKC209"/>
      <c r="RKD209"/>
      <c r="RKE209"/>
      <c r="RKF209"/>
      <c r="RKG209"/>
      <c r="RKH209"/>
      <c r="RKI209"/>
      <c r="RKJ209"/>
      <c r="RKK209"/>
      <c r="RKL209"/>
      <c r="RKM209"/>
      <c r="RKN209"/>
      <c r="RKO209"/>
      <c r="RKP209"/>
      <c r="RKQ209"/>
      <c r="RKR209"/>
      <c r="RKS209"/>
      <c r="RKT209"/>
      <c r="RKU209"/>
      <c r="RKV209"/>
      <c r="RKW209"/>
      <c r="RKX209"/>
      <c r="RKY209"/>
      <c r="RKZ209"/>
      <c r="RLA209"/>
      <c r="RLB209"/>
      <c r="RLC209"/>
      <c r="RLD209"/>
      <c r="RLE209"/>
      <c r="RLF209"/>
      <c r="RLG209"/>
      <c r="RLH209"/>
      <c r="RLI209"/>
      <c r="RLJ209"/>
      <c r="RLK209"/>
      <c r="RLL209"/>
      <c r="RLM209"/>
      <c r="RLN209"/>
      <c r="RLO209"/>
      <c r="RLP209"/>
      <c r="RLQ209"/>
      <c r="RLR209"/>
      <c r="RLS209"/>
      <c r="RLT209"/>
      <c r="RLU209"/>
      <c r="RLV209"/>
      <c r="RLW209"/>
      <c r="RLX209"/>
      <c r="RLY209"/>
      <c r="RLZ209"/>
      <c r="RMA209"/>
      <c r="RMB209"/>
      <c r="RMC209"/>
      <c r="RMD209"/>
      <c r="RME209"/>
      <c r="RMF209"/>
      <c r="RMG209"/>
      <c r="RMH209"/>
      <c r="RMI209"/>
      <c r="RMJ209"/>
      <c r="RMK209"/>
      <c r="RML209"/>
      <c r="RMM209"/>
      <c r="RMN209"/>
      <c r="RMO209"/>
      <c r="RMP209"/>
      <c r="RMQ209"/>
      <c r="RMR209"/>
      <c r="RMS209"/>
      <c r="RMT209"/>
      <c r="RMU209"/>
      <c r="RMV209"/>
      <c r="RMW209"/>
      <c r="RMX209"/>
      <c r="RMY209"/>
      <c r="RMZ209"/>
      <c r="RNA209"/>
      <c r="RNB209"/>
      <c r="RNC209"/>
      <c r="RND209"/>
      <c r="RNE209"/>
      <c r="RNF209"/>
      <c r="RNG209"/>
      <c r="RNH209"/>
      <c r="RNI209"/>
      <c r="RNJ209"/>
      <c r="RNK209"/>
      <c r="RNL209"/>
      <c r="RNM209"/>
      <c r="RNN209"/>
      <c r="RNO209"/>
      <c r="RNP209"/>
      <c r="RNQ209"/>
      <c r="RNR209"/>
      <c r="RNS209"/>
      <c r="RNT209"/>
      <c r="RNU209"/>
      <c r="RNV209"/>
      <c r="RNW209"/>
      <c r="RNX209"/>
      <c r="RNY209"/>
      <c r="RNZ209"/>
      <c r="ROA209"/>
      <c r="ROB209"/>
      <c r="ROC209"/>
      <c r="ROD209"/>
      <c r="ROE209"/>
      <c r="ROF209"/>
      <c r="ROG209"/>
      <c r="ROH209"/>
      <c r="ROI209"/>
      <c r="ROJ209"/>
      <c r="ROK209"/>
      <c r="ROL209"/>
      <c r="ROM209"/>
      <c r="RON209"/>
      <c r="ROO209"/>
      <c r="ROP209"/>
      <c r="ROQ209"/>
      <c r="ROR209"/>
      <c r="ROS209"/>
      <c r="ROT209"/>
      <c r="ROU209"/>
      <c r="ROV209"/>
      <c r="ROW209"/>
      <c r="ROX209"/>
      <c r="ROY209"/>
      <c r="ROZ209"/>
      <c r="RPA209"/>
      <c r="RPB209"/>
      <c r="RPC209"/>
      <c r="RPD209"/>
      <c r="RPE209"/>
      <c r="RPF209"/>
      <c r="RPG209"/>
      <c r="RPH209"/>
      <c r="RPI209"/>
      <c r="RPJ209"/>
      <c r="RPK209"/>
      <c r="RPL209"/>
      <c r="RPM209"/>
      <c r="RPN209"/>
      <c r="RPO209"/>
      <c r="RPP209"/>
      <c r="RPQ209"/>
      <c r="RPR209"/>
      <c r="RPS209"/>
      <c r="RPT209"/>
      <c r="RPU209"/>
      <c r="RPV209"/>
      <c r="RPW209"/>
      <c r="RPX209"/>
      <c r="RPY209"/>
      <c r="RPZ209"/>
      <c r="RQA209"/>
      <c r="RQB209"/>
      <c r="RQC209"/>
      <c r="RQD209"/>
      <c r="RQE209"/>
      <c r="RQF209"/>
      <c r="RQG209"/>
      <c r="RQH209"/>
      <c r="RQI209"/>
      <c r="RQJ209"/>
      <c r="RQK209"/>
      <c r="RQL209"/>
      <c r="RQM209"/>
      <c r="RQN209"/>
      <c r="RQO209"/>
      <c r="RQP209"/>
      <c r="RQQ209"/>
      <c r="RQR209"/>
      <c r="RQS209"/>
      <c r="RQT209"/>
      <c r="RQU209"/>
      <c r="RQV209"/>
      <c r="RQW209"/>
      <c r="RQX209"/>
      <c r="RQY209"/>
      <c r="RQZ209"/>
      <c r="RRA209"/>
      <c r="RRB209"/>
      <c r="RRC209"/>
      <c r="RRD209"/>
      <c r="RRE209"/>
      <c r="RRF209"/>
      <c r="RRG209"/>
      <c r="RRH209"/>
      <c r="RRI209"/>
      <c r="RRJ209"/>
      <c r="RRK209"/>
      <c r="RRL209"/>
      <c r="RRM209"/>
      <c r="RRN209"/>
      <c r="RRO209"/>
      <c r="RRP209"/>
      <c r="RRQ209"/>
      <c r="RRR209"/>
      <c r="RRS209"/>
      <c r="RRT209"/>
      <c r="RRU209"/>
      <c r="RRV209"/>
      <c r="RRW209"/>
      <c r="RRX209"/>
      <c r="RRY209"/>
      <c r="RRZ209"/>
      <c r="RSA209"/>
      <c r="RSB209"/>
      <c r="RSC209"/>
      <c r="RSD209"/>
      <c r="RSE209"/>
      <c r="RSF209"/>
      <c r="RSG209"/>
      <c r="RSH209"/>
      <c r="RSI209"/>
      <c r="RSJ209"/>
      <c r="RSK209"/>
      <c r="RSL209"/>
      <c r="RSM209"/>
      <c r="RSN209"/>
      <c r="RSO209"/>
      <c r="RSP209"/>
      <c r="RSQ209"/>
      <c r="RSR209"/>
      <c r="RSS209"/>
      <c r="RST209"/>
      <c r="RSU209"/>
      <c r="RSV209"/>
      <c r="RSW209"/>
      <c r="RSX209"/>
      <c r="RSY209"/>
      <c r="RSZ209"/>
      <c r="RTA209"/>
      <c r="RTB209"/>
      <c r="RTC209"/>
      <c r="RTD209"/>
      <c r="RTE209"/>
      <c r="RTF209"/>
      <c r="RTG209"/>
      <c r="RTH209"/>
      <c r="RTI209"/>
      <c r="RTJ209"/>
      <c r="RTK209"/>
      <c r="RTL209"/>
      <c r="RTM209"/>
      <c r="RTN209"/>
      <c r="RTO209"/>
      <c r="RTP209"/>
      <c r="RTQ209"/>
      <c r="RTR209"/>
      <c r="RTS209"/>
      <c r="RTT209"/>
      <c r="RTU209"/>
      <c r="RTV209"/>
      <c r="RTW209"/>
      <c r="RTX209"/>
      <c r="RTY209"/>
      <c r="RTZ209"/>
      <c r="RUA209"/>
      <c r="RUB209"/>
      <c r="RUC209"/>
      <c r="RUD209"/>
      <c r="RUE209"/>
      <c r="RUF209"/>
      <c r="RUG209"/>
      <c r="RUH209"/>
      <c r="RUI209"/>
      <c r="RUJ209"/>
      <c r="RUK209"/>
      <c r="RUL209"/>
      <c r="RUM209"/>
      <c r="RUN209"/>
      <c r="RUO209"/>
      <c r="RUP209"/>
      <c r="RUQ209"/>
      <c r="RUR209"/>
      <c r="RUS209"/>
      <c r="RUT209"/>
      <c r="RUU209"/>
      <c r="RUV209"/>
      <c r="RUW209"/>
      <c r="RUX209"/>
      <c r="RUY209"/>
      <c r="RUZ209"/>
      <c r="RVA209"/>
      <c r="RVB209"/>
      <c r="RVC209"/>
      <c r="RVD209"/>
      <c r="RVE209"/>
      <c r="RVF209"/>
      <c r="RVG209"/>
      <c r="RVH209"/>
      <c r="RVI209"/>
      <c r="RVJ209"/>
      <c r="RVK209"/>
      <c r="RVL209"/>
      <c r="RVM209"/>
      <c r="RVN209"/>
      <c r="RVO209"/>
      <c r="RVP209"/>
      <c r="RVQ209"/>
      <c r="RVR209"/>
      <c r="RVS209"/>
      <c r="RVT209"/>
      <c r="RVU209"/>
      <c r="RVV209"/>
      <c r="RVW209"/>
      <c r="RVX209"/>
      <c r="RVY209"/>
      <c r="RVZ209"/>
      <c r="RWA209"/>
      <c r="RWB209"/>
      <c r="RWC209"/>
      <c r="RWD209"/>
      <c r="RWE209"/>
      <c r="RWF209"/>
      <c r="RWG209"/>
      <c r="RWH209"/>
      <c r="RWI209"/>
      <c r="RWJ209"/>
      <c r="RWK209"/>
      <c r="RWL209"/>
      <c r="RWM209"/>
      <c r="RWN209"/>
      <c r="RWO209"/>
      <c r="RWP209"/>
      <c r="RWQ209"/>
      <c r="RWR209"/>
      <c r="RWS209"/>
      <c r="RWT209"/>
      <c r="RWU209"/>
      <c r="RWV209"/>
      <c r="RWW209"/>
      <c r="RWX209"/>
      <c r="RWY209"/>
      <c r="RWZ209"/>
      <c r="RXA209"/>
      <c r="RXB209"/>
      <c r="RXC209"/>
      <c r="RXD209"/>
      <c r="RXE209"/>
      <c r="RXF209"/>
      <c r="RXG209"/>
      <c r="RXH209"/>
      <c r="RXI209"/>
      <c r="RXJ209"/>
      <c r="RXK209"/>
      <c r="RXL209"/>
      <c r="RXM209"/>
      <c r="RXN209"/>
      <c r="RXO209"/>
      <c r="RXP209"/>
      <c r="RXQ209"/>
      <c r="RXR209"/>
      <c r="RXS209"/>
      <c r="RXT209"/>
      <c r="RXU209"/>
      <c r="RXV209"/>
      <c r="RXW209"/>
      <c r="RXX209"/>
      <c r="RXY209"/>
      <c r="RXZ209"/>
      <c r="RYA209"/>
      <c r="RYB209"/>
      <c r="RYC209"/>
      <c r="RYD209"/>
      <c r="RYE209"/>
      <c r="RYF209"/>
      <c r="RYG209"/>
      <c r="RYH209"/>
      <c r="RYI209"/>
      <c r="RYJ209"/>
      <c r="RYK209"/>
      <c r="RYL209"/>
      <c r="RYM209"/>
      <c r="RYN209"/>
      <c r="RYO209"/>
      <c r="RYP209"/>
      <c r="RYQ209"/>
      <c r="RYR209"/>
      <c r="RYS209"/>
      <c r="RYT209"/>
      <c r="RYU209"/>
      <c r="RYV209"/>
      <c r="RYW209"/>
      <c r="RYX209"/>
      <c r="RYY209"/>
      <c r="RYZ209"/>
      <c r="RZA209"/>
      <c r="RZB209"/>
      <c r="RZC209"/>
      <c r="RZD209"/>
      <c r="RZE209"/>
      <c r="RZF209"/>
      <c r="RZG209"/>
      <c r="RZH209"/>
      <c r="RZI209"/>
      <c r="RZJ209"/>
      <c r="RZK209"/>
      <c r="RZL209"/>
      <c r="RZM209"/>
      <c r="RZN209"/>
      <c r="RZO209"/>
      <c r="RZP209"/>
      <c r="RZQ209"/>
      <c r="RZR209"/>
      <c r="RZS209"/>
      <c r="RZT209"/>
      <c r="RZU209"/>
      <c r="RZV209"/>
      <c r="RZW209"/>
      <c r="RZX209"/>
      <c r="RZY209"/>
      <c r="RZZ209"/>
      <c r="SAA209"/>
      <c r="SAB209"/>
      <c r="SAC209"/>
      <c r="SAD209"/>
      <c r="SAE209"/>
      <c r="SAF209"/>
      <c r="SAG209"/>
      <c r="SAH209"/>
      <c r="SAI209"/>
      <c r="SAJ209"/>
      <c r="SAK209"/>
      <c r="SAL209"/>
      <c r="SAM209"/>
      <c r="SAN209"/>
      <c r="SAO209"/>
      <c r="SAP209"/>
      <c r="SAQ209"/>
      <c r="SAR209"/>
      <c r="SAS209"/>
      <c r="SAT209"/>
      <c r="SAU209"/>
      <c r="SAV209"/>
      <c r="SAW209"/>
      <c r="SAX209"/>
      <c r="SAY209"/>
      <c r="SAZ209"/>
      <c r="SBA209"/>
      <c r="SBB209"/>
      <c r="SBC209"/>
      <c r="SBD209"/>
      <c r="SBE209"/>
      <c r="SBF209"/>
      <c r="SBG209"/>
      <c r="SBH209"/>
      <c r="SBI209"/>
      <c r="SBJ209"/>
      <c r="SBK209"/>
      <c r="SBL209"/>
      <c r="SBM209"/>
      <c r="SBN209"/>
      <c r="SBO209"/>
      <c r="SBP209"/>
      <c r="SBQ209"/>
      <c r="SBR209"/>
      <c r="SBS209"/>
      <c r="SBT209"/>
      <c r="SBU209"/>
      <c r="SBV209"/>
      <c r="SBW209"/>
      <c r="SBX209"/>
      <c r="SBY209"/>
      <c r="SBZ209"/>
      <c r="SCA209"/>
      <c r="SCB209"/>
      <c r="SCC209"/>
      <c r="SCD209"/>
      <c r="SCE209"/>
      <c r="SCF209"/>
      <c r="SCG209"/>
      <c r="SCH209"/>
      <c r="SCI209"/>
      <c r="SCJ209"/>
      <c r="SCK209"/>
      <c r="SCL209"/>
      <c r="SCM209"/>
      <c r="SCN209"/>
      <c r="SCO209"/>
      <c r="SCP209"/>
      <c r="SCQ209"/>
      <c r="SCR209"/>
      <c r="SCS209"/>
      <c r="SCT209"/>
      <c r="SCU209"/>
      <c r="SCV209"/>
      <c r="SCW209"/>
      <c r="SCX209"/>
      <c r="SCY209"/>
      <c r="SCZ209"/>
      <c r="SDA209"/>
      <c r="SDB209"/>
      <c r="SDC209"/>
      <c r="SDD209"/>
      <c r="SDE209"/>
      <c r="SDF209"/>
      <c r="SDG209"/>
      <c r="SDH209"/>
      <c r="SDI209"/>
      <c r="SDJ209"/>
      <c r="SDK209"/>
      <c r="SDL209"/>
      <c r="SDM209"/>
      <c r="SDN209"/>
      <c r="SDO209"/>
      <c r="SDP209"/>
      <c r="SDQ209"/>
      <c r="SDR209"/>
      <c r="SDS209"/>
      <c r="SDT209"/>
      <c r="SDU209"/>
      <c r="SDV209"/>
      <c r="SDW209"/>
      <c r="SDX209"/>
      <c r="SDY209"/>
      <c r="SDZ209"/>
      <c r="SEA209"/>
      <c r="SEB209"/>
      <c r="SEC209"/>
      <c r="SED209"/>
      <c r="SEE209"/>
      <c r="SEF209"/>
      <c r="SEG209"/>
      <c r="SEH209"/>
      <c r="SEI209"/>
      <c r="SEJ209"/>
      <c r="SEK209"/>
      <c r="SEL209"/>
      <c r="SEM209"/>
      <c r="SEN209"/>
      <c r="SEO209"/>
      <c r="SEP209"/>
      <c r="SEQ209"/>
      <c r="SER209"/>
      <c r="SES209"/>
      <c r="SET209"/>
      <c r="SEU209"/>
      <c r="SEV209"/>
      <c r="SEW209"/>
      <c r="SEX209"/>
      <c r="SEY209"/>
      <c r="SEZ209"/>
      <c r="SFA209"/>
      <c r="SFB209"/>
      <c r="SFC209"/>
      <c r="SFD209"/>
      <c r="SFE209"/>
      <c r="SFF209"/>
      <c r="SFG209"/>
      <c r="SFH209"/>
      <c r="SFI209"/>
      <c r="SFJ209"/>
      <c r="SFK209"/>
      <c r="SFL209"/>
      <c r="SFM209"/>
      <c r="SFN209"/>
      <c r="SFO209"/>
      <c r="SFP209"/>
      <c r="SFQ209"/>
      <c r="SFR209"/>
      <c r="SFS209"/>
      <c r="SFT209"/>
      <c r="SFU209"/>
      <c r="SFV209"/>
      <c r="SFW209"/>
      <c r="SFX209"/>
      <c r="SFY209"/>
      <c r="SFZ209"/>
      <c r="SGA209"/>
      <c r="SGB209"/>
      <c r="SGC209"/>
      <c r="SGD209"/>
      <c r="SGE209"/>
      <c r="SGF209"/>
      <c r="SGG209"/>
      <c r="SGH209"/>
      <c r="SGI209"/>
      <c r="SGJ209"/>
      <c r="SGK209"/>
      <c r="SGL209"/>
      <c r="SGM209"/>
      <c r="SGN209"/>
      <c r="SGO209"/>
      <c r="SGP209"/>
      <c r="SGQ209"/>
      <c r="SGR209"/>
      <c r="SGS209"/>
      <c r="SGT209"/>
      <c r="SGU209"/>
      <c r="SGV209"/>
      <c r="SGW209"/>
      <c r="SGX209"/>
      <c r="SGY209"/>
      <c r="SGZ209"/>
      <c r="SHA209"/>
      <c r="SHB209"/>
      <c r="SHC209"/>
      <c r="SHD209"/>
      <c r="SHE209"/>
      <c r="SHF209"/>
      <c r="SHG209"/>
      <c r="SHH209"/>
      <c r="SHI209"/>
      <c r="SHJ209"/>
      <c r="SHK209"/>
      <c r="SHL209"/>
      <c r="SHM209"/>
      <c r="SHN209"/>
      <c r="SHO209"/>
      <c r="SHP209"/>
      <c r="SHQ209"/>
      <c r="SHR209"/>
      <c r="SHS209"/>
      <c r="SHT209"/>
      <c r="SHU209"/>
      <c r="SHV209"/>
      <c r="SHW209"/>
      <c r="SHX209"/>
      <c r="SHY209"/>
      <c r="SHZ209"/>
      <c r="SIA209"/>
      <c r="SIB209"/>
      <c r="SIC209"/>
      <c r="SID209"/>
      <c r="SIE209"/>
      <c r="SIF209"/>
      <c r="SIG209"/>
      <c r="SIH209"/>
      <c r="SII209"/>
      <c r="SIJ209"/>
      <c r="SIK209"/>
      <c r="SIL209"/>
      <c r="SIM209"/>
      <c r="SIN209"/>
      <c r="SIO209"/>
      <c r="SIP209"/>
      <c r="SIQ209"/>
      <c r="SIR209"/>
      <c r="SIS209"/>
      <c r="SIT209"/>
      <c r="SIU209"/>
      <c r="SIV209"/>
      <c r="SIW209"/>
      <c r="SIX209"/>
      <c r="SIY209"/>
      <c r="SIZ209"/>
      <c r="SJA209"/>
      <c r="SJB209"/>
      <c r="SJC209"/>
      <c r="SJD209"/>
      <c r="SJE209"/>
      <c r="SJF209"/>
      <c r="SJG209"/>
      <c r="SJH209"/>
      <c r="SJI209"/>
      <c r="SJJ209"/>
      <c r="SJK209"/>
      <c r="SJL209"/>
      <c r="SJM209"/>
      <c r="SJN209"/>
      <c r="SJO209"/>
      <c r="SJP209"/>
      <c r="SJQ209"/>
      <c r="SJR209"/>
      <c r="SJS209"/>
      <c r="SJT209"/>
      <c r="SJU209"/>
      <c r="SJV209"/>
      <c r="SJW209"/>
      <c r="SJX209"/>
      <c r="SJY209"/>
      <c r="SJZ209"/>
      <c r="SKA209"/>
      <c r="SKB209"/>
      <c r="SKC209"/>
      <c r="SKD209"/>
      <c r="SKE209"/>
      <c r="SKF209"/>
      <c r="SKG209"/>
      <c r="SKH209"/>
      <c r="SKI209"/>
      <c r="SKJ209"/>
      <c r="SKK209"/>
      <c r="SKL209"/>
      <c r="SKM209"/>
      <c r="SKN209"/>
      <c r="SKO209"/>
      <c r="SKP209"/>
      <c r="SKQ209"/>
      <c r="SKR209"/>
      <c r="SKS209"/>
      <c r="SKT209"/>
      <c r="SKU209"/>
      <c r="SKV209"/>
      <c r="SKW209"/>
      <c r="SKX209"/>
      <c r="SKY209"/>
      <c r="SKZ209"/>
      <c r="SLA209"/>
      <c r="SLB209"/>
      <c r="SLC209"/>
      <c r="SLD209"/>
      <c r="SLE209"/>
      <c r="SLF209"/>
      <c r="SLG209"/>
      <c r="SLH209"/>
      <c r="SLI209"/>
      <c r="SLJ209"/>
      <c r="SLK209"/>
      <c r="SLL209"/>
      <c r="SLM209"/>
      <c r="SLN209"/>
      <c r="SLO209"/>
      <c r="SLP209"/>
      <c r="SLQ209"/>
      <c r="SLR209"/>
      <c r="SLS209"/>
      <c r="SLT209"/>
      <c r="SLU209"/>
      <c r="SLV209"/>
      <c r="SLW209"/>
      <c r="SLX209"/>
      <c r="SLY209"/>
      <c r="SLZ209"/>
      <c r="SMA209"/>
      <c r="SMB209"/>
      <c r="SMC209"/>
      <c r="SMD209"/>
      <c r="SME209"/>
      <c r="SMF209"/>
      <c r="SMG209"/>
      <c r="SMH209"/>
      <c r="SMI209"/>
      <c r="SMJ209"/>
      <c r="SMK209"/>
      <c r="SML209"/>
      <c r="SMM209"/>
      <c r="SMN209"/>
      <c r="SMO209"/>
      <c r="SMP209"/>
      <c r="SMQ209"/>
      <c r="SMR209"/>
      <c r="SMS209"/>
      <c r="SMT209"/>
      <c r="SMU209"/>
      <c r="SMV209"/>
      <c r="SMW209"/>
      <c r="SMX209"/>
      <c r="SMY209"/>
      <c r="SMZ209"/>
      <c r="SNA209"/>
      <c r="SNB209"/>
      <c r="SNC209"/>
      <c r="SND209"/>
      <c r="SNE209"/>
      <c r="SNF209"/>
      <c r="SNG209"/>
      <c r="SNH209"/>
      <c r="SNI209"/>
      <c r="SNJ209"/>
      <c r="SNK209"/>
      <c r="SNL209"/>
      <c r="SNM209"/>
      <c r="SNN209"/>
      <c r="SNO209"/>
      <c r="SNP209"/>
      <c r="SNQ209"/>
      <c r="SNR209"/>
      <c r="SNS209"/>
      <c r="SNT209"/>
      <c r="SNU209"/>
      <c r="SNV209"/>
      <c r="SNW209"/>
      <c r="SNX209"/>
      <c r="SNY209"/>
      <c r="SNZ209"/>
      <c r="SOA209"/>
      <c r="SOB209"/>
      <c r="SOC209"/>
      <c r="SOD209"/>
      <c r="SOE209"/>
      <c r="SOF209"/>
      <c r="SOG209"/>
      <c r="SOH209"/>
      <c r="SOI209"/>
      <c r="SOJ209"/>
      <c r="SOK209"/>
      <c r="SOL209"/>
      <c r="SOM209"/>
      <c r="SON209"/>
      <c r="SOO209"/>
      <c r="SOP209"/>
      <c r="SOQ209"/>
      <c r="SOR209"/>
      <c r="SOS209"/>
      <c r="SOT209"/>
      <c r="SOU209"/>
      <c r="SOV209"/>
      <c r="SOW209"/>
      <c r="SOX209"/>
      <c r="SOY209"/>
      <c r="SOZ209"/>
      <c r="SPA209"/>
      <c r="SPB209"/>
      <c r="SPC209"/>
      <c r="SPD209"/>
      <c r="SPE209"/>
      <c r="SPF209"/>
      <c r="SPG209"/>
      <c r="SPH209"/>
      <c r="SPI209"/>
      <c r="SPJ209"/>
      <c r="SPK209"/>
      <c r="SPL209"/>
      <c r="SPM209"/>
      <c r="SPN209"/>
      <c r="SPO209"/>
      <c r="SPP209"/>
      <c r="SPQ209"/>
      <c r="SPR209"/>
      <c r="SPS209"/>
      <c r="SPT209"/>
      <c r="SPU209"/>
      <c r="SPV209"/>
      <c r="SPW209"/>
      <c r="SPX209"/>
      <c r="SPY209"/>
      <c r="SPZ209"/>
      <c r="SQA209"/>
      <c r="SQB209"/>
      <c r="SQC209"/>
      <c r="SQD209"/>
      <c r="SQE209"/>
      <c r="SQF209"/>
      <c r="SQG209"/>
      <c r="SQH209"/>
      <c r="SQI209"/>
      <c r="SQJ209"/>
      <c r="SQK209"/>
      <c r="SQL209"/>
      <c r="SQM209"/>
      <c r="SQN209"/>
      <c r="SQO209"/>
      <c r="SQP209"/>
      <c r="SQQ209"/>
      <c r="SQR209"/>
      <c r="SQS209"/>
      <c r="SQT209"/>
      <c r="SQU209"/>
      <c r="SQV209"/>
      <c r="SQW209"/>
      <c r="SQX209"/>
      <c r="SQY209"/>
      <c r="SQZ209"/>
      <c r="SRA209"/>
      <c r="SRB209"/>
      <c r="SRC209"/>
      <c r="SRD209"/>
      <c r="SRE209"/>
      <c r="SRF209"/>
      <c r="SRG209"/>
      <c r="SRH209"/>
      <c r="SRI209"/>
      <c r="SRJ209"/>
      <c r="SRK209"/>
      <c r="SRL209"/>
      <c r="SRM209"/>
      <c r="SRN209"/>
      <c r="SRO209"/>
      <c r="SRP209"/>
      <c r="SRQ209"/>
      <c r="SRR209"/>
      <c r="SRS209"/>
      <c r="SRT209"/>
      <c r="SRU209"/>
      <c r="SRV209"/>
      <c r="SRW209"/>
      <c r="SRX209"/>
      <c r="SRY209"/>
      <c r="SRZ209"/>
      <c r="SSA209"/>
      <c r="SSB209"/>
      <c r="SSC209"/>
      <c r="SSD209"/>
      <c r="SSE209"/>
      <c r="SSF209"/>
      <c r="SSG209"/>
      <c r="SSH209"/>
      <c r="SSI209"/>
      <c r="SSJ209"/>
      <c r="SSK209"/>
      <c r="SSL209"/>
      <c r="SSM209"/>
      <c r="SSN209"/>
      <c r="SSO209"/>
      <c r="SSP209"/>
      <c r="SSQ209"/>
      <c r="SSR209"/>
      <c r="SSS209"/>
      <c r="SST209"/>
      <c r="SSU209"/>
      <c r="SSV209"/>
      <c r="SSW209"/>
      <c r="SSX209"/>
      <c r="SSY209"/>
      <c r="SSZ209"/>
      <c r="STA209"/>
      <c r="STB209"/>
      <c r="STC209"/>
      <c r="STD209"/>
      <c r="STE209"/>
      <c r="STF209"/>
      <c r="STG209"/>
      <c r="STH209"/>
      <c r="STI209"/>
      <c r="STJ209"/>
      <c r="STK209"/>
      <c r="STL209"/>
      <c r="STM209"/>
      <c r="STN209"/>
      <c r="STO209"/>
      <c r="STP209"/>
      <c r="STQ209"/>
      <c r="STR209"/>
      <c r="STS209"/>
      <c r="STT209"/>
      <c r="STU209"/>
      <c r="STV209"/>
      <c r="STW209"/>
      <c r="STX209"/>
      <c r="STY209"/>
      <c r="STZ209"/>
      <c r="SUA209"/>
      <c r="SUB209"/>
      <c r="SUC209"/>
      <c r="SUD209"/>
      <c r="SUE209"/>
      <c r="SUF209"/>
      <c r="SUG209"/>
      <c r="SUH209"/>
      <c r="SUI209"/>
      <c r="SUJ209"/>
      <c r="SUK209"/>
      <c r="SUL209"/>
      <c r="SUM209"/>
      <c r="SUN209"/>
      <c r="SUO209"/>
      <c r="SUP209"/>
      <c r="SUQ209"/>
      <c r="SUR209"/>
      <c r="SUS209"/>
      <c r="SUT209"/>
      <c r="SUU209"/>
      <c r="SUV209"/>
      <c r="SUW209"/>
      <c r="SUX209"/>
      <c r="SUY209"/>
      <c r="SUZ209"/>
      <c r="SVA209"/>
      <c r="SVB209"/>
      <c r="SVC209"/>
      <c r="SVD209"/>
      <c r="SVE209"/>
      <c r="SVF209"/>
      <c r="SVG209"/>
      <c r="SVH209"/>
      <c r="SVI209"/>
      <c r="SVJ209"/>
      <c r="SVK209"/>
      <c r="SVL209"/>
      <c r="SVM209"/>
      <c r="SVN209"/>
      <c r="SVO209"/>
      <c r="SVP209"/>
      <c r="SVQ209"/>
      <c r="SVR209"/>
      <c r="SVS209"/>
      <c r="SVT209"/>
      <c r="SVU209"/>
      <c r="SVV209"/>
      <c r="SVW209"/>
      <c r="SVX209"/>
      <c r="SVY209"/>
      <c r="SVZ209"/>
      <c r="SWA209"/>
      <c r="SWB209"/>
      <c r="SWC209"/>
      <c r="SWD209"/>
      <c r="SWE209"/>
      <c r="SWF209"/>
      <c r="SWG209"/>
      <c r="SWH209"/>
      <c r="SWI209"/>
      <c r="SWJ209"/>
      <c r="SWK209"/>
      <c r="SWL209"/>
      <c r="SWM209"/>
      <c r="SWN209"/>
      <c r="SWO209"/>
      <c r="SWP209"/>
      <c r="SWQ209"/>
      <c r="SWR209"/>
      <c r="SWS209"/>
      <c r="SWT209"/>
      <c r="SWU209"/>
      <c r="SWV209"/>
      <c r="SWW209"/>
      <c r="SWX209"/>
      <c r="SWY209"/>
      <c r="SWZ209"/>
      <c r="SXA209"/>
      <c r="SXB209"/>
      <c r="SXC209"/>
      <c r="SXD209"/>
      <c r="SXE209"/>
      <c r="SXF209"/>
      <c r="SXG209"/>
      <c r="SXH209"/>
      <c r="SXI209"/>
      <c r="SXJ209"/>
      <c r="SXK209"/>
      <c r="SXL209"/>
      <c r="SXM209"/>
      <c r="SXN209"/>
      <c r="SXO209"/>
      <c r="SXP209"/>
      <c r="SXQ209"/>
      <c r="SXR209"/>
      <c r="SXS209"/>
      <c r="SXT209"/>
      <c r="SXU209"/>
      <c r="SXV209"/>
      <c r="SXW209"/>
      <c r="SXX209"/>
      <c r="SXY209"/>
      <c r="SXZ209"/>
      <c r="SYA209"/>
      <c r="SYB209"/>
      <c r="SYC209"/>
      <c r="SYD209"/>
      <c r="SYE209"/>
      <c r="SYF209"/>
      <c r="SYG209"/>
      <c r="SYH209"/>
      <c r="SYI209"/>
      <c r="SYJ209"/>
      <c r="SYK209"/>
      <c r="SYL209"/>
      <c r="SYM209"/>
      <c r="SYN209"/>
      <c r="SYO209"/>
      <c r="SYP209"/>
      <c r="SYQ209"/>
      <c r="SYR209"/>
      <c r="SYS209"/>
      <c r="SYT209"/>
      <c r="SYU209"/>
      <c r="SYV209"/>
      <c r="SYW209"/>
      <c r="SYX209"/>
      <c r="SYY209"/>
      <c r="SYZ209"/>
      <c r="SZA209"/>
      <c r="SZB209"/>
      <c r="SZC209"/>
      <c r="SZD209"/>
      <c r="SZE209"/>
      <c r="SZF209"/>
      <c r="SZG209"/>
      <c r="SZH209"/>
      <c r="SZI209"/>
      <c r="SZJ209"/>
      <c r="SZK209"/>
      <c r="SZL209"/>
      <c r="SZM209"/>
      <c r="SZN209"/>
      <c r="SZO209"/>
      <c r="SZP209"/>
      <c r="SZQ209"/>
      <c r="SZR209"/>
      <c r="SZS209"/>
      <c r="SZT209"/>
      <c r="SZU209"/>
      <c r="SZV209"/>
      <c r="SZW209"/>
      <c r="SZX209"/>
      <c r="SZY209"/>
      <c r="SZZ209"/>
      <c r="TAA209"/>
      <c r="TAB209"/>
      <c r="TAC209"/>
      <c r="TAD209"/>
      <c r="TAE209"/>
      <c r="TAF209"/>
      <c r="TAG209"/>
      <c r="TAH209"/>
      <c r="TAI209"/>
      <c r="TAJ209"/>
      <c r="TAK209"/>
      <c r="TAL209"/>
      <c r="TAM209"/>
      <c r="TAN209"/>
      <c r="TAO209"/>
      <c r="TAP209"/>
      <c r="TAQ209"/>
      <c r="TAR209"/>
      <c r="TAS209"/>
      <c r="TAT209"/>
      <c r="TAU209"/>
      <c r="TAV209"/>
      <c r="TAW209"/>
      <c r="TAX209"/>
      <c r="TAY209"/>
      <c r="TAZ209"/>
      <c r="TBA209"/>
      <c r="TBB209"/>
      <c r="TBC209"/>
      <c r="TBD209"/>
      <c r="TBE209"/>
      <c r="TBF209"/>
      <c r="TBG209"/>
      <c r="TBH209"/>
      <c r="TBI209"/>
      <c r="TBJ209"/>
      <c r="TBK209"/>
      <c r="TBL209"/>
      <c r="TBM209"/>
      <c r="TBN209"/>
      <c r="TBO209"/>
      <c r="TBP209"/>
      <c r="TBQ209"/>
      <c r="TBR209"/>
      <c r="TBS209"/>
      <c r="TBT209"/>
      <c r="TBU209"/>
      <c r="TBV209"/>
      <c r="TBW209"/>
      <c r="TBX209"/>
      <c r="TBY209"/>
      <c r="TBZ209"/>
      <c r="TCA209"/>
      <c r="TCB209"/>
      <c r="TCC209"/>
      <c r="TCD209"/>
      <c r="TCE209"/>
      <c r="TCF209"/>
      <c r="TCG209"/>
      <c r="TCH209"/>
      <c r="TCI209"/>
      <c r="TCJ209"/>
      <c r="TCK209"/>
      <c r="TCL209"/>
      <c r="TCM209"/>
      <c r="TCN209"/>
      <c r="TCO209"/>
      <c r="TCP209"/>
      <c r="TCQ209"/>
      <c r="TCR209"/>
      <c r="TCS209"/>
      <c r="TCT209"/>
      <c r="TCU209"/>
      <c r="TCV209"/>
      <c r="TCW209"/>
      <c r="TCX209"/>
      <c r="TCY209"/>
      <c r="TCZ209"/>
      <c r="TDA209"/>
      <c r="TDB209"/>
      <c r="TDC209"/>
      <c r="TDD209"/>
      <c r="TDE209"/>
      <c r="TDF209"/>
      <c r="TDG209"/>
      <c r="TDH209"/>
      <c r="TDI209"/>
      <c r="TDJ209"/>
      <c r="TDK209"/>
      <c r="TDL209"/>
      <c r="TDM209"/>
      <c r="TDN209"/>
      <c r="TDO209"/>
      <c r="TDP209"/>
      <c r="TDQ209"/>
      <c r="TDR209"/>
      <c r="TDS209"/>
      <c r="TDT209"/>
      <c r="TDU209"/>
      <c r="TDV209"/>
      <c r="TDW209"/>
      <c r="TDX209"/>
      <c r="TDY209"/>
      <c r="TDZ209"/>
      <c r="TEA209"/>
      <c r="TEB209"/>
      <c r="TEC209"/>
      <c r="TED209"/>
      <c r="TEE209"/>
      <c r="TEF209"/>
      <c r="TEG209"/>
      <c r="TEH209"/>
      <c r="TEI209"/>
      <c r="TEJ209"/>
      <c r="TEK209"/>
      <c r="TEL209"/>
      <c r="TEM209"/>
      <c r="TEN209"/>
      <c r="TEO209"/>
      <c r="TEP209"/>
      <c r="TEQ209"/>
      <c r="TER209"/>
      <c r="TES209"/>
      <c r="TET209"/>
      <c r="TEU209"/>
      <c r="TEV209"/>
      <c r="TEW209"/>
      <c r="TEX209"/>
      <c r="TEY209"/>
      <c r="TEZ209"/>
      <c r="TFA209"/>
      <c r="TFB209"/>
      <c r="TFC209"/>
      <c r="TFD209"/>
      <c r="TFE209"/>
      <c r="TFF209"/>
      <c r="TFG209"/>
      <c r="TFH209"/>
      <c r="TFI209"/>
      <c r="TFJ209"/>
      <c r="TFK209"/>
      <c r="TFL209"/>
      <c r="TFM209"/>
      <c r="TFN209"/>
      <c r="TFO209"/>
      <c r="TFP209"/>
      <c r="TFQ209"/>
      <c r="TFR209"/>
      <c r="TFS209"/>
      <c r="TFT209"/>
      <c r="TFU209"/>
      <c r="TFV209"/>
      <c r="TFW209"/>
      <c r="TFX209"/>
      <c r="TFY209"/>
      <c r="TFZ209"/>
      <c r="TGA209"/>
      <c r="TGB209"/>
      <c r="TGC209"/>
      <c r="TGD209"/>
      <c r="TGE209"/>
      <c r="TGF209"/>
      <c r="TGG209"/>
      <c r="TGH209"/>
      <c r="TGI209"/>
      <c r="TGJ209"/>
      <c r="TGK209"/>
      <c r="TGL209"/>
      <c r="TGM209"/>
      <c r="TGN209"/>
      <c r="TGO209"/>
      <c r="TGP209"/>
      <c r="TGQ209"/>
      <c r="TGR209"/>
      <c r="TGS209"/>
      <c r="TGT209"/>
      <c r="TGU209"/>
      <c r="TGV209"/>
      <c r="TGW209"/>
      <c r="TGX209"/>
      <c r="TGY209"/>
      <c r="TGZ209"/>
      <c r="THA209"/>
      <c r="THB209"/>
      <c r="THC209"/>
      <c r="THD209"/>
      <c r="THE209"/>
      <c r="THF209"/>
      <c r="THG209"/>
      <c r="THH209"/>
      <c r="THI209"/>
      <c r="THJ209"/>
      <c r="THK209"/>
      <c r="THL209"/>
      <c r="THM209"/>
      <c r="THN209"/>
      <c r="THO209"/>
      <c r="THP209"/>
      <c r="THQ209"/>
      <c r="THR209"/>
      <c r="THS209"/>
      <c r="THT209"/>
      <c r="THU209"/>
      <c r="THV209"/>
      <c r="THW209"/>
      <c r="THX209"/>
      <c r="THY209"/>
      <c r="THZ209"/>
      <c r="TIA209"/>
      <c r="TIB209"/>
      <c r="TIC209"/>
      <c r="TID209"/>
      <c r="TIE209"/>
      <c r="TIF209"/>
      <c r="TIG209"/>
      <c r="TIH209"/>
      <c r="TII209"/>
      <c r="TIJ209"/>
      <c r="TIK209"/>
      <c r="TIL209"/>
      <c r="TIM209"/>
      <c r="TIN209"/>
      <c r="TIO209"/>
      <c r="TIP209"/>
      <c r="TIQ209"/>
      <c r="TIR209"/>
      <c r="TIS209"/>
      <c r="TIT209"/>
      <c r="TIU209"/>
      <c r="TIV209"/>
      <c r="TIW209"/>
      <c r="TIX209"/>
      <c r="TIY209"/>
      <c r="TIZ209"/>
      <c r="TJA209"/>
      <c r="TJB209"/>
      <c r="TJC209"/>
      <c r="TJD209"/>
      <c r="TJE209"/>
      <c r="TJF209"/>
      <c r="TJG209"/>
      <c r="TJH209"/>
      <c r="TJI209"/>
      <c r="TJJ209"/>
      <c r="TJK209"/>
      <c r="TJL209"/>
      <c r="TJM209"/>
      <c r="TJN209"/>
      <c r="TJO209"/>
      <c r="TJP209"/>
      <c r="TJQ209"/>
      <c r="TJR209"/>
      <c r="TJS209"/>
      <c r="TJT209"/>
      <c r="TJU209"/>
      <c r="TJV209"/>
      <c r="TJW209"/>
      <c r="TJX209"/>
      <c r="TJY209"/>
      <c r="TJZ209"/>
      <c r="TKA209"/>
      <c r="TKB209"/>
      <c r="TKC209"/>
      <c r="TKD209"/>
      <c r="TKE209"/>
      <c r="TKF209"/>
      <c r="TKG209"/>
      <c r="TKH209"/>
      <c r="TKI209"/>
      <c r="TKJ209"/>
      <c r="TKK209"/>
      <c r="TKL209"/>
      <c r="TKM209"/>
      <c r="TKN209"/>
      <c r="TKO209"/>
      <c r="TKP209"/>
      <c r="TKQ209"/>
      <c r="TKR209"/>
      <c r="TKS209"/>
      <c r="TKT209"/>
      <c r="TKU209"/>
      <c r="TKV209"/>
      <c r="TKW209"/>
      <c r="TKX209"/>
      <c r="TKY209"/>
      <c r="TKZ209"/>
      <c r="TLA209"/>
      <c r="TLB209"/>
      <c r="TLC209"/>
      <c r="TLD209"/>
      <c r="TLE209"/>
      <c r="TLF209"/>
      <c r="TLG209"/>
      <c r="TLH209"/>
      <c r="TLI209"/>
      <c r="TLJ209"/>
      <c r="TLK209"/>
      <c r="TLL209"/>
      <c r="TLM209"/>
      <c r="TLN209"/>
      <c r="TLO209"/>
      <c r="TLP209"/>
      <c r="TLQ209"/>
      <c r="TLR209"/>
      <c r="TLS209"/>
      <c r="TLT209"/>
      <c r="TLU209"/>
      <c r="TLV209"/>
      <c r="TLW209"/>
      <c r="TLX209"/>
      <c r="TLY209"/>
      <c r="TLZ209"/>
      <c r="TMA209"/>
      <c r="TMB209"/>
      <c r="TMC209"/>
      <c r="TMD209"/>
      <c r="TME209"/>
      <c r="TMF209"/>
      <c r="TMG209"/>
      <c r="TMH209"/>
      <c r="TMI209"/>
      <c r="TMJ209"/>
      <c r="TMK209"/>
      <c r="TML209"/>
      <c r="TMM209"/>
      <c r="TMN209"/>
      <c r="TMO209"/>
      <c r="TMP209"/>
      <c r="TMQ209"/>
      <c r="TMR209"/>
      <c r="TMS209"/>
      <c r="TMT209"/>
      <c r="TMU209"/>
      <c r="TMV209"/>
      <c r="TMW209"/>
      <c r="TMX209"/>
      <c r="TMY209"/>
      <c r="TMZ209"/>
      <c r="TNA209"/>
      <c r="TNB209"/>
      <c r="TNC209"/>
      <c r="TND209"/>
      <c r="TNE209"/>
      <c r="TNF209"/>
      <c r="TNG209"/>
      <c r="TNH209"/>
      <c r="TNI209"/>
      <c r="TNJ209"/>
      <c r="TNK209"/>
      <c r="TNL209"/>
      <c r="TNM209"/>
      <c r="TNN209"/>
      <c r="TNO209"/>
      <c r="TNP209"/>
      <c r="TNQ209"/>
      <c r="TNR209"/>
      <c r="TNS209"/>
      <c r="TNT209"/>
      <c r="TNU209"/>
      <c r="TNV209"/>
      <c r="TNW209"/>
      <c r="TNX209"/>
      <c r="TNY209"/>
      <c r="TNZ209"/>
      <c r="TOA209"/>
      <c r="TOB209"/>
      <c r="TOC209"/>
      <c r="TOD209"/>
      <c r="TOE209"/>
      <c r="TOF209"/>
      <c r="TOG209"/>
      <c r="TOH209"/>
      <c r="TOI209"/>
      <c r="TOJ209"/>
      <c r="TOK209"/>
      <c r="TOL209"/>
      <c r="TOM209"/>
      <c r="TON209"/>
      <c r="TOO209"/>
      <c r="TOP209"/>
      <c r="TOQ209"/>
      <c r="TOR209"/>
      <c r="TOS209"/>
      <c r="TOT209"/>
      <c r="TOU209"/>
      <c r="TOV209"/>
      <c r="TOW209"/>
      <c r="TOX209"/>
      <c r="TOY209"/>
      <c r="TOZ209"/>
      <c r="TPA209"/>
      <c r="TPB209"/>
      <c r="TPC209"/>
      <c r="TPD209"/>
      <c r="TPE209"/>
      <c r="TPF209"/>
      <c r="TPG209"/>
      <c r="TPH209"/>
      <c r="TPI209"/>
      <c r="TPJ209"/>
      <c r="TPK209"/>
      <c r="TPL209"/>
      <c r="TPM209"/>
      <c r="TPN209"/>
      <c r="TPO209"/>
      <c r="TPP209"/>
      <c r="TPQ209"/>
      <c r="TPR209"/>
      <c r="TPS209"/>
      <c r="TPT209"/>
      <c r="TPU209"/>
      <c r="TPV209"/>
      <c r="TPW209"/>
      <c r="TPX209"/>
      <c r="TPY209"/>
      <c r="TPZ209"/>
      <c r="TQA209"/>
      <c r="TQB209"/>
      <c r="TQC209"/>
      <c r="TQD209"/>
      <c r="TQE209"/>
      <c r="TQF209"/>
      <c r="TQG209"/>
      <c r="TQH209"/>
      <c r="TQI209"/>
      <c r="TQJ209"/>
      <c r="TQK209"/>
      <c r="TQL209"/>
      <c r="TQM209"/>
      <c r="TQN209"/>
      <c r="TQO209"/>
      <c r="TQP209"/>
      <c r="TQQ209"/>
      <c r="TQR209"/>
      <c r="TQS209"/>
      <c r="TQT209"/>
      <c r="TQU209"/>
      <c r="TQV209"/>
      <c r="TQW209"/>
      <c r="TQX209"/>
      <c r="TQY209"/>
      <c r="TQZ209"/>
      <c r="TRA209"/>
      <c r="TRB209"/>
      <c r="TRC209"/>
      <c r="TRD209"/>
      <c r="TRE209"/>
      <c r="TRF209"/>
      <c r="TRG209"/>
      <c r="TRH209"/>
      <c r="TRI209"/>
      <c r="TRJ209"/>
      <c r="TRK209"/>
      <c r="TRL209"/>
      <c r="TRM209"/>
      <c r="TRN209"/>
      <c r="TRO209"/>
      <c r="TRP209"/>
      <c r="TRQ209"/>
      <c r="TRR209"/>
      <c r="TRS209"/>
      <c r="TRT209"/>
      <c r="TRU209"/>
      <c r="TRV209"/>
      <c r="TRW209"/>
      <c r="TRX209"/>
      <c r="TRY209"/>
      <c r="TRZ209"/>
      <c r="TSA209"/>
      <c r="TSB209"/>
      <c r="TSC209"/>
      <c r="TSD209"/>
      <c r="TSE209"/>
      <c r="TSF209"/>
      <c r="TSG209"/>
      <c r="TSH209"/>
      <c r="TSI209"/>
      <c r="TSJ209"/>
      <c r="TSK209"/>
      <c r="TSL209"/>
      <c r="TSM209"/>
      <c r="TSN209"/>
      <c r="TSO209"/>
      <c r="TSP209"/>
      <c r="TSQ209"/>
      <c r="TSR209"/>
      <c r="TSS209"/>
      <c r="TST209"/>
      <c r="TSU209"/>
      <c r="TSV209"/>
      <c r="TSW209"/>
      <c r="TSX209"/>
      <c r="TSY209"/>
      <c r="TSZ209"/>
      <c r="TTA209"/>
      <c r="TTB209"/>
      <c r="TTC209"/>
      <c r="TTD209"/>
      <c r="TTE209"/>
      <c r="TTF209"/>
      <c r="TTG209"/>
      <c r="TTH209"/>
      <c r="TTI209"/>
      <c r="TTJ209"/>
      <c r="TTK209"/>
      <c r="TTL209"/>
      <c r="TTM209"/>
      <c r="TTN209"/>
      <c r="TTO209"/>
      <c r="TTP209"/>
      <c r="TTQ209"/>
      <c r="TTR209"/>
      <c r="TTS209"/>
      <c r="TTT209"/>
      <c r="TTU209"/>
      <c r="TTV209"/>
      <c r="TTW209"/>
      <c r="TTX209"/>
      <c r="TTY209"/>
      <c r="TTZ209"/>
      <c r="TUA209"/>
      <c r="TUB209"/>
      <c r="TUC209"/>
      <c r="TUD209"/>
      <c r="TUE209"/>
      <c r="TUF209"/>
      <c r="TUG209"/>
      <c r="TUH209"/>
      <c r="TUI209"/>
      <c r="TUJ209"/>
      <c r="TUK209"/>
      <c r="TUL209"/>
      <c r="TUM209"/>
      <c r="TUN209"/>
      <c r="TUO209"/>
      <c r="TUP209"/>
      <c r="TUQ209"/>
      <c r="TUR209"/>
      <c r="TUS209"/>
      <c r="TUT209"/>
      <c r="TUU209"/>
      <c r="TUV209"/>
      <c r="TUW209"/>
      <c r="TUX209"/>
      <c r="TUY209"/>
      <c r="TUZ209"/>
      <c r="TVA209"/>
      <c r="TVB209"/>
      <c r="TVC209"/>
      <c r="TVD209"/>
      <c r="TVE209"/>
      <c r="TVF209"/>
      <c r="TVG209"/>
      <c r="TVH209"/>
      <c r="TVI209"/>
      <c r="TVJ209"/>
      <c r="TVK209"/>
      <c r="TVL209"/>
      <c r="TVM209"/>
      <c r="TVN209"/>
      <c r="TVO209"/>
      <c r="TVP209"/>
      <c r="TVQ209"/>
      <c r="TVR209"/>
      <c r="TVS209"/>
      <c r="TVT209"/>
      <c r="TVU209"/>
      <c r="TVV209"/>
      <c r="TVW209"/>
      <c r="TVX209"/>
      <c r="TVY209"/>
      <c r="TVZ209"/>
      <c r="TWA209"/>
      <c r="TWB209"/>
      <c r="TWC209"/>
      <c r="TWD209"/>
      <c r="TWE209"/>
      <c r="TWF209"/>
      <c r="TWG209"/>
      <c r="TWH209"/>
      <c r="TWI209"/>
      <c r="TWJ209"/>
      <c r="TWK209"/>
      <c r="TWL209"/>
      <c r="TWM209"/>
      <c r="TWN209"/>
      <c r="TWO209"/>
      <c r="TWP209"/>
      <c r="TWQ209"/>
      <c r="TWR209"/>
      <c r="TWS209"/>
      <c r="TWT209"/>
      <c r="TWU209"/>
      <c r="TWV209"/>
      <c r="TWW209"/>
      <c r="TWX209"/>
      <c r="TWY209"/>
      <c r="TWZ209"/>
      <c r="TXA209"/>
      <c r="TXB209"/>
      <c r="TXC209"/>
      <c r="TXD209"/>
      <c r="TXE209"/>
      <c r="TXF209"/>
      <c r="TXG209"/>
      <c r="TXH209"/>
      <c r="TXI209"/>
      <c r="TXJ209"/>
      <c r="TXK209"/>
      <c r="TXL209"/>
      <c r="TXM209"/>
      <c r="TXN209"/>
      <c r="TXO209"/>
      <c r="TXP209"/>
      <c r="TXQ209"/>
      <c r="TXR209"/>
      <c r="TXS209"/>
      <c r="TXT209"/>
      <c r="TXU209"/>
      <c r="TXV209"/>
      <c r="TXW209"/>
      <c r="TXX209"/>
      <c r="TXY209"/>
      <c r="TXZ209"/>
      <c r="TYA209"/>
      <c r="TYB209"/>
      <c r="TYC209"/>
      <c r="TYD209"/>
      <c r="TYE209"/>
      <c r="TYF209"/>
      <c r="TYG209"/>
      <c r="TYH209"/>
      <c r="TYI209"/>
      <c r="TYJ209"/>
      <c r="TYK209"/>
      <c r="TYL209"/>
      <c r="TYM209"/>
      <c r="TYN209"/>
      <c r="TYO209"/>
      <c r="TYP209"/>
      <c r="TYQ209"/>
      <c r="TYR209"/>
      <c r="TYS209"/>
      <c r="TYT209"/>
      <c r="TYU209"/>
      <c r="TYV209"/>
      <c r="TYW209"/>
      <c r="TYX209"/>
      <c r="TYY209"/>
      <c r="TYZ209"/>
      <c r="TZA209"/>
      <c r="TZB209"/>
      <c r="TZC209"/>
      <c r="TZD209"/>
      <c r="TZE209"/>
      <c r="TZF209"/>
      <c r="TZG209"/>
      <c r="TZH209"/>
      <c r="TZI209"/>
      <c r="TZJ209"/>
      <c r="TZK209"/>
      <c r="TZL209"/>
      <c r="TZM209"/>
      <c r="TZN209"/>
      <c r="TZO209"/>
      <c r="TZP209"/>
      <c r="TZQ209"/>
      <c r="TZR209"/>
      <c r="TZS209"/>
      <c r="TZT209"/>
      <c r="TZU209"/>
      <c r="TZV209"/>
      <c r="TZW209"/>
      <c r="TZX209"/>
      <c r="TZY209"/>
      <c r="TZZ209"/>
      <c r="UAA209"/>
      <c r="UAB209"/>
      <c r="UAC209"/>
      <c r="UAD209"/>
      <c r="UAE209"/>
      <c r="UAF209"/>
      <c r="UAG209"/>
      <c r="UAH209"/>
      <c r="UAI209"/>
      <c r="UAJ209"/>
      <c r="UAK209"/>
      <c r="UAL209"/>
      <c r="UAM209"/>
      <c r="UAN209"/>
      <c r="UAO209"/>
      <c r="UAP209"/>
      <c r="UAQ209"/>
      <c r="UAR209"/>
      <c r="UAS209"/>
      <c r="UAT209"/>
      <c r="UAU209"/>
      <c r="UAV209"/>
      <c r="UAW209"/>
      <c r="UAX209"/>
      <c r="UAY209"/>
      <c r="UAZ209"/>
      <c r="UBA209"/>
      <c r="UBB209"/>
      <c r="UBC209"/>
      <c r="UBD209"/>
      <c r="UBE209"/>
      <c r="UBF209"/>
      <c r="UBG209"/>
      <c r="UBH209"/>
      <c r="UBI209"/>
      <c r="UBJ209"/>
      <c r="UBK209"/>
      <c r="UBL209"/>
      <c r="UBM209"/>
      <c r="UBN209"/>
      <c r="UBO209"/>
      <c r="UBP209"/>
      <c r="UBQ209"/>
      <c r="UBR209"/>
      <c r="UBS209"/>
      <c r="UBT209"/>
      <c r="UBU209"/>
      <c r="UBV209"/>
      <c r="UBW209"/>
      <c r="UBX209"/>
      <c r="UBY209"/>
      <c r="UBZ209"/>
      <c r="UCA209"/>
      <c r="UCB209"/>
      <c r="UCC209"/>
      <c r="UCD209"/>
      <c r="UCE209"/>
      <c r="UCF209"/>
      <c r="UCG209"/>
      <c r="UCH209"/>
      <c r="UCI209"/>
      <c r="UCJ209"/>
      <c r="UCK209"/>
      <c r="UCL209"/>
      <c r="UCM209"/>
      <c r="UCN209"/>
      <c r="UCO209"/>
      <c r="UCP209"/>
      <c r="UCQ209"/>
      <c r="UCR209"/>
      <c r="UCS209"/>
      <c r="UCT209"/>
      <c r="UCU209"/>
      <c r="UCV209"/>
      <c r="UCW209"/>
      <c r="UCX209"/>
      <c r="UCY209"/>
      <c r="UCZ209"/>
      <c r="UDA209"/>
      <c r="UDB209"/>
      <c r="UDC209"/>
      <c r="UDD209"/>
      <c r="UDE209"/>
      <c r="UDF209"/>
      <c r="UDG209"/>
      <c r="UDH209"/>
      <c r="UDI209"/>
      <c r="UDJ209"/>
      <c r="UDK209"/>
      <c r="UDL209"/>
      <c r="UDM209"/>
      <c r="UDN209"/>
      <c r="UDO209"/>
      <c r="UDP209"/>
      <c r="UDQ209"/>
      <c r="UDR209"/>
      <c r="UDS209"/>
      <c r="UDT209"/>
      <c r="UDU209"/>
      <c r="UDV209"/>
      <c r="UDW209"/>
      <c r="UDX209"/>
      <c r="UDY209"/>
      <c r="UDZ209"/>
      <c r="UEA209"/>
      <c r="UEB209"/>
      <c r="UEC209"/>
      <c r="UED209"/>
      <c r="UEE209"/>
      <c r="UEF209"/>
      <c r="UEG209"/>
      <c r="UEH209"/>
      <c r="UEI209"/>
      <c r="UEJ209"/>
      <c r="UEK209"/>
      <c r="UEL209"/>
      <c r="UEM209"/>
      <c r="UEN209"/>
      <c r="UEO209"/>
      <c r="UEP209"/>
      <c r="UEQ209"/>
      <c r="UER209"/>
      <c r="UES209"/>
      <c r="UET209"/>
      <c r="UEU209"/>
      <c r="UEV209"/>
      <c r="UEW209"/>
      <c r="UEX209"/>
      <c r="UEY209"/>
      <c r="UEZ209"/>
      <c r="UFA209"/>
      <c r="UFB209"/>
      <c r="UFC209"/>
      <c r="UFD209"/>
      <c r="UFE209"/>
      <c r="UFF209"/>
      <c r="UFG209"/>
      <c r="UFH209"/>
      <c r="UFI209"/>
      <c r="UFJ209"/>
      <c r="UFK209"/>
      <c r="UFL209"/>
      <c r="UFM209"/>
      <c r="UFN209"/>
      <c r="UFO209"/>
      <c r="UFP209"/>
      <c r="UFQ209"/>
      <c r="UFR209"/>
      <c r="UFS209"/>
      <c r="UFT209"/>
      <c r="UFU209"/>
      <c r="UFV209"/>
      <c r="UFW209"/>
      <c r="UFX209"/>
      <c r="UFY209"/>
      <c r="UFZ209"/>
      <c r="UGA209"/>
      <c r="UGB209"/>
      <c r="UGC209"/>
      <c r="UGD209"/>
      <c r="UGE209"/>
      <c r="UGF209"/>
      <c r="UGG209"/>
      <c r="UGH209"/>
      <c r="UGI209"/>
      <c r="UGJ209"/>
      <c r="UGK209"/>
      <c r="UGL209"/>
      <c r="UGM209"/>
      <c r="UGN209"/>
      <c r="UGO209"/>
      <c r="UGP209"/>
      <c r="UGQ209"/>
      <c r="UGR209"/>
      <c r="UGS209"/>
      <c r="UGT209"/>
      <c r="UGU209"/>
      <c r="UGV209"/>
      <c r="UGW209"/>
      <c r="UGX209"/>
      <c r="UGY209"/>
      <c r="UGZ209"/>
      <c r="UHA209"/>
      <c r="UHB209"/>
      <c r="UHC209"/>
      <c r="UHD209"/>
      <c r="UHE209"/>
      <c r="UHF209"/>
      <c r="UHG209"/>
      <c r="UHH209"/>
      <c r="UHI209"/>
      <c r="UHJ209"/>
      <c r="UHK209"/>
      <c r="UHL209"/>
      <c r="UHM209"/>
      <c r="UHN209"/>
      <c r="UHO209"/>
      <c r="UHP209"/>
      <c r="UHQ209"/>
      <c r="UHR209"/>
      <c r="UHS209"/>
      <c r="UHT209"/>
      <c r="UHU209"/>
      <c r="UHV209"/>
      <c r="UHW209"/>
      <c r="UHX209"/>
      <c r="UHY209"/>
      <c r="UHZ209"/>
      <c r="UIA209"/>
      <c r="UIB209"/>
      <c r="UIC209"/>
      <c r="UID209"/>
      <c r="UIE209"/>
      <c r="UIF209"/>
      <c r="UIG209"/>
      <c r="UIH209"/>
      <c r="UII209"/>
      <c r="UIJ209"/>
      <c r="UIK209"/>
      <c r="UIL209"/>
      <c r="UIM209"/>
      <c r="UIN209"/>
      <c r="UIO209"/>
      <c r="UIP209"/>
      <c r="UIQ209"/>
      <c r="UIR209"/>
      <c r="UIS209"/>
      <c r="UIT209"/>
      <c r="UIU209"/>
      <c r="UIV209"/>
      <c r="UIW209"/>
      <c r="UIX209"/>
      <c r="UIY209"/>
      <c r="UIZ209"/>
      <c r="UJA209"/>
      <c r="UJB209"/>
      <c r="UJC209"/>
      <c r="UJD209"/>
      <c r="UJE209"/>
      <c r="UJF209"/>
      <c r="UJG209"/>
      <c r="UJH209"/>
      <c r="UJI209"/>
      <c r="UJJ209"/>
      <c r="UJK209"/>
      <c r="UJL209"/>
      <c r="UJM209"/>
      <c r="UJN209"/>
      <c r="UJO209"/>
      <c r="UJP209"/>
      <c r="UJQ209"/>
      <c r="UJR209"/>
      <c r="UJS209"/>
      <c r="UJT209"/>
      <c r="UJU209"/>
      <c r="UJV209"/>
      <c r="UJW209"/>
      <c r="UJX209"/>
      <c r="UJY209"/>
      <c r="UJZ209"/>
      <c r="UKA209"/>
      <c r="UKB209"/>
      <c r="UKC209"/>
      <c r="UKD209"/>
      <c r="UKE209"/>
      <c r="UKF209"/>
      <c r="UKG209"/>
      <c r="UKH209"/>
      <c r="UKI209"/>
      <c r="UKJ209"/>
      <c r="UKK209"/>
      <c r="UKL209"/>
      <c r="UKM209"/>
      <c r="UKN209"/>
      <c r="UKO209"/>
      <c r="UKP209"/>
      <c r="UKQ209"/>
      <c r="UKR209"/>
      <c r="UKS209"/>
      <c r="UKT209"/>
      <c r="UKU209"/>
      <c r="UKV209"/>
      <c r="UKW209"/>
      <c r="UKX209"/>
      <c r="UKY209"/>
      <c r="UKZ209"/>
      <c r="ULA209"/>
      <c r="ULB209"/>
      <c r="ULC209"/>
      <c r="ULD209"/>
      <c r="ULE209"/>
      <c r="ULF209"/>
      <c r="ULG209"/>
      <c r="ULH209"/>
      <c r="ULI209"/>
      <c r="ULJ209"/>
      <c r="ULK209"/>
      <c r="ULL209"/>
      <c r="ULM209"/>
      <c r="ULN209"/>
      <c r="ULO209"/>
      <c r="ULP209"/>
      <c r="ULQ209"/>
      <c r="ULR209"/>
      <c r="ULS209"/>
      <c r="ULT209"/>
      <c r="ULU209"/>
      <c r="ULV209"/>
      <c r="ULW209"/>
      <c r="ULX209"/>
      <c r="ULY209"/>
      <c r="ULZ209"/>
      <c r="UMA209"/>
      <c r="UMB209"/>
      <c r="UMC209"/>
      <c r="UMD209"/>
      <c r="UME209"/>
      <c r="UMF209"/>
      <c r="UMG209"/>
      <c r="UMH209"/>
      <c r="UMI209"/>
      <c r="UMJ209"/>
      <c r="UMK209"/>
      <c r="UML209"/>
      <c r="UMM209"/>
      <c r="UMN209"/>
      <c r="UMO209"/>
      <c r="UMP209"/>
      <c r="UMQ209"/>
      <c r="UMR209"/>
      <c r="UMS209"/>
      <c r="UMT209"/>
      <c r="UMU209"/>
      <c r="UMV209"/>
      <c r="UMW209"/>
      <c r="UMX209"/>
      <c r="UMY209"/>
      <c r="UMZ209"/>
      <c r="UNA209"/>
      <c r="UNB209"/>
      <c r="UNC209"/>
      <c r="UND209"/>
      <c r="UNE209"/>
      <c r="UNF209"/>
      <c r="UNG209"/>
      <c r="UNH209"/>
      <c r="UNI209"/>
      <c r="UNJ209"/>
      <c r="UNK209"/>
      <c r="UNL209"/>
      <c r="UNM209"/>
      <c r="UNN209"/>
      <c r="UNO209"/>
      <c r="UNP209"/>
      <c r="UNQ209"/>
      <c r="UNR209"/>
      <c r="UNS209"/>
      <c r="UNT209"/>
      <c r="UNU209"/>
      <c r="UNV209"/>
      <c r="UNW209"/>
      <c r="UNX209"/>
      <c r="UNY209"/>
      <c r="UNZ209"/>
      <c r="UOA209"/>
      <c r="UOB209"/>
      <c r="UOC209"/>
      <c r="UOD209"/>
      <c r="UOE209"/>
      <c r="UOF209"/>
      <c r="UOG209"/>
      <c r="UOH209"/>
      <c r="UOI209"/>
      <c r="UOJ209"/>
      <c r="UOK209"/>
      <c r="UOL209"/>
      <c r="UOM209"/>
      <c r="UON209"/>
      <c r="UOO209"/>
      <c r="UOP209"/>
      <c r="UOQ209"/>
      <c r="UOR209"/>
      <c r="UOS209"/>
      <c r="UOT209"/>
      <c r="UOU209"/>
      <c r="UOV209"/>
      <c r="UOW209"/>
      <c r="UOX209"/>
      <c r="UOY209"/>
      <c r="UOZ209"/>
      <c r="UPA209"/>
      <c r="UPB209"/>
      <c r="UPC209"/>
      <c r="UPD209"/>
      <c r="UPE209"/>
      <c r="UPF209"/>
      <c r="UPG209"/>
      <c r="UPH209"/>
      <c r="UPI209"/>
      <c r="UPJ209"/>
      <c r="UPK209"/>
      <c r="UPL209"/>
      <c r="UPM209"/>
      <c r="UPN209"/>
      <c r="UPO209"/>
      <c r="UPP209"/>
      <c r="UPQ209"/>
      <c r="UPR209"/>
      <c r="UPS209"/>
      <c r="UPT209"/>
      <c r="UPU209"/>
      <c r="UPV209"/>
      <c r="UPW209"/>
      <c r="UPX209"/>
      <c r="UPY209"/>
      <c r="UPZ209"/>
      <c r="UQA209"/>
      <c r="UQB209"/>
      <c r="UQC209"/>
      <c r="UQD209"/>
      <c r="UQE209"/>
      <c r="UQF209"/>
      <c r="UQG209"/>
      <c r="UQH209"/>
      <c r="UQI209"/>
      <c r="UQJ209"/>
      <c r="UQK209"/>
      <c r="UQL209"/>
      <c r="UQM209"/>
      <c r="UQN209"/>
      <c r="UQO209"/>
      <c r="UQP209"/>
      <c r="UQQ209"/>
      <c r="UQR209"/>
      <c r="UQS209"/>
      <c r="UQT209"/>
      <c r="UQU209"/>
      <c r="UQV209"/>
      <c r="UQW209"/>
      <c r="UQX209"/>
      <c r="UQY209"/>
      <c r="UQZ209"/>
      <c r="URA209"/>
      <c r="URB209"/>
      <c r="URC209"/>
      <c r="URD209"/>
      <c r="URE209"/>
      <c r="URF209"/>
      <c r="URG209"/>
      <c r="URH209"/>
      <c r="URI209"/>
      <c r="URJ209"/>
      <c r="URK209"/>
      <c r="URL209"/>
      <c r="URM209"/>
      <c r="URN209"/>
      <c r="URO209"/>
      <c r="URP209"/>
      <c r="URQ209"/>
      <c r="URR209"/>
      <c r="URS209"/>
      <c r="URT209"/>
      <c r="URU209"/>
      <c r="URV209"/>
      <c r="URW209"/>
      <c r="URX209"/>
      <c r="URY209"/>
      <c r="URZ209"/>
      <c r="USA209"/>
      <c r="USB209"/>
      <c r="USC209"/>
      <c r="USD209"/>
      <c r="USE209"/>
      <c r="USF209"/>
      <c r="USG209"/>
      <c r="USH209"/>
      <c r="USI209"/>
      <c r="USJ209"/>
      <c r="USK209"/>
      <c r="USL209"/>
      <c r="USM209"/>
      <c r="USN209"/>
      <c r="USO209"/>
      <c r="USP209"/>
      <c r="USQ209"/>
      <c r="USR209"/>
      <c r="USS209"/>
      <c r="UST209"/>
      <c r="USU209"/>
      <c r="USV209"/>
      <c r="USW209"/>
      <c r="USX209"/>
      <c r="USY209"/>
      <c r="USZ209"/>
      <c r="UTA209"/>
      <c r="UTB209"/>
      <c r="UTC209"/>
      <c r="UTD209"/>
      <c r="UTE209"/>
      <c r="UTF209"/>
      <c r="UTG209"/>
      <c r="UTH209"/>
      <c r="UTI209"/>
      <c r="UTJ209"/>
      <c r="UTK209"/>
      <c r="UTL209"/>
      <c r="UTM209"/>
      <c r="UTN209"/>
      <c r="UTO209"/>
      <c r="UTP209"/>
      <c r="UTQ209"/>
      <c r="UTR209"/>
      <c r="UTS209"/>
      <c r="UTT209"/>
      <c r="UTU209"/>
      <c r="UTV209"/>
      <c r="UTW209"/>
      <c r="UTX209"/>
      <c r="UTY209"/>
      <c r="UTZ209"/>
      <c r="UUA209"/>
      <c r="UUB209"/>
      <c r="UUC209"/>
      <c r="UUD209"/>
      <c r="UUE209"/>
      <c r="UUF209"/>
      <c r="UUG209"/>
      <c r="UUH209"/>
      <c r="UUI209"/>
      <c r="UUJ209"/>
      <c r="UUK209"/>
      <c r="UUL209"/>
      <c r="UUM209"/>
      <c r="UUN209"/>
      <c r="UUO209"/>
      <c r="UUP209"/>
      <c r="UUQ209"/>
      <c r="UUR209"/>
      <c r="UUS209"/>
      <c r="UUT209"/>
      <c r="UUU209"/>
      <c r="UUV209"/>
      <c r="UUW209"/>
      <c r="UUX209"/>
      <c r="UUY209"/>
      <c r="UUZ209"/>
      <c r="UVA209"/>
      <c r="UVB209"/>
      <c r="UVC209"/>
      <c r="UVD209"/>
      <c r="UVE209"/>
      <c r="UVF209"/>
      <c r="UVG209"/>
      <c r="UVH209"/>
      <c r="UVI209"/>
      <c r="UVJ209"/>
      <c r="UVK209"/>
      <c r="UVL209"/>
      <c r="UVM209"/>
      <c r="UVN209"/>
      <c r="UVO209"/>
      <c r="UVP209"/>
      <c r="UVQ209"/>
      <c r="UVR209"/>
      <c r="UVS209"/>
      <c r="UVT209"/>
      <c r="UVU209"/>
      <c r="UVV209"/>
      <c r="UVW209"/>
      <c r="UVX209"/>
      <c r="UVY209"/>
      <c r="UVZ209"/>
      <c r="UWA209"/>
      <c r="UWB209"/>
      <c r="UWC209"/>
      <c r="UWD209"/>
      <c r="UWE209"/>
      <c r="UWF209"/>
      <c r="UWG209"/>
      <c r="UWH209"/>
      <c r="UWI209"/>
      <c r="UWJ209"/>
      <c r="UWK209"/>
      <c r="UWL209"/>
      <c r="UWM209"/>
      <c r="UWN209"/>
      <c r="UWO209"/>
      <c r="UWP209"/>
      <c r="UWQ209"/>
      <c r="UWR209"/>
      <c r="UWS209"/>
      <c r="UWT209"/>
      <c r="UWU209"/>
      <c r="UWV209"/>
      <c r="UWW209"/>
      <c r="UWX209"/>
      <c r="UWY209"/>
      <c r="UWZ209"/>
      <c r="UXA209"/>
      <c r="UXB209"/>
      <c r="UXC209"/>
      <c r="UXD209"/>
      <c r="UXE209"/>
      <c r="UXF209"/>
      <c r="UXG209"/>
      <c r="UXH209"/>
      <c r="UXI209"/>
      <c r="UXJ209"/>
      <c r="UXK209"/>
      <c r="UXL209"/>
      <c r="UXM209"/>
      <c r="UXN209"/>
      <c r="UXO209"/>
      <c r="UXP209"/>
      <c r="UXQ209"/>
      <c r="UXR209"/>
      <c r="UXS209"/>
      <c r="UXT209"/>
      <c r="UXU209"/>
      <c r="UXV209"/>
      <c r="UXW209"/>
      <c r="UXX209"/>
      <c r="UXY209"/>
      <c r="UXZ209"/>
      <c r="UYA209"/>
      <c r="UYB209"/>
      <c r="UYC209"/>
      <c r="UYD209"/>
      <c r="UYE209"/>
      <c r="UYF209"/>
      <c r="UYG209"/>
      <c r="UYH209"/>
      <c r="UYI209"/>
      <c r="UYJ209"/>
      <c r="UYK209"/>
      <c r="UYL209"/>
      <c r="UYM209"/>
      <c r="UYN209"/>
      <c r="UYO209"/>
      <c r="UYP209"/>
      <c r="UYQ209"/>
      <c r="UYR209"/>
      <c r="UYS209"/>
      <c r="UYT209"/>
      <c r="UYU209"/>
      <c r="UYV209"/>
      <c r="UYW209"/>
      <c r="UYX209"/>
      <c r="UYY209"/>
      <c r="UYZ209"/>
      <c r="UZA209"/>
      <c r="UZB209"/>
      <c r="UZC209"/>
      <c r="UZD209"/>
      <c r="UZE209"/>
      <c r="UZF209"/>
      <c r="UZG209"/>
      <c r="UZH209"/>
      <c r="UZI209"/>
      <c r="UZJ209"/>
      <c r="UZK209"/>
      <c r="UZL209"/>
      <c r="UZM209"/>
      <c r="UZN209"/>
      <c r="UZO209"/>
      <c r="UZP209"/>
      <c r="UZQ209"/>
      <c r="UZR209"/>
      <c r="UZS209"/>
      <c r="UZT209"/>
      <c r="UZU209"/>
      <c r="UZV209"/>
      <c r="UZW209"/>
      <c r="UZX209"/>
      <c r="UZY209"/>
      <c r="UZZ209"/>
      <c r="VAA209"/>
      <c r="VAB209"/>
      <c r="VAC209"/>
      <c r="VAD209"/>
      <c r="VAE209"/>
      <c r="VAF209"/>
      <c r="VAG209"/>
      <c r="VAH209"/>
      <c r="VAI209"/>
      <c r="VAJ209"/>
      <c r="VAK209"/>
      <c r="VAL209"/>
      <c r="VAM209"/>
      <c r="VAN209"/>
      <c r="VAO209"/>
      <c r="VAP209"/>
      <c r="VAQ209"/>
      <c r="VAR209"/>
      <c r="VAS209"/>
      <c r="VAT209"/>
      <c r="VAU209"/>
      <c r="VAV209"/>
      <c r="VAW209"/>
      <c r="VAX209"/>
      <c r="VAY209"/>
      <c r="VAZ209"/>
      <c r="VBA209"/>
      <c r="VBB209"/>
      <c r="VBC209"/>
      <c r="VBD209"/>
      <c r="VBE209"/>
      <c r="VBF209"/>
      <c r="VBG209"/>
      <c r="VBH209"/>
      <c r="VBI209"/>
      <c r="VBJ209"/>
      <c r="VBK209"/>
      <c r="VBL209"/>
      <c r="VBM209"/>
      <c r="VBN209"/>
      <c r="VBO209"/>
      <c r="VBP209"/>
      <c r="VBQ209"/>
      <c r="VBR209"/>
      <c r="VBS209"/>
      <c r="VBT209"/>
      <c r="VBU209"/>
      <c r="VBV209"/>
      <c r="VBW209"/>
      <c r="VBX209"/>
      <c r="VBY209"/>
      <c r="VBZ209"/>
      <c r="VCA209"/>
      <c r="VCB209"/>
      <c r="VCC209"/>
      <c r="VCD209"/>
      <c r="VCE209"/>
      <c r="VCF209"/>
      <c r="VCG209"/>
      <c r="VCH209"/>
      <c r="VCI209"/>
      <c r="VCJ209"/>
      <c r="VCK209"/>
      <c r="VCL209"/>
      <c r="VCM209"/>
      <c r="VCN209"/>
      <c r="VCO209"/>
      <c r="VCP209"/>
      <c r="VCQ209"/>
      <c r="VCR209"/>
      <c r="VCS209"/>
      <c r="VCT209"/>
      <c r="VCU209"/>
      <c r="VCV209"/>
      <c r="VCW209"/>
      <c r="VCX209"/>
      <c r="VCY209"/>
      <c r="VCZ209"/>
      <c r="VDA209"/>
      <c r="VDB209"/>
      <c r="VDC209"/>
      <c r="VDD209"/>
      <c r="VDE209"/>
      <c r="VDF209"/>
      <c r="VDG209"/>
      <c r="VDH209"/>
      <c r="VDI209"/>
      <c r="VDJ209"/>
      <c r="VDK209"/>
      <c r="VDL209"/>
      <c r="VDM209"/>
      <c r="VDN209"/>
      <c r="VDO209"/>
      <c r="VDP209"/>
      <c r="VDQ209"/>
      <c r="VDR209"/>
      <c r="VDS209"/>
      <c r="VDT209"/>
      <c r="VDU209"/>
      <c r="VDV209"/>
      <c r="VDW209"/>
      <c r="VDX209"/>
      <c r="VDY209"/>
      <c r="VDZ209"/>
      <c r="VEA209"/>
      <c r="VEB209"/>
      <c r="VEC209"/>
      <c r="VED209"/>
      <c r="VEE209"/>
      <c r="VEF209"/>
      <c r="VEG209"/>
      <c r="VEH209"/>
      <c r="VEI209"/>
      <c r="VEJ209"/>
      <c r="VEK209"/>
      <c r="VEL209"/>
      <c r="VEM209"/>
      <c r="VEN209"/>
      <c r="VEO209"/>
      <c r="VEP209"/>
      <c r="VEQ209"/>
      <c r="VER209"/>
      <c r="VES209"/>
      <c r="VET209"/>
      <c r="VEU209"/>
      <c r="VEV209"/>
      <c r="VEW209"/>
      <c r="VEX209"/>
      <c r="VEY209"/>
      <c r="VEZ209"/>
      <c r="VFA209"/>
      <c r="VFB209"/>
      <c r="VFC209"/>
      <c r="VFD209"/>
      <c r="VFE209"/>
      <c r="VFF209"/>
      <c r="VFG209"/>
      <c r="VFH209"/>
      <c r="VFI209"/>
      <c r="VFJ209"/>
      <c r="VFK209"/>
      <c r="VFL209"/>
      <c r="VFM209"/>
      <c r="VFN209"/>
      <c r="VFO209"/>
      <c r="VFP209"/>
      <c r="VFQ209"/>
      <c r="VFR209"/>
      <c r="VFS209"/>
      <c r="VFT209"/>
      <c r="VFU209"/>
      <c r="VFV209"/>
      <c r="VFW209"/>
      <c r="VFX209"/>
      <c r="VFY209"/>
      <c r="VFZ209"/>
      <c r="VGA209"/>
      <c r="VGB209"/>
      <c r="VGC209"/>
      <c r="VGD209"/>
      <c r="VGE209"/>
      <c r="VGF209"/>
      <c r="VGG209"/>
      <c r="VGH209"/>
      <c r="VGI209"/>
      <c r="VGJ209"/>
      <c r="VGK209"/>
      <c r="VGL209"/>
      <c r="VGM209"/>
      <c r="VGN209"/>
      <c r="VGO209"/>
      <c r="VGP209"/>
      <c r="VGQ209"/>
      <c r="VGR209"/>
      <c r="VGS209"/>
      <c r="VGT209"/>
      <c r="VGU209"/>
      <c r="VGV209"/>
      <c r="VGW209"/>
      <c r="VGX209"/>
      <c r="VGY209"/>
      <c r="VGZ209"/>
      <c r="VHA209"/>
      <c r="VHB209"/>
      <c r="VHC209"/>
      <c r="VHD209"/>
      <c r="VHE209"/>
      <c r="VHF209"/>
      <c r="VHG209"/>
      <c r="VHH209"/>
      <c r="VHI209"/>
      <c r="VHJ209"/>
      <c r="VHK209"/>
      <c r="VHL209"/>
      <c r="VHM209"/>
      <c r="VHN209"/>
      <c r="VHO209"/>
      <c r="VHP209"/>
      <c r="VHQ209"/>
      <c r="VHR209"/>
      <c r="VHS209"/>
      <c r="VHT209"/>
      <c r="VHU209"/>
      <c r="VHV209"/>
      <c r="VHW209"/>
      <c r="VHX209"/>
      <c r="VHY209"/>
      <c r="VHZ209"/>
      <c r="VIA209"/>
      <c r="VIB209"/>
      <c r="VIC209"/>
      <c r="VID209"/>
      <c r="VIE209"/>
      <c r="VIF209"/>
      <c r="VIG209"/>
      <c r="VIH209"/>
      <c r="VII209"/>
      <c r="VIJ209"/>
      <c r="VIK209"/>
      <c r="VIL209"/>
      <c r="VIM209"/>
      <c r="VIN209"/>
      <c r="VIO209"/>
      <c r="VIP209"/>
      <c r="VIQ209"/>
      <c r="VIR209"/>
      <c r="VIS209"/>
      <c r="VIT209"/>
      <c r="VIU209"/>
      <c r="VIV209"/>
      <c r="VIW209"/>
      <c r="VIX209"/>
      <c r="VIY209"/>
      <c r="VIZ209"/>
      <c r="VJA209"/>
      <c r="VJB209"/>
      <c r="VJC209"/>
      <c r="VJD209"/>
      <c r="VJE209"/>
      <c r="VJF209"/>
      <c r="VJG209"/>
      <c r="VJH209"/>
      <c r="VJI209"/>
      <c r="VJJ209"/>
      <c r="VJK209"/>
      <c r="VJL209"/>
      <c r="VJM209"/>
      <c r="VJN209"/>
      <c r="VJO209"/>
      <c r="VJP209"/>
      <c r="VJQ209"/>
      <c r="VJR209"/>
      <c r="VJS209"/>
      <c r="VJT209"/>
      <c r="VJU209"/>
      <c r="VJV209"/>
      <c r="VJW209"/>
      <c r="VJX209"/>
      <c r="VJY209"/>
      <c r="VJZ209"/>
      <c r="VKA209"/>
      <c r="VKB209"/>
      <c r="VKC209"/>
      <c r="VKD209"/>
      <c r="VKE209"/>
      <c r="VKF209"/>
      <c r="VKG209"/>
      <c r="VKH209"/>
      <c r="VKI209"/>
      <c r="VKJ209"/>
      <c r="VKK209"/>
      <c r="VKL209"/>
      <c r="VKM209"/>
      <c r="VKN209"/>
      <c r="VKO209"/>
      <c r="VKP209"/>
      <c r="VKQ209"/>
      <c r="VKR209"/>
      <c r="VKS209"/>
      <c r="VKT209"/>
      <c r="VKU209"/>
      <c r="VKV209"/>
      <c r="VKW209"/>
      <c r="VKX209"/>
      <c r="VKY209"/>
      <c r="VKZ209"/>
      <c r="VLA209"/>
      <c r="VLB209"/>
      <c r="VLC209"/>
      <c r="VLD209"/>
      <c r="VLE209"/>
      <c r="VLF209"/>
      <c r="VLG209"/>
      <c r="VLH209"/>
      <c r="VLI209"/>
      <c r="VLJ209"/>
      <c r="VLK209"/>
      <c r="VLL209"/>
      <c r="VLM209"/>
      <c r="VLN209"/>
      <c r="VLO209"/>
      <c r="VLP209"/>
      <c r="VLQ209"/>
      <c r="VLR209"/>
      <c r="VLS209"/>
      <c r="VLT209"/>
      <c r="VLU209"/>
      <c r="VLV209"/>
      <c r="VLW209"/>
      <c r="VLX209"/>
      <c r="VLY209"/>
      <c r="VLZ209"/>
      <c r="VMA209"/>
      <c r="VMB209"/>
      <c r="VMC209"/>
      <c r="VMD209"/>
      <c r="VME209"/>
      <c r="VMF209"/>
      <c r="VMG209"/>
      <c r="VMH209"/>
      <c r="VMI209"/>
      <c r="VMJ209"/>
      <c r="VMK209"/>
      <c r="VML209"/>
      <c r="VMM209"/>
      <c r="VMN209"/>
      <c r="VMO209"/>
      <c r="VMP209"/>
      <c r="VMQ209"/>
      <c r="VMR209"/>
      <c r="VMS209"/>
      <c r="VMT209"/>
      <c r="VMU209"/>
      <c r="VMV209"/>
      <c r="VMW209"/>
      <c r="VMX209"/>
      <c r="VMY209"/>
      <c r="VMZ209"/>
      <c r="VNA209"/>
      <c r="VNB209"/>
      <c r="VNC209"/>
      <c r="VND209"/>
      <c r="VNE209"/>
      <c r="VNF209"/>
      <c r="VNG209"/>
      <c r="VNH209"/>
      <c r="VNI209"/>
      <c r="VNJ209"/>
      <c r="VNK209"/>
      <c r="VNL209"/>
      <c r="VNM209"/>
      <c r="VNN209"/>
      <c r="VNO209"/>
      <c r="VNP209"/>
      <c r="VNQ209"/>
      <c r="VNR209"/>
      <c r="VNS209"/>
      <c r="VNT209"/>
      <c r="VNU209"/>
      <c r="VNV209"/>
      <c r="VNW209"/>
      <c r="VNX209"/>
      <c r="VNY209"/>
      <c r="VNZ209"/>
      <c r="VOA209"/>
      <c r="VOB209"/>
      <c r="VOC209"/>
      <c r="VOD209"/>
      <c r="VOE209"/>
      <c r="VOF209"/>
      <c r="VOG209"/>
      <c r="VOH209"/>
      <c r="VOI209"/>
      <c r="VOJ209"/>
      <c r="VOK209"/>
      <c r="VOL209"/>
      <c r="VOM209"/>
      <c r="VON209"/>
      <c r="VOO209"/>
      <c r="VOP209"/>
      <c r="VOQ209"/>
      <c r="VOR209"/>
      <c r="VOS209"/>
      <c r="VOT209"/>
      <c r="VOU209"/>
      <c r="VOV209"/>
      <c r="VOW209"/>
      <c r="VOX209"/>
      <c r="VOY209"/>
      <c r="VOZ209"/>
      <c r="VPA209"/>
      <c r="VPB209"/>
      <c r="VPC209"/>
      <c r="VPD209"/>
      <c r="VPE209"/>
      <c r="VPF209"/>
      <c r="VPG209"/>
      <c r="VPH209"/>
      <c r="VPI209"/>
      <c r="VPJ209"/>
      <c r="VPK209"/>
      <c r="VPL209"/>
      <c r="VPM209"/>
      <c r="VPN209"/>
      <c r="VPO209"/>
      <c r="VPP209"/>
      <c r="VPQ209"/>
      <c r="VPR209"/>
      <c r="VPS209"/>
      <c r="VPT209"/>
      <c r="VPU209"/>
      <c r="VPV209"/>
      <c r="VPW209"/>
      <c r="VPX209"/>
      <c r="VPY209"/>
      <c r="VPZ209"/>
      <c r="VQA209"/>
      <c r="VQB209"/>
      <c r="VQC209"/>
      <c r="VQD209"/>
      <c r="VQE209"/>
      <c r="VQF209"/>
      <c r="VQG209"/>
      <c r="VQH209"/>
      <c r="VQI209"/>
      <c r="VQJ209"/>
      <c r="VQK209"/>
      <c r="VQL209"/>
      <c r="VQM209"/>
      <c r="VQN209"/>
      <c r="VQO209"/>
      <c r="VQP209"/>
      <c r="VQQ209"/>
      <c r="VQR209"/>
      <c r="VQS209"/>
      <c r="VQT209"/>
      <c r="VQU209"/>
      <c r="VQV209"/>
      <c r="VQW209"/>
      <c r="VQX209"/>
      <c r="VQY209"/>
      <c r="VQZ209"/>
      <c r="VRA209"/>
      <c r="VRB209"/>
      <c r="VRC209"/>
      <c r="VRD209"/>
      <c r="VRE209"/>
      <c r="VRF209"/>
      <c r="VRG209"/>
      <c r="VRH209"/>
      <c r="VRI209"/>
      <c r="VRJ209"/>
      <c r="VRK209"/>
      <c r="VRL209"/>
      <c r="VRM209"/>
      <c r="VRN209"/>
      <c r="VRO209"/>
      <c r="VRP209"/>
      <c r="VRQ209"/>
      <c r="VRR209"/>
      <c r="VRS209"/>
      <c r="VRT209"/>
      <c r="VRU209"/>
      <c r="VRV209"/>
      <c r="VRW209"/>
      <c r="VRX209"/>
      <c r="VRY209"/>
      <c r="VRZ209"/>
      <c r="VSA209"/>
      <c r="VSB209"/>
      <c r="VSC209"/>
      <c r="VSD209"/>
      <c r="VSE209"/>
      <c r="VSF209"/>
      <c r="VSG209"/>
      <c r="VSH209"/>
      <c r="VSI209"/>
      <c r="VSJ209"/>
      <c r="VSK209"/>
      <c r="VSL209"/>
      <c r="VSM209"/>
      <c r="VSN209"/>
      <c r="VSO209"/>
      <c r="VSP209"/>
      <c r="VSQ209"/>
      <c r="VSR209"/>
      <c r="VSS209"/>
      <c r="VST209"/>
      <c r="VSU209"/>
      <c r="VSV209"/>
      <c r="VSW209"/>
      <c r="VSX209"/>
      <c r="VSY209"/>
      <c r="VSZ209"/>
      <c r="VTA209"/>
      <c r="VTB209"/>
      <c r="VTC209"/>
      <c r="VTD209"/>
      <c r="VTE209"/>
      <c r="VTF209"/>
      <c r="VTG209"/>
      <c r="VTH209"/>
      <c r="VTI209"/>
      <c r="VTJ209"/>
      <c r="VTK209"/>
      <c r="VTL209"/>
      <c r="VTM209"/>
      <c r="VTN209"/>
      <c r="VTO209"/>
      <c r="VTP209"/>
      <c r="VTQ209"/>
      <c r="VTR209"/>
      <c r="VTS209"/>
      <c r="VTT209"/>
      <c r="VTU209"/>
      <c r="VTV209"/>
      <c r="VTW209"/>
      <c r="VTX209"/>
      <c r="VTY209"/>
      <c r="VTZ209"/>
      <c r="VUA209"/>
      <c r="VUB209"/>
      <c r="VUC209"/>
      <c r="VUD209"/>
      <c r="VUE209"/>
      <c r="VUF209"/>
      <c r="VUG209"/>
      <c r="VUH209"/>
      <c r="VUI209"/>
      <c r="VUJ209"/>
      <c r="VUK209"/>
      <c r="VUL209"/>
      <c r="VUM209"/>
      <c r="VUN209"/>
      <c r="VUO209"/>
      <c r="VUP209"/>
      <c r="VUQ209"/>
      <c r="VUR209"/>
      <c r="VUS209"/>
      <c r="VUT209"/>
      <c r="VUU209"/>
      <c r="VUV209"/>
      <c r="VUW209"/>
      <c r="VUX209"/>
      <c r="VUY209"/>
      <c r="VUZ209"/>
      <c r="VVA209"/>
      <c r="VVB209"/>
      <c r="VVC209"/>
      <c r="VVD209"/>
      <c r="VVE209"/>
      <c r="VVF209"/>
      <c r="VVG209"/>
      <c r="VVH209"/>
      <c r="VVI209"/>
      <c r="VVJ209"/>
      <c r="VVK209"/>
      <c r="VVL209"/>
      <c r="VVM209"/>
      <c r="VVN209"/>
      <c r="VVO209"/>
      <c r="VVP209"/>
      <c r="VVQ209"/>
      <c r="VVR209"/>
      <c r="VVS209"/>
      <c r="VVT209"/>
      <c r="VVU209"/>
      <c r="VVV209"/>
      <c r="VVW209"/>
      <c r="VVX209"/>
      <c r="VVY209"/>
      <c r="VVZ209"/>
      <c r="VWA209"/>
      <c r="VWB209"/>
      <c r="VWC209"/>
      <c r="VWD209"/>
      <c r="VWE209"/>
      <c r="VWF209"/>
      <c r="VWG209"/>
      <c r="VWH209"/>
      <c r="VWI209"/>
      <c r="VWJ209"/>
      <c r="VWK209"/>
      <c r="VWL209"/>
      <c r="VWM209"/>
      <c r="VWN209"/>
      <c r="VWO209"/>
      <c r="VWP209"/>
      <c r="VWQ209"/>
      <c r="VWR209"/>
      <c r="VWS209"/>
      <c r="VWT209"/>
      <c r="VWU209"/>
      <c r="VWV209"/>
      <c r="VWW209"/>
      <c r="VWX209"/>
      <c r="VWY209"/>
      <c r="VWZ209"/>
      <c r="VXA209"/>
      <c r="VXB209"/>
      <c r="VXC209"/>
      <c r="VXD209"/>
      <c r="VXE209"/>
      <c r="VXF209"/>
      <c r="VXG209"/>
      <c r="VXH209"/>
      <c r="VXI209"/>
      <c r="VXJ209"/>
      <c r="VXK209"/>
      <c r="VXL209"/>
      <c r="VXM209"/>
      <c r="VXN209"/>
      <c r="VXO209"/>
      <c r="VXP209"/>
      <c r="VXQ209"/>
      <c r="VXR209"/>
      <c r="VXS209"/>
      <c r="VXT209"/>
      <c r="VXU209"/>
      <c r="VXV209"/>
      <c r="VXW209"/>
      <c r="VXX209"/>
      <c r="VXY209"/>
      <c r="VXZ209"/>
      <c r="VYA209"/>
      <c r="VYB209"/>
      <c r="VYC209"/>
      <c r="VYD209"/>
      <c r="VYE209"/>
      <c r="VYF209"/>
      <c r="VYG209"/>
      <c r="VYH209"/>
      <c r="VYI209"/>
      <c r="VYJ209"/>
      <c r="VYK209"/>
      <c r="VYL209"/>
      <c r="VYM209"/>
      <c r="VYN209"/>
      <c r="VYO209"/>
      <c r="VYP209"/>
      <c r="VYQ209"/>
      <c r="VYR209"/>
      <c r="VYS209"/>
      <c r="VYT209"/>
      <c r="VYU209"/>
      <c r="VYV209"/>
      <c r="VYW209"/>
      <c r="VYX209"/>
      <c r="VYY209"/>
      <c r="VYZ209"/>
      <c r="VZA209"/>
      <c r="VZB209"/>
      <c r="VZC209"/>
      <c r="VZD209"/>
      <c r="VZE209"/>
      <c r="VZF209"/>
      <c r="VZG209"/>
      <c r="VZH209"/>
      <c r="VZI209"/>
      <c r="VZJ209"/>
      <c r="VZK209"/>
      <c r="VZL209"/>
      <c r="VZM209"/>
      <c r="VZN209"/>
      <c r="VZO209"/>
      <c r="VZP209"/>
      <c r="VZQ209"/>
      <c r="VZR209"/>
      <c r="VZS209"/>
      <c r="VZT209"/>
      <c r="VZU209"/>
      <c r="VZV209"/>
      <c r="VZW209"/>
      <c r="VZX209"/>
      <c r="VZY209"/>
      <c r="VZZ209"/>
      <c r="WAA209"/>
      <c r="WAB209"/>
      <c r="WAC209"/>
      <c r="WAD209"/>
      <c r="WAE209"/>
      <c r="WAF209"/>
      <c r="WAG209"/>
      <c r="WAH209"/>
      <c r="WAI209"/>
      <c r="WAJ209"/>
      <c r="WAK209"/>
      <c r="WAL209"/>
      <c r="WAM209"/>
      <c r="WAN209"/>
      <c r="WAO209"/>
      <c r="WAP209"/>
      <c r="WAQ209"/>
      <c r="WAR209"/>
      <c r="WAS209"/>
      <c r="WAT209"/>
      <c r="WAU209"/>
      <c r="WAV209"/>
      <c r="WAW209"/>
      <c r="WAX209"/>
      <c r="WAY209"/>
      <c r="WAZ209"/>
      <c r="WBA209"/>
      <c r="WBB209"/>
      <c r="WBC209"/>
      <c r="WBD209"/>
      <c r="WBE209"/>
      <c r="WBF209"/>
      <c r="WBG209"/>
      <c r="WBH209"/>
      <c r="WBI209"/>
      <c r="WBJ209"/>
      <c r="WBK209"/>
      <c r="WBL209"/>
      <c r="WBM209"/>
      <c r="WBN209"/>
      <c r="WBO209"/>
      <c r="WBP209"/>
      <c r="WBQ209"/>
      <c r="WBR209"/>
      <c r="WBS209"/>
      <c r="WBT209"/>
      <c r="WBU209"/>
      <c r="WBV209"/>
      <c r="WBW209"/>
      <c r="WBX209"/>
      <c r="WBY209"/>
      <c r="WBZ209"/>
      <c r="WCA209"/>
      <c r="WCB209"/>
      <c r="WCC209"/>
      <c r="WCD209"/>
      <c r="WCE209"/>
      <c r="WCF209"/>
      <c r="WCG209"/>
      <c r="WCH209"/>
      <c r="WCI209"/>
      <c r="WCJ209"/>
      <c r="WCK209"/>
      <c r="WCL209"/>
      <c r="WCM209"/>
      <c r="WCN209"/>
      <c r="WCO209"/>
      <c r="WCP209"/>
      <c r="WCQ209"/>
      <c r="WCR209"/>
      <c r="WCS209"/>
      <c r="WCT209"/>
      <c r="WCU209"/>
      <c r="WCV209"/>
      <c r="WCW209"/>
      <c r="WCX209"/>
      <c r="WCY209"/>
      <c r="WCZ209"/>
      <c r="WDA209"/>
      <c r="WDB209"/>
      <c r="WDC209"/>
      <c r="WDD209"/>
      <c r="WDE209"/>
      <c r="WDF209"/>
      <c r="WDG209"/>
      <c r="WDH209"/>
      <c r="WDI209"/>
      <c r="WDJ209"/>
      <c r="WDK209"/>
      <c r="WDL209"/>
      <c r="WDM209"/>
      <c r="WDN209"/>
      <c r="WDO209"/>
      <c r="WDP209"/>
      <c r="WDQ209"/>
      <c r="WDR209"/>
      <c r="WDS209"/>
      <c r="WDT209"/>
      <c r="WDU209"/>
      <c r="WDV209"/>
      <c r="WDW209"/>
      <c r="WDX209"/>
      <c r="WDY209"/>
      <c r="WDZ209"/>
      <c r="WEA209"/>
      <c r="WEB209"/>
      <c r="WEC209"/>
      <c r="WED209"/>
      <c r="WEE209"/>
      <c r="WEF209"/>
      <c r="WEG209"/>
      <c r="WEH209"/>
      <c r="WEI209"/>
      <c r="WEJ209"/>
      <c r="WEK209"/>
      <c r="WEL209"/>
      <c r="WEM209"/>
      <c r="WEN209"/>
      <c r="WEO209"/>
      <c r="WEP209"/>
      <c r="WEQ209"/>
      <c r="WER209"/>
      <c r="WES209"/>
      <c r="WET209"/>
      <c r="WEU209"/>
      <c r="WEV209"/>
      <c r="WEW209"/>
      <c r="WEX209"/>
      <c r="WEY209"/>
      <c r="WEZ209"/>
      <c r="WFA209"/>
      <c r="WFB209"/>
      <c r="WFC209"/>
      <c r="WFD209"/>
      <c r="WFE209"/>
      <c r="WFF209"/>
      <c r="WFG209"/>
      <c r="WFH209"/>
      <c r="WFI209"/>
      <c r="WFJ209"/>
      <c r="WFK209"/>
      <c r="WFL209"/>
      <c r="WFM209"/>
      <c r="WFN209"/>
      <c r="WFO209"/>
      <c r="WFP209"/>
      <c r="WFQ209"/>
      <c r="WFR209"/>
      <c r="WFS209"/>
      <c r="WFT209"/>
      <c r="WFU209"/>
      <c r="WFV209"/>
      <c r="WFW209"/>
      <c r="WFX209"/>
      <c r="WFY209"/>
      <c r="WFZ209"/>
      <c r="WGA209"/>
      <c r="WGB209"/>
      <c r="WGC209"/>
      <c r="WGD209"/>
      <c r="WGE209"/>
      <c r="WGF209"/>
      <c r="WGG209"/>
      <c r="WGH209"/>
      <c r="WGI209"/>
      <c r="WGJ209"/>
      <c r="WGK209"/>
      <c r="WGL209"/>
      <c r="WGM209"/>
      <c r="WGN209"/>
      <c r="WGO209"/>
      <c r="WGP209"/>
      <c r="WGQ209"/>
      <c r="WGR209"/>
      <c r="WGS209"/>
      <c r="WGT209"/>
      <c r="WGU209"/>
      <c r="WGV209"/>
      <c r="WGW209"/>
      <c r="WGX209"/>
      <c r="WGY209"/>
      <c r="WGZ209"/>
      <c r="WHA209"/>
      <c r="WHB209"/>
      <c r="WHC209"/>
      <c r="WHD209"/>
      <c r="WHE209"/>
      <c r="WHF209"/>
      <c r="WHG209"/>
      <c r="WHH209"/>
      <c r="WHI209"/>
      <c r="WHJ209"/>
      <c r="WHK209"/>
      <c r="WHL209"/>
      <c r="WHM209"/>
      <c r="WHN209"/>
      <c r="WHO209"/>
      <c r="WHP209"/>
      <c r="WHQ209"/>
      <c r="WHR209"/>
      <c r="WHS209"/>
      <c r="WHT209"/>
      <c r="WHU209"/>
      <c r="WHV209"/>
      <c r="WHW209"/>
      <c r="WHX209"/>
      <c r="WHY209"/>
      <c r="WHZ209"/>
      <c r="WIA209"/>
      <c r="WIB209"/>
      <c r="WIC209"/>
      <c r="WID209"/>
      <c r="WIE209"/>
      <c r="WIF209"/>
      <c r="WIG209"/>
      <c r="WIH209"/>
      <c r="WII209"/>
      <c r="WIJ209"/>
      <c r="WIK209"/>
      <c r="WIL209"/>
      <c r="WIM209"/>
      <c r="WIN209"/>
      <c r="WIO209"/>
      <c r="WIP209"/>
      <c r="WIQ209"/>
      <c r="WIR209"/>
      <c r="WIS209"/>
      <c r="WIT209"/>
      <c r="WIU209"/>
      <c r="WIV209"/>
      <c r="WIW209"/>
      <c r="WIX209"/>
      <c r="WIY209"/>
      <c r="WIZ209"/>
      <c r="WJA209"/>
      <c r="WJB209"/>
      <c r="WJC209"/>
      <c r="WJD209"/>
      <c r="WJE209"/>
      <c r="WJF209"/>
      <c r="WJG209"/>
      <c r="WJH209"/>
      <c r="WJI209"/>
      <c r="WJJ209"/>
      <c r="WJK209"/>
      <c r="WJL209"/>
      <c r="WJM209"/>
      <c r="WJN209"/>
      <c r="WJO209"/>
      <c r="WJP209"/>
      <c r="WJQ209"/>
      <c r="WJR209"/>
      <c r="WJS209"/>
      <c r="WJT209"/>
      <c r="WJU209"/>
      <c r="WJV209"/>
      <c r="WJW209"/>
      <c r="WJX209"/>
      <c r="WJY209"/>
      <c r="WJZ209"/>
      <c r="WKA209"/>
      <c r="WKB209"/>
      <c r="WKC209"/>
      <c r="WKD209"/>
      <c r="WKE209"/>
      <c r="WKF209"/>
      <c r="WKG209"/>
      <c r="WKH209"/>
      <c r="WKI209"/>
      <c r="WKJ209"/>
      <c r="WKK209"/>
      <c r="WKL209"/>
      <c r="WKM209"/>
      <c r="WKN209"/>
      <c r="WKO209"/>
      <c r="WKP209"/>
      <c r="WKQ209"/>
      <c r="WKR209"/>
      <c r="WKS209"/>
      <c r="WKT209"/>
      <c r="WKU209"/>
      <c r="WKV209"/>
      <c r="WKW209"/>
      <c r="WKX209"/>
      <c r="WKY209"/>
      <c r="WKZ209"/>
      <c r="WLA209"/>
      <c r="WLB209"/>
      <c r="WLC209"/>
      <c r="WLD209"/>
      <c r="WLE209"/>
      <c r="WLF209"/>
      <c r="WLG209"/>
      <c r="WLH209"/>
      <c r="WLI209"/>
      <c r="WLJ209"/>
      <c r="WLK209"/>
      <c r="WLL209"/>
      <c r="WLM209"/>
      <c r="WLN209"/>
      <c r="WLO209"/>
      <c r="WLP209"/>
      <c r="WLQ209"/>
      <c r="WLR209"/>
      <c r="WLS209"/>
      <c r="WLT209"/>
      <c r="WLU209"/>
      <c r="WLV209"/>
      <c r="WLW209"/>
      <c r="WLX209"/>
      <c r="WLY209"/>
      <c r="WLZ209"/>
      <c r="WMA209"/>
      <c r="WMB209"/>
      <c r="WMC209"/>
      <c r="WMD209"/>
      <c r="WME209"/>
      <c r="WMF209"/>
      <c r="WMG209"/>
      <c r="WMH209"/>
      <c r="WMI209"/>
      <c r="WMJ209"/>
      <c r="WMK209"/>
      <c r="WML209"/>
      <c r="WMM209"/>
      <c r="WMN209"/>
      <c r="WMO209"/>
      <c r="WMP209"/>
      <c r="WMQ209"/>
      <c r="WMR209"/>
      <c r="WMS209"/>
      <c r="WMT209"/>
      <c r="WMU209"/>
      <c r="WMV209"/>
      <c r="WMW209"/>
      <c r="WMX209"/>
      <c r="WMY209"/>
      <c r="WMZ209"/>
      <c r="WNA209"/>
      <c r="WNB209"/>
      <c r="WNC209"/>
      <c r="WND209"/>
      <c r="WNE209"/>
      <c r="WNF209"/>
      <c r="WNG209"/>
      <c r="WNH209"/>
      <c r="WNI209"/>
      <c r="WNJ209"/>
      <c r="WNK209"/>
      <c r="WNL209"/>
      <c r="WNM209"/>
      <c r="WNN209"/>
      <c r="WNO209"/>
      <c r="WNP209"/>
      <c r="WNQ209"/>
      <c r="WNR209"/>
      <c r="WNS209"/>
      <c r="WNT209"/>
      <c r="WNU209"/>
      <c r="WNV209"/>
      <c r="WNW209"/>
      <c r="WNX209"/>
      <c r="WNY209"/>
      <c r="WNZ209"/>
      <c r="WOA209"/>
      <c r="WOB209"/>
      <c r="WOC209"/>
      <c r="WOD209"/>
      <c r="WOE209"/>
      <c r="WOF209"/>
      <c r="WOG209"/>
      <c r="WOH209"/>
      <c r="WOI209"/>
      <c r="WOJ209"/>
      <c r="WOK209"/>
      <c r="WOL209"/>
      <c r="WOM209"/>
      <c r="WON209"/>
      <c r="WOO209"/>
      <c r="WOP209"/>
      <c r="WOQ209"/>
      <c r="WOR209"/>
      <c r="WOS209"/>
      <c r="WOT209"/>
      <c r="WOU209"/>
      <c r="WOV209"/>
      <c r="WOW209"/>
      <c r="WOX209"/>
      <c r="WOY209"/>
      <c r="WOZ209"/>
      <c r="WPA209"/>
      <c r="WPB209"/>
      <c r="WPC209"/>
      <c r="WPD209"/>
      <c r="WPE209"/>
      <c r="WPF209"/>
      <c r="WPG209"/>
      <c r="WPH209"/>
      <c r="WPI209"/>
      <c r="WPJ209"/>
      <c r="WPK209"/>
      <c r="WPL209"/>
      <c r="WPM209"/>
      <c r="WPN209"/>
      <c r="WPO209"/>
      <c r="WPP209"/>
      <c r="WPQ209"/>
      <c r="WPR209"/>
      <c r="WPS209"/>
      <c r="WPT209"/>
      <c r="WPU209"/>
      <c r="WPV209"/>
      <c r="WPW209"/>
      <c r="WPX209"/>
      <c r="WPY209"/>
      <c r="WPZ209"/>
      <c r="WQA209"/>
      <c r="WQB209"/>
      <c r="WQC209"/>
      <c r="WQD209"/>
      <c r="WQE209"/>
      <c r="WQF209"/>
      <c r="WQG209"/>
      <c r="WQH209"/>
      <c r="WQI209"/>
      <c r="WQJ209"/>
      <c r="WQK209"/>
      <c r="WQL209"/>
      <c r="WQM209"/>
      <c r="WQN209"/>
      <c r="WQO209"/>
      <c r="WQP209"/>
      <c r="WQQ209"/>
      <c r="WQR209"/>
      <c r="WQS209"/>
      <c r="WQT209"/>
      <c r="WQU209"/>
      <c r="WQV209"/>
      <c r="WQW209"/>
      <c r="WQX209"/>
      <c r="WQY209"/>
      <c r="WQZ209"/>
      <c r="WRA209"/>
      <c r="WRB209"/>
      <c r="WRC209"/>
      <c r="WRD209"/>
      <c r="WRE209"/>
      <c r="WRF209"/>
      <c r="WRG209"/>
      <c r="WRH209"/>
      <c r="WRI209"/>
      <c r="WRJ209"/>
      <c r="WRK209"/>
      <c r="WRL209"/>
      <c r="WRM209"/>
      <c r="WRN209"/>
      <c r="WRO209"/>
      <c r="WRP209"/>
      <c r="WRQ209"/>
      <c r="WRR209"/>
      <c r="WRS209"/>
      <c r="WRT209"/>
      <c r="WRU209"/>
      <c r="WRV209"/>
      <c r="WRW209"/>
      <c r="WRX209"/>
      <c r="WRY209"/>
      <c r="WRZ209"/>
      <c r="WSA209"/>
      <c r="WSB209"/>
      <c r="WSC209"/>
      <c r="WSD209"/>
      <c r="WSE209"/>
      <c r="WSF209"/>
      <c r="WSG209"/>
      <c r="WSH209"/>
      <c r="WSI209"/>
      <c r="WSJ209"/>
      <c r="WSK209"/>
      <c r="WSL209"/>
      <c r="WSM209"/>
      <c r="WSN209"/>
      <c r="WSO209"/>
      <c r="WSP209"/>
      <c r="WSQ209"/>
      <c r="WSR209"/>
      <c r="WSS209"/>
      <c r="WST209"/>
      <c r="WSU209"/>
      <c r="WSV209"/>
      <c r="WSW209"/>
      <c r="WSX209"/>
      <c r="WSY209"/>
      <c r="WSZ209"/>
      <c r="WTA209"/>
      <c r="WTB209"/>
      <c r="WTC209"/>
      <c r="WTD209"/>
      <c r="WTE209"/>
      <c r="WTF209"/>
      <c r="WTG209"/>
      <c r="WTH209"/>
      <c r="WTI209"/>
      <c r="WTJ209"/>
      <c r="WTK209"/>
      <c r="WTL209"/>
      <c r="WTM209"/>
      <c r="WTN209"/>
      <c r="WTO209"/>
      <c r="WTP209"/>
      <c r="WTQ209"/>
      <c r="WTR209"/>
      <c r="WTS209"/>
      <c r="WTT209"/>
      <c r="WTU209"/>
      <c r="WTV209"/>
      <c r="WTW209"/>
      <c r="WTX209"/>
      <c r="WTY209"/>
      <c r="WTZ209"/>
      <c r="WUA209"/>
      <c r="WUB209"/>
      <c r="WUC209"/>
      <c r="WUD209"/>
      <c r="WUE209"/>
      <c r="WUF209"/>
      <c r="WUG209"/>
      <c r="WUH209"/>
      <c r="WUI209"/>
      <c r="WUJ209"/>
      <c r="WUK209"/>
      <c r="WUL209"/>
      <c r="WUM209"/>
      <c r="WUN209"/>
      <c r="WUO209"/>
      <c r="WUP209"/>
      <c r="WUQ209"/>
      <c r="WUR209"/>
      <c r="WUS209"/>
      <c r="WUT209"/>
      <c r="WUU209"/>
      <c r="WUV209"/>
      <c r="WUW209"/>
      <c r="WUX209"/>
      <c r="WUY209"/>
      <c r="WUZ209"/>
      <c r="WVA209"/>
      <c r="WVB209"/>
      <c r="WVC209"/>
      <c r="WVD209"/>
      <c r="WVE209"/>
      <c r="WVF209"/>
      <c r="WVG209"/>
      <c r="WVH209"/>
      <c r="WVI209"/>
      <c r="WVJ209"/>
      <c r="WVK209"/>
      <c r="WVL209"/>
      <c r="WVM209"/>
      <c r="WVN209"/>
      <c r="WVO209"/>
      <c r="WVP209"/>
      <c r="WVQ209"/>
      <c r="WVR209"/>
      <c r="WVS209"/>
      <c r="WVT209"/>
      <c r="WVU209"/>
      <c r="WVV209"/>
      <c r="WVW209"/>
      <c r="WVX209"/>
      <c r="WVY209"/>
      <c r="WVZ209"/>
      <c r="WWA209"/>
      <c r="WWB209"/>
      <c r="WWC209"/>
      <c r="WWD209"/>
      <c r="WWE209"/>
      <c r="WWF209"/>
      <c r="WWG209"/>
      <c r="WWH209"/>
      <c r="WWI209"/>
      <c r="WWJ209"/>
      <c r="WWK209"/>
      <c r="WWL209"/>
      <c r="WWM209"/>
      <c r="WWN209"/>
      <c r="WWO209"/>
      <c r="WWP209"/>
      <c r="WWQ209"/>
      <c r="WWR209"/>
      <c r="WWS209"/>
      <c r="WWT209"/>
      <c r="WWU209"/>
      <c r="WWV209"/>
      <c r="WWW209"/>
      <c r="WWX209"/>
      <c r="WWY209"/>
      <c r="WWZ209"/>
      <c r="WXA209"/>
      <c r="WXB209"/>
      <c r="WXC209"/>
      <c r="WXD209"/>
      <c r="WXE209"/>
      <c r="WXF209"/>
      <c r="WXG209"/>
      <c r="WXH209"/>
      <c r="WXI209"/>
      <c r="WXJ209"/>
      <c r="WXK209"/>
      <c r="WXL209"/>
      <c r="WXM209"/>
      <c r="WXN209"/>
      <c r="WXO209"/>
      <c r="WXP209"/>
      <c r="WXQ209"/>
      <c r="WXR209"/>
      <c r="WXS209"/>
      <c r="WXT209"/>
      <c r="WXU209"/>
      <c r="WXV209"/>
      <c r="WXW209"/>
      <c r="WXX209"/>
      <c r="WXY209"/>
      <c r="WXZ209"/>
      <c r="WYA209"/>
      <c r="WYB209"/>
      <c r="WYC209"/>
      <c r="WYD209"/>
      <c r="WYE209"/>
      <c r="WYF209"/>
      <c r="WYG209"/>
      <c r="WYH209"/>
      <c r="WYI209"/>
      <c r="WYJ209"/>
      <c r="WYK209"/>
      <c r="WYL209"/>
      <c r="WYM209"/>
      <c r="WYN209"/>
      <c r="WYO209"/>
      <c r="WYP209"/>
      <c r="WYQ209"/>
      <c r="WYR209"/>
      <c r="WYS209"/>
      <c r="WYT209"/>
      <c r="WYU209"/>
      <c r="WYV209"/>
      <c r="WYW209"/>
      <c r="WYX209"/>
      <c r="WYY209"/>
      <c r="WYZ209"/>
      <c r="WZA209"/>
      <c r="WZB209"/>
      <c r="WZC209"/>
      <c r="WZD209"/>
      <c r="WZE209"/>
      <c r="WZF209"/>
      <c r="WZG209"/>
      <c r="WZH209"/>
      <c r="WZI209"/>
      <c r="WZJ209"/>
      <c r="WZK209"/>
      <c r="WZL209"/>
      <c r="WZM209"/>
      <c r="WZN209"/>
      <c r="WZO209"/>
      <c r="WZP209"/>
      <c r="WZQ209"/>
      <c r="WZR209"/>
      <c r="WZS209"/>
      <c r="WZT209"/>
      <c r="WZU209"/>
      <c r="WZV209"/>
      <c r="WZW209"/>
      <c r="WZX209"/>
      <c r="WZY209"/>
      <c r="WZZ209"/>
      <c r="XAA209"/>
      <c r="XAB209"/>
      <c r="XAC209"/>
      <c r="XAD209"/>
      <c r="XAE209"/>
      <c r="XAF209"/>
      <c r="XAG209"/>
      <c r="XAH209"/>
      <c r="XAI209"/>
      <c r="XAJ209"/>
      <c r="XAK209"/>
      <c r="XAL209"/>
      <c r="XAM209"/>
      <c r="XAN209"/>
      <c r="XAO209"/>
      <c r="XAP209"/>
      <c r="XAQ209"/>
      <c r="XAR209"/>
      <c r="XAS209"/>
      <c r="XAT209"/>
      <c r="XAU209"/>
      <c r="XAV209"/>
      <c r="XAW209"/>
      <c r="XAX209"/>
      <c r="XAY209"/>
      <c r="XAZ209"/>
      <c r="XBA209"/>
      <c r="XBB209"/>
      <c r="XBC209"/>
      <c r="XBD209"/>
      <c r="XBE209"/>
      <c r="XBF209"/>
      <c r="XBG209"/>
      <c r="XBH209"/>
      <c r="XBI209"/>
      <c r="XBJ209"/>
      <c r="XBK209"/>
      <c r="XBL209"/>
      <c r="XBM209"/>
      <c r="XBN209"/>
      <c r="XBO209"/>
      <c r="XBP209"/>
      <c r="XBQ209"/>
      <c r="XBR209"/>
      <c r="XBS209"/>
      <c r="XBT209"/>
      <c r="XBU209"/>
      <c r="XBV209"/>
      <c r="XBW209"/>
      <c r="XBX209"/>
      <c r="XBY209"/>
      <c r="XBZ209"/>
      <c r="XCA209"/>
      <c r="XCB209"/>
      <c r="XCC209"/>
      <c r="XCD209"/>
      <c r="XCE209"/>
      <c r="XCF209"/>
      <c r="XCG209"/>
      <c r="XCH209"/>
      <c r="XCI209"/>
      <c r="XCJ209"/>
      <c r="XCK209"/>
      <c r="XCL209"/>
      <c r="XCM209"/>
      <c r="XCN209"/>
      <c r="XCO209"/>
      <c r="XCP209"/>
      <c r="XCQ209"/>
      <c r="XCR209"/>
      <c r="XCS209"/>
      <c r="XCT209"/>
      <c r="XCU209"/>
      <c r="XCV209"/>
      <c r="XCW209"/>
      <c r="XCX209"/>
      <c r="XCY209"/>
      <c r="XCZ209"/>
      <c r="XDA209"/>
      <c r="XDB209"/>
      <c r="XDC209"/>
      <c r="XDD209"/>
      <c r="XDE209"/>
      <c r="XDF209"/>
      <c r="XDG209"/>
      <c r="XDH209"/>
      <c r="XDI209"/>
      <c r="XDJ209"/>
      <c r="XDK209"/>
      <c r="XDL209"/>
      <c r="XDM209"/>
      <c r="XDN209"/>
      <c r="XDO209"/>
      <c r="XDP209"/>
      <c r="XDQ209"/>
      <c r="XDR209"/>
      <c r="XDS209"/>
      <c r="XDT209"/>
      <c r="XDU209"/>
      <c r="XDV209"/>
      <c r="XDW209"/>
      <c r="XDX209"/>
      <c r="XDY209"/>
      <c r="XDZ209"/>
      <c r="XEA209"/>
      <c r="XEB209"/>
      <c r="XEC209"/>
      <c r="XED209"/>
      <c r="XEE209"/>
      <c r="XEF209"/>
      <c r="XEG209"/>
      <c r="XEH209"/>
      <c r="XEI209"/>
      <c r="XEJ209"/>
      <c r="XEK209"/>
      <c r="XEL209"/>
      <c r="XEM209"/>
      <c r="XEN209"/>
      <c r="XEO209"/>
      <c r="XEP209"/>
      <c r="XEQ209"/>
      <c r="XER209"/>
      <c r="XES209"/>
      <c r="XET209"/>
      <c r="XEU209"/>
      <c r="XEV209"/>
      <c r="XEW209"/>
      <c r="XEX209"/>
      <c r="XEY209"/>
      <c r="XEZ209"/>
      <c r="XFA209"/>
      <c r="XFB209"/>
      <c r="XFC209"/>
    </row>
    <row r="210" spans="1:16384" s="657" customFormat="1" ht="12.75" hidden="1" customHeight="1" x14ac:dyDescent="0.2">
      <c r="A210" s="698"/>
      <c r="B210" s="423"/>
      <c r="C210" s="533"/>
      <c r="D210" s="424">
        <v>0</v>
      </c>
      <c r="E210" s="424">
        <v>0</v>
      </c>
      <c r="F210" s="424">
        <v>0</v>
      </c>
      <c r="G210" s="424">
        <v>0</v>
      </c>
      <c r="H210" s="424">
        <v>0</v>
      </c>
      <c r="I210" s="424">
        <v>0</v>
      </c>
      <c r="J210" s="424">
        <v>0</v>
      </c>
      <c r="K210" s="424">
        <v>0</v>
      </c>
      <c r="L210" s="424">
        <v>0</v>
      </c>
      <c r="M210" s="424">
        <v>0</v>
      </c>
      <c r="N210" s="424">
        <v>0</v>
      </c>
      <c r="O210" s="424">
        <v>0</v>
      </c>
      <c r="P210" s="424">
        <v>0</v>
      </c>
      <c r="Q210" s="424">
        <v>0</v>
      </c>
      <c r="R210" s="424">
        <v>0</v>
      </c>
      <c r="S210" s="424">
        <v>0</v>
      </c>
      <c r="T210" s="424">
        <v>0</v>
      </c>
      <c r="U210" s="424">
        <v>0</v>
      </c>
      <c r="V210" s="424">
        <v>0</v>
      </c>
      <c r="W210" s="424">
        <v>0</v>
      </c>
      <c r="X210" s="424">
        <v>0</v>
      </c>
      <c r="Y210" s="424">
        <v>0</v>
      </c>
      <c r="Z210" s="424">
        <v>0</v>
      </c>
      <c r="AA210" s="424">
        <v>0</v>
      </c>
      <c r="AB210" s="424">
        <v>0</v>
      </c>
      <c r="AC210" s="424">
        <v>0</v>
      </c>
      <c r="AD210" s="424">
        <v>0</v>
      </c>
      <c r="AE210" s="424">
        <v>0</v>
      </c>
      <c r="AF210" s="424">
        <v>0</v>
      </c>
      <c r="AG210" s="424">
        <v>0</v>
      </c>
      <c r="AH210" s="424">
        <v>0</v>
      </c>
      <c r="AI210" s="424">
        <v>0</v>
      </c>
      <c r="AJ210" s="424">
        <v>0</v>
      </c>
      <c r="AK210" s="424">
        <v>0</v>
      </c>
      <c r="AL210" s="424">
        <v>0</v>
      </c>
      <c r="AM210" s="424">
        <v>0</v>
      </c>
      <c r="AN210" s="424">
        <v>0</v>
      </c>
      <c r="AO210" s="424">
        <v>0</v>
      </c>
      <c r="AP210" s="424">
        <v>0</v>
      </c>
      <c r="AQ210" s="424">
        <v>0</v>
      </c>
      <c r="AR210" s="424">
        <v>0</v>
      </c>
      <c r="AS210" s="424">
        <v>0</v>
      </c>
      <c r="AT210" s="424">
        <v>0</v>
      </c>
      <c r="AU210" s="424">
        <v>0</v>
      </c>
      <c r="AV210" s="424">
        <v>0</v>
      </c>
      <c r="AW210" s="424">
        <v>0</v>
      </c>
      <c r="AX210" s="428">
        <v>0</v>
      </c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  <c r="AMK210"/>
      <c r="AML210"/>
      <c r="AMM210"/>
      <c r="AMN210"/>
      <c r="AMO210"/>
      <c r="AMP210"/>
      <c r="AMQ210"/>
      <c r="AMR210"/>
      <c r="AMS210"/>
      <c r="AMT210"/>
      <c r="AMU210"/>
      <c r="AMV210"/>
      <c r="AMW210"/>
      <c r="AMX210"/>
      <c r="AMY210"/>
      <c r="AMZ210"/>
      <c r="ANA210"/>
      <c r="ANB210"/>
      <c r="ANC210"/>
      <c r="AND210"/>
      <c r="ANE210"/>
      <c r="ANF210"/>
      <c r="ANG210"/>
      <c r="ANH210"/>
      <c r="ANI210"/>
      <c r="ANJ210"/>
      <c r="ANK210"/>
      <c r="ANL210"/>
      <c r="ANM210"/>
      <c r="ANN210"/>
      <c r="ANO210"/>
      <c r="ANP210"/>
      <c r="ANQ210"/>
      <c r="ANR210"/>
      <c r="ANS210"/>
      <c r="ANT210"/>
      <c r="ANU210"/>
      <c r="ANV210"/>
      <c r="ANW210"/>
      <c r="ANX210"/>
      <c r="ANY210"/>
      <c r="ANZ210"/>
      <c r="AOA210"/>
      <c r="AOB210"/>
      <c r="AOC210"/>
      <c r="AOD210"/>
      <c r="AOE210"/>
      <c r="AOF210"/>
      <c r="AOG210"/>
      <c r="AOH210"/>
      <c r="AOI210"/>
      <c r="AOJ210"/>
      <c r="AOK210"/>
      <c r="AOL210"/>
      <c r="AOM210"/>
      <c r="AON210"/>
      <c r="AOO210"/>
      <c r="AOP210"/>
      <c r="AOQ210"/>
      <c r="AOR210"/>
      <c r="AOS210"/>
      <c r="AOT210"/>
      <c r="AOU210"/>
      <c r="AOV210"/>
      <c r="AOW210"/>
      <c r="AOX210"/>
      <c r="AOY210"/>
      <c r="AOZ210"/>
      <c r="APA210"/>
      <c r="APB210"/>
      <c r="APC210"/>
      <c r="APD210"/>
      <c r="APE210"/>
      <c r="APF210"/>
      <c r="APG210"/>
      <c r="APH210"/>
      <c r="API210"/>
      <c r="APJ210"/>
      <c r="APK210"/>
      <c r="APL210"/>
      <c r="APM210"/>
      <c r="APN210"/>
      <c r="APO210"/>
      <c r="APP210"/>
      <c r="APQ210"/>
      <c r="APR210"/>
      <c r="APS210"/>
      <c r="APT210"/>
      <c r="APU210"/>
      <c r="APV210"/>
      <c r="APW210"/>
      <c r="APX210"/>
      <c r="APY210"/>
      <c r="APZ210"/>
      <c r="AQA210"/>
      <c r="AQB210"/>
      <c r="AQC210"/>
      <c r="AQD210"/>
      <c r="AQE210"/>
      <c r="AQF210"/>
      <c r="AQG210"/>
      <c r="AQH210"/>
      <c r="AQI210"/>
      <c r="AQJ210"/>
      <c r="AQK210"/>
      <c r="AQL210"/>
      <c r="AQM210"/>
      <c r="AQN210"/>
      <c r="AQO210"/>
      <c r="AQP210"/>
      <c r="AQQ210"/>
      <c r="AQR210"/>
      <c r="AQS210"/>
      <c r="AQT210"/>
      <c r="AQU210"/>
      <c r="AQV210"/>
      <c r="AQW210"/>
      <c r="AQX210"/>
      <c r="AQY210"/>
      <c r="AQZ210"/>
      <c r="ARA210"/>
      <c r="ARB210"/>
      <c r="ARC210"/>
      <c r="ARD210"/>
      <c r="ARE210"/>
      <c r="ARF210"/>
      <c r="ARG210"/>
      <c r="ARH210"/>
      <c r="ARI210"/>
      <c r="ARJ210"/>
      <c r="ARK210"/>
      <c r="ARL210"/>
      <c r="ARM210"/>
      <c r="ARN210"/>
      <c r="ARO210"/>
      <c r="ARP210"/>
      <c r="ARQ210"/>
      <c r="ARR210"/>
      <c r="ARS210"/>
      <c r="ART210"/>
      <c r="ARU210"/>
      <c r="ARV210"/>
      <c r="ARW210"/>
      <c r="ARX210"/>
      <c r="ARY210"/>
      <c r="ARZ210"/>
      <c r="ASA210"/>
      <c r="ASB210"/>
      <c r="ASC210"/>
      <c r="ASD210"/>
      <c r="ASE210"/>
      <c r="ASF210"/>
      <c r="ASG210"/>
      <c r="ASH210"/>
      <c r="ASI210"/>
      <c r="ASJ210"/>
      <c r="ASK210"/>
      <c r="ASL210"/>
      <c r="ASM210"/>
      <c r="ASN210"/>
      <c r="ASO210"/>
      <c r="ASP210"/>
      <c r="ASQ210"/>
      <c r="ASR210"/>
      <c r="ASS210"/>
      <c r="AST210"/>
      <c r="ASU210"/>
      <c r="ASV210"/>
      <c r="ASW210"/>
      <c r="ASX210"/>
      <c r="ASY210"/>
      <c r="ASZ210"/>
      <c r="ATA210"/>
      <c r="ATB210"/>
      <c r="ATC210"/>
      <c r="ATD210"/>
      <c r="ATE210"/>
      <c r="ATF210"/>
      <c r="ATG210"/>
      <c r="ATH210"/>
      <c r="ATI210"/>
      <c r="ATJ210"/>
      <c r="ATK210"/>
      <c r="ATL210"/>
      <c r="ATM210"/>
      <c r="ATN210"/>
      <c r="ATO210"/>
      <c r="ATP210"/>
      <c r="ATQ210"/>
      <c r="ATR210"/>
      <c r="ATS210"/>
      <c r="ATT210"/>
      <c r="ATU210"/>
      <c r="ATV210"/>
      <c r="ATW210"/>
      <c r="ATX210"/>
      <c r="ATY210"/>
      <c r="ATZ210"/>
      <c r="AUA210"/>
      <c r="AUB210"/>
      <c r="AUC210"/>
      <c r="AUD210"/>
      <c r="AUE210"/>
      <c r="AUF210"/>
      <c r="AUG210"/>
      <c r="AUH210"/>
      <c r="AUI210"/>
      <c r="AUJ210"/>
      <c r="AUK210"/>
      <c r="AUL210"/>
      <c r="AUM210"/>
      <c r="AUN210"/>
      <c r="AUO210"/>
      <c r="AUP210"/>
      <c r="AUQ210"/>
      <c r="AUR210"/>
      <c r="AUS210"/>
      <c r="AUT210"/>
      <c r="AUU210"/>
      <c r="AUV210"/>
      <c r="AUW210"/>
      <c r="AUX210"/>
      <c r="AUY210"/>
      <c r="AUZ210"/>
      <c r="AVA210"/>
      <c r="AVB210"/>
      <c r="AVC210"/>
      <c r="AVD210"/>
      <c r="AVE210"/>
      <c r="AVF210"/>
      <c r="AVG210"/>
      <c r="AVH210"/>
      <c r="AVI210"/>
      <c r="AVJ210"/>
      <c r="AVK210"/>
      <c r="AVL210"/>
      <c r="AVM210"/>
      <c r="AVN210"/>
      <c r="AVO210"/>
      <c r="AVP210"/>
      <c r="AVQ210"/>
      <c r="AVR210"/>
      <c r="AVS210"/>
      <c r="AVT210"/>
      <c r="AVU210"/>
      <c r="AVV210"/>
      <c r="AVW210"/>
      <c r="AVX210"/>
      <c r="AVY210"/>
      <c r="AVZ210"/>
      <c r="AWA210"/>
      <c r="AWB210"/>
      <c r="AWC210"/>
      <c r="AWD210"/>
      <c r="AWE210"/>
      <c r="AWF210"/>
      <c r="AWG210"/>
      <c r="AWH210"/>
      <c r="AWI210"/>
      <c r="AWJ210"/>
      <c r="AWK210"/>
      <c r="AWL210"/>
      <c r="AWM210"/>
      <c r="AWN210"/>
      <c r="AWO210"/>
      <c r="AWP210"/>
      <c r="AWQ210"/>
      <c r="AWR210"/>
      <c r="AWS210"/>
      <c r="AWT210"/>
      <c r="AWU210"/>
      <c r="AWV210"/>
      <c r="AWW210"/>
      <c r="AWX210"/>
      <c r="AWY210"/>
      <c r="AWZ210"/>
      <c r="AXA210"/>
      <c r="AXB210"/>
      <c r="AXC210"/>
      <c r="AXD210"/>
      <c r="AXE210"/>
      <c r="AXF210"/>
      <c r="AXG210"/>
      <c r="AXH210"/>
      <c r="AXI210"/>
      <c r="AXJ210"/>
      <c r="AXK210"/>
      <c r="AXL210"/>
      <c r="AXM210"/>
      <c r="AXN210"/>
      <c r="AXO210"/>
      <c r="AXP210"/>
      <c r="AXQ210"/>
      <c r="AXR210"/>
      <c r="AXS210"/>
      <c r="AXT210"/>
      <c r="AXU210"/>
      <c r="AXV210"/>
      <c r="AXW210"/>
      <c r="AXX210"/>
      <c r="AXY210"/>
      <c r="AXZ210"/>
      <c r="AYA210"/>
      <c r="AYB210"/>
      <c r="AYC210"/>
      <c r="AYD210"/>
      <c r="AYE210"/>
      <c r="AYF210"/>
      <c r="AYG210"/>
      <c r="AYH210"/>
      <c r="AYI210"/>
      <c r="AYJ210"/>
      <c r="AYK210"/>
      <c r="AYL210"/>
      <c r="AYM210"/>
      <c r="AYN210"/>
      <c r="AYO210"/>
      <c r="AYP210"/>
      <c r="AYQ210"/>
      <c r="AYR210"/>
      <c r="AYS210"/>
      <c r="AYT210"/>
      <c r="AYU210"/>
      <c r="AYV210"/>
      <c r="AYW210"/>
      <c r="AYX210"/>
      <c r="AYY210"/>
      <c r="AYZ210"/>
      <c r="AZA210"/>
      <c r="AZB210"/>
      <c r="AZC210"/>
      <c r="AZD210"/>
      <c r="AZE210"/>
      <c r="AZF210"/>
      <c r="AZG210"/>
      <c r="AZH210"/>
      <c r="AZI210"/>
      <c r="AZJ210"/>
      <c r="AZK210"/>
      <c r="AZL210"/>
      <c r="AZM210"/>
      <c r="AZN210"/>
      <c r="AZO210"/>
      <c r="AZP210"/>
      <c r="AZQ210"/>
      <c r="AZR210"/>
      <c r="AZS210"/>
      <c r="AZT210"/>
      <c r="AZU210"/>
      <c r="AZV210"/>
      <c r="AZW210"/>
      <c r="AZX210"/>
      <c r="AZY210"/>
      <c r="AZZ210"/>
      <c r="BAA210"/>
      <c r="BAB210"/>
      <c r="BAC210"/>
      <c r="BAD210"/>
      <c r="BAE210"/>
      <c r="BAF210"/>
      <c r="BAG210"/>
      <c r="BAH210"/>
      <c r="BAI210"/>
      <c r="BAJ210"/>
      <c r="BAK210"/>
      <c r="BAL210"/>
      <c r="BAM210"/>
      <c r="BAN210"/>
      <c r="BAO210"/>
      <c r="BAP210"/>
      <c r="BAQ210"/>
      <c r="BAR210"/>
      <c r="BAS210"/>
      <c r="BAT210"/>
      <c r="BAU210"/>
      <c r="BAV210"/>
      <c r="BAW210"/>
      <c r="BAX210"/>
      <c r="BAY210"/>
      <c r="BAZ210"/>
      <c r="BBA210"/>
      <c r="BBB210"/>
      <c r="BBC210"/>
      <c r="BBD210"/>
      <c r="BBE210"/>
      <c r="BBF210"/>
      <c r="BBG210"/>
      <c r="BBH210"/>
      <c r="BBI210"/>
      <c r="BBJ210"/>
      <c r="BBK210"/>
      <c r="BBL210"/>
      <c r="BBM210"/>
      <c r="BBN210"/>
      <c r="BBO210"/>
      <c r="BBP210"/>
      <c r="BBQ210"/>
      <c r="BBR210"/>
      <c r="BBS210"/>
      <c r="BBT210"/>
      <c r="BBU210"/>
      <c r="BBV210"/>
      <c r="BBW210"/>
      <c r="BBX210"/>
      <c r="BBY210"/>
      <c r="BBZ210"/>
      <c r="BCA210"/>
      <c r="BCB210"/>
      <c r="BCC210"/>
      <c r="BCD210"/>
      <c r="BCE210"/>
      <c r="BCF210"/>
      <c r="BCG210"/>
      <c r="BCH210"/>
      <c r="BCI210"/>
      <c r="BCJ210"/>
      <c r="BCK210"/>
      <c r="BCL210"/>
      <c r="BCM210"/>
      <c r="BCN210"/>
      <c r="BCO210"/>
      <c r="BCP210"/>
      <c r="BCQ210"/>
      <c r="BCR210"/>
      <c r="BCS210"/>
      <c r="BCT210"/>
      <c r="BCU210"/>
      <c r="BCV210"/>
      <c r="BCW210"/>
      <c r="BCX210"/>
      <c r="BCY210"/>
      <c r="BCZ210"/>
      <c r="BDA210"/>
      <c r="BDB210"/>
      <c r="BDC210"/>
      <c r="BDD210"/>
      <c r="BDE210"/>
      <c r="BDF210"/>
      <c r="BDG210"/>
      <c r="BDH210"/>
      <c r="BDI210"/>
      <c r="BDJ210"/>
      <c r="BDK210"/>
      <c r="BDL210"/>
      <c r="BDM210"/>
      <c r="BDN210"/>
      <c r="BDO210"/>
      <c r="BDP210"/>
      <c r="BDQ210"/>
      <c r="BDR210"/>
      <c r="BDS210"/>
      <c r="BDT210"/>
      <c r="BDU210"/>
      <c r="BDV210"/>
      <c r="BDW210"/>
      <c r="BDX210"/>
      <c r="BDY210"/>
      <c r="BDZ210"/>
      <c r="BEA210"/>
      <c r="BEB210"/>
      <c r="BEC210"/>
      <c r="BED210"/>
      <c r="BEE210"/>
      <c r="BEF210"/>
      <c r="BEG210"/>
      <c r="BEH210"/>
      <c r="BEI210"/>
      <c r="BEJ210"/>
      <c r="BEK210"/>
      <c r="BEL210"/>
      <c r="BEM210"/>
      <c r="BEN210"/>
      <c r="BEO210"/>
      <c r="BEP210"/>
      <c r="BEQ210"/>
      <c r="BER210"/>
      <c r="BES210"/>
      <c r="BET210"/>
      <c r="BEU210"/>
      <c r="BEV210"/>
      <c r="BEW210"/>
      <c r="BEX210"/>
      <c r="BEY210"/>
      <c r="BEZ210"/>
      <c r="BFA210"/>
      <c r="BFB210"/>
      <c r="BFC210"/>
      <c r="BFD210"/>
      <c r="BFE210"/>
      <c r="BFF210"/>
      <c r="BFG210"/>
      <c r="BFH210"/>
      <c r="BFI210"/>
      <c r="BFJ210"/>
      <c r="BFK210"/>
      <c r="BFL210"/>
      <c r="BFM210"/>
      <c r="BFN210"/>
      <c r="BFO210"/>
      <c r="BFP210"/>
      <c r="BFQ210"/>
      <c r="BFR210"/>
      <c r="BFS210"/>
      <c r="BFT210"/>
      <c r="BFU210"/>
      <c r="BFV210"/>
      <c r="BFW210"/>
      <c r="BFX210"/>
      <c r="BFY210"/>
      <c r="BFZ210"/>
      <c r="BGA210"/>
      <c r="BGB210"/>
      <c r="BGC210"/>
      <c r="BGD210"/>
      <c r="BGE210"/>
      <c r="BGF210"/>
      <c r="BGG210"/>
      <c r="BGH210"/>
      <c r="BGI210"/>
      <c r="BGJ210"/>
      <c r="BGK210"/>
      <c r="BGL210"/>
      <c r="BGM210"/>
      <c r="BGN210"/>
      <c r="BGO210"/>
      <c r="BGP210"/>
      <c r="BGQ210"/>
      <c r="BGR210"/>
      <c r="BGS210"/>
      <c r="BGT210"/>
      <c r="BGU210"/>
      <c r="BGV210"/>
      <c r="BGW210"/>
      <c r="BGX210"/>
      <c r="BGY210"/>
      <c r="BGZ210"/>
      <c r="BHA210"/>
      <c r="BHB210"/>
      <c r="BHC210"/>
      <c r="BHD210"/>
      <c r="BHE210"/>
      <c r="BHF210"/>
      <c r="BHG210"/>
      <c r="BHH210"/>
      <c r="BHI210"/>
      <c r="BHJ210"/>
      <c r="BHK210"/>
      <c r="BHL210"/>
      <c r="BHM210"/>
      <c r="BHN210"/>
      <c r="BHO210"/>
      <c r="BHP210"/>
      <c r="BHQ210"/>
      <c r="BHR210"/>
      <c r="BHS210"/>
      <c r="BHT210"/>
      <c r="BHU210"/>
      <c r="BHV210"/>
      <c r="BHW210"/>
      <c r="BHX210"/>
      <c r="BHY210"/>
      <c r="BHZ210"/>
      <c r="BIA210"/>
      <c r="BIB210"/>
      <c r="BIC210"/>
      <c r="BID210"/>
      <c r="BIE210"/>
      <c r="BIF210"/>
      <c r="BIG210"/>
      <c r="BIH210"/>
      <c r="BII210"/>
      <c r="BIJ210"/>
      <c r="BIK210"/>
      <c r="BIL210"/>
      <c r="BIM210"/>
      <c r="BIN210"/>
      <c r="BIO210"/>
      <c r="BIP210"/>
      <c r="BIQ210"/>
      <c r="BIR210"/>
      <c r="BIS210"/>
      <c r="BIT210"/>
      <c r="BIU210"/>
      <c r="BIV210"/>
      <c r="BIW210"/>
      <c r="BIX210"/>
      <c r="BIY210"/>
      <c r="BIZ210"/>
      <c r="BJA210"/>
      <c r="BJB210"/>
      <c r="BJC210"/>
      <c r="BJD210"/>
      <c r="BJE210"/>
      <c r="BJF210"/>
      <c r="BJG210"/>
      <c r="BJH210"/>
      <c r="BJI210"/>
      <c r="BJJ210"/>
      <c r="BJK210"/>
      <c r="BJL210"/>
      <c r="BJM210"/>
      <c r="BJN210"/>
      <c r="BJO210"/>
      <c r="BJP210"/>
      <c r="BJQ210"/>
      <c r="BJR210"/>
      <c r="BJS210"/>
      <c r="BJT210"/>
      <c r="BJU210"/>
      <c r="BJV210"/>
      <c r="BJW210"/>
      <c r="BJX210"/>
      <c r="BJY210"/>
      <c r="BJZ210"/>
      <c r="BKA210"/>
      <c r="BKB210"/>
      <c r="BKC210"/>
      <c r="BKD210"/>
      <c r="BKE210"/>
      <c r="BKF210"/>
      <c r="BKG210"/>
      <c r="BKH210"/>
      <c r="BKI210"/>
      <c r="BKJ210"/>
      <c r="BKK210"/>
      <c r="BKL210"/>
      <c r="BKM210"/>
      <c r="BKN210"/>
      <c r="BKO210"/>
      <c r="BKP210"/>
      <c r="BKQ210"/>
      <c r="BKR210"/>
      <c r="BKS210"/>
      <c r="BKT210"/>
      <c r="BKU210"/>
      <c r="BKV210"/>
      <c r="BKW210"/>
      <c r="BKX210"/>
      <c r="BKY210"/>
      <c r="BKZ210"/>
      <c r="BLA210"/>
      <c r="BLB210"/>
      <c r="BLC210"/>
      <c r="BLD210"/>
      <c r="BLE210"/>
      <c r="BLF210"/>
      <c r="BLG210"/>
      <c r="BLH210"/>
      <c r="BLI210"/>
      <c r="BLJ210"/>
      <c r="BLK210"/>
      <c r="BLL210"/>
      <c r="BLM210"/>
      <c r="BLN210"/>
      <c r="BLO210"/>
      <c r="BLP210"/>
      <c r="BLQ210"/>
      <c r="BLR210"/>
      <c r="BLS210"/>
      <c r="BLT210"/>
      <c r="BLU210"/>
      <c r="BLV210"/>
      <c r="BLW210"/>
      <c r="BLX210"/>
      <c r="BLY210"/>
      <c r="BLZ210"/>
      <c r="BMA210"/>
      <c r="BMB210"/>
      <c r="BMC210"/>
      <c r="BMD210"/>
      <c r="BME210"/>
      <c r="BMF210"/>
      <c r="BMG210"/>
      <c r="BMH210"/>
      <c r="BMI210"/>
      <c r="BMJ210"/>
      <c r="BMK210"/>
      <c r="BML210"/>
      <c r="BMM210"/>
      <c r="BMN210"/>
      <c r="BMO210"/>
      <c r="BMP210"/>
      <c r="BMQ210"/>
      <c r="BMR210"/>
      <c r="BMS210"/>
      <c r="BMT210"/>
      <c r="BMU210"/>
      <c r="BMV210"/>
      <c r="BMW210"/>
      <c r="BMX210"/>
      <c r="BMY210"/>
      <c r="BMZ210"/>
      <c r="BNA210"/>
      <c r="BNB210"/>
      <c r="BNC210"/>
      <c r="BND210"/>
      <c r="BNE210"/>
      <c r="BNF210"/>
      <c r="BNG210"/>
      <c r="BNH210"/>
      <c r="BNI210"/>
      <c r="BNJ210"/>
      <c r="BNK210"/>
      <c r="BNL210"/>
      <c r="BNM210"/>
      <c r="BNN210"/>
      <c r="BNO210"/>
      <c r="BNP210"/>
      <c r="BNQ210"/>
      <c r="BNR210"/>
      <c r="BNS210"/>
      <c r="BNT210"/>
      <c r="BNU210"/>
      <c r="BNV210"/>
      <c r="BNW210"/>
      <c r="BNX210"/>
      <c r="BNY210"/>
      <c r="BNZ210"/>
      <c r="BOA210"/>
      <c r="BOB210"/>
      <c r="BOC210"/>
      <c r="BOD210"/>
      <c r="BOE210"/>
      <c r="BOF210"/>
      <c r="BOG210"/>
      <c r="BOH210"/>
      <c r="BOI210"/>
      <c r="BOJ210"/>
      <c r="BOK210"/>
      <c r="BOL210"/>
      <c r="BOM210"/>
      <c r="BON210"/>
      <c r="BOO210"/>
      <c r="BOP210"/>
      <c r="BOQ210"/>
      <c r="BOR210"/>
      <c r="BOS210"/>
      <c r="BOT210"/>
      <c r="BOU210"/>
      <c r="BOV210"/>
      <c r="BOW210"/>
      <c r="BOX210"/>
      <c r="BOY210"/>
      <c r="BOZ210"/>
      <c r="BPA210"/>
      <c r="BPB210"/>
      <c r="BPC210"/>
      <c r="BPD210"/>
      <c r="BPE210"/>
      <c r="BPF210"/>
      <c r="BPG210"/>
      <c r="BPH210"/>
      <c r="BPI210"/>
      <c r="BPJ210"/>
      <c r="BPK210"/>
      <c r="BPL210"/>
      <c r="BPM210"/>
      <c r="BPN210"/>
      <c r="BPO210"/>
      <c r="BPP210"/>
      <c r="BPQ210"/>
      <c r="BPR210"/>
      <c r="BPS210"/>
      <c r="BPT210"/>
      <c r="BPU210"/>
      <c r="BPV210"/>
      <c r="BPW210"/>
      <c r="BPX210"/>
      <c r="BPY210"/>
      <c r="BPZ210"/>
      <c r="BQA210"/>
      <c r="BQB210"/>
      <c r="BQC210"/>
      <c r="BQD210"/>
      <c r="BQE210"/>
      <c r="BQF210"/>
      <c r="BQG210"/>
      <c r="BQH210"/>
      <c r="BQI210"/>
      <c r="BQJ210"/>
      <c r="BQK210"/>
      <c r="BQL210"/>
      <c r="BQM210"/>
      <c r="BQN210"/>
      <c r="BQO210"/>
      <c r="BQP210"/>
      <c r="BQQ210"/>
      <c r="BQR210"/>
      <c r="BQS210"/>
      <c r="BQT210"/>
      <c r="BQU210"/>
      <c r="BQV210"/>
      <c r="BQW210"/>
      <c r="BQX210"/>
      <c r="BQY210"/>
      <c r="BQZ210"/>
      <c r="BRA210"/>
      <c r="BRB210"/>
      <c r="BRC210"/>
      <c r="BRD210"/>
      <c r="BRE210"/>
      <c r="BRF210"/>
      <c r="BRG210"/>
      <c r="BRH210"/>
      <c r="BRI210"/>
      <c r="BRJ210"/>
      <c r="BRK210"/>
      <c r="BRL210"/>
      <c r="BRM210"/>
      <c r="BRN210"/>
      <c r="BRO210"/>
      <c r="BRP210"/>
      <c r="BRQ210"/>
      <c r="BRR210"/>
      <c r="BRS210"/>
      <c r="BRT210"/>
      <c r="BRU210"/>
      <c r="BRV210"/>
      <c r="BRW210"/>
      <c r="BRX210"/>
      <c r="BRY210"/>
      <c r="BRZ210"/>
      <c r="BSA210"/>
      <c r="BSB210"/>
      <c r="BSC210"/>
      <c r="BSD210"/>
      <c r="BSE210"/>
      <c r="BSF210"/>
      <c r="BSG210"/>
      <c r="BSH210"/>
      <c r="BSI210"/>
      <c r="BSJ210"/>
      <c r="BSK210"/>
      <c r="BSL210"/>
      <c r="BSM210"/>
      <c r="BSN210"/>
      <c r="BSO210"/>
      <c r="BSP210"/>
      <c r="BSQ210"/>
      <c r="BSR210"/>
      <c r="BSS210"/>
      <c r="BST210"/>
      <c r="BSU210"/>
      <c r="BSV210"/>
      <c r="BSW210"/>
      <c r="BSX210"/>
      <c r="BSY210"/>
      <c r="BSZ210"/>
      <c r="BTA210"/>
      <c r="BTB210"/>
      <c r="BTC210"/>
      <c r="BTD210"/>
      <c r="BTE210"/>
      <c r="BTF210"/>
      <c r="BTG210"/>
      <c r="BTH210"/>
      <c r="BTI210"/>
      <c r="BTJ210"/>
      <c r="BTK210"/>
      <c r="BTL210"/>
      <c r="BTM210"/>
      <c r="BTN210"/>
      <c r="BTO210"/>
      <c r="BTP210"/>
      <c r="BTQ210"/>
      <c r="BTR210"/>
      <c r="BTS210"/>
      <c r="BTT210"/>
      <c r="BTU210"/>
      <c r="BTV210"/>
      <c r="BTW210"/>
      <c r="BTX210"/>
      <c r="BTY210"/>
      <c r="BTZ210"/>
      <c r="BUA210"/>
      <c r="BUB210"/>
      <c r="BUC210"/>
      <c r="BUD210"/>
      <c r="BUE210"/>
      <c r="BUF210"/>
      <c r="BUG210"/>
      <c r="BUH210"/>
      <c r="BUI210"/>
      <c r="BUJ210"/>
      <c r="BUK210"/>
      <c r="BUL210"/>
      <c r="BUM210"/>
      <c r="BUN210"/>
      <c r="BUO210"/>
      <c r="BUP210"/>
      <c r="BUQ210"/>
      <c r="BUR210"/>
      <c r="BUS210"/>
      <c r="BUT210"/>
      <c r="BUU210"/>
      <c r="BUV210"/>
      <c r="BUW210"/>
      <c r="BUX210"/>
      <c r="BUY210"/>
      <c r="BUZ210"/>
      <c r="BVA210"/>
      <c r="BVB210"/>
      <c r="BVC210"/>
      <c r="BVD210"/>
      <c r="BVE210"/>
      <c r="BVF210"/>
      <c r="BVG210"/>
      <c r="BVH210"/>
      <c r="BVI210"/>
      <c r="BVJ210"/>
      <c r="BVK210"/>
      <c r="BVL210"/>
      <c r="BVM210"/>
      <c r="BVN210"/>
      <c r="BVO210"/>
      <c r="BVP210"/>
      <c r="BVQ210"/>
      <c r="BVR210"/>
      <c r="BVS210"/>
      <c r="BVT210"/>
      <c r="BVU210"/>
      <c r="BVV210"/>
      <c r="BVW210"/>
      <c r="BVX210"/>
      <c r="BVY210"/>
      <c r="BVZ210"/>
      <c r="BWA210"/>
      <c r="BWB210"/>
      <c r="BWC210"/>
      <c r="BWD210"/>
      <c r="BWE210"/>
      <c r="BWF210"/>
      <c r="BWG210"/>
      <c r="BWH210"/>
      <c r="BWI210"/>
      <c r="BWJ210"/>
      <c r="BWK210"/>
      <c r="BWL210"/>
      <c r="BWM210"/>
      <c r="BWN210"/>
      <c r="BWO210"/>
      <c r="BWP210"/>
      <c r="BWQ210"/>
      <c r="BWR210"/>
      <c r="BWS210"/>
      <c r="BWT210"/>
      <c r="BWU210"/>
      <c r="BWV210"/>
      <c r="BWW210"/>
      <c r="BWX210"/>
      <c r="BWY210"/>
      <c r="BWZ210"/>
      <c r="BXA210"/>
      <c r="BXB210"/>
      <c r="BXC210"/>
      <c r="BXD210"/>
      <c r="BXE210"/>
      <c r="BXF210"/>
      <c r="BXG210"/>
      <c r="BXH210"/>
      <c r="BXI210"/>
      <c r="BXJ210"/>
      <c r="BXK210"/>
      <c r="BXL210"/>
      <c r="BXM210"/>
      <c r="BXN210"/>
      <c r="BXO210"/>
      <c r="BXP210"/>
      <c r="BXQ210"/>
      <c r="BXR210"/>
      <c r="BXS210"/>
      <c r="BXT210"/>
      <c r="BXU210"/>
      <c r="BXV210"/>
      <c r="BXW210"/>
      <c r="BXX210"/>
      <c r="BXY210"/>
      <c r="BXZ210"/>
      <c r="BYA210"/>
      <c r="BYB210"/>
      <c r="BYC210"/>
      <c r="BYD210"/>
      <c r="BYE210"/>
      <c r="BYF210"/>
      <c r="BYG210"/>
      <c r="BYH210"/>
      <c r="BYI210"/>
      <c r="BYJ210"/>
      <c r="BYK210"/>
      <c r="BYL210"/>
      <c r="BYM210"/>
      <c r="BYN210"/>
      <c r="BYO210"/>
      <c r="BYP210"/>
      <c r="BYQ210"/>
      <c r="BYR210"/>
      <c r="BYS210"/>
      <c r="BYT210"/>
      <c r="BYU210"/>
      <c r="BYV210"/>
      <c r="BYW210"/>
      <c r="BYX210"/>
      <c r="BYY210"/>
      <c r="BYZ210"/>
      <c r="BZA210"/>
      <c r="BZB210"/>
      <c r="BZC210"/>
      <c r="BZD210"/>
      <c r="BZE210"/>
      <c r="BZF210"/>
      <c r="BZG210"/>
      <c r="BZH210"/>
      <c r="BZI210"/>
      <c r="BZJ210"/>
      <c r="BZK210"/>
      <c r="BZL210"/>
      <c r="BZM210"/>
      <c r="BZN210"/>
      <c r="BZO210"/>
      <c r="BZP210"/>
      <c r="BZQ210"/>
      <c r="BZR210"/>
      <c r="BZS210"/>
      <c r="BZT210"/>
      <c r="BZU210"/>
      <c r="BZV210"/>
      <c r="BZW210"/>
      <c r="BZX210"/>
      <c r="BZY210"/>
      <c r="BZZ210"/>
      <c r="CAA210"/>
      <c r="CAB210"/>
      <c r="CAC210"/>
      <c r="CAD210"/>
      <c r="CAE210"/>
      <c r="CAF210"/>
      <c r="CAG210"/>
      <c r="CAH210"/>
      <c r="CAI210"/>
      <c r="CAJ210"/>
      <c r="CAK210"/>
      <c r="CAL210"/>
      <c r="CAM210"/>
      <c r="CAN210"/>
      <c r="CAO210"/>
      <c r="CAP210"/>
      <c r="CAQ210"/>
      <c r="CAR210"/>
      <c r="CAS210"/>
      <c r="CAT210"/>
      <c r="CAU210"/>
      <c r="CAV210"/>
      <c r="CAW210"/>
      <c r="CAX210"/>
      <c r="CAY210"/>
      <c r="CAZ210"/>
      <c r="CBA210"/>
      <c r="CBB210"/>
      <c r="CBC210"/>
      <c r="CBD210"/>
      <c r="CBE210"/>
      <c r="CBF210"/>
      <c r="CBG210"/>
      <c r="CBH210"/>
      <c r="CBI210"/>
      <c r="CBJ210"/>
      <c r="CBK210"/>
      <c r="CBL210"/>
      <c r="CBM210"/>
      <c r="CBN210"/>
      <c r="CBO210"/>
      <c r="CBP210"/>
      <c r="CBQ210"/>
      <c r="CBR210"/>
      <c r="CBS210"/>
      <c r="CBT210"/>
      <c r="CBU210"/>
      <c r="CBV210"/>
      <c r="CBW210"/>
      <c r="CBX210"/>
      <c r="CBY210"/>
      <c r="CBZ210"/>
      <c r="CCA210"/>
      <c r="CCB210"/>
      <c r="CCC210"/>
      <c r="CCD210"/>
      <c r="CCE210"/>
      <c r="CCF210"/>
      <c r="CCG210"/>
      <c r="CCH210"/>
      <c r="CCI210"/>
      <c r="CCJ210"/>
      <c r="CCK210"/>
      <c r="CCL210"/>
      <c r="CCM210"/>
      <c r="CCN210"/>
      <c r="CCO210"/>
      <c r="CCP210"/>
      <c r="CCQ210"/>
      <c r="CCR210"/>
      <c r="CCS210"/>
      <c r="CCT210"/>
      <c r="CCU210"/>
      <c r="CCV210"/>
      <c r="CCW210"/>
      <c r="CCX210"/>
      <c r="CCY210"/>
      <c r="CCZ210"/>
      <c r="CDA210"/>
      <c r="CDB210"/>
      <c r="CDC210"/>
      <c r="CDD210"/>
      <c r="CDE210"/>
      <c r="CDF210"/>
      <c r="CDG210"/>
      <c r="CDH210"/>
      <c r="CDI210"/>
      <c r="CDJ210"/>
      <c r="CDK210"/>
      <c r="CDL210"/>
      <c r="CDM210"/>
      <c r="CDN210"/>
      <c r="CDO210"/>
      <c r="CDP210"/>
      <c r="CDQ210"/>
      <c r="CDR210"/>
      <c r="CDS210"/>
      <c r="CDT210"/>
      <c r="CDU210"/>
      <c r="CDV210"/>
      <c r="CDW210"/>
      <c r="CDX210"/>
      <c r="CDY210"/>
      <c r="CDZ210"/>
      <c r="CEA210"/>
      <c r="CEB210"/>
      <c r="CEC210"/>
      <c r="CED210"/>
      <c r="CEE210"/>
      <c r="CEF210"/>
      <c r="CEG210"/>
      <c r="CEH210"/>
      <c r="CEI210"/>
      <c r="CEJ210"/>
      <c r="CEK210"/>
      <c r="CEL210"/>
      <c r="CEM210"/>
      <c r="CEN210"/>
      <c r="CEO210"/>
      <c r="CEP210"/>
      <c r="CEQ210"/>
      <c r="CER210"/>
      <c r="CES210"/>
      <c r="CET210"/>
      <c r="CEU210"/>
      <c r="CEV210"/>
      <c r="CEW210"/>
      <c r="CEX210"/>
      <c r="CEY210"/>
      <c r="CEZ210"/>
      <c r="CFA210"/>
      <c r="CFB210"/>
      <c r="CFC210"/>
      <c r="CFD210"/>
      <c r="CFE210"/>
      <c r="CFF210"/>
      <c r="CFG210"/>
      <c r="CFH210"/>
      <c r="CFI210"/>
      <c r="CFJ210"/>
      <c r="CFK210"/>
      <c r="CFL210"/>
      <c r="CFM210"/>
      <c r="CFN210"/>
      <c r="CFO210"/>
      <c r="CFP210"/>
      <c r="CFQ210"/>
      <c r="CFR210"/>
      <c r="CFS210"/>
      <c r="CFT210"/>
      <c r="CFU210"/>
      <c r="CFV210"/>
      <c r="CFW210"/>
      <c r="CFX210"/>
      <c r="CFY210"/>
      <c r="CFZ210"/>
      <c r="CGA210"/>
      <c r="CGB210"/>
      <c r="CGC210"/>
      <c r="CGD210"/>
      <c r="CGE210"/>
      <c r="CGF210"/>
      <c r="CGG210"/>
      <c r="CGH210"/>
      <c r="CGI210"/>
      <c r="CGJ210"/>
      <c r="CGK210"/>
      <c r="CGL210"/>
      <c r="CGM210"/>
      <c r="CGN210"/>
      <c r="CGO210"/>
      <c r="CGP210"/>
      <c r="CGQ210"/>
      <c r="CGR210"/>
      <c r="CGS210"/>
      <c r="CGT210"/>
      <c r="CGU210"/>
      <c r="CGV210"/>
      <c r="CGW210"/>
      <c r="CGX210"/>
      <c r="CGY210"/>
      <c r="CGZ210"/>
      <c r="CHA210"/>
      <c r="CHB210"/>
      <c r="CHC210"/>
      <c r="CHD210"/>
      <c r="CHE210"/>
      <c r="CHF210"/>
      <c r="CHG210"/>
      <c r="CHH210"/>
      <c r="CHI210"/>
      <c r="CHJ210"/>
      <c r="CHK210"/>
      <c r="CHL210"/>
      <c r="CHM210"/>
      <c r="CHN210"/>
      <c r="CHO210"/>
      <c r="CHP210"/>
      <c r="CHQ210"/>
      <c r="CHR210"/>
      <c r="CHS210"/>
      <c r="CHT210"/>
      <c r="CHU210"/>
      <c r="CHV210"/>
      <c r="CHW210"/>
      <c r="CHX210"/>
      <c r="CHY210"/>
      <c r="CHZ210"/>
      <c r="CIA210"/>
      <c r="CIB210"/>
      <c r="CIC210"/>
      <c r="CID210"/>
      <c r="CIE210"/>
      <c r="CIF210"/>
      <c r="CIG210"/>
      <c r="CIH210"/>
      <c r="CII210"/>
      <c r="CIJ210"/>
      <c r="CIK210"/>
      <c r="CIL210"/>
      <c r="CIM210"/>
      <c r="CIN210"/>
      <c r="CIO210"/>
      <c r="CIP210"/>
      <c r="CIQ210"/>
      <c r="CIR210"/>
      <c r="CIS210"/>
      <c r="CIT210"/>
      <c r="CIU210"/>
      <c r="CIV210"/>
      <c r="CIW210"/>
      <c r="CIX210"/>
      <c r="CIY210"/>
      <c r="CIZ210"/>
      <c r="CJA210"/>
      <c r="CJB210"/>
      <c r="CJC210"/>
      <c r="CJD210"/>
      <c r="CJE210"/>
      <c r="CJF210"/>
      <c r="CJG210"/>
      <c r="CJH210"/>
      <c r="CJI210"/>
      <c r="CJJ210"/>
      <c r="CJK210"/>
      <c r="CJL210"/>
      <c r="CJM210"/>
      <c r="CJN210"/>
      <c r="CJO210"/>
      <c r="CJP210"/>
      <c r="CJQ210"/>
      <c r="CJR210"/>
      <c r="CJS210"/>
      <c r="CJT210"/>
      <c r="CJU210"/>
      <c r="CJV210"/>
      <c r="CJW210"/>
      <c r="CJX210"/>
      <c r="CJY210"/>
      <c r="CJZ210"/>
      <c r="CKA210"/>
      <c r="CKB210"/>
      <c r="CKC210"/>
      <c r="CKD210"/>
      <c r="CKE210"/>
      <c r="CKF210"/>
      <c r="CKG210"/>
      <c r="CKH210"/>
      <c r="CKI210"/>
      <c r="CKJ210"/>
      <c r="CKK210"/>
      <c r="CKL210"/>
      <c r="CKM210"/>
      <c r="CKN210"/>
      <c r="CKO210"/>
      <c r="CKP210"/>
      <c r="CKQ210"/>
      <c r="CKR210"/>
      <c r="CKS210"/>
      <c r="CKT210"/>
      <c r="CKU210"/>
      <c r="CKV210"/>
      <c r="CKW210"/>
      <c r="CKX210"/>
      <c r="CKY210"/>
      <c r="CKZ210"/>
      <c r="CLA210"/>
      <c r="CLB210"/>
      <c r="CLC210"/>
      <c r="CLD210"/>
      <c r="CLE210"/>
      <c r="CLF210"/>
      <c r="CLG210"/>
      <c r="CLH210"/>
      <c r="CLI210"/>
      <c r="CLJ210"/>
      <c r="CLK210"/>
      <c r="CLL210"/>
      <c r="CLM210"/>
      <c r="CLN210"/>
      <c r="CLO210"/>
      <c r="CLP210"/>
      <c r="CLQ210"/>
      <c r="CLR210"/>
      <c r="CLS210"/>
      <c r="CLT210"/>
      <c r="CLU210"/>
      <c r="CLV210"/>
      <c r="CLW210"/>
      <c r="CLX210"/>
      <c r="CLY210"/>
      <c r="CLZ210"/>
      <c r="CMA210"/>
      <c r="CMB210"/>
      <c r="CMC210"/>
      <c r="CMD210"/>
      <c r="CME210"/>
      <c r="CMF210"/>
      <c r="CMG210"/>
      <c r="CMH210"/>
      <c r="CMI210"/>
      <c r="CMJ210"/>
      <c r="CMK210"/>
      <c r="CML210"/>
      <c r="CMM210"/>
      <c r="CMN210"/>
      <c r="CMO210"/>
      <c r="CMP210"/>
      <c r="CMQ210"/>
      <c r="CMR210"/>
      <c r="CMS210"/>
      <c r="CMT210"/>
      <c r="CMU210"/>
      <c r="CMV210"/>
      <c r="CMW210"/>
      <c r="CMX210"/>
      <c r="CMY210"/>
      <c r="CMZ210"/>
      <c r="CNA210"/>
      <c r="CNB210"/>
      <c r="CNC210"/>
      <c r="CND210"/>
      <c r="CNE210"/>
      <c r="CNF210"/>
      <c r="CNG210"/>
      <c r="CNH210"/>
      <c r="CNI210"/>
      <c r="CNJ210"/>
      <c r="CNK210"/>
      <c r="CNL210"/>
      <c r="CNM210"/>
      <c r="CNN210"/>
      <c r="CNO210"/>
      <c r="CNP210"/>
      <c r="CNQ210"/>
      <c r="CNR210"/>
      <c r="CNS210"/>
      <c r="CNT210"/>
      <c r="CNU210"/>
      <c r="CNV210"/>
      <c r="CNW210"/>
      <c r="CNX210"/>
      <c r="CNY210"/>
      <c r="CNZ210"/>
      <c r="COA210"/>
      <c r="COB210"/>
      <c r="COC210"/>
      <c r="COD210"/>
      <c r="COE210"/>
      <c r="COF210"/>
      <c r="COG210"/>
      <c r="COH210"/>
      <c r="COI210"/>
      <c r="COJ210"/>
      <c r="COK210"/>
      <c r="COL210"/>
      <c r="COM210"/>
      <c r="CON210"/>
      <c r="COO210"/>
      <c r="COP210"/>
      <c r="COQ210"/>
      <c r="COR210"/>
      <c r="COS210"/>
      <c r="COT210"/>
      <c r="COU210"/>
      <c r="COV210"/>
      <c r="COW210"/>
      <c r="COX210"/>
      <c r="COY210"/>
      <c r="COZ210"/>
      <c r="CPA210"/>
      <c r="CPB210"/>
      <c r="CPC210"/>
      <c r="CPD210"/>
      <c r="CPE210"/>
      <c r="CPF210"/>
      <c r="CPG210"/>
      <c r="CPH210"/>
      <c r="CPI210"/>
      <c r="CPJ210"/>
      <c r="CPK210"/>
      <c r="CPL210"/>
      <c r="CPM210"/>
      <c r="CPN210"/>
      <c r="CPO210"/>
      <c r="CPP210"/>
      <c r="CPQ210"/>
      <c r="CPR210"/>
      <c r="CPS210"/>
      <c r="CPT210"/>
      <c r="CPU210"/>
      <c r="CPV210"/>
      <c r="CPW210"/>
      <c r="CPX210"/>
      <c r="CPY210"/>
      <c r="CPZ210"/>
      <c r="CQA210"/>
      <c r="CQB210"/>
      <c r="CQC210"/>
      <c r="CQD210"/>
      <c r="CQE210"/>
      <c r="CQF210"/>
      <c r="CQG210"/>
      <c r="CQH210"/>
      <c r="CQI210"/>
      <c r="CQJ210"/>
      <c r="CQK210"/>
      <c r="CQL210"/>
      <c r="CQM210"/>
      <c r="CQN210"/>
      <c r="CQO210"/>
      <c r="CQP210"/>
      <c r="CQQ210"/>
      <c r="CQR210"/>
      <c r="CQS210"/>
      <c r="CQT210"/>
      <c r="CQU210"/>
      <c r="CQV210"/>
      <c r="CQW210"/>
      <c r="CQX210"/>
      <c r="CQY210"/>
      <c r="CQZ210"/>
      <c r="CRA210"/>
      <c r="CRB210"/>
      <c r="CRC210"/>
      <c r="CRD210"/>
      <c r="CRE210"/>
      <c r="CRF210"/>
      <c r="CRG210"/>
      <c r="CRH210"/>
      <c r="CRI210"/>
      <c r="CRJ210"/>
      <c r="CRK210"/>
      <c r="CRL210"/>
      <c r="CRM210"/>
      <c r="CRN210"/>
      <c r="CRO210"/>
      <c r="CRP210"/>
      <c r="CRQ210"/>
      <c r="CRR210"/>
      <c r="CRS210"/>
      <c r="CRT210"/>
      <c r="CRU210"/>
      <c r="CRV210"/>
      <c r="CRW210"/>
      <c r="CRX210"/>
      <c r="CRY210"/>
      <c r="CRZ210"/>
      <c r="CSA210"/>
      <c r="CSB210"/>
      <c r="CSC210"/>
      <c r="CSD210"/>
      <c r="CSE210"/>
      <c r="CSF210"/>
      <c r="CSG210"/>
      <c r="CSH210"/>
      <c r="CSI210"/>
      <c r="CSJ210"/>
      <c r="CSK210"/>
      <c r="CSL210"/>
      <c r="CSM210"/>
      <c r="CSN210"/>
      <c r="CSO210"/>
      <c r="CSP210"/>
      <c r="CSQ210"/>
      <c r="CSR210"/>
      <c r="CSS210"/>
      <c r="CST210"/>
      <c r="CSU210"/>
      <c r="CSV210"/>
      <c r="CSW210"/>
      <c r="CSX210"/>
      <c r="CSY210"/>
      <c r="CSZ210"/>
      <c r="CTA210"/>
      <c r="CTB210"/>
      <c r="CTC210"/>
      <c r="CTD210"/>
      <c r="CTE210"/>
      <c r="CTF210"/>
      <c r="CTG210"/>
      <c r="CTH210"/>
      <c r="CTI210"/>
      <c r="CTJ210"/>
      <c r="CTK210"/>
      <c r="CTL210"/>
      <c r="CTM210"/>
      <c r="CTN210"/>
      <c r="CTO210"/>
      <c r="CTP210"/>
      <c r="CTQ210"/>
      <c r="CTR210"/>
      <c r="CTS210"/>
      <c r="CTT210"/>
      <c r="CTU210"/>
      <c r="CTV210"/>
      <c r="CTW210"/>
      <c r="CTX210"/>
      <c r="CTY210"/>
      <c r="CTZ210"/>
      <c r="CUA210"/>
      <c r="CUB210"/>
      <c r="CUC210"/>
      <c r="CUD210"/>
      <c r="CUE210"/>
      <c r="CUF210"/>
      <c r="CUG210"/>
      <c r="CUH210"/>
      <c r="CUI210"/>
      <c r="CUJ210"/>
      <c r="CUK210"/>
      <c r="CUL210"/>
      <c r="CUM210"/>
      <c r="CUN210"/>
      <c r="CUO210"/>
      <c r="CUP210"/>
      <c r="CUQ210"/>
      <c r="CUR210"/>
      <c r="CUS210"/>
      <c r="CUT210"/>
      <c r="CUU210"/>
      <c r="CUV210"/>
      <c r="CUW210"/>
      <c r="CUX210"/>
      <c r="CUY210"/>
      <c r="CUZ210"/>
      <c r="CVA210"/>
      <c r="CVB210"/>
      <c r="CVC210"/>
      <c r="CVD210"/>
      <c r="CVE210"/>
      <c r="CVF210"/>
      <c r="CVG210"/>
      <c r="CVH210"/>
      <c r="CVI210"/>
      <c r="CVJ210"/>
      <c r="CVK210"/>
      <c r="CVL210"/>
      <c r="CVM210"/>
      <c r="CVN210"/>
      <c r="CVO210"/>
      <c r="CVP210"/>
      <c r="CVQ210"/>
      <c r="CVR210"/>
      <c r="CVS210"/>
      <c r="CVT210"/>
      <c r="CVU210"/>
      <c r="CVV210"/>
      <c r="CVW210"/>
      <c r="CVX210"/>
      <c r="CVY210"/>
      <c r="CVZ210"/>
      <c r="CWA210"/>
      <c r="CWB210"/>
      <c r="CWC210"/>
      <c r="CWD210"/>
      <c r="CWE210"/>
      <c r="CWF210"/>
      <c r="CWG210"/>
      <c r="CWH210"/>
      <c r="CWI210"/>
      <c r="CWJ210"/>
      <c r="CWK210"/>
      <c r="CWL210"/>
      <c r="CWM210"/>
      <c r="CWN210"/>
      <c r="CWO210"/>
      <c r="CWP210"/>
      <c r="CWQ210"/>
      <c r="CWR210"/>
      <c r="CWS210"/>
      <c r="CWT210"/>
      <c r="CWU210"/>
      <c r="CWV210"/>
      <c r="CWW210"/>
      <c r="CWX210"/>
      <c r="CWY210"/>
      <c r="CWZ210"/>
      <c r="CXA210"/>
      <c r="CXB210"/>
      <c r="CXC210"/>
      <c r="CXD210"/>
      <c r="CXE210"/>
      <c r="CXF210"/>
      <c r="CXG210"/>
      <c r="CXH210"/>
      <c r="CXI210"/>
      <c r="CXJ210"/>
      <c r="CXK210"/>
      <c r="CXL210"/>
      <c r="CXM210"/>
      <c r="CXN210"/>
      <c r="CXO210"/>
      <c r="CXP210"/>
      <c r="CXQ210"/>
      <c r="CXR210"/>
      <c r="CXS210"/>
      <c r="CXT210"/>
      <c r="CXU210"/>
      <c r="CXV210"/>
      <c r="CXW210"/>
      <c r="CXX210"/>
      <c r="CXY210"/>
      <c r="CXZ210"/>
      <c r="CYA210"/>
      <c r="CYB210"/>
      <c r="CYC210"/>
      <c r="CYD210"/>
      <c r="CYE210"/>
      <c r="CYF210"/>
      <c r="CYG210"/>
      <c r="CYH210"/>
      <c r="CYI210"/>
      <c r="CYJ210"/>
      <c r="CYK210"/>
      <c r="CYL210"/>
      <c r="CYM210"/>
      <c r="CYN210"/>
      <c r="CYO210"/>
      <c r="CYP210"/>
      <c r="CYQ210"/>
      <c r="CYR210"/>
      <c r="CYS210"/>
      <c r="CYT210"/>
      <c r="CYU210"/>
      <c r="CYV210"/>
      <c r="CYW210"/>
      <c r="CYX210"/>
      <c r="CYY210"/>
      <c r="CYZ210"/>
      <c r="CZA210"/>
      <c r="CZB210"/>
      <c r="CZC210"/>
      <c r="CZD210"/>
      <c r="CZE210"/>
      <c r="CZF210"/>
      <c r="CZG210"/>
      <c r="CZH210"/>
      <c r="CZI210"/>
      <c r="CZJ210"/>
      <c r="CZK210"/>
      <c r="CZL210"/>
      <c r="CZM210"/>
      <c r="CZN210"/>
      <c r="CZO210"/>
      <c r="CZP210"/>
      <c r="CZQ210"/>
      <c r="CZR210"/>
      <c r="CZS210"/>
      <c r="CZT210"/>
      <c r="CZU210"/>
      <c r="CZV210"/>
      <c r="CZW210"/>
      <c r="CZX210"/>
      <c r="CZY210"/>
      <c r="CZZ210"/>
      <c r="DAA210"/>
      <c r="DAB210"/>
      <c r="DAC210"/>
      <c r="DAD210"/>
      <c r="DAE210"/>
      <c r="DAF210"/>
      <c r="DAG210"/>
      <c r="DAH210"/>
      <c r="DAI210"/>
      <c r="DAJ210"/>
      <c r="DAK210"/>
      <c r="DAL210"/>
      <c r="DAM210"/>
      <c r="DAN210"/>
      <c r="DAO210"/>
      <c r="DAP210"/>
      <c r="DAQ210"/>
      <c r="DAR210"/>
      <c r="DAS210"/>
      <c r="DAT210"/>
      <c r="DAU210"/>
      <c r="DAV210"/>
      <c r="DAW210"/>
      <c r="DAX210"/>
      <c r="DAY210"/>
      <c r="DAZ210"/>
      <c r="DBA210"/>
      <c r="DBB210"/>
      <c r="DBC210"/>
      <c r="DBD210"/>
      <c r="DBE210"/>
      <c r="DBF210"/>
      <c r="DBG210"/>
      <c r="DBH210"/>
      <c r="DBI210"/>
      <c r="DBJ210"/>
      <c r="DBK210"/>
      <c r="DBL210"/>
      <c r="DBM210"/>
      <c r="DBN210"/>
      <c r="DBO210"/>
      <c r="DBP210"/>
      <c r="DBQ210"/>
      <c r="DBR210"/>
      <c r="DBS210"/>
      <c r="DBT210"/>
      <c r="DBU210"/>
      <c r="DBV210"/>
      <c r="DBW210"/>
      <c r="DBX210"/>
      <c r="DBY210"/>
      <c r="DBZ210"/>
      <c r="DCA210"/>
      <c r="DCB210"/>
      <c r="DCC210"/>
      <c r="DCD210"/>
      <c r="DCE210"/>
      <c r="DCF210"/>
      <c r="DCG210"/>
      <c r="DCH210"/>
      <c r="DCI210"/>
      <c r="DCJ210"/>
      <c r="DCK210"/>
      <c r="DCL210"/>
      <c r="DCM210"/>
      <c r="DCN210"/>
      <c r="DCO210"/>
      <c r="DCP210"/>
      <c r="DCQ210"/>
      <c r="DCR210"/>
      <c r="DCS210"/>
      <c r="DCT210"/>
      <c r="DCU210"/>
      <c r="DCV210"/>
      <c r="DCW210"/>
      <c r="DCX210"/>
      <c r="DCY210"/>
      <c r="DCZ210"/>
      <c r="DDA210"/>
      <c r="DDB210"/>
      <c r="DDC210"/>
      <c r="DDD210"/>
      <c r="DDE210"/>
      <c r="DDF210"/>
      <c r="DDG210"/>
      <c r="DDH210"/>
      <c r="DDI210"/>
      <c r="DDJ210"/>
      <c r="DDK210"/>
      <c r="DDL210"/>
      <c r="DDM210"/>
      <c r="DDN210"/>
      <c r="DDO210"/>
      <c r="DDP210"/>
      <c r="DDQ210"/>
      <c r="DDR210"/>
      <c r="DDS210"/>
      <c r="DDT210"/>
      <c r="DDU210"/>
      <c r="DDV210"/>
      <c r="DDW210"/>
      <c r="DDX210"/>
      <c r="DDY210"/>
      <c r="DDZ210"/>
      <c r="DEA210"/>
      <c r="DEB210"/>
      <c r="DEC210"/>
      <c r="DED210"/>
      <c r="DEE210"/>
      <c r="DEF210"/>
      <c r="DEG210"/>
      <c r="DEH210"/>
      <c r="DEI210"/>
      <c r="DEJ210"/>
      <c r="DEK210"/>
      <c r="DEL210"/>
      <c r="DEM210"/>
      <c r="DEN210"/>
      <c r="DEO210"/>
      <c r="DEP210"/>
      <c r="DEQ210"/>
      <c r="DER210"/>
      <c r="DES210"/>
      <c r="DET210"/>
      <c r="DEU210"/>
      <c r="DEV210"/>
      <c r="DEW210"/>
      <c r="DEX210"/>
      <c r="DEY210"/>
      <c r="DEZ210"/>
      <c r="DFA210"/>
      <c r="DFB210"/>
      <c r="DFC210"/>
      <c r="DFD210"/>
      <c r="DFE210"/>
      <c r="DFF210"/>
      <c r="DFG210"/>
      <c r="DFH210"/>
      <c r="DFI210"/>
      <c r="DFJ210"/>
      <c r="DFK210"/>
      <c r="DFL210"/>
      <c r="DFM210"/>
      <c r="DFN210"/>
      <c r="DFO210"/>
      <c r="DFP210"/>
      <c r="DFQ210"/>
      <c r="DFR210"/>
      <c r="DFS210"/>
      <c r="DFT210"/>
      <c r="DFU210"/>
      <c r="DFV210"/>
      <c r="DFW210"/>
      <c r="DFX210"/>
      <c r="DFY210"/>
      <c r="DFZ210"/>
      <c r="DGA210"/>
      <c r="DGB210"/>
      <c r="DGC210"/>
      <c r="DGD210"/>
      <c r="DGE210"/>
      <c r="DGF210"/>
      <c r="DGG210"/>
      <c r="DGH210"/>
      <c r="DGI210"/>
      <c r="DGJ210"/>
      <c r="DGK210"/>
      <c r="DGL210"/>
      <c r="DGM210"/>
      <c r="DGN210"/>
      <c r="DGO210"/>
      <c r="DGP210"/>
      <c r="DGQ210"/>
      <c r="DGR210"/>
      <c r="DGS210"/>
      <c r="DGT210"/>
      <c r="DGU210"/>
      <c r="DGV210"/>
      <c r="DGW210"/>
      <c r="DGX210"/>
      <c r="DGY210"/>
      <c r="DGZ210"/>
      <c r="DHA210"/>
      <c r="DHB210"/>
      <c r="DHC210"/>
      <c r="DHD210"/>
      <c r="DHE210"/>
      <c r="DHF210"/>
      <c r="DHG210"/>
      <c r="DHH210"/>
      <c r="DHI210"/>
      <c r="DHJ210"/>
      <c r="DHK210"/>
      <c r="DHL210"/>
      <c r="DHM210"/>
      <c r="DHN210"/>
      <c r="DHO210"/>
      <c r="DHP210"/>
      <c r="DHQ210"/>
      <c r="DHR210"/>
      <c r="DHS210"/>
      <c r="DHT210"/>
      <c r="DHU210"/>
      <c r="DHV210"/>
      <c r="DHW210"/>
      <c r="DHX210"/>
      <c r="DHY210"/>
      <c r="DHZ210"/>
      <c r="DIA210"/>
      <c r="DIB210"/>
      <c r="DIC210"/>
      <c r="DID210"/>
      <c r="DIE210"/>
      <c r="DIF210"/>
      <c r="DIG210"/>
      <c r="DIH210"/>
      <c r="DII210"/>
      <c r="DIJ210"/>
      <c r="DIK210"/>
      <c r="DIL210"/>
      <c r="DIM210"/>
      <c r="DIN210"/>
      <c r="DIO210"/>
      <c r="DIP210"/>
      <c r="DIQ210"/>
      <c r="DIR210"/>
      <c r="DIS210"/>
      <c r="DIT210"/>
      <c r="DIU210"/>
      <c r="DIV210"/>
      <c r="DIW210"/>
      <c r="DIX210"/>
      <c r="DIY210"/>
      <c r="DIZ210"/>
      <c r="DJA210"/>
      <c r="DJB210"/>
      <c r="DJC210"/>
      <c r="DJD210"/>
      <c r="DJE210"/>
      <c r="DJF210"/>
      <c r="DJG210"/>
      <c r="DJH210"/>
      <c r="DJI210"/>
      <c r="DJJ210"/>
      <c r="DJK210"/>
      <c r="DJL210"/>
      <c r="DJM210"/>
      <c r="DJN210"/>
      <c r="DJO210"/>
      <c r="DJP210"/>
      <c r="DJQ210"/>
      <c r="DJR210"/>
      <c r="DJS210"/>
      <c r="DJT210"/>
      <c r="DJU210"/>
      <c r="DJV210"/>
      <c r="DJW210"/>
      <c r="DJX210"/>
      <c r="DJY210"/>
      <c r="DJZ210"/>
      <c r="DKA210"/>
      <c r="DKB210"/>
      <c r="DKC210"/>
      <c r="DKD210"/>
      <c r="DKE210"/>
      <c r="DKF210"/>
      <c r="DKG210"/>
      <c r="DKH210"/>
      <c r="DKI210"/>
      <c r="DKJ210"/>
      <c r="DKK210"/>
      <c r="DKL210"/>
      <c r="DKM210"/>
      <c r="DKN210"/>
      <c r="DKO210"/>
      <c r="DKP210"/>
      <c r="DKQ210"/>
      <c r="DKR210"/>
      <c r="DKS210"/>
      <c r="DKT210"/>
      <c r="DKU210"/>
      <c r="DKV210"/>
      <c r="DKW210"/>
      <c r="DKX210"/>
      <c r="DKY210"/>
      <c r="DKZ210"/>
      <c r="DLA210"/>
      <c r="DLB210"/>
      <c r="DLC210"/>
      <c r="DLD210"/>
      <c r="DLE210"/>
      <c r="DLF210"/>
      <c r="DLG210"/>
      <c r="DLH210"/>
      <c r="DLI210"/>
      <c r="DLJ210"/>
      <c r="DLK210"/>
      <c r="DLL210"/>
      <c r="DLM210"/>
      <c r="DLN210"/>
      <c r="DLO210"/>
      <c r="DLP210"/>
      <c r="DLQ210"/>
      <c r="DLR210"/>
      <c r="DLS210"/>
      <c r="DLT210"/>
      <c r="DLU210"/>
      <c r="DLV210"/>
      <c r="DLW210"/>
      <c r="DLX210"/>
      <c r="DLY210"/>
      <c r="DLZ210"/>
      <c r="DMA210"/>
      <c r="DMB210"/>
      <c r="DMC210"/>
      <c r="DMD210"/>
      <c r="DME210"/>
      <c r="DMF210"/>
      <c r="DMG210"/>
      <c r="DMH210"/>
      <c r="DMI210"/>
      <c r="DMJ210"/>
      <c r="DMK210"/>
      <c r="DML210"/>
      <c r="DMM210"/>
      <c r="DMN210"/>
      <c r="DMO210"/>
      <c r="DMP210"/>
      <c r="DMQ210"/>
      <c r="DMR210"/>
      <c r="DMS210"/>
      <c r="DMT210"/>
      <c r="DMU210"/>
      <c r="DMV210"/>
      <c r="DMW210"/>
      <c r="DMX210"/>
      <c r="DMY210"/>
      <c r="DMZ210"/>
      <c r="DNA210"/>
      <c r="DNB210"/>
      <c r="DNC210"/>
      <c r="DND210"/>
      <c r="DNE210"/>
      <c r="DNF210"/>
      <c r="DNG210"/>
      <c r="DNH210"/>
      <c r="DNI210"/>
      <c r="DNJ210"/>
      <c r="DNK210"/>
      <c r="DNL210"/>
      <c r="DNM210"/>
      <c r="DNN210"/>
      <c r="DNO210"/>
      <c r="DNP210"/>
      <c r="DNQ210"/>
      <c r="DNR210"/>
      <c r="DNS210"/>
      <c r="DNT210"/>
      <c r="DNU210"/>
      <c r="DNV210"/>
      <c r="DNW210"/>
      <c r="DNX210"/>
      <c r="DNY210"/>
      <c r="DNZ210"/>
      <c r="DOA210"/>
      <c r="DOB210"/>
      <c r="DOC210"/>
      <c r="DOD210"/>
      <c r="DOE210"/>
      <c r="DOF210"/>
      <c r="DOG210"/>
      <c r="DOH210"/>
      <c r="DOI210"/>
      <c r="DOJ210"/>
      <c r="DOK210"/>
      <c r="DOL210"/>
      <c r="DOM210"/>
      <c r="DON210"/>
      <c r="DOO210"/>
      <c r="DOP210"/>
      <c r="DOQ210"/>
      <c r="DOR210"/>
      <c r="DOS210"/>
      <c r="DOT210"/>
      <c r="DOU210"/>
      <c r="DOV210"/>
      <c r="DOW210"/>
      <c r="DOX210"/>
      <c r="DOY210"/>
      <c r="DOZ210"/>
      <c r="DPA210"/>
      <c r="DPB210"/>
      <c r="DPC210"/>
      <c r="DPD210"/>
      <c r="DPE210"/>
      <c r="DPF210"/>
      <c r="DPG210"/>
      <c r="DPH210"/>
      <c r="DPI210"/>
      <c r="DPJ210"/>
      <c r="DPK210"/>
      <c r="DPL210"/>
      <c r="DPM210"/>
      <c r="DPN210"/>
      <c r="DPO210"/>
      <c r="DPP210"/>
      <c r="DPQ210"/>
      <c r="DPR210"/>
      <c r="DPS210"/>
      <c r="DPT210"/>
      <c r="DPU210"/>
      <c r="DPV210"/>
      <c r="DPW210"/>
      <c r="DPX210"/>
      <c r="DPY210"/>
      <c r="DPZ210"/>
      <c r="DQA210"/>
      <c r="DQB210"/>
      <c r="DQC210"/>
      <c r="DQD210"/>
      <c r="DQE210"/>
      <c r="DQF210"/>
      <c r="DQG210"/>
      <c r="DQH210"/>
      <c r="DQI210"/>
      <c r="DQJ210"/>
      <c r="DQK210"/>
      <c r="DQL210"/>
      <c r="DQM210"/>
      <c r="DQN210"/>
      <c r="DQO210"/>
      <c r="DQP210"/>
      <c r="DQQ210"/>
      <c r="DQR210"/>
      <c r="DQS210"/>
      <c r="DQT210"/>
      <c r="DQU210"/>
      <c r="DQV210"/>
      <c r="DQW210"/>
      <c r="DQX210"/>
      <c r="DQY210"/>
      <c r="DQZ210"/>
      <c r="DRA210"/>
      <c r="DRB210"/>
      <c r="DRC210"/>
      <c r="DRD210"/>
      <c r="DRE210"/>
      <c r="DRF210"/>
      <c r="DRG210"/>
      <c r="DRH210"/>
      <c r="DRI210"/>
      <c r="DRJ210"/>
      <c r="DRK210"/>
      <c r="DRL210"/>
      <c r="DRM210"/>
      <c r="DRN210"/>
      <c r="DRO210"/>
      <c r="DRP210"/>
      <c r="DRQ210"/>
      <c r="DRR210"/>
      <c r="DRS210"/>
      <c r="DRT210"/>
      <c r="DRU210"/>
      <c r="DRV210"/>
      <c r="DRW210"/>
      <c r="DRX210"/>
      <c r="DRY210"/>
      <c r="DRZ210"/>
      <c r="DSA210"/>
      <c r="DSB210"/>
      <c r="DSC210"/>
      <c r="DSD210"/>
      <c r="DSE210"/>
      <c r="DSF210"/>
      <c r="DSG210"/>
      <c r="DSH210"/>
      <c r="DSI210"/>
      <c r="DSJ210"/>
      <c r="DSK210"/>
      <c r="DSL210"/>
      <c r="DSM210"/>
      <c r="DSN210"/>
      <c r="DSO210"/>
      <c r="DSP210"/>
      <c r="DSQ210"/>
      <c r="DSR210"/>
      <c r="DSS210"/>
      <c r="DST210"/>
      <c r="DSU210"/>
      <c r="DSV210"/>
      <c r="DSW210"/>
      <c r="DSX210"/>
      <c r="DSY210"/>
      <c r="DSZ210"/>
      <c r="DTA210"/>
      <c r="DTB210"/>
      <c r="DTC210"/>
      <c r="DTD210"/>
      <c r="DTE210"/>
      <c r="DTF210"/>
      <c r="DTG210"/>
      <c r="DTH210"/>
      <c r="DTI210"/>
      <c r="DTJ210"/>
      <c r="DTK210"/>
      <c r="DTL210"/>
      <c r="DTM210"/>
      <c r="DTN210"/>
      <c r="DTO210"/>
      <c r="DTP210"/>
      <c r="DTQ210"/>
      <c r="DTR210"/>
      <c r="DTS210"/>
      <c r="DTT210"/>
      <c r="DTU210"/>
      <c r="DTV210"/>
      <c r="DTW210"/>
      <c r="DTX210"/>
      <c r="DTY210"/>
      <c r="DTZ210"/>
      <c r="DUA210"/>
      <c r="DUB210"/>
      <c r="DUC210"/>
      <c r="DUD210"/>
      <c r="DUE210"/>
      <c r="DUF210"/>
      <c r="DUG210"/>
      <c r="DUH210"/>
      <c r="DUI210"/>
      <c r="DUJ210"/>
      <c r="DUK210"/>
      <c r="DUL210"/>
      <c r="DUM210"/>
      <c r="DUN210"/>
      <c r="DUO210"/>
      <c r="DUP210"/>
      <c r="DUQ210"/>
      <c r="DUR210"/>
      <c r="DUS210"/>
      <c r="DUT210"/>
      <c r="DUU210"/>
      <c r="DUV210"/>
      <c r="DUW210"/>
      <c r="DUX210"/>
      <c r="DUY210"/>
      <c r="DUZ210"/>
      <c r="DVA210"/>
      <c r="DVB210"/>
      <c r="DVC210"/>
      <c r="DVD210"/>
      <c r="DVE210"/>
      <c r="DVF210"/>
      <c r="DVG210"/>
      <c r="DVH210"/>
      <c r="DVI210"/>
      <c r="DVJ210"/>
      <c r="DVK210"/>
      <c r="DVL210"/>
      <c r="DVM210"/>
      <c r="DVN210"/>
      <c r="DVO210"/>
      <c r="DVP210"/>
      <c r="DVQ210"/>
      <c r="DVR210"/>
      <c r="DVS210"/>
      <c r="DVT210"/>
      <c r="DVU210"/>
      <c r="DVV210"/>
      <c r="DVW210"/>
      <c r="DVX210"/>
      <c r="DVY210"/>
      <c r="DVZ210"/>
      <c r="DWA210"/>
      <c r="DWB210"/>
      <c r="DWC210"/>
      <c r="DWD210"/>
      <c r="DWE210"/>
      <c r="DWF210"/>
      <c r="DWG210"/>
      <c r="DWH210"/>
      <c r="DWI210"/>
      <c r="DWJ210"/>
      <c r="DWK210"/>
      <c r="DWL210"/>
      <c r="DWM210"/>
      <c r="DWN210"/>
      <c r="DWO210"/>
      <c r="DWP210"/>
      <c r="DWQ210"/>
      <c r="DWR210"/>
      <c r="DWS210"/>
      <c r="DWT210"/>
      <c r="DWU210"/>
      <c r="DWV210"/>
      <c r="DWW210"/>
      <c r="DWX210"/>
      <c r="DWY210"/>
      <c r="DWZ210"/>
      <c r="DXA210"/>
      <c r="DXB210"/>
      <c r="DXC210"/>
      <c r="DXD210"/>
      <c r="DXE210"/>
      <c r="DXF210"/>
      <c r="DXG210"/>
      <c r="DXH210"/>
      <c r="DXI210"/>
      <c r="DXJ210"/>
      <c r="DXK210"/>
      <c r="DXL210"/>
      <c r="DXM210"/>
      <c r="DXN210"/>
      <c r="DXO210"/>
      <c r="DXP210"/>
      <c r="DXQ210"/>
      <c r="DXR210"/>
      <c r="DXS210"/>
      <c r="DXT210"/>
      <c r="DXU210"/>
      <c r="DXV210"/>
      <c r="DXW210"/>
      <c r="DXX210"/>
      <c r="DXY210"/>
      <c r="DXZ210"/>
      <c r="DYA210"/>
      <c r="DYB210"/>
      <c r="DYC210"/>
      <c r="DYD210"/>
      <c r="DYE210"/>
      <c r="DYF210"/>
      <c r="DYG210"/>
      <c r="DYH210"/>
      <c r="DYI210"/>
      <c r="DYJ210"/>
      <c r="DYK210"/>
      <c r="DYL210"/>
      <c r="DYM210"/>
      <c r="DYN210"/>
      <c r="DYO210"/>
      <c r="DYP210"/>
      <c r="DYQ210"/>
      <c r="DYR210"/>
      <c r="DYS210"/>
      <c r="DYT210"/>
      <c r="DYU210"/>
      <c r="DYV210"/>
      <c r="DYW210"/>
      <c r="DYX210"/>
      <c r="DYY210"/>
      <c r="DYZ210"/>
      <c r="DZA210"/>
      <c r="DZB210"/>
      <c r="DZC210"/>
      <c r="DZD210"/>
      <c r="DZE210"/>
      <c r="DZF210"/>
      <c r="DZG210"/>
      <c r="DZH210"/>
      <c r="DZI210"/>
      <c r="DZJ210"/>
      <c r="DZK210"/>
      <c r="DZL210"/>
      <c r="DZM210"/>
      <c r="DZN210"/>
      <c r="DZO210"/>
      <c r="DZP210"/>
      <c r="DZQ210"/>
      <c r="DZR210"/>
      <c r="DZS210"/>
      <c r="DZT210"/>
      <c r="DZU210"/>
      <c r="DZV210"/>
      <c r="DZW210"/>
      <c r="DZX210"/>
      <c r="DZY210"/>
      <c r="DZZ210"/>
      <c r="EAA210"/>
      <c r="EAB210"/>
      <c r="EAC210"/>
      <c r="EAD210"/>
      <c r="EAE210"/>
      <c r="EAF210"/>
      <c r="EAG210"/>
      <c r="EAH210"/>
      <c r="EAI210"/>
      <c r="EAJ210"/>
      <c r="EAK210"/>
      <c r="EAL210"/>
      <c r="EAM210"/>
      <c r="EAN210"/>
      <c r="EAO210"/>
      <c r="EAP210"/>
      <c r="EAQ210"/>
      <c r="EAR210"/>
      <c r="EAS210"/>
      <c r="EAT210"/>
      <c r="EAU210"/>
      <c r="EAV210"/>
      <c r="EAW210"/>
      <c r="EAX210"/>
      <c r="EAY210"/>
      <c r="EAZ210"/>
      <c r="EBA210"/>
      <c r="EBB210"/>
      <c r="EBC210"/>
      <c r="EBD210"/>
      <c r="EBE210"/>
      <c r="EBF210"/>
      <c r="EBG210"/>
      <c r="EBH210"/>
      <c r="EBI210"/>
      <c r="EBJ210"/>
      <c r="EBK210"/>
      <c r="EBL210"/>
      <c r="EBM210"/>
      <c r="EBN210"/>
      <c r="EBO210"/>
      <c r="EBP210"/>
      <c r="EBQ210"/>
      <c r="EBR210"/>
      <c r="EBS210"/>
      <c r="EBT210"/>
      <c r="EBU210"/>
      <c r="EBV210"/>
      <c r="EBW210"/>
      <c r="EBX210"/>
      <c r="EBY210"/>
      <c r="EBZ210"/>
      <c r="ECA210"/>
      <c r="ECB210"/>
      <c r="ECC210"/>
      <c r="ECD210"/>
      <c r="ECE210"/>
      <c r="ECF210"/>
      <c r="ECG210"/>
      <c r="ECH210"/>
      <c r="ECI210"/>
      <c r="ECJ210"/>
      <c r="ECK210"/>
      <c r="ECL210"/>
      <c r="ECM210"/>
      <c r="ECN210"/>
      <c r="ECO210"/>
      <c r="ECP210"/>
      <c r="ECQ210"/>
      <c r="ECR210"/>
      <c r="ECS210"/>
      <c r="ECT210"/>
      <c r="ECU210"/>
      <c r="ECV210"/>
      <c r="ECW210"/>
      <c r="ECX210"/>
      <c r="ECY210"/>
      <c r="ECZ210"/>
      <c r="EDA210"/>
      <c r="EDB210"/>
      <c r="EDC210"/>
      <c r="EDD210"/>
      <c r="EDE210"/>
      <c r="EDF210"/>
      <c r="EDG210"/>
      <c r="EDH210"/>
      <c r="EDI210"/>
      <c r="EDJ210"/>
      <c r="EDK210"/>
      <c r="EDL210"/>
      <c r="EDM210"/>
      <c r="EDN210"/>
      <c r="EDO210"/>
      <c r="EDP210"/>
      <c r="EDQ210"/>
      <c r="EDR210"/>
      <c r="EDS210"/>
      <c r="EDT210"/>
      <c r="EDU210"/>
      <c r="EDV210"/>
      <c r="EDW210"/>
      <c r="EDX210"/>
      <c r="EDY210"/>
      <c r="EDZ210"/>
      <c r="EEA210"/>
      <c r="EEB210"/>
      <c r="EEC210"/>
      <c r="EED210"/>
      <c r="EEE210"/>
      <c r="EEF210"/>
      <c r="EEG210"/>
      <c r="EEH210"/>
      <c r="EEI210"/>
      <c r="EEJ210"/>
      <c r="EEK210"/>
      <c r="EEL210"/>
      <c r="EEM210"/>
      <c r="EEN210"/>
      <c r="EEO210"/>
      <c r="EEP210"/>
      <c r="EEQ210"/>
      <c r="EER210"/>
      <c r="EES210"/>
      <c r="EET210"/>
      <c r="EEU210"/>
      <c r="EEV210"/>
      <c r="EEW210"/>
      <c r="EEX210"/>
      <c r="EEY210"/>
      <c r="EEZ210"/>
      <c r="EFA210"/>
      <c r="EFB210"/>
      <c r="EFC210"/>
      <c r="EFD210"/>
      <c r="EFE210"/>
      <c r="EFF210"/>
      <c r="EFG210"/>
      <c r="EFH210"/>
      <c r="EFI210"/>
      <c r="EFJ210"/>
      <c r="EFK210"/>
      <c r="EFL210"/>
      <c r="EFM210"/>
      <c r="EFN210"/>
      <c r="EFO210"/>
      <c r="EFP210"/>
      <c r="EFQ210"/>
      <c r="EFR210"/>
      <c r="EFS210"/>
      <c r="EFT210"/>
      <c r="EFU210"/>
      <c r="EFV210"/>
      <c r="EFW210"/>
      <c r="EFX210"/>
      <c r="EFY210"/>
      <c r="EFZ210"/>
      <c r="EGA210"/>
      <c r="EGB210"/>
      <c r="EGC210"/>
      <c r="EGD210"/>
      <c r="EGE210"/>
      <c r="EGF210"/>
      <c r="EGG210"/>
      <c r="EGH210"/>
      <c r="EGI210"/>
      <c r="EGJ210"/>
      <c r="EGK210"/>
      <c r="EGL210"/>
      <c r="EGM210"/>
      <c r="EGN210"/>
      <c r="EGO210"/>
      <c r="EGP210"/>
      <c r="EGQ210"/>
      <c r="EGR210"/>
      <c r="EGS210"/>
      <c r="EGT210"/>
      <c r="EGU210"/>
      <c r="EGV210"/>
      <c r="EGW210"/>
      <c r="EGX210"/>
      <c r="EGY210"/>
      <c r="EGZ210"/>
      <c r="EHA210"/>
      <c r="EHB210"/>
      <c r="EHC210"/>
      <c r="EHD210"/>
      <c r="EHE210"/>
      <c r="EHF210"/>
      <c r="EHG210"/>
      <c r="EHH210"/>
      <c r="EHI210"/>
      <c r="EHJ210"/>
      <c r="EHK210"/>
      <c r="EHL210"/>
      <c r="EHM210"/>
      <c r="EHN210"/>
      <c r="EHO210"/>
      <c r="EHP210"/>
      <c r="EHQ210"/>
      <c r="EHR210"/>
      <c r="EHS210"/>
      <c r="EHT210"/>
      <c r="EHU210"/>
      <c r="EHV210"/>
      <c r="EHW210"/>
      <c r="EHX210"/>
      <c r="EHY210"/>
      <c r="EHZ210"/>
      <c r="EIA210"/>
      <c r="EIB210"/>
      <c r="EIC210"/>
      <c r="EID210"/>
      <c r="EIE210"/>
      <c r="EIF210"/>
      <c r="EIG210"/>
      <c r="EIH210"/>
      <c r="EII210"/>
      <c r="EIJ210"/>
      <c r="EIK210"/>
      <c r="EIL210"/>
      <c r="EIM210"/>
      <c r="EIN210"/>
      <c r="EIO210"/>
      <c r="EIP210"/>
      <c r="EIQ210"/>
      <c r="EIR210"/>
      <c r="EIS210"/>
      <c r="EIT210"/>
      <c r="EIU210"/>
      <c r="EIV210"/>
      <c r="EIW210"/>
      <c r="EIX210"/>
      <c r="EIY210"/>
      <c r="EIZ210"/>
      <c r="EJA210"/>
      <c r="EJB210"/>
      <c r="EJC210"/>
      <c r="EJD210"/>
      <c r="EJE210"/>
      <c r="EJF210"/>
      <c r="EJG210"/>
      <c r="EJH210"/>
      <c r="EJI210"/>
      <c r="EJJ210"/>
      <c r="EJK210"/>
      <c r="EJL210"/>
      <c r="EJM210"/>
      <c r="EJN210"/>
      <c r="EJO210"/>
      <c r="EJP210"/>
      <c r="EJQ210"/>
      <c r="EJR210"/>
      <c r="EJS210"/>
      <c r="EJT210"/>
      <c r="EJU210"/>
      <c r="EJV210"/>
      <c r="EJW210"/>
      <c r="EJX210"/>
      <c r="EJY210"/>
      <c r="EJZ210"/>
      <c r="EKA210"/>
      <c r="EKB210"/>
      <c r="EKC210"/>
      <c r="EKD210"/>
      <c r="EKE210"/>
      <c r="EKF210"/>
      <c r="EKG210"/>
      <c r="EKH210"/>
      <c r="EKI210"/>
      <c r="EKJ210"/>
      <c r="EKK210"/>
      <c r="EKL210"/>
      <c r="EKM210"/>
      <c r="EKN210"/>
      <c r="EKO210"/>
      <c r="EKP210"/>
      <c r="EKQ210"/>
      <c r="EKR210"/>
      <c r="EKS210"/>
      <c r="EKT210"/>
      <c r="EKU210"/>
      <c r="EKV210"/>
      <c r="EKW210"/>
      <c r="EKX210"/>
      <c r="EKY210"/>
      <c r="EKZ210"/>
      <c r="ELA210"/>
      <c r="ELB210"/>
      <c r="ELC210"/>
      <c r="ELD210"/>
      <c r="ELE210"/>
      <c r="ELF210"/>
      <c r="ELG210"/>
      <c r="ELH210"/>
      <c r="ELI210"/>
      <c r="ELJ210"/>
      <c r="ELK210"/>
      <c r="ELL210"/>
      <c r="ELM210"/>
      <c r="ELN210"/>
      <c r="ELO210"/>
      <c r="ELP210"/>
      <c r="ELQ210"/>
      <c r="ELR210"/>
      <c r="ELS210"/>
      <c r="ELT210"/>
      <c r="ELU210"/>
      <c r="ELV210"/>
      <c r="ELW210"/>
      <c r="ELX210"/>
      <c r="ELY210"/>
      <c r="ELZ210"/>
      <c r="EMA210"/>
      <c r="EMB210"/>
      <c r="EMC210"/>
      <c r="EMD210"/>
      <c r="EME210"/>
      <c r="EMF210"/>
      <c r="EMG210"/>
      <c r="EMH210"/>
      <c r="EMI210"/>
      <c r="EMJ210"/>
      <c r="EMK210"/>
      <c r="EML210"/>
      <c r="EMM210"/>
      <c r="EMN210"/>
      <c r="EMO210"/>
      <c r="EMP210"/>
      <c r="EMQ210"/>
      <c r="EMR210"/>
      <c r="EMS210"/>
      <c r="EMT210"/>
      <c r="EMU210"/>
      <c r="EMV210"/>
      <c r="EMW210"/>
      <c r="EMX210"/>
      <c r="EMY210"/>
      <c r="EMZ210"/>
      <c r="ENA210"/>
      <c r="ENB210"/>
      <c r="ENC210"/>
      <c r="END210"/>
      <c r="ENE210"/>
      <c r="ENF210"/>
      <c r="ENG210"/>
      <c r="ENH210"/>
      <c r="ENI210"/>
      <c r="ENJ210"/>
      <c r="ENK210"/>
      <c r="ENL210"/>
      <c r="ENM210"/>
      <c r="ENN210"/>
      <c r="ENO210"/>
      <c r="ENP210"/>
      <c r="ENQ210"/>
      <c r="ENR210"/>
      <c r="ENS210"/>
      <c r="ENT210"/>
      <c r="ENU210"/>
      <c r="ENV210"/>
      <c r="ENW210"/>
      <c r="ENX210"/>
      <c r="ENY210"/>
      <c r="ENZ210"/>
      <c r="EOA210"/>
      <c r="EOB210"/>
      <c r="EOC210"/>
      <c r="EOD210"/>
      <c r="EOE210"/>
      <c r="EOF210"/>
      <c r="EOG210"/>
      <c r="EOH210"/>
      <c r="EOI210"/>
      <c r="EOJ210"/>
      <c r="EOK210"/>
      <c r="EOL210"/>
      <c r="EOM210"/>
      <c r="EON210"/>
      <c r="EOO210"/>
      <c r="EOP210"/>
      <c r="EOQ210"/>
      <c r="EOR210"/>
      <c r="EOS210"/>
      <c r="EOT210"/>
      <c r="EOU210"/>
      <c r="EOV210"/>
      <c r="EOW210"/>
      <c r="EOX210"/>
      <c r="EOY210"/>
      <c r="EOZ210"/>
      <c r="EPA210"/>
      <c r="EPB210"/>
      <c r="EPC210"/>
      <c r="EPD210"/>
      <c r="EPE210"/>
      <c r="EPF210"/>
      <c r="EPG210"/>
      <c r="EPH210"/>
      <c r="EPI210"/>
      <c r="EPJ210"/>
      <c r="EPK210"/>
      <c r="EPL210"/>
      <c r="EPM210"/>
      <c r="EPN210"/>
      <c r="EPO210"/>
      <c r="EPP210"/>
      <c r="EPQ210"/>
      <c r="EPR210"/>
      <c r="EPS210"/>
      <c r="EPT210"/>
      <c r="EPU210"/>
      <c r="EPV210"/>
      <c r="EPW210"/>
      <c r="EPX210"/>
      <c r="EPY210"/>
      <c r="EPZ210"/>
      <c r="EQA210"/>
      <c r="EQB210"/>
      <c r="EQC210"/>
      <c r="EQD210"/>
      <c r="EQE210"/>
      <c r="EQF210"/>
      <c r="EQG210"/>
      <c r="EQH210"/>
      <c r="EQI210"/>
      <c r="EQJ210"/>
      <c r="EQK210"/>
      <c r="EQL210"/>
      <c r="EQM210"/>
      <c r="EQN210"/>
      <c r="EQO210"/>
      <c r="EQP210"/>
      <c r="EQQ210"/>
      <c r="EQR210"/>
      <c r="EQS210"/>
      <c r="EQT210"/>
      <c r="EQU210"/>
      <c r="EQV210"/>
      <c r="EQW210"/>
      <c r="EQX210"/>
      <c r="EQY210"/>
      <c r="EQZ210"/>
      <c r="ERA210"/>
      <c r="ERB210"/>
      <c r="ERC210"/>
      <c r="ERD210"/>
      <c r="ERE210"/>
      <c r="ERF210"/>
      <c r="ERG210"/>
      <c r="ERH210"/>
      <c r="ERI210"/>
      <c r="ERJ210"/>
      <c r="ERK210"/>
      <c r="ERL210"/>
      <c r="ERM210"/>
      <c r="ERN210"/>
      <c r="ERO210"/>
      <c r="ERP210"/>
      <c r="ERQ210"/>
      <c r="ERR210"/>
      <c r="ERS210"/>
      <c r="ERT210"/>
      <c r="ERU210"/>
      <c r="ERV210"/>
      <c r="ERW210"/>
      <c r="ERX210"/>
      <c r="ERY210"/>
      <c r="ERZ210"/>
      <c r="ESA210"/>
      <c r="ESB210"/>
      <c r="ESC210"/>
      <c r="ESD210"/>
      <c r="ESE210"/>
      <c r="ESF210"/>
      <c r="ESG210"/>
      <c r="ESH210"/>
      <c r="ESI210"/>
      <c r="ESJ210"/>
      <c r="ESK210"/>
      <c r="ESL210"/>
      <c r="ESM210"/>
      <c r="ESN210"/>
      <c r="ESO210"/>
      <c r="ESP210"/>
      <c r="ESQ210"/>
      <c r="ESR210"/>
      <c r="ESS210"/>
      <c r="EST210"/>
      <c r="ESU210"/>
      <c r="ESV210"/>
      <c r="ESW210"/>
      <c r="ESX210"/>
      <c r="ESY210"/>
      <c r="ESZ210"/>
      <c r="ETA210"/>
      <c r="ETB210"/>
      <c r="ETC210"/>
      <c r="ETD210"/>
      <c r="ETE210"/>
      <c r="ETF210"/>
      <c r="ETG210"/>
      <c r="ETH210"/>
      <c r="ETI210"/>
      <c r="ETJ210"/>
      <c r="ETK210"/>
      <c r="ETL210"/>
      <c r="ETM210"/>
      <c r="ETN210"/>
      <c r="ETO210"/>
      <c r="ETP210"/>
      <c r="ETQ210"/>
      <c r="ETR210"/>
      <c r="ETS210"/>
      <c r="ETT210"/>
      <c r="ETU210"/>
      <c r="ETV210"/>
      <c r="ETW210"/>
      <c r="ETX210"/>
      <c r="ETY210"/>
      <c r="ETZ210"/>
      <c r="EUA210"/>
      <c r="EUB210"/>
      <c r="EUC210"/>
      <c r="EUD210"/>
      <c r="EUE210"/>
      <c r="EUF210"/>
      <c r="EUG210"/>
      <c r="EUH210"/>
      <c r="EUI210"/>
      <c r="EUJ210"/>
      <c r="EUK210"/>
      <c r="EUL210"/>
      <c r="EUM210"/>
      <c r="EUN210"/>
      <c r="EUO210"/>
      <c r="EUP210"/>
      <c r="EUQ210"/>
      <c r="EUR210"/>
      <c r="EUS210"/>
      <c r="EUT210"/>
      <c r="EUU210"/>
      <c r="EUV210"/>
      <c r="EUW210"/>
      <c r="EUX210"/>
      <c r="EUY210"/>
      <c r="EUZ210"/>
      <c r="EVA210"/>
      <c r="EVB210"/>
      <c r="EVC210"/>
      <c r="EVD210"/>
      <c r="EVE210"/>
      <c r="EVF210"/>
      <c r="EVG210"/>
      <c r="EVH210"/>
      <c r="EVI210"/>
      <c r="EVJ210"/>
      <c r="EVK210"/>
      <c r="EVL210"/>
      <c r="EVM210"/>
      <c r="EVN210"/>
      <c r="EVO210"/>
      <c r="EVP210"/>
      <c r="EVQ210"/>
      <c r="EVR210"/>
      <c r="EVS210"/>
      <c r="EVT210"/>
      <c r="EVU210"/>
      <c r="EVV210"/>
      <c r="EVW210"/>
      <c r="EVX210"/>
      <c r="EVY210"/>
      <c r="EVZ210"/>
      <c r="EWA210"/>
      <c r="EWB210"/>
      <c r="EWC210"/>
      <c r="EWD210"/>
      <c r="EWE210"/>
      <c r="EWF210"/>
      <c r="EWG210"/>
      <c r="EWH210"/>
      <c r="EWI210"/>
      <c r="EWJ210"/>
      <c r="EWK210"/>
      <c r="EWL210"/>
      <c r="EWM210"/>
      <c r="EWN210"/>
      <c r="EWO210"/>
      <c r="EWP210"/>
      <c r="EWQ210"/>
      <c r="EWR210"/>
      <c r="EWS210"/>
      <c r="EWT210"/>
      <c r="EWU210"/>
      <c r="EWV210"/>
      <c r="EWW210"/>
      <c r="EWX210"/>
      <c r="EWY210"/>
      <c r="EWZ210"/>
      <c r="EXA210"/>
      <c r="EXB210"/>
      <c r="EXC210"/>
      <c r="EXD210"/>
      <c r="EXE210"/>
      <c r="EXF210"/>
      <c r="EXG210"/>
      <c r="EXH210"/>
      <c r="EXI210"/>
      <c r="EXJ210"/>
      <c r="EXK210"/>
      <c r="EXL210"/>
      <c r="EXM210"/>
      <c r="EXN210"/>
      <c r="EXO210"/>
      <c r="EXP210"/>
      <c r="EXQ210"/>
      <c r="EXR210"/>
      <c r="EXS210"/>
      <c r="EXT210"/>
      <c r="EXU210"/>
      <c r="EXV210"/>
      <c r="EXW210"/>
      <c r="EXX210"/>
      <c r="EXY210"/>
      <c r="EXZ210"/>
      <c r="EYA210"/>
      <c r="EYB210"/>
      <c r="EYC210"/>
      <c r="EYD210"/>
      <c r="EYE210"/>
      <c r="EYF210"/>
      <c r="EYG210"/>
      <c r="EYH210"/>
      <c r="EYI210"/>
      <c r="EYJ210"/>
      <c r="EYK210"/>
      <c r="EYL210"/>
      <c r="EYM210"/>
      <c r="EYN210"/>
      <c r="EYO210"/>
      <c r="EYP210"/>
      <c r="EYQ210"/>
      <c r="EYR210"/>
      <c r="EYS210"/>
      <c r="EYT210"/>
      <c r="EYU210"/>
      <c r="EYV210"/>
      <c r="EYW210"/>
      <c r="EYX210"/>
      <c r="EYY210"/>
      <c r="EYZ210"/>
      <c r="EZA210"/>
      <c r="EZB210"/>
      <c r="EZC210"/>
      <c r="EZD210"/>
      <c r="EZE210"/>
      <c r="EZF210"/>
      <c r="EZG210"/>
      <c r="EZH210"/>
      <c r="EZI210"/>
      <c r="EZJ210"/>
      <c r="EZK210"/>
      <c r="EZL210"/>
      <c r="EZM210"/>
      <c r="EZN210"/>
      <c r="EZO210"/>
      <c r="EZP210"/>
      <c r="EZQ210"/>
      <c r="EZR210"/>
      <c r="EZS210"/>
      <c r="EZT210"/>
      <c r="EZU210"/>
      <c r="EZV210"/>
      <c r="EZW210"/>
      <c r="EZX210"/>
      <c r="EZY210"/>
      <c r="EZZ210"/>
      <c r="FAA210"/>
      <c r="FAB210"/>
      <c r="FAC210"/>
      <c r="FAD210"/>
      <c r="FAE210"/>
      <c r="FAF210"/>
      <c r="FAG210"/>
      <c r="FAH210"/>
      <c r="FAI210"/>
      <c r="FAJ210"/>
      <c r="FAK210"/>
      <c r="FAL210"/>
      <c r="FAM210"/>
      <c r="FAN210"/>
      <c r="FAO210"/>
      <c r="FAP210"/>
      <c r="FAQ210"/>
      <c r="FAR210"/>
      <c r="FAS210"/>
      <c r="FAT210"/>
      <c r="FAU210"/>
      <c r="FAV210"/>
      <c r="FAW210"/>
      <c r="FAX210"/>
      <c r="FAY210"/>
      <c r="FAZ210"/>
      <c r="FBA210"/>
      <c r="FBB210"/>
      <c r="FBC210"/>
      <c r="FBD210"/>
      <c r="FBE210"/>
      <c r="FBF210"/>
      <c r="FBG210"/>
      <c r="FBH210"/>
      <c r="FBI210"/>
      <c r="FBJ210"/>
      <c r="FBK210"/>
      <c r="FBL210"/>
      <c r="FBM210"/>
      <c r="FBN210"/>
      <c r="FBO210"/>
      <c r="FBP210"/>
      <c r="FBQ210"/>
      <c r="FBR210"/>
      <c r="FBS210"/>
      <c r="FBT210"/>
      <c r="FBU210"/>
      <c r="FBV210"/>
      <c r="FBW210"/>
      <c r="FBX210"/>
      <c r="FBY210"/>
      <c r="FBZ210"/>
      <c r="FCA210"/>
      <c r="FCB210"/>
      <c r="FCC210"/>
      <c r="FCD210"/>
      <c r="FCE210"/>
      <c r="FCF210"/>
      <c r="FCG210"/>
      <c r="FCH210"/>
      <c r="FCI210"/>
      <c r="FCJ210"/>
      <c r="FCK210"/>
      <c r="FCL210"/>
      <c r="FCM210"/>
      <c r="FCN210"/>
      <c r="FCO210"/>
      <c r="FCP210"/>
      <c r="FCQ210"/>
      <c r="FCR210"/>
      <c r="FCS210"/>
      <c r="FCT210"/>
      <c r="FCU210"/>
      <c r="FCV210"/>
      <c r="FCW210"/>
      <c r="FCX210"/>
      <c r="FCY210"/>
      <c r="FCZ210"/>
      <c r="FDA210"/>
      <c r="FDB210"/>
      <c r="FDC210"/>
      <c r="FDD210"/>
      <c r="FDE210"/>
      <c r="FDF210"/>
      <c r="FDG210"/>
      <c r="FDH210"/>
      <c r="FDI210"/>
      <c r="FDJ210"/>
      <c r="FDK210"/>
      <c r="FDL210"/>
      <c r="FDM210"/>
      <c r="FDN210"/>
      <c r="FDO210"/>
      <c r="FDP210"/>
      <c r="FDQ210"/>
      <c r="FDR210"/>
      <c r="FDS210"/>
      <c r="FDT210"/>
      <c r="FDU210"/>
      <c r="FDV210"/>
      <c r="FDW210"/>
      <c r="FDX210"/>
      <c r="FDY210"/>
      <c r="FDZ210"/>
      <c r="FEA210"/>
      <c r="FEB210"/>
      <c r="FEC210"/>
      <c r="FED210"/>
      <c r="FEE210"/>
      <c r="FEF210"/>
      <c r="FEG210"/>
      <c r="FEH210"/>
      <c r="FEI210"/>
      <c r="FEJ210"/>
      <c r="FEK210"/>
      <c r="FEL210"/>
      <c r="FEM210"/>
      <c r="FEN210"/>
      <c r="FEO210"/>
      <c r="FEP210"/>
      <c r="FEQ210"/>
      <c r="FER210"/>
      <c r="FES210"/>
      <c r="FET210"/>
      <c r="FEU210"/>
      <c r="FEV210"/>
      <c r="FEW210"/>
      <c r="FEX210"/>
      <c r="FEY210"/>
      <c r="FEZ210"/>
      <c r="FFA210"/>
      <c r="FFB210"/>
      <c r="FFC210"/>
      <c r="FFD210"/>
      <c r="FFE210"/>
      <c r="FFF210"/>
      <c r="FFG210"/>
      <c r="FFH210"/>
      <c r="FFI210"/>
      <c r="FFJ210"/>
      <c r="FFK210"/>
      <c r="FFL210"/>
      <c r="FFM210"/>
      <c r="FFN210"/>
      <c r="FFO210"/>
      <c r="FFP210"/>
      <c r="FFQ210"/>
      <c r="FFR210"/>
      <c r="FFS210"/>
      <c r="FFT210"/>
      <c r="FFU210"/>
      <c r="FFV210"/>
      <c r="FFW210"/>
      <c r="FFX210"/>
      <c r="FFY210"/>
      <c r="FFZ210"/>
      <c r="FGA210"/>
      <c r="FGB210"/>
      <c r="FGC210"/>
      <c r="FGD210"/>
      <c r="FGE210"/>
      <c r="FGF210"/>
      <c r="FGG210"/>
      <c r="FGH210"/>
      <c r="FGI210"/>
      <c r="FGJ210"/>
      <c r="FGK210"/>
      <c r="FGL210"/>
      <c r="FGM210"/>
      <c r="FGN210"/>
      <c r="FGO210"/>
      <c r="FGP210"/>
      <c r="FGQ210"/>
      <c r="FGR210"/>
      <c r="FGS210"/>
      <c r="FGT210"/>
      <c r="FGU210"/>
      <c r="FGV210"/>
      <c r="FGW210"/>
      <c r="FGX210"/>
      <c r="FGY210"/>
      <c r="FGZ210"/>
      <c r="FHA210"/>
      <c r="FHB210"/>
      <c r="FHC210"/>
      <c r="FHD210"/>
      <c r="FHE210"/>
      <c r="FHF210"/>
      <c r="FHG210"/>
      <c r="FHH210"/>
      <c r="FHI210"/>
      <c r="FHJ210"/>
      <c r="FHK210"/>
      <c r="FHL210"/>
      <c r="FHM210"/>
      <c r="FHN210"/>
      <c r="FHO210"/>
      <c r="FHP210"/>
      <c r="FHQ210"/>
      <c r="FHR210"/>
      <c r="FHS210"/>
      <c r="FHT210"/>
      <c r="FHU210"/>
      <c r="FHV210"/>
      <c r="FHW210"/>
      <c r="FHX210"/>
      <c r="FHY210"/>
      <c r="FHZ210"/>
      <c r="FIA210"/>
      <c r="FIB210"/>
      <c r="FIC210"/>
      <c r="FID210"/>
      <c r="FIE210"/>
      <c r="FIF210"/>
      <c r="FIG210"/>
      <c r="FIH210"/>
      <c r="FII210"/>
      <c r="FIJ210"/>
      <c r="FIK210"/>
      <c r="FIL210"/>
      <c r="FIM210"/>
      <c r="FIN210"/>
      <c r="FIO210"/>
      <c r="FIP210"/>
      <c r="FIQ210"/>
      <c r="FIR210"/>
      <c r="FIS210"/>
      <c r="FIT210"/>
      <c r="FIU210"/>
      <c r="FIV210"/>
      <c r="FIW210"/>
      <c r="FIX210"/>
      <c r="FIY210"/>
      <c r="FIZ210"/>
      <c r="FJA210"/>
      <c r="FJB210"/>
      <c r="FJC210"/>
      <c r="FJD210"/>
      <c r="FJE210"/>
      <c r="FJF210"/>
      <c r="FJG210"/>
      <c r="FJH210"/>
      <c r="FJI210"/>
      <c r="FJJ210"/>
      <c r="FJK210"/>
      <c r="FJL210"/>
      <c r="FJM210"/>
      <c r="FJN210"/>
      <c r="FJO210"/>
      <c r="FJP210"/>
      <c r="FJQ210"/>
      <c r="FJR210"/>
      <c r="FJS210"/>
      <c r="FJT210"/>
      <c r="FJU210"/>
      <c r="FJV210"/>
      <c r="FJW210"/>
      <c r="FJX210"/>
      <c r="FJY210"/>
      <c r="FJZ210"/>
      <c r="FKA210"/>
      <c r="FKB210"/>
      <c r="FKC210"/>
      <c r="FKD210"/>
      <c r="FKE210"/>
      <c r="FKF210"/>
      <c r="FKG210"/>
      <c r="FKH210"/>
      <c r="FKI210"/>
      <c r="FKJ210"/>
      <c r="FKK210"/>
      <c r="FKL210"/>
      <c r="FKM210"/>
      <c r="FKN210"/>
      <c r="FKO210"/>
      <c r="FKP210"/>
      <c r="FKQ210"/>
      <c r="FKR210"/>
      <c r="FKS210"/>
      <c r="FKT210"/>
      <c r="FKU210"/>
      <c r="FKV210"/>
      <c r="FKW210"/>
      <c r="FKX210"/>
      <c r="FKY210"/>
      <c r="FKZ210"/>
      <c r="FLA210"/>
      <c r="FLB210"/>
      <c r="FLC210"/>
      <c r="FLD210"/>
      <c r="FLE210"/>
      <c r="FLF210"/>
      <c r="FLG210"/>
      <c r="FLH210"/>
      <c r="FLI210"/>
      <c r="FLJ210"/>
      <c r="FLK210"/>
      <c r="FLL210"/>
      <c r="FLM210"/>
      <c r="FLN210"/>
      <c r="FLO210"/>
      <c r="FLP210"/>
      <c r="FLQ210"/>
      <c r="FLR210"/>
      <c r="FLS210"/>
      <c r="FLT210"/>
      <c r="FLU210"/>
      <c r="FLV210"/>
      <c r="FLW210"/>
      <c r="FLX210"/>
      <c r="FLY210"/>
      <c r="FLZ210"/>
      <c r="FMA210"/>
      <c r="FMB210"/>
      <c r="FMC210"/>
      <c r="FMD210"/>
      <c r="FME210"/>
      <c r="FMF210"/>
      <c r="FMG210"/>
      <c r="FMH210"/>
      <c r="FMI210"/>
      <c r="FMJ210"/>
      <c r="FMK210"/>
      <c r="FML210"/>
      <c r="FMM210"/>
      <c r="FMN210"/>
      <c r="FMO210"/>
      <c r="FMP210"/>
      <c r="FMQ210"/>
      <c r="FMR210"/>
      <c r="FMS210"/>
      <c r="FMT210"/>
      <c r="FMU210"/>
      <c r="FMV210"/>
      <c r="FMW210"/>
      <c r="FMX210"/>
      <c r="FMY210"/>
      <c r="FMZ210"/>
      <c r="FNA210"/>
      <c r="FNB210"/>
      <c r="FNC210"/>
      <c r="FND210"/>
      <c r="FNE210"/>
      <c r="FNF210"/>
      <c r="FNG210"/>
      <c r="FNH210"/>
      <c r="FNI210"/>
      <c r="FNJ210"/>
      <c r="FNK210"/>
      <c r="FNL210"/>
      <c r="FNM210"/>
      <c r="FNN210"/>
      <c r="FNO210"/>
      <c r="FNP210"/>
      <c r="FNQ210"/>
      <c r="FNR210"/>
      <c r="FNS210"/>
      <c r="FNT210"/>
      <c r="FNU210"/>
      <c r="FNV210"/>
      <c r="FNW210"/>
      <c r="FNX210"/>
      <c r="FNY210"/>
      <c r="FNZ210"/>
      <c r="FOA210"/>
      <c r="FOB210"/>
      <c r="FOC210"/>
      <c r="FOD210"/>
      <c r="FOE210"/>
      <c r="FOF210"/>
      <c r="FOG210"/>
      <c r="FOH210"/>
      <c r="FOI210"/>
      <c r="FOJ210"/>
      <c r="FOK210"/>
      <c r="FOL210"/>
      <c r="FOM210"/>
      <c r="FON210"/>
      <c r="FOO210"/>
      <c r="FOP210"/>
      <c r="FOQ210"/>
      <c r="FOR210"/>
      <c r="FOS210"/>
      <c r="FOT210"/>
      <c r="FOU210"/>
      <c r="FOV210"/>
      <c r="FOW210"/>
      <c r="FOX210"/>
      <c r="FOY210"/>
      <c r="FOZ210"/>
      <c r="FPA210"/>
      <c r="FPB210"/>
      <c r="FPC210"/>
      <c r="FPD210"/>
      <c r="FPE210"/>
      <c r="FPF210"/>
      <c r="FPG210"/>
      <c r="FPH210"/>
      <c r="FPI210"/>
      <c r="FPJ210"/>
      <c r="FPK210"/>
      <c r="FPL210"/>
      <c r="FPM210"/>
      <c r="FPN210"/>
      <c r="FPO210"/>
      <c r="FPP210"/>
      <c r="FPQ210"/>
      <c r="FPR210"/>
      <c r="FPS210"/>
      <c r="FPT210"/>
      <c r="FPU210"/>
      <c r="FPV210"/>
      <c r="FPW210"/>
      <c r="FPX210"/>
      <c r="FPY210"/>
      <c r="FPZ210"/>
      <c r="FQA210"/>
      <c r="FQB210"/>
      <c r="FQC210"/>
      <c r="FQD210"/>
      <c r="FQE210"/>
      <c r="FQF210"/>
      <c r="FQG210"/>
      <c r="FQH210"/>
      <c r="FQI210"/>
      <c r="FQJ210"/>
      <c r="FQK210"/>
      <c r="FQL210"/>
      <c r="FQM210"/>
      <c r="FQN210"/>
      <c r="FQO210"/>
      <c r="FQP210"/>
      <c r="FQQ210"/>
      <c r="FQR210"/>
      <c r="FQS210"/>
      <c r="FQT210"/>
      <c r="FQU210"/>
      <c r="FQV210"/>
      <c r="FQW210"/>
      <c r="FQX210"/>
      <c r="FQY210"/>
      <c r="FQZ210"/>
      <c r="FRA210"/>
      <c r="FRB210"/>
      <c r="FRC210"/>
      <c r="FRD210"/>
      <c r="FRE210"/>
      <c r="FRF210"/>
      <c r="FRG210"/>
      <c r="FRH210"/>
      <c r="FRI210"/>
      <c r="FRJ210"/>
      <c r="FRK210"/>
      <c r="FRL210"/>
      <c r="FRM210"/>
      <c r="FRN210"/>
      <c r="FRO210"/>
      <c r="FRP210"/>
      <c r="FRQ210"/>
      <c r="FRR210"/>
      <c r="FRS210"/>
      <c r="FRT210"/>
      <c r="FRU210"/>
      <c r="FRV210"/>
      <c r="FRW210"/>
      <c r="FRX210"/>
      <c r="FRY210"/>
      <c r="FRZ210"/>
      <c r="FSA210"/>
      <c r="FSB210"/>
      <c r="FSC210"/>
      <c r="FSD210"/>
      <c r="FSE210"/>
      <c r="FSF210"/>
      <c r="FSG210"/>
      <c r="FSH210"/>
      <c r="FSI210"/>
      <c r="FSJ210"/>
      <c r="FSK210"/>
      <c r="FSL210"/>
      <c r="FSM210"/>
      <c r="FSN210"/>
      <c r="FSO210"/>
      <c r="FSP210"/>
      <c r="FSQ210"/>
      <c r="FSR210"/>
      <c r="FSS210"/>
      <c r="FST210"/>
      <c r="FSU210"/>
      <c r="FSV210"/>
      <c r="FSW210"/>
      <c r="FSX210"/>
      <c r="FSY210"/>
      <c r="FSZ210"/>
      <c r="FTA210"/>
      <c r="FTB210"/>
      <c r="FTC210"/>
      <c r="FTD210"/>
      <c r="FTE210"/>
      <c r="FTF210"/>
      <c r="FTG210"/>
      <c r="FTH210"/>
      <c r="FTI210"/>
      <c r="FTJ210"/>
      <c r="FTK210"/>
      <c r="FTL210"/>
      <c r="FTM210"/>
      <c r="FTN210"/>
      <c r="FTO210"/>
      <c r="FTP210"/>
      <c r="FTQ210"/>
      <c r="FTR210"/>
      <c r="FTS210"/>
      <c r="FTT210"/>
      <c r="FTU210"/>
      <c r="FTV210"/>
      <c r="FTW210"/>
      <c r="FTX210"/>
      <c r="FTY210"/>
      <c r="FTZ210"/>
      <c r="FUA210"/>
      <c r="FUB210"/>
      <c r="FUC210"/>
      <c r="FUD210"/>
      <c r="FUE210"/>
      <c r="FUF210"/>
      <c r="FUG210"/>
      <c r="FUH210"/>
      <c r="FUI210"/>
      <c r="FUJ210"/>
      <c r="FUK210"/>
      <c r="FUL210"/>
      <c r="FUM210"/>
      <c r="FUN210"/>
      <c r="FUO210"/>
      <c r="FUP210"/>
      <c r="FUQ210"/>
      <c r="FUR210"/>
      <c r="FUS210"/>
      <c r="FUT210"/>
      <c r="FUU210"/>
      <c r="FUV210"/>
      <c r="FUW210"/>
      <c r="FUX210"/>
      <c r="FUY210"/>
      <c r="FUZ210"/>
      <c r="FVA210"/>
      <c r="FVB210"/>
      <c r="FVC210"/>
      <c r="FVD210"/>
      <c r="FVE210"/>
      <c r="FVF210"/>
      <c r="FVG210"/>
      <c r="FVH210"/>
      <c r="FVI210"/>
      <c r="FVJ210"/>
      <c r="FVK210"/>
      <c r="FVL210"/>
      <c r="FVM210"/>
      <c r="FVN210"/>
      <c r="FVO210"/>
      <c r="FVP210"/>
      <c r="FVQ210"/>
      <c r="FVR210"/>
      <c r="FVS210"/>
      <c r="FVT210"/>
      <c r="FVU210"/>
      <c r="FVV210"/>
      <c r="FVW210"/>
      <c r="FVX210"/>
      <c r="FVY210"/>
      <c r="FVZ210"/>
      <c r="FWA210"/>
      <c r="FWB210"/>
      <c r="FWC210"/>
      <c r="FWD210"/>
      <c r="FWE210"/>
      <c r="FWF210"/>
      <c r="FWG210"/>
      <c r="FWH210"/>
      <c r="FWI210"/>
      <c r="FWJ210"/>
      <c r="FWK210"/>
      <c r="FWL210"/>
      <c r="FWM210"/>
      <c r="FWN210"/>
      <c r="FWO210"/>
      <c r="FWP210"/>
      <c r="FWQ210"/>
      <c r="FWR210"/>
      <c r="FWS210"/>
      <c r="FWT210"/>
      <c r="FWU210"/>
      <c r="FWV210"/>
      <c r="FWW210"/>
      <c r="FWX210"/>
      <c r="FWY210"/>
      <c r="FWZ210"/>
      <c r="FXA210"/>
      <c r="FXB210"/>
      <c r="FXC210"/>
      <c r="FXD210"/>
      <c r="FXE210"/>
      <c r="FXF210"/>
      <c r="FXG210"/>
      <c r="FXH210"/>
      <c r="FXI210"/>
      <c r="FXJ210"/>
      <c r="FXK210"/>
      <c r="FXL210"/>
      <c r="FXM210"/>
      <c r="FXN210"/>
      <c r="FXO210"/>
      <c r="FXP210"/>
      <c r="FXQ210"/>
      <c r="FXR210"/>
      <c r="FXS210"/>
      <c r="FXT210"/>
      <c r="FXU210"/>
      <c r="FXV210"/>
      <c r="FXW210"/>
      <c r="FXX210"/>
      <c r="FXY210"/>
      <c r="FXZ210"/>
      <c r="FYA210"/>
      <c r="FYB210"/>
      <c r="FYC210"/>
      <c r="FYD210"/>
      <c r="FYE210"/>
      <c r="FYF210"/>
      <c r="FYG210"/>
      <c r="FYH210"/>
      <c r="FYI210"/>
      <c r="FYJ210"/>
      <c r="FYK210"/>
      <c r="FYL210"/>
      <c r="FYM210"/>
      <c r="FYN210"/>
      <c r="FYO210"/>
      <c r="FYP210"/>
      <c r="FYQ210"/>
      <c r="FYR210"/>
      <c r="FYS210"/>
      <c r="FYT210"/>
      <c r="FYU210"/>
      <c r="FYV210"/>
      <c r="FYW210"/>
      <c r="FYX210"/>
      <c r="FYY210"/>
      <c r="FYZ210"/>
      <c r="FZA210"/>
      <c r="FZB210"/>
      <c r="FZC210"/>
      <c r="FZD210"/>
      <c r="FZE210"/>
      <c r="FZF210"/>
      <c r="FZG210"/>
      <c r="FZH210"/>
      <c r="FZI210"/>
      <c r="FZJ210"/>
      <c r="FZK210"/>
      <c r="FZL210"/>
      <c r="FZM210"/>
      <c r="FZN210"/>
      <c r="FZO210"/>
      <c r="FZP210"/>
      <c r="FZQ210"/>
      <c r="FZR210"/>
      <c r="FZS210"/>
      <c r="FZT210"/>
      <c r="FZU210"/>
      <c r="FZV210"/>
      <c r="FZW210"/>
      <c r="FZX210"/>
      <c r="FZY210"/>
      <c r="FZZ210"/>
      <c r="GAA210"/>
      <c r="GAB210"/>
      <c r="GAC210"/>
      <c r="GAD210"/>
      <c r="GAE210"/>
      <c r="GAF210"/>
      <c r="GAG210"/>
      <c r="GAH210"/>
      <c r="GAI210"/>
      <c r="GAJ210"/>
      <c r="GAK210"/>
      <c r="GAL210"/>
      <c r="GAM210"/>
      <c r="GAN210"/>
      <c r="GAO210"/>
      <c r="GAP210"/>
      <c r="GAQ210"/>
      <c r="GAR210"/>
      <c r="GAS210"/>
      <c r="GAT210"/>
      <c r="GAU210"/>
      <c r="GAV210"/>
      <c r="GAW210"/>
      <c r="GAX210"/>
      <c r="GAY210"/>
      <c r="GAZ210"/>
      <c r="GBA210"/>
      <c r="GBB210"/>
      <c r="GBC210"/>
      <c r="GBD210"/>
      <c r="GBE210"/>
      <c r="GBF210"/>
      <c r="GBG210"/>
      <c r="GBH210"/>
      <c r="GBI210"/>
      <c r="GBJ210"/>
      <c r="GBK210"/>
      <c r="GBL210"/>
      <c r="GBM210"/>
      <c r="GBN210"/>
      <c r="GBO210"/>
      <c r="GBP210"/>
      <c r="GBQ210"/>
      <c r="GBR210"/>
      <c r="GBS210"/>
      <c r="GBT210"/>
      <c r="GBU210"/>
      <c r="GBV210"/>
      <c r="GBW210"/>
      <c r="GBX210"/>
      <c r="GBY210"/>
      <c r="GBZ210"/>
      <c r="GCA210"/>
      <c r="GCB210"/>
      <c r="GCC210"/>
      <c r="GCD210"/>
      <c r="GCE210"/>
      <c r="GCF210"/>
      <c r="GCG210"/>
      <c r="GCH210"/>
      <c r="GCI210"/>
      <c r="GCJ210"/>
      <c r="GCK210"/>
      <c r="GCL210"/>
      <c r="GCM210"/>
      <c r="GCN210"/>
      <c r="GCO210"/>
      <c r="GCP210"/>
      <c r="GCQ210"/>
      <c r="GCR210"/>
      <c r="GCS210"/>
      <c r="GCT210"/>
      <c r="GCU210"/>
      <c r="GCV210"/>
      <c r="GCW210"/>
      <c r="GCX210"/>
      <c r="GCY210"/>
      <c r="GCZ210"/>
      <c r="GDA210"/>
      <c r="GDB210"/>
      <c r="GDC210"/>
      <c r="GDD210"/>
      <c r="GDE210"/>
      <c r="GDF210"/>
      <c r="GDG210"/>
      <c r="GDH210"/>
      <c r="GDI210"/>
      <c r="GDJ210"/>
      <c r="GDK210"/>
      <c r="GDL210"/>
      <c r="GDM210"/>
      <c r="GDN210"/>
      <c r="GDO210"/>
      <c r="GDP210"/>
      <c r="GDQ210"/>
      <c r="GDR210"/>
      <c r="GDS210"/>
      <c r="GDT210"/>
      <c r="GDU210"/>
      <c r="GDV210"/>
      <c r="GDW210"/>
      <c r="GDX210"/>
      <c r="GDY210"/>
      <c r="GDZ210"/>
      <c r="GEA210"/>
      <c r="GEB210"/>
      <c r="GEC210"/>
      <c r="GED210"/>
      <c r="GEE210"/>
      <c r="GEF210"/>
      <c r="GEG210"/>
      <c r="GEH210"/>
      <c r="GEI210"/>
      <c r="GEJ210"/>
      <c r="GEK210"/>
      <c r="GEL210"/>
      <c r="GEM210"/>
      <c r="GEN210"/>
      <c r="GEO210"/>
      <c r="GEP210"/>
      <c r="GEQ210"/>
      <c r="GER210"/>
      <c r="GES210"/>
      <c r="GET210"/>
      <c r="GEU210"/>
      <c r="GEV210"/>
      <c r="GEW210"/>
      <c r="GEX210"/>
      <c r="GEY210"/>
      <c r="GEZ210"/>
      <c r="GFA210"/>
      <c r="GFB210"/>
      <c r="GFC210"/>
      <c r="GFD210"/>
      <c r="GFE210"/>
      <c r="GFF210"/>
      <c r="GFG210"/>
      <c r="GFH210"/>
      <c r="GFI210"/>
      <c r="GFJ210"/>
      <c r="GFK210"/>
      <c r="GFL210"/>
      <c r="GFM210"/>
      <c r="GFN210"/>
      <c r="GFO210"/>
      <c r="GFP210"/>
      <c r="GFQ210"/>
      <c r="GFR210"/>
      <c r="GFS210"/>
      <c r="GFT210"/>
      <c r="GFU210"/>
      <c r="GFV210"/>
      <c r="GFW210"/>
      <c r="GFX210"/>
      <c r="GFY210"/>
      <c r="GFZ210"/>
      <c r="GGA210"/>
      <c r="GGB210"/>
      <c r="GGC210"/>
      <c r="GGD210"/>
      <c r="GGE210"/>
      <c r="GGF210"/>
      <c r="GGG210"/>
      <c r="GGH210"/>
      <c r="GGI210"/>
      <c r="GGJ210"/>
      <c r="GGK210"/>
      <c r="GGL210"/>
      <c r="GGM210"/>
      <c r="GGN210"/>
      <c r="GGO210"/>
      <c r="GGP210"/>
      <c r="GGQ210"/>
      <c r="GGR210"/>
      <c r="GGS210"/>
      <c r="GGT210"/>
      <c r="GGU210"/>
      <c r="GGV210"/>
      <c r="GGW210"/>
      <c r="GGX210"/>
      <c r="GGY210"/>
      <c r="GGZ210"/>
      <c r="GHA210"/>
      <c r="GHB210"/>
      <c r="GHC210"/>
      <c r="GHD210"/>
      <c r="GHE210"/>
      <c r="GHF210"/>
      <c r="GHG210"/>
      <c r="GHH210"/>
      <c r="GHI210"/>
      <c r="GHJ210"/>
      <c r="GHK210"/>
      <c r="GHL210"/>
      <c r="GHM210"/>
      <c r="GHN210"/>
      <c r="GHO210"/>
      <c r="GHP210"/>
      <c r="GHQ210"/>
      <c r="GHR210"/>
      <c r="GHS210"/>
      <c r="GHT210"/>
      <c r="GHU210"/>
      <c r="GHV210"/>
      <c r="GHW210"/>
      <c r="GHX210"/>
      <c r="GHY210"/>
      <c r="GHZ210"/>
      <c r="GIA210"/>
      <c r="GIB210"/>
      <c r="GIC210"/>
      <c r="GID210"/>
      <c r="GIE210"/>
      <c r="GIF210"/>
      <c r="GIG210"/>
      <c r="GIH210"/>
      <c r="GII210"/>
      <c r="GIJ210"/>
      <c r="GIK210"/>
      <c r="GIL210"/>
      <c r="GIM210"/>
      <c r="GIN210"/>
      <c r="GIO210"/>
      <c r="GIP210"/>
      <c r="GIQ210"/>
      <c r="GIR210"/>
      <c r="GIS210"/>
      <c r="GIT210"/>
      <c r="GIU210"/>
      <c r="GIV210"/>
      <c r="GIW210"/>
      <c r="GIX210"/>
      <c r="GIY210"/>
      <c r="GIZ210"/>
      <c r="GJA210"/>
      <c r="GJB210"/>
      <c r="GJC210"/>
      <c r="GJD210"/>
      <c r="GJE210"/>
      <c r="GJF210"/>
      <c r="GJG210"/>
      <c r="GJH210"/>
      <c r="GJI210"/>
      <c r="GJJ210"/>
      <c r="GJK210"/>
      <c r="GJL210"/>
      <c r="GJM210"/>
      <c r="GJN210"/>
      <c r="GJO210"/>
      <c r="GJP210"/>
      <c r="GJQ210"/>
      <c r="GJR210"/>
      <c r="GJS210"/>
      <c r="GJT210"/>
      <c r="GJU210"/>
      <c r="GJV210"/>
      <c r="GJW210"/>
      <c r="GJX210"/>
      <c r="GJY210"/>
      <c r="GJZ210"/>
      <c r="GKA210"/>
      <c r="GKB210"/>
      <c r="GKC210"/>
      <c r="GKD210"/>
      <c r="GKE210"/>
      <c r="GKF210"/>
      <c r="GKG210"/>
      <c r="GKH210"/>
      <c r="GKI210"/>
      <c r="GKJ210"/>
      <c r="GKK210"/>
      <c r="GKL210"/>
      <c r="GKM210"/>
      <c r="GKN210"/>
      <c r="GKO210"/>
      <c r="GKP210"/>
      <c r="GKQ210"/>
      <c r="GKR210"/>
      <c r="GKS210"/>
      <c r="GKT210"/>
      <c r="GKU210"/>
      <c r="GKV210"/>
      <c r="GKW210"/>
      <c r="GKX210"/>
      <c r="GKY210"/>
      <c r="GKZ210"/>
      <c r="GLA210"/>
      <c r="GLB210"/>
      <c r="GLC210"/>
      <c r="GLD210"/>
      <c r="GLE210"/>
      <c r="GLF210"/>
      <c r="GLG210"/>
      <c r="GLH210"/>
      <c r="GLI210"/>
      <c r="GLJ210"/>
      <c r="GLK210"/>
      <c r="GLL210"/>
      <c r="GLM210"/>
      <c r="GLN210"/>
      <c r="GLO210"/>
      <c r="GLP210"/>
      <c r="GLQ210"/>
      <c r="GLR210"/>
      <c r="GLS210"/>
      <c r="GLT210"/>
      <c r="GLU210"/>
      <c r="GLV210"/>
      <c r="GLW210"/>
      <c r="GLX210"/>
      <c r="GLY210"/>
      <c r="GLZ210"/>
      <c r="GMA210"/>
      <c r="GMB210"/>
      <c r="GMC210"/>
      <c r="GMD210"/>
      <c r="GME210"/>
      <c r="GMF210"/>
      <c r="GMG210"/>
      <c r="GMH210"/>
      <c r="GMI210"/>
      <c r="GMJ210"/>
      <c r="GMK210"/>
      <c r="GML210"/>
      <c r="GMM210"/>
      <c r="GMN210"/>
      <c r="GMO210"/>
      <c r="GMP210"/>
      <c r="GMQ210"/>
      <c r="GMR210"/>
      <c r="GMS210"/>
      <c r="GMT210"/>
      <c r="GMU210"/>
      <c r="GMV210"/>
      <c r="GMW210"/>
      <c r="GMX210"/>
      <c r="GMY210"/>
      <c r="GMZ210"/>
      <c r="GNA210"/>
      <c r="GNB210"/>
      <c r="GNC210"/>
      <c r="GND210"/>
      <c r="GNE210"/>
      <c r="GNF210"/>
      <c r="GNG210"/>
      <c r="GNH210"/>
      <c r="GNI210"/>
      <c r="GNJ210"/>
      <c r="GNK210"/>
      <c r="GNL210"/>
      <c r="GNM210"/>
      <c r="GNN210"/>
      <c r="GNO210"/>
      <c r="GNP210"/>
      <c r="GNQ210"/>
      <c r="GNR210"/>
      <c r="GNS210"/>
      <c r="GNT210"/>
      <c r="GNU210"/>
      <c r="GNV210"/>
      <c r="GNW210"/>
      <c r="GNX210"/>
      <c r="GNY210"/>
      <c r="GNZ210"/>
      <c r="GOA210"/>
      <c r="GOB210"/>
      <c r="GOC210"/>
      <c r="GOD210"/>
      <c r="GOE210"/>
      <c r="GOF210"/>
      <c r="GOG210"/>
      <c r="GOH210"/>
      <c r="GOI210"/>
      <c r="GOJ210"/>
      <c r="GOK210"/>
      <c r="GOL210"/>
      <c r="GOM210"/>
      <c r="GON210"/>
      <c r="GOO210"/>
      <c r="GOP210"/>
      <c r="GOQ210"/>
      <c r="GOR210"/>
      <c r="GOS210"/>
      <c r="GOT210"/>
      <c r="GOU210"/>
      <c r="GOV210"/>
      <c r="GOW210"/>
      <c r="GOX210"/>
      <c r="GOY210"/>
      <c r="GOZ210"/>
      <c r="GPA210"/>
      <c r="GPB210"/>
      <c r="GPC210"/>
      <c r="GPD210"/>
      <c r="GPE210"/>
      <c r="GPF210"/>
      <c r="GPG210"/>
      <c r="GPH210"/>
      <c r="GPI210"/>
      <c r="GPJ210"/>
      <c r="GPK210"/>
      <c r="GPL210"/>
      <c r="GPM210"/>
      <c r="GPN210"/>
      <c r="GPO210"/>
      <c r="GPP210"/>
      <c r="GPQ210"/>
      <c r="GPR210"/>
      <c r="GPS210"/>
      <c r="GPT210"/>
      <c r="GPU210"/>
      <c r="GPV210"/>
      <c r="GPW210"/>
      <c r="GPX210"/>
      <c r="GPY210"/>
      <c r="GPZ210"/>
      <c r="GQA210"/>
      <c r="GQB210"/>
      <c r="GQC210"/>
      <c r="GQD210"/>
      <c r="GQE210"/>
      <c r="GQF210"/>
      <c r="GQG210"/>
      <c r="GQH210"/>
      <c r="GQI210"/>
      <c r="GQJ210"/>
      <c r="GQK210"/>
      <c r="GQL210"/>
      <c r="GQM210"/>
      <c r="GQN210"/>
      <c r="GQO210"/>
      <c r="GQP210"/>
      <c r="GQQ210"/>
      <c r="GQR210"/>
      <c r="GQS210"/>
      <c r="GQT210"/>
      <c r="GQU210"/>
      <c r="GQV210"/>
      <c r="GQW210"/>
      <c r="GQX210"/>
      <c r="GQY210"/>
      <c r="GQZ210"/>
      <c r="GRA210"/>
      <c r="GRB210"/>
      <c r="GRC210"/>
      <c r="GRD210"/>
      <c r="GRE210"/>
      <c r="GRF210"/>
      <c r="GRG210"/>
      <c r="GRH210"/>
      <c r="GRI210"/>
      <c r="GRJ210"/>
      <c r="GRK210"/>
      <c r="GRL210"/>
      <c r="GRM210"/>
      <c r="GRN210"/>
      <c r="GRO210"/>
      <c r="GRP210"/>
      <c r="GRQ210"/>
      <c r="GRR210"/>
      <c r="GRS210"/>
      <c r="GRT210"/>
      <c r="GRU210"/>
      <c r="GRV210"/>
      <c r="GRW210"/>
      <c r="GRX210"/>
      <c r="GRY210"/>
      <c r="GRZ210"/>
      <c r="GSA210"/>
      <c r="GSB210"/>
      <c r="GSC210"/>
      <c r="GSD210"/>
      <c r="GSE210"/>
      <c r="GSF210"/>
      <c r="GSG210"/>
      <c r="GSH210"/>
      <c r="GSI210"/>
      <c r="GSJ210"/>
      <c r="GSK210"/>
      <c r="GSL210"/>
      <c r="GSM210"/>
      <c r="GSN210"/>
      <c r="GSO210"/>
      <c r="GSP210"/>
      <c r="GSQ210"/>
      <c r="GSR210"/>
      <c r="GSS210"/>
      <c r="GST210"/>
      <c r="GSU210"/>
      <c r="GSV210"/>
      <c r="GSW210"/>
      <c r="GSX210"/>
      <c r="GSY210"/>
      <c r="GSZ210"/>
      <c r="GTA210"/>
      <c r="GTB210"/>
      <c r="GTC210"/>
      <c r="GTD210"/>
      <c r="GTE210"/>
      <c r="GTF210"/>
      <c r="GTG210"/>
      <c r="GTH210"/>
      <c r="GTI210"/>
      <c r="GTJ210"/>
      <c r="GTK210"/>
      <c r="GTL210"/>
      <c r="GTM210"/>
      <c r="GTN210"/>
      <c r="GTO210"/>
      <c r="GTP210"/>
      <c r="GTQ210"/>
      <c r="GTR210"/>
      <c r="GTS210"/>
      <c r="GTT210"/>
      <c r="GTU210"/>
      <c r="GTV210"/>
      <c r="GTW210"/>
      <c r="GTX210"/>
      <c r="GTY210"/>
      <c r="GTZ210"/>
      <c r="GUA210"/>
      <c r="GUB210"/>
      <c r="GUC210"/>
      <c r="GUD210"/>
      <c r="GUE210"/>
      <c r="GUF210"/>
      <c r="GUG210"/>
      <c r="GUH210"/>
      <c r="GUI210"/>
      <c r="GUJ210"/>
      <c r="GUK210"/>
      <c r="GUL210"/>
      <c r="GUM210"/>
      <c r="GUN210"/>
      <c r="GUO210"/>
      <c r="GUP210"/>
      <c r="GUQ210"/>
      <c r="GUR210"/>
      <c r="GUS210"/>
      <c r="GUT210"/>
      <c r="GUU210"/>
      <c r="GUV210"/>
      <c r="GUW210"/>
      <c r="GUX210"/>
      <c r="GUY210"/>
      <c r="GUZ210"/>
      <c r="GVA210"/>
      <c r="GVB210"/>
      <c r="GVC210"/>
      <c r="GVD210"/>
      <c r="GVE210"/>
      <c r="GVF210"/>
      <c r="GVG210"/>
      <c r="GVH210"/>
      <c r="GVI210"/>
      <c r="GVJ210"/>
      <c r="GVK210"/>
      <c r="GVL210"/>
      <c r="GVM210"/>
      <c r="GVN210"/>
      <c r="GVO210"/>
      <c r="GVP210"/>
      <c r="GVQ210"/>
      <c r="GVR210"/>
      <c r="GVS210"/>
      <c r="GVT210"/>
      <c r="GVU210"/>
      <c r="GVV210"/>
      <c r="GVW210"/>
      <c r="GVX210"/>
      <c r="GVY210"/>
      <c r="GVZ210"/>
      <c r="GWA210"/>
      <c r="GWB210"/>
      <c r="GWC210"/>
      <c r="GWD210"/>
      <c r="GWE210"/>
      <c r="GWF210"/>
      <c r="GWG210"/>
      <c r="GWH210"/>
      <c r="GWI210"/>
      <c r="GWJ210"/>
      <c r="GWK210"/>
      <c r="GWL210"/>
      <c r="GWM210"/>
      <c r="GWN210"/>
      <c r="GWO210"/>
      <c r="GWP210"/>
      <c r="GWQ210"/>
      <c r="GWR210"/>
      <c r="GWS210"/>
      <c r="GWT210"/>
      <c r="GWU210"/>
      <c r="GWV210"/>
      <c r="GWW210"/>
      <c r="GWX210"/>
      <c r="GWY210"/>
      <c r="GWZ210"/>
      <c r="GXA210"/>
      <c r="GXB210"/>
      <c r="GXC210"/>
      <c r="GXD210"/>
      <c r="GXE210"/>
      <c r="GXF210"/>
      <c r="GXG210"/>
      <c r="GXH210"/>
      <c r="GXI210"/>
      <c r="GXJ210"/>
      <c r="GXK210"/>
      <c r="GXL210"/>
      <c r="GXM210"/>
      <c r="GXN210"/>
      <c r="GXO210"/>
      <c r="GXP210"/>
      <c r="GXQ210"/>
      <c r="GXR210"/>
      <c r="GXS210"/>
      <c r="GXT210"/>
      <c r="GXU210"/>
      <c r="GXV210"/>
      <c r="GXW210"/>
      <c r="GXX210"/>
      <c r="GXY210"/>
      <c r="GXZ210"/>
      <c r="GYA210"/>
      <c r="GYB210"/>
      <c r="GYC210"/>
      <c r="GYD210"/>
      <c r="GYE210"/>
      <c r="GYF210"/>
      <c r="GYG210"/>
      <c r="GYH210"/>
      <c r="GYI210"/>
      <c r="GYJ210"/>
      <c r="GYK210"/>
      <c r="GYL210"/>
      <c r="GYM210"/>
      <c r="GYN210"/>
      <c r="GYO210"/>
      <c r="GYP210"/>
      <c r="GYQ210"/>
      <c r="GYR210"/>
      <c r="GYS210"/>
      <c r="GYT210"/>
      <c r="GYU210"/>
      <c r="GYV210"/>
      <c r="GYW210"/>
      <c r="GYX210"/>
      <c r="GYY210"/>
      <c r="GYZ210"/>
      <c r="GZA210"/>
      <c r="GZB210"/>
      <c r="GZC210"/>
      <c r="GZD210"/>
      <c r="GZE210"/>
      <c r="GZF210"/>
      <c r="GZG210"/>
      <c r="GZH210"/>
      <c r="GZI210"/>
      <c r="GZJ210"/>
      <c r="GZK210"/>
      <c r="GZL210"/>
      <c r="GZM210"/>
      <c r="GZN210"/>
      <c r="GZO210"/>
      <c r="GZP210"/>
      <c r="GZQ210"/>
      <c r="GZR210"/>
      <c r="GZS210"/>
      <c r="GZT210"/>
      <c r="GZU210"/>
      <c r="GZV210"/>
      <c r="GZW210"/>
      <c r="GZX210"/>
      <c r="GZY210"/>
      <c r="GZZ210"/>
      <c r="HAA210"/>
      <c r="HAB210"/>
      <c r="HAC210"/>
      <c r="HAD210"/>
      <c r="HAE210"/>
      <c r="HAF210"/>
      <c r="HAG210"/>
      <c r="HAH210"/>
      <c r="HAI210"/>
      <c r="HAJ210"/>
      <c r="HAK210"/>
      <c r="HAL210"/>
      <c r="HAM210"/>
      <c r="HAN210"/>
      <c r="HAO210"/>
      <c r="HAP210"/>
      <c r="HAQ210"/>
      <c r="HAR210"/>
      <c r="HAS210"/>
      <c r="HAT210"/>
      <c r="HAU210"/>
      <c r="HAV210"/>
      <c r="HAW210"/>
      <c r="HAX210"/>
      <c r="HAY210"/>
      <c r="HAZ210"/>
      <c r="HBA210"/>
      <c r="HBB210"/>
      <c r="HBC210"/>
      <c r="HBD210"/>
      <c r="HBE210"/>
      <c r="HBF210"/>
      <c r="HBG210"/>
      <c r="HBH210"/>
      <c r="HBI210"/>
      <c r="HBJ210"/>
      <c r="HBK210"/>
      <c r="HBL210"/>
      <c r="HBM210"/>
      <c r="HBN210"/>
      <c r="HBO210"/>
      <c r="HBP210"/>
      <c r="HBQ210"/>
      <c r="HBR210"/>
      <c r="HBS210"/>
      <c r="HBT210"/>
      <c r="HBU210"/>
      <c r="HBV210"/>
      <c r="HBW210"/>
      <c r="HBX210"/>
      <c r="HBY210"/>
      <c r="HBZ210"/>
      <c r="HCA210"/>
      <c r="HCB210"/>
      <c r="HCC210"/>
      <c r="HCD210"/>
      <c r="HCE210"/>
      <c r="HCF210"/>
      <c r="HCG210"/>
      <c r="HCH210"/>
      <c r="HCI210"/>
      <c r="HCJ210"/>
      <c r="HCK210"/>
      <c r="HCL210"/>
      <c r="HCM210"/>
      <c r="HCN210"/>
      <c r="HCO210"/>
      <c r="HCP210"/>
      <c r="HCQ210"/>
      <c r="HCR210"/>
      <c r="HCS210"/>
      <c r="HCT210"/>
      <c r="HCU210"/>
      <c r="HCV210"/>
      <c r="HCW210"/>
      <c r="HCX210"/>
      <c r="HCY210"/>
      <c r="HCZ210"/>
      <c r="HDA210"/>
      <c r="HDB210"/>
      <c r="HDC210"/>
      <c r="HDD210"/>
      <c r="HDE210"/>
      <c r="HDF210"/>
      <c r="HDG210"/>
      <c r="HDH210"/>
      <c r="HDI210"/>
      <c r="HDJ210"/>
      <c r="HDK210"/>
      <c r="HDL210"/>
      <c r="HDM210"/>
      <c r="HDN210"/>
      <c r="HDO210"/>
      <c r="HDP210"/>
      <c r="HDQ210"/>
      <c r="HDR210"/>
      <c r="HDS210"/>
      <c r="HDT210"/>
      <c r="HDU210"/>
      <c r="HDV210"/>
      <c r="HDW210"/>
      <c r="HDX210"/>
      <c r="HDY210"/>
      <c r="HDZ210"/>
      <c r="HEA210"/>
      <c r="HEB210"/>
      <c r="HEC210"/>
      <c r="HED210"/>
      <c r="HEE210"/>
      <c r="HEF210"/>
      <c r="HEG210"/>
      <c r="HEH210"/>
      <c r="HEI210"/>
      <c r="HEJ210"/>
      <c r="HEK210"/>
      <c r="HEL210"/>
      <c r="HEM210"/>
      <c r="HEN210"/>
      <c r="HEO210"/>
      <c r="HEP210"/>
      <c r="HEQ210"/>
      <c r="HER210"/>
      <c r="HES210"/>
      <c r="HET210"/>
      <c r="HEU210"/>
      <c r="HEV210"/>
      <c r="HEW210"/>
      <c r="HEX210"/>
      <c r="HEY210"/>
      <c r="HEZ210"/>
      <c r="HFA210"/>
      <c r="HFB210"/>
      <c r="HFC210"/>
      <c r="HFD210"/>
      <c r="HFE210"/>
      <c r="HFF210"/>
      <c r="HFG210"/>
      <c r="HFH210"/>
      <c r="HFI210"/>
      <c r="HFJ210"/>
      <c r="HFK210"/>
      <c r="HFL210"/>
      <c r="HFM210"/>
      <c r="HFN210"/>
      <c r="HFO210"/>
      <c r="HFP210"/>
      <c r="HFQ210"/>
      <c r="HFR210"/>
      <c r="HFS210"/>
      <c r="HFT210"/>
      <c r="HFU210"/>
      <c r="HFV210"/>
      <c r="HFW210"/>
      <c r="HFX210"/>
      <c r="HFY210"/>
      <c r="HFZ210"/>
      <c r="HGA210"/>
      <c r="HGB210"/>
      <c r="HGC210"/>
      <c r="HGD210"/>
      <c r="HGE210"/>
      <c r="HGF210"/>
      <c r="HGG210"/>
      <c r="HGH210"/>
      <c r="HGI210"/>
      <c r="HGJ210"/>
      <c r="HGK210"/>
      <c r="HGL210"/>
      <c r="HGM210"/>
      <c r="HGN210"/>
      <c r="HGO210"/>
      <c r="HGP210"/>
      <c r="HGQ210"/>
      <c r="HGR210"/>
      <c r="HGS210"/>
      <c r="HGT210"/>
      <c r="HGU210"/>
      <c r="HGV210"/>
      <c r="HGW210"/>
      <c r="HGX210"/>
      <c r="HGY210"/>
      <c r="HGZ210"/>
      <c r="HHA210"/>
      <c r="HHB210"/>
      <c r="HHC210"/>
      <c r="HHD210"/>
      <c r="HHE210"/>
      <c r="HHF210"/>
      <c r="HHG210"/>
      <c r="HHH210"/>
      <c r="HHI210"/>
      <c r="HHJ210"/>
      <c r="HHK210"/>
      <c r="HHL210"/>
      <c r="HHM210"/>
      <c r="HHN210"/>
      <c r="HHO210"/>
      <c r="HHP210"/>
      <c r="HHQ210"/>
      <c r="HHR210"/>
      <c r="HHS210"/>
      <c r="HHT210"/>
      <c r="HHU210"/>
      <c r="HHV210"/>
      <c r="HHW210"/>
      <c r="HHX210"/>
      <c r="HHY210"/>
      <c r="HHZ210"/>
      <c r="HIA210"/>
      <c r="HIB210"/>
      <c r="HIC210"/>
      <c r="HID210"/>
      <c r="HIE210"/>
      <c r="HIF210"/>
      <c r="HIG210"/>
      <c r="HIH210"/>
      <c r="HII210"/>
      <c r="HIJ210"/>
      <c r="HIK210"/>
      <c r="HIL210"/>
      <c r="HIM210"/>
      <c r="HIN210"/>
      <c r="HIO210"/>
      <c r="HIP210"/>
      <c r="HIQ210"/>
      <c r="HIR210"/>
      <c r="HIS210"/>
      <c r="HIT210"/>
      <c r="HIU210"/>
      <c r="HIV210"/>
      <c r="HIW210"/>
      <c r="HIX210"/>
      <c r="HIY210"/>
      <c r="HIZ210"/>
      <c r="HJA210"/>
      <c r="HJB210"/>
      <c r="HJC210"/>
      <c r="HJD210"/>
      <c r="HJE210"/>
      <c r="HJF210"/>
      <c r="HJG210"/>
      <c r="HJH210"/>
      <c r="HJI210"/>
      <c r="HJJ210"/>
      <c r="HJK210"/>
      <c r="HJL210"/>
      <c r="HJM210"/>
      <c r="HJN210"/>
      <c r="HJO210"/>
      <c r="HJP210"/>
      <c r="HJQ210"/>
      <c r="HJR210"/>
      <c r="HJS210"/>
      <c r="HJT210"/>
      <c r="HJU210"/>
      <c r="HJV210"/>
      <c r="HJW210"/>
      <c r="HJX210"/>
      <c r="HJY210"/>
      <c r="HJZ210"/>
      <c r="HKA210"/>
      <c r="HKB210"/>
      <c r="HKC210"/>
      <c r="HKD210"/>
      <c r="HKE210"/>
      <c r="HKF210"/>
      <c r="HKG210"/>
      <c r="HKH210"/>
      <c r="HKI210"/>
      <c r="HKJ210"/>
      <c r="HKK210"/>
      <c r="HKL210"/>
      <c r="HKM210"/>
      <c r="HKN210"/>
      <c r="HKO210"/>
      <c r="HKP210"/>
      <c r="HKQ210"/>
      <c r="HKR210"/>
      <c r="HKS210"/>
      <c r="HKT210"/>
      <c r="HKU210"/>
      <c r="HKV210"/>
      <c r="HKW210"/>
      <c r="HKX210"/>
      <c r="HKY210"/>
      <c r="HKZ210"/>
      <c r="HLA210"/>
      <c r="HLB210"/>
      <c r="HLC210"/>
      <c r="HLD210"/>
      <c r="HLE210"/>
      <c r="HLF210"/>
      <c r="HLG210"/>
      <c r="HLH210"/>
      <c r="HLI210"/>
      <c r="HLJ210"/>
      <c r="HLK210"/>
      <c r="HLL210"/>
      <c r="HLM210"/>
      <c r="HLN210"/>
      <c r="HLO210"/>
      <c r="HLP210"/>
      <c r="HLQ210"/>
      <c r="HLR210"/>
      <c r="HLS210"/>
      <c r="HLT210"/>
      <c r="HLU210"/>
      <c r="HLV210"/>
      <c r="HLW210"/>
      <c r="HLX210"/>
      <c r="HLY210"/>
      <c r="HLZ210"/>
      <c r="HMA210"/>
      <c r="HMB210"/>
      <c r="HMC210"/>
      <c r="HMD210"/>
      <c r="HME210"/>
      <c r="HMF210"/>
      <c r="HMG210"/>
      <c r="HMH210"/>
      <c r="HMI210"/>
      <c r="HMJ210"/>
      <c r="HMK210"/>
      <c r="HML210"/>
      <c r="HMM210"/>
      <c r="HMN210"/>
      <c r="HMO210"/>
      <c r="HMP210"/>
      <c r="HMQ210"/>
      <c r="HMR210"/>
      <c r="HMS210"/>
      <c r="HMT210"/>
      <c r="HMU210"/>
      <c r="HMV210"/>
      <c r="HMW210"/>
      <c r="HMX210"/>
      <c r="HMY210"/>
      <c r="HMZ210"/>
      <c r="HNA210"/>
      <c r="HNB210"/>
      <c r="HNC210"/>
      <c r="HND210"/>
      <c r="HNE210"/>
      <c r="HNF210"/>
      <c r="HNG210"/>
      <c r="HNH210"/>
      <c r="HNI210"/>
      <c r="HNJ210"/>
      <c r="HNK210"/>
      <c r="HNL210"/>
      <c r="HNM210"/>
      <c r="HNN210"/>
      <c r="HNO210"/>
      <c r="HNP210"/>
      <c r="HNQ210"/>
      <c r="HNR210"/>
      <c r="HNS210"/>
      <c r="HNT210"/>
      <c r="HNU210"/>
      <c r="HNV210"/>
      <c r="HNW210"/>
      <c r="HNX210"/>
      <c r="HNY210"/>
      <c r="HNZ210"/>
      <c r="HOA210"/>
      <c r="HOB210"/>
      <c r="HOC210"/>
      <c r="HOD210"/>
      <c r="HOE210"/>
      <c r="HOF210"/>
      <c r="HOG210"/>
      <c r="HOH210"/>
      <c r="HOI210"/>
      <c r="HOJ210"/>
      <c r="HOK210"/>
      <c r="HOL210"/>
      <c r="HOM210"/>
      <c r="HON210"/>
      <c r="HOO210"/>
      <c r="HOP210"/>
      <c r="HOQ210"/>
      <c r="HOR210"/>
      <c r="HOS210"/>
      <c r="HOT210"/>
      <c r="HOU210"/>
      <c r="HOV210"/>
      <c r="HOW210"/>
      <c r="HOX210"/>
      <c r="HOY210"/>
      <c r="HOZ210"/>
      <c r="HPA210"/>
      <c r="HPB210"/>
      <c r="HPC210"/>
      <c r="HPD210"/>
      <c r="HPE210"/>
      <c r="HPF210"/>
      <c r="HPG210"/>
      <c r="HPH210"/>
      <c r="HPI210"/>
      <c r="HPJ210"/>
      <c r="HPK210"/>
      <c r="HPL210"/>
      <c r="HPM210"/>
      <c r="HPN210"/>
      <c r="HPO210"/>
      <c r="HPP210"/>
      <c r="HPQ210"/>
      <c r="HPR210"/>
      <c r="HPS210"/>
      <c r="HPT210"/>
      <c r="HPU210"/>
      <c r="HPV210"/>
      <c r="HPW210"/>
      <c r="HPX210"/>
      <c r="HPY210"/>
      <c r="HPZ210"/>
      <c r="HQA210"/>
      <c r="HQB210"/>
      <c r="HQC210"/>
      <c r="HQD210"/>
      <c r="HQE210"/>
      <c r="HQF210"/>
      <c r="HQG210"/>
      <c r="HQH210"/>
      <c r="HQI210"/>
      <c r="HQJ210"/>
      <c r="HQK210"/>
      <c r="HQL210"/>
      <c r="HQM210"/>
      <c r="HQN210"/>
      <c r="HQO210"/>
      <c r="HQP210"/>
      <c r="HQQ210"/>
      <c r="HQR210"/>
      <c r="HQS210"/>
      <c r="HQT210"/>
      <c r="HQU210"/>
      <c r="HQV210"/>
      <c r="HQW210"/>
      <c r="HQX210"/>
      <c r="HQY210"/>
      <c r="HQZ210"/>
      <c r="HRA210"/>
      <c r="HRB210"/>
      <c r="HRC210"/>
      <c r="HRD210"/>
      <c r="HRE210"/>
      <c r="HRF210"/>
      <c r="HRG210"/>
      <c r="HRH210"/>
      <c r="HRI210"/>
      <c r="HRJ210"/>
      <c r="HRK210"/>
      <c r="HRL210"/>
      <c r="HRM210"/>
      <c r="HRN210"/>
      <c r="HRO210"/>
      <c r="HRP210"/>
      <c r="HRQ210"/>
      <c r="HRR210"/>
      <c r="HRS210"/>
      <c r="HRT210"/>
      <c r="HRU210"/>
      <c r="HRV210"/>
      <c r="HRW210"/>
      <c r="HRX210"/>
      <c r="HRY210"/>
      <c r="HRZ210"/>
      <c r="HSA210"/>
      <c r="HSB210"/>
      <c r="HSC210"/>
      <c r="HSD210"/>
      <c r="HSE210"/>
      <c r="HSF210"/>
      <c r="HSG210"/>
      <c r="HSH210"/>
      <c r="HSI210"/>
      <c r="HSJ210"/>
      <c r="HSK210"/>
      <c r="HSL210"/>
      <c r="HSM210"/>
      <c r="HSN210"/>
      <c r="HSO210"/>
      <c r="HSP210"/>
      <c r="HSQ210"/>
      <c r="HSR210"/>
      <c r="HSS210"/>
      <c r="HST210"/>
      <c r="HSU210"/>
      <c r="HSV210"/>
      <c r="HSW210"/>
      <c r="HSX210"/>
      <c r="HSY210"/>
      <c r="HSZ210"/>
      <c r="HTA210"/>
      <c r="HTB210"/>
      <c r="HTC210"/>
      <c r="HTD210"/>
      <c r="HTE210"/>
      <c r="HTF210"/>
      <c r="HTG210"/>
      <c r="HTH210"/>
      <c r="HTI210"/>
      <c r="HTJ210"/>
      <c r="HTK210"/>
      <c r="HTL210"/>
      <c r="HTM210"/>
      <c r="HTN210"/>
      <c r="HTO210"/>
      <c r="HTP210"/>
      <c r="HTQ210"/>
      <c r="HTR210"/>
      <c r="HTS210"/>
      <c r="HTT210"/>
      <c r="HTU210"/>
      <c r="HTV210"/>
      <c r="HTW210"/>
      <c r="HTX210"/>
      <c r="HTY210"/>
      <c r="HTZ210"/>
      <c r="HUA210"/>
      <c r="HUB210"/>
      <c r="HUC210"/>
      <c r="HUD210"/>
      <c r="HUE210"/>
      <c r="HUF210"/>
      <c r="HUG210"/>
      <c r="HUH210"/>
      <c r="HUI210"/>
      <c r="HUJ210"/>
      <c r="HUK210"/>
      <c r="HUL210"/>
      <c r="HUM210"/>
      <c r="HUN210"/>
      <c r="HUO210"/>
      <c r="HUP210"/>
      <c r="HUQ210"/>
      <c r="HUR210"/>
      <c r="HUS210"/>
      <c r="HUT210"/>
      <c r="HUU210"/>
      <c r="HUV210"/>
      <c r="HUW210"/>
      <c r="HUX210"/>
      <c r="HUY210"/>
      <c r="HUZ210"/>
      <c r="HVA210"/>
      <c r="HVB210"/>
      <c r="HVC210"/>
      <c r="HVD210"/>
      <c r="HVE210"/>
      <c r="HVF210"/>
      <c r="HVG210"/>
      <c r="HVH210"/>
      <c r="HVI210"/>
      <c r="HVJ210"/>
      <c r="HVK210"/>
      <c r="HVL210"/>
      <c r="HVM210"/>
      <c r="HVN210"/>
      <c r="HVO210"/>
      <c r="HVP210"/>
      <c r="HVQ210"/>
      <c r="HVR210"/>
      <c r="HVS210"/>
      <c r="HVT210"/>
      <c r="HVU210"/>
      <c r="HVV210"/>
      <c r="HVW210"/>
      <c r="HVX210"/>
      <c r="HVY210"/>
      <c r="HVZ210"/>
      <c r="HWA210"/>
      <c r="HWB210"/>
      <c r="HWC210"/>
      <c r="HWD210"/>
      <c r="HWE210"/>
      <c r="HWF210"/>
      <c r="HWG210"/>
      <c r="HWH210"/>
      <c r="HWI210"/>
      <c r="HWJ210"/>
      <c r="HWK210"/>
      <c r="HWL210"/>
      <c r="HWM210"/>
      <c r="HWN210"/>
      <c r="HWO210"/>
      <c r="HWP210"/>
      <c r="HWQ210"/>
      <c r="HWR210"/>
      <c r="HWS210"/>
      <c r="HWT210"/>
      <c r="HWU210"/>
      <c r="HWV210"/>
      <c r="HWW210"/>
      <c r="HWX210"/>
      <c r="HWY210"/>
      <c r="HWZ210"/>
      <c r="HXA210"/>
      <c r="HXB210"/>
      <c r="HXC210"/>
      <c r="HXD210"/>
      <c r="HXE210"/>
      <c r="HXF210"/>
      <c r="HXG210"/>
      <c r="HXH210"/>
      <c r="HXI210"/>
      <c r="HXJ210"/>
      <c r="HXK210"/>
      <c r="HXL210"/>
      <c r="HXM210"/>
      <c r="HXN210"/>
      <c r="HXO210"/>
      <c r="HXP210"/>
      <c r="HXQ210"/>
      <c r="HXR210"/>
      <c r="HXS210"/>
      <c r="HXT210"/>
      <c r="HXU210"/>
      <c r="HXV210"/>
      <c r="HXW210"/>
      <c r="HXX210"/>
      <c r="HXY210"/>
      <c r="HXZ210"/>
      <c r="HYA210"/>
      <c r="HYB210"/>
      <c r="HYC210"/>
      <c r="HYD210"/>
      <c r="HYE210"/>
      <c r="HYF210"/>
      <c r="HYG210"/>
      <c r="HYH210"/>
      <c r="HYI210"/>
      <c r="HYJ210"/>
      <c r="HYK210"/>
      <c r="HYL210"/>
      <c r="HYM210"/>
      <c r="HYN210"/>
      <c r="HYO210"/>
      <c r="HYP210"/>
      <c r="HYQ210"/>
      <c r="HYR210"/>
      <c r="HYS210"/>
      <c r="HYT210"/>
      <c r="HYU210"/>
      <c r="HYV210"/>
      <c r="HYW210"/>
      <c r="HYX210"/>
      <c r="HYY210"/>
      <c r="HYZ210"/>
      <c r="HZA210"/>
      <c r="HZB210"/>
      <c r="HZC210"/>
      <c r="HZD210"/>
      <c r="HZE210"/>
      <c r="HZF210"/>
      <c r="HZG210"/>
      <c r="HZH210"/>
      <c r="HZI210"/>
      <c r="HZJ210"/>
      <c r="HZK210"/>
      <c r="HZL210"/>
      <c r="HZM210"/>
      <c r="HZN210"/>
      <c r="HZO210"/>
      <c r="HZP210"/>
      <c r="HZQ210"/>
      <c r="HZR210"/>
      <c r="HZS210"/>
      <c r="HZT210"/>
      <c r="HZU210"/>
      <c r="HZV210"/>
      <c r="HZW210"/>
      <c r="HZX210"/>
      <c r="HZY210"/>
      <c r="HZZ210"/>
      <c r="IAA210"/>
      <c r="IAB210"/>
      <c r="IAC210"/>
      <c r="IAD210"/>
      <c r="IAE210"/>
      <c r="IAF210"/>
      <c r="IAG210"/>
      <c r="IAH210"/>
      <c r="IAI210"/>
      <c r="IAJ210"/>
      <c r="IAK210"/>
      <c r="IAL210"/>
      <c r="IAM210"/>
      <c r="IAN210"/>
      <c r="IAO210"/>
      <c r="IAP210"/>
      <c r="IAQ210"/>
      <c r="IAR210"/>
      <c r="IAS210"/>
      <c r="IAT210"/>
      <c r="IAU210"/>
      <c r="IAV210"/>
      <c r="IAW210"/>
      <c r="IAX210"/>
      <c r="IAY210"/>
      <c r="IAZ210"/>
      <c r="IBA210"/>
      <c r="IBB210"/>
      <c r="IBC210"/>
      <c r="IBD210"/>
      <c r="IBE210"/>
      <c r="IBF210"/>
      <c r="IBG210"/>
      <c r="IBH210"/>
      <c r="IBI210"/>
      <c r="IBJ210"/>
      <c r="IBK210"/>
      <c r="IBL210"/>
      <c r="IBM210"/>
      <c r="IBN210"/>
      <c r="IBO210"/>
      <c r="IBP210"/>
      <c r="IBQ210"/>
      <c r="IBR210"/>
      <c r="IBS210"/>
      <c r="IBT210"/>
      <c r="IBU210"/>
      <c r="IBV210"/>
      <c r="IBW210"/>
      <c r="IBX210"/>
      <c r="IBY210"/>
      <c r="IBZ210"/>
      <c r="ICA210"/>
      <c r="ICB210"/>
      <c r="ICC210"/>
      <c r="ICD210"/>
      <c r="ICE210"/>
      <c r="ICF210"/>
      <c r="ICG210"/>
      <c r="ICH210"/>
      <c r="ICI210"/>
      <c r="ICJ210"/>
      <c r="ICK210"/>
      <c r="ICL210"/>
      <c r="ICM210"/>
      <c r="ICN210"/>
      <c r="ICO210"/>
      <c r="ICP210"/>
      <c r="ICQ210"/>
      <c r="ICR210"/>
      <c r="ICS210"/>
      <c r="ICT210"/>
      <c r="ICU210"/>
      <c r="ICV210"/>
      <c r="ICW210"/>
      <c r="ICX210"/>
      <c r="ICY210"/>
      <c r="ICZ210"/>
      <c r="IDA210"/>
      <c r="IDB210"/>
      <c r="IDC210"/>
      <c r="IDD210"/>
      <c r="IDE210"/>
      <c r="IDF210"/>
      <c r="IDG210"/>
      <c r="IDH210"/>
      <c r="IDI210"/>
      <c r="IDJ210"/>
      <c r="IDK210"/>
      <c r="IDL210"/>
      <c r="IDM210"/>
      <c r="IDN210"/>
      <c r="IDO210"/>
      <c r="IDP210"/>
      <c r="IDQ210"/>
      <c r="IDR210"/>
      <c r="IDS210"/>
      <c r="IDT210"/>
      <c r="IDU210"/>
      <c r="IDV210"/>
      <c r="IDW210"/>
      <c r="IDX210"/>
      <c r="IDY210"/>
      <c r="IDZ210"/>
      <c r="IEA210"/>
      <c r="IEB210"/>
      <c r="IEC210"/>
      <c r="IED210"/>
      <c r="IEE210"/>
      <c r="IEF210"/>
      <c r="IEG210"/>
      <c r="IEH210"/>
      <c r="IEI210"/>
      <c r="IEJ210"/>
      <c r="IEK210"/>
      <c r="IEL210"/>
      <c r="IEM210"/>
      <c r="IEN210"/>
      <c r="IEO210"/>
      <c r="IEP210"/>
      <c r="IEQ210"/>
      <c r="IER210"/>
      <c r="IES210"/>
      <c r="IET210"/>
      <c r="IEU210"/>
      <c r="IEV210"/>
      <c r="IEW210"/>
      <c r="IEX210"/>
      <c r="IEY210"/>
      <c r="IEZ210"/>
      <c r="IFA210"/>
      <c r="IFB210"/>
      <c r="IFC210"/>
      <c r="IFD210"/>
      <c r="IFE210"/>
      <c r="IFF210"/>
      <c r="IFG210"/>
      <c r="IFH210"/>
      <c r="IFI210"/>
      <c r="IFJ210"/>
      <c r="IFK210"/>
      <c r="IFL210"/>
      <c r="IFM210"/>
      <c r="IFN210"/>
      <c r="IFO210"/>
      <c r="IFP210"/>
      <c r="IFQ210"/>
      <c r="IFR210"/>
      <c r="IFS210"/>
      <c r="IFT210"/>
      <c r="IFU210"/>
      <c r="IFV210"/>
      <c r="IFW210"/>
      <c r="IFX210"/>
      <c r="IFY210"/>
      <c r="IFZ210"/>
      <c r="IGA210"/>
      <c r="IGB210"/>
      <c r="IGC210"/>
      <c r="IGD210"/>
      <c r="IGE210"/>
      <c r="IGF210"/>
      <c r="IGG210"/>
      <c r="IGH210"/>
      <c r="IGI210"/>
      <c r="IGJ210"/>
      <c r="IGK210"/>
      <c r="IGL210"/>
      <c r="IGM210"/>
      <c r="IGN210"/>
      <c r="IGO210"/>
      <c r="IGP210"/>
      <c r="IGQ210"/>
      <c r="IGR210"/>
      <c r="IGS210"/>
      <c r="IGT210"/>
      <c r="IGU210"/>
      <c r="IGV210"/>
      <c r="IGW210"/>
      <c r="IGX210"/>
      <c r="IGY210"/>
      <c r="IGZ210"/>
      <c r="IHA210"/>
      <c r="IHB210"/>
      <c r="IHC210"/>
      <c r="IHD210"/>
      <c r="IHE210"/>
      <c r="IHF210"/>
      <c r="IHG210"/>
      <c r="IHH210"/>
      <c r="IHI210"/>
      <c r="IHJ210"/>
      <c r="IHK210"/>
      <c r="IHL210"/>
      <c r="IHM210"/>
      <c r="IHN210"/>
      <c r="IHO210"/>
      <c r="IHP210"/>
      <c r="IHQ210"/>
      <c r="IHR210"/>
      <c r="IHS210"/>
      <c r="IHT210"/>
      <c r="IHU210"/>
      <c r="IHV210"/>
      <c r="IHW210"/>
      <c r="IHX210"/>
      <c r="IHY210"/>
      <c r="IHZ210"/>
      <c r="IIA210"/>
      <c r="IIB210"/>
      <c r="IIC210"/>
      <c r="IID210"/>
      <c r="IIE210"/>
      <c r="IIF210"/>
      <c r="IIG210"/>
      <c r="IIH210"/>
      <c r="III210"/>
      <c r="IIJ210"/>
      <c r="IIK210"/>
      <c r="IIL210"/>
      <c r="IIM210"/>
      <c r="IIN210"/>
      <c r="IIO210"/>
      <c r="IIP210"/>
      <c r="IIQ210"/>
      <c r="IIR210"/>
      <c r="IIS210"/>
      <c r="IIT210"/>
      <c r="IIU210"/>
      <c r="IIV210"/>
      <c r="IIW210"/>
      <c r="IIX210"/>
      <c r="IIY210"/>
      <c r="IIZ210"/>
      <c r="IJA210"/>
      <c r="IJB210"/>
      <c r="IJC210"/>
      <c r="IJD210"/>
      <c r="IJE210"/>
      <c r="IJF210"/>
      <c r="IJG210"/>
      <c r="IJH210"/>
      <c r="IJI210"/>
      <c r="IJJ210"/>
      <c r="IJK210"/>
      <c r="IJL210"/>
      <c r="IJM210"/>
      <c r="IJN210"/>
      <c r="IJO210"/>
      <c r="IJP210"/>
      <c r="IJQ210"/>
      <c r="IJR210"/>
      <c r="IJS210"/>
      <c r="IJT210"/>
      <c r="IJU210"/>
      <c r="IJV210"/>
      <c r="IJW210"/>
      <c r="IJX210"/>
      <c r="IJY210"/>
      <c r="IJZ210"/>
      <c r="IKA210"/>
      <c r="IKB210"/>
      <c r="IKC210"/>
      <c r="IKD210"/>
      <c r="IKE210"/>
      <c r="IKF210"/>
      <c r="IKG210"/>
      <c r="IKH210"/>
      <c r="IKI210"/>
      <c r="IKJ210"/>
      <c r="IKK210"/>
      <c r="IKL210"/>
      <c r="IKM210"/>
      <c r="IKN210"/>
      <c r="IKO210"/>
      <c r="IKP210"/>
      <c r="IKQ210"/>
      <c r="IKR210"/>
      <c r="IKS210"/>
      <c r="IKT210"/>
      <c r="IKU210"/>
      <c r="IKV210"/>
      <c r="IKW210"/>
      <c r="IKX210"/>
      <c r="IKY210"/>
      <c r="IKZ210"/>
      <c r="ILA210"/>
      <c r="ILB210"/>
      <c r="ILC210"/>
      <c r="ILD210"/>
      <c r="ILE210"/>
      <c r="ILF210"/>
      <c r="ILG210"/>
      <c r="ILH210"/>
      <c r="ILI210"/>
      <c r="ILJ210"/>
      <c r="ILK210"/>
      <c r="ILL210"/>
      <c r="ILM210"/>
      <c r="ILN210"/>
      <c r="ILO210"/>
      <c r="ILP210"/>
      <c r="ILQ210"/>
      <c r="ILR210"/>
      <c r="ILS210"/>
      <c r="ILT210"/>
      <c r="ILU210"/>
      <c r="ILV210"/>
      <c r="ILW210"/>
      <c r="ILX210"/>
      <c r="ILY210"/>
      <c r="ILZ210"/>
      <c r="IMA210"/>
      <c r="IMB210"/>
      <c r="IMC210"/>
      <c r="IMD210"/>
      <c r="IME210"/>
      <c r="IMF210"/>
      <c r="IMG210"/>
      <c r="IMH210"/>
      <c r="IMI210"/>
      <c r="IMJ210"/>
      <c r="IMK210"/>
      <c r="IML210"/>
      <c r="IMM210"/>
      <c r="IMN210"/>
      <c r="IMO210"/>
      <c r="IMP210"/>
      <c r="IMQ210"/>
      <c r="IMR210"/>
      <c r="IMS210"/>
      <c r="IMT210"/>
      <c r="IMU210"/>
      <c r="IMV210"/>
      <c r="IMW210"/>
      <c r="IMX210"/>
      <c r="IMY210"/>
      <c r="IMZ210"/>
      <c r="INA210"/>
      <c r="INB210"/>
      <c r="INC210"/>
      <c r="IND210"/>
      <c r="INE210"/>
      <c r="INF210"/>
      <c r="ING210"/>
      <c r="INH210"/>
      <c r="INI210"/>
      <c r="INJ210"/>
      <c r="INK210"/>
      <c r="INL210"/>
      <c r="INM210"/>
      <c r="INN210"/>
      <c r="INO210"/>
      <c r="INP210"/>
      <c r="INQ210"/>
      <c r="INR210"/>
      <c r="INS210"/>
      <c r="INT210"/>
      <c r="INU210"/>
      <c r="INV210"/>
      <c r="INW210"/>
      <c r="INX210"/>
      <c r="INY210"/>
      <c r="INZ210"/>
      <c r="IOA210"/>
      <c r="IOB210"/>
      <c r="IOC210"/>
      <c r="IOD210"/>
      <c r="IOE210"/>
      <c r="IOF210"/>
      <c r="IOG210"/>
      <c r="IOH210"/>
      <c r="IOI210"/>
      <c r="IOJ210"/>
      <c r="IOK210"/>
      <c r="IOL210"/>
      <c r="IOM210"/>
      <c r="ION210"/>
      <c r="IOO210"/>
      <c r="IOP210"/>
      <c r="IOQ210"/>
      <c r="IOR210"/>
      <c r="IOS210"/>
      <c r="IOT210"/>
      <c r="IOU210"/>
      <c r="IOV210"/>
      <c r="IOW210"/>
      <c r="IOX210"/>
      <c r="IOY210"/>
      <c r="IOZ210"/>
      <c r="IPA210"/>
      <c r="IPB210"/>
      <c r="IPC210"/>
      <c r="IPD210"/>
      <c r="IPE210"/>
      <c r="IPF210"/>
      <c r="IPG210"/>
      <c r="IPH210"/>
      <c r="IPI210"/>
      <c r="IPJ210"/>
      <c r="IPK210"/>
      <c r="IPL210"/>
      <c r="IPM210"/>
      <c r="IPN210"/>
      <c r="IPO210"/>
      <c r="IPP210"/>
      <c r="IPQ210"/>
      <c r="IPR210"/>
      <c r="IPS210"/>
      <c r="IPT210"/>
      <c r="IPU210"/>
      <c r="IPV210"/>
      <c r="IPW210"/>
      <c r="IPX210"/>
      <c r="IPY210"/>
      <c r="IPZ210"/>
      <c r="IQA210"/>
      <c r="IQB210"/>
      <c r="IQC210"/>
      <c r="IQD210"/>
      <c r="IQE210"/>
      <c r="IQF210"/>
      <c r="IQG210"/>
      <c r="IQH210"/>
      <c r="IQI210"/>
      <c r="IQJ210"/>
      <c r="IQK210"/>
      <c r="IQL210"/>
      <c r="IQM210"/>
      <c r="IQN210"/>
      <c r="IQO210"/>
      <c r="IQP210"/>
      <c r="IQQ210"/>
      <c r="IQR210"/>
      <c r="IQS210"/>
      <c r="IQT210"/>
      <c r="IQU210"/>
      <c r="IQV210"/>
      <c r="IQW210"/>
      <c r="IQX210"/>
      <c r="IQY210"/>
      <c r="IQZ210"/>
      <c r="IRA210"/>
      <c r="IRB210"/>
      <c r="IRC210"/>
      <c r="IRD210"/>
      <c r="IRE210"/>
      <c r="IRF210"/>
      <c r="IRG210"/>
      <c r="IRH210"/>
      <c r="IRI210"/>
      <c r="IRJ210"/>
      <c r="IRK210"/>
      <c r="IRL210"/>
      <c r="IRM210"/>
      <c r="IRN210"/>
      <c r="IRO210"/>
      <c r="IRP210"/>
      <c r="IRQ210"/>
      <c r="IRR210"/>
      <c r="IRS210"/>
      <c r="IRT210"/>
      <c r="IRU210"/>
      <c r="IRV210"/>
      <c r="IRW210"/>
      <c r="IRX210"/>
      <c r="IRY210"/>
      <c r="IRZ210"/>
      <c r="ISA210"/>
      <c r="ISB210"/>
      <c r="ISC210"/>
      <c r="ISD210"/>
      <c r="ISE210"/>
      <c r="ISF210"/>
      <c r="ISG210"/>
      <c r="ISH210"/>
      <c r="ISI210"/>
      <c r="ISJ210"/>
      <c r="ISK210"/>
      <c r="ISL210"/>
      <c r="ISM210"/>
      <c r="ISN210"/>
      <c r="ISO210"/>
      <c r="ISP210"/>
      <c r="ISQ210"/>
      <c r="ISR210"/>
      <c r="ISS210"/>
      <c r="IST210"/>
      <c r="ISU210"/>
      <c r="ISV210"/>
      <c r="ISW210"/>
      <c r="ISX210"/>
      <c r="ISY210"/>
      <c r="ISZ210"/>
      <c r="ITA210"/>
      <c r="ITB210"/>
      <c r="ITC210"/>
      <c r="ITD210"/>
      <c r="ITE210"/>
      <c r="ITF210"/>
      <c r="ITG210"/>
      <c r="ITH210"/>
      <c r="ITI210"/>
      <c r="ITJ210"/>
      <c r="ITK210"/>
      <c r="ITL210"/>
      <c r="ITM210"/>
      <c r="ITN210"/>
      <c r="ITO210"/>
      <c r="ITP210"/>
      <c r="ITQ210"/>
      <c r="ITR210"/>
      <c r="ITS210"/>
      <c r="ITT210"/>
      <c r="ITU210"/>
      <c r="ITV210"/>
      <c r="ITW210"/>
      <c r="ITX210"/>
      <c r="ITY210"/>
      <c r="ITZ210"/>
      <c r="IUA210"/>
      <c r="IUB210"/>
      <c r="IUC210"/>
      <c r="IUD210"/>
      <c r="IUE210"/>
      <c r="IUF210"/>
      <c r="IUG210"/>
      <c r="IUH210"/>
      <c r="IUI210"/>
      <c r="IUJ210"/>
      <c r="IUK210"/>
      <c r="IUL210"/>
      <c r="IUM210"/>
      <c r="IUN210"/>
      <c r="IUO210"/>
      <c r="IUP210"/>
      <c r="IUQ210"/>
      <c r="IUR210"/>
      <c r="IUS210"/>
      <c r="IUT210"/>
      <c r="IUU210"/>
      <c r="IUV210"/>
      <c r="IUW210"/>
      <c r="IUX210"/>
      <c r="IUY210"/>
      <c r="IUZ210"/>
      <c r="IVA210"/>
      <c r="IVB210"/>
      <c r="IVC210"/>
      <c r="IVD210"/>
      <c r="IVE210"/>
      <c r="IVF210"/>
      <c r="IVG210"/>
      <c r="IVH210"/>
      <c r="IVI210"/>
      <c r="IVJ210"/>
      <c r="IVK210"/>
      <c r="IVL210"/>
      <c r="IVM210"/>
      <c r="IVN210"/>
      <c r="IVO210"/>
      <c r="IVP210"/>
      <c r="IVQ210"/>
      <c r="IVR210"/>
      <c r="IVS210"/>
      <c r="IVT210"/>
      <c r="IVU210"/>
      <c r="IVV210"/>
      <c r="IVW210"/>
      <c r="IVX210"/>
      <c r="IVY210"/>
      <c r="IVZ210"/>
      <c r="IWA210"/>
      <c r="IWB210"/>
      <c r="IWC210"/>
      <c r="IWD210"/>
      <c r="IWE210"/>
      <c r="IWF210"/>
      <c r="IWG210"/>
      <c r="IWH210"/>
      <c r="IWI210"/>
      <c r="IWJ210"/>
      <c r="IWK210"/>
      <c r="IWL210"/>
      <c r="IWM210"/>
      <c r="IWN210"/>
      <c r="IWO210"/>
      <c r="IWP210"/>
      <c r="IWQ210"/>
      <c r="IWR210"/>
      <c r="IWS210"/>
      <c r="IWT210"/>
      <c r="IWU210"/>
      <c r="IWV210"/>
      <c r="IWW210"/>
      <c r="IWX210"/>
      <c r="IWY210"/>
      <c r="IWZ210"/>
      <c r="IXA210"/>
      <c r="IXB210"/>
      <c r="IXC210"/>
      <c r="IXD210"/>
      <c r="IXE210"/>
      <c r="IXF210"/>
      <c r="IXG210"/>
      <c r="IXH210"/>
      <c r="IXI210"/>
      <c r="IXJ210"/>
      <c r="IXK210"/>
      <c r="IXL210"/>
      <c r="IXM210"/>
      <c r="IXN210"/>
      <c r="IXO210"/>
      <c r="IXP210"/>
      <c r="IXQ210"/>
      <c r="IXR210"/>
      <c r="IXS210"/>
      <c r="IXT210"/>
      <c r="IXU210"/>
      <c r="IXV210"/>
      <c r="IXW210"/>
      <c r="IXX210"/>
      <c r="IXY210"/>
      <c r="IXZ210"/>
      <c r="IYA210"/>
      <c r="IYB210"/>
      <c r="IYC210"/>
      <c r="IYD210"/>
      <c r="IYE210"/>
      <c r="IYF210"/>
      <c r="IYG210"/>
      <c r="IYH210"/>
      <c r="IYI210"/>
      <c r="IYJ210"/>
      <c r="IYK210"/>
      <c r="IYL210"/>
      <c r="IYM210"/>
      <c r="IYN210"/>
      <c r="IYO210"/>
      <c r="IYP210"/>
      <c r="IYQ210"/>
      <c r="IYR210"/>
      <c r="IYS210"/>
      <c r="IYT210"/>
      <c r="IYU210"/>
      <c r="IYV210"/>
      <c r="IYW210"/>
      <c r="IYX210"/>
      <c r="IYY210"/>
      <c r="IYZ210"/>
      <c r="IZA210"/>
      <c r="IZB210"/>
      <c r="IZC210"/>
      <c r="IZD210"/>
      <c r="IZE210"/>
      <c r="IZF210"/>
      <c r="IZG210"/>
      <c r="IZH210"/>
      <c r="IZI210"/>
      <c r="IZJ210"/>
      <c r="IZK210"/>
      <c r="IZL210"/>
      <c r="IZM210"/>
      <c r="IZN210"/>
      <c r="IZO210"/>
      <c r="IZP210"/>
      <c r="IZQ210"/>
      <c r="IZR210"/>
      <c r="IZS210"/>
      <c r="IZT210"/>
      <c r="IZU210"/>
      <c r="IZV210"/>
      <c r="IZW210"/>
      <c r="IZX210"/>
      <c r="IZY210"/>
      <c r="IZZ210"/>
      <c r="JAA210"/>
      <c r="JAB210"/>
      <c r="JAC210"/>
      <c r="JAD210"/>
      <c r="JAE210"/>
      <c r="JAF210"/>
      <c r="JAG210"/>
      <c r="JAH210"/>
      <c r="JAI210"/>
      <c r="JAJ210"/>
      <c r="JAK210"/>
      <c r="JAL210"/>
      <c r="JAM210"/>
      <c r="JAN210"/>
      <c r="JAO210"/>
      <c r="JAP210"/>
      <c r="JAQ210"/>
      <c r="JAR210"/>
      <c r="JAS210"/>
      <c r="JAT210"/>
      <c r="JAU210"/>
      <c r="JAV210"/>
      <c r="JAW210"/>
      <c r="JAX210"/>
      <c r="JAY210"/>
      <c r="JAZ210"/>
      <c r="JBA210"/>
      <c r="JBB210"/>
      <c r="JBC210"/>
      <c r="JBD210"/>
      <c r="JBE210"/>
      <c r="JBF210"/>
      <c r="JBG210"/>
      <c r="JBH210"/>
      <c r="JBI210"/>
      <c r="JBJ210"/>
      <c r="JBK210"/>
      <c r="JBL210"/>
      <c r="JBM210"/>
      <c r="JBN210"/>
      <c r="JBO210"/>
      <c r="JBP210"/>
      <c r="JBQ210"/>
      <c r="JBR210"/>
      <c r="JBS210"/>
      <c r="JBT210"/>
      <c r="JBU210"/>
      <c r="JBV210"/>
      <c r="JBW210"/>
      <c r="JBX210"/>
      <c r="JBY210"/>
      <c r="JBZ210"/>
      <c r="JCA210"/>
      <c r="JCB210"/>
      <c r="JCC210"/>
      <c r="JCD210"/>
      <c r="JCE210"/>
      <c r="JCF210"/>
      <c r="JCG210"/>
      <c r="JCH210"/>
      <c r="JCI210"/>
      <c r="JCJ210"/>
      <c r="JCK210"/>
      <c r="JCL210"/>
      <c r="JCM210"/>
      <c r="JCN210"/>
      <c r="JCO210"/>
      <c r="JCP210"/>
      <c r="JCQ210"/>
      <c r="JCR210"/>
      <c r="JCS210"/>
      <c r="JCT210"/>
      <c r="JCU210"/>
      <c r="JCV210"/>
      <c r="JCW210"/>
      <c r="JCX210"/>
      <c r="JCY210"/>
      <c r="JCZ210"/>
      <c r="JDA210"/>
      <c r="JDB210"/>
      <c r="JDC210"/>
      <c r="JDD210"/>
      <c r="JDE210"/>
      <c r="JDF210"/>
      <c r="JDG210"/>
      <c r="JDH210"/>
      <c r="JDI210"/>
      <c r="JDJ210"/>
      <c r="JDK210"/>
      <c r="JDL210"/>
      <c r="JDM210"/>
      <c r="JDN210"/>
      <c r="JDO210"/>
      <c r="JDP210"/>
      <c r="JDQ210"/>
      <c r="JDR210"/>
      <c r="JDS210"/>
      <c r="JDT210"/>
      <c r="JDU210"/>
      <c r="JDV210"/>
      <c r="JDW210"/>
      <c r="JDX210"/>
      <c r="JDY210"/>
      <c r="JDZ210"/>
      <c r="JEA210"/>
      <c r="JEB210"/>
      <c r="JEC210"/>
      <c r="JED210"/>
      <c r="JEE210"/>
      <c r="JEF210"/>
      <c r="JEG210"/>
      <c r="JEH210"/>
      <c r="JEI210"/>
      <c r="JEJ210"/>
      <c r="JEK210"/>
      <c r="JEL210"/>
      <c r="JEM210"/>
      <c r="JEN210"/>
      <c r="JEO210"/>
      <c r="JEP210"/>
      <c r="JEQ210"/>
      <c r="JER210"/>
      <c r="JES210"/>
      <c r="JET210"/>
      <c r="JEU210"/>
      <c r="JEV210"/>
      <c r="JEW210"/>
      <c r="JEX210"/>
      <c r="JEY210"/>
      <c r="JEZ210"/>
      <c r="JFA210"/>
      <c r="JFB210"/>
      <c r="JFC210"/>
      <c r="JFD210"/>
      <c r="JFE210"/>
      <c r="JFF210"/>
      <c r="JFG210"/>
      <c r="JFH210"/>
      <c r="JFI210"/>
      <c r="JFJ210"/>
      <c r="JFK210"/>
      <c r="JFL210"/>
      <c r="JFM210"/>
      <c r="JFN210"/>
      <c r="JFO210"/>
      <c r="JFP210"/>
      <c r="JFQ210"/>
      <c r="JFR210"/>
      <c r="JFS210"/>
      <c r="JFT210"/>
      <c r="JFU210"/>
      <c r="JFV210"/>
      <c r="JFW210"/>
      <c r="JFX210"/>
      <c r="JFY210"/>
      <c r="JFZ210"/>
      <c r="JGA210"/>
      <c r="JGB210"/>
      <c r="JGC210"/>
      <c r="JGD210"/>
      <c r="JGE210"/>
      <c r="JGF210"/>
      <c r="JGG210"/>
      <c r="JGH210"/>
      <c r="JGI210"/>
      <c r="JGJ210"/>
      <c r="JGK210"/>
      <c r="JGL210"/>
      <c r="JGM210"/>
      <c r="JGN210"/>
      <c r="JGO210"/>
      <c r="JGP210"/>
      <c r="JGQ210"/>
      <c r="JGR210"/>
      <c r="JGS210"/>
      <c r="JGT210"/>
      <c r="JGU210"/>
      <c r="JGV210"/>
      <c r="JGW210"/>
      <c r="JGX210"/>
      <c r="JGY210"/>
      <c r="JGZ210"/>
      <c r="JHA210"/>
      <c r="JHB210"/>
      <c r="JHC210"/>
      <c r="JHD210"/>
      <c r="JHE210"/>
      <c r="JHF210"/>
      <c r="JHG210"/>
      <c r="JHH210"/>
      <c r="JHI210"/>
      <c r="JHJ210"/>
      <c r="JHK210"/>
      <c r="JHL210"/>
      <c r="JHM210"/>
      <c r="JHN210"/>
      <c r="JHO210"/>
      <c r="JHP210"/>
      <c r="JHQ210"/>
      <c r="JHR210"/>
      <c r="JHS210"/>
      <c r="JHT210"/>
      <c r="JHU210"/>
      <c r="JHV210"/>
      <c r="JHW210"/>
      <c r="JHX210"/>
      <c r="JHY210"/>
      <c r="JHZ210"/>
      <c r="JIA210"/>
      <c r="JIB210"/>
      <c r="JIC210"/>
      <c r="JID210"/>
      <c r="JIE210"/>
      <c r="JIF210"/>
      <c r="JIG210"/>
      <c r="JIH210"/>
      <c r="JII210"/>
      <c r="JIJ210"/>
      <c r="JIK210"/>
      <c r="JIL210"/>
      <c r="JIM210"/>
      <c r="JIN210"/>
      <c r="JIO210"/>
      <c r="JIP210"/>
      <c r="JIQ210"/>
      <c r="JIR210"/>
      <c r="JIS210"/>
      <c r="JIT210"/>
      <c r="JIU210"/>
      <c r="JIV210"/>
      <c r="JIW210"/>
      <c r="JIX210"/>
      <c r="JIY210"/>
      <c r="JIZ210"/>
      <c r="JJA210"/>
      <c r="JJB210"/>
      <c r="JJC210"/>
      <c r="JJD210"/>
      <c r="JJE210"/>
      <c r="JJF210"/>
      <c r="JJG210"/>
      <c r="JJH210"/>
      <c r="JJI210"/>
      <c r="JJJ210"/>
      <c r="JJK210"/>
      <c r="JJL210"/>
      <c r="JJM210"/>
      <c r="JJN210"/>
      <c r="JJO210"/>
      <c r="JJP210"/>
      <c r="JJQ210"/>
      <c r="JJR210"/>
      <c r="JJS210"/>
      <c r="JJT210"/>
      <c r="JJU210"/>
      <c r="JJV210"/>
      <c r="JJW210"/>
      <c r="JJX210"/>
      <c r="JJY210"/>
      <c r="JJZ210"/>
      <c r="JKA210"/>
      <c r="JKB210"/>
      <c r="JKC210"/>
      <c r="JKD210"/>
      <c r="JKE210"/>
      <c r="JKF210"/>
      <c r="JKG210"/>
      <c r="JKH210"/>
      <c r="JKI210"/>
      <c r="JKJ210"/>
      <c r="JKK210"/>
      <c r="JKL210"/>
      <c r="JKM210"/>
      <c r="JKN210"/>
      <c r="JKO210"/>
      <c r="JKP210"/>
      <c r="JKQ210"/>
      <c r="JKR210"/>
      <c r="JKS210"/>
      <c r="JKT210"/>
      <c r="JKU210"/>
      <c r="JKV210"/>
      <c r="JKW210"/>
      <c r="JKX210"/>
      <c r="JKY210"/>
      <c r="JKZ210"/>
      <c r="JLA210"/>
      <c r="JLB210"/>
      <c r="JLC210"/>
      <c r="JLD210"/>
      <c r="JLE210"/>
      <c r="JLF210"/>
      <c r="JLG210"/>
      <c r="JLH210"/>
      <c r="JLI210"/>
      <c r="JLJ210"/>
      <c r="JLK210"/>
      <c r="JLL210"/>
      <c r="JLM210"/>
      <c r="JLN210"/>
      <c r="JLO210"/>
      <c r="JLP210"/>
      <c r="JLQ210"/>
      <c r="JLR210"/>
      <c r="JLS210"/>
      <c r="JLT210"/>
      <c r="JLU210"/>
      <c r="JLV210"/>
      <c r="JLW210"/>
      <c r="JLX210"/>
      <c r="JLY210"/>
      <c r="JLZ210"/>
      <c r="JMA210"/>
      <c r="JMB210"/>
      <c r="JMC210"/>
      <c r="JMD210"/>
      <c r="JME210"/>
      <c r="JMF210"/>
      <c r="JMG210"/>
      <c r="JMH210"/>
      <c r="JMI210"/>
      <c r="JMJ210"/>
      <c r="JMK210"/>
      <c r="JML210"/>
      <c r="JMM210"/>
      <c r="JMN210"/>
      <c r="JMO210"/>
      <c r="JMP210"/>
      <c r="JMQ210"/>
      <c r="JMR210"/>
      <c r="JMS210"/>
      <c r="JMT210"/>
      <c r="JMU210"/>
      <c r="JMV210"/>
      <c r="JMW210"/>
      <c r="JMX210"/>
      <c r="JMY210"/>
      <c r="JMZ210"/>
      <c r="JNA210"/>
      <c r="JNB210"/>
      <c r="JNC210"/>
      <c r="JND210"/>
      <c r="JNE210"/>
      <c r="JNF210"/>
      <c r="JNG210"/>
      <c r="JNH210"/>
      <c r="JNI210"/>
      <c r="JNJ210"/>
      <c r="JNK210"/>
      <c r="JNL210"/>
      <c r="JNM210"/>
      <c r="JNN210"/>
      <c r="JNO210"/>
      <c r="JNP210"/>
      <c r="JNQ210"/>
      <c r="JNR210"/>
      <c r="JNS210"/>
      <c r="JNT210"/>
      <c r="JNU210"/>
      <c r="JNV210"/>
      <c r="JNW210"/>
      <c r="JNX210"/>
      <c r="JNY210"/>
      <c r="JNZ210"/>
      <c r="JOA210"/>
      <c r="JOB210"/>
      <c r="JOC210"/>
      <c r="JOD210"/>
      <c r="JOE210"/>
      <c r="JOF210"/>
      <c r="JOG210"/>
      <c r="JOH210"/>
      <c r="JOI210"/>
      <c r="JOJ210"/>
      <c r="JOK210"/>
      <c r="JOL210"/>
      <c r="JOM210"/>
      <c r="JON210"/>
      <c r="JOO210"/>
      <c r="JOP210"/>
      <c r="JOQ210"/>
      <c r="JOR210"/>
      <c r="JOS210"/>
      <c r="JOT210"/>
      <c r="JOU210"/>
      <c r="JOV210"/>
      <c r="JOW210"/>
      <c r="JOX210"/>
      <c r="JOY210"/>
      <c r="JOZ210"/>
      <c r="JPA210"/>
      <c r="JPB210"/>
      <c r="JPC210"/>
      <c r="JPD210"/>
      <c r="JPE210"/>
      <c r="JPF210"/>
      <c r="JPG210"/>
      <c r="JPH210"/>
      <c r="JPI210"/>
      <c r="JPJ210"/>
      <c r="JPK210"/>
      <c r="JPL210"/>
      <c r="JPM210"/>
      <c r="JPN210"/>
      <c r="JPO210"/>
      <c r="JPP210"/>
      <c r="JPQ210"/>
      <c r="JPR210"/>
      <c r="JPS210"/>
      <c r="JPT210"/>
      <c r="JPU210"/>
      <c r="JPV210"/>
      <c r="JPW210"/>
      <c r="JPX210"/>
      <c r="JPY210"/>
      <c r="JPZ210"/>
      <c r="JQA210"/>
      <c r="JQB210"/>
      <c r="JQC210"/>
      <c r="JQD210"/>
      <c r="JQE210"/>
      <c r="JQF210"/>
      <c r="JQG210"/>
      <c r="JQH210"/>
      <c r="JQI210"/>
      <c r="JQJ210"/>
      <c r="JQK210"/>
      <c r="JQL210"/>
      <c r="JQM210"/>
      <c r="JQN210"/>
      <c r="JQO210"/>
      <c r="JQP210"/>
      <c r="JQQ210"/>
      <c r="JQR210"/>
      <c r="JQS210"/>
      <c r="JQT210"/>
      <c r="JQU210"/>
      <c r="JQV210"/>
      <c r="JQW210"/>
      <c r="JQX210"/>
      <c r="JQY210"/>
      <c r="JQZ210"/>
      <c r="JRA210"/>
      <c r="JRB210"/>
      <c r="JRC210"/>
      <c r="JRD210"/>
      <c r="JRE210"/>
      <c r="JRF210"/>
      <c r="JRG210"/>
      <c r="JRH210"/>
      <c r="JRI210"/>
      <c r="JRJ210"/>
      <c r="JRK210"/>
      <c r="JRL210"/>
      <c r="JRM210"/>
      <c r="JRN210"/>
      <c r="JRO210"/>
      <c r="JRP210"/>
      <c r="JRQ210"/>
      <c r="JRR210"/>
      <c r="JRS210"/>
      <c r="JRT210"/>
      <c r="JRU210"/>
      <c r="JRV210"/>
      <c r="JRW210"/>
      <c r="JRX210"/>
      <c r="JRY210"/>
      <c r="JRZ210"/>
      <c r="JSA210"/>
      <c r="JSB210"/>
      <c r="JSC210"/>
      <c r="JSD210"/>
      <c r="JSE210"/>
      <c r="JSF210"/>
      <c r="JSG210"/>
      <c r="JSH210"/>
      <c r="JSI210"/>
      <c r="JSJ210"/>
      <c r="JSK210"/>
      <c r="JSL210"/>
      <c r="JSM210"/>
      <c r="JSN210"/>
      <c r="JSO210"/>
      <c r="JSP210"/>
      <c r="JSQ210"/>
      <c r="JSR210"/>
      <c r="JSS210"/>
      <c r="JST210"/>
      <c r="JSU210"/>
      <c r="JSV210"/>
      <c r="JSW210"/>
      <c r="JSX210"/>
      <c r="JSY210"/>
      <c r="JSZ210"/>
      <c r="JTA210"/>
      <c r="JTB210"/>
      <c r="JTC210"/>
      <c r="JTD210"/>
      <c r="JTE210"/>
      <c r="JTF210"/>
      <c r="JTG210"/>
      <c r="JTH210"/>
      <c r="JTI210"/>
      <c r="JTJ210"/>
      <c r="JTK210"/>
      <c r="JTL210"/>
      <c r="JTM210"/>
      <c r="JTN210"/>
      <c r="JTO210"/>
      <c r="JTP210"/>
      <c r="JTQ210"/>
      <c r="JTR210"/>
      <c r="JTS210"/>
      <c r="JTT210"/>
      <c r="JTU210"/>
      <c r="JTV210"/>
      <c r="JTW210"/>
      <c r="JTX210"/>
      <c r="JTY210"/>
      <c r="JTZ210"/>
      <c r="JUA210"/>
      <c r="JUB210"/>
      <c r="JUC210"/>
      <c r="JUD210"/>
      <c r="JUE210"/>
      <c r="JUF210"/>
      <c r="JUG210"/>
      <c r="JUH210"/>
      <c r="JUI210"/>
      <c r="JUJ210"/>
      <c r="JUK210"/>
      <c r="JUL210"/>
      <c r="JUM210"/>
      <c r="JUN210"/>
      <c r="JUO210"/>
      <c r="JUP210"/>
      <c r="JUQ210"/>
      <c r="JUR210"/>
      <c r="JUS210"/>
      <c r="JUT210"/>
      <c r="JUU210"/>
      <c r="JUV210"/>
      <c r="JUW210"/>
      <c r="JUX210"/>
      <c r="JUY210"/>
      <c r="JUZ210"/>
      <c r="JVA210"/>
      <c r="JVB210"/>
      <c r="JVC210"/>
      <c r="JVD210"/>
      <c r="JVE210"/>
      <c r="JVF210"/>
      <c r="JVG210"/>
      <c r="JVH210"/>
      <c r="JVI210"/>
      <c r="JVJ210"/>
      <c r="JVK210"/>
      <c r="JVL210"/>
      <c r="JVM210"/>
      <c r="JVN210"/>
      <c r="JVO210"/>
      <c r="JVP210"/>
      <c r="JVQ210"/>
      <c r="JVR210"/>
      <c r="JVS210"/>
      <c r="JVT210"/>
      <c r="JVU210"/>
      <c r="JVV210"/>
      <c r="JVW210"/>
      <c r="JVX210"/>
      <c r="JVY210"/>
      <c r="JVZ210"/>
      <c r="JWA210"/>
      <c r="JWB210"/>
      <c r="JWC210"/>
      <c r="JWD210"/>
      <c r="JWE210"/>
      <c r="JWF210"/>
      <c r="JWG210"/>
      <c r="JWH210"/>
      <c r="JWI210"/>
      <c r="JWJ210"/>
      <c r="JWK210"/>
      <c r="JWL210"/>
      <c r="JWM210"/>
      <c r="JWN210"/>
      <c r="JWO210"/>
      <c r="JWP210"/>
      <c r="JWQ210"/>
      <c r="JWR210"/>
      <c r="JWS210"/>
      <c r="JWT210"/>
      <c r="JWU210"/>
      <c r="JWV210"/>
      <c r="JWW210"/>
      <c r="JWX210"/>
      <c r="JWY210"/>
      <c r="JWZ210"/>
      <c r="JXA210"/>
      <c r="JXB210"/>
      <c r="JXC210"/>
      <c r="JXD210"/>
      <c r="JXE210"/>
      <c r="JXF210"/>
      <c r="JXG210"/>
      <c r="JXH210"/>
      <c r="JXI210"/>
      <c r="JXJ210"/>
      <c r="JXK210"/>
      <c r="JXL210"/>
      <c r="JXM210"/>
      <c r="JXN210"/>
      <c r="JXO210"/>
      <c r="JXP210"/>
      <c r="JXQ210"/>
      <c r="JXR210"/>
      <c r="JXS210"/>
      <c r="JXT210"/>
      <c r="JXU210"/>
      <c r="JXV210"/>
      <c r="JXW210"/>
      <c r="JXX210"/>
      <c r="JXY210"/>
      <c r="JXZ210"/>
      <c r="JYA210"/>
      <c r="JYB210"/>
      <c r="JYC210"/>
      <c r="JYD210"/>
      <c r="JYE210"/>
      <c r="JYF210"/>
      <c r="JYG210"/>
      <c r="JYH210"/>
      <c r="JYI210"/>
      <c r="JYJ210"/>
      <c r="JYK210"/>
      <c r="JYL210"/>
      <c r="JYM210"/>
      <c r="JYN210"/>
      <c r="JYO210"/>
      <c r="JYP210"/>
      <c r="JYQ210"/>
      <c r="JYR210"/>
      <c r="JYS210"/>
      <c r="JYT210"/>
      <c r="JYU210"/>
      <c r="JYV210"/>
      <c r="JYW210"/>
      <c r="JYX210"/>
      <c r="JYY210"/>
      <c r="JYZ210"/>
      <c r="JZA210"/>
      <c r="JZB210"/>
      <c r="JZC210"/>
      <c r="JZD210"/>
      <c r="JZE210"/>
      <c r="JZF210"/>
      <c r="JZG210"/>
      <c r="JZH210"/>
      <c r="JZI210"/>
      <c r="JZJ210"/>
      <c r="JZK210"/>
      <c r="JZL210"/>
      <c r="JZM210"/>
      <c r="JZN210"/>
      <c r="JZO210"/>
      <c r="JZP210"/>
      <c r="JZQ210"/>
      <c r="JZR210"/>
      <c r="JZS210"/>
      <c r="JZT210"/>
      <c r="JZU210"/>
      <c r="JZV210"/>
      <c r="JZW210"/>
      <c r="JZX210"/>
      <c r="JZY210"/>
      <c r="JZZ210"/>
      <c r="KAA210"/>
      <c r="KAB210"/>
      <c r="KAC210"/>
      <c r="KAD210"/>
      <c r="KAE210"/>
      <c r="KAF210"/>
      <c r="KAG210"/>
      <c r="KAH210"/>
      <c r="KAI210"/>
      <c r="KAJ210"/>
      <c r="KAK210"/>
      <c r="KAL210"/>
      <c r="KAM210"/>
      <c r="KAN210"/>
      <c r="KAO210"/>
      <c r="KAP210"/>
      <c r="KAQ210"/>
      <c r="KAR210"/>
      <c r="KAS210"/>
      <c r="KAT210"/>
      <c r="KAU210"/>
      <c r="KAV210"/>
      <c r="KAW210"/>
      <c r="KAX210"/>
      <c r="KAY210"/>
      <c r="KAZ210"/>
      <c r="KBA210"/>
      <c r="KBB210"/>
      <c r="KBC210"/>
      <c r="KBD210"/>
      <c r="KBE210"/>
      <c r="KBF210"/>
      <c r="KBG210"/>
      <c r="KBH210"/>
      <c r="KBI210"/>
      <c r="KBJ210"/>
      <c r="KBK210"/>
      <c r="KBL210"/>
      <c r="KBM210"/>
      <c r="KBN210"/>
      <c r="KBO210"/>
      <c r="KBP210"/>
      <c r="KBQ210"/>
      <c r="KBR210"/>
      <c r="KBS210"/>
      <c r="KBT210"/>
      <c r="KBU210"/>
      <c r="KBV210"/>
      <c r="KBW210"/>
      <c r="KBX210"/>
      <c r="KBY210"/>
      <c r="KBZ210"/>
      <c r="KCA210"/>
      <c r="KCB210"/>
      <c r="KCC210"/>
      <c r="KCD210"/>
      <c r="KCE210"/>
      <c r="KCF210"/>
      <c r="KCG210"/>
      <c r="KCH210"/>
      <c r="KCI210"/>
      <c r="KCJ210"/>
      <c r="KCK210"/>
      <c r="KCL210"/>
      <c r="KCM210"/>
      <c r="KCN210"/>
      <c r="KCO210"/>
      <c r="KCP210"/>
      <c r="KCQ210"/>
      <c r="KCR210"/>
      <c r="KCS210"/>
      <c r="KCT210"/>
      <c r="KCU210"/>
      <c r="KCV210"/>
      <c r="KCW210"/>
      <c r="KCX210"/>
      <c r="KCY210"/>
      <c r="KCZ210"/>
      <c r="KDA210"/>
      <c r="KDB210"/>
      <c r="KDC210"/>
      <c r="KDD210"/>
      <c r="KDE210"/>
      <c r="KDF210"/>
      <c r="KDG210"/>
      <c r="KDH210"/>
      <c r="KDI210"/>
      <c r="KDJ210"/>
      <c r="KDK210"/>
      <c r="KDL210"/>
      <c r="KDM210"/>
      <c r="KDN210"/>
      <c r="KDO210"/>
      <c r="KDP210"/>
      <c r="KDQ210"/>
      <c r="KDR210"/>
      <c r="KDS210"/>
      <c r="KDT210"/>
      <c r="KDU210"/>
      <c r="KDV210"/>
      <c r="KDW210"/>
      <c r="KDX210"/>
      <c r="KDY210"/>
      <c r="KDZ210"/>
      <c r="KEA210"/>
      <c r="KEB210"/>
      <c r="KEC210"/>
      <c r="KED210"/>
      <c r="KEE210"/>
      <c r="KEF210"/>
      <c r="KEG210"/>
      <c r="KEH210"/>
      <c r="KEI210"/>
      <c r="KEJ210"/>
      <c r="KEK210"/>
      <c r="KEL210"/>
      <c r="KEM210"/>
      <c r="KEN210"/>
      <c r="KEO210"/>
      <c r="KEP210"/>
      <c r="KEQ210"/>
      <c r="KER210"/>
      <c r="KES210"/>
      <c r="KET210"/>
      <c r="KEU210"/>
      <c r="KEV210"/>
      <c r="KEW210"/>
      <c r="KEX210"/>
      <c r="KEY210"/>
      <c r="KEZ210"/>
      <c r="KFA210"/>
      <c r="KFB210"/>
      <c r="KFC210"/>
      <c r="KFD210"/>
      <c r="KFE210"/>
      <c r="KFF210"/>
      <c r="KFG210"/>
      <c r="KFH210"/>
      <c r="KFI210"/>
      <c r="KFJ210"/>
      <c r="KFK210"/>
      <c r="KFL210"/>
      <c r="KFM210"/>
      <c r="KFN210"/>
      <c r="KFO210"/>
      <c r="KFP210"/>
      <c r="KFQ210"/>
      <c r="KFR210"/>
      <c r="KFS210"/>
      <c r="KFT210"/>
      <c r="KFU210"/>
      <c r="KFV210"/>
      <c r="KFW210"/>
      <c r="KFX210"/>
      <c r="KFY210"/>
      <c r="KFZ210"/>
      <c r="KGA210"/>
      <c r="KGB210"/>
      <c r="KGC210"/>
      <c r="KGD210"/>
      <c r="KGE210"/>
      <c r="KGF210"/>
      <c r="KGG210"/>
      <c r="KGH210"/>
      <c r="KGI210"/>
      <c r="KGJ210"/>
      <c r="KGK210"/>
      <c r="KGL210"/>
      <c r="KGM210"/>
      <c r="KGN210"/>
      <c r="KGO210"/>
      <c r="KGP210"/>
      <c r="KGQ210"/>
      <c r="KGR210"/>
      <c r="KGS210"/>
      <c r="KGT210"/>
      <c r="KGU210"/>
      <c r="KGV210"/>
      <c r="KGW210"/>
      <c r="KGX210"/>
      <c r="KGY210"/>
      <c r="KGZ210"/>
      <c r="KHA210"/>
      <c r="KHB210"/>
      <c r="KHC210"/>
      <c r="KHD210"/>
      <c r="KHE210"/>
      <c r="KHF210"/>
      <c r="KHG210"/>
      <c r="KHH210"/>
      <c r="KHI210"/>
      <c r="KHJ210"/>
      <c r="KHK210"/>
      <c r="KHL210"/>
      <c r="KHM210"/>
      <c r="KHN210"/>
      <c r="KHO210"/>
      <c r="KHP210"/>
      <c r="KHQ210"/>
      <c r="KHR210"/>
      <c r="KHS210"/>
      <c r="KHT210"/>
      <c r="KHU210"/>
      <c r="KHV210"/>
      <c r="KHW210"/>
      <c r="KHX210"/>
      <c r="KHY210"/>
      <c r="KHZ210"/>
      <c r="KIA210"/>
      <c r="KIB210"/>
      <c r="KIC210"/>
      <c r="KID210"/>
      <c r="KIE210"/>
      <c r="KIF210"/>
      <c r="KIG210"/>
      <c r="KIH210"/>
      <c r="KII210"/>
      <c r="KIJ210"/>
      <c r="KIK210"/>
      <c r="KIL210"/>
      <c r="KIM210"/>
      <c r="KIN210"/>
      <c r="KIO210"/>
      <c r="KIP210"/>
      <c r="KIQ210"/>
      <c r="KIR210"/>
      <c r="KIS210"/>
      <c r="KIT210"/>
      <c r="KIU210"/>
      <c r="KIV210"/>
      <c r="KIW210"/>
      <c r="KIX210"/>
      <c r="KIY210"/>
      <c r="KIZ210"/>
      <c r="KJA210"/>
      <c r="KJB210"/>
      <c r="KJC210"/>
      <c r="KJD210"/>
      <c r="KJE210"/>
      <c r="KJF210"/>
      <c r="KJG210"/>
      <c r="KJH210"/>
      <c r="KJI210"/>
      <c r="KJJ210"/>
      <c r="KJK210"/>
      <c r="KJL210"/>
      <c r="KJM210"/>
      <c r="KJN210"/>
      <c r="KJO210"/>
      <c r="KJP210"/>
      <c r="KJQ210"/>
      <c r="KJR210"/>
      <c r="KJS210"/>
      <c r="KJT210"/>
      <c r="KJU210"/>
      <c r="KJV210"/>
      <c r="KJW210"/>
      <c r="KJX210"/>
      <c r="KJY210"/>
      <c r="KJZ210"/>
      <c r="KKA210"/>
      <c r="KKB210"/>
      <c r="KKC210"/>
      <c r="KKD210"/>
      <c r="KKE210"/>
      <c r="KKF210"/>
      <c r="KKG210"/>
      <c r="KKH210"/>
      <c r="KKI210"/>
      <c r="KKJ210"/>
      <c r="KKK210"/>
      <c r="KKL210"/>
      <c r="KKM210"/>
      <c r="KKN210"/>
      <c r="KKO210"/>
      <c r="KKP210"/>
      <c r="KKQ210"/>
      <c r="KKR210"/>
      <c r="KKS210"/>
      <c r="KKT210"/>
      <c r="KKU210"/>
      <c r="KKV210"/>
      <c r="KKW210"/>
      <c r="KKX210"/>
      <c r="KKY210"/>
      <c r="KKZ210"/>
      <c r="KLA210"/>
      <c r="KLB210"/>
      <c r="KLC210"/>
      <c r="KLD210"/>
      <c r="KLE210"/>
      <c r="KLF210"/>
      <c r="KLG210"/>
      <c r="KLH210"/>
      <c r="KLI210"/>
      <c r="KLJ210"/>
      <c r="KLK210"/>
      <c r="KLL210"/>
      <c r="KLM210"/>
      <c r="KLN210"/>
      <c r="KLO210"/>
      <c r="KLP210"/>
      <c r="KLQ210"/>
      <c r="KLR210"/>
      <c r="KLS210"/>
      <c r="KLT210"/>
      <c r="KLU210"/>
      <c r="KLV210"/>
      <c r="KLW210"/>
      <c r="KLX210"/>
      <c r="KLY210"/>
      <c r="KLZ210"/>
      <c r="KMA210"/>
      <c r="KMB210"/>
      <c r="KMC210"/>
      <c r="KMD210"/>
      <c r="KME210"/>
      <c r="KMF210"/>
      <c r="KMG210"/>
      <c r="KMH210"/>
      <c r="KMI210"/>
      <c r="KMJ210"/>
      <c r="KMK210"/>
      <c r="KML210"/>
      <c r="KMM210"/>
      <c r="KMN210"/>
      <c r="KMO210"/>
      <c r="KMP210"/>
      <c r="KMQ210"/>
      <c r="KMR210"/>
      <c r="KMS210"/>
      <c r="KMT210"/>
      <c r="KMU210"/>
      <c r="KMV210"/>
      <c r="KMW210"/>
      <c r="KMX210"/>
      <c r="KMY210"/>
      <c r="KMZ210"/>
      <c r="KNA210"/>
      <c r="KNB210"/>
      <c r="KNC210"/>
      <c r="KND210"/>
      <c r="KNE210"/>
      <c r="KNF210"/>
      <c r="KNG210"/>
      <c r="KNH210"/>
      <c r="KNI210"/>
      <c r="KNJ210"/>
      <c r="KNK210"/>
      <c r="KNL210"/>
      <c r="KNM210"/>
      <c r="KNN210"/>
      <c r="KNO210"/>
      <c r="KNP210"/>
      <c r="KNQ210"/>
      <c r="KNR210"/>
      <c r="KNS210"/>
      <c r="KNT210"/>
      <c r="KNU210"/>
      <c r="KNV210"/>
      <c r="KNW210"/>
      <c r="KNX210"/>
      <c r="KNY210"/>
      <c r="KNZ210"/>
      <c r="KOA210"/>
      <c r="KOB210"/>
      <c r="KOC210"/>
      <c r="KOD210"/>
      <c r="KOE210"/>
      <c r="KOF210"/>
      <c r="KOG210"/>
      <c r="KOH210"/>
      <c r="KOI210"/>
      <c r="KOJ210"/>
      <c r="KOK210"/>
      <c r="KOL210"/>
      <c r="KOM210"/>
      <c r="KON210"/>
      <c r="KOO210"/>
      <c r="KOP210"/>
      <c r="KOQ210"/>
      <c r="KOR210"/>
      <c r="KOS210"/>
      <c r="KOT210"/>
      <c r="KOU210"/>
      <c r="KOV210"/>
      <c r="KOW210"/>
      <c r="KOX210"/>
      <c r="KOY210"/>
      <c r="KOZ210"/>
      <c r="KPA210"/>
      <c r="KPB210"/>
      <c r="KPC210"/>
      <c r="KPD210"/>
      <c r="KPE210"/>
      <c r="KPF210"/>
      <c r="KPG210"/>
      <c r="KPH210"/>
      <c r="KPI210"/>
      <c r="KPJ210"/>
      <c r="KPK210"/>
      <c r="KPL210"/>
      <c r="KPM210"/>
      <c r="KPN210"/>
      <c r="KPO210"/>
      <c r="KPP210"/>
      <c r="KPQ210"/>
      <c r="KPR210"/>
      <c r="KPS210"/>
      <c r="KPT210"/>
      <c r="KPU210"/>
      <c r="KPV210"/>
      <c r="KPW210"/>
      <c r="KPX210"/>
      <c r="KPY210"/>
      <c r="KPZ210"/>
      <c r="KQA210"/>
      <c r="KQB210"/>
      <c r="KQC210"/>
      <c r="KQD210"/>
      <c r="KQE210"/>
      <c r="KQF210"/>
      <c r="KQG210"/>
      <c r="KQH210"/>
      <c r="KQI210"/>
      <c r="KQJ210"/>
      <c r="KQK210"/>
      <c r="KQL210"/>
      <c r="KQM210"/>
      <c r="KQN210"/>
      <c r="KQO210"/>
      <c r="KQP210"/>
      <c r="KQQ210"/>
      <c r="KQR210"/>
      <c r="KQS210"/>
      <c r="KQT210"/>
      <c r="KQU210"/>
      <c r="KQV210"/>
      <c r="KQW210"/>
      <c r="KQX210"/>
      <c r="KQY210"/>
      <c r="KQZ210"/>
      <c r="KRA210"/>
      <c r="KRB210"/>
      <c r="KRC210"/>
      <c r="KRD210"/>
      <c r="KRE210"/>
      <c r="KRF210"/>
      <c r="KRG210"/>
      <c r="KRH210"/>
      <c r="KRI210"/>
      <c r="KRJ210"/>
      <c r="KRK210"/>
      <c r="KRL210"/>
      <c r="KRM210"/>
      <c r="KRN210"/>
      <c r="KRO210"/>
      <c r="KRP210"/>
      <c r="KRQ210"/>
      <c r="KRR210"/>
      <c r="KRS210"/>
      <c r="KRT210"/>
      <c r="KRU210"/>
      <c r="KRV210"/>
      <c r="KRW210"/>
      <c r="KRX210"/>
      <c r="KRY210"/>
      <c r="KRZ210"/>
      <c r="KSA210"/>
      <c r="KSB210"/>
      <c r="KSC210"/>
      <c r="KSD210"/>
      <c r="KSE210"/>
      <c r="KSF210"/>
      <c r="KSG210"/>
      <c r="KSH210"/>
      <c r="KSI210"/>
      <c r="KSJ210"/>
      <c r="KSK210"/>
      <c r="KSL210"/>
      <c r="KSM210"/>
      <c r="KSN210"/>
      <c r="KSO210"/>
      <c r="KSP210"/>
      <c r="KSQ210"/>
      <c r="KSR210"/>
      <c r="KSS210"/>
      <c r="KST210"/>
      <c r="KSU210"/>
      <c r="KSV210"/>
      <c r="KSW210"/>
      <c r="KSX210"/>
      <c r="KSY210"/>
      <c r="KSZ210"/>
      <c r="KTA210"/>
      <c r="KTB210"/>
      <c r="KTC210"/>
      <c r="KTD210"/>
      <c r="KTE210"/>
      <c r="KTF210"/>
      <c r="KTG210"/>
      <c r="KTH210"/>
      <c r="KTI210"/>
      <c r="KTJ210"/>
      <c r="KTK210"/>
      <c r="KTL210"/>
      <c r="KTM210"/>
      <c r="KTN210"/>
      <c r="KTO210"/>
      <c r="KTP210"/>
      <c r="KTQ210"/>
      <c r="KTR210"/>
      <c r="KTS210"/>
      <c r="KTT210"/>
      <c r="KTU210"/>
      <c r="KTV210"/>
      <c r="KTW210"/>
      <c r="KTX210"/>
      <c r="KTY210"/>
      <c r="KTZ210"/>
      <c r="KUA210"/>
      <c r="KUB210"/>
      <c r="KUC210"/>
      <c r="KUD210"/>
      <c r="KUE210"/>
      <c r="KUF210"/>
      <c r="KUG210"/>
      <c r="KUH210"/>
      <c r="KUI210"/>
      <c r="KUJ210"/>
      <c r="KUK210"/>
      <c r="KUL210"/>
      <c r="KUM210"/>
      <c r="KUN210"/>
      <c r="KUO210"/>
      <c r="KUP210"/>
      <c r="KUQ210"/>
      <c r="KUR210"/>
      <c r="KUS210"/>
      <c r="KUT210"/>
      <c r="KUU210"/>
      <c r="KUV210"/>
      <c r="KUW210"/>
      <c r="KUX210"/>
      <c r="KUY210"/>
      <c r="KUZ210"/>
      <c r="KVA210"/>
      <c r="KVB210"/>
      <c r="KVC210"/>
      <c r="KVD210"/>
      <c r="KVE210"/>
      <c r="KVF210"/>
      <c r="KVG210"/>
      <c r="KVH210"/>
      <c r="KVI210"/>
      <c r="KVJ210"/>
      <c r="KVK210"/>
      <c r="KVL210"/>
      <c r="KVM210"/>
      <c r="KVN210"/>
      <c r="KVO210"/>
      <c r="KVP210"/>
      <c r="KVQ210"/>
      <c r="KVR210"/>
      <c r="KVS210"/>
      <c r="KVT210"/>
      <c r="KVU210"/>
      <c r="KVV210"/>
      <c r="KVW210"/>
      <c r="KVX210"/>
      <c r="KVY210"/>
      <c r="KVZ210"/>
      <c r="KWA210"/>
      <c r="KWB210"/>
      <c r="KWC210"/>
      <c r="KWD210"/>
      <c r="KWE210"/>
      <c r="KWF210"/>
      <c r="KWG210"/>
      <c r="KWH210"/>
      <c r="KWI210"/>
      <c r="KWJ210"/>
      <c r="KWK210"/>
      <c r="KWL210"/>
      <c r="KWM210"/>
      <c r="KWN210"/>
      <c r="KWO210"/>
      <c r="KWP210"/>
      <c r="KWQ210"/>
      <c r="KWR210"/>
      <c r="KWS210"/>
      <c r="KWT210"/>
      <c r="KWU210"/>
      <c r="KWV210"/>
      <c r="KWW210"/>
      <c r="KWX210"/>
      <c r="KWY210"/>
      <c r="KWZ210"/>
      <c r="KXA210"/>
      <c r="KXB210"/>
      <c r="KXC210"/>
      <c r="KXD210"/>
      <c r="KXE210"/>
      <c r="KXF210"/>
      <c r="KXG210"/>
      <c r="KXH210"/>
      <c r="KXI210"/>
      <c r="KXJ210"/>
      <c r="KXK210"/>
      <c r="KXL210"/>
      <c r="KXM210"/>
      <c r="KXN210"/>
      <c r="KXO210"/>
      <c r="KXP210"/>
      <c r="KXQ210"/>
      <c r="KXR210"/>
      <c r="KXS210"/>
      <c r="KXT210"/>
      <c r="KXU210"/>
      <c r="KXV210"/>
      <c r="KXW210"/>
      <c r="KXX210"/>
      <c r="KXY210"/>
      <c r="KXZ210"/>
      <c r="KYA210"/>
      <c r="KYB210"/>
      <c r="KYC210"/>
      <c r="KYD210"/>
      <c r="KYE210"/>
      <c r="KYF210"/>
      <c r="KYG210"/>
      <c r="KYH210"/>
      <c r="KYI210"/>
      <c r="KYJ210"/>
      <c r="KYK210"/>
      <c r="KYL210"/>
      <c r="KYM210"/>
      <c r="KYN210"/>
      <c r="KYO210"/>
      <c r="KYP210"/>
      <c r="KYQ210"/>
      <c r="KYR210"/>
      <c r="KYS210"/>
      <c r="KYT210"/>
      <c r="KYU210"/>
      <c r="KYV210"/>
      <c r="KYW210"/>
      <c r="KYX210"/>
      <c r="KYY210"/>
      <c r="KYZ210"/>
      <c r="KZA210"/>
      <c r="KZB210"/>
      <c r="KZC210"/>
      <c r="KZD210"/>
      <c r="KZE210"/>
      <c r="KZF210"/>
      <c r="KZG210"/>
      <c r="KZH210"/>
      <c r="KZI210"/>
      <c r="KZJ210"/>
      <c r="KZK210"/>
      <c r="KZL210"/>
      <c r="KZM210"/>
      <c r="KZN210"/>
      <c r="KZO210"/>
      <c r="KZP210"/>
      <c r="KZQ210"/>
      <c r="KZR210"/>
      <c r="KZS210"/>
      <c r="KZT210"/>
      <c r="KZU210"/>
      <c r="KZV210"/>
      <c r="KZW210"/>
      <c r="KZX210"/>
      <c r="KZY210"/>
      <c r="KZZ210"/>
      <c r="LAA210"/>
      <c r="LAB210"/>
      <c r="LAC210"/>
      <c r="LAD210"/>
      <c r="LAE210"/>
      <c r="LAF210"/>
      <c r="LAG210"/>
      <c r="LAH210"/>
      <c r="LAI210"/>
      <c r="LAJ210"/>
      <c r="LAK210"/>
      <c r="LAL210"/>
      <c r="LAM210"/>
      <c r="LAN210"/>
      <c r="LAO210"/>
      <c r="LAP210"/>
      <c r="LAQ210"/>
      <c r="LAR210"/>
      <c r="LAS210"/>
      <c r="LAT210"/>
      <c r="LAU210"/>
      <c r="LAV210"/>
      <c r="LAW210"/>
      <c r="LAX210"/>
      <c r="LAY210"/>
      <c r="LAZ210"/>
      <c r="LBA210"/>
      <c r="LBB210"/>
      <c r="LBC210"/>
      <c r="LBD210"/>
      <c r="LBE210"/>
      <c r="LBF210"/>
      <c r="LBG210"/>
      <c r="LBH210"/>
      <c r="LBI210"/>
      <c r="LBJ210"/>
      <c r="LBK210"/>
      <c r="LBL210"/>
      <c r="LBM210"/>
      <c r="LBN210"/>
      <c r="LBO210"/>
      <c r="LBP210"/>
      <c r="LBQ210"/>
      <c r="LBR210"/>
      <c r="LBS210"/>
      <c r="LBT210"/>
      <c r="LBU210"/>
      <c r="LBV210"/>
      <c r="LBW210"/>
      <c r="LBX210"/>
      <c r="LBY210"/>
      <c r="LBZ210"/>
      <c r="LCA210"/>
      <c r="LCB210"/>
      <c r="LCC210"/>
      <c r="LCD210"/>
      <c r="LCE210"/>
      <c r="LCF210"/>
      <c r="LCG210"/>
      <c r="LCH210"/>
      <c r="LCI210"/>
      <c r="LCJ210"/>
      <c r="LCK210"/>
      <c r="LCL210"/>
      <c r="LCM210"/>
      <c r="LCN210"/>
      <c r="LCO210"/>
      <c r="LCP210"/>
      <c r="LCQ210"/>
      <c r="LCR210"/>
      <c r="LCS210"/>
      <c r="LCT210"/>
      <c r="LCU210"/>
      <c r="LCV210"/>
      <c r="LCW210"/>
      <c r="LCX210"/>
      <c r="LCY210"/>
      <c r="LCZ210"/>
      <c r="LDA210"/>
      <c r="LDB210"/>
      <c r="LDC210"/>
      <c r="LDD210"/>
      <c r="LDE210"/>
      <c r="LDF210"/>
      <c r="LDG210"/>
      <c r="LDH210"/>
      <c r="LDI210"/>
      <c r="LDJ210"/>
      <c r="LDK210"/>
      <c r="LDL210"/>
      <c r="LDM210"/>
      <c r="LDN210"/>
      <c r="LDO210"/>
      <c r="LDP210"/>
      <c r="LDQ210"/>
      <c r="LDR210"/>
      <c r="LDS210"/>
      <c r="LDT210"/>
      <c r="LDU210"/>
      <c r="LDV210"/>
      <c r="LDW210"/>
      <c r="LDX210"/>
      <c r="LDY210"/>
      <c r="LDZ210"/>
      <c r="LEA210"/>
      <c r="LEB210"/>
      <c r="LEC210"/>
      <c r="LED210"/>
      <c r="LEE210"/>
      <c r="LEF210"/>
      <c r="LEG210"/>
      <c r="LEH210"/>
      <c r="LEI210"/>
      <c r="LEJ210"/>
      <c r="LEK210"/>
      <c r="LEL210"/>
      <c r="LEM210"/>
      <c r="LEN210"/>
      <c r="LEO210"/>
      <c r="LEP210"/>
      <c r="LEQ210"/>
      <c r="LER210"/>
      <c r="LES210"/>
      <c r="LET210"/>
      <c r="LEU210"/>
      <c r="LEV210"/>
      <c r="LEW210"/>
      <c r="LEX210"/>
      <c r="LEY210"/>
      <c r="LEZ210"/>
      <c r="LFA210"/>
      <c r="LFB210"/>
      <c r="LFC210"/>
      <c r="LFD210"/>
      <c r="LFE210"/>
      <c r="LFF210"/>
      <c r="LFG210"/>
      <c r="LFH210"/>
      <c r="LFI210"/>
      <c r="LFJ210"/>
      <c r="LFK210"/>
      <c r="LFL210"/>
      <c r="LFM210"/>
      <c r="LFN210"/>
      <c r="LFO210"/>
      <c r="LFP210"/>
      <c r="LFQ210"/>
      <c r="LFR210"/>
      <c r="LFS210"/>
      <c r="LFT210"/>
      <c r="LFU210"/>
      <c r="LFV210"/>
      <c r="LFW210"/>
      <c r="LFX210"/>
      <c r="LFY210"/>
      <c r="LFZ210"/>
      <c r="LGA210"/>
      <c r="LGB210"/>
      <c r="LGC210"/>
      <c r="LGD210"/>
      <c r="LGE210"/>
      <c r="LGF210"/>
      <c r="LGG210"/>
      <c r="LGH210"/>
      <c r="LGI210"/>
      <c r="LGJ210"/>
      <c r="LGK210"/>
      <c r="LGL210"/>
      <c r="LGM210"/>
      <c r="LGN210"/>
      <c r="LGO210"/>
      <c r="LGP210"/>
      <c r="LGQ210"/>
      <c r="LGR210"/>
      <c r="LGS210"/>
      <c r="LGT210"/>
      <c r="LGU210"/>
      <c r="LGV210"/>
      <c r="LGW210"/>
      <c r="LGX210"/>
      <c r="LGY210"/>
      <c r="LGZ210"/>
      <c r="LHA210"/>
      <c r="LHB210"/>
      <c r="LHC210"/>
      <c r="LHD210"/>
      <c r="LHE210"/>
      <c r="LHF210"/>
      <c r="LHG210"/>
      <c r="LHH210"/>
      <c r="LHI210"/>
      <c r="LHJ210"/>
      <c r="LHK210"/>
      <c r="LHL210"/>
      <c r="LHM210"/>
      <c r="LHN210"/>
      <c r="LHO210"/>
      <c r="LHP210"/>
      <c r="LHQ210"/>
      <c r="LHR210"/>
      <c r="LHS210"/>
      <c r="LHT210"/>
      <c r="LHU210"/>
      <c r="LHV210"/>
      <c r="LHW210"/>
      <c r="LHX210"/>
      <c r="LHY210"/>
      <c r="LHZ210"/>
      <c r="LIA210"/>
      <c r="LIB210"/>
      <c r="LIC210"/>
      <c r="LID210"/>
      <c r="LIE210"/>
      <c r="LIF210"/>
      <c r="LIG210"/>
      <c r="LIH210"/>
      <c r="LII210"/>
      <c r="LIJ210"/>
      <c r="LIK210"/>
      <c r="LIL210"/>
      <c r="LIM210"/>
      <c r="LIN210"/>
      <c r="LIO210"/>
      <c r="LIP210"/>
      <c r="LIQ210"/>
      <c r="LIR210"/>
      <c r="LIS210"/>
      <c r="LIT210"/>
      <c r="LIU210"/>
      <c r="LIV210"/>
      <c r="LIW210"/>
      <c r="LIX210"/>
      <c r="LIY210"/>
      <c r="LIZ210"/>
      <c r="LJA210"/>
      <c r="LJB210"/>
      <c r="LJC210"/>
      <c r="LJD210"/>
      <c r="LJE210"/>
      <c r="LJF210"/>
      <c r="LJG210"/>
      <c r="LJH210"/>
      <c r="LJI210"/>
      <c r="LJJ210"/>
      <c r="LJK210"/>
      <c r="LJL210"/>
      <c r="LJM210"/>
      <c r="LJN210"/>
      <c r="LJO210"/>
      <c r="LJP210"/>
      <c r="LJQ210"/>
      <c r="LJR210"/>
      <c r="LJS210"/>
      <c r="LJT210"/>
      <c r="LJU210"/>
      <c r="LJV210"/>
      <c r="LJW210"/>
      <c r="LJX210"/>
      <c r="LJY210"/>
      <c r="LJZ210"/>
      <c r="LKA210"/>
      <c r="LKB210"/>
      <c r="LKC210"/>
      <c r="LKD210"/>
      <c r="LKE210"/>
      <c r="LKF210"/>
      <c r="LKG210"/>
      <c r="LKH210"/>
      <c r="LKI210"/>
      <c r="LKJ210"/>
      <c r="LKK210"/>
      <c r="LKL210"/>
      <c r="LKM210"/>
      <c r="LKN210"/>
      <c r="LKO210"/>
      <c r="LKP210"/>
      <c r="LKQ210"/>
      <c r="LKR210"/>
      <c r="LKS210"/>
      <c r="LKT210"/>
      <c r="LKU210"/>
      <c r="LKV210"/>
      <c r="LKW210"/>
      <c r="LKX210"/>
      <c r="LKY210"/>
      <c r="LKZ210"/>
      <c r="LLA210"/>
      <c r="LLB210"/>
      <c r="LLC210"/>
      <c r="LLD210"/>
      <c r="LLE210"/>
      <c r="LLF210"/>
      <c r="LLG210"/>
      <c r="LLH210"/>
      <c r="LLI210"/>
      <c r="LLJ210"/>
      <c r="LLK210"/>
      <c r="LLL210"/>
      <c r="LLM210"/>
      <c r="LLN210"/>
      <c r="LLO210"/>
      <c r="LLP210"/>
      <c r="LLQ210"/>
      <c r="LLR210"/>
      <c r="LLS210"/>
      <c r="LLT210"/>
      <c r="LLU210"/>
      <c r="LLV210"/>
      <c r="LLW210"/>
      <c r="LLX210"/>
      <c r="LLY210"/>
      <c r="LLZ210"/>
      <c r="LMA210"/>
      <c r="LMB210"/>
      <c r="LMC210"/>
      <c r="LMD210"/>
      <c r="LME210"/>
      <c r="LMF210"/>
      <c r="LMG210"/>
      <c r="LMH210"/>
      <c r="LMI210"/>
      <c r="LMJ210"/>
      <c r="LMK210"/>
      <c r="LML210"/>
      <c r="LMM210"/>
      <c r="LMN210"/>
      <c r="LMO210"/>
      <c r="LMP210"/>
      <c r="LMQ210"/>
      <c r="LMR210"/>
      <c r="LMS210"/>
      <c r="LMT210"/>
      <c r="LMU210"/>
      <c r="LMV210"/>
      <c r="LMW210"/>
      <c r="LMX210"/>
      <c r="LMY210"/>
      <c r="LMZ210"/>
      <c r="LNA210"/>
      <c r="LNB210"/>
      <c r="LNC210"/>
      <c r="LND210"/>
      <c r="LNE210"/>
      <c r="LNF210"/>
      <c r="LNG210"/>
      <c r="LNH210"/>
      <c r="LNI210"/>
      <c r="LNJ210"/>
      <c r="LNK210"/>
      <c r="LNL210"/>
      <c r="LNM210"/>
      <c r="LNN210"/>
      <c r="LNO210"/>
      <c r="LNP210"/>
      <c r="LNQ210"/>
      <c r="LNR210"/>
      <c r="LNS210"/>
      <c r="LNT210"/>
      <c r="LNU210"/>
      <c r="LNV210"/>
      <c r="LNW210"/>
      <c r="LNX210"/>
      <c r="LNY210"/>
      <c r="LNZ210"/>
      <c r="LOA210"/>
      <c r="LOB210"/>
      <c r="LOC210"/>
      <c r="LOD210"/>
      <c r="LOE210"/>
      <c r="LOF210"/>
      <c r="LOG210"/>
      <c r="LOH210"/>
      <c r="LOI210"/>
      <c r="LOJ210"/>
      <c r="LOK210"/>
      <c r="LOL210"/>
      <c r="LOM210"/>
      <c r="LON210"/>
      <c r="LOO210"/>
      <c r="LOP210"/>
      <c r="LOQ210"/>
      <c r="LOR210"/>
      <c r="LOS210"/>
      <c r="LOT210"/>
      <c r="LOU210"/>
      <c r="LOV210"/>
      <c r="LOW210"/>
      <c r="LOX210"/>
      <c r="LOY210"/>
      <c r="LOZ210"/>
      <c r="LPA210"/>
      <c r="LPB210"/>
      <c r="LPC210"/>
      <c r="LPD210"/>
      <c r="LPE210"/>
      <c r="LPF210"/>
      <c r="LPG210"/>
      <c r="LPH210"/>
      <c r="LPI210"/>
      <c r="LPJ210"/>
      <c r="LPK210"/>
      <c r="LPL210"/>
      <c r="LPM210"/>
      <c r="LPN210"/>
      <c r="LPO210"/>
      <c r="LPP210"/>
      <c r="LPQ210"/>
      <c r="LPR210"/>
      <c r="LPS210"/>
      <c r="LPT210"/>
      <c r="LPU210"/>
      <c r="LPV210"/>
      <c r="LPW210"/>
      <c r="LPX210"/>
      <c r="LPY210"/>
      <c r="LPZ210"/>
      <c r="LQA210"/>
      <c r="LQB210"/>
      <c r="LQC210"/>
      <c r="LQD210"/>
      <c r="LQE210"/>
      <c r="LQF210"/>
      <c r="LQG210"/>
      <c r="LQH210"/>
      <c r="LQI210"/>
      <c r="LQJ210"/>
      <c r="LQK210"/>
      <c r="LQL210"/>
      <c r="LQM210"/>
      <c r="LQN210"/>
      <c r="LQO210"/>
      <c r="LQP210"/>
      <c r="LQQ210"/>
      <c r="LQR210"/>
      <c r="LQS210"/>
      <c r="LQT210"/>
      <c r="LQU210"/>
      <c r="LQV210"/>
      <c r="LQW210"/>
      <c r="LQX210"/>
      <c r="LQY210"/>
      <c r="LQZ210"/>
      <c r="LRA210"/>
      <c r="LRB210"/>
      <c r="LRC210"/>
      <c r="LRD210"/>
      <c r="LRE210"/>
      <c r="LRF210"/>
      <c r="LRG210"/>
      <c r="LRH210"/>
      <c r="LRI210"/>
      <c r="LRJ210"/>
      <c r="LRK210"/>
      <c r="LRL210"/>
      <c r="LRM210"/>
      <c r="LRN210"/>
      <c r="LRO210"/>
      <c r="LRP210"/>
      <c r="LRQ210"/>
      <c r="LRR210"/>
      <c r="LRS210"/>
      <c r="LRT210"/>
      <c r="LRU210"/>
      <c r="LRV210"/>
      <c r="LRW210"/>
      <c r="LRX210"/>
      <c r="LRY210"/>
      <c r="LRZ210"/>
      <c r="LSA210"/>
      <c r="LSB210"/>
      <c r="LSC210"/>
      <c r="LSD210"/>
      <c r="LSE210"/>
      <c r="LSF210"/>
      <c r="LSG210"/>
      <c r="LSH210"/>
      <c r="LSI210"/>
      <c r="LSJ210"/>
      <c r="LSK210"/>
      <c r="LSL210"/>
      <c r="LSM210"/>
      <c r="LSN210"/>
      <c r="LSO210"/>
      <c r="LSP210"/>
      <c r="LSQ210"/>
      <c r="LSR210"/>
      <c r="LSS210"/>
      <c r="LST210"/>
      <c r="LSU210"/>
      <c r="LSV210"/>
      <c r="LSW210"/>
      <c r="LSX210"/>
      <c r="LSY210"/>
      <c r="LSZ210"/>
      <c r="LTA210"/>
      <c r="LTB210"/>
      <c r="LTC210"/>
      <c r="LTD210"/>
      <c r="LTE210"/>
      <c r="LTF210"/>
      <c r="LTG210"/>
      <c r="LTH210"/>
      <c r="LTI210"/>
      <c r="LTJ210"/>
      <c r="LTK210"/>
      <c r="LTL210"/>
      <c r="LTM210"/>
      <c r="LTN210"/>
      <c r="LTO210"/>
      <c r="LTP210"/>
      <c r="LTQ210"/>
      <c r="LTR210"/>
      <c r="LTS210"/>
      <c r="LTT210"/>
      <c r="LTU210"/>
      <c r="LTV210"/>
      <c r="LTW210"/>
      <c r="LTX210"/>
      <c r="LTY210"/>
      <c r="LTZ210"/>
      <c r="LUA210"/>
      <c r="LUB210"/>
      <c r="LUC210"/>
      <c r="LUD210"/>
      <c r="LUE210"/>
      <c r="LUF210"/>
      <c r="LUG210"/>
      <c r="LUH210"/>
      <c r="LUI210"/>
      <c r="LUJ210"/>
      <c r="LUK210"/>
      <c r="LUL210"/>
      <c r="LUM210"/>
      <c r="LUN210"/>
      <c r="LUO210"/>
      <c r="LUP210"/>
      <c r="LUQ210"/>
      <c r="LUR210"/>
      <c r="LUS210"/>
      <c r="LUT210"/>
      <c r="LUU210"/>
      <c r="LUV210"/>
      <c r="LUW210"/>
      <c r="LUX210"/>
      <c r="LUY210"/>
      <c r="LUZ210"/>
      <c r="LVA210"/>
      <c r="LVB210"/>
      <c r="LVC210"/>
      <c r="LVD210"/>
      <c r="LVE210"/>
      <c r="LVF210"/>
      <c r="LVG210"/>
      <c r="LVH210"/>
      <c r="LVI210"/>
      <c r="LVJ210"/>
      <c r="LVK210"/>
      <c r="LVL210"/>
      <c r="LVM210"/>
      <c r="LVN210"/>
      <c r="LVO210"/>
      <c r="LVP210"/>
      <c r="LVQ210"/>
      <c r="LVR210"/>
      <c r="LVS210"/>
      <c r="LVT210"/>
      <c r="LVU210"/>
      <c r="LVV210"/>
      <c r="LVW210"/>
      <c r="LVX210"/>
      <c r="LVY210"/>
      <c r="LVZ210"/>
      <c r="LWA210"/>
      <c r="LWB210"/>
      <c r="LWC210"/>
      <c r="LWD210"/>
      <c r="LWE210"/>
      <c r="LWF210"/>
      <c r="LWG210"/>
      <c r="LWH210"/>
      <c r="LWI210"/>
      <c r="LWJ210"/>
      <c r="LWK210"/>
      <c r="LWL210"/>
      <c r="LWM210"/>
      <c r="LWN210"/>
      <c r="LWO210"/>
      <c r="LWP210"/>
      <c r="LWQ210"/>
      <c r="LWR210"/>
      <c r="LWS210"/>
      <c r="LWT210"/>
      <c r="LWU210"/>
      <c r="LWV210"/>
      <c r="LWW210"/>
      <c r="LWX210"/>
      <c r="LWY210"/>
      <c r="LWZ210"/>
      <c r="LXA210"/>
      <c r="LXB210"/>
      <c r="LXC210"/>
      <c r="LXD210"/>
      <c r="LXE210"/>
      <c r="LXF210"/>
      <c r="LXG210"/>
      <c r="LXH210"/>
      <c r="LXI210"/>
      <c r="LXJ210"/>
      <c r="LXK210"/>
      <c r="LXL210"/>
      <c r="LXM210"/>
      <c r="LXN210"/>
      <c r="LXO210"/>
      <c r="LXP210"/>
      <c r="LXQ210"/>
      <c r="LXR210"/>
      <c r="LXS210"/>
      <c r="LXT210"/>
      <c r="LXU210"/>
      <c r="LXV210"/>
      <c r="LXW210"/>
      <c r="LXX210"/>
      <c r="LXY210"/>
      <c r="LXZ210"/>
      <c r="LYA210"/>
      <c r="LYB210"/>
      <c r="LYC210"/>
      <c r="LYD210"/>
      <c r="LYE210"/>
      <c r="LYF210"/>
      <c r="LYG210"/>
      <c r="LYH210"/>
      <c r="LYI210"/>
      <c r="LYJ210"/>
      <c r="LYK210"/>
      <c r="LYL210"/>
      <c r="LYM210"/>
      <c r="LYN210"/>
      <c r="LYO210"/>
      <c r="LYP210"/>
      <c r="LYQ210"/>
      <c r="LYR210"/>
      <c r="LYS210"/>
      <c r="LYT210"/>
      <c r="LYU210"/>
      <c r="LYV210"/>
      <c r="LYW210"/>
      <c r="LYX210"/>
      <c r="LYY210"/>
      <c r="LYZ210"/>
      <c r="LZA210"/>
      <c r="LZB210"/>
      <c r="LZC210"/>
      <c r="LZD210"/>
      <c r="LZE210"/>
      <c r="LZF210"/>
      <c r="LZG210"/>
      <c r="LZH210"/>
      <c r="LZI210"/>
      <c r="LZJ210"/>
      <c r="LZK210"/>
      <c r="LZL210"/>
      <c r="LZM210"/>
      <c r="LZN210"/>
      <c r="LZO210"/>
      <c r="LZP210"/>
      <c r="LZQ210"/>
      <c r="LZR210"/>
      <c r="LZS210"/>
      <c r="LZT210"/>
      <c r="LZU210"/>
      <c r="LZV210"/>
      <c r="LZW210"/>
      <c r="LZX210"/>
      <c r="LZY210"/>
      <c r="LZZ210"/>
      <c r="MAA210"/>
      <c r="MAB210"/>
      <c r="MAC210"/>
      <c r="MAD210"/>
      <c r="MAE210"/>
      <c r="MAF210"/>
      <c r="MAG210"/>
      <c r="MAH210"/>
      <c r="MAI210"/>
      <c r="MAJ210"/>
      <c r="MAK210"/>
      <c r="MAL210"/>
      <c r="MAM210"/>
      <c r="MAN210"/>
      <c r="MAO210"/>
      <c r="MAP210"/>
      <c r="MAQ210"/>
      <c r="MAR210"/>
      <c r="MAS210"/>
      <c r="MAT210"/>
      <c r="MAU210"/>
      <c r="MAV210"/>
      <c r="MAW210"/>
      <c r="MAX210"/>
      <c r="MAY210"/>
      <c r="MAZ210"/>
      <c r="MBA210"/>
      <c r="MBB210"/>
      <c r="MBC210"/>
      <c r="MBD210"/>
      <c r="MBE210"/>
      <c r="MBF210"/>
      <c r="MBG210"/>
      <c r="MBH210"/>
      <c r="MBI210"/>
      <c r="MBJ210"/>
      <c r="MBK210"/>
      <c r="MBL210"/>
      <c r="MBM210"/>
      <c r="MBN210"/>
      <c r="MBO210"/>
      <c r="MBP210"/>
      <c r="MBQ210"/>
      <c r="MBR210"/>
      <c r="MBS210"/>
      <c r="MBT210"/>
      <c r="MBU210"/>
      <c r="MBV210"/>
      <c r="MBW210"/>
      <c r="MBX210"/>
      <c r="MBY210"/>
      <c r="MBZ210"/>
      <c r="MCA210"/>
      <c r="MCB210"/>
      <c r="MCC210"/>
      <c r="MCD210"/>
      <c r="MCE210"/>
      <c r="MCF210"/>
      <c r="MCG210"/>
      <c r="MCH210"/>
      <c r="MCI210"/>
      <c r="MCJ210"/>
      <c r="MCK210"/>
      <c r="MCL210"/>
      <c r="MCM210"/>
      <c r="MCN210"/>
      <c r="MCO210"/>
      <c r="MCP210"/>
      <c r="MCQ210"/>
      <c r="MCR210"/>
      <c r="MCS210"/>
      <c r="MCT210"/>
      <c r="MCU210"/>
      <c r="MCV210"/>
      <c r="MCW210"/>
      <c r="MCX210"/>
      <c r="MCY210"/>
      <c r="MCZ210"/>
      <c r="MDA210"/>
      <c r="MDB210"/>
      <c r="MDC210"/>
      <c r="MDD210"/>
      <c r="MDE210"/>
      <c r="MDF210"/>
      <c r="MDG210"/>
      <c r="MDH210"/>
      <c r="MDI210"/>
      <c r="MDJ210"/>
      <c r="MDK210"/>
      <c r="MDL210"/>
      <c r="MDM210"/>
      <c r="MDN210"/>
      <c r="MDO210"/>
      <c r="MDP210"/>
      <c r="MDQ210"/>
      <c r="MDR210"/>
      <c r="MDS210"/>
      <c r="MDT210"/>
      <c r="MDU210"/>
      <c r="MDV210"/>
      <c r="MDW210"/>
      <c r="MDX210"/>
      <c r="MDY210"/>
      <c r="MDZ210"/>
      <c r="MEA210"/>
      <c r="MEB210"/>
      <c r="MEC210"/>
      <c r="MED210"/>
      <c r="MEE210"/>
      <c r="MEF210"/>
      <c r="MEG210"/>
      <c r="MEH210"/>
      <c r="MEI210"/>
      <c r="MEJ210"/>
      <c r="MEK210"/>
      <c r="MEL210"/>
      <c r="MEM210"/>
      <c r="MEN210"/>
      <c r="MEO210"/>
      <c r="MEP210"/>
      <c r="MEQ210"/>
      <c r="MER210"/>
      <c r="MES210"/>
      <c r="MET210"/>
      <c r="MEU210"/>
      <c r="MEV210"/>
      <c r="MEW210"/>
      <c r="MEX210"/>
      <c r="MEY210"/>
      <c r="MEZ210"/>
      <c r="MFA210"/>
      <c r="MFB210"/>
      <c r="MFC210"/>
      <c r="MFD210"/>
      <c r="MFE210"/>
      <c r="MFF210"/>
      <c r="MFG210"/>
      <c r="MFH210"/>
      <c r="MFI210"/>
      <c r="MFJ210"/>
      <c r="MFK210"/>
      <c r="MFL210"/>
      <c r="MFM210"/>
      <c r="MFN210"/>
      <c r="MFO210"/>
      <c r="MFP210"/>
      <c r="MFQ210"/>
      <c r="MFR210"/>
      <c r="MFS210"/>
      <c r="MFT210"/>
      <c r="MFU210"/>
      <c r="MFV210"/>
      <c r="MFW210"/>
      <c r="MFX210"/>
      <c r="MFY210"/>
      <c r="MFZ210"/>
      <c r="MGA210"/>
      <c r="MGB210"/>
      <c r="MGC210"/>
      <c r="MGD210"/>
      <c r="MGE210"/>
      <c r="MGF210"/>
      <c r="MGG210"/>
      <c r="MGH210"/>
      <c r="MGI210"/>
      <c r="MGJ210"/>
      <c r="MGK210"/>
      <c r="MGL210"/>
      <c r="MGM210"/>
      <c r="MGN210"/>
      <c r="MGO210"/>
      <c r="MGP210"/>
      <c r="MGQ210"/>
      <c r="MGR210"/>
      <c r="MGS210"/>
      <c r="MGT210"/>
      <c r="MGU210"/>
      <c r="MGV210"/>
      <c r="MGW210"/>
      <c r="MGX210"/>
      <c r="MGY210"/>
      <c r="MGZ210"/>
      <c r="MHA210"/>
      <c r="MHB210"/>
      <c r="MHC210"/>
      <c r="MHD210"/>
      <c r="MHE210"/>
      <c r="MHF210"/>
      <c r="MHG210"/>
      <c r="MHH210"/>
      <c r="MHI210"/>
      <c r="MHJ210"/>
      <c r="MHK210"/>
      <c r="MHL210"/>
      <c r="MHM210"/>
      <c r="MHN210"/>
      <c r="MHO210"/>
      <c r="MHP210"/>
      <c r="MHQ210"/>
      <c r="MHR210"/>
      <c r="MHS210"/>
      <c r="MHT210"/>
      <c r="MHU210"/>
      <c r="MHV210"/>
      <c r="MHW210"/>
      <c r="MHX210"/>
      <c r="MHY210"/>
      <c r="MHZ210"/>
      <c r="MIA210"/>
      <c r="MIB210"/>
      <c r="MIC210"/>
      <c r="MID210"/>
      <c r="MIE210"/>
      <c r="MIF210"/>
      <c r="MIG210"/>
      <c r="MIH210"/>
      <c r="MII210"/>
      <c r="MIJ210"/>
      <c r="MIK210"/>
      <c r="MIL210"/>
      <c r="MIM210"/>
      <c r="MIN210"/>
      <c r="MIO210"/>
      <c r="MIP210"/>
      <c r="MIQ210"/>
      <c r="MIR210"/>
      <c r="MIS210"/>
      <c r="MIT210"/>
      <c r="MIU210"/>
      <c r="MIV210"/>
      <c r="MIW210"/>
      <c r="MIX210"/>
      <c r="MIY210"/>
      <c r="MIZ210"/>
      <c r="MJA210"/>
      <c r="MJB210"/>
      <c r="MJC210"/>
      <c r="MJD210"/>
      <c r="MJE210"/>
      <c r="MJF210"/>
      <c r="MJG210"/>
      <c r="MJH210"/>
      <c r="MJI210"/>
      <c r="MJJ210"/>
      <c r="MJK210"/>
      <c r="MJL210"/>
      <c r="MJM210"/>
      <c r="MJN210"/>
      <c r="MJO210"/>
      <c r="MJP210"/>
      <c r="MJQ210"/>
      <c r="MJR210"/>
      <c r="MJS210"/>
      <c r="MJT210"/>
      <c r="MJU210"/>
      <c r="MJV210"/>
      <c r="MJW210"/>
      <c r="MJX210"/>
      <c r="MJY210"/>
      <c r="MJZ210"/>
      <c r="MKA210"/>
      <c r="MKB210"/>
      <c r="MKC210"/>
      <c r="MKD210"/>
      <c r="MKE210"/>
      <c r="MKF210"/>
      <c r="MKG210"/>
      <c r="MKH210"/>
      <c r="MKI210"/>
      <c r="MKJ210"/>
      <c r="MKK210"/>
      <c r="MKL210"/>
      <c r="MKM210"/>
      <c r="MKN210"/>
      <c r="MKO210"/>
      <c r="MKP210"/>
      <c r="MKQ210"/>
      <c r="MKR210"/>
      <c r="MKS210"/>
      <c r="MKT210"/>
      <c r="MKU210"/>
      <c r="MKV210"/>
      <c r="MKW210"/>
      <c r="MKX210"/>
      <c r="MKY210"/>
      <c r="MKZ210"/>
      <c r="MLA210"/>
      <c r="MLB210"/>
      <c r="MLC210"/>
      <c r="MLD210"/>
      <c r="MLE210"/>
      <c r="MLF210"/>
      <c r="MLG210"/>
      <c r="MLH210"/>
      <c r="MLI210"/>
      <c r="MLJ210"/>
      <c r="MLK210"/>
      <c r="MLL210"/>
      <c r="MLM210"/>
      <c r="MLN210"/>
      <c r="MLO210"/>
      <c r="MLP210"/>
      <c r="MLQ210"/>
      <c r="MLR210"/>
      <c r="MLS210"/>
      <c r="MLT210"/>
      <c r="MLU210"/>
      <c r="MLV210"/>
      <c r="MLW210"/>
      <c r="MLX210"/>
      <c r="MLY210"/>
      <c r="MLZ210"/>
      <c r="MMA210"/>
      <c r="MMB210"/>
      <c r="MMC210"/>
      <c r="MMD210"/>
      <c r="MME210"/>
      <c r="MMF210"/>
      <c r="MMG210"/>
      <c r="MMH210"/>
      <c r="MMI210"/>
      <c r="MMJ210"/>
      <c r="MMK210"/>
      <c r="MML210"/>
      <c r="MMM210"/>
      <c r="MMN210"/>
      <c r="MMO210"/>
      <c r="MMP210"/>
      <c r="MMQ210"/>
      <c r="MMR210"/>
      <c r="MMS210"/>
      <c r="MMT210"/>
      <c r="MMU210"/>
      <c r="MMV210"/>
      <c r="MMW210"/>
      <c r="MMX210"/>
      <c r="MMY210"/>
      <c r="MMZ210"/>
      <c r="MNA210"/>
      <c r="MNB210"/>
      <c r="MNC210"/>
      <c r="MND210"/>
      <c r="MNE210"/>
      <c r="MNF210"/>
      <c r="MNG210"/>
      <c r="MNH210"/>
      <c r="MNI210"/>
      <c r="MNJ210"/>
      <c r="MNK210"/>
      <c r="MNL210"/>
      <c r="MNM210"/>
      <c r="MNN210"/>
      <c r="MNO210"/>
      <c r="MNP210"/>
      <c r="MNQ210"/>
      <c r="MNR210"/>
      <c r="MNS210"/>
      <c r="MNT210"/>
      <c r="MNU210"/>
      <c r="MNV210"/>
      <c r="MNW210"/>
      <c r="MNX210"/>
      <c r="MNY210"/>
      <c r="MNZ210"/>
      <c r="MOA210"/>
      <c r="MOB210"/>
      <c r="MOC210"/>
      <c r="MOD210"/>
      <c r="MOE210"/>
      <c r="MOF210"/>
      <c r="MOG210"/>
      <c r="MOH210"/>
      <c r="MOI210"/>
      <c r="MOJ210"/>
      <c r="MOK210"/>
      <c r="MOL210"/>
      <c r="MOM210"/>
      <c r="MON210"/>
      <c r="MOO210"/>
      <c r="MOP210"/>
      <c r="MOQ210"/>
      <c r="MOR210"/>
      <c r="MOS210"/>
      <c r="MOT210"/>
      <c r="MOU210"/>
      <c r="MOV210"/>
      <c r="MOW210"/>
      <c r="MOX210"/>
      <c r="MOY210"/>
      <c r="MOZ210"/>
      <c r="MPA210"/>
      <c r="MPB210"/>
      <c r="MPC210"/>
      <c r="MPD210"/>
      <c r="MPE210"/>
      <c r="MPF210"/>
      <c r="MPG210"/>
      <c r="MPH210"/>
      <c r="MPI210"/>
      <c r="MPJ210"/>
      <c r="MPK210"/>
      <c r="MPL210"/>
      <c r="MPM210"/>
      <c r="MPN210"/>
      <c r="MPO210"/>
      <c r="MPP210"/>
      <c r="MPQ210"/>
      <c r="MPR210"/>
      <c r="MPS210"/>
      <c r="MPT210"/>
      <c r="MPU210"/>
      <c r="MPV210"/>
      <c r="MPW210"/>
      <c r="MPX210"/>
      <c r="MPY210"/>
      <c r="MPZ210"/>
      <c r="MQA210"/>
      <c r="MQB210"/>
      <c r="MQC210"/>
      <c r="MQD210"/>
      <c r="MQE210"/>
      <c r="MQF210"/>
      <c r="MQG210"/>
      <c r="MQH210"/>
      <c r="MQI210"/>
      <c r="MQJ210"/>
      <c r="MQK210"/>
      <c r="MQL210"/>
      <c r="MQM210"/>
      <c r="MQN210"/>
      <c r="MQO210"/>
      <c r="MQP210"/>
      <c r="MQQ210"/>
      <c r="MQR210"/>
      <c r="MQS210"/>
      <c r="MQT210"/>
      <c r="MQU210"/>
      <c r="MQV210"/>
      <c r="MQW210"/>
      <c r="MQX210"/>
      <c r="MQY210"/>
      <c r="MQZ210"/>
      <c r="MRA210"/>
      <c r="MRB210"/>
      <c r="MRC210"/>
      <c r="MRD210"/>
      <c r="MRE210"/>
      <c r="MRF210"/>
      <c r="MRG210"/>
      <c r="MRH210"/>
      <c r="MRI210"/>
      <c r="MRJ210"/>
      <c r="MRK210"/>
      <c r="MRL210"/>
      <c r="MRM210"/>
      <c r="MRN210"/>
      <c r="MRO210"/>
      <c r="MRP210"/>
      <c r="MRQ210"/>
      <c r="MRR210"/>
      <c r="MRS210"/>
      <c r="MRT210"/>
      <c r="MRU210"/>
      <c r="MRV210"/>
      <c r="MRW210"/>
      <c r="MRX210"/>
      <c r="MRY210"/>
      <c r="MRZ210"/>
      <c r="MSA210"/>
      <c r="MSB210"/>
      <c r="MSC210"/>
      <c r="MSD210"/>
      <c r="MSE210"/>
      <c r="MSF210"/>
      <c r="MSG210"/>
      <c r="MSH210"/>
      <c r="MSI210"/>
      <c r="MSJ210"/>
      <c r="MSK210"/>
      <c r="MSL210"/>
      <c r="MSM210"/>
      <c r="MSN210"/>
      <c r="MSO210"/>
      <c r="MSP210"/>
      <c r="MSQ210"/>
      <c r="MSR210"/>
      <c r="MSS210"/>
      <c r="MST210"/>
      <c r="MSU210"/>
      <c r="MSV210"/>
      <c r="MSW210"/>
      <c r="MSX210"/>
      <c r="MSY210"/>
      <c r="MSZ210"/>
      <c r="MTA210"/>
      <c r="MTB210"/>
      <c r="MTC210"/>
      <c r="MTD210"/>
      <c r="MTE210"/>
      <c r="MTF210"/>
      <c r="MTG210"/>
      <c r="MTH210"/>
      <c r="MTI210"/>
      <c r="MTJ210"/>
      <c r="MTK210"/>
      <c r="MTL210"/>
      <c r="MTM210"/>
      <c r="MTN210"/>
      <c r="MTO210"/>
      <c r="MTP210"/>
      <c r="MTQ210"/>
      <c r="MTR210"/>
      <c r="MTS210"/>
      <c r="MTT210"/>
      <c r="MTU210"/>
      <c r="MTV210"/>
      <c r="MTW210"/>
      <c r="MTX210"/>
      <c r="MTY210"/>
      <c r="MTZ210"/>
      <c r="MUA210"/>
      <c r="MUB210"/>
      <c r="MUC210"/>
      <c r="MUD210"/>
      <c r="MUE210"/>
      <c r="MUF210"/>
      <c r="MUG210"/>
      <c r="MUH210"/>
      <c r="MUI210"/>
      <c r="MUJ210"/>
      <c r="MUK210"/>
      <c r="MUL210"/>
      <c r="MUM210"/>
      <c r="MUN210"/>
      <c r="MUO210"/>
      <c r="MUP210"/>
      <c r="MUQ210"/>
      <c r="MUR210"/>
      <c r="MUS210"/>
      <c r="MUT210"/>
      <c r="MUU210"/>
      <c r="MUV210"/>
      <c r="MUW210"/>
      <c r="MUX210"/>
      <c r="MUY210"/>
      <c r="MUZ210"/>
      <c r="MVA210"/>
      <c r="MVB210"/>
      <c r="MVC210"/>
      <c r="MVD210"/>
      <c r="MVE210"/>
      <c r="MVF210"/>
      <c r="MVG210"/>
      <c r="MVH210"/>
      <c r="MVI210"/>
      <c r="MVJ210"/>
      <c r="MVK210"/>
      <c r="MVL210"/>
      <c r="MVM210"/>
      <c r="MVN210"/>
      <c r="MVO210"/>
      <c r="MVP210"/>
      <c r="MVQ210"/>
      <c r="MVR210"/>
      <c r="MVS210"/>
      <c r="MVT210"/>
      <c r="MVU210"/>
      <c r="MVV210"/>
      <c r="MVW210"/>
      <c r="MVX210"/>
      <c r="MVY210"/>
      <c r="MVZ210"/>
      <c r="MWA210"/>
      <c r="MWB210"/>
      <c r="MWC210"/>
      <c r="MWD210"/>
      <c r="MWE210"/>
      <c r="MWF210"/>
      <c r="MWG210"/>
      <c r="MWH210"/>
      <c r="MWI210"/>
      <c r="MWJ210"/>
      <c r="MWK210"/>
      <c r="MWL210"/>
      <c r="MWM210"/>
      <c r="MWN210"/>
      <c r="MWO210"/>
      <c r="MWP210"/>
      <c r="MWQ210"/>
      <c r="MWR210"/>
      <c r="MWS210"/>
      <c r="MWT210"/>
      <c r="MWU210"/>
      <c r="MWV210"/>
      <c r="MWW210"/>
      <c r="MWX210"/>
      <c r="MWY210"/>
      <c r="MWZ210"/>
      <c r="MXA210"/>
      <c r="MXB210"/>
      <c r="MXC210"/>
      <c r="MXD210"/>
      <c r="MXE210"/>
      <c r="MXF210"/>
      <c r="MXG210"/>
      <c r="MXH210"/>
      <c r="MXI210"/>
      <c r="MXJ210"/>
      <c r="MXK210"/>
      <c r="MXL210"/>
      <c r="MXM210"/>
      <c r="MXN210"/>
      <c r="MXO210"/>
      <c r="MXP210"/>
      <c r="MXQ210"/>
      <c r="MXR210"/>
      <c r="MXS210"/>
      <c r="MXT210"/>
      <c r="MXU210"/>
      <c r="MXV210"/>
      <c r="MXW210"/>
      <c r="MXX210"/>
      <c r="MXY210"/>
      <c r="MXZ210"/>
      <c r="MYA210"/>
      <c r="MYB210"/>
      <c r="MYC210"/>
      <c r="MYD210"/>
      <c r="MYE210"/>
      <c r="MYF210"/>
      <c r="MYG210"/>
      <c r="MYH210"/>
      <c r="MYI210"/>
      <c r="MYJ210"/>
      <c r="MYK210"/>
      <c r="MYL210"/>
      <c r="MYM210"/>
      <c r="MYN210"/>
      <c r="MYO210"/>
      <c r="MYP210"/>
      <c r="MYQ210"/>
      <c r="MYR210"/>
      <c r="MYS210"/>
      <c r="MYT210"/>
      <c r="MYU210"/>
      <c r="MYV210"/>
      <c r="MYW210"/>
      <c r="MYX210"/>
      <c r="MYY210"/>
      <c r="MYZ210"/>
      <c r="MZA210"/>
      <c r="MZB210"/>
      <c r="MZC210"/>
      <c r="MZD210"/>
      <c r="MZE210"/>
      <c r="MZF210"/>
      <c r="MZG210"/>
      <c r="MZH210"/>
      <c r="MZI210"/>
      <c r="MZJ210"/>
      <c r="MZK210"/>
      <c r="MZL210"/>
      <c r="MZM210"/>
      <c r="MZN210"/>
      <c r="MZO210"/>
      <c r="MZP210"/>
      <c r="MZQ210"/>
      <c r="MZR210"/>
      <c r="MZS210"/>
      <c r="MZT210"/>
      <c r="MZU210"/>
      <c r="MZV210"/>
      <c r="MZW210"/>
      <c r="MZX210"/>
      <c r="MZY210"/>
      <c r="MZZ210"/>
      <c r="NAA210"/>
      <c r="NAB210"/>
      <c r="NAC210"/>
      <c r="NAD210"/>
      <c r="NAE210"/>
      <c r="NAF210"/>
      <c r="NAG210"/>
      <c r="NAH210"/>
      <c r="NAI210"/>
      <c r="NAJ210"/>
      <c r="NAK210"/>
      <c r="NAL210"/>
      <c r="NAM210"/>
      <c r="NAN210"/>
      <c r="NAO210"/>
      <c r="NAP210"/>
      <c r="NAQ210"/>
      <c r="NAR210"/>
      <c r="NAS210"/>
      <c r="NAT210"/>
      <c r="NAU210"/>
      <c r="NAV210"/>
      <c r="NAW210"/>
      <c r="NAX210"/>
      <c r="NAY210"/>
      <c r="NAZ210"/>
      <c r="NBA210"/>
      <c r="NBB210"/>
      <c r="NBC210"/>
      <c r="NBD210"/>
      <c r="NBE210"/>
      <c r="NBF210"/>
      <c r="NBG210"/>
      <c r="NBH210"/>
      <c r="NBI210"/>
      <c r="NBJ210"/>
      <c r="NBK210"/>
      <c r="NBL210"/>
      <c r="NBM210"/>
      <c r="NBN210"/>
      <c r="NBO210"/>
      <c r="NBP210"/>
      <c r="NBQ210"/>
      <c r="NBR210"/>
      <c r="NBS210"/>
      <c r="NBT210"/>
      <c r="NBU210"/>
      <c r="NBV210"/>
      <c r="NBW210"/>
      <c r="NBX210"/>
      <c r="NBY210"/>
      <c r="NBZ210"/>
      <c r="NCA210"/>
      <c r="NCB210"/>
      <c r="NCC210"/>
      <c r="NCD210"/>
      <c r="NCE210"/>
      <c r="NCF210"/>
      <c r="NCG210"/>
      <c r="NCH210"/>
      <c r="NCI210"/>
      <c r="NCJ210"/>
      <c r="NCK210"/>
      <c r="NCL210"/>
      <c r="NCM210"/>
      <c r="NCN210"/>
      <c r="NCO210"/>
      <c r="NCP210"/>
      <c r="NCQ210"/>
      <c r="NCR210"/>
      <c r="NCS210"/>
      <c r="NCT210"/>
      <c r="NCU210"/>
      <c r="NCV210"/>
      <c r="NCW210"/>
      <c r="NCX210"/>
      <c r="NCY210"/>
      <c r="NCZ210"/>
      <c r="NDA210"/>
      <c r="NDB210"/>
      <c r="NDC210"/>
      <c r="NDD210"/>
      <c r="NDE210"/>
      <c r="NDF210"/>
      <c r="NDG210"/>
      <c r="NDH210"/>
      <c r="NDI210"/>
      <c r="NDJ210"/>
      <c r="NDK210"/>
      <c r="NDL210"/>
      <c r="NDM210"/>
      <c r="NDN210"/>
      <c r="NDO210"/>
      <c r="NDP210"/>
      <c r="NDQ210"/>
      <c r="NDR210"/>
      <c r="NDS210"/>
      <c r="NDT210"/>
      <c r="NDU210"/>
      <c r="NDV210"/>
      <c r="NDW210"/>
      <c r="NDX210"/>
      <c r="NDY210"/>
      <c r="NDZ210"/>
      <c r="NEA210"/>
      <c r="NEB210"/>
      <c r="NEC210"/>
      <c r="NED210"/>
      <c r="NEE210"/>
      <c r="NEF210"/>
      <c r="NEG210"/>
      <c r="NEH210"/>
      <c r="NEI210"/>
      <c r="NEJ210"/>
      <c r="NEK210"/>
      <c r="NEL210"/>
      <c r="NEM210"/>
      <c r="NEN210"/>
      <c r="NEO210"/>
      <c r="NEP210"/>
      <c r="NEQ210"/>
      <c r="NER210"/>
      <c r="NES210"/>
      <c r="NET210"/>
      <c r="NEU210"/>
      <c r="NEV210"/>
      <c r="NEW210"/>
      <c r="NEX210"/>
      <c r="NEY210"/>
      <c r="NEZ210"/>
      <c r="NFA210"/>
      <c r="NFB210"/>
      <c r="NFC210"/>
      <c r="NFD210"/>
      <c r="NFE210"/>
      <c r="NFF210"/>
      <c r="NFG210"/>
      <c r="NFH210"/>
      <c r="NFI210"/>
      <c r="NFJ210"/>
      <c r="NFK210"/>
      <c r="NFL210"/>
      <c r="NFM210"/>
      <c r="NFN210"/>
      <c r="NFO210"/>
      <c r="NFP210"/>
      <c r="NFQ210"/>
      <c r="NFR210"/>
      <c r="NFS210"/>
      <c r="NFT210"/>
      <c r="NFU210"/>
      <c r="NFV210"/>
      <c r="NFW210"/>
      <c r="NFX210"/>
      <c r="NFY210"/>
      <c r="NFZ210"/>
      <c r="NGA210"/>
      <c r="NGB210"/>
      <c r="NGC210"/>
      <c r="NGD210"/>
      <c r="NGE210"/>
      <c r="NGF210"/>
      <c r="NGG210"/>
      <c r="NGH210"/>
      <c r="NGI210"/>
      <c r="NGJ210"/>
      <c r="NGK210"/>
      <c r="NGL210"/>
      <c r="NGM210"/>
      <c r="NGN210"/>
      <c r="NGO210"/>
      <c r="NGP210"/>
      <c r="NGQ210"/>
      <c r="NGR210"/>
      <c r="NGS210"/>
      <c r="NGT210"/>
      <c r="NGU210"/>
      <c r="NGV210"/>
      <c r="NGW210"/>
      <c r="NGX210"/>
      <c r="NGY210"/>
      <c r="NGZ210"/>
      <c r="NHA210"/>
      <c r="NHB210"/>
      <c r="NHC210"/>
      <c r="NHD210"/>
      <c r="NHE210"/>
      <c r="NHF210"/>
      <c r="NHG210"/>
      <c r="NHH210"/>
      <c r="NHI210"/>
      <c r="NHJ210"/>
      <c r="NHK210"/>
      <c r="NHL210"/>
      <c r="NHM210"/>
      <c r="NHN210"/>
      <c r="NHO210"/>
      <c r="NHP210"/>
      <c r="NHQ210"/>
      <c r="NHR210"/>
      <c r="NHS210"/>
      <c r="NHT210"/>
      <c r="NHU210"/>
      <c r="NHV210"/>
      <c r="NHW210"/>
      <c r="NHX210"/>
      <c r="NHY210"/>
      <c r="NHZ210"/>
      <c r="NIA210"/>
      <c r="NIB210"/>
      <c r="NIC210"/>
      <c r="NID210"/>
      <c r="NIE210"/>
      <c r="NIF210"/>
      <c r="NIG210"/>
      <c r="NIH210"/>
      <c r="NII210"/>
      <c r="NIJ210"/>
      <c r="NIK210"/>
      <c r="NIL210"/>
      <c r="NIM210"/>
      <c r="NIN210"/>
      <c r="NIO210"/>
      <c r="NIP210"/>
      <c r="NIQ210"/>
      <c r="NIR210"/>
      <c r="NIS210"/>
      <c r="NIT210"/>
      <c r="NIU210"/>
      <c r="NIV210"/>
      <c r="NIW210"/>
      <c r="NIX210"/>
      <c r="NIY210"/>
      <c r="NIZ210"/>
      <c r="NJA210"/>
      <c r="NJB210"/>
      <c r="NJC210"/>
      <c r="NJD210"/>
      <c r="NJE210"/>
      <c r="NJF210"/>
      <c r="NJG210"/>
      <c r="NJH210"/>
      <c r="NJI210"/>
      <c r="NJJ210"/>
      <c r="NJK210"/>
      <c r="NJL210"/>
      <c r="NJM210"/>
      <c r="NJN210"/>
      <c r="NJO210"/>
      <c r="NJP210"/>
      <c r="NJQ210"/>
      <c r="NJR210"/>
      <c r="NJS210"/>
      <c r="NJT210"/>
      <c r="NJU210"/>
      <c r="NJV210"/>
      <c r="NJW210"/>
      <c r="NJX210"/>
      <c r="NJY210"/>
      <c r="NJZ210"/>
      <c r="NKA210"/>
      <c r="NKB210"/>
      <c r="NKC210"/>
      <c r="NKD210"/>
      <c r="NKE210"/>
      <c r="NKF210"/>
      <c r="NKG210"/>
      <c r="NKH210"/>
      <c r="NKI210"/>
      <c r="NKJ210"/>
      <c r="NKK210"/>
      <c r="NKL210"/>
      <c r="NKM210"/>
      <c r="NKN210"/>
      <c r="NKO210"/>
      <c r="NKP210"/>
      <c r="NKQ210"/>
      <c r="NKR210"/>
      <c r="NKS210"/>
      <c r="NKT210"/>
      <c r="NKU210"/>
      <c r="NKV210"/>
      <c r="NKW210"/>
      <c r="NKX210"/>
      <c r="NKY210"/>
      <c r="NKZ210"/>
      <c r="NLA210"/>
      <c r="NLB210"/>
      <c r="NLC210"/>
      <c r="NLD210"/>
      <c r="NLE210"/>
      <c r="NLF210"/>
      <c r="NLG210"/>
      <c r="NLH210"/>
      <c r="NLI210"/>
      <c r="NLJ210"/>
      <c r="NLK210"/>
      <c r="NLL210"/>
      <c r="NLM210"/>
      <c r="NLN210"/>
      <c r="NLO210"/>
      <c r="NLP210"/>
      <c r="NLQ210"/>
      <c r="NLR210"/>
      <c r="NLS210"/>
      <c r="NLT210"/>
      <c r="NLU210"/>
      <c r="NLV210"/>
      <c r="NLW210"/>
      <c r="NLX210"/>
      <c r="NLY210"/>
      <c r="NLZ210"/>
      <c r="NMA210"/>
      <c r="NMB210"/>
      <c r="NMC210"/>
      <c r="NMD210"/>
      <c r="NME210"/>
      <c r="NMF210"/>
      <c r="NMG210"/>
      <c r="NMH210"/>
      <c r="NMI210"/>
      <c r="NMJ210"/>
      <c r="NMK210"/>
      <c r="NML210"/>
      <c r="NMM210"/>
      <c r="NMN210"/>
      <c r="NMO210"/>
      <c r="NMP210"/>
      <c r="NMQ210"/>
      <c r="NMR210"/>
      <c r="NMS210"/>
      <c r="NMT210"/>
      <c r="NMU210"/>
      <c r="NMV210"/>
      <c r="NMW210"/>
      <c r="NMX210"/>
      <c r="NMY210"/>
      <c r="NMZ210"/>
      <c r="NNA210"/>
      <c r="NNB210"/>
      <c r="NNC210"/>
      <c r="NND210"/>
      <c r="NNE210"/>
      <c r="NNF210"/>
      <c r="NNG210"/>
      <c r="NNH210"/>
      <c r="NNI210"/>
      <c r="NNJ210"/>
      <c r="NNK210"/>
      <c r="NNL210"/>
      <c r="NNM210"/>
      <c r="NNN210"/>
      <c r="NNO210"/>
      <c r="NNP210"/>
      <c r="NNQ210"/>
      <c r="NNR210"/>
      <c r="NNS210"/>
      <c r="NNT210"/>
      <c r="NNU210"/>
      <c r="NNV210"/>
      <c r="NNW210"/>
      <c r="NNX210"/>
      <c r="NNY210"/>
      <c r="NNZ210"/>
      <c r="NOA210"/>
      <c r="NOB210"/>
      <c r="NOC210"/>
      <c r="NOD210"/>
      <c r="NOE210"/>
      <c r="NOF210"/>
      <c r="NOG210"/>
      <c r="NOH210"/>
      <c r="NOI210"/>
      <c r="NOJ210"/>
      <c r="NOK210"/>
      <c r="NOL210"/>
      <c r="NOM210"/>
      <c r="NON210"/>
      <c r="NOO210"/>
      <c r="NOP210"/>
      <c r="NOQ210"/>
      <c r="NOR210"/>
      <c r="NOS210"/>
      <c r="NOT210"/>
      <c r="NOU210"/>
      <c r="NOV210"/>
      <c r="NOW210"/>
      <c r="NOX210"/>
      <c r="NOY210"/>
      <c r="NOZ210"/>
      <c r="NPA210"/>
      <c r="NPB210"/>
      <c r="NPC210"/>
      <c r="NPD210"/>
      <c r="NPE210"/>
      <c r="NPF210"/>
      <c r="NPG210"/>
      <c r="NPH210"/>
      <c r="NPI210"/>
      <c r="NPJ210"/>
      <c r="NPK210"/>
      <c r="NPL210"/>
      <c r="NPM210"/>
      <c r="NPN210"/>
      <c r="NPO210"/>
      <c r="NPP210"/>
      <c r="NPQ210"/>
      <c r="NPR210"/>
      <c r="NPS210"/>
      <c r="NPT210"/>
      <c r="NPU210"/>
      <c r="NPV210"/>
      <c r="NPW210"/>
      <c r="NPX210"/>
      <c r="NPY210"/>
      <c r="NPZ210"/>
      <c r="NQA210"/>
      <c r="NQB210"/>
      <c r="NQC210"/>
      <c r="NQD210"/>
      <c r="NQE210"/>
      <c r="NQF210"/>
      <c r="NQG210"/>
      <c r="NQH210"/>
      <c r="NQI210"/>
      <c r="NQJ210"/>
      <c r="NQK210"/>
      <c r="NQL210"/>
      <c r="NQM210"/>
      <c r="NQN210"/>
      <c r="NQO210"/>
      <c r="NQP210"/>
      <c r="NQQ210"/>
      <c r="NQR210"/>
      <c r="NQS210"/>
      <c r="NQT210"/>
      <c r="NQU210"/>
      <c r="NQV210"/>
      <c r="NQW210"/>
      <c r="NQX210"/>
      <c r="NQY210"/>
      <c r="NQZ210"/>
      <c r="NRA210"/>
      <c r="NRB210"/>
      <c r="NRC210"/>
      <c r="NRD210"/>
      <c r="NRE210"/>
      <c r="NRF210"/>
      <c r="NRG210"/>
      <c r="NRH210"/>
      <c r="NRI210"/>
      <c r="NRJ210"/>
      <c r="NRK210"/>
      <c r="NRL210"/>
      <c r="NRM210"/>
      <c r="NRN210"/>
      <c r="NRO210"/>
      <c r="NRP210"/>
      <c r="NRQ210"/>
      <c r="NRR210"/>
      <c r="NRS210"/>
      <c r="NRT210"/>
      <c r="NRU210"/>
      <c r="NRV210"/>
      <c r="NRW210"/>
      <c r="NRX210"/>
      <c r="NRY210"/>
      <c r="NRZ210"/>
      <c r="NSA210"/>
      <c r="NSB210"/>
      <c r="NSC210"/>
      <c r="NSD210"/>
      <c r="NSE210"/>
      <c r="NSF210"/>
      <c r="NSG210"/>
      <c r="NSH210"/>
      <c r="NSI210"/>
      <c r="NSJ210"/>
      <c r="NSK210"/>
      <c r="NSL210"/>
      <c r="NSM210"/>
      <c r="NSN210"/>
      <c r="NSO210"/>
      <c r="NSP210"/>
      <c r="NSQ210"/>
      <c r="NSR210"/>
      <c r="NSS210"/>
      <c r="NST210"/>
      <c r="NSU210"/>
      <c r="NSV210"/>
      <c r="NSW210"/>
      <c r="NSX210"/>
      <c r="NSY210"/>
      <c r="NSZ210"/>
      <c r="NTA210"/>
      <c r="NTB210"/>
      <c r="NTC210"/>
      <c r="NTD210"/>
      <c r="NTE210"/>
      <c r="NTF210"/>
      <c r="NTG210"/>
      <c r="NTH210"/>
      <c r="NTI210"/>
      <c r="NTJ210"/>
      <c r="NTK210"/>
      <c r="NTL210"/>
      <c r="NTM210"/>
      <c r="NTN210"/>
      <c r="NTO210"/>
      <c r="NTP210"/>
      <c r="NTQ210"/>
      <c r="NTR210"/>
      <c r="NTS210"/>
      <c r="NTT210"/>
      <c r="NTU210"/>
      <c r="NTV210"/>
      <c r="NTW210"/>
      <c r="NTX210"/>
      <c r="NTY210"/>
      <c r="NTZ210"/>
      <c r="NUA210"/>
      <c r="NUB210"/>
      <c r="NUC210"/>
      <c r="NUD210"/>
      <c r="NUE210"/>
      <c r="NUF210"/>
      <c r="NUG210"/>
      <c r="NUH210"/>
      <c r="NUI210"/>
      <c r="NUJ210"/>
      <c r="NUK210"/>
      <c r="NUL210"/>
      <c r="NUM210"/>
      <c r="NUN210"/>
      <c r="NUO210"/>
      <c r="NUP210"/>
      <c r="NUQ210"/>
      <c r="NUR210"/>
      <c r="NUS210"/>
      <c r="NUT210"/>
      <c r="NUU210"/>
      <c r="NUV210"/>
      <c r="NUW210"/>
      <c r="NUX210"/>
      <c r="NUY210"/>
      <c r="NUZ210"/>
      <c r="NVA210"/>
      <c r="NVB210"/>
      <c r="NVC210"/>
      <c r="NVD210"/>
      <c r="NVE210"/>
      <c r="NVF210"/>
      <c r="NVG210"/>
      <c r="NVH210"/>
      <c r="NVI210"/>
      <c r="NVJ210"/>
      <c r="NVK210"/>
      <c r="NVL210"/>
      <c r="NVM210"/>
      <c r="NVN210"/>
      <c r="NVO210"/>
      <c r="NVP210"/>
      <c r="NVQ210"/>
      <c r="NVR210"/>
      <c r="NVS210"/>
      <c r="NVT210"/>
      <c r="NVU210"/>
      <c r="NVV210"/>
      <c r="NVW210"/>
      <c r="NVX210"/>
      <c r="NVY210"/>
      <c r="NVZ210"/>
      <c r="NWA210"/>
      <c r="NWB210"/>
      <c r="NWC210"/>
      <c r="NWD210"/>
      <c r="NWE210"/>
      <c r="NWF210"/>
      <c r="NWG210"/>
      <c r="NWH210"/>
      <c r="NWI210"/>
      <c r="NWJ210"/>
      <c r="NWK210"/>
      <c r="NWL210"/>
      <c r="NWM210"/>
      <c r="NWN210"/>
      <c r="NWO210"/>
      <c r="NWP210"/>
      <c r="NWQ210"/>
      <c r="NWR210"/>
      <c r="NWS210"/>
      <c r="NWT210"/>
      <c r="NWU210"/>
      <c r="NWV210"/>
      <c r="NWW210"/>
      <c r="NWX210"/>
      <c r="NWY210"/>
      <c r="NWZ210"/>
      <c r="NXA210"/>
      <c r="NXB210"/>
      <c r="NXC210"/>
      <c r="NXD210"/>
      <c r="NXE210"/>
      <c r="NXF210"/>
      <c r="NXG210"/>
      <c r="NXH210"/>
      <c r="NXI210"/>
      <c r="NXJ210"/>
      <c r="NXK210"/>
      <c r="NXL210"/>
      <c r="NXM210"/>
      <c r="NXN210"/>
      <c r="NXO210"/>
      <c r="NXP210"/>
      <c r="NXQ210"/>
      <c r="NXR210"/>
      <c r="NXS210"/>
      <c r="NXT210"/>
      <c r="NXU210"/>
      <c r="NXV210"/>
      <c r="NXW210"/>
      <c r="NXX210"/>
      <c r="NXY210"/>
      <c r="NXZ210"/>
      <c r="NYA210"/>
      <c r="NYB210"/>
      <c r="NYC210"/>
      <c r="NYD210"/>
      <c r="NYE210"/>
      <c r="NYF210"/>
      <c r="NYG210"/>
      <c r="NYH210"/>
      <c r="NYI210"/>
      <c r="NYJ210"/>
      <c r="NYK210"/>
      <c r="NYL210"/>
      <c r="NYM210"/>
      <c r="NYN210"/>
      <c r="NYO210"/>
      <c r="NYP210"/>
      <c r="NYQ210"/>
      <c r="NYR210"/>
      <c r="NYS210"/>
      <c r="NYT210"/>
      <c r="NYU210"/>
      <c r="NYV210"/>
      <c r="NYW210"/>
      <c r="NYX210"/>
      <c r="NYY210"/>
      <c r="NYZ210"/>
      <c r="NZA210"/>
      <c r="NZB210"/>
      <c r="NZC210"/>
      <c r="NZD210"/>
      <c r="NZE210"/>
      <c r="NZF210"/>
      <c r="NZG210"/>
      <c r="NZH210"/>
      <c r="NZI210"/>
      <c r="NZJ210"/>
      <c r="NZK210"/>
      <c r="NZL210"/>
      <c r="NZM210"/>
      <c r="NZN210"/>
      <c r="NZO210"/>
      <c r="NZP210"/>
      <c r="NZQ210"/>
      <c r="NZR210"/>
      <c r="NZS210"/>
      <c r="NZT210"/>
      <c r="NZU210"/>
      <c r="NZV210"/>
      <c r="NZW210"/>
      <c r="NZX210"/>
      <c r="NZY210"/>
      <c r="NZZ210"/>
      <c r="OAA210"/>
      <c r="OAB210"/>
      <c r="OAC210"/>
      <c r="OAD210"/>
      <c r="OAE210"/>
      <c r="OAF210"/>
      <c r="OAG210"/>
      <c r="OAH210"/>
      <c r="OAI210"/>
      <c r="OAJ210"/>
      <c r="OAK210"/>
      <c r="OAL210"/>
      <c r="OAM210"/>
      <c r="OAN210"/>
      <c r="OAO210"/>
      <c r="OAP210"/>
      <c r="OAQ210"/>
      <c r="OAR210"/>
      <c r="OAS210"/>
      <c r="OAT210"/>
      <c r="OAU210"/>
      <c r="OAV210"/>
      <c r="OAW210"/>
      <c r="OAX210"/>
      <c r="OAY210"/>
      <c r="OAZ210"/>
      <c r="OBA210"/>
      <c r="OBB210"/>
      <c r="OBC210"/>
      <c r="OBD210"/>
      <c r="OBE210"/>
      <c r="OBF210"/>
      <c r="OBG210"/>
      <c r="OBH210"/>
      <c r="OBI210"/>
      <c r="OBJ210"/>
      <c r="OBK210"/>
      <c r="OBL210"/>
      <c r="OBM210"/>
      <c r="OBN210"/>
      <c r="OBO210"/>
      <c r="OBP210"/>
      <c r="OBQ210"/>
      <c r="OBR210"/>
      <c r="OBS210"/>
      <c r="OBT210"/>
      <c r="OBU210"/>
      <c r="OBV210"/>
      <c r="OBW210"/>
      <c r="OBX210"/>
      <c r="OBY210"/>
      <c r="OBZ210"/>
      <c r="OCA210"/>
      <c r="OCB210"/>
      <c r="OCC210"/>
      <c r="OCD210"/>
      <c r="OCE210"/>
      <c r="OCF210"/>
      <c r="OCG210"/>
      <c r="OCH210"/>
      <c r="OCI210"/>
      <c r="OCJ210"/>
      <c r="OCK210"/>
      <c r="OCL210"/>
      <c r="OCM210"/>
      <c r="OCN210"/>
      <c r="OCO210"/>
      <c r="OCP210"/>
      <c r="OCQ210"/>
      <c r="OCR210"/>
      <c r="OCS210"/>
      <c r="OCT210"/>
      <c r="OCU210"/>
      <c r="OCV210"/>
      <c r="OCW210"/>
      <c r="OCX210"/>
      <c r="OCY210"/>
      <c r="OCZ210"/>
      <c r="ODA210"/>
      <c r="ODB210"/>
      <c r="ODC210"/>
      <c r="ODD210"/>
      <c r="ODE210"/>
      <c r="ODF210"/>
      <c r="ODG210"/>
      <c r="ODH210"/>
      <c r="ODI210"/>
      <c r="ODJ210"/>
      <c r="ODK210"/>
      <c r="ODL210"/>
      <c r="ODM210"/>
      <c r="ODN210"/>
      <c r="ODO210"/>
      <c r="ODP210"/>
      <c r="ODQ210"/>
      <c r="ODR210"/>
      <c r="ODS210"/>
      <c r="ODT210"/>
      <c r="ODU210"/>
      <c r="ODV210"/>
      <c r="ODW210"/>
      <c r="ODX210"/>
      <c r="ODY210"/>
      <c r="ODZ210"/>
      <c r="OEA210"/>
      <c r="OEB210"/>
      <c r="OEC210"/>
      <c r="OED210"/>
      <c r="OEE210"/>
      <c r="OEF210"/>
      <c r="OEG210"/>
      <c r="OEH210"/>
      <c r="OEI210"/>
      <c r="OEJ210"/>
      <c r="OEK210"/>
      <c r="OEL210"/>
      <c r="OEM210"/>
      <c r="OEN210"/>
      <c r="OEO210"/>
      <c r="OEP210"/>
      <c r="OEQ210"/>
      <c r="OER210"/>
      <c r="OES210"/>
      <c r="OET210"/>
      <c r="OEU210"/>
      <c r="OEV210"/>
      <c r="OEW210"/>
      <c r="OEX210"/>
      <c r="OEY210"/>
      <c r="OEZ210"/>
      <c r="OFA210"/>
      <c r="OFB210"/>
      <c r="OFC210"/>
      <c r="OFD210"/>
      <c r="OFE210"/>
      <c r="OFF210"/>
      <c r="OFG210"/>
      <c r="OFH210"/>
      <c r="OFI210"/>
      <c r="OFJ210"/>
      <c r="OFK210"/>
      <c r="OFL210"/>
      <c r="OFM210"/>
      <c r="OFN210"/>
      <c r="OFO210"/>
      <c r="OFP210"/>
      <c r="OFQ210"/>
      <c r="OFR210"/>
      <c r="OFS210"/>
      <c r="OFT210"/>
      <c r="OFU210"/>
      <c r="OFV210"/>
      <c r="OFW210"/>
      <c r="OFX210"/>
      <c r="OFY210"/>
      <c r="OFZ210"/>
      <c r="OGA210"/>
      <c r="OGB210"/>
      <c r="OGC210"/>
      <c r="OGD210"/>
      <c r="OGE210"/>
      <c r="OGF210"/>
      <c r="OGG210"/>
      <c r="OGH210"/>
      <c r="OGI210"/>
      <c r="OGJ210"/>
      <c r="OGK210"/>
      <c r="OGL210"/>
      <c r="OGM210"/>
      <c r="OGN210"/>
      <c r="OGO210"/>
      <c r="OGP210"/>
      <c r="OGQ210"/>
      <c r="OGR210"/>
      <c r="OGS210"/>
      <c r="OGT210"/>
      <c r="OGU210"/>
      <c r="OGV210"/>
      <c r="OGW210"/>
      <c r="OGX210"/>
      <c r="OGY210"/>
      <c r="OGZ210"/>
      <c r="OHA210"/>
      <c r="OHB210"/>
      <c r="OHC210"/>
      <c r="OHD210"/>
      <c r="OHE210"/>
      <c r="OHF210"/>
      <c r="OHG210"/>
      <c r="OHH210"/>
      <c r="OHI210"/>
      <c r="OHJ210"/>
      <c r="OHK210"/>
      <c r="OHL210"/>
      <c r="OHM210"/>
      <c r="OHN210"/>
      <c r="OHO210"/>
      <c r="OHP210"/>
      <c r="OHQ210"/>
      <c r="OHR210"/>
      <c r="OHS210"/>
      <c r="OHT210"/>
      <c r="OHU210"/>
      <c r="OHV210"/>
      <c r="OHW210"/>
      <c r="OHX210"/>
      <c r="OHY210"/>
      <c r="OHZ210"/>
      <c r="OIA210"/>
      <c r="OIB210"/>
      <c r="OIC210"/>
      <c r="OID210"/>
      <c r="OIE210"/>
      <c r="OIF210"/>
      <c r="OIG210"/>
      <c r="OIH210"/>
      <c r="OII210"/>
      <c r="OIJ210"/>
      <c r="OIK210"/>
      <c r="OIL210"/>
      <c r="OIM210"/>
      <c r="OIN210"/>
      <c r="OIO210"/>
      <c r="OIP210"/>
      <c r="OIQ210"/>
      <c r="OIR210"/>
      <c r="OIS210"/>
      <c r="OIT210"/>
      <c r="OIU210"/>
      <c r="OIV210"/>
      <c r="OIW210"/>
      <c r="OIX210"/>
      <c r="OIY210"/>
      <c r="OIZ210"/>
      <c r="OJA210"/>
      <c r="OJB210"/>
      <c r="OJC210"/>
      <c r="OJD210"/>
      <c r="OJE210"/>
      <c r="OJF210"/>
      <c r="OJG210"/>
      <c r="OJH210"/>
      <c r="OJI210"/>
      <c r="OJJ210"/>
      <c r="OJK210"/>
      <c r="OJL210"/>
      <c r="OJM210"/>
      <c r="OJN210"/>
      <c r="OJO210"/>
      <c r="OJP210"/>
      <c r="OJQ210"/>
      <c r="OJR210"/>
      <c r="OJS210"/>
      <c r="OJT210"/>
      <c r="OJU210"/>
      <c r="OJV210"/>
      <c r="OJW210"/>
      <c r="OJX210"/>
      <c r="OJY210"/>
      <c r="OJZ210"/>
      <c r="OKA210"/>
      <c r="OKB210"/>
      <c r="OKC210"/>
      <c r="OKD210"/>
      <c r="OKE210"/>
      <c r="OKF210"/>
      <c r="OKG210"/>
      <c r="OKH210"/>
      <c r="OKI210"/>
      <c r="OKJ210"/>
      <c r="OKK210"/>
      <c r="OKL210"/>
      <c r="OKM210"/>
      <c r="OKN210"/>
      <c r="OKO210"/>
      <c r="OKP210"/>
      <c r="OKQ210"/>
      <c r="OKR210"/>
      <c r="OKS210"/>
      <c r="OKT210"/>
      <c r="OKU210"/>
      <c r="OKV210"/>
      <c r="OKW210"/>
      <c r="OKX210"/>
      <c r="OKY210"/>
      <c r="OKZ210"/>
      <c r="OLA210"/>
      <c r="OLB210"/>
      <c r="OLC210"/>
      <c r="OLD210"/>
      <c r="OLE210"/>
      <c r="OLF210"/>
      <c r="OLG210"/>
      <c r="OLH210"/>
      <c r="OLI210"/>
      <c r="OLJ210"/>
      <c r="OLK210"/>
      <c r="OLL210"/>
      <c r="OLM210"/>
      <c r="OLN210"/>
      <c r="OLO210"/>
      <c r="OLP210"/>
      <c r="OLQ210"/>
      <c r="OLR210"/>
      <c r="OLS210"/>
      <c r="OLT210"/>
      <c r="OLU210"/>
      <c r="OLV210"/>
      <c r="OLW210"/>
      <c r="OLX210"/>
      <c r="OLY210"/>
      <c r="OLZ210"/>
      <c r="OMA210"/>
      <c r="OMB210"/>
      <c r="OMC210"/>
      <c r="OMD210"/>
      <c r="OME210"/>
      <c r="OMF210"/>
      <c r="OMG210"/>
      <c r="OMH210"/>
      <c r="OMI210"/>
      <c r="OMJ210"/>
      <c r="OMK210"/>
      <c r="OML210"/>
      <c r="OMM210"/>
      <c r="OMN210"/>
      <c r="OMO210"/>
      <c r="OMP210"/>
      <c r="OMQ210"/>
      <c r="OMR210"/>
      <c r="OMS210"/>
      <c r="OMT210"/>
      <c r="OMU210"/>
      <c r="OMV210"/>
      <c r="OMW210"/>
      <c r="OMX210"/>
      <c r="OMY210"/>
      <c r="OMZ210"/>
      <c r="ONA210"/>
      <c r="ONB210"/>
      <c r="ONC210"/>
      <c r="OND210"/>
      <c r="ONE210"/>
      <c r="ONF210"/>
      <c r="ONG210"/>
      <c r="ONH210"/>
      <c r="ONI210"/>
      <c r="ONJ210"/>
      <c r="ONK210"/>
      <c r="ONL210"/>
      <c r="ONM210"/>
      <c r="ONN210"/>
      <c r="ONO210"/>
      <c r="ONP210"/>
      <c r="ONQ210"/>
      <c r="ONR210"/>
      <c r="ONS210"/>
      <c r="ONT210"/>
      <c r="ONU210"/>
      <c r="ONV210"/>
      <c r="ONW210"/>
      <c r="ONX210"/>
      <c r="ONY210"/>
      <c r="ONZ210"/>
      <c r="OOA210"/>
      <c r="OOB210"/>
      <c r="OOC210"/>
      <c r="OOD210"/>
      <c r="OOE210"/>
      <c r="OOF210"/>
      <c r="OOG210"/>
      <c r="OOH210"/>
      <c r="OOI210"/>
      <c r="OOJ210"/>
      <c r="OOK210"/>
      <c r="OOL210"/>
      <c r="OOM210"/>
      <c r="OON210"/>
      <c r="OOO210"/>
      <c r="OOP210"/>
      <c r="OOQ210"/>
      <c r="OOR210"/>
      <c r="OOS210"/>
      <c r="OOT210"/>
      <c r="OOU210"/>
      <c r="OOV210"/>
      <c r="OOW210"/>
      <c r="OOX210"/>
      <c r="OOY210"/>
      <c r="OOZ210"/>
      <c r="OPA210"/>
      <c r="OPB210"/>
      <c r="OPC210"/>
      <c r="OPD210"/>
      <c r="OPE210"/>
      <c r="OPF210"/>
      <c r="OPG210"/>
      <c r="OPH210"/>
      <c r="OPI210"/>
      <c r="OPJ210"/>
      <c r="OPK210"/>
      <c r="OPL210"/>
      <c r="OPM210"/>
      <c r="OPN210"/>
      <c r="OPO210"/>
      <c r="OPP210"/>
      <c r="OPQ210"/>
      <c r="OPR210"/>
      <c r="OPS210"/>
      <c r="OPT210"/>
      <c r="OPU210"/>
      <c r="OPV210"/>
      <c r="OPW210"/>
      <c r="OPX210"/>
      <c r="OPY210"/>
      <c r="OPZ210"/>
      <c r="OQA210"/>
      <c r="OQB210"/>
      <c r="OQC210"/>
      <c r="OQD210"/>
      <c r="OQE210"/>
      <c r="OQF210"/>
      <c r="OQG210"/>
      <c r="OQH210"/>
      <c r="OQI210"/>
      <c r="OQJ210"/>
      <c r="OQK210"/>
      <c r="OQL210"/>
      <c r="OQM210"/>
      <c r="OQN210"/>
      <c r="OQO210"/>
      <c r="OQP210"/>
      <c r="OQQ210"/>
      <c r="OQR210"/>
      <c r="OQS210"/>
      <c r="OQT210"/>
      <c r="OQU210"/>
      <c r="OQV210"/>
      <c r="OQW210"/>
      <c r="OQX210"/>
      <c r="OQY210"/>
      <c r="OQZ210"/>
      <c r="ORA210"/>
      <c r="ORB210"/>
      <c r="ORC210"/>
      <c r="ORD210"/>
      <c r="ORE210"/>
      <c r="ORF210"/>
      <c r="ORG210"/>
      <c r="ORH210"/>
      <c r="ORI210"/>
      <c r="ORJ210"/>
      <c r="ORK210"/>
      <c r="ORL210"/>
      <c r="ORM210"/>
      <c r="ORN210"/>
      <c r="ORO210"/>
      <c r="ORP210"/>
      <c r="ORQ210"/>
      <c r="ORR210"/>
      <c r="ORS210"/>
      <c r="ORT210"/>
      <c r="ORU210"/>
      <c r="ORV210"/>
      <c r="ORW210"/>
      <c r="ORX210"/>
      <c r="ORY210"/>
      <c r="ORZ210"/>
      <c r="OSA210"/>
      <c r="OSB210"/>
      <c r="OSC210"/>
      <c r="OSD210"/>
      <c r="OSE210"/>
      <c r="OSF210"/>
      <c r="OSG210"/>
      <c r="OSH210"/>
      <c r="OSI210"/>
      <c r="OSJ210"/>
      <c r="OSK210"/>
      <c r="OSL210"/>
      <c r="OSM210"/>
      <c r="OSN210"/>
      <c r="OSO210"/>
      <c r="OSP210"/>
      <c r="OSQ210"/>
      <c r="OSR210"/>
      <c r="OSS210"/>
      <c r="OST210"/>
      <c r="OSU210"/>
      <c r="OSV210"/>
      <c r="OSW210"/>
      <c r="OSX210"/>
      <c r="OSY210"/>
      <c r="OSZ210"/>
      <c r="OTA210"/>
      <c r="OTB210"/>
      <c r="OTC210"/>
      <c r="OTD210"/>
      <c r="OTE210"/>
      <c r="OTF210"/>
      <c r="OTG210"/>
      <c r="OTH210"/>
      <c r="OTI210"/>
      <c r="OTJ210"/>
      <c r="OTK210"/>
      <c r="OTL210"/>
      <c r="OTM210"/>
      <c r="OTN210"/>
      <c r="OTO210"/>
      <c r="OTP210"/>
      <c r="OTQ210"/>
      <c r="OTR210"/>
      <c r="OTS210"/>
      <c r="OTT210"/>
      <c r="OTU210"/>
      <c r="OTV210"/>
      <c r="OTW210"/>
      <c r="OTX210"/>
      <c r="OTY210"/>
      <c r="OTZ210"/>
      <c r="OUA210"/>
      <c r="OUB210"/>
      <c r="OUC210"/>
      <c r="OUD210"/>
      <c r="OUE210"/>
      <c r="OUF210"/>
      <c r="OUG210"/>
      <c r="OUH210"/>
      <c r="OUI210"/>
      <c r="OUJ210"/>
      <c r="OUK210"/>
      <c r="OUL210"/>
      <c r="OUM210"/>
      <c r="OUN210"/>
      <c r="OUO210"/>
      <c r="OUP210"/>
      <c r="OUQ210"/>
      <c r="OUR210"/>
      <c r="OUS210"/>
      <c r="OUT210"/>
      <c r="OUU210"/>
      <c r="OUV210"/>
      <c r="OUW210"/>
      <c r="OUX210"/>
      <c r="OUY210"/>
      <c r="OUZ210"/>
      <c r="OVA210"/>
      <c r="OVB210"/>
      <c r="OVC210"/>
      <c r="OVD210"/>
      <c r="OVE210"/>
      <c r="OVF210"/>
      <c r="OVG210"/>
      <c r="OVH210"/>
      <c r="OVI210"/>
      <c r="OVJ210"/>
      <c r="OVK210"/>
      <c r="OVL210"/>
      <c r="OVM210"/>
      <c r="OVN210"/>
      <c r="OVO210"/>
      <c r="OVP210"/>
      <c r="OVQ210"/>
      <c r="OVR210"/>
      <c r="OVS210"/>
      <c r="OVT210"/>
      <c r="OVU210"/>
      <c r="OVV210"/>
      <c r="OVW210"/>
      <c r="OVX210"/>
      <c r="OVY210"/>
      <c r="OVZ210"/>
      <c r="OWA210"/>
      <c r="OWB210"/>
      <c r="OWC210"/>
      <c r="OWD210"/>
      <c r="OWE210"/>
      <c r="OWF210"/>
      <c r="OWG210"/>
      <c r="OWH210"/>
      <c r="OWI210"/>
      <c r="OWJ210"/>
      <c r="OWK210"/>
      <c r="OWL210"/>
      <c r="OWM210"/>
      <c r="OWN210"/>
      <c r="OWO210"/>
      <c r="OWP210"/>
      <c r="OWQ210"/>
      <c r="OWR210"/>
      <c r="OWS210"/>
      <c r="OWT210"/>
      <c r="OWU210"/>
      <c r="OWV210"/>
      <c r="OWW210"/>
      <c r="OWX210"/>
      <c r="OWY210"/>
      <c r="OWZ210"/>
      <c r="OXA210"/>
      <c r="OXB210"/>
      <c r="OXC210"/>
      <c r="OXD210"/>
      <c r="OXE210"/>
      <c r="OXF210"/>
      <c r="OXG210"/>
      <c r="OXH210"/>
      <c r="OXI210"/>
      <c r="OXJ210"/>
      <c r="OXK210"/>
      <c r="OXL210"/>
      <c r="OXM210"/>
      <c r="OXN210"/>
      <c r="OXO210"/>
      <c r="OXP210"/>
      <c r="OXQ210"/>
      <c r="OXR210"/>
      <c r="OXS210"/>
      <c r="OXT210"/>
      <c r="OXU210"/>
      <c r="OXV210"/>
      <c r="OXW210"/>
      <c r="OXX210"/>
      <c r="OXY210"/>
      <c r="OXZ210"/>
      <c r="OYA210"/>
      <c r="OYB210"/>
      <c r="OYC210"/>
      <c r="OYD210"/>
      <c r="OYE210"/>
      <c r="OYF210"/>
      <c r="OYG210"/>
      <c r="OYH210"/>
      <c r="OYI210"/>
      <c r="OYJ210"/>
      <c r="OYK210"/>
      <c r="OYL210"/>
      <c r="OYM210"/>
      <c r="OYN210"/>
      <c r="OYO210"/>
      <c r="OYP210"/>
      <c r="OYQ210"/>
      <c r="OYR210"/>
      <c r="OYS210"/>
      <c r="OYT210"/>
      <c r="OYU210"/>
      <c r="OYV210"/>
      <c r="OYW210"/>
      <c r="OYX210"/>
      <c r="OYY210"/>
      <c r="OYZ210"/>
      <c r="OZA210"/>
      <c r="OZB210"/>
      <c r="OZC210"/>
      <c r="OZD210"/>
      <c r="OZE210"/>
      <c r="OZF210"/>
      <c r="OZG210"/>
      <c r="OZH210"/>
      <c r="OZI210"/>
      <c r="OZJ210"/>
      <c r="OZK210"/>
      <c r="OZL210"/>
      <c r="OZM210"/>
      <c r="OZN210"/>
      <c r="OZO210"/>
      <c r="OZP210"/>
      <c r="OZQ210"/>
      <c r="OZR210"/>
      <c r="OZS210"/>
      <c r="OZT210"/>
      <c r="OZU210"/>
      <c r="OZV210"/>
      <c r="OZW210"/>
      <c r="OZX210"/>
      <c r="OZY210"/>
      <c r="OZZ210"/>
      <c r="PAA210"/>
      <c r="PAB210"/>
      <c r="PAC210"/>
      <c r="PAD210"/>
      <c r="PAE210"/>
      <c r="PAF210"/>
      <c r="PAG210"/>
      <c r="PAH210"/>
      <c r="PAI210"/>
      <c r="PAJ210"/>
      <c r="PAK210"/>
      <c r="PAL210"/>
      <c r="PAM210"/>
      <c r="PAN210"/>
      <c r="PAO210"/>
      <c r="PAP210"/>
      <c r="PAQ210"/>
      <c r="PAR210"/>
      <c r="PAS210"/>
      <c r="PAT210"/>
      <c r="PAU210"/>
      <c r="PAV210"/>
      <c r="PAW210"/>
      <c r="PAX210"/>
      <c r="PAY210"/>
      <c r="PAZ210"/>
      <c r="PBA210"/>
      <c r="PBB210"/>
      <c r="PBC210"/>
      <c r="PBD210"/>
      <c r="PBE210"/>
      <c r="PBF210"/>
      <c r="PBG210"/>
      <c r="PBH210"/>
      <c r="PBI210"/>
      <c r="PBJ210"/>
      <c r="PBK210"/>
      <c r="PBL210"/>
      <c r="PBM210"/>
      <c r="PBN210"/>
      <c r="PBO210"/>
      <c r="PBP210"/>
      <c r="PBQ210"/>
      <c r="PBR210"/>
      <c r="PBS210"/>
      <c r="PBT210"/>
      <c r="PBU210"/>
      <c r="PBV210"/>
      <c r="PBW210"/>
      <c r="PBX210"/>
      <c r="PBY210"/>
      <c r="PBZ210"/>
      <c r="PCA210"/>
      <c r="PCB210"/>
      <c r="PCC210"/>
      <c r="PCD210"/>
      <c r="PCE210"/>
      <c r="PCF210"/>
      <c r="PCG210"/>
      <c r="PCH210"/>
      <c r="PCI210"/>
      <c r="PCJ210"/>
      <c r="PCK210"/>
      <c r="PCL210"/>
      <c r="PCM210"/>
      <c r="PCN210"/>
      <c r="PCO210"/>
      <c r="PCP210"/>
      <c r="PCQ210"/>
      <c r="PCR210"/>
      <c r="PCS210"/>
      <c r="PCT210"/>
      <c r="PCU210"/>
      <c r="PCV210"/>
      <c r="PCW210"/>
      <c r="PCX210"/>
      <c r="PCY210"/>
      <c r="PCZ210"/>
      <c r="PDA210"/>
      <c r="PDB210"/>
      <c r="PDC210"/>
      <c r="PDD210"/>
      <c r="PDE210"/>
      <c r="PDF210"/>
      <c r="PDG210"/>
      <c r="PDH210"/>
      <c r="PDI210"/>
      <c r="PDJ210"/>
      <c r="PDK210"/>
      <c r="PDL210"/>
      <c r="PDM210"/>
      <c r="PDN210"/>
      <c r="PDO210"/>
      <c r="PDP210"/>
      <c r="PDQ210"/>
      <c r="PDR210"/>
      <c r="PDS210"/>
      <c r="PDT210"/>
      <c r="PDU210"/>
      <c r="PDV210"/>
      <c r="PDW210"/>
      <c r="PDX210"/>
      <c r="PDY210"/>
      <c r="PDZ210"/>
      <c r="PEA210"/>
      <c r="PEB210"/>
      <c r="PEC210"/>
      <c r="PED210"/>
      <c r="PEE210"/>
      <c r="PEF210"/>
      <c r="PEG210"/>
      <c r="PEH210"/>
      <c r="PEI210"/>
      <c r="PEJ210"/>
      <c r="PEK210"/>
      <c r="PEL210"/>
      <c r="PEM210"/>
      <c r="PEN210"/>
      <c r="PEO210"/>
      <c r="PEP210"/>
      <c r="PEQ210"/>
      <c r="PER210"/>
      <c r="PES210"/>
      <c r="PET210"/>
      <c r="PEU210"/>
      <c r="PEV210"/>
      <c r="PEW210"/>
      <c r="PEX210"/>
      <c r="PEY210"/>
      <c r="PEZ210"/>
      <c r="PFA210"/>
      <c r="PFB210"/>
      <c r="PFC210"/>
      <c r="PFD210"/>
      <c r="PFE210"/>
      <c r="PFF210"/>
      <c r="PFG210"/>
      <c r="PFH210"/>
      <c r="PFI210"/>
      <c r="PFJ210"/>
      <c r="PFK210"/>
      <c r="PFL210"/>
      <c r="PFM210"/>
      <c r="PFN210"/>
      <c r="PFO210"/>
      <c r="PFP210"/>
      <c r="PFQ210"/>
      <c r="PFR210"/>
      <c r="PFS210"/>
      <c r="PFT210"/>
      <c r="PFU210"/>
      <c r="PFV210"/>
      <c r="PFW210"/>
      <c r="PFX210"/>
      <c r="PFY210"/>
      <c r="PFZ210"/>
      <c r="PGA210"/>
      <c r="PGB210"/>
      <c r="PGC210"/>
      <c r="PGD210"/>
      <c r="PGE210"/>
      <c r="PGF210"/>
      <c r="PGG210"/>
      <c r="PGH210"/>
      <c r="PGI210"/>
      <c r="PGJ210"/>
      <c r="PGK210"/>
      <c r="PGL210"/>
      <c r="PGM210"/>
      <c r="PGN210"/>
      <c r="PGO210"/>
      <c r="PGP210"/>
      <c r="PGQ210"/>
      <c r="PGR210"/>
      <c r="PGS210"/>
      <c r="PGT210"/>
      <c r="PGU210"/>
      <c r="PGV210"/>
      <c r="PGW210"/>
      <c r="PGX210"/>
      <c r="PGY210"/>
      <c r="PGZ210"/>
      <c r="PHA210"/>
      <c r="PHB210"/>
      <c r="PHC210"/>
      <c r="PHD210"/>
      <c r="PHE210"/>
      <c r="PHF210"/>
      <c r="PHG210"/>
      <c r="PHH210"/>
      <c r="PHI210"/>
      <c r="PHJ210"/>
      <c r="PHK210"/>
      <c r="PHL210"/>
      <c r="PHM210"/>
      <c r="PHN210"/>
      <c r="PHO210"/>
      <c r="PHP210"/>
      <c r="PHQ210"/>
      <c r="PHR210"/>
      <c r="PHS210"/>
      <c r="PHT210"/>
      <c r="PHU210"/>
      <c r="PHV210"/>
      <c r="PHW210"/>
      <c r="PHX210"/>
      <c r="PHY210"/>
      <c r="PHZ210"/>
      <c r="PIA210"/>
      <c r="PIB210"/>
      <c r="PIC210"/>
      <c r="PID210"/>
      <c r="PIE210"/>
      <c r="PIF210"/>
      <c r="PIG210"/>
      <c r="PIH210"/>
      <c r="PII210"/>
      <c r="PIJ210"/>
      <c r="PIK210"/>
      <c r="PIL210"/>
      <c r="PIM210"/>
      <c r="PIN210"/>
      <c r="PIO210"/>
      <c r="PIP210"/>
      <c r="PIQ210"/>
      <c r="PIR210"/>
      <c r="PIS210"/>
      <c r="PIT210"/>
      <c r="PIU210"/>
      <c r="PIV210"/>
      <c r="PIW210"/>
      <c r="PIX210"/>
      <c r="PIY210"/>
      <c r="PIZ210"/>
      <c r="PJA210"/>
      <c r="PJB210"/>
      <c r="PJC210"/>
      <c r="PJD210"/>
      <c r="PJE210"/>
      <c r="PJF210"/>
      <c r="PJG210"/>
      <c r="PJH210"/>
      <c r="PJI210"/>
      <c r="PJJ210"/>
      <c r="PJK210"/>
      <c r="PJL210"/>
      <c r="PJM210"/>
      <c r="PJN210"/>
      <c r="PJO210"/>
      <c r="PJP210"/>
      <c r="PJQ210"/>
      <c r="PJR210"/>
      <c r="PJS210"/>
      <c r="PJT210"/>
      <c r="PJU210"/>
      <c r="PJV210"/>
      <c r="PJW210"/>
      <c r="PJX210"/>
      <c r="PJY210"/>
      <c r="PJZ210"/>
      <c r="PKA210"/>
      <c r="PKB210"/>
      <c r="PKC210"/>
      <c r="PKD210"/>
      <c r="PKE210"/>
      <c r="PKF210"/>
      <c r="PKG210"/>
      <c r="PKH210"/>
      <c r="PKI210"/>
      <c r="PKJ210"/>
      <c r="PKK210"/>
      <c r="PKL210"/>
      <c r="PKM210"/>
      <c r="PKN210"/>
      <c r="PKO210"/>
      <c r="PKP210"/>
      <c r="PKQ210"/>
      <c r="PKR210"/>
      <c r="PKS210"/>
      <c r="PKT210"/>
      <c r="PKU210"/>
      <c r="PKV210"/>
      <c r="PKW210"/>
      <c r="PKX210"/>
      <c r="PKY210"/>
      <c r="PKZ210"/>
      <c r="PLA210"/>
      <c r="PLB210"/>
      <c r="PLC210"/>
      <c r="PLD210"/>
      <c r="PLE210"/>
      <c r="PLF210"/>
      <c r="PLG210"/>
      <c r="PLH210"/>
      <c r="PLI210"/>
      <c r="PLJ210"/>
      <c r="PLK210"/>
      <c r="PLL210"/>
      <c r="PLM210"/>
      <c r="PLN210"/>
      <c r="PLO210"/>
      <c r="PLP210"/>
      <c r="PLQ210"/>
      <c r="PLR210"/>
      <c r="PLS210"/>
      <c r="PLT210"/>
      <c r="PLU210"/>
      <c r="PLV210"/>
      <c r="PLW210"/>
      <c r="PLX210"/>
      <c r="PLY210"/>
      <c r="PLZ210"/>
      <c r="PMA210"/>
      <c r="PMB210"/>
      <c r="PMC210"/>
      <c r="PMD210"/>
      <c r="PME210"/>
      <c r="PMF210"/>
      <c r="PMG210"/>
      <c r="PMH210"/>
      <c r="PMI210"/>
      <c r="PMJ210"/>
      <c r="PMK210"/>
      <c r="PML210"/>
      <c r="PMM210"/>
      <c r="PMN210"/>
      <c r="PMO210"/>
      <c r="PMP210"/>
      <c r="PMQ210"/>
      <c r="PMR210"/>
      <c r="PMS210"/>
      <c r="PMT210"/>
      <c r="PMU210"/>
      <c r="PMV210"/>
      <c r="PMW210"/>
      <c r="PMX210"/>
      <c r="PMY210"/>
      <c r="PMZ210"/>
      <c r="PNA210"/>
      <c r="PNB210"/>
      <c r="PNC210"/>
      <c r="PND210"/>
      <c r="PNE210"/>
      <c r="PNF210"/>
      <c r="PNG210"/>
      <c r="PNH210"/>
      <c r="PNI210"/>
      <c r="PNJ210"/>
      <c r="PNK210"/>
      <c r="PNL210"/>
      <c r="PNM210"/>
      <c r="PNN210"/>
      <c r="PNO210"/>
      <c r="PNP210"/>
      <c r="PNQ210"/>
      <c r="PNR210"/>
      <c r="PNS210"/>
      <c r="PNT210"/>
      <c r="PNU210"/>
      <c r="PNV210"/>
      <c r="PNW210"/>
      <c r="PNX210"/>
      <c r="PNY210"/>
      <c r="PNZ210"/>
      <c r="POA210"/>
      <c r="POB210"/>
      <c r="POC210"/>
      <c r="POD210"/>
      <c r="POE210"/>
      <c r="POF210"/>
      <c r="POG210"/>
      <c r="POH210"/>
      <c r="POI210"/>
      <c r="POJ210"/>
      <c r="POK210"/>
      <c r="POL210"/>
      <c r="POM210"/>
      <c r="PON210"/>
      <c r="POO210"/>
      <c r="POP210"/>
      <c r="POQ210"/>
      <c r="POR210"/>
      <c r="POS210"/>
      <c r="POT210"/>
      <c r="POU210"/>
      <c r="POV210"/>
      <c r="POW210"/>
      <c r="POX210"/>
      <c r="POY210"/>
      <c r="POZ210"/>
      <c r="PPA210"/>
      <c r="PPB210"/>
      <c r="PPC210"/>
      <c r="PPD210"/>
      <c r="PPE210"/>
      <c r="PPF210"/>
      <c r="PPG210"/>
      <c r="PPH210"/>
      <c r="PPI210"/>
      <c r="PPJ210"/>
      <c r="PPK210"/>
      <c r="PPL210"/>
      <c r="PPM210"/>
      <c r="PPN210"/>
      <c r="PPO210"/>
      <c r="PPP210"/>
      <c r="PPQ210"/>
      <c r="PPR210"/>
      <c r="PPS210"/>
      <c r="PPT210"/>
      <c r="PPU210"/>
      <c r="PPV210"/>
      <c r="PPW210"/>
      <c r="PPX210"/>
      <c r="PPY210"/>
      <c r="PPZ210"/>
      <c r="PQA210"/>
      <c r="PQB210"/>
      <c r="PQC210"/>
      <c r="PQD210"/>
      <c r="PQE210"/>
      <c r="PQF210"/>
      <c r="PQG210"/>
      <c r="PQH210"/>
      <c r="PQI210"/>
      <c r="PQJ210"/>
      <c r="PQK210"/>
      <c r="PQL210"/>
      <c r="PQM210"/>
      <c r="PQN210"/>
      <c r="PQO210"/>
      <c r="PQP210"/>
      <c r="PQQ210"/>
      <c r="PQR210"/>
      <c r="PQS210"/>
      <c r="PQT210"/>
      <c r="PQU210"/>
      <c r="PQV210"/>
      <c r="PQW210"/>
      <c r="PQX210"/>
      <c r="PQY210"/>
      <c r="PQZ210"/>
      <c r="PRA210"/>
      <c r="PRB210"/>
      <c r="PRC210"/>
      <c r="PRD210"/>
      <c r="PRE210"/>
      <c r="PRF210"/>
      <c r="PRG210"/>
      <c r="PRH210"/>
      <c r="PRI210"/>
      <c r="PRJ210"/>
      <c r="PRK210"/>
      <c r="PRL210"/>
      <c r="PRM210"/>
      <c r="PRN210"/>
      <c r="PRO210"/>
      <c r="PRP210"/>
      <c r="PRQ210"/>
      <c r="PRR210"/>
      <c r="PRS210"/>
      <c r="PRT210"/>
      <c r="PRU210"/>
      <c r="PRV210"/>
      <c r="PRW210"/>
      <c r="PRX210"/>
      <c r="PRY210"/>
      <c r="PRZ210"/>
      <c r="PSA210"/>
      <c r="PSB210"/>
      <c r="PSC210"/>
      <c r="PSD210"/>
      <c r="PSE210"/>
      <c r="PSF210"/>
      <c r="PSG210"/>
      <c r="PSH210"/>
      <c r="PSI210"/>
      <c r="PSJ210"/>
      <c r="PSK210"/>
      <c r="PSL210"/>
      <c r="PSM210"/>
      <c r="PSN210"/>
      <c r="PSO210"/>
      <c r="PSP210"/>
      <c r="PSQ210"/>
      <c r="PSR210"/>
      <c r="PSS210"/>
      <c r="PST210"/>
      <c r="PSU210"/>
      <c r="PSV210"/>
      <c r="PSW210"/>
      <c r="PSX210"/>
      <c r="PSY210"/>
      <c r="PSZ210"/>
      <c r="PTA210"/>
      <c r="PTB210"/>
      <c r="PTC210"/>
      <c r="PTD210"/>
      <c r="PTE210"/>
      <c r="PTF210"/>
      <c r="PTG210"/>
      <c r="PTH210"/>
      <c r="PTI210"/>
      <c r="PTJ210"/>
      <c r="PTK210"/>
      <c r="PTL210"/>
      <c r="PTM210"/>
      <c r="PTN210"/>
      <c r="PTO210"/>
      <c r="PTP210"/>
      <c r="PTQ210"/>
      <c r="PTR210"/>
      <c r="PTS210"/>
      <c r="PTT210"/>
      <c r="PTU210"/>
      <c r="PTV210"/>
      <c r="PTW210"/>
      <c r="PTX210"/>
      <c r="PTY210"/>
      <c r="PTZ210"/>
      <c r="PUA210"/>
      <c r="PUB210"/>
      <c r="PUC210"/>
      <c r="PUD210"/>
      <c r="PUE210"/>
      <c r="PUF210"/>
      <c r="PUG210"/>
      <c r="PUH210"/>
      <c r="PUI210"/>
      <c r="PUJ210"/>
      <c r="PUK210"/>
      <c r="PUL210"/>
      <c r="PUM210"/>
      <c r="PUN210"/>
      <c r="PUO210"/>
      <c r="PUP210"/>
      <c r="PUQ210"/>
      <c r="PUR210"/>
      <c r="PUS210"/>
      <c r="PUT210"/>
      <c r="PUU210"/>
      <c r="PUV210"/>
      <c r="PUW210"/>
      <c r="PUX210"/>
      <c r="PUY210"/>
      <c r="PUZ210"/>
      <c r="PVA210"/>
      <c r="PVB210"/>
      <c r="PVC210"/>
      <c r="PVD210"/>
      <c r="PVE210"/>
      <c r="PVF210"/>
      <c r="PVG210"/>
      <c r="PVH210"/>
      <c r="PVI210"/>
      <c r="PVJ210"/>
      <c r="PVK210"/>
      <c r="PVL210"/>
      <c r="PVM210"/>
      <c r="PVN210"/>
      <c r="PVO210"/>
      <c r="PVP210"/>
      <c r="PVQ210"/>
      <c r="PVR210"/>
      <c r="PVS210"/>
      <c r="PVT210"/>
      <c r="PVU210"/>
      <c r="PVV210"/>
      <c r="PVW210"/>
      <c r="PVX210"/>
      <c r="PVY210"/>
      <c r="PVZ210"/>
      <c r="PWA210"/>
      <c r="PWB210"/>
      <c r="PWC210"/>
      <c r="PWD210"/>
      <c r="PWE210"/>
      <c r="PWF210"/>
      <c r="PWG210"/>
      <c r="PWH210"/>
      <c r="PWI210"/>
      <c r="PWJ210"/>
      <c r="PWK210"/>
      <c r="PWL210"/>
      <c r="PWM210"/>
      <c r="PWN210"/>
      <c r="PWO210"/>
      <c r="PWP210"/>
      <c r="PWQ210"/>
      <c r="PWR210"/>
      <c r="PWS210"/>
      <c r="PWT210"/>
      <c r="PWU210"/>
      <c r="PWV210"/>
      <c r="PWW210"/>
      <c r="PWX210"/>
      <c r="PWY210"/>
      <c r="PWZ210"/>
      <c r="PXA210"/>
      <c r="PXB210"/>
      <c r="PXC210"/>
      <c r="PXD210"/>
      <c r="PXE210"/>
      <c r="PXF210"/>
      <c r="PXG210"/>
      <c r="PXH210"/>
      <c r="PXI210"/>
      <c r="PXJ210"/>
      <c r="PXK210"/>
      <c r="PXL210"/>
      <c r="PXM210"/>
      <c r="PXN210"/>
      <c r="PXO210"/>
      <c r="PXP210"/>
      <c r="PXQ210"/>
      <c r="PXR210"/>
      <c r="PXS210"/>
      <c r="PXT210"/>
      <c r="PXU210"/>
      <c r="PXV210"/>
      <c r="PXW210"/>
      <c r="PXX210"/>
      <c r="PXY210"/>
      <c r="PXZ210"/>
      <c r="PYA210"/>
      <c r="PYB210"/>
      <c r="PYC210"/>
      <c r="PYD210"/>
      <c r="PYE210"/>
      <c r="PYF210"/>
      <c r="PYG210"/>
      <c r="PYH210"/>
      <c r="PYI210"/>
      <c r="PYJ210"/>
      <c r="PYK210"/>
      <c r="PYL210"/>
      <c r="PYM210"/>
      <c r="PYN210"/>
      <c r="PYO210"/>
      <c r="PYP210"/>
      <c r="PYQ210"/>
      <c r="PYR210"/>
      <c r="PYS210"/>
      <c r="PYT210"/>
      <c r="PYU210"/>
      <c r="PYV210"/>
      <c r="PYW210"/>
      <c r="PYX210"/>
      <c r="PYY210"/>
      <c r="PYZ210"/>
      <c r="PZA210"/>
      <c r="PZB210"/>
      <c r="PZC210"/>
      <c r="PZD210"/>
      <c r="PZE210"/>
      <c r="PZF210"/>
      <c r="PZG210"/>
      <c r="PZH210"/>
      <c r="PZI210"/>
      <c r="PZJ210"/>
      <c r="PZK210"/>
      <c r="PZL210"/>
      <c r="PZM210"/>
      <c r="PZN210"/>
      <c r="PZO210"/>
      <c r="PZP210"/>
      <c r="PZQ210"/>
      <c r="PZR210"/>
      <c r="PZS210"/>
      <c r="PZT210"/>
      <c r="PZU210"/>
      <c r="PZV210"/>
      <c r="PZW210"/>
      <c r="PZX210"/>
      <c r="PZY210"/>
      <c r="PZZ210"/>
      <c r="QAA210"/>
      <c r="QAB210"/>
      <c r="QAC210"/>
      <c r="QAD210"/>
      <c r="QAE210"/>
      <c r="QAF210"/>
      <c r="QAG210"/>
      <c r="QAH210"/>
      <c r="QAI210"/>
      <c r="QAJ210"/>
      <c r="QAK210"/>
      <c r="QAL210"/>
      <c r="QAM210"/>
      <c r="QAN210"/>
      <c r="QAO210"/>
      <c r="QAP210"/>
      <c r="QAQ210"/>
      <c r="QAR210"/>
      <c r="QAS210"/>
      <c r="QAT210"/>
      <c r="QAU210"/>
      <c r="QAV210"/>
      <c r="QAW210"/>
      <c r="QAX210"/>
      <c r="QAY210"/>
      <c r="QAZ210"/>
      <c r="QBA210"/>
      <c r="QBB210"/>
      <c r="QBC210"/>
      <c r="QBD210"/>
      <c r="QBE210"/>
      <c r="QBF210"/>
      <c r="QBG210"/>
      <c r="QBH210"/>
      <c r="QBI210"/>
      <c r="QBJ210"/>
      <c r="QBK210"/>
      <c r="QBL210"/>
      <c r="QBM210"/>
      <c r="QBN210"/>
      <c r="QBO210"/>
      <c r="QBP210"/>
      <c r="QBQ210"/>
      <c r="QBR210"/>
      <c r="QBS210"/>
      <c r="QBT210"/>
      <c r="QBU210"/>
      <c r="QBV210"/>
      <c r="QBW210"/>
      <c r="QBX210"/>
      <c r="QBY210"/>
      <c r="QBZ210"/>
      <c r="QCA210"/>
      <c r="QCB210"/>
      <c r="QCC210"/>
      <c r="QCD210"/>
      <c r="QCE210"/>
      <c r="QCF210"/>
      <c r="QCG210"/>
      <c r="QCH210"/>
      <c r="QCI210"/>
      <c r="QCJ210"/>
      <c r="QCK210"/>
      <c r="QCL210"/>
      <c r="QCM210"/>
      <c r="QCN210"/>
      <c r="QCO210"/>
      <c r="QCP210"/>
      <c r="QCQ210"/>
      <c r="QCR210"/>
      <c r="QCS210"/>
      <c r="QCT210"/>
      <c r="QCU210"/>
      <c r="QCV210"/>
      <c r="QCW210"/>
      <c r="QCX210"/>
      <c r="QCY210"/>
      <c r="QCZ210"/>
      <c r="QDA210"/>
      <c r="QDB210"/>
      <c r="QDC210"/>
      <c r="QDD210"/>
      <c r="QDE210"/>
      <c r="QDF210"/>
      <c r="QDG210"/>
      <c r="QDH210"/>
      <c r="QDI210"/>
      <c r="QDJ210"/>
      <c r="QDK210"/>
      <c r="QDL210"/>
      <c r="QDM210"/>
      <c r="QDN210"/>
      <c r="QDO210"/>
      <c r="QDP210"/>
      <c r="QDQ210"/>
      <c r="QDR210"/>
      <c r="QDS210"/>
      <c r="QDT210"/>
      <c r="QDU210"/>
      <c r="QDV210"/>
      <c r="QDW210"/>
      <c r="QDX210"/>
      <c r="QDY210"/>
      <c r="QDZ210"/>
      <c r="QEA210"/>
      <c r="QEB210"/>
      <c r="QEC210"/>
      <c r="QED210"/>
      <c r="QEE210"/>
      <c r="QEF210"/>
      <c r="QEG210"/>
      <c r="QEH210"/>
      <c r="QEI210"/>
      <c r="QEJ210"/>
      <c r="QEK210"/>
      <c r="QEL210"/>
      <c r="QEM210"/>
      <c r="QEN210"/>
      <c r="QEO210"/>
      <c r="QEP210"/>
      <c r="QEQ210"/>
      <c r="QER210"/>
      <c r="QES210"/>
      <c r="QET210"/>
      <c r="QEU210"/>
      <c r="QEV210"/>
      <c r="QEW210"/>
      <c r="QEX210"/>
      <c r="QEY210"/>
      <c r="QEZ210"/>
      <c r="QFA210"/>
      <c r="QFB210"/>
      <c r="QFC210"/>
      <c r="QFD210"/>
      <c r="QFE210"/>
      <c r="QFF210"/>
      <c r="QFG210"/>
      <c r="QFH210"/>
      <c r="QFI210"/>
      <c r="QFJ210"/>
      <c r="QFK210"/>
      <c r="QFL210"/>
      <c r="QFM210"/>
      <c r="QFN210"/>
      <c r="QFO210"/>
      <c r="QFP210"/>
      <c r="QFQ210"/>
      <c r="QFR210"/>
      <c r="QFS210"/>
      <c r="QFT210"/>
      <c r="QFU210"/>
      <c r="QFV210"/>
      <c r="QFW210"/>
      <c r="QFX210"/>
      <c r="QFY210"/>
      <c r="QFZ210"/>
      <c r="QGA210"/>
      <c r="QGB210"/>
      <c r="QGC210"/>
      <c r="QGD210"/>
      <c r="QGE210"/>
      <c r="QGF210"/>
      <c r="QGG210"/>
      <c r="QGH210"/>
      <c r="QGI210"/>
      <c r="QGJ210"/>
      <c r="QGK210"/>
      <c r="QGL210"/>
      <c r="QGM210"/>
      <c r="QGN210"/>
      <c r="QGO210"/>
      <c r="QGP210"/>
      <c r="QGQ210"/>
      <c r="QGR210"/>
      <c r="QGS210"/>
      <c r="QGT210"/>
      <c r="QGU210"/>
      <c r="QGV210"/>
      <c r="QGW210"/>
      <c r="QGX210"/>
      <c r="QGY210"/>
      <c r="QGZ210"/>
      <c r="QHA210"/>
      <c r="QHB210"/>
      <c r="QHC210"/>
      <c r="QHD210"/>
      <c r="QHE210"/>
      <c r="QHF210"/>
      <c r="QHG210"/>
      <c r="QHH210"/>
      <c r="QHI210"/>
      <c r="QHJ210"/>
      <c r="QHK210"/>
      <c r="QHL210"/>
      <c r="QHM210"/>
      <c r="QHN210"/>
      <c r="QHO210"/>
      <c r="QHP210"/>
      <c r="QHQ210"/>
      <c r="QHR210"/>
      <c r="QHS210"/>
      <c r="QHT210"/>
      <c r="QHU210"/>
      <c r="QHV210"/>
      <c r="QHW210"/>
      <c r="QHX210"/>
      <c r="QHY210"/>
      <c r="QHZ210"/>
      <c r="QIA210"/>
      <c r="QIB210"/>
      <c r="QIC210"/>
      <c r="QID210"/>
      <c r="QIE210"/>
      <c r="QIF210"/>
      <c r="QIG210"/>
      <c r="QIH210"/>
      <c r="QII210"/>
      <c r="QIJ210"/>
      <c r="QIK210"/>
      <c r="QIL210"/>
      <c r="QIM210"/>
      <c r="QIN210"/>
      <c r="QIO210"/>
      <c r="QIP210"/>
      <c r="QIQ210"/>
      <c r="QIR210"/>
      <c r="QIS210"/>
      <c r="QIT210"/>
      <c r="QIU210"/>
      <c r="QIV210"/>
      <c r="QIW210"/>
      <c r="QIX210"/>
      <c r="QIY210"/>
      <c r="QIZ210"/>
      <c r="QJA210"/>
      <c r="QJB210"/>
      <c r="QJC210"/>
      <c r="QJD210"/>
      <c r="QJE210"/>
      <c r="QJF210"/>
      <c r="QJG210"/>
      <c r="QJH210"/>
      <c r="QJI210"/>
      <c r="QJJ210"/>
      <c r="QJK210"/>
      <c r="QJL210"/>
      <c r="QJM210"/>
      <c r="QJN210"/>
      <c r="QJO210"/>
      <c r="QJP210"/>
      <c r="QJQ210"/>
      <c r="QJR210"/>
      <c r="QJS210"/>
      <c r="QJT210"/>
      <c r="QJU210"/>
      <c r="QJV210"/>
      <c r="QJW210"/>
      <c r="QJX210"/>
      <c r="QJY210"/>
      <c r="QJZ210"/>
      <c r="QKA210"/>
      <c r="QKB210"/>
      <c r="QKC210"/>
      <c r="QKD210"/>
      <c r="QKE210"/>
      <c r="QKF210"/>
      <c r="QKG210"/>
      <c r="QKH210"/>
      <c r="QKI210"/>
      <c r="QKJ210"/>
      <c r="QKK210"/>
      <c r="QKL210"/>
      <c r="QKM210"/>
      <c r="QKN210"/>
      <c r="QKO210"/>
      <c r="QKP210"/>
      <c r="QKQ210"/>
      <c r="QKR210"/>
      <c r="QKS210"/>
      <c r="QKT210"/>
      <c r="QKU210"/>
      <c r="QKV210"/>
      <c r="QKW210"/>
      <c r="QKX210"/>
      <c r="QKY210"/>
      <c r="QKZ210"/>
      <c r="QLA210"/>
      <c r="QLB210"/>
      <c r="QLC210"/>
      <c r="QLD210"/>
      <c r="QLE210"/>
      <c r="QLF210"/>
      <c r="QLG210"/>
      <c r="QLH210"/>
      <c r="QLI210"/>
      <c r="QLJ210"/>
      <c r="QLK210"/>
      <c r="QLL210"/>
      <c r="QLM210"/>
      <c r="QLN210"/>
      <c r="QLO210"/>
      <c r="QLP210"/>
      <c r="QLQ210"/>
      <c r="QLR210"/>
      <c r="QLS210"/>
      <c r="QLT210"/>
      <c r="QLU210"/>
      <c r="QLV210"/>
      <c r="QLW210"/>
      <c r="QLX210"/>
      <c r="QLY210"/>
      <c r="QLZ210"/>
      <c r="QMA210"/>
      <c r="QMB210"/>
      <c r="QMC210"/>
      <c r="QMD210"/>
      <c r="QME210"/>
      <c r="QMF210"/>
      <c r="QMG210"/>
      <c r="QMH210"/>
      <c r="QMI210"/>
      <c r="QMJ210"/>
      <c r="QMK210"/>
      <c r="QML210"/>
      <c r="QMM210"/>
      <c r="QMN210"/>
      <c r="QMO210"/>
      <c r="QMP210"/>
      <c r="QMQ210"/>
      <c r="QMR210"/>
      <c r="QMS210"/>
      <c r="QMT210"/>
      <c r="QMU210"/>
      <c r="QMV210"/>
      <c r="QMW210"/>
      <c r="QMX210"/>
      <c r="QMY210"/>
      <c r="QMZ210"/>
      <c r="QNA210"/>
      <c r="QNB210"/>
      <c r="QNC210"/>
      <c r="QND210"/>
      <c r="QNE210"/>
      <c r="QNF210"/>
      <c r="QNG210"/>
      <c r="QNH210"/>
      <c r="QNI210"/>
      <c r="QNJ210"/>
      <c r="QNK210"/>
      <c r="QNL210"/>
      <c r="QNM210"/>
      <c r="QNN210"/>
      <c r="QNO210"/>
      <c r="QNP210"/>
      <c r="QNQ210"/>
      <c r="QNR210"/>
      <c r="QNS210"/>
      <c r="QNT210"/>
      <c r="QNU210"/>
      <c r="QNV210"/>
      <c r="QNW210"/>
      <c r="QNX210"/>
      <c r="QNY210"/>
      <c r="QNZ210"/>
      <c r="QOA210"/>
      <c r="QOB210"/>
      <c r="QOC210"/>
      <c r="QOD210"/>
      <c r="QOE210"/>
      <c r="QOF210"/>
      <c r="QOG210"/>
      <c r="QOH210"/>
      <c r="QOI210"/>
      <c r="QOJ210"/>
      <c r="QOK210"/>
      <c r="QOL210"/>
      <c r="QOM210"/>
      <c r="QON210"/>
      <c r="QOO210"/>
      <c r="QOP210"/>
      <c r="QOQ210"/>
      <c r="QOR210"/>
      <c r="QOS210"/>
      <c r="QOT210"/>
      <c r="QOU210"/>
      <c r="QOV210"/>
      <c r="QOW210"/>
      <c r="QOX210"/>
      <c r="QOY210"/>
      <c r="QOZ210"/>
      <c r="QPA210"/>
      <c r="QPB210"/>
      <c r="QPC210"/>
      <c r="QPD210"/>
      <c r="QPE210"/>
      <c r="QPF210"/>
      <c r="QPG210"/>
      <c r="QPH210"/>
      <c r="QPI210"/>
      <c r="QPJ210"/>
      <c r="QPK210"/>
      <c r="QPL210"/>
      <c r="QPM210"/>
      <c r="QPN210"/>
      <c r="QPO210"/>
      <c r="QPP210"/>
      <c r="QPQ210"/>
      <c r="QPR210"/>
      <c r="QPS210"/>
      <c r="QPT210"/>
      <c r="QPU210"/>
      <c r="QPV210"/>
      <c r="QPW210"/>
      <c r="QPX210"/>
      <c r="QPY210"/>
      <c r="QPZ210"/>
      <c r="QQA210"/>
      <c r="QQB210"/>
      <c r="QQC210"/>
      <c r="QQD210"/>
      <c r="QQE210"/>
      <c r="QQF210"/>
      <c r="QQG210"/>
      <c r="QQH210"/>
      <c r="QQI210"/>
      <c r="QQJ210"/>
      <c r="QQK210"/>
      <c r="QQL210"/>
      <c r="QQM210"/>
      <c r="QQN210"/>
      <c r="QQO210"/>
      <c r="QQP210"/>
      <c r="QQQ210"/>
      <c r="QQR210"/>
      <c r="QQS210"/>
      <c r="QQT210"/>
      <c r="QQU210"/>
      <c r="QQV210"/>
      <c r="QQW210"/>
      <c r="QQX210"/>
      <c r="QQY210"/>
      <c r="QQZ210"/>
      <c r="QRA210"/>
      <c r="QRB210"/>
      <c r="QRC210"/>
      <c r="QRD210"/>
      <c r="QRE210"/>
      <c r="QRF210"/>
      <c r="QRG210"/>
      <c r="QRH210"/>
      <c r="QRI210"/>
      <c r="QRJ210"/>
      <c r="QRK210"/>
      <c r="QRL210"/>
      <c r="QRM210"/>
      <c r="QRN210"/>
      <c r="QRO210"/>
      <c r="QRP210"/>
      <c r="QRQ210"/>
      <c r="QRR210"/>
      <c r="QRS210"/>
      <c r="QRT210"/>
      <c r="QRU210"/>
      <c r="QRV210"/>
      <c r="QRW210"/>
      <c r="QRX210"/>
      <c r="QRY210"/>
      <c r="QRZ210"/>
      <c r="QSA210"/>
      <c r="QSB210"/>
      <c r="QSC210"/>
      <c r="QSD210"/>
      <c r="QSE210"/>
      <c r="QSF210"/>
      <c r="QSG210"/>
      <c r="QSH210"/>
      <c r="QSI210"/>
      <c r="QSJ210"/>
      <c r="QSK210"/>
      <c r="QSL210"/>
      <c r="QSM210"/>
      <c r="QSN210"/>
      <c r="QSO210"/>
      <c r="QSP210"/>
      <c r="QSQ210"/>
      <c r="QSR210"/>
      <c r="QSS210"/>
      <c r="QST210"/>
      <c r="QSU210"/>
      <c r="QSV210"/>
      <c r="QSW210"/>
      <c r="QSX210"/>
      <c r="QSY210"/>
      <c r="QSZ210"/>
      <c r="QTA210"/>
      <c r="QTB210"/>
      <c r="QTC210"/>
      <c r="QTD210"/>
      <c r="QTE210"/>
      <c r="QTF210"/>
      <c r="QTG210"/>
      <c r="QTH210"/>
      <c r="QTI210"/>
      <c r="QTJ210"/>
      <c r="QTK210"/>
      <c r="QTL210"/>
      <c r="QTM210"/>
      <c r="QTN210"/>
      <c r="QTO210"/>
      <c r="QTP210"/>
      <c r="QTQ210"/>
      <c r="QTR210"/>
      <c r="QTS210"/>
      <c r="QTT210"/>
      <c r="QTU210"/>
      <c r="QTV210"/>
      <c r="QTW210"/>
      <c r="QTX210"/>
      <c r="QTY210"/>
      <c r="QTZ210"/>
      <c r="QUA210"/>
      <c r="QUB210"/>
      <c r="QUC210"/>
      <c r="QUD210"/>
      <c r="QUE210"/>
      <c r="QUF210"/>
      <c r="QUG210"/>
      <c r="QUH210"/>
      <c r="QUI210"/>
      <c r="QUJ210"/>
      <c r="QUK210"/>
      <c r="QUL210"/>
      <c r="QUM210"/>
      <c r="QUN210"/>
      <c r="QUO210"/>
      <c r="QUP210"/>
      <c r="QUQ210"/>
      <c r="QUR210"/>
      <c r="QUS210"/>
      <c r="QUT210"/>
      <c r="QUU210"/>
      <c r="QUV210"/>
      <c r="QUW210"/>
      <c r="QUX210"/>
      <c r="QUY210"/>
      <c r="QUZ210"/>
      <c r="QVA210"/>
      <c r="QVB210"/>
      <c r="QVC210"/>
      <c r="QVD210"/>
      <c r="QVE210"/>
      <c r="QVF210"/>
      <c r="QVG210"/>
      <c r="QVH210"/>
      <c r="QVI210"/>
      <c r="QVJ210"/>
      <c r="QVK210"/>
      <c r="QVL210"/>
      <c r="QVM210"/>
      <c r="QVN210"/>
      <c r="QVO210"/>
      <c r="QVP210"/>
      <c r="QVQ210"/>
      <c r="QVR210"/>
      <c r="QVS210"/>
      <c r="QVT210"/>
      <c r="QVU210"/>
      <c r="QVV210"/>
      <c r="QVW210"/>
      <c r="QVX210"/>
      <c r="QVY210"/>
      <c r="QVZ210"/>
      <c r="QWA210"/>
      <c r="QWB210"/>
      <c r="QWC210"/>
      <c r="QWD210"/>
      <c r="QWE210"/>
      <c r="QWF210"/>
      <c r="QWG210"/>
      <c r="QWH210"/>
      <c r="QWI210"/>
      <c r="QWJ210"/>
      <c r="QWK210"/>
      <c r="QWL210"/>
      <c r="QWM210"/>
      <c r="QWN210"/>
      <c r="QWO210"/>
      <c r="QWP210"/>
      <c r="QWQ210"/>
      <c r="QWR210"/>
      <c r="QWS210"/>
      <c r="QWT210"/>
      <c r="QWU210"/>
      <c r="QWV210"/>
      <c r="QWW210"/>
      <c r="QWX210"/>
      <c r="QWY210"/>
      <c r="QWZ210"/>
      <c r="QXA210"/>
      <c r="QXB210"/>
      <c r="QXC210"/>
      <c r="QXD210"/>
      <c r="QXE210"/>
      <c r="QXF210"/>
      <c r="QXG210"/>
      <c r="QXH210"/>
      <c r="QXI210"/>
      <c r="QXJ210"/>
      <c r="QXK210"/>
      <c r="QXL210"/>
      <c r="QXM210"/>
      <c r="QXN210"/>
      <c r="QXO210"/>
      <c r="QXP210"/>
      <c r="QXQ210"/>
      <c r="QXR210"/>
      <c r="QXS210"/>
      <c r="QXT210"/>
      <c r="QXU210"/>
      <c r="QXV210"/>
      <c r="QXW210"/>
      <c r="QXX210"/>
      <c r="QXY210"/>
      <c r="QXZ210"/>
      <c r="QYA210"/>
      <c r="QYB210"/>
      <c r="QYC210"/>
      <c r="QYD210"/>
      <c r="QYE210"/>
      <c r="QYF210"/>
      <c r="QYG210"/>
      <c r="QYH210"/>
      <c r="QYI210"/>
      <c r="QYJ210"/>
      <c r="QYK210"/>
      <c r="QYL210"/>
      <c r="QYM210"/>
      <c r="QYN210"/>
      <c r="QYO210"/>
      <c r="QYP210"/>
      <c r="QYQ210"/>
      <c r="QYR210"/>
      <c r="QYS210"/>
      <c r="QYT210"/>
      <c r="QYU210"/>
      <c r="QYV210"/>
      <c r="QYW210"/>
      <c r="QYX210"/>
      <c r="QYY210"/>
      <c r="QYZ210"/>
      <c r="QZA210"/>
      <c r="QZB210"/>
      <c r="QZC210"/>
      <c r="QZD210"/>
      <c r="QZE210"/>
      <c r="QZF210"/>
      <c r="QZG210"/>
      <c r="QZH210"/>
      <c r="QZI210"/>
      <c r="QZJ210"/>
      <c r="QZK210"/>
      <c r="QZL210"/>
      <c r="QZM210"/>
      <c r="QZN210"/>
      <c r="QZO210"/>
      <c r="QZP210"/>
      <c r="QZQ210"/>
      <c r="QZR210"/>
      <c r="QZS210"/>
      <c r="QZT210"/>
      <c r="QZU210"/>
      <c r="QZV210"/>
      <c r="QZW210"/>
      <c r="QZX210"/>
      <c r="QZY210"/>
      <c r="QZZ210"/>
      <c r="RAA210"/>
      <c r="RAB210"/>
      <c r="RAC210"/>
      <c r="RAD210"/>
      <c r="RAE210"/>
      <c r="RAF210"/>
      <c r="RAG210"/>
      <c r="RAH210"/>
      <c r="RAI210"/>
      <c r="RAJ210"/>
      <c r="RAK210"/>
      <c r="RAL210"/>
      <c r="RAM210"/>
      <c r="RAN210"/>
      <c r="RAO210"/>
      <c r="RAP210"/>
      <c r="RAQ210"/>
      <c r="RAR210"/>
      <c r="RAS210"/>
      <c r="RAT210"/>
      <c r="RAU210"/>
      <c r="RAV210"/>
      <c r="RAW210"/>
      <c r="RAX210"/>
      <c r="RAY210"/>
      <c r="RAZ210"/>
      <c r="RBA210"/>
      <c r="RBB210"/>
      <c r="RBC210"/>
      <c r="RBD210"/>
      <c r="RBE210"/>
      <c r="RBF210"/>
      <c r="RBG210"/>
      <c r="RBH210"/>
      <c r="RBI210"/>
      <c r="RBJ210"/>
      <c r="RBK210"/>
      <c r="RBL210"/>
      <c r="RBM210"/>
      <c r="RBN210"/>
      <c r="RBO210"/>
      <c r="RBP210"/>
      <c r="RBQ210"/>
      <c r="RBR210"/>
      <c r="RBS210"/>
      <c r="RBT210"/>
      <c r="RBU210"/>
      <c r="RBV210"/>
      <c r="RBW210"/>
      <c r="RBX210"/>
      <c r="RBY210"/>
      <c r="RBZ210"/>
      <c r="RCA210"/>
      <c r="RCB210"/>
      <c r="RCC210"/>
      <c r="RCD210"/>
      <c r="RCE210"/>
      <c r="RCF210"/>
      <c r="RCG210"/>
      <c r="RCH210"/>
      <c r="RCI210"/>
      <c r="RCJ210"/>
      <c r="RCK210"/>
      <c r="RCL210"/>
      <c r="RCM210"/>
      <c r="RCN210"/>
      <c r="RCO210"/>
      <c r="RCP210"/>
      <c r="RCQ210"/>
      <c r="RCR210"/>
      <c r="RCS210"/>
      <c r="RCT210"/>
      <c r="RCU210"/>
      <c r="RCV210"/>
      <c r="RCW210"/>
      <c r="RCX210"/>
      <c r="RCY210"/>
      <c r="RCZ210"/>
      <c r="RDA210"/>
      <c r="RDB210"/>
      <c r="RDC210"/>
      <c r="RDD210"/>
      <c r="RDE210"/>
      <c r="RDF210"/>
      <c r="RDG210"/>
      <c r="RDH210"/>
      <c r="RDI210"/>
      <c r="RDJ210"/>
      <c r="RDK210"/>
      <c r="RDL210"/>
      <c r="RDM210"/>
      <c r="RDN210"/>
      <c r="RDO210"/>
      <c r="RDP210"/>
      <c r="RDQ210"/>
      <c r="RDR210"/>
      <c r="RDS210"/>
      <c r="RDT210"/>
      <c r="RDU210"/>
      <c r="RDV210"/>
      <c r="RDW210"/>
      <c r="RDX210"/>
      <c r="RDY210"/>
      <c r="RDZ210"/>
      <c r="REA210"/>
      <c r="REB210"/>
      <c r="REC210"/>
      <c r="RED210"/>
      <c r="REE210"/>
      <c r="REF210"/>
      <c r="REG210"/>
      <c r="REH210"/>
      <c r="REI210"/>
      <c r="REJ210"/>
      <c r="REK210"/>
      <c r="REL210"/>
      <c r="REM210"/>
      <c r="REN210"/>
      <c r="REO210"/>
      <c r="REP210"/>
      <c r="REQ210"/>
      <c r="RER210"/>
      <c r="RES210"/>
      <c r="RET210"/>
      <c r="REU210"/>
      <c r="REV210"/>
      <c r="REW210"/>
      <c r="REX210"/>
      <c r="REY210"/>
      <c r="REZ210"/>
      <c r="RFA210"/>
      <c r="RFB210"/>
      <c r="RFC210"/>
      <c r="RFD210"/>
      <c r="RFE210"/>
      <c r="RFF210"/>
      <c r="RFG210"/>
      <c r="RFH210"/>
      <c r="RFI210"/>
      <c r="RFJ210"/>
      <c r="RFK210"/>
      <c r="RFL210"/>
      <c r="RFM210"/>
      <c r="RFN210"/>
      <c r="RFO210"/>
      <c r="RFP210"/>
      <c r="RFQ210"/>
      <c r="RFR210"/>
      <c r="RFS210"/>
      <c r="RFT210"/>
      <c r="RFU210"/>
      <c r="RFV210"/>
      <c r="RFW210"/>
      <c r="RFX210"/>
      <c r="RFY210"/>
      <c r="RFZ210"/>
      <c r="RGA210"/>
      <c r="RGB210"/>
      <c r="RGC210"/>
      <c r="RGD210"/>
      <c r="RGE210"/>
      <c r="RGF210"/>
      <c r="RGG210"/>
      <c r="RGH210"/>
      <c r="RGI210"/>
      <c r="RGJ210"/>
      <c r="RGK210"/>
      <c r="RGL210"/>
      <c r="RGM210"/>
      <c r="RGN210"/>
      <c r="RGO210"/>
      <c r="RGP210"/>
      <c r="RGQ210"/>
      <c r="RGR210"/>
      <c r="RGS210"/>
      <c r="RGT210"/>
      <c r="RGU210"/>
      <c r="RGV210"/>
      <c r="RGW210"/>
      <c r="RGX210"/>
      <c r="RGY210"/>
      <c r="RGZ210"/>
      <c r="RHA210"/>
      <c r="RHB210"/>
      <c r="RHC210"/>
      <c r="RHD210"/>
      <c r="RHE210"/>
      <c r="RHF210"/>
      <c r="RHG210"/>
      <c r="RHH210"/>
      <c r="RHI210"/>
      <c r="RHJ210"/>
      <c r="RHK210"/>
      <c r="RHL210"/>
      <c r="RHM210"/>
      <c r="RHN210"/>
      <c r="RHO210"/>
      <c r="RHP210"/>
      <c r="RHQ210"/>
      <c r="RHR210"/>
      <c r="RHS210"/>
      <c r="RHT210"/>
      <c r="RHU210"/>
      <c r="RHV210"/>
      <c r="RHW210"/>
      <c r="RHX210"/>
      <c r="RHY210"/>
      <c r="RHZ210"/>
      <c r="RIA210"/>
      <c r="RIB210"/>
      <c r="RIC210"/>
      <c r="RID210"/>
      <c r="RIE210"/>
      <c r="RIF210"/>
      <c r="RIG210"/>
      <c r="RIH210"/>
      <c r="RII210"/>
      <c r="RIJ210"/>
      <c r="RIK210"/>
      <c r="RIL210"/>
      <c r="RIM210"/>
      <c r="RIN210"/>
      <c r="RIO210"/>
      <c r="RIP210"/>
      <c r="RIQ210"/>
      <c r="RIR210"/>
      <c r="RIS210"/>
      <c r="RIT210"/>
      <c r="RIU210"/>
      <c r="RIV210"/>
      <c r="RIW210"/>
      <c r="RIX210"/>
      <c r="RIY210"/>
      <c r="RIZ210"/>
      <c r="RJA210"/>
      <c r="RJB210"/>
      <c r="RJC210"/>
      <c r="RJD210"/>
      <c r="RJE210"/>
      <c r="RJF210"/>
      <c r="RJG210"/>
      <c r="RJH210"/>
      <c r="RJI210"/>
      <c r="RJJ210"/>
      <c r="RJK210"/>
      <c r="RJL210"/>
      <c r="RJM210"/>
      <c r="RJN210"/>
      <c r="RJO210"/>
      <c r="RJP210"/>
      <c r="RJQ210"/>
      <c r="RJR210"/>
      <c r="RJS210"/>
      <c r="RJT210"/>
      <c r="RJU210"/>
      <c r="RJV210"/>
      <c r="RJW210"/>
      <c r="RJX210"/>
      <c r="RJY210"/>
      <c r="RJZ210"/>
      <c r="RKA210"/>
      <c r="RKB210"/>
      <c r="RKC210"/>
      <c r="RKD210"/>
      <c r="RKE210"/>
      <c r="RKF210"/>
      <c r="RKG210"/>
      <c r="RKH210"/>
      <c r="RKI210"/>
      <c r="RKJ210"/>
      <c r="RKK210"/>
      <c r="RKL210"/>
      <c r="RKM210"/>
      <c r="RKN210"/>
      <c r="RKO210"/>
      <c r="RKP210"/>
      <c r="RKQ210"/>
      <c r="RKR210"/>
      <c r="RKS210"/>
      <c r="RKT210"/>
      <c r="RKU210"/>
      <c r="RKV210"/>
      <c r="RKW210"/>
      <c r="RKX210"/>
      <c r="RKY210"/>
      <c r="RKZ210"/>
      <c r="RLA210"/>
      <c r="RLB210"/>
      <c r="RLC210"/>
      <c r="RLD210"/>
      <c r="RLE210"/>
      <c r="RLF210"/>
      <c r="RLG210"/>
      <c r="RLH210"/>
      <c r="RLI210"/>
      <c r="RLJ210"/>
      <c r="RLK210"/>
      <c r="RLL210"/>
      <c r="RLM210"/>
      <c r="RLN210"/>
      <c r="RLO210"/>
      <c r="RLP210"/>
      <c r="RLQ210"/>
      <c r="RLR210"/>
      <c r="RLS210"/>
      <c r="RLT210"/>
      <c r="RLU210"/>
      <c r="RLV210"/>
      <c r="RLW210"/>
      <c r="RLX210"/>
      <c r="RLY210"/>
      <c r="RLZ210"/>
      <c r="RMA210"/>
      <c r="RMB210"/>
      <c r="RMC210"/>
      <c r="RMD210"/>
      <c r="RME210"/>
      <c r="RMF210"/>
      <c r="RMG210"/>
      <c r="RMH210"/>
      <c r="RMI210"/>
      <c r="RMJ210"/>
      <c r="RMK210"/>
      <c r="RML210"/>
      <c r="RMM210"/>
      <c r="RMN210"/>
      <c r="RMO210"/>
      <c r="RMP210"/>
      <c r="RMQ210"/>
      <c r="RMR210"/>
      <c r="RMS210"/>
      <c r="RMT210"/>
      <c r="RMU210"/>
      <c r="RMV210"/>
      <c r="RMW210"/>
      <c r="RMX210"/>
      <c r="RMY210"/>
      <c r="RMZ210"/>
      <c r="RNA210"/>
      <c r="RNB210"/>
      <c r="RNC210"/>
      <c r="RND210"/>
      <c r="RNE210"/>
      <c r="RNF210"/>
      <c r="RNG210"/>
      <c r="RNH210"/>
      <c r="RNI210"/>
      <c r="RNJ210"/>
      <c r="RNK210"/>
      <c r="RNL210"/>
      <c r="RNM210"/>
      <c r="RNN210"/>
      <c r="RNO210"/>
      <c r="RNP210"/>
      <c r="RNQ210"/>
      <c r="RNR210"/>
      <c r="RNS210"/>
      <c r="RNT210"/>
      <c r="RNU210"/>
      <c r="RNV210"/>
      <c r="RNW210"/>
      <c r="RNX210"/>
      <c r="RNY210"/>
      <c r="RNZ210"/>
      <c r="ROA210"/>
      <c r="ROB210"/>
      <c r="ROC210"/>
      <c r="ROD210"/>
      <c r="ROE210"/>
      <c r="ROF210"/>
      <c r="ROG210"/>
      <c r="ROH210"/>
      <c r="ROI210"/>
      <c r="ROJ210"/>
      <c r="ROK210"/>
      <c r="ROL210"/>
      <c r="ROM210"/>
      <c r="RON210"/>
      <c r="ROO210"/>
      <c r="ROP210"/>
      <c r="ROQ210"/>
      <c r="ROR210"/>
      <c r="ROS210"/>
      <c r="ROT210"/>
      <c r="ROU210"/>
      <c r="ROV210"/>
      <c r="ROW210"/>
      <c r="ROX210"/>
      <c r="ROY210"/>
      <c r="ROZ210"/>
      <c r="RPA210"/>
      <c r="RPB210"/>
      <c r="RPC210"/>
      <c r="RPD210"/>
      <c r="RPE210"/>
      <c r="RPF210"/>
      <c r="RPG210"/>
      <c r="RPH210"/>
      <c r="RPI210"/>
      <c r="RPJ210"/>
      <c r="RPK210"/>
      <c r="RPL210"/>
      <c r="RPM210"/>
      <c r="RPN210"/>
      <c r="RPO210"/>
      <c r="RPP210"/>
      <c r="RPQ210"/>
      <c r="RPR210"/>
      <c r="RPS210"/>
      <c r="RPT210"/>
      <c r="RPU210"/>
      <c r="RPV210"/>
      <c r="RPW210"/>
      <c r="RPX210"/>
      <c r="RPY210"/>
      <c r="RPZ210"/>
      <c r="RQA210"/>
      <c r="RQB210"/>
      <c r="RQC210"/>
      <c r="RQD210"/>
      <c r="RQE210"/>
      <c r="RQF210"/>
      <c r="RQG210"/>
      <c r="RQH210"/>
      <c r="RQI210"/>
      <c r="RQJ210"/>
      <c r="RQK210"/>
      <c r="RQL210"/>
      <c r="RQM210"/>
      <c r="RQN210"/>
      <c r="RQO210"/>
      <c r="RQP210"/>
      <c r="RQQ210"/>
      <c r="RQR210"/>
      <c r="RQS210"/>
      <c r="RQT210"/>
      <c r="RQU210"/>
      <c r="RQV210"/>
      <c r="RQW210"/>
      <c r="RQX210"/>
      <c r="RQY210"/>
      <c r="RQZ210"/>
      <c r="RRA210"/>
      <c r="RRB210"/>
      <c r="RRC210"/>
      <c r="RRD210"/>
      <c r="RRE210"/>
      <c r="RRF210"/>
      <c r="RRG210"/>
      <c r="RRH210"/>
      <c r="RRI210"/>
      <c r="RRJ210"/>
      <c r="RRK210"/>
      <c r="RRL210"/>
      <c r="RRM210"/>
      <c r="RRN210"/>
      <c r="RRO210"/>
      <c r="RRP210"/>
      <c r="RRQ210"/>
      <c r="RRR210"/>
      <c r="RRS210"/>
      <c r="RRT210"/>
      <c r="RRU210"/>
      <c r="RRV210"/>
      <c r="RRW210"/>
      <c r="RRX210"/>
      <c r="RRY210"/>
      <c r="RRZ210"/>
      <c r="RSA210"/>
      <c r="RSB210"/>
      <c r="RSC210"/>
      <c r="RSD210"/>
      <c r="RSE210"/>
      <c r="RSF210"/>
      <c r="RSG210"/>
      <c r="RSH210"/>
      <c r="RSI210"/>
      <c r="RSJ210"/>
      <c r="RSK210"/>
      <c r="RSL210"/>
      <c r="RSM210"/>
      <c r="RSN210"/>
      <c r="RSO210"/>
      <c r="RSP210"/>
      <c r="RSQ210"/>
      <c r="RSR210"/>
      <c r="RSS210"/>
      <c r="RST210"/>
      <c r="RSU210"/>
      <c r="RSV210"/>
      <c r="RSW210"/>
      <c r="RSX210"/>
      <c r="RSY210"/>
      <c r="RSZ210"/>
      <c r="RTA210"/>
      <c r="RTB210"/>
      <c r="RTC210"/>
      <c r="RTD210"/>
      <c r="RTE210"/>
      <c r="RTF210"/>
      <c r="RTG210"/>
      <c r="RTH210"/>
      <c r="RTI210"/>
      <c r="RTJ210"/>
      <c r="RTK210"/>
      <c r="RTL210"/>
      <c r="RTM210"/>
      <c r="RTN210"/>
      <c r="RTO210"/>
      <c r="RTP210"/>
      <c r="RTQ210"/>
      <c r="RTR210"/>
      <c r="RTS210"/>
      <c r="RTT210"/>
      <c r="RTU210"/>
      <c r="RTV210"/>
      <c r="RTW210"/>
      <c r="RTX210"/>
      <c r="RTY210"/>
      <c r="RTZ210"/>
      <c r="RUA210"/>
      <c r="RUB210"/>
      <c r="RUC210"/>
      <c r="RUD210"/>
      <c r="RUE210"/>
      <c r="RUF210"/>
      <c r="RUG210"/>
      <c r="RUH210"/>
      <c r="RUI210"/>
      <c r="RUJ210"/>
      <c r="RUK210"/>
      <c r="RUL210"/>
      <c r="RUM210"/>
      <c r="RUN210"/>
      <c r="RUO210"/>
      <c r="RUP210"/>
      <c r="RUQ210"/>
      <c r="RUR210"/>
      <c r="RUS210"/>
      <c r="RUT210"/>
      <c r="RUU210"/>
      <c r="RUV210"/>
      <c r="RUW210"/>
      <c r="RUX210"/>
      <c r="RUY210"/>
      <c r="RUZ210"/>
      <c r="RVA210"/>
      <c r="RVB210"/>
      <c r="RVC210"/>
      <c r="RVD210"/>
      <c r="RVE210"/>
      <c r="RVF210"/>
      <c r="RVG210"/>
      <c r="RVH210"/>
      <c r="RVI210"/>
      <c r="RVJ210"/>
      <c r="RVK210"/>
      <c r="RVL210"/>
      <c r="RVM210"/>
      <c r="RVN210"/>
      <c r="RVO210"/>
      <c r="RVP210"/>
      <c r="RVQ210"/>
      <c r="RVR210"/>
      <c r="RVS210"/>
      <c r="RVT210"/>
      <c r="RVU210"/>
      <c r="RVV210"/>
      <c r="RVW210"/>
      <c r="RVX210"/>
      <c r="RVY210"/>
      <c r="RVZ210"/>
      <c r="RWA210"/>
      <c r="RWB210"/>
      <c r="RWC210"/>
      <c r="RWD210"/>
      <c r="RWE210"/>
      <c r="RWF210"/>
      <c r="RWG210"/>
      <c r="RWH210"/>
      <c r="RWI210"/>
      <c r="RWJ210"/>
      <c r="RWK210"/>
      <c r="RWL210"/>
      <c r="RWM210"/>
      <c r="RWN210"/>
      <c r="RWO210"/>
      <c r="RWP210"/>
      <c r="RWQ210"/>
      <c r="RWR210"/>
      <c r="RWS210"/>
      <c r="RWT210"/>
      <c r="RWU210"/>
      <c r="RWV210"/>
      <c r="RWW210"/>
      <c r="RWX210"/>
      <c r="RWY210"/>
      <c r="RWZ210"/>
      <c r="RXA210"/>
      <c r="RXB210"/>
      <c r="RXC210"/>
      <c r="RXD210"/>
      <c r="RXE210"/>
      <c r="RXF210"/>
      <c r="RXG210"/>
      <c r="RXH210"/>
      <c r="RXI210"/>
      <c r="RXJ210"/>
      <c r="RXK210"/>
      <c r="RXL210"/>
      <c r="RXM210"/>
      <c r="RXN210"/>
      <c r="RXO210"/>
      <c r="RXP210"/>
      <c r="RXQ210"/>
      <c r="RXR210"/>
      <c r="RXS210"/>
      <c r="RXT210"/>
      <c r="RXU210"/>
      <c r="RXV210"/>
      <c r="RXW210"/>
      <c r="RXX210"/>
      <c r="RXY210"/>
      <c r="RXZ210"/>
      <c r="RYA210"/>
      <c r="RYB210"/>
      <c r="RYC210"/>
      <c r="RYD210"/>
      <c r="RYE210"/>
      <c r="RYF210"/>
      <c r="RYG210"/>
      <c r="RYH210"/>
      <c r="RYI210"/>
      <c r="RYJ210"/>
      <c r="RYK210"/>
      <c r="RYL210"/>
      <c r="RYM210"/>
      <c r="RYN210"/>
      <c r="RYO210"/>
      <c r="RYP210"/>
      <c r="RYQ210"/>
      <c r="RYR210"/>
      <c r="RYS210"/>
      <c r="RYT210"/>
      <c r="RYU210"/>
      <c r="RYV210"/>
      <c r="RYW210"/>
      <c r="RYX210"/>
      <c r="RYY210"/>
      <c r="RYZ210"/>
      <c r="RZA210"/>
      <c r="RZB210"/>
      <c r="RZC210"/>
      <c r="RZD210"/>
      <c r="RZE210"/>
      <c r="RZF210"/>
      <c r="RZG210"/>
      <c r="RZH210"/>
      <c r="RZI210"/>
      <c r="RZJ210"/>
      <c r="RZK210"/>
      <c r="RZL210"/>
      <c r="RZM210"/>
      <c r="RZN210"/>
      <c r="RZO210"/>
      <c r="RZP210"/>
      <c r="RZQ210"/>
      <c r="RZR210"/>
      <c r="RZS210"/>
      <c r="RZT210"/>
      <c r="RZU210"/>
      <c r="RZV210"/>
      <c r="RZW210"/>
      <c r="RZX210"/>
      <c r="RZY210"/>
      <c r="RZZ210"/>
      <c r="SAA210"/>
      <c r="SAB210"/>
      <c r="SAC210"/>
      <c r="SAD210"/>
      <c r="SAE210"/>
      <c r="SAF210"/>
      <c r="SAG210"/>
      <c r="SAH210"/>
      <c r="SAI210"/>
      <c r="SAJ210"/>
      <c r="SAK210"/>
      <c r="SAL210"/>
      <c r="SAM210"/>
      <c r="SAN210"/>
      <c r="SAO210"/>
      <c r="SAP210"/>
      <c r="SAQ210"/>
      <c r="SAR210"/>
      <c r="SAS210"/>
      <c r="SAT210"/>
      <c r="SAU210"/>
      <c r="SAV210"/>
      <c r="SAW210"/>
      <c r="SAX210"/>
      <c r="SAY210"/>
      <c r="SAZ210"/>
      <c r="SBA210"/>
      <c r="SBB210"/>
      <c r="SBC210"/>
      <c r="SBD210"/>
      <c r="SBE210"/>
      <c r="SBF210"/>
      <c r="SBG210"/>
      <c r="SBH210"/>
      <c r="SBI210"/>
      <c r="SBJ210"/>
      <c r="SBK210"/>
      <c r="SBL210"/>
      <c r="SBM210"/>
      <c r="SBN210"/>
      <c r="SBO210"/>
      <c r="SBP210"/>
      <c r="SBQ210"/>
      <c r="SBR210"/>
      <c r="SBS210"/>
      <c r="SBT210"/>
      <c r="SBU210"/>
      <c r="SBV210"/>
      <c r="SBW210"/>
      <c r="SBX210"/>
      <c r="SBY210"/>
      <c r="SBZ210"/>
      <c r="SCA210"/>
      <c r="SCB210"/>
      <c r="SCC210"/>
      <c r="SCD210"/>
      <c r="SCE210"/>
      <c r="SCF210"/>
      <c r="SCG210"/>
      <c r="SCH210"/>
      <c r="SCI210"/>
      <c r="SCJ210"/>
      <c r="SCK210"/>
      <c r="SCL210"/>
      <c r="SCM210"/>
      <c r="SCN210"/>
      <c r="SCO210"/>
      <c r="SCP210"/>
      <c r="SCQ210"/>
      <c r="SCR210"/>
      <c r="SCS210"/>
      <c r="SCT210"/>
      <c r="SCU210"/>
      <c r="SCV210"/>
      <c r="SCW210"/>
      <c r="SCX210"/>
      <c r="SCY210"/>
      <c r="SCZ210"/>
      <c r="SDA210"/>
      <c r="SDB210"/>
      <c r="SDC210"/>
      <c r="SDD210"/>
      <c r="SDE210"/>
      <c r="SDF210"/>
      <c r="SDG210"/>
      <c r="SDH210"/>
      <c r="SDI210"/>
      <c r="SDJ210"/>
      <c r="SDK210"/>
      <c r="SDL210"/>
      <c r="SDM210"/>
      <c r="SDN210"/>
      <c r="SDO210"/>
      <c r="SDP210"/>
      <c r="SDQ210"/>
      <c r="SDR210"/>
      <c r="SDS210"/>
      <c r="SDT210"/>
      <c r="SDU210"/>
      <c r="SDV210"/>
      <c r="SDW210"/>
      <c r="SDX210"/>
      <c r="SDY210"/>
      <c r="SDZ210"/>
      <c r="SEA210"/>
      <c r="SEB210"/>
      <c r="SEC210"/>
      <c r="SED210"/>
      <c r="SEE210"/>
      <c r="SEF210"/>
      <c r="SEG210"/>
      <c r="SEH210"/>
      <c r="SEI210"/>
      <c r="SEJ210"/>
      <c r="SEK210"/>
      <c r="SEL210"/>
      <c r="SEM210"/>
      <c r="SEN210"/>
      <c r="SEO210"/>
      <c r="SEP210"/>
      <c r="SEQ210"/>
      <c r="SER210"/>
      <c r="SES210"/>
      <c r="SET210"/>
      <c r="SEU210"/>
      <c r="SEV210"/>
      <c r="SEW210"/>
      <c r="SEX210"/>
      <c r="SEY210"/>
      <c r="SEZ210"/>
      <c r="SFA210"/>
      <c r="SFB210"/>
      <c r="SFC210"/>
      <c r="SFD210"/>
      <c r="SFE210"/>
      <c r="SFF210"/>
      <c r="SFG210"/>
      <c r="SFH210"/>
      <c r="SFI210"/>
      <c r="SFJ210"/>
      <c r="SFK210"/>
      <c r="SFL210"/>
      <c r="SFM210"/>
      <c r="SFN210"/>
      <c r="SFO210"/>
      <c r="SFP210"/>
      <c r="SFQ210"/>
      <c r="SFR210"/>
      <c r="SFS210"/>
      <c r="SFT210"/>
      <c r="SFU210"/>
      <c r="SFV210"/>
      <c r="SFW210"/>
      <c r="SFX210"/>
      <c r="SFY210"/>
      <c r="SFZ210"/>
      <c r="SGA210"/>
      <c r="SGB210"/>
      <c r="SGC210"/>
      <c r="SGD210"/>
      <c r="SGE210"/>
      <c r="SGF210"/>
      <c r="SGG210"/>
      <c r="SGH210"/>
      <c r="SGI210"/>
      <c r="SGJ210"/>
      <c r="SGK210"/>
      <c r="SGL210"/>
      <c r="SGM210"/>
      <c r="SGN210"/>
      <c r="SGO210"/>
      <c r="SGP210"/>
      <c r="SGQ210"/>
      <c r="SGR210"/>
      <c r="SGS210"/>
      <c r="SGT210"/>
      <c r="SGU210"/>
      <c r="SGV210"/>
      <c r="SGW210"/>
      <c r="SGX210"/>
      <c r="SGY210"/>
      <c r="SGZ210"/>
      <c r="SHA210"/>
      <c r="SHB210"/>
      <c r="SHC210"/>
      <c r="SHD210"/>
      <c r="SHE210"/>
      <c r="SHF210"/>
      <c r="SHG210"/>
      <c r="SHH210"/>
      <c r="SHI210"/>
      <c r="SHJ210"/>
      <c r="SHK210"/>
      <c r="SHL210"/>
      <c r="SHM210"/>
      <c r="SHN210"/>
      <c r="SHO210"/>
      <c r="SHP210"/>
      <c r="SHQ210"/>
      <c r="SHR210"/>
      <c r="SHS210"/>
      <c r="SHT210"/>
      <c r="SHU210"/>
      <c r="SHV210"/>
      <c r="SHW210"/>
      <c r="SHX210"/>
      <c r="SHY210"/>
      <c r="SHZ210"/>
      <c r="SIA210"/>
      <c r="SIB210"/>
      <c r="SIC210"/>
      <c r="SID210"/>
      <c r="SIE210"/>
      <c r="SIF210"/>
      <c r="SIG210"/>
      <c r="SIH210"/>
      <c r="SII210"/>
      <c r="SIJ210"/>
      <c r="SIK210"/>
      <c r="SIL210"/>
      <c r="SIM210"/>
      <c r="SIN210"/>
      <c r="SIO210"/>
      <c r="SIP210"/>
      <c r="SIQ210"/>
      <c r="SIR210"/>
      <c r="SIS210"/>
      <c r="SIT210"/>
      <c r="SIU210"/>
      <c r="SIV210"/>
      <c r="SIW210"/>
      <c r="SIX210"/>
      <c r="SIY210"/>
      <c r="SIZ210"/>
      <c r="SJA210"/>
      <c r="SJB210"/>
      <c r="SJC210"/>
      <c r="SJD210"/>
      <c r="SJE210"/>
      <c r="SJF210"/>
      <c r="SJG210"/>
      <c r="SJH210"/>
      <c r="SJI210"/>
      <c r="SJJ210"/>
      <c r="SJK210"/>
      <c r="SJL210"/>
      <c r="SJM210"/>
      <c r="SJN210"/>
      <c r="SJO210"/>
      <c r="SJP210"/>
      <c r="SJQ210"/>
      <c r="SJR210"/>
      <c r="SJS210"/>
      <c r="SJT210"/>
      <c r="SJU210"/>
      <c r="SJV210"/>
      <c r="SJW210"/>
      <c r="SJX210"/>
      <c r="SJY210"/>
      <c r="SJZ210"/>
      <c r="SKA210"/>
      <c r="SKB210"/>
      <c r="SKC210"/>
      <c r="SKD210"/>
      <c r="SKE210"/>
      <c r="SKF210"/>
      <c r="SKG210"/>
      <c r="SKH210"/>
      <c r="SKI210"/>
      <c r="SKJ210"/>
      <c r="SKK210"/>
      <c r="SKL210"/>
      <c r="SKM210"/>
      <c r="SKN210"/>
      <c r="SKO210"/>
      <c r="SKP210"/>
      <c r="SKQ210"/>
      <c r="SKR210"/>
      <c r="SKS210"/>
      <c r="SKT210"/>
      <c r="SKU210"/>
      <c r="SKV210"/>
      <c r="SKW210"/>
      <c r="SKX210"/>
      <c r="SKY210"/>
      <c r="SKZ210"/>
      <c r="SLA210"/>
      <c r="SLB210"/>
      <c r="SLC210"/>
      <c r="SLD210"/>
      <c r="SLE210"/>
      <c r="SLF210"/>
      <c r="SLG210"/>
      <c r="SLH210"/>
      <c r="SLI210"/>
      <c r="SLJ210"/>
      <c r="SLK210"/>
      <c r="SLL210"/>
      <c r="SLM210"/>
      <c r="SLN210"/>
      <c r="SLO210"/>
      <c r="SLP210"/>
      <c r="SLQ210"/>
      <c r="SLR210"/>
      <c r="SLS210"/>
      <c r="SLT210"/>
      <c r="SLU210"/>
      <c r="SLV210"/>
      <c r="SLW210"/>
      <c r="SLX210"/>
      <c r="SLY210"/>
      <c r="SLZ210"/>
      <c r="SMA210"/>
      <c r="SMB210"/>
      <c r="SMC210"/>
      <c r="SMD210"/>
      <c r="SME210"/>
      <c r="SMF210"/>
      <c r="SMG210"/>
      <c r="SMH210"/>
      <c r="SMI210"/>
      <c r="SMJ210"/>
      <c r="SMK210"/>
      <c r="SML210"/>
      <c r="SMM210"/>
      <c r="SMN210"/>
      <c r="SMO210"/>
      <c r="SMP210"/>
      <c r="SMQ210"/>
      <c r="SMR210"/>
      <c r="SMS210"/>
      <c r="SMT210"/>
      <c r="SMU210"/>
      <c r="SMV210"/>
      <c r="SMW210"/>
      <c r="SMX210"/>
      <c r="SMY210"/>
      <c r="SMZ210"/>
      <c r="SNA210"/>
      <c r="SNB210"/>
      <c r="SNC210"/>
      <c r="SND210"/>
      <c r="SNE210"/>
      <c r="SNF210"/>
      <c r="SNG210"/>
      <c r="SNH210"/>
      <c r="SNI210"/>
      <c r="SNJ210"/>
      <c r="SNK210"/>
      <c r="SNL210"/>
      <c r="SNM210"/>
      <c r="SNN210"/>
      <c r="SNO210"/>
      <c r="SNP210"/>
      <c r="SNQ210"/>
      <c r="SNR210"/>
      <c r="SNS210"/>
      <c r="SNT210"/>
      <c r="SNU210"/>
      <c r="SNV210"/>
      <c r="SNW210"/>
      <c r="SNX210"/>
      <c r="SNY210"/>
      <c r="SNZ210"/>
      <c r="SOA210"/>
      <c r="SOB210"/>
      <c r="SOC210"/>
      <c r="SOD210"/>
      <c r="SOE210"/>
      <c r="SOF210"/>
      <c r="SOG210"/>
      <c r="SOH210"/>
      <c r="SOI210"/>
      <c r="SOJ210"/>
      <c r="SOK210"/>
      <c r="SOL210"/>
      <c r="SOM210"/>
      <c r="SON210"/>
      <c r="SOO210"/>
      <c r="SOP210"/>
      <c r="SOQ210"/>
      <c r="SOR210"/>
      <c r="SOS210"/>
      <c r="SOT210"/>
      <c r="SOU210"/>
      <c r="SOV210"/>
      <c r="SOW210"/>
      <c r="SOX210"/>
      <c r="SOY210"/>
      <c r="SOZ210"/>
      <c r="SPA210"/>
      <c r="SPB210"/>
      <c r="SPC210"/>
      <c r="SPD210"/>
      <c r="SPE210"/>
      <c r="SPF210"/>
      <c r="SPG210"/>
      <c r="SPH210"/>
      <c r="SPI210"/>
      <c r="SPJ210"/>
      <c r="SPK210"/>
      <c r="SPL210"/>
      <c r="SPM210"/>
      <c r="SPN210"/>
      <c r="SPO210"/>
      <c r="SPP210"/>
      <c r="SPQ210"/>
      <c r="SPR210"/>
      <c r="SPS210"/>
      <c r="SPT210"/>
      <c r="SPU210"/>
      <c r="SPV210"/>
      <c r="SPW210"/>
      <c r="SPX210"/>
      <c r="SPY210"/>
      <c r="SPZ210"/>
      <c r="SQA210"/>
      <c r="SQB210"/>
      <c r="SQC210"/>
      <c r="SQD210"/>
      <c r="SQE210"/>
      <c r="SQF210"/>
      <c r="SQG210"/>
      <c r="SQH210"/>
      <c r="SQI210"/>
      <c r="SQJ210"/>
      <c r="SQK210"/>
      <c r="SQL210"/>
      <c r="SQM210"/>
      <c r="SQN210"/>
      <c r="SQO210"/>
      <c r="SQP210"/>
      <c r="SQQ210"/>
      <c r="SQR210"/>
      <c r="SQS210"/>
      <c r="SQT210"/>
      <c r="SQU210"/>
      <c r="SQV210"/>
      <c r="SQW210"/>
      <c r="SQX210"/>
      <c r="SQY210"/>
      <c r="SQZ210"/>
      <c r="SRA210"/>
      <c r="SRB210"/>
      <c r="SRC210"/>
      <c r="SRD210"/>
      <c r="SRE210"/>
      <c r="SRF210"/>
      <c r="SRG210"/>
      <c r="SRH210"/>
      <c r="SRI210"/>
      <c r="SRJ210"/>
      <c r="SRK210"/>
      <c r="SRL210"/>
      <c r="SRM210"/>
      <c r="SRN210"/>
      <c r="SRO210"/>
      <c r="SRP210"/>
      <c r="SRQ210"/>
      <c r="SRR210"/>
      <c r="SRS210"/>
      <c r="SRT210"/>
      <c r="SRU210"/>
      <c r="SRV210"/>
      <c r="SRW210"/>
      <c r="SRX210"/>
      <c r="SRY210"/>
      <c r="SRZ210"/>
      <c r="SSA210"/>
      <c r="SSB210"/>
      <c r="SSC210"/>
      <c r="SSD210"/>
      <c r="SSE210"/>
      <c r="SSF210"/>
      <c r="SSG210"/>
      <c r="SSH210"/>
      <c r="SSI210"/>
      <c r="SSJ210"/>
      <c r="SSK210"/>
      <c r="SSL210"/>
      <c r="SSM210"/>
      <c r="SSN210"/>
      <c r="SSO210"/>
      <c r="SSP210"/>
      <c r="SSQ210"/>
      <c r="SSR210"/>
      <c r="SSS210"/>
      <c r="SST210"/>
      <c r="SSU210"/>
      <c r="SSV210"/>
      <c r="SSW210"/>
      <c r="SSX210"/>
      <c r="SSY210"/>
      <c r="SSZ210"/>
      <c r="STA210"/>
      <c r="STB210"/>
      <c r="STC210"/>
      <c r="STD210"/>
      <c r="STE210"/>
      <c r="STF210"/>
      <c r="STG210"/>
      <c r="STH210"/>
      <c r="STI210"/>
      <c r="STJ210"/>
      <c r="STK210"/>
      <c r="STL210"/>
      <c r="STM210"/>
      <c r="STN210"/>
      <c r="STO210"/>
      <c r="STP210"/>
      <c r="STQ210"/>
      <c r="STR210"/>
      <c r="STS210"/>
      <c r="STT210"/>
      <c r="STU210"/>
      <c r="STV210"/>
      <c r="STW210"/>
      <c r="STX210"/>
      <c r="STY210"/>
      <c r="STZ210"/>
      <c r="SUA210"/>
      <c r="SUB210"/>
      <c r="SUC210"/>
      <c r="SUD210"/>
      <c r="SUE210"/>
      <c r="SUF210"/>
      <c r="SUG210"/>
      <c r="SUH210"/>
      <c r="SUI210"/>
      <c r="SUJ210"/>
      <c r="SUK210"/>
      <c r="SUL210"/>
      <c r="SUM210"/>
      <c r="SUN210"/>
      <c r="SUO210"/>
      <c r="SUP210"/>
      <c r="SUQ210"/>
      <c r="SUR210"/>
      <c r="SUS210"/>
      <c r="SUT210"/>
      <c r="SUU210"/>
      <c r="SUV210"/>
      <c r="SUW210"/>
      <c r="SUX210"/>
      <c r="SUY210"/>
      <c r="SUZ210"/>
      <c r="SVA210"/>
      <c r="SVB210"/>
      <c r="SVC210"/>
      <c r="SVD210"/>
      <c r="SVE210"/>
      <c r="SVF210"/>
      <c r="SVG210"/>
      <c r="SVH210"/>
      <c r="SVI210"/>
      <c r="SVJ210"/>
      <c r="SVK210"/>
      <c r="SVL210"/>
      <c r="SVM210"/>
      <c r="SVN210"/>
      <c r="SVO210"/>
      <c r="SVP210"/>
      <c r="SVQ210"/>
      <c r="SVR210"/>
      <c r="SVS210"/>
      <c r="SVT210"/>
      <c r="SVU210"/>
      <c r="SVV210"/>
      <c r="SVW210"/>
      <c r="SVX210"/>
      <c r="SVY210"/>
      <c r="SVZ210"/>
      <c r="SWA210"/>
      <c r="SWB210"/>
      <c r="SWC210"/>
      <c r="SWD210"/>
      <c r="SWE210"/>
      <c r="SWF210"/>
      <c r="SWG210"/>
      <c r="SWH210"/>
      <c r="SWI210"/>
      <c r="SWJ210"/>
      <c r="SWK210"/>
      <c r="SWL210"/>
      <c r="SWM210"/>
      <c r="SWN210"/>
      <c r="SWO210"/>
      <c r="SWP210"/>
      <c r="SWQ210"/>
      <c r="SWR210"/>
      <c r="SWS210"/>
      <c r="SWT210"/>
      <c r="SWU210"/>
      <c r="SWV210"/>
      <c r="SWW210"/>
      <c r="SWX210"/>
      <c r="SWY210"/>
      <c r="SWZ210"/>
      <c r="SXA210"/>
      <c r="SXB210"/>
      <c r="SXC210"/>
      <c r="SXD210"/>
      <c r="SXE210"/>
      <c r="SXF210"/>
      <c r="SXG210"/>
      <c r="SXH210"/>
      <c r="SXI210"/>
      <c r="SXJ210"/>
      <c r="SXK210"/>
      <c r="SXL210"/>
      <c r="SXM210"/>
      <c r="SXN210"/>
      <c r="SXO210"/>
      <c r="SXP210"/>
      <c r="SXQ210"/>
      <c r="SXR210"/>
      <c r="SXS210"/>
      <c r="SXT210"/>
      <c r="SXU210"/>
      <c r="SXV210"/>
      <c r="SXW210"/>
      <c r="SXX210"/>
      <c r="SXY210"/>
      <c r="SXZ210"/>
      <c r="SYA210"/>
      <c r="SYB210"/>
      <c r="SYC210"/>
      <c r="SYD210"/>
      <c r="SYE210"/>
      <c r="SYF210"/>
      <c r="SYG210"/>
      <c r="SYH210"/>
      <c r="SYI210"/>
      <c r="SYJ210"/>
      <c r="SYK210"/>
      <c r="SYL210"/>
      <c r="SYM210"/>
      <c r="SYN210"/>
      <c r="SYO210"/>
      <c r="SYP210"/>
      <c r="SYQ210"/>
      <c r="SYR210"/>
      <c r="SYS210"/>
      <c r="SYT210"/>
      <c r="SYU210"/>
      <c r="SYV210"/>
      <c r="SYW210"/>
      <c r="SYX210"/>
      <c r="SYY210"/>
      <c r="SYZ210"/>
      <c r="SZA210"/>
      <c r="SZB210"/>
      <c r="SZC210"/>
      <c r="SZD210"/>
      <c r="SZE210"/>
      <c r="SZF210"/>
      <c r="SZG210"/>
      <c r="SZH210"/>
      <c r="SZI210"/>
      <c r="SZJ210"/>
      <c r="SZK210"/>
      <c r="SZL210"/>
      <c r="SZM210"/>
      <c r="SZN210"/>
      <c r="SZO210"/>
      <c r="SZP210"/>
      <c r="SZQ210"/>
      <c r="SZR210"/>
      <c r="SZS210"/>
      <c r="SZT210"/>
      <c r="SZU210"/>
      <c r="SZV210"/>
      <c r="SZW210"/>
      <c r="SZX210"/>
      <c r="SZY210"/>
      <c r="SZZ210"/>
      <c r="TAA210"/>
      <c r="TAB210"/>
      <c r="TAC210"/>
      <c r="TAD210"/>
      <c r="TAE210"/>
      <c r="TAF210"/>
      <c r="TAG210"/>
      <c r="TAH210"/>
      <c r="TAI210"/>
      <c r="TAJ210"/>
      <c r="TAK210"/>
      <c r="TAL210"/>
      <c r="TAM210"/>
      <c r="TAN210"/>
      <c r="TAO210"/>
      <c r="TAP210"/>
      <c r="TAQ210"/>
      <c r="TAR210"/>
      <c r="TAS210"/>
      <c r="TAT210"/>
      <c r="TAU210"/>
      <c r="TAV210"/>
      <c r="TAW210"/>
      <c r="TAX210"/>
      <c r="TAY210"/>
      <c r="TAZ210"/>
      <c r="TBA210"/>
      <c r="TBB210"/>
      <c r="TBC210"/>
      <c r="TBD210"/>
      <c r="TBE210"/>
      <c r="TBF210"/>
      <c r="TBG210"/>
      <c r="TBH210"/>
      <c r="TBI210"/>
      <c r="TBJ210"/>
      <c r="TBK210"/>
      <c r="TBL210"/>
      <c r="TBM210"/>
      <c r="TBN210"/>
      <c r="TBO210"/>
      <c r="TBP210"/>
      <c r="TBQ210"/>
      <c r="TBR210"/>
      <c r="TBS210"/>
      <c r="TBT210"/>
      <c r="TBU210"/>
      <c r="TBV210"/>
      <c r="TBW210"/>
      <c r="TBX210"/>
      <c r="TBY210"/>
      <c r="TBZ210"/>
      <c r="TCA210"/>
      <c r="TCB210"/>
      <c r="TCC210"/>
      <c r="TCD210"/>
      <c r="TCE210"/>
      <c r="TCF210"/>
      <c r="TCG210"/>
      <c r="TCH210"/>
      <c r="TCI210"/>
      <c r="TCJ210"/>
      <c r="TCK210"/>
      <c r="TCL210"/>
      <c r="TCM210"/>
      <c r="TCN210"/>
      <c r="TCO210"/>
      <c r="TCP210"/>
      <c r="TCQ210"/>
      <c r="TCR210"/>
      <c r="TCS210"/>
      <c r="TCT210"/>
      <c r="TCU210"/>
      <c r="TCV210"/>
      <c r="TCW210"/>
      <c r="TCX210"/>
      <c r="TCY210"/>
      <c r="TCZ210"/>
      <c r="TDA210"/>
      <c r="TDB210"/>
      <c r="TDC210"/>
      <c r="TDD210"/>
      <c r="TDE210"/>
      <c r="TDF210"/>
      <c r="TDG210"/>
      <c r="TDH210"/>
      <c r="TDI210"/>
      <c r="TDJ210"/>
      <c r="TDK210"/>
      <c r="TDL210"/>
      <c r="TDM210"/>
      <c r="TDN210"/>
      <c r="TDO210"/>
      <c r="TDP210"/>
      <c r="TDQ210"/>
      <c r="TDR210"/>
      <c r="TDS210"/>
      <c r="TDT210"/>
      <c r="TDU210"/>
      <c r="TDV210"/>
      <c r="TDW210"/>
      <c r="TDX210"/>
      <c r="TDY210"/>
      <c r="TDZ210"/>
      <c r="TEA210"/>
      <c r="TEB210"/>
      <c r="TEC210"/>
      <c r="TED210"/>
      <c r="TEE210"/>
      <c r="TEF210"/>
      <c r="TEG210"/>
      <c r="TEH210"/>
      <c r="TEI210"/>
      <c r="TEJ210"/>
      <c r="TEK210"/>
      <c r="TEL210"/>
      <c r="TEM210"/>
      <c r="TEN210"/>
      <c r="TEO210"/>
      <c r="TEP210"/>
      <c r="TEQ210"/>
      <c r="TER210"/>
      <c r="TES210"/>
      <c r="TET210"/>
      <c r="TEU210"/>
      <c r="TEV210"/>
      <c r="TEW210"/>
      <c r="TEX210"/>
      <c r="TEY210"/>
      <c r="TEZ210"/>
      <c r="TFA210"/>
      <c r="TFB210"/>
      <c r="TFC210"/>
      <c r="TFD210"/>
      <c r="TFE210"/>
      <c r="TFF210"/>
      <c r="TFG210"/>
      <c r="TFH210"/>
      <c r="TFI210"/>
      <c r="TFJ210"/>
      <c r="TFK210"/>
      <c r="TFL210"/>
      <c r="TFM210"/>
      <c r="TFN210"/>
      <c r="TFO210"/>
      <c r="TFP210"/>
      <c r="TFQ210"/>
      <c r="TFR210"/>
      <c r="TFS210"/>
      <c r="TFT210"/>
      <c r="TFU210"/>
      <c r="TFV210"/>
      <c r="TFW210"/>
      <c r="TFX210"/>
      <c r="TFY210"/>
      <c r="TFZ210"/>
      <c r="TGA210"/>
      <c r="TGB210"/>
      <c r="TGC210"/>
      <c r="TGD210"/>
      <c r="TGE210"/>
      <c r="TGF210"/>
      <c r="TGG210"/>
      <c r="TGH210"/>
      <c r="TGI210"/>
      <c r="TGJ210"/>
      <c r="TGK210"/>
      <c r="TGL210"/>
      <c r="TGM210"/>
      <c r="TGN210"/>
      <c r="TGO210"/>
      <c r="TGP210"/>
      <c r="TGQ210"/>
      <c r="TGR210"/>
      <c r="TGS210"/>
      <c r="TGT210"/>
      <c r="TGU210"/>
      <c r="TGV210"/>
      <c r="TGW210"/>
      <c r="TGX210"/>
      <c r="TGY210"/>
      <c r="TGZ210"/>
      <c r="THA210"/>
      <c r="THB210"/>
      <c r="THC210"/>
      <c r="THD210"/>
      <c r="THE210"/>
      <c r="THF210"/>
      <c r="THG210"/>
      <c r="THH210"/>
      <c r="THI210"/>
      <c r="THJ210"/>
      <c r="THK210"/>
      <c r="THL210"/>
      <c r="THM210"/>
      <c r="THN210"/>
      <c r="THO210"/>
      <c r="THP210"/>
      <c r="THQ210"/>
      <c r="THR210"/>
      <c r="THS210"/>
      <c r="THT210"/>
      <c r="THU210"/>
      <c r="THV210"/>
      <c r="THW210"/>
      <c r="THX210"/>
      <c r="THY210"/>
      <c r="THZ210"/>
      <c r="TIA210"/>
      <c r="TIB210"/>
      <c r="TIC210"/>
      <c r="TID210"/>
      <c r="TIE210"/>
      <c r="TIF210"/>
      <c r="TIG210"/>
      <c r="TIH210"/>
      <c r="TII210"/>
      <c r="TIJ210"/>
      <c r="TIK210"/>
      <c r="TIL210"/>
      <c r="TIM210"/>
      <c r="TIN210"/>
      <c r="TIO210"/>
      <c r="TIP210"/>
      <c r="TIQ210"/>
      <c r="TIR210"/>
      <c r="TIS210"/>
      <c r="TIT210"/>
      <c r="TIU210"/>
      <c r="TIV210"/>
      <c r="TIW210"/>
      <c r="TIX210"/>
      <c r="TIY210"/>
      <c r="TIZ210"/>
      <c r="TJA210"/>
      <c r="TJB210"/>
      <c r="TJC210"/>
      <c r="TJD210"/>
      <c r="TJE210"/>
      <c r="TJF210"/>
      <c r="TJG210"/>
      <c r="TJH210"/>
      <c r="TJI210"/>
      <c r="TJJ210"/>
      <c r="TJK210"/>
      <c r="TJL210"/>
      <c r="TJM210"/>
      <c r="TJN210"/>
      <c r="TJO210"/>
      <c r="TJP210"/>
      <c r="TJQ210"/>
      <c r="TJR210"/>
      <c r="TJS210"/>
      <c r="TJT210"/>
      <c r="TJU210"/>
      <c r="TJV210"/>
      <c r="TJW210"/>
      <c r="TJX210"/>
      <c r="TJY210"/>
      <c r="TJZ210"/>
      <c r="TKA210"/>
      <c r="TKB210"/>
      <c r="TKC210"/>
      <c r="TKD210"/>
      <c r="TKE210"/>
      <c r="TKF210"/>
      <c r="TKG210"/>
      <c r="TKH210"/>
      <c r="TKI210"/>
      <c r="TKJ210"/>
      <c r="TKK210"/>
      <c r="TKL210"/>
      <c r="TKM210"/>
      <c r="TKN210"/>
      <c r="TKO210"/>
      <c r="TKP210"/>
      <c r="TKQ210"/>
      <c r="TKR210"/>
      <c r="TKS210"/>
      <c r="TKT210"/>
      <c r="TKU210"/>
      <c r="TKV210"/>
      <c r="TKW210"/>
      <c r="TKX210"/>
      <c r="TKY210"/>
      <c r="TKZ210"/>
      <c r="TLA210"/>
      <c r="TLB210"/>
      <c r="TLC210"/>
      <c r="TLD210"/>
      <c r="TLE210"/>
      <c r="TLF210"/>
      <c r="TLG210"/>
      <c r="TLH210"/>
      <c r="TLI210"/>
      <c r="TLJ210"/>
      <c r="TLK210"/>
      <c r="TLL210"/>
      <c r="TLM210"/>
      <c r="TLN210"/>
      <c r="TLO210"/>
      <c r="TLP210"/>
      <c r="TLQ210"/>
      <c r="TLR210"/>
      <c r="TLS210"/>
      <c r="TLT210"/>
      <c r="TLU210"/>
      <c r="TLV210"/>
      <c r="TLW210"/>
      <c r="TLX210"/>
      <c r="TLY210"/>
      <c r="TLZ210"/>
      <c r="TMA210"/>
      <c r="TMB210"/>
      <c r="TMC210"/>
      <c r="TMD210"/>
      <c r="TME210"/>
      <c r="TMF210"/>
      <c r="TMG210"/>
      <c r="TMH210"/>
      <c r="TMI210"/>
      <c r="TMJ210"/>
      <c r="TMK210"/>
      <c r="TML210"/>
      <c r="TMM210"/>
      <c r="TMN210"/>
      <c r="TMO210"/>
      <c r="TMP210"/>
      <c r="TMQ210"/>
      <c r="TMR210"/>
      <c r="TMS210"/>
      <c r="TMT210"/>
      <c r="TMU210"/>
      <c r="TMV210"/>
      <c r="TMW210"/>
      <c r="TMX210"/>
      <c r="TMY210"/>
      <c r="TMZ210"/>
      <c r="TNA210"/>
      <c r="TNB210"/>
      <c r="TNC210"/>
      <c r="TND210"/>
      <c r="TNE210"/>
      <c r="TNF210"/>
      <c r="TNG210"/>
      <c r="TNH210"/>
      <c r="TNI210"/>
      <c r="TNJ210"/>
      <c r="TNK210"/>
      <c r="TNL210"/>
      <c r="TNM210"/>
      <c r="TNN210"/>
      <c r="TNO210"/>
      <c r="TNP210"/>
      <c r="TNQ210"/>
      <c r="TNR210"/>
      <c r="TNS210"/>
      <c r="TNT210"/>
      <c r="TNU210"/>
      <c r="TNV210"/>
      <c r="TNW210"/>
      <c r="TNX210"/>
      <c r="TNY210"/>
      <c r="TNZ210"/>
      <c r="TOA210"/>
      <c r="TOB210"/>
      <c r="TOC210"/>
      <c r="TOD210"/>
      <c r="TOE210"/>
      <c r="TOF210"/>
      <c r="TOG210"/>
      <c r="TOH210"/>
      <c r="TOI210"/>
      <c r="TOJ210"/>
      <c r="TOK210"/>
      <c r="TOL210"/>
      <c r="TOM210"/>
      <c r="TON210"/>
      <c r="TOO210"/>
      <c r="TOP210"/>
      <c r="TOQ210"/>
      <c r="TOR210"/>
      <c r="TOS210"/>
      <c r="TOT210"/>
      <c r="TOU210"/>
      <c r="TOV210"/>
      <c r="TOW210"/>
      <c r="TOX210"/>
      <c r="TOY210"/>
      <c r="TOZ210"/>
      <c r="TPA210"/>
      <c r="TPB210"/>
      <c r="TPC210"/>
      <c r="TPD210"/>
      <c r="TPE210"/>
      <c r="TPF210"/>
      <c r="TPG210"/>
      <c r="TPH210"/>
      <c r="TPI210"/>
      <c r="TPJ210"/>
      <c r="TPK210"/>
      <c r="TPL210"/>
      <c r="TPM210"/>
      <c r="TPN210"/>
      <c r="TPO210"/>
      <c r="TPP210"/>
      <c r="TPQ210"/>
      <c r="TPR210"/>
      <c r="TPS210"/>
      <c r="TPT210"/>
      <c r="TPU210"/>
      <c r="TPV210"/>
      <c r="TPW210"/>
      <c r="TPX210"/>
      <c r="TPY210"/>
      <c r="TPZ210"/>
      <c r="TQA210"/>
      <c r="TQB210"/>
      <c r="TQC210"/>
      <c r="TQD210"/>
      <c r="TQE210"/>
      <c r="TQF210"/>
      <c r="TQG210"/>
      <c r="TQH210"/>
      <c r="TQI210"/>
      <c r="TQJ210"/>
      <c r="TQK210"/>
      <c r="TQL210"/>
      <c r="TQM210"/>
      <c r="TQN210"/>
      <c r="TQO210"/>
      <c r="TQP210"/>
      <c r="TQQ210"/>
      <c r="TQR210"/>
      <c r="TQS210"/>
      <c r="TQT210"/>
      <c r="TQU210"/>
      <c r="TQV210"/>
      <c r="TQW210"/>
      <c r="TQX210"/>
      <c r="TQY210"/>
      <c r="TQZ210"/>
      <c r="TRA210"/>
      <c r="TRB210"/>
      <c r="TRC210"/>
      <c r="TRD210"/>
      <c r="TRE210"/>
      <c r="TRF210"/>
      <c r="TRG210"/>
      <c r="TRH210"/>
      <c r="TRI210"/>
      <c r="TRJ210"/>
      <c r="TRK210"/>
      <c r="TRL210"/>
      <c r="TRM210"/>
      <c r="TRN210"/>
      <c r="TRO210"/>
      <c r="TRP210"/>
      <c r="TRQ210"/>
      <c r="TRR210"/>
      <c r="TRS210"/>
      <c r="TRT210"/>
      <c r="TRU210"/>
      <c r="TRV210"/>
      <c r="TRW210"/>
      <c r="TRX210"/>
      <c r="TRY210"/>
      <c r="TRZ210"/>
      <c r="TSA210"/>
      <c r="TSB210"/>
      <c r="TSC210"/>
      <c r="TSD210"/>
      <c r="TSE210"/>
      <c r="TSF210"/>
      <c r="TSG210"/>
      <c r="TSH210"/>
      <c r="TSI210"/>
      <c r="TSJ210"/>
      <c r="TSK210"/>
      <c r="TSL210"/>
      <c r="TSM210"/>
      <c r="TSN210"/>
      <c r="TSO210"/>
      <c r="TSP210"/>
      <c r="TSQ210"/>
      <c r="TSR210"/>
      <c r="TSS210"/>
      <c r="TST210"/>
      <c r="TSU210"/>
      <c r="TSV210"/>
      <c r="TSW210"/>
      <c r="TSX210"/>
      <c r="TSY210"/>
      <c r="TSZ210"/>
      <c r="TTA210"/>
      <c r="TTB210"/>
      <c r="TTC210"/>
      <c r="TTD210"/>
      <c r="TTE210"/>
      <c r="TTF210"/>
      <c r="TTG210"/>
      <c r="TTH210"/>
      <c r="TTI210"/>
      <c r="TTJ210"/>
      <c r="TTK210"/>
      <c r="TTL210"/>
      <c r="TTM210"/>
      <c r="TTN210"/>
      <c r="TTO210"/>
      <c r="TTP210"/>
      <c r="TTQ210"/>
      <c r="TTR210"/>
      <c r="TTS210"/>
      <c r="TTT210"/>
      <c r="TTU210"/>
      <c r="TTV210"/>
      <c r="TTW210"/>
      <c r="TTX210"/>
      <c r="TTY210"/>
      <c r="TTZ210"/>
      <c r="TUA210"/>
      <c r="TUB210"/>
      <c r="TUC210"/>
      <c r="TUD210"/>
      <c r="TUE210"/>
      <c r="TUF210"/>
      <c r="TUG210"/>
      <c r="TUH210"/>
      <c r="TUI210"/>
      <c r="TUJ210"/>
      <c r="TUK210"/>
      <c r="TUL210"/>
      <c r="TUM210"/>
      <c r="TUN210"/>
      <c r="TUO210"/>
      <c r="TUP210"/>
      <c r="TUQ210"/>
      <c r="TUR210"/>
      <c r="TUS210"/>
      <c r="TUT210"/>
      <c r="TUU210"/>
      <c r="TUV210"/>
      <c r="TUW210"/>
      <c r="TUX210"/>
      <c r="TUY210"/>
      <c r="TUZ210"/>
      <c r="TVA210"/>
      <c r="TVB210"/>
      <c r="TVC210"/>
      <c r="TVD210"/>
      <c r="TVE210"/>
      <c r="TVF210"/>
      <c r="TVG210"/>
      <c r="TVH210"/>
      <c r="TVI210"/>
      <c r="TVJ210"/>
      <c r="TVK210"/>
      <c r="TVL210"/>
      <c r="TVM210"/>
      <c r="TVN210"/>
      <c r="TVO210"/>
      <c r="TVP210"/>
      <c r="TVQ210"/>
      <c r="TVR210"/>
      <c r="TVS210"/>
      <c r="TVT210"/>
      <c r="TVU210"/>
      <c r="TVV210"/>
      <c r="TVW210"/>
      <c r="TVX210"/>
      <c r="TVY210"/>
      <c r="TVZ210"/>
      <c r="TWA210"/>
      <c r="TWB210"/>
      <c r="TWC210"/>
      <c r="TWD210"/>
      <c r="TWE210"/>
      <c r="TWF210"/>
      <c r="TWG210"/>
      <c r="TWH210"/>
      <c r="TWI210"/>
      <c r="TWJ210"/>
      <c r="TWK210"/>
      <c r="TWL210"/>
      <c r="TWM210"/>
      <c r="TWN210"/>
      <c r="TWO210"/>
      <c r="TWP210"/>
      <c r="TWQ210"/>
      <c r="TWR210"/>
      <c r="TWS210"/>
      <c r="TWT210"/>
      <c r="TWU210"/>
      <c r="TWV210"/>
      <c r="TWW210"/>
      <c r="TWX210"/>
      <c r="TWY210"/>
      <c r="TWZ210"/>
      <c r="TXA210"/>
      <c r="TXB210"/>
      <c r="TXC210"/>
      <c r="TXD210"/>
      <c r="TXE210"/>
      <c r="TXF210"/>
      <c r="TXG210"/>
      <c r="TXH210"/>
      <c r="TXI210"/>
      <c r="TXJ210"/>
      <c r="TXK210"/>
      <c r="TXL210"/>
      <c r="TXM210"/>
      <c r="TXN210"/>
      <c r="TXO210"/>
      <c r="TXP210"/>
      <c r="TXQ210"/>
      <c r="TXR210"/>
      <c r="TXS210"/>
      <c r="TXT210"/>
      <c r="TXU210"/>
      <c r="TXV210"/>
      <c r="TXW210"/>
      <c r="TXX210"/>
      <c r="TXY210"/>
      <c r="TXZ210"/>
      <c r="TYA210"/>
      <c r="TYB210"/>
      <c r="TYC210"/>
      <c r="TYD210"/>
      <c r="TYE210"/>
      <c r="TYF210"/>
      <c r="TYG210"/>
      <c r="TYH210"/>
      <c r="TYI210"/>
      <c r="TYJ210"/>
      <c r="TYK210"/>
      <c r="TYL210"/>
      <c r="TYM210"/>
      <c r="TYN210"/>
      <c r="TYO210"/>
      <c r="TYP210"/>
      <c r="TYQ210"/>
      <c r="TYR210"/>
      <c r="TYS210"/>
      <c r="TYT210"/>
      <c r="TYU210"/>
      <c r="TYV210"/>
      <c r="TYW210"/>
      <c r="TYX210"/>
      <c r="TYY210"/>
      <c r="TYZ210"/>
      <c r="TZA210"/>
      <c r="TZB210"/>
      <c r="TZC210"/>
      <c r="TZD210"/>
      <c r="TZE210"/>
      <c r="TZF210"/>
      <c r="TZG210"/>
      <c r="TZH210"/>
      <c r="TZI210"/>
      <c r="TZJ210"/>
      <c r="TZK210"/>
      <c r="TZL210"/>
      <c r="TZM210"/>
      <c r="TZN210"/>
      <c r="TZO210"/>
      <c r="TZP210"/>
      <c r="TZQ210"/>
      <c r="TZR210"/>
      <c r="TZS210"/>
      <c r="TZT210"/>
      <c r="TZU210"/>
      <c r="TZV210"/>
      <c r="TZW210"/>
      <c r="TZX210"/>
      <c r="TZY210"/>
      <c r="TZZ210"/>
      <c r="UAA210"/>
      <c r="UAB210"/>
      <c r="UAC210"/>
      <c r="UAD210"/>
      <c r="UAE210"/>
      <c r="UAF210"/>
      <c r="UAG210"/>
      <c r="UAH210"/>
      <c r="UAI210"/>
      <c r="UAJ210"/>
      <c r="UAK210"/>
      <c r="UAL210"/>
      <c r="UAM210"/>
      <c r="UAN210"/>
      <c r="UAO210"/>
      <c r="UAP210"/>
      <c r="UAQ210"/>
      <c r="UAR210"/>
      <c r="UAS210"/>
      <c r="UAT210"/>
      <c r="UAU210"/>
      <c r="UAV210"/>
      <c r="UAW210"/>
      <c r="UAX210"/>
      <c r="UAY210"/>
      <c r="UAZ210"/>
      <c r="UBA210"/>
      <c r="UBB210"/>
      <c r="UBC210"/>
      <c r="UBD210"/>
      <c r="UBE210"/>
      <c r="UBF210"/>
      <c r="UBG210"/>
      <c r="UBH210"/>
      <c r="UBI210"/>
      <c r="UBJ210"/>
      <c r="UBK210"/>
      <c r="UBL210"/>
      <c r="UBM210"/>
      <c r="UBN210"/>
      <c r="UBO210"/>
      <c r="UBP210"/>
      <c r="UBQ210"/>
      <c r="UBR210"/>
      <c r="UBS210"/>
      <c r="UBT210"/>
      <c r="UBU210"/>
      <c r="UBV210"/>
      <c r="UBW210"/>
      <c r="UBX210"/>
      <c r="UBY210"/>
      <c r="UBZ210"/>
      <c r="UCA210"/>
      <c r="UCB210"/>
      <c r="UCC210"/>
      <c r="UCD210"/>
      <c r="UCE210"/>
      <c r="UCF210"/>
      <c r="UCG210"/>
      <c r="UCH210"/>
      <c r="UCI210"/>
      <c r="UCJ210"/>
      <c r="UCK210"/>
      <c r="UCL210"/>
      <c r="UCM210"/>
      <c r="UCN210"/>
      <c r="UCO210"/>
      <c r="UCP210"/>
      <c r="UCQ210"/>
      <c r="UCR210"/>
      <c r="UCS210"/>
      <c r="UCT210"/>
      <c r="UCU210"/>
      <c r="UCV210"/>
      <c r="UCW210"/>
      <c r="UCX210"/>
      <c r="UCY210"/>
      <c r="UCZ210"/>
      <c r="UDA210"/>
      <c r="UDB210"/>
      <c r="UDC210"/>
      <c r="UDD210"/>
      <c r="UDE210"/>
      <c r="UDF210"/>
      <c r="UDG210"/>
      <c r="UDH210"/>
      <c r="UDI210"/>
      <c r="UDJ210"/>
      <c r="UDK210"/>
      <c r="UDL210"/>
      <c r="UDM210"/>
      <c r="UDN210"/>
      <c r="UDO210"/>
      <c r="UDP210"/>
      <c r="UDQ210"/>
      <c r="UDR210"/>
      <c r="UDS210"/>
      <c r="UDT210"/>
      <c r="UDU210"/>
      <c r="UDV210"/>
      <c r="UDW210"/>
      <c r="UDX210"/>
      <c r="UDY210"/>
      <c r="UDZ210"/>
      <c r="UEA210"/>
      <c r="UEB210"/>
      <c r="UEC210"/>
      <c r="UED210"/>
      <c r="UEE210"/>
      <c r="UEF210"/>
      <c r="UEG210"/>
      <c r="UEH210"/>
      <c r="UEI210"/>
      <c r="UEJ210"/>
      <c r="UEK210"/>
      <c r="UEL210"/>
      <c r="UEM210"/>
      <c r="UEN210"/>
      <c r="UEO210"/>
      <c r="UEP210"/>
      <c r="UEQ210"/>
      <c r="UER210"/>
      <c r="UES210"/>
      <c r="UET210"/>
      <c r="UEU210"/>
      <c r="UEV210"/>
      <c r="UEW210"/>
      <c r="UEX210"/>
      <c r="UEY210"/>
      <c r="UEZ210"/>
      <c r="UFA210"/>
      <c r="UFB210"/>
      <c r="UFC210"/>
      <c r="UFD210"/>
      <c r="UFE210"/>
      <c r="UFF210"/>
      <c r="UFG210"/>
      <c r="UFH210"/>
      <c r="UFI210"/>
      <c r="UFJ210"/>
      <c r="UFK210"/>
      <c r="UFL210"/>
      <c r="UFM210"/>
      <c r="UFN210"/>
      <c r="UFO210"/>
      <c r="UFP210"/>
      <c r="UFQ210"/>
      <c r="UFR210"/>
      <c r="UFS210"/>
      <c r="UFT210"/>
      <c r="UFU210"/>
      <c r="UFV210"/>
      <c r="UFW210"/>
      <c r="UFX210"/>
      <c r="UFY210"/>
      <c r="UFZ210"/>
      <c r="UGA210"/>
      <c r="UGB210"/>
      <c r="UGC210"/>
      <c r="UGD210"/>
      <c r="UGE210"/>
      <c r="UGF210"/>
      <c r="UGG210"/>
      <c r="UGH210"/>
      <c r="UGI210"/>
      <c r="UGJ210"/>
      <c r="UGK210"/>
      <c r="UGL210"/>
      <c r="UGM210"/>
      <c r="UGN210"/>
      <c r="UGO210"/>
      <c r="UGP210"/>
      <c r="UGQ210"/>
      <c r="UGR210"/>
      <c r="UGS210"/>
      <c r="UGT210"/>
      <c r="UGU210"/>
      <c r="UGV210"/>
      <c r="UGW210"/>
      <c r="UGX210"/>
      <c r="UGY210"/>
      <c r="UGZ210"/>
      <c r="UHA210"/>
      <c r="UHB210"/>
      <c r="UHC210"/>
      <c r="UHD210"/>
      <c r="UHE210"/>
      <c r="UHF210"/>
      <c r="UHG210"/>
      <c r="UHH210"/>
      <c r="UHI210"/>
      <c r="UHJ210"/>
      <c r="UHK210"/>
      <c r="UHL210"/>
      <c r="UHM210"/>
      <c r="UHN210"/>
      <c r="UHO210"/>
      <c r="UHP210"/>
      <c r="UHQ210"/>
      <c r="UHR210"/>
      <c r="UHS210"/>
      <c r="UHT210"/>
      <c r="UHU210"/>
      <c r="UHV210"/>
      <c r="UHW210"/>
      <c r="UHX210"/>
      <c r="UHY210"/>
      <c r="UHZ210"/>
      <c r="UIA210"/>
      <c r="UIB210"/>
      <c r="UIC210"/>
      <c r="UID210"/>
      <c r="UIE210"/>
      <c r="UIF210"/>
      <c r="UIG210"/>
      <c r="UIH210"/>
      <c r="UII210"/>
      <c r="UIJ210"/>
      <c r="UIK210"/>
      <c r="UIL210"/>
      <c r="UIM210"/>
      <c r="UIN210"/>
      <c r="UIO210"/>
      <c r="UIP210"/>
      <c r="UIQ210"/>
      <c r="UIR210"/>
      <c r="UIS210"/>
      <c r="UIT210"/>
      <c r="UIU210"/>
      <c r="UIV210"/>
      <c r="UIW210"/>
      <c r="UIX210"/>
      <c r="UIY210"/>
      <c r="UIZ210"/>
      <c r="UJA210"/>
      <c r="UJB210"/>
      <c r="UJC210"/>
      <c r="UJD210"/>
      <c r="UJE210"/>
      <c r="UJF210"/>
      <c r="UJG210"/>
      <c r="UJH210"/>
      <c r="UJI210"/>
      <c r="UJJ210"/>
      <c r="UJK210"/>
      <c r="UJL210"/>
      <c r="UJM210"/>
      <c r="UJN210"/>
      <c r="UJO210"/>
      <c r="UJP210"/>
      <c r="UJQ210"/>
      <c r="UJR210"/>
      <c r="UJS210"/>
      <c r="UJT210"/>
      <c r="UJU210"/>
      <c r="UJV210"/>
      <c r="UJW210"/>
      <c r="UJX210"/>
      <c r="UJY210"/>
      <c r="UJZ210"/>
      <c r="UKA210"/>
      <c r="UKB210"/>
      <c r="UKC210"/>
      <c r="UKD210"/>
      <c r="UKE210"/>
      <c r="UKF210"/>
      <c r="UKG210"/>
      <c r="UKH210"/>
      <c r="UKI210"/>
      <c r="UKJ210"/>
      <c r="UKK210"/>
      <c r="UKL210"/>
      <c r="UKM210"/>
      <c r="UKN210"/>
      <c r="UKO210"/>
      <c r="UKP210"/>
      <c r="UKQ210"/>
      <c r="UKR210"/>
      <c r="UKS210"/>
      <c r="UKT210"/>
      <c r="UKU210"/>
      <c r="UKV210"/>
      <c r="UKW210"/>
      <c r="UKX210"/>
      <c r="UKY210"/>
      <c r="UKZ210"/>
      <c r="ULA210"/>
      <c r="ULB210"/>
      <c r="ULC210"/>
      <c r="ULD210"/>
      <c r="ULE210"/>
      <c r="ULF210"/>
      <c r="ULG210"/>
      <c r="ULH210"/>
      <c r="ULI210"/>
      <c r="ULJ210"/>
      <c r="ULK210"/>
      <c r="ULL210"/>
      <c r="ULM210"/>
      <c r="ULN210"/>
      <c r="ULO210"/>
      <c r="ULP210"/>
      <c r="ULQ210"/>
      <c r="ULR210"/>
      <c r="ULS210"/>
      <c r="ULT210"/>
      <c r="ULU210"/>
      <c r="ULV210"/>
      <c r="ULW210"/>
      <c r="ULX210"/>
      <c r="ULY210"/>
      <c r="ULZ210"/>
      <c r="UMA210"/>
      <c r="UMB210"/>
      <c r="UMC210"/>
      <c r="UMD210"/>
      <c r="UME210"/>
      <c r="UMF210"/>
      <c r="UMG210"/>
      <c r="UMH210"/>
      <c r="UMI210"/>
      <c r="UMJ210"/>
      <c r="UMK210"/>
      <c r="UML210"/>
      <c r="UMM210"/>
      <c r="UMN210"/>
      <c r="UMO210"/>
      <c r="UMP210"/>
      <c r="UMQ210"/>
      <c r="UMR210"/>
      <c r="UMS210"/>
      <c r="UMT210"/>
      <c r="UMU210"/>
      <c r="UMV210"/>
      <c r="UMW210"/>
      <c r="UMX210"/>
      <c r="UMY210"/>
      <c r="UMZ210"/>
      <c r="UNA210"/>
      <c r="UNB210"/>
      <c r="UNC210"/>
      <c r="UND210"/>
      <c r="UNE210"/>
      <c r="UNF210"/>
      <c r="UNG210"/>
      <c r="UNH210"/>
      <c r="UNI210"/>
      <c r="UNJ210"/>
      <c r="UNK210"/>
      <c r="UNL210"/>
      <c r="UNM210"/>
      <c r="UNN210"/>
      <c r="UNO210"/>
      <c r="UNP210"/>
      <c r="UNQ210"/>
      <c r="UNR210"/>
      <c r="UNS210"/>
      <c r="UNT210"/>
      <c r="UNU210"/>
      <c r="UNV210"/>
      <c r="UNW210"/>
      <c r="UNX210"/>
      <c r="UNY210"/>
      <c r="UNZ210"/>
      <c r="UOA210"/>
      <c r="UOB210"/>
      <c r="UOC210"/>
      <c r="UOD210"/>
      <c r="UOE210"/>
      <c r="UOF210"/>
      <c r="UOG210"/>
      <c r="UOH210"/>
      <c r="UOI210"/>
      <c r="UOJ210"/>
      <c r="UOK210"/>
      <c r="UOL210"/>
      <c r="UOM210"/>
      <c r="UON210"/>
      <c r="UOO210"/>
      <c r="UOP210"/>
      <c r="UOQ210"/>
      <c r="UOR210"/>
      <c r="UOS210"/>
      <c r="UOT210"/>
      <c r="UOU210"/>
      <c r="UOV210"/>
      <c r="UOW210"/>
      <c r="UOX210"/>
      <c r="UOY210"/>
      <c r="UOZ210"/>
      <c r="UPA210"/>
      <c r="UPB210"/>
      <c r="UPC210"/>
      <c r="UPD210"/>
      <c r="UPE210"/>
      <c r="UPF210"/>
      <c r="UPG210"/>
      <c r="UPH210"/>
      <c r="UPI210"/>
      <c r="UPJ210"/>
      <c r="UPK210"/>
      <c r="UPL210"/>
      <c r="UPM210"/>
      <c r="UPN210"/>
      <c r="UPO210"/>
      <c r="UPP210"/>
      <c r="UPQ210"/>
      <c r="UPR210"/>
      <c r="UPS210"/>
      <c r="UPT210"/>
      <c r="UPU210"/>
      <c r="UPV210"/>
      <c r="UPW210"/>
      <c r="UPX210"/>
      <c r="UPY210"/>
      <c r="UPZ210"/>
      <c r="UQA210"/>
      <c r="UQB210"/>
      <c r="UQC210"/>
      <c r="UQD210"/>
      <c r="UQE210"/>
      <c r="UQF210"/>
      <c r="UQG210"/>
      <c r="UQH210"/>
      <c r="UQI210"/>
      <c r="UQJ210"/>
      <c r="UQK210"/>
      <c r="UQL210"/>
      <c r="UQM210"/>
      <c r="UQN210"/>
      <c r="UQO210"/>
      <c r="UQP210"/>
      <c r="UQQ210"/>
      <c r="UQR210"/>
      <c r="UQS210"/>
      <c r="UQT210"/>
      <c r="UQU210"/>
      <c r="UQV210"/>
      <c r="UQW210"/>
      <c r="UQX210"/>
      <c r="UQY210"/>
      <c r="UQZ210"/>
      <c r="URA210"/>
      <c r="URB210"/>
      <c r="URC210"/>
      <c r="URD210"/>
      <c r="URE210"/>
      <c r="URF210"/>
      <c r="URG210"/>
      <c r="URH210"/>
      <c r="URI210"/>
      <c r="URJ210"/>
      <c r="URK210"/>
      <c r="URL210"/>
      <c r="URM210"/>
      <c r="URN210"/>
      <c r="URO210"/>
      <c r="URP210"/>
      <c r="URQ210"/>
      <c r="URR210"/>
      <c r="URS210"/>
      <c r="URT210"/>
      <c r="URU210"/>
      <c r="URV210"/>
      <c r="URW210"/>
      <c r="URX210"/>
      <c r="URY210"/>
      <c r="URZ210"/>
      <c r="USA210"/>
      <c r="USB210"/>
      <c r="USC210"/>
      <c r="USD210"/>
      <c r="USE210"/>
      <c r="USF210"/>
      <c r="USG210"/>
      <c r="USH210"/>
      <c r="USI210"/>
      <c r="USJ210"/>
      <c r="USK210"/>
      <c r="USL210"/>
      <c r="USM210"/>
      <c r="USN210"/>
      <c r="USO210"/>
      <c r="USP210"/>
      <c r="USQ210"/>
      <c r="USR210"/>
      <c r="USS210"/>
      <c r="UST210"/>
      <c r="USU210"/>
      <c r="USV210"/>
      <c r="USW210"/>
      <c r="USX210"/>
      <c r="USY210"/>
      <c r="USZ210"/>
      <c r="UTA210"/>
      <c r="UTB210"/>
      <c r="UTC210"/>
      <c r="UTD210"/>
      <c r="UTE210"/>
      <c r="UTF210"/>
      <c r="UTG210"/>
      <c r="UTH210"/>
      <c r="UTI210"/>
      <c r="UTJ210"/>
      <c r="UTK210"/>
      <c r="UTL210"/>
      <c r="UTM210"/>
      <c r="UTN210"/>
      <c r="UTO210"/>
      <c r="UTP210"/>
      <c r="UTQ210"/>
      <c r="UTR210"/>
      <c r="UTS210"/>
      <c r="UTT210"/>
      <c r="UTU210"/>
      <c r="UTV210"/>
      <c r="UTW210"/>
      <c r="UTX210"/>
      <c r="UTY210"/>
      <c r="UTZ210"/>
      <c r="UUA210"/>
      <c r="UUB210"/>
      <c r="UUC210"/>
      <c r="UUD210"/>
      <c r="UUE210"/>
      <c r="UUF210"/>
      <c r="UUG210"/>
      <c r="UUH210"/>
      <c r="UUI210"/>
      <c r="UUJ210"/>
      <c r="UUK210"/>
      <c r="UUL210"/>
      <c r="UUM210"/>
      <c r="UUN210"/>
      <c r="UUO210"/>
      <c r="UUP210"/>
      <c r="UUQ210"/>
      <c r="UUR210"/>
      <c r="UUS210"/>
      <c r="UUT210"/>
      <c r="UUU210"/>
      <c r="UUV210"/>
      <c r="UUW210"/>
      <c r="UUX210"/>
      <c r="UUY210"/>
      <c r="UUZ210"/>
      <c r="UVA210"/>
      <c r="UVB210"/>
      <c r="UVC210"/>
      <c r="UVD210"/>
      <c r="UVE210"/>
      <c r="UVF210"/>
      <c r="UVG210"/>
      <c r="UVH210"/>
      <c r="UVI210"/>
      <c r="UVJ210"/>
      <c r="UVK210"/>
      <c r="UVL210"/>
      <c r="UVM210"/>
      <c r="UVN210"/>
      <c r="UVO210"/>
      <c r="UVP210"/>
      <c r="UVQ210"/>
      <c r="UVR210"/>
      <c r="UVS210"/>
      <c r="UVT210"/>
      <c r="UVU210"/>
      <c r="UVV210"/>
      <c r="UVW210"/>
      <c r="UVX210"/>
      <c r="UVY210"/>
      <c r="UVZ210"/>
      <c r="UWA210"/>
      <c r="UWB210"/>
      <c r="UWC210"/>
      <c r="UWD210"/>
      <c r="UWE210"/>
      <c r="UWF210"/>
      <c r="UWG210"/>
      <c r="UWH210"/>
      <c r="UWI210"/>
      <c r="UWJ210"/>
      <c r="UWK210"/>
      <c r="UWL210"/>
      <c r="UWM210"/>
      <c r="UWN210"/>
      <c r="UWO210"/>
      <c r="UWP210"/>
      <c r="UWQ210"/>
      <c r="UWR210"/>
      <c r="UWS210"/>
      <c r="UWT210"/>
      <c r="UWU210"/>
      <c r="UWV210"/>
      <c r="UWW210"/>
      <c r="UWX210"/>
      <c r="UWY210"/>
      <c r="UWZ210"/>
      <c r="UXA210"/>
      <c r="UXB210"/>
      <c r="UXC210"/>
      <c r="UXD210"/>
      <c r="UXE210"/>
      <c r="UXF210"/>
      <c r="UXG210"/>
      <c r="UXH210"/>
      <c r="UXI210"/>
      <c r="UXJ210"/>
      <c r="UXK210"/>
      <c r="UXL210"/>
      <c r="UXM210"/>
      <c r="UXN210"/>
      <c r="UXO210"/>
      <c r="UXP210"/>
      <c r="UXQ210"/>
      <c r="UXR210"/>
      <c r="UXS210"/>
      <c r="UXT210"/>
      <c r="UXU210"/>
      <c r="UXV210"/>
      <c r="UXW210"/>
      <c r="UXX210"/>
      <c r="UXY210"/>
      <c r="UXZ210"/>
      <c r="UYA210"/>
      <c r="UYB210"/>
      <c r="UYC210"/>
      <c r="UYD210"/>
      <c r="UYE210"/>
      <c r="UYF210"/>
      <c r="UYG210"/>
      <c r="UYH210"/>
      <c r="UYI210"/>
      <c r="UYJ210"/>
      <c r="UYK210"/>
      <c r="UYL210"/>
      <c r="UYM210"/>
      <c r="UYN210"/>
      <c r="UYO210"/>
      <c r="UYP210"/>
      <c r="UYQ210"/>
      <c r="UYR210"/>
      <c r="UYS210"/>
      <c r="UYT210"/>
      <c r="UYU210"/>
      <c r="UYV210"/>
      <c r="UYW210"/>
      <c r="UYX210"/>
      <c r="UYY210"/>
      <c r="UYZ210"/>
      <c r="UZA210"/>
      <c r="UZB210"/>
      <c r="UZC210"/>
      <c r="UZD210"/>
      <c r="UZE210"/>
      <c r="UZF210"/>
      <c r="UZG210"/>
      <c r="UZH210"/>
      <c r="UZI210"/>
      <c r="UZJ210"/>
      <c r="UZK210"/>
      <c r="UZL210"/>
      <c r="UZM210"/>
      <c r="UZN210"/>
      <c r="UZO210"/>
      <c r="UZP210"/>
      <c r="UZQ210"/>
      <c r="UZR210"/>
      <c r="UZS210"/>
      <c r="UZT210"/>
      <c r="UZU210"/>
      <c r="UZV210"/>
      <c r="UZW210"/>
      <c r="UZX210"/>
      <c r="UZY210"/>
      <c r="UZZ210"/>
      <c r="VAA210"/>
      <c r="VAB210"/>
      <c r="VAC210"/>
      <c r="VAD210"/>
      <c r="VAE210"/>
      <c r="VAF210"/>
      <c r="VAG210"/>
      <c r="VAH210"/>
      <c r="VAI210"/>
      <c r="VAJ210"/>
      <c r="VAK210"/>
      <c r="VAL210"/>
      <c r="VAM210"/>
      <c r="VAN210"/>
      <c r="VAO210"/>
      <c r="VAP210"/>
      <c r="VAQ210"/>
      <c r="VAR210"/>
      <c r="VAS210"/>
      <c r="VAT210"/>
      <c r="VAU210"/>
      <c r="VAV210"/>
      <c r="VAW210"/>
      <c r="VAX210"/>
      <c r="VAY210"/>
      <c r="VAZ210"/>
      <c r="VBA210"/>
      <c r="VBB210"/>
      <c r="VBC210"/>
      <c r="VBD210"/>
      <c r="VBE210"/>
      <c r="VBF210"/>
      <c r="VBG210"/>
      <c r="VBH210"/>
      <c r="VBI210"/>
      <c r="VBJ210"/>
      <c r="VBK210"/>
      <c r="VBL210"/>
      <c r="VBM210"/>
      <c r="VBN210"/>
      <c r="VBO210"/>
      <c r="VBP210"/>
      <c r="VBQ210"/>
      <c r="VBR210"/>
      <c r="VBS210"/>
      <c r="VBT210"/>
      <c r="VBU210"/>
      <c r="VBV210"/>
      <c r="VBW210"/>
      <c r="VBX210"/>
      <c r="VBY210"/>
      <c r="VBZ210"/>
      <c r="VCA210"/>
      <c r="VCB210"/>
      <c r="VCC210"/>
      <c r="VCD210"/>
      <c r="VCE210"/>
      <c r="VCF210"/>
      <c r="VCG210"/>
      <c r="VCH210"/>
      <c r="VCI210"/>
      <c r="VCJ210"/>
      <c r="VCK210"/>
      <c r="VCL210"/>
      <c r="VCM210"/>
      <c r="VCN210"/>
      <c r="VCO210"/>
      <c r="VCP210"/>
      <c r="VCQ210"/>
      <c r="VCR210"/>
      <c r="VCS210"/>
      <c r="VCT210"/>
      <c r="VCU210"/>
      <c r="VCV210"/>
      <c r="VCW210"/>
      <c r="VCX210"/>
      <c r="VCY210"/>
      <c r="VCZ210"/>
      <c r="VDA210"/>
      <c r="VDB210"/>
      <c r="VDC210"/>
      <c r="VDD210"/>
      <c r="VDE210"/>
      <c r="VDF210"/>
      <c r="VDG210"/>
      <c r="VDH210"/>
      <c r="VDI210"/>
      <c r="VDJ210"/>
      <c r="VDK210"/>
      <c r="VDL210"/>
      <c r="VDM210"/>
      <c r="VDN210"/>
      <c r="VDO210"/>
      <c r="VDP210"/>
      <c r="VDQ210"/>
      <c r="VDR210"/>
      <c r="VDS210"/>
      <c r="VDT210"/>
      <c r="VDU210"/>
      <c r="VDV210"/>
      <c r="VDW210"/>
      <c r="VDX210"/>
      <c r="VDY210"/>
      <c r="VDZ210"/>
      <c r="VEA210"/>
      <c r="VEB210"/>
      <c r="VEC210"/>
      <c r="VED210"/>
      <c r="VEE210"/>
      <c r="VEF210"/>
      <c r="VEG210"/>
      <c r="VEH210"/>
      <c r="VEI210"/>
      <c r="VEJ210"/>
      <c r="VEK210"/>
      <c r="VEL210"/>
      <c r="VEM210"/>
      <c r="VEN210"/>
      <c r="VEO210"/>
      <c r="VEP210"/>
      <c r="VEQ210"/>
      <c r="VER210"/>
      <c r="VES210"/>
      <c r="VET210"/>
      <c r="VEU210"/>
      <c r="VEV210"/>
      <c r="VEW210"/>
      <c r="VEX210"/>
      <c r="VEY210"/>
      <c r="VEZ210"/>
      <c r="VFA210"/>
      <c r="VFB210"/>
      <c r="VFC210"/>
      <c r="VFD210"/>
      <c r="VFE210"/>
      <c r="VFF210"/>
      <c r="VFG210"/>
      <c r="VFH210"/>
      <c r="VFI210"/>
      <c r="VFJ210"/>
      <c r="VFK210"/>
      <c r="VFL210"/>
      <c r="VFM210"/>
      <c r="VFN210"/>
      <c r="VFO210"/>
      <c r="VFP210"/>
      <c r="VFQ210"/>
      <c r="VFR210"/>
      <c r="VFS210"/>
      <c r="VFT210"/>
      <c r="VFU210"/>
      <c r="VFV210"/>
      <c r="VFW210"/>
      <c r="VFX210"/>
      <c r="VFY210"/>
      <c r="VFZ210"/>
      <c r="VGA210"/>
      <c r="VGB210"/>
      <c r="VGC210"/>
      <c r="VGD210"/>
      <c r="VGE210"/>
      <c r="VGF210"/>
      <c r="VGG210"/>
      <c r="VGH210"/>
      <c r="VGI210"/>
      <c r="VGJ210"/>
      <c r="VGK210"/>
      <c r="VGL210"/>
      <c r="VGM210"/>
      <c r="VGN210"/>
      <c r="VGO210"/>
      <c r="VGP210"/>
      <c r="VGQ210"/>
      <c r="VGR210"/>
      <c r="VGS210"/>
      <c r="VGT210"/>
      <c r="VGU210"/>
      <c r="VGV210"/>
      <c r="VGW210"/>
      <c r="VGX210"/>
      <c r="VGY210"/>
      <c r="VGZ210"/>
      <c r="VHA210"/>
      <c r="VHB210"/>
      <c r="VHC210"/>
      <c r="VHD210"/>
      <c r="VHE210"/>
      <c r="VHF210"/>
      <c r="VHG210"/>
      <c r="VHH210"/>
      <c r="VHI210"/>
      <c r="VHJ210"/>
      <c r="VHK210"/>
      <c r="VHL210"/>
      <c r="VHM210"/>
      <c r="VHN210"/>
      <c r="VHO210"/>
      <c r="VHP210"/>
      <c r="VHQ210"/>
      <c r="VHR210"/>
      <c r="VHS210"/>
      <c r="VHT210"/>
      <c r="VHU210"/>
      <c r="VHV210"/>
      <c r="VHW210"/>
      <c r="VHX210"/>
      <c r="VHY210"/>
      <c r="VHZ210"/>
      <c r="VIA210"/>
      <c r="VIB210"/>
      <c r="VIC210"/>
      <c r="VID210"/>
      <c r="VIE210"/>
      <c r="VIF210"/>
      <c r="VIG210"/>
      <c r="VIH210"/>
      <c r="VII210"/>
      <c r="VIJ210"/>
      <c r="VIK210"/>
      <c r="VIL210"/>
      <c r="VIM210"/>
      <c r="VIN210"/>
      <c r="VIO210"/>
      <c r="VIP210"/>
      <c r="VIQ210"/>
      <c r="VIR210"/>
      <c r="VIS210"/>
      <c r="VIT210"/>
      <c r="VIU210"/>
      <c r="VIV210"/>
      <c r="VIW210"/>
      <c r="VIX210"/>
      <c r="VIY210"/>
      <c r="VIZ210"/>
      <c r="VJA210"/>
      <c r="VJB210"/>
      <c r="VJC210"/>
      <c r="VJD210"/>
      <c r="VJE210"/>
      <c r="VJF210"/>
      <c r="VJG210"/>
      <c r="VJH210"/>
      <c r="VJI210"/>
      <c r="VJJ210"/>
      <c r="VJK210"/>
      <c r="VJL210"/>
      <c r="VJM210"/>
      <c r="VJN210"/>
      <c r="VJO210"/>
      <c r="VJP210"/>
      <c r="VJQ210"/>
      <c r="VJR210"/>
      <c r="VJS210"/>
      <c r="VJT210"/>
      <c r="VJU210"/>
      <c r="VJV210"/>
      <c r="VJW210"/>
      <c r="VJX210"/>
      <c r="VJY210"/>
      <c r="VJZ210"/>
      <c r="VKA210"/>
      <c r="VKB210"/>
      <c r="VKC210"/>
      <c r="VKD210"/>
      <c r="VKE210"/>
      <c r="VKF210"/>
      <c r="VKG210"/>
      <c r="VKH210"/>
      <c r="VKI210"/>
      <c r="VKJ210"/>
      <c r="VKK210"/>
      <c r="VKL210"/>
      <c r="VKM210"/>
      <c r="VKN210"/>
      <c r="VKO210"/>
      <c r="VKP210"/>
      <c r="VKQ210"/>
      <c r="VKR210"/>
      <c r="VKS210"/>
      <c r="VKT210"/>
      <c r="VKU210"/>
      <c r="VKV210"/>
      <c r="VKW210"/>
      <c r="VKX210"/>
      <c r="VKY210"/>
      <c r="VKZ210"/>
      <c r="VLA210"/>
      <c r="VLB210"/>
      <c r="VLC210"/>
      <c r="VLD210"/>
      <c r="VLE210"/>
      <c r="VLF210"/>
      <c r="VLG210"/>
      <c r="VLH210"/>
      <c r="VLI210"/>
      <c r="VLJ210"/>
      <c r="VLK210"/>
      <c r="VLL210"/>
      <c r="VLM210"/>
      <c r="VLN210"/>
      <c r="VLO210"/>
      <c r="VLP210"/>
      <c r="VLQ210"/>
      <c r="VLR210"/>
      <c r="VLS210"/>
      <c r="VLT210"/>
      <c r="VLU210"/>
      <c r="VLV210"/>
      <c r="VLW210"/>
      <c r="VLX210"/>
      <c r="VLY210"/>
      <c r="VLZ210"/>
      <c r="VMA210"/>
      <c r="VMB210"/>
      <c r="VMC210"/>
      <c r="VMD210"/>
      <c r="VME210"/>
      <c r="VMF210"/>
      <c r="VMG210"/>
      <c r="VMH210"/>
      <c r="VMI210"/>
      <c r="VMJ210"/>
      <c r="VMK210"/>
      <c r="VML210"/>
      <c r="VMM210"/>
      <c r="VMN210"/>
      <c r="VMO210"/>
      <c r="VMP210"/>
      <c r="VMQ210"/>
      <c r="VMR210"/>
      <c r="VMS210"/>
      <c r="VMT210"/>
      <c r="VMU210"/>
      <c r="VMV210"/>
      <c r="VMW210"/>
      <c r="VMX210"/>
      <c r="VMY210"/>
      <c r="VMZ210"/>
      <c r="VNA210"/>
      <c r="VNB210"/>
      <c r="VNC210"/>
      <c r="VND210"/>
      <c r="VNE210"/>
      <c r="VNF210"/>
      <c r="VNG210"/>
      <c r="VNH210"/>
      <c r="VNI210"/>
      <c r="VNJ210"/>
      <c r="VNK210"/>
      <c r="VNL210"/>
      <c r="VNM210"/>
      <c r="VNN210"/>
      <c r="VNO210"/>
      <c r="VNP210"/>
      <c r="VNQ210"/>
      <c r="VNR210"/>
      <c r="VNS210"/>
      <c r="VNT210"/>
      <c r="VNU210"/>
      <c r="VNV210"/>
      <c r="VNW210"/>
      <c r="VNX210"/>
      <c r="VNY210"/>
      <c r="VNZ210"/>
      <c r="VOA210"/>
      <c r="VOB210"/>
      <c r="VOC210"/>
      <c r="VOD210"/>
      <c r="VOE210"/>
      <c r="VOF210"/>
      <c r="VOG210"/>
      <c r="VOH210"/>
      <c r="VOI210"/>
      <c r="VOJ210"/>
      <c r="VOK210"/>
      <c r="VOL210"/>
      <c r="VOM210"/>
      <c r="VON210"/>
      <c r="VOO210"/>
      <c r="VOP210"/>
      <c r="VOQ210"/>
      <c r="VOR210"/>
      <c r="VOS210"/>
      <c r="VOT210"/>
      <c r="VOU210"/>
      <c r="VOV210"/>
      <c r="VOW210"/>
      <c r="VOX210"/>
      <c r="VOY210"/>
      <c r="VOZ210"/>
      <c r="VPA210"/>
      <c r="VPB210"/>
      <c r="VPC210"/>
      <c r="VPD210"/>
      <c r="VPE210"/>
      <c r="VPF210"/>
      <c r="VPG210"/>
      <c r="VPH210"/>
      <c r="VPI210"/>
      <c r="VPJ210"/>
      <c r="VPK210"/>
      <c r="VPL210"/>
      <c r="VPM210"/>
      <c r="VPN210"/>
      <c r="VPO210"/>
      <c r="VPP210"/>
      <c r="VPQ210"/>
      <c r="VPR210"/>
      <c r="VPS210"/>
      <c r="VPT210"/>
      <c r="VPU210"/>
      <c r="VPV210"/>
      <c r="VPW210"/>
      <c r="VPX210"/>
      <c r="VPY210"/>
      <c r="VPZ210"/>
      <c r="VQA210"/>
      <c r="VQB210"/>
      <c r="VQC210"/>
      <c r="VQD210"/>
      <c r="VQE210"/>
      <c r="VQF210"/>
      <c r="VQG210"/>
      <c r="VQH210"/>
      <c r="VQI210"/>
      <c r="VQJ210"/>
      <c r="VQK210"/>
      <c r="VQL210"/>
      <c r="VQM210"/>
      <c r="VQN210"/>
      <c r="VQO210"/>
      <c r="VQP210"/>
      <c r="VQQ210"/>
      <c r="VQR210"/>
      <c r="VQS210"/>
      <c r="VQT210"/>
      <c r="VQU210"/>
      <c r="VQV210"/>
      <c r="VQW210"/>
      <c r="VQX210"/>
      <c r="VQY210"/>
      <c r="VQZ210"/>
      <c r="VRA210"/>
      <c r="VRB210"/>
      <c r="VRC210"/>
      <c r="VRD210"/>
      <c r="VRE210"/>
      <c r="VRF210"/>
      <c r="VRG210"/>
      <c r="VRH210"/>
      <c r="VRI210"/>
      <c r="VRJ210"/>
      <c r="VRK210"/>
      <c r="VRL210"/>
      <c r="VRM210"/>
      <c r="VRN210"/>
      <c r="VRO210"/>
      <c r="VRP210"/>
      <c r="VRQ210"/>
      <c r="VRR210"/>
      <c r="VRS210"/>
      <c r="VRT210"/>
      <c r="VRU210"/>
      <c r="VRV210"/>
      <c r="VRW210"/>
      <c r="VRX210"/>
      <c r="VRY210"/>
      <c r="VRZ210"/>
      <c r="VSA210"/>
      <c r="VSB210"/>
      <c r="VSC210"/>
      <c r="VSD210"/>
      <c r="VSE210"/>
      <c r="VSF210"/>
      <c r="VSG210"/>
      <c r="VSH210"/>
      <c r="VSI210"/>
      <c r="VSJ210"/>
      <c r="VSK210"/>
      <c r="VSL210"/>
      <c r="VSM210"/>
      <c r="VSN210"/>
      <c r="VSO210"/>
      <c r="VSP210"/>
      <c r="VSQ210"/>
      <c r="VSR210"/>
      <c r="VSS210"/>
      <c r="VST210"/>
      <c r="VSU210"/>
      <c r="VSV210"/>
      <c r="VSW210"/>
      <c r="VSX210"/>
      <c r="VSY210"/>
      <c r="VSZ210"/>
      <c r="VTA210"/>
      <c r="VTB210"/>
      <c r="VTC210"/>
      <c r="VTD210"/>
      <c r="VTE210"/>
      <c r="VTF210"/>
      <c r="VTG210"/>
      <c r="VTH210"/>
      <c r="VTI210"/>
      <c r="VTJ210"/>
      <c r="VTK210"/>
      <c r="VTL210"/>
      <c r="VTM210"/>
      <c r="VTN210"/>
      <c r="VTO210"/>
      <c r="VTP210"/>
      <c r="VTQ210"/>
      <c r="VTR210"/>
      <c r="VTS210"/>
      <c r="VTT210"/>
      <c r="VTU210"/>
      <c r="VTV210"/>
      <c r="VTW210"/>
      <c r="VTX210"/>
      <c r="VTY210"/>
      <c r="VTZ210"/>
      <c r="VUA210"/>
      <c r="VUB210"/>
      <c r="VUC210"/>
      <c r="VUD210"/>
      <c r="VUE210"/>
      <c r="VUF210"/>
      <c r="VUG210"/>
      <c r="VUH210"/>
      <c r="VUI210"/>
      <c r="VUJ210"/>
      <c r="VUK210"/>
      <c r="VUL210"/>
      <c r="VUM210"/>
      <c r="VUN210"/>
      <c r="VUO210"/>
      <c r="VUP210"/>
      <c r="VUQ210"/>
      <c r="VUR210"/>
      <c r="VUS210"/>
      <c r="VUT210"/>
      <c r="VUU210"/>
      <c r="VUV210"/>
      <c r="VUW210"/>
      <c r="VUX210"/>
      <c r="VUY210"/>
      <c r="VUZ210"/>
      <c r="VVA210"/>
      <c r="VVB210"/>
      <c r="VVC210"/>
      <c r="VVD210"/>
      <c r="VVE210"/>
      <c r="VVF210"/>
      <c r="VVG210"/>
      <c r="VVH210"/>
      <c r="VVI210"/>
      <c r="VVJ210"/>
      <c r="VVK210"/>
      <c r="VVL210"/>
      <c r="VVM210"/>
      <c r="VVN210"/>
      <c r="VVO210"/>
      <c r="VVP210"/>
      <c r="VVQ210"/>
      <c r="VVR210"/>
      <c r="VVS210"/>
      <c r="VVT210"/>
      <c r="VVU210"/>
      <c r="VVV210"/>
      <c r="VVW210"/>
      <c r="VVX210"/>
      <c r="VVY210"/>
      <c r="VVZ210"/>
      <c r="VWA210"/>
      <c r="VWB210"/>
      <c r="VWC210"/>
      <c r="VWD210"/>
      <c r="VWE210"/>
      <c r="VWF210"/>
      <c r="VWG210"/>
      <c r="VWH210"/>
      <c r="VWI210"/>
      <c r="VWJ210"/>
      <c r="VWK210"/>
      <c r="VWL210"/>
      <c r="VWM210"/>
      <c r="VWN210"/>
      <c r="VWO210"/>
      <c r="VWP210"/>
      <c r="VWQ210"/>
      <c r="VWR210"/>
      <c r="VWS210"/>
      <c r="VWT210"/>
      <c r="VWU210"/>
      <c r="VWV210"/>
      <c r="VWW210"/>
      <c r="VWX210"/>
      <c r="VWY210"/>
      <c r="VWZ210"/>
      <c r="VXA210"/>
      <c r="VXB210"/>
      <c r="VXC210"/>
      <c r="VXD210"/>
      <c r="VXE210"/>
      <c r="VXF210"/>
      <c r="VXG210"/>
      <c r="VXH210"/>
      <c r="VXI210"/>
      <c r="VXJ210"/>
      <c r="VXK210"/>
      <c r="VXL210"/>
      <c r="VXM210"/>
      <c r="VXN210"/>
      <c r="VXO210"/>
      <c r="VXP210"/>
      <c r="VXQ210"/>
      <c r="VXR210"/>
      <c r="VXS210"/>
      <c r="VXT210"/>
      <c r="VXU210"/>
      <c r="VXV210"/>
      <c r="VXW210"/>
      <c r="VXX210"/>
      <c r="VXY210"/>
      <c r="VXZ210"/>
      <c r="VYA210"/>
      <c r="VYB210"/>
      <c r="VYC210"/>
      <c r="VYD210"/>
      <c r="VYE210"/>
      <c r="VYF210"/>
      <c r="VYG210"/>
      <c r="VYH210"/>
      <c r="VYI210"/>
      <c r="VYJ210"/>
      <c r="VYK210"/>
      <c r="VYL210"/>
      <c r="VYM210"/>
      <c r="VYN210"/>
      <c r="VYO210"/>
      <c r="VYP210"/>
      <c r="VYQ210"/>
      <c r="VYR210"/>
      <c r="VYS210"/>
      <c r="VYT210"/>
      <c r="VYU210"/>
      <c r="VYV210"/>
      <c r="VYW210"/>
      <c r="VYX210"/>
      <c r="VYY210"/>
      <c r="VYZ210"/>
      <c r="VZA210"/>
      <c r="VZB210"/>
      <c r="VZC210"/>
      <c r="VZD210"/>
      <c r="VZE210"/>
      <c r="VZF210"/>
      <c r="VZG210"/>
      <c r="VZH210"/>
      <c r="VZI210"/>
      <c r="VZJ210"/>
      <c r="VZK210"/>
      <c r="VZL210"/>
      <c r="VZM210"/>
      <c r="VZN210"/>
      <c r="VZO210"/>
      <c r="VZP210"/>
      <c r="VZQ210"/>
      <c r="VZR210"/>
      <c r="VZS210"/>
      <c r="VZT210"/>
      <c r="VZU210"/>
      <c r="VZV210"/>
      <c r="VZW210"/>
      <c r="VZX210"/>
      <c r="VZY210"/>
      <c r="VZZ210"/>
      <c r="WAA210"/>
      <c r="WAB210"/>
      <c r="WAC210"/>
      <c r="WAD210"/>
      <c r="WAE210"/>
      <c r="WAF210"/>
      <c r="WAG210"/>
      <c r="WAH210"/>
      <c r="WAI210"/>
      <c r="WAJ210"/>
      <c r="WAK210"/>
      <c r="WAL210"/>
      <c r="WAM210"/>
      <c r="WAN210"/>
      <c r="WAO210"/>
      <c r="WAP210"/>
      <c r="WAQ210"/>
      <c r="WAR210"/>
      <c r="WAS210"/>
      <c r="WAT210"/>
      <c r="WAU210"/>
      <c r="WAV210"/>
      <c r="WAW210"/>
      <c r="WAX210"/>
      <c r="WAY210"/>
      <c r="WAZ210"/>
      <c r="WBA210"/>
      <c r="WBB210"/>
      <c r="WBC210"/>
      <c r="WBD210"/>
      <c r="WBE210"/>
      <c r="WBF210"/>
      <c r="WBG210"/>
      <c r="WBH210"/>
      <c r="WBI210"/>
      <c r="WBJ210"/>
      <c r="WBK210"/>
      <c r="WBL210"/>
      <c r="WBM210"/>
      <c r="WBN210"/>
      <c r="WBO210"/>
      <c r="WBP210"/>
      <c r="WBQ210"/>
      <c r="WBR210"/>
      <c r="WBS210"/>
      <c r="WBT210"/>
      <c r="WBU210"/>
      <c r="WBV210"/>
      <c r="WBW210"/>
      <c r="WBX210"/>
      <c r="WBY210"/>
      <c r="WBZ210"/>
      <c r="WCA210"/>
      <c r="WCB210"/>
      <c r="WCC210"/>
      <c r="WCD210"/>
      <c r="WCE210"/>
      <c r="WCF210"/>
      <c r="WCG210"/>
      <c r="WCH210"/>
      <c r="WCI210"/>
      <c r="WCJ210"/>
      <c r="WCK210"/>
      <c r="WCL210"/>
      <c r="WCM210"/>
      <c r="WCN210"/>
      <c r="WCO210"/>
      <c r="WCP210"/>
      <c r="WCQ210"/>
      <c r="WCR210"/>
      <c r="WCS210"/>
      <c r="WCT210"/>
      <c r="WCU210"/>
      <c r="WCV210"/>
      <c r="WCW210"/>
      <c r="WCX210"/>
      <c r="WCY210"/>
      <c r="WCZ210"/>
      <c r="WDA210"/>
      <c r="WDB210"/>
      <c r="WDC210"/>
      <c r="WDD210"/>
      <c r="WDE210"/>
      <c r="WDF210"/>
      <c r="WDG210"/>
      <c r="WDH210"/>
      <c r="WDI210"/>
      <c r="WDJ210"/>
      <c r="WDK210"/>
      <c r="WDL210"/>
      <c r="WDM210"/>
      <c r="WDN210"/>
      <c r="WDO210"/>
      <c r="WDP210"/>
      <c r="WDQ210"/>
      <c r="WDR210"/>
      <c r="WDS210"/>
      <c r="WDT210"/>
      <c r="WDU210"/>
      <c r="WDV210"/>
      <c r="WDW210"/>
      <c r="WDX210"/>
      <c r="WDY210"/>
      <c r="WDZ210"/>
      <c r="WEA210"/>
      <c r="WEB210"/>
      <c r="WEC210"/>
      <c r="WED210"/>
      <c r="WEE210"/>
      <c r="WEF210"/>
      <c r="WEG210"/>
      <c r="WEH210"/>
      <c r="WEI210"/>
      <c r="WEJ210"/>
      <c r="WEK210"/>
      <c r="WEL210"/>
      <c r="WEM210"/>
      <c r="WEN210"/>
      <c r="WEO210"/>
      <c r="WEP210"/>
      <c r="WEQ210"/>
      <c r="WER210"/>
      <c r="WES210"/>
      <c r="WET210"/>
      <c r="WEU210"/>
      <c r="WEV210"/>
      <c r="WEW210"/>
      <c r="WEX210"/>
      <c r="WEY210"/>
      <c r="WEZ210"/>
      <c r="WFA210"/>
      <c r="WFB210"/>
      <c r="WFC210"/>
      <c r="WFD210"/>
      <c r="WFE210"/>
      <c r="WFF210"/>
      <c r="WFG210"/>
      <c r="WFH210"/>
      <c r="WFI210"/>
      <c r="WFJ210"/>
      <c r="WFK210"/>
      <c r="WFL210"/>
      <c r="WFM210"/>
      <c r="WFN210"/>
      <c r="WFO210"/>
      <c r="WFP210"/>
      <c r="WFQ210"/>
      <c r="WFR210"/>
      <c r="WFS210"/>
      <c r="WFT210"/>
      <c r="WFU210"/>
      <c r="WFV210"/>
      <c r="WFW210"/>
      <c r="WFX210"/>
      <c r="WFY210"/>
      <c r="WFZ210"/>
      <c r="WGA210"/>
      <c r="WGB210"/>
      <c r="WGC210"/>
      <c r="WGD210"/>
      <c r="WGE210"/>
      <c r="WGF210"/>
      <c r="WGG210"/>
      <c r="WGH210"/>
      <c r="WGI210"/>
      <c r="WGJ210"/>
      <c r="WGK210"/>
      <c r="WGL210"/>
      <c r="WGM210"/>
      <c r="WGN210"/>
      <c r="WGO210"/>
      <c r="WGP210"/>
      <c r="WGQ210"/>
      <c r="WGR210"/>
      <c r="WGS210"/>
      <c r="WGT210"/>
      <c r="WGU210"/>
      <c r="WGV210"/>
      <c r="WGW210"/>
      <c r="WGX210"/>
      <c r="WGY210"/>
      <c r="WGZ210"/>
      <c r="WHA210"/>
      <c r="WHB210"/>
      <c r="WHC210"/>
      <c r="WHD210"/>
      <c r="WHE210"/>
      <c r="WHF210"/>
      <c r="WHG210"/>
      <c r="WHH210"/>
      <c r="WHI210"/>
      <c r="WHJ210"/>
      <c r="WHK210"/>
      <c r="WHL210"/>
      <c r="WHM210"/>
      <c r="WHN210"/>
      <c r="WHO210"/>
      <c r="WHP210"/>
      <c r="WHQ210"/>
      <c r="WHR210"/>
      <c r="WHS210"/>
      <c r="WHT210"/>
      <c r="WHU210"/>
      <c r="WHV210"/>
      <c r="WHW210"/>
      <c r="WHX210"/>
      <c r="WHY210"/>
      <c r="WHZ210"/>
      <c r="WIA210"/>
      <c r="WIB210"/>
      <c r="WIC210"/>
      <c r="WID210"/>
      <c r="WIE210"/>
      <c r="WIF210"/>
      <c r="WIG210"/>
      <c r="WIH210"/>
      <c r="WII210"/>
      <c r="WIJ210"/>
      <c r="WIK210"/>
      <c r="WIL210"/>
      <c r="WIM210"/>
      <c r="WIN210"/>
      <c r="WIO210"/>
      <c r="WIP210"/>
      <c r="WIQ210"/>
      <c r="WIR210"/>
      <c r="WIS210"/>
      <c r="WIT210"/>
      <c r="WIU210"/>
      <c r="WIV210"/>
      <c r="WIW210"/>
      <c r="WIX210"/>
      <c r="WIY210"/>
      <c r="WIZ210"/>
      <c r="WJA210"/>
      <c r="WJB210"/>
      <c r="WJC210"/>
      <c r="WJD210"/>
      <c r="WJE210"/>
      <c r="WJF210"/>
      <c r="WJG210"/>
      <c r="WJH210"/>
      <c r="WJI210"/>
      <c r="WJJ210"/>
      <c r="WJK210"/>
      <c r="WJL210"/>
      <c r="WJM210"/>
      <c r="WJN210"/>
      <c r="WJO210"/>
      <c r="WJP210"/>
      <c r="WJQ210"/>
      <c r="WJR210"/>
      <c r="WJS210"/>
      <c r="WJT210"/>
      <c r="WJU210"/>
      <c r="WJV210"/>
      <c r="WJW210"/>
      <c r="WJX210"/>
      <c r="WJY210"/>
      <c r="WJZ210"/>
      <c r="WKA210"/>
      <c r="WKB210"/>
      <c r="WKC210"/>
      <c r="WKD210"/>
      <c r="WKE210"/>
      <c r="WKF210"/>
      <c r="WKG210"/>
      <c r="WKH210"/>
      <c r="WKI210"/>
      <c r="WKJ210"/>
      <c r="WKK210"/>
      <c r="WKL210"/>
      <c r="WKM210"/>
      <c r="WKN210"/>
      <c r="WKO210"/>
      <c r="WKP210"/>
      <c r="WKQ210"/>
      <c r="WKR210"/>
      <c r="WKS210"/>
      <c r="WKT210"/>
      <c r="WKU210"/>
      <c r="WKV210"/>
      <c r="WKW210"/>
      <c r="WKX210"/>
      <c r="WKY210"/>
      <c r="WKZ210"/>
      <c r="WLA210"/>
      <c r="WLB210"/>
      <c r="WLC210"/>
      <c r="WLD210"/>
      <c r="WLE210"/>
      <c r="WLF210"/>
      <c r="WLG210"/>
      <c r="WLH210"/>
      <c r="WLI210"/>
      <c r="WLJ210"/>
      <c r="WLK210"/>
      <c r="WLL210"/>
      <c r="WLM210"/>
      <c r="WLN210"/>
      <c r="WLO210"/>
      <c r="WLP210"/>
      <c r="WLQ210"/>
      <c r="WLR210"/>
      <c r="WLS210"/>
      <c r="WLT210"/>
      <c r="WLU210"/>
      <c r="WLV210"/>
      <c r="WLW210"/>
      <c r="WLX210"/>
      <c r="WLY210"/>
      <c r="WLZ210"/>
      <c r="WMA210"/>
      <c r="WMB210"/>
      <c r="WMC210"/>
      <c r="WMD210"/>
      <c r="WME210"/>
      <c r="WMF210"/>
      <c r="WMG210"/>
      <c r="WMH210"/>
      <c r="WMI210"/>
      <c r="WMJ210"/>
      <c r="WMK210"/>
      <c r="WML210"/>
      <c r="WMM210"/>
      <c r="WMN210"/>
      <c r="WMO210"/>
      <c r="WMP210"/>
      <c r="WMQ210"/>
      <c r="WMR210"/>
      <c r="WMS210"/>
      <c r="WMT210"/>
      <c r="WMU210"/>
      <c r="WMV210"/>
      <c r="WMW210"/>
      <c r="WMX210"/>
      <c r="WMY210"/>
      <c r="WMZ210"/>
      <c r="WNA210"/>
      <c r="WNB210"/>
      <c r="WNC210"/>
      <c r="WND210"/>
      <c r="WNE210"/>
      <c r="WNF210"/>
      <c r="WNG210"/>
      <c r="WNH210"/>
      <c r="WNI210"/>
      <c r="WNJ210"/>
      <c r="WNK210"/>
      <c r="WNL210"/>
      <c r="WNM210"/>
      <c r="WNN210"/>
      <c r="WNO210"/>
      <c r="WNP210"/>
      <c r="WNQ210"/>
      <c r="WNR210"/>
      <c r="WNS210"/>
      <c r="WNT210"/>
      <c r="WNU210"/>
      <c r="WNV210"/>
      <c r="WNW210"/>
      <c r="WNX210"/>
      <c r="WNY210"/>
      <c r="WNZ210"/>
      <c r="WOA210"/>
      <c r="WOB210"/>
      <c r="WOC210"/>
      <c r="WOD210"/>
      <c r="WOE210"/>
      <c r="WOF210"/>
      <c r="WOG210"/>
      <c r="WOH210"/>
      <c r="WOI210"/>
      <c r="WOJ210"/>
      <c r="WOK210"/>
      <c r="WOL210"/>
      <c r="WOM210"/>
      <c r="WON210"/>
      <c r="WOO210"/>
      <c r="WOP210"/>
      <c r="WOQ210"/>
      <c r="WOR210"/>
      <c r="WOS210"/>
      <c r="WOT210"/>
      <c r="WOU210"/>
      <c r="WOV210"/>
      <c r="WOW210"/>
      <c r="WOX210"/>
      <c r="WOY210"/>
      <c r="WOZ210"/>
      <c r="WPA210"/>
      <c r="WPB210"/>
      <c r="WPC210"/>
      <c r="WPD210"/>
      <c r="WPE210"/>
      <c r="WPF210"/>
      <c r="WPG210"/>
      <c r="WPH210"/>
      <c r="WPI210"/>
      <c r="WPJ210"/>
      <c r="WPK210"/>
      <c r="WPL210"/>
      <c r="WPM210"/>
      <c r="WPN210"/>
      <c r="WPO210"/>
      <c r="WPP210"/>
      <c r="WPQ210"/>
      <c r="WPR210"/>
      <c r="WPS210"/>
      <c r="WPT210"/>
      <c r="WPU210"/>
      <c r="WPV210"/>
      <c r="WPW210"/>
      <c r="WPX210"/>
      <c r="WPY210"/>
      <c r="WPZ210"/>
      <c r="WQA210"/>
      <c r="WQB210"/>
      <c r="WQC210"/>
      <c r="WQD210"/>
      <c r="WQE210"/>
      <c r="WQF210"/>
      <c r="WQG210"/>
      <c r="WQH210"/>
      <c r="WQI210"/>
      <c r="WQJ210"/>
      <c r="WQK210"/>
      <c r="WQL210"/>
      <c r="WQM210"/>
      <c r="WQN210"/>
      <c r="WQO210"/>
      <c r="WQP210"/>
      <c r="WQQ210"/>
      <c r="WQR210"/>
      <c r="WQS210"/>
      <c r="WQT210"/>
      <c r="WQU210"/>
      <c r="WQV210"/>
      <c r="WQW210"/>
      <c r="WQX210"/>
      <c r="WQY210"/>
      <c r="WQZ210"/>
      <c r="WRA210"/>
      <c r="WRB210"/>
      <c r="WRC210"/>
      <c r="WRD210"/>
      <c r="WRE210"/>
      <c r="WRF210"/>
      <c r="WRG210"/>
      <c r="WRH210"/>
      <c r="WRI210"/>
      <c r="WRJ210"/>
      <c r="WRK210"/>
      <c r="WRL210"/>
      <c r="WRM210"/>
      <c r="WRN210"/>
      <c r="WRO210"/>
      <c r="WRP210"/>
      <c r="WRQ210"/>
      <c r="WRR210"/>
      <c r="WRS210"/>
      <c r="WRT210"/>
      <c r="WRU210"/>
      <c r="WRV210"/>
      <c r="WRW210"/>
      <c r="WRX210"/>
      <c r="WRY210"/>
      <c r="WRZ210"/>
      <c r="WSA210"/>
      <c r="WSB210"/>
      <c r="WSC210"/>
      <c r="WSD210"/>
      <c r="WSE210"/>
      <c r="WSF210"/>
      <c r="WSG210"/>
      <c r="WSH210"/>
      <c r="WSI210"/>
      <c r="WSJ210"/>
      <c r="WSK210"/>
      <c r="WSL210"/>
      <c r="WSM210"/>
      <c r="WSN210"/>
      <c r="WSO210"/>
      <c r="WSP210"/>
      <c r="WSQ210"/>
      <c r="WSR210"/>
      <c r="WSS210"/>
      <c r="WST210"/>
      <c r="WSU210"/>
      <c r="WSV210"/>
      <c r="WSW210"/>
      <c r="WSX210"/>
      <c r="WSY210"/>
      <c r="WSZ210"/>
      <c r="WTA210"/>
      <c r="WTB210"/>
      <c r="WTC210"/>
      <c r="WTD210"/>
      <c r="WTE210"/>
      <c r="WTF210"/>
      <c r="WTG210"/>
      <c r="WTH210"/>
      <c r="WTI210"/>
      <c r="WTJ210"/>
      <c r="WTK210"/>
      <c r="WTL210"/>
      <c r="WTM210"/>
      <c r="WTN210"/>
      <c r="WTO210"/>
      <c r="WTP210"/>
      <c r="WTQ210"/>
      <c r="WTR210"/>
      <c r="WTS210"/>
      <c r="WTT210"/>
      <c r="WTU210"/>
      <c r="WTV210"/>
      <c r="WTW210"/>
      <c r="WTX210"/>
      <c r="WTY210"/>
      <c r="WTZ210"/>
      <c r="WUA210"/>
      <c r="WUB210"/>
      <c r="WUC210"/>
      <c r="WUD210"/>
      <c r="WUE210"/>
      <c r="WUF210"/>
      <c r="WUG210"/>
      <c r="WUH210"/>
      <c r="WUI210"/>
      <c r="WUJ210"/>
      <c r="WUK210"/>
      <c r="WUL210"/>
      <c r="WUM210"/>
      <c r="WUN210"/>
      <c r="WUO210"/>
      <c r="WUP210"/>
      <c r="WUQ210"/>
      <c r="WUR210"/>
      <c r="WUS210"/>
      <c r="WUT210"/>
      <c r="WUU210"/>
      <c r="WUV210"/>
      <c r="WUW210"/>
      <c r="WUX210"/>
      <c r="WUY210"/>
      <c r="WUZ210"/>
      <c r="WVA210"/>
      <c r="WVB210"/>
      <c r="WVC210"/>
      <c r="WVD210"/>
      <c r="WVE210"/>
      <c r="WVF210"/>
      <c r="WVG210"/>
      <c r="WVH210"/>
      <c r="WVI210"/>
      <c r="WVJ210"/>
      <c r="WVK210"/>
      <c r="WVL210"/>
      <c r="WVM210"/>
      <c r="WVN210"/>
      <c r="WVO210"/>
      <c r="WVP210"/>
      <c r="WVQ210"/>
      <c r="WVR210"/>
      <c r="WVS210"/>
      <c r="WVT210"/>
      <c r="WVU210"/>
      <c r="WVV210"/>
      <c r="WVW210"/>
      <c r="WVX210"/>
      <c r="WVY210"/>
      <c r="WVZ210"/>
      <c r="WWA210"/>
      <c r="WWB210"/>
      <c r="WWC210"/>
      <c r="WWD210"/>
      <c r="WWE210"/>
      <c r="WWF210"/>
      <c r="WWG210"/>
      <c r="WWH210"/>
      <c r="WWI210"/>
      <c r="WWJ210"/>
      <c r="WWK210"/>
      <c r="WWL210"/>
      <c r="WWM210"/>
      <c r="WWN210"/>
      <c r="WWO210"/>
      <c r="WWP210"/>
      <c r="WWQ210"/>
      <c r="WWR210"/>
      <c r="WWS210"/>
      <c r="WWT210"/>
      <c r="WWU210"/>
      <c r="WWV210"/>
      <c r="WWW210"/>
      <c r="WWX210"/>
      <c r="WWY210"/>
      <c r="WWZ210"/>
      <c r="WXA210"/>
      <c r="WXB210"/>
      <c r="WXC210"/>
      <c r="WXD210"/>
      <c r="WXE210"/>
      <c r="WXF210"/>
      <c r="WXG210"/>
      <c r="WXH210"/>
      <c r="WXI210"/>
      <c r="WXJ210"/>
      <c r="WXK210"/>
      <c r="WXL210"/>
      <c r="WXM210"/>
      <c r="WXN210"/>
      <c r="WXO210"/>
      <c r="WXP210"/>
      <c r="WXQ210"/>
      <c r="WXR210"/>
      <c r="WXS210"/>
      <c r="WXT210"/>
      <c r="WXU210"/>
      <c r="WXV210"/>
      <c r="WXW210"/>
      <c r="WXX210"/>
      <c r="WXY210"/>
      <c r="WXZ210"/>
      <c r="WYA210"/>
      <c r="WYB210"/>
      <c r="WYC210"/>
      <c r="WYD210"/>
      <c r="WYE210"/>
      <c r="WYF210"/>
      <c r="WYG210"/>
      <c r="WYH210"/>
      <c r="WYI210"/>
      <c r="WYJ210"/>
      <c r="WYK210"/>
      <c r="WYL210"/>
      <c r="WYM210"/>
      <c r="WYN210"/>
      <c r="WYO210"/>
      <c r="WYP210"/>
      <c r="WYQ210"/>
      <c r="WYR210"/>
      <c r="WYS210"/>
      <c r="WYT210"/>
      <c r="WYU210"/>
      <c r="WYV210"/>
      <c r="WYW210"/>
      <c r="WYX210"/>
      <c r="WYY210"/>
      <c r="WYZ210"/>
      <c r="WZA210"/>
      <c r="WZB210"/>
      <c r="WZC210"/>
      <c r="WZD210"/>
      <c r="WZE210"/>
      <c r="WZF210"/>
      <c r="WZG210"/>
      <c r="WZH210"/>
      <c r="WZI210"/>
      <c r="WZJ210"/>
      <c r="WZK210"/>
      <c r="WZL210"/>
      <c r="WZM210"/>
      <c r="WZN210"/>
      <c r="WZO210"/>
      <c r="WZP210"/>
      <c r="WZQ210"/>
      <c r="WZR210"/>
      <c r="WZS210"/>
      <c r="WZT210"/>
      <c r="WZU210"/>
      <c r="WZV210"/>
      <c r="WZW210"/>
      <c r="WZX210"/>
      <c r="WZY210"/>
      <c r="WZZ210"/>
      <c r="XAA210"/>
      <c r="XAB210"/>
      <c r="XAC210"/>
      <c r="XAD210"/>
      <c r="XAE210"/>
      <c r="XAF210"/>
      <c r="XAG210"/>
      <c r="XAH210"/>
      <c r="XAI210"/>
      <c r="XAJ210"/>
      <c r="XAK210"/>
      <c r="XAL210"/>
      <c r="XAM210"/>
      <c r="XAN210"/>
      <c r="XAO210"/>
      <c r="XAP210"/>
      <c r="XAQ210"/>
      <c r="XAR210"/>
      <c r="XAS210"/>
      <c r="XAT210"/>
      <c r="XAU210"/>
      <c r="XAV210"/>
      <c r="XAW210"/>
      <c r="XAX210"/>
      <c r="XAY210"/>
      <c r="XAZ210"/>
      <c r="XBA210"/>
      <c r="XBB210"/>
      <c r="XBC210"/>
      <c r="XBD210"/>
      <c r="XBE210"/>
      <c r="XBF210"/>
      <c r="XBG210"/>
      <c r="XBH210"/>
      <c r="XBI210"/>
      <c r="XBJ210"/>
      <c r="XBK210"/>
      <c r="XBL210"/>
      <c r="XBM210"/>
      <c r="XBN210"/>
      <c r="XBO210"/>
      <c r="XBP210"/>
      <c r="XBQ210"/>
      <c r="XBR210"/>
      <c r="XBS210"/>
      <c r="XBT210"/>
      <c r="XBU210"/>
      <c r="XBV210"/>
      <c r="XBW210"/>
      <c r="XBX210"/>
      <c r="XBY210"/>
      <c r="XBZ210"/>
      <c r="XCA210"/>
      <c r="XCB210"/>
      <c r="XCC210"/>
      <c r="XCD210"/>
      <c r="XCE210"/>
      <c r="XCF210"/>
      <c r="XCG210"/>
      <c r="XCH210"/>
      <c r="XCI210"/>
      <c r="XCJ210"/>
      <c r="XCK210"/>
      <c r="XCL210"/>
      <c r="XCM210"/>
      <c r="XCN210"/>
      <c r="XCO210"/>
      <c r="XCP210"/>
      <c r="XCQ210"/>
      <c r="XCR210"/>
      <c r="XCS210"/>
      <c r="XCT210"/>
      <c r="XCU210"/>
      <c r="XCV210"/>
      <c r="XCW210"/>
      <c r="XCX210"/>
      <c r="XCY210"/>
      <c r="XCZ210"/>
      <c r="XDA210"/>
      <c r="XDB210"/>
      <c r="XDC210"/>
      <c r="XDD210"/>
      <c r="XDE210"/>
      <c r="XDF210"/>
      <c r="XDG210"/>
      <c r="XDH210"/>
      <c r="XDI210"/>
      <c r="XDJ210"/>
      <c r="XDK210"/>
      <c r="XDL210"/>
      <c r="XDM210"/>
      <c r="XDN210"/>
      <c r="XDO210"/>
      <c r="XDP210"/>
      <c r="XDQ210"/>
      <c r="XDR210"/>
      <c r="XDS210"/>
      <c r="XDT210"/>
      <c r="XDU210"/>
      <c r="XDV210"/>
      <c r="XDW210"/>
      <c r="XDX210"/>
      <c r="XDY210"/>
      <c r="XDZ210"/>
      <c r="XEA210"/>
      <c r="XEB210"/>
      <c r="XEC210"/>
      <c r="XED210"/>
      <c r="XEE210"/>
      <c r="XEF210"/>
      <c r="XEG210"/>
      <c r="XEH210"/>
      <c r="XEI210"/>
      <c r="XEJ210"/>
      <c r="XEK210"/>
      <c r="XEL210"/>
      <c r="XEM210"/>
      <c r="XEN210"/>
      <c r="XEO210"/>
      <c r="XEP210"/>
      <c r="XEQ210"/>
      <c r="XER210"/>
      <c r="XES210"/>
      <c r="XET210"/>
      <c r="XEU210"/>
      <c r="XEV210"/>
      <c r="XEW210"/>
      <c r="XEX210"/>
      <c r="XEY210"/>
      <c r="XEZ210"/>
      <c r="XFA210"/>
      <c r="XFB210"/>
      <c r="XFC210"/>
    </row>
    <row r="211" spans="1:16384" customFormat="1" ht="12.75" hidden="1" customHeight="1" x14ac:dyDescent="0.2">
      <c r="A211" s="698"/>
      <c r="B211" s="423"/>
      <c r="C211" s="533"/>
      <c r="D211" s="424">
        <v>0</v>
      </c>
      <c r="E211" s="424">
        <v>0</v>
      </c>
      <c r="F211" s="424">
        <v>0</v>
      </c>
      <c r="G211" s="424">
        <v>0</v>
      </c>
      <c r="H211" s="424">
        <v>0</v>
      </c>
      <c r="I211" s="424">
        <v>0</v>
      </c>
      <c r="J211" s="424">
        <v>0</v>
      </c>
      <c r="K211" s="424">
        <v>0</v>
      </c>
      <c r="L211" s="424">
        <v>0</v>
      </c>
      <c r="M211" s="424">
        <v>0</v>
      </c>
      <c r="N211" s="424">
        <v>0</v>
      </c>
      <c r="O211" s="424">
        <v>0</v>
      </c>
      <c r="P211" s="424">
        <v>0</v>
      </c>
      <c r="Q211" s="424">
        <v>0</v>
      </c>
      <c r="R211" s="424">
        <v>0</v>
      </c>
      <c r="S211" s="424">
        <v>0</v>
      </c>
      <c r="T211" s="424">
        <v>0</v>
      </c>
      <c r="U211" s="424">
        <v>0</v>
      </c>
      <c r="V211" s="424">
        <v>0</v>
      </c>
      <c r="W211" s="424">
        <v>0</v>
      </c>
      <c r="X211" s="424">
        <v>0</v>
      </c>
      <c r="Y211" s="424">
        <v>0</v>
      </c>
      <c r="Z211" s="424">
        <v>0</v>
      </c>
      <c r="AA211" s="424">
        <v>0</v>
      </c>
      <c r="AB211" s="424">
        <v>0</v>
      </c>
      <c r="AC211" s="424">
        <v>0</v>
      </c>
      <c r="AD211" s="424">
        <v>0</v>
      </c>
      <c r="AE211" s="424">
        <v>0</v>
      </c>
      <c r="AF211" s="424">
        <v>0</v>
      </c>
      <c r="AG211" s="424">
        <v>0</v>
      </c>
      <c r="AH211" s="424">
        <v>0</v>
      </c>
      <c r="AI211" s="424">
        <v>0</v>
      </c>
      <c r="AJ211" s="424">
        <v>0</v>
      </c>
      <c r="AK211" s="424">
        <v>0</v>
      </c>
      <c r="AL211" s="424">
        <v>0</v>
      </c>
      <c r="AM211" s="424">
        <v>0</v>
      </c>
      <c r="AN211" s="424">
        <v>0</v>
      </c>
      <c r="AO211" s="424">
        <v>0</v>
      </c>
      <c r="AP211" s="424">
        <v>0</v>
      </c>
      <c r="AQ211" s="424">
        <v>0</v>
      </c>
      <c r="AR211" s="424">
        <v>0</v>
      </c>
      <c r="AS211" s="424">
        <v>0</v>
      </c>
      <c r="AT211" s="424">
        <v>0</v>
      </c>
      <c r="AU211" s="424">
        <v>0</v>
      </c>
      <c r="AV211" s="424">
        <v>0</v>
      </c>
      <c r="AW211" s="424">
        <v>0</v>
      </c>
      <c r="AX211" s="428">
        <v>0</v>
      </c>
      <c r="XFD211" s="657"/>
    </row>
    <row r="212" spans="1:16384" customFormat="1" ht="12.75" hidden="1" customHeight="1" x14ac:dyDescent="0.2">
      <c r="A212" s="698"/>
      <c r="B212" s="423"/>
      <c r="C212" s="533"/>
      <c r="D212" s="424">
        <v>0</v>
      </c>
      <c r="E212" s="424">
        <v>0</v>
      </c>
      <c r="F212" s="424">
        <v>0</v>
      </c>
      <c r="G212" s="424">
        <v>0</v>
      </c>
      <c r="H212" s="424">
        <v>0</v>
      </c>
      <c r="I212" s="424">
        <v>0</v>
      </c>
      <c r="J212" s="424">
        <v>0</v>
      </c>
      <c r="K212" s="424">
        <v>0</v>
      </c>
      <c r="L212" s="424">
        <v>0</v>
      </c>
      <c r="M212" s="424">
        <v>0</v>
      </c>
      <c r="N212" s="424">
        <v>0</v>
      </c>
      <c r="O212" s="424">
        <v>0</v>
      </c>
      <c r="P212" s="424">
        <v>0</v>
      </c>
      <c r="Q212" s="424">
        <v>0</v>
      </c>
      <c r="R212" s="424">
        <v>0</v>
      </c>
      <c r="S212" s="424">
        <v>0</v>
      </c>
      <c r="T212" s="424">
        <v>0</v>
      </c>
      <c r="U212" s="424">
        <v>0</v>
      </c>
      <c r="V212" s="424">
        <v>0</v>
      </c>
      <c r="W212" s="424">
        <v>0</v>
      </c>
      <c r="X212" s="424">
        <v>0</v>
      </c>
      <c r="Y212" s="424">
        <v>0</v>
      </c>
      <c r="Z212" s="424">
        <v>0</v>
      </c>
      <c r="AA212" s="424">
        <v>0</v>
      </c>
      <c r="AB212" s="424">
        <v>0</v>
      </c>
      <c r="AC212" s="424">
        <v>0</v>
      </c>
      <c r="AD212" s="424">
        <v>0</v>
      </c>
      <c r="AE212" s="424">
        <v>0</v>
      </c>
      <c r="AF212" s="424">
        <v>0</v>
      </c>
      <c r="AG212" s="424">
        <v>0</v>
      </c>
      <c r="AH212" s="424">
        <v>0</v>
      </c>
      <c r="AI212" s="424">
        <v>0</v>
      </c>
      <c r="AJ212" s="424">
        <v>0</v>
      </c>
      <c r="AK212" s="424">
        <v>0</v>
      </c>
      <c r="AL212" s="424">
        <v>0</v>
      </c>
      <c r="AM212" s="424">
        <v>0</v>
      </c>
      <c r="AN212" s="424">
        <v>0</v>
      </c>
      <c r="AO212" s="424">
        <v>0</v>
      </c>
      <c r="AP212" s="424">
        <v>0</v>
      </c>
      <c r="AQ212" s="424">
        <v>0</v>
      </c>
      <c r="AR212" s="424">
        <v>0</v>
      </c>
      <c r="AS212" s="424">
        <v>0</v>
      </c>
      <c r="AT212" s="424">
        <v>0</v>
      </c>
      <c r="AU212" s="424">
        <v>0</v>
      </c>
      <c r="AV212" s="424">
        <v>0</v>
      </c>
      <c r="AW212" s="424">
        <v>0</v>
      </c>
      <c r="AX212" s="428">
        <v>0</v>
      </c>
      <c r="XFD212" s="657"/>
    </row>
    <row r="213" spans="1:16384" customFormat="1" ht="12.75" hidden="1" customHeight="1" x14ac:dyDescent="0.2">
      <c r="A213" s="698"/>
      <c r="B213" s="423"/>
      <c r="C213" s="533"/>
      <c r="D213" s="424">
        <v>0</v>
      </c>
      <c r="E213" s="424">
        <v>0</v>
      </c>
      <c r="F213" s="424">
        <v>0</v>
      </c>
      <c r="G213" s="424">
        <v>0</v>
      </c>
      <c r="H213" s="424">
        <v>0</v>
      </c>
      <c r="I213" s="424">
        <v>0</v>
      </c>
      <c r="J213" s="424">
        <v>0</v>
      </c>
      <c r="K213" s="424">
        <v>0</v>
      </c>
      <c r="L213" s="424">
        <v>0</v>
      </c>
      <c r="M213" s="424">
        <v>0</v>
      </c>
      <c r="N213" s="424">
        <v>0</v>
      </c>
      <c r="O213" s="424">
        <v>0</v>
      </c>
      <c r="P213" s="424">
        <v>0</v>
      </c>
      <c r="Q213" s="424">
        <v>0</v>
      </c>
      <c r="R213" s="424">
        <v>0</v>
      </c>
      <c r="S213" s="424">
        <v>0</v>
      </c>
      <c r="T213" s="424">
        <v>0</v>
      </c>
      <c r="U213" s="424">
        <v>0</v>
      </c>
      <c r="V213" s="424">
        <v>0</v>
      </c>
      <c r="W213" s="424">
        <v>0</v>
      </c>
      <c r="X213" s="424">
        <v>0</v>
      </c>
      <c r="Y213" s="424">
        <v>0</v>
      </c>
      <c r="Z213" s="424">
        <v>0</v>
      </c>
      <c r="AA213" s="424">
        <v>0</v>
      </c>
      <c r="AB213" s="424">
        <v>0</v>
      </c>
      <c r="AC213" s="424">
        <v>0</v>
      </c>
      <c r="AD213" s="424">
        <v>0</v>
      </c>
      <c r="AE213" s="424">
        <v>0</v>
      </c>
      <c r="AF213" s="424">
        <v>0</v>
      </c>
      <c r="AG213" s="424">
        <v>0</v>
      </c>
      <c r="AH213" s="424">
        <v>0</v>
      </c>
      <c r="AI213" s="424">
        <v>0</v>
      </c>
      <c r="AJ213" s="424">
        <v>0</v>
      </c>
      <c r="AK213" s="424">
        <v>0</v>
      </c>
      <c r="AL213" s="424">
        <v>0</v>
      </c>
      <c r="AM213" s="424">
        <v>0</v>
      </c>
      <c r="AN213" s="424">
        <v>0</v>
      </c>
      <c r="AO213" s="424">
        <v>0</v>
      </c>
      <c r="AP213" s="424">
        <v>0</v>
      </c>
      <c r="AQ213" s="424">
        <v>0</v>
      </c>
      <c r="AR213" s="424">
        <v>0</v>
      </c>
      <c r="AS213" s="424">
        <v>0</v>
      </c>
      <c r="AT213" s="424">
        <v>0</v>
      </c>
      <c r="AU213" s="424">
        <v>0</v>
      </c>
      <c r="AV213" s="424">
        <v>0</v>
      </c>
      <c r="AW213" s="424">
        <v>0</v>
      </c>
      <c r="AX213" s="428">
        <v>0</v>
      </c>
      <c r="XFD213" s="657"/>
    </row>
    <row r="214" spans="1:16384" customFormat="1" ht="12.75" hidden="1" customHeight="1" x14ac:dyDescent="0.2">
      <c r="A214" s="698"/>
      <c r="B214" s="423"/>
      <c r="C214" s="533"/>
      <c r="D214" s="424">
        <v>0</v>
      </c>
      <c r="E214" s="424">
        <v>0</v>
      </c>
      <c r="F214" s="424">
        <v>0</v>
      </c>
      <c r="G214" s="424">
        <v>0</v>
      </c>
      <c r="H214" s="424">
        <v>0</v>
      </c>
      <c r="I214" s="424">
        <v>0</v>
      </c>
      <c r="J214" s="424">
        <v>0</v>
      </c>
      <c r="K214" s="424">
        <v>0</v>
      </c>
      <c r="L214" s="424">
        <v>0</v>
      </c>
      <c r="M214" s="424">
        <v>0</v>
      </c>
      <c r="N214" s="424">
        <v>0</v>
      </c>
      <c r="O214" s="424">
        <v>0</v>
      </c>
      <c r="P214" s="424">
        <v>0</v>
      </c>
      <c r="Q214" s="424">
        <v>0</v>
      </c>
      <c r="R214" s="424">
        <v>0</v>
      </c>
      <c r="S214" s="424">
        <v>0</v>
      </c>
      <c r="T214" s="424">
        <v>0</v>
      </c>
      <c r="U214" s="424">
        <v>0</v>
      </c>
      <c r="V214" s="424">
        <v>0</v>
      </c>
      <c r="W214" s="424">
        <v>0</v>
      </c>
      <c r="X214" s="424">
        <v>0</v>
      </c>
      <c r="Y214" s="424">
        <v>0</v>
      </c>
      <c r="Z214" s="424">
        <v>0</v>
      </c>
      <c r="AA214" s="424">
        <v>0</v>
      </c>
      <c r="AB214" s="424">
        <v>0</v>
      </c>
      <c r="AC214" s="424">
        <v>0</v>
      </c>
      <c r="AD214" s="424">
        <v>0</v>
      </c>
      <c r="AE214" s="424">
        <v>0</v>
      </c>
      <c r="AF214" s="424">
        <v>0</v>
      </c>
      <c r="AG214" s="424">
        <v>0</v>
      </c>
      <c r="AH214" s="424">
        <v>0</v>
      </c>
      <c r="AI214" s="424">
        <v>0</v>
      </c>
      <c r="AJ214" s="424">
        <v>0</v>
      </c>
      <c r="AK214" s="424">
        <v>0</v>
      </c>
      <c r="AL214" s="424">
        <v>0</v>
      </c>
      <c r="AM214" s="424">
        <v>0</v>
      </c>
      <c r="AN214" s="424">
        <v>0</v>
      </c>
      <c r="AO214" s="424">
        <v>0</v>
      </c>
      <c r="AP214" s="424">
        <v>0</v>
      </c>
      <c r="AQ214" s="424">
        <v>0</v>
      </c>
      <c r="AR214" s="424">
        <v>0</v>
      </c>
      <c r="AS214" s="424">
        <v>0</v>
      </c>
      <c r="AT214" s="424">
        <v>0</v>
      </c>
      <c r="AU214" s="424">
        <v>0</v>
      </c>
      <c r="AV214" s="424">
        <v>0</v>
      </c>
      <c r="AW214" s="424">
        <v>0</v>
      </c>
      <c r="AX214" s="428">
        <v>0</v>
      </c>
      <c r="XFD214" s="657"/>
    </row>
    <row r="215" spans="1:16384" customFormat="1" ht="12.75" hidden="1" customHeight="1" x14ac:dyDescent="0.2">
      <c r="A215" s="698"/>
      <c r="B215" s="423"/>
      <c r="C215" s="533"/>
      <c r="D215" s="424">
        <v>0</v>
      </c>
      <c r="E215" s="424">
        <v>0</v>
      </c>
      <c r="F215" s="424">
        <v>0</v>
      </c>
      <c r="G215" s="424">
        <v>0</v>
      </c>
      <c r="H215" s="424">
        <v>0</v>
      </c>
      <c r="I215" s="424">
        <v>0</v>
      </c>
      <c r="J215" s="424">
        <v>0</v>
      </c>
      <c r="K215" s="424">
        <v>0</v>
      </c>
      <c r="L215" s="424">
        <v>0</v>
      </c>
      <c r="M215" s="424">
        <v>0</v>
      </c>
      <c r="N215" s="424">
        <v>0</v>
      </c>
      <c r="O215" s="424">
        <v>0</v>
      </c>
      <c r="P215" s="424">
        <v>0</v>
      </c>
      <c r="Q215" s="424">
        <v>0</v>
      </c>
      <c r="R215" s="424">
        <v>0</v>
      </c>
      <c r="S215" s="424">
        <v>0</v>
      </c>
      <c r="T215" s="424">
        <v>0</v>
      </c>
      <c r="U215" s="424">
        <v>0</v>
      </c>
      <c r="V215" s="424">
        <v>0</v>
      </c>
      <c r="W215" s="424">
        <v>0</v>
      </c>
      <c r="X215" s="424">
        <v>0</v>
      </c>
      <c r="Y215" s="424">
        <v>0</v>
      </c>
      <c r="Z215" s="424">
        <v>0</v>
      </c>
      <c r="AA215" s="424">
        <v>0</v>
      </c>
      <c r="AB215" s="424">
        <v>0</v>
      </c>
      <c r="AC215" s="424">
        <v>0</v>
      </c>
      <c r="AD215" s="424">
        <v>0</v>
      </c>
      <c r="AE215" s="424">
        <v>0</v>
      </c>
      <c r="AF215" s="424">
        <v>0</v>
      </c>
      <c r="AG215" s="424">
        <v>0</v>
      </c>
      <c r="AH215" s="424">
        <v>0</v>
      </c>
      <c r="AI215" s="424">
        <v>0</v>
      </c>
      <c r="AJ215" s="424">
        <v>0</v>
      </c>
      <c r="AK215" s="424">
        <v>0</v>
      </c>
      <c r="AL215" s="424">
        <v>0</v>
      </c>
      <c r="AM215" s="424">
        <v>0</v>
      </c>
      <c r="AN215" s="424">
        <v>0</v>
      </c>
      <c r="AO215" s="424">
        <v>0</v>
      </c>
      <c r="AP215" s="424">
        <v>0</v>
      </c>
      <c r="AQ215" s="424">
        <v>0</v>
      </c>
      <c r="AR215" s="424">
        <v>0</v>
      </c>
      <c r="AS215" s="424">
        <v>0</v>
      </c>
      <c r="AT215" s="424">
        <v>0</v>
      </c>
      <c r="AU215" s="424">
        <v>0</v>
      </c>
      <c r="AV215" s="424">
        <v>0</v>
      </c>
      <c r="AW215" s="424">
        <v>0</v>
      </c>
      <c r="AX215" s="428">
        <v>0</v>
      </c>
      <c r="XFD215" s="657"/>
    </row>
    <row r="216" spans="1:16384" customFormat="1" ht="12.75" hidden="1" customHeight="1" x14ac:dyDescent="0.2">
      <c r="A216" s="699"/>
      <c r="B216" s="561"/>
      <c r="C216" s="562"/>
      <c r="D216" s="424">
        <v>0</v>
      </c>
      <c r="E216" s="424">
        <v>0</v>
      </c>
      <c r="F216" s="424">
        <v>0</v>
      </c>
      <c r="G216" s="424">
        <v>0</v>
      </c>
      <c r="H216" s="424">
        <v>0</v>
      </c>
      <c r="I216" s="424">
        <v>0</v>
      </c>
      <c r="J216" s="424">
        <v>0</v>
      </c>
      <c r="K216" s="424">
        <v>0</v>
      </c>
      <c r="L216" s="424">
        <v>0</v>
      </c>
      <c r="M216" s="424">
        <v>0</v>
      </c>
      <c r="N216" s="424">
        <v>0</v>
      </c>
      <c r="O216" s="424">
        <v>0</v>
      </c>
      <c r="P216" s="424">
        <v>0</v>
      </c>
      <c r="Q216" s="424">
        <v>0</v>
      </c>
      <c r="R216" s="424">
        <v>0</v>
      </c>
      <c r="S216" s="424">
        <v>0</v>
      </c>
      <c r="T216" s="424">
        <v>0</v>
      </c>
      <c r="U216" s="424">
        <v>0</v>
      </c>
      <c r="V216" s="424">
        <v>0</v>
      </c>
      <c r="W216" s="424">
        <v>0</v>
      </c>
      <c r="X216" s="424">
        <v>0</v>
      </c>
      <c r="Y216" s="424">
        <v>0</v>
      </c>
      <c r="Z216" s="424">
        <v>0</v>
      </c>
      <c r="AA216" s="424">
        <v>0</v>
      </c>
      <c r="AB216" s="424">
        <v>0</v>
      </c>
      <c r="AC216" s="424">
        <v>0</v>
      </c>
      <c r="AD216" s="424">
        <v>0</v>
      </c>
      <c r="AE216" s="424">
        <v>0</v>
      </c>
      <c r="AF216" s="424">
        <v>0</v>
      </c>
      <c r="AG216" s="424">
        <v>0</v>
      </c>
      <c r="AH216" s="424">
        <v>0</v>
      </c>
      <c r="AI216" s="424">
        <v>0</v>
      </c>
      <c r="AJ216" s="424">
        <v>0</v>
      </c>
      <c r="AK216" s="424">
        <v>0</v>
      </c>
      <c r="AL216" s="424">
        <v>0</v>
      </c>
      <c r="AM216" s="424">
        <v>0</v>
      </c>
      <c r="AN216" s="424">
        <v>0</v>
      </c>
      <c r="AO216" s="424">
        <v>0</v>
      </c>
      <c r="AP216" s="424">
        <v>0</v>
      </c>
      <c r="AQ216" s="424">
        <v>0</v>
      </c>
      <c r="AR216" s="424">
        <v>0</v>
      </c>
      <c r="AS216" s="424">
        <v>0</v>
      </c>
      <c r="AT216" s="424">
        <v>0</v>
      </c>
      <c r="AU216" s="424">
        <v>0</v>
      </c>
      <c r="AV216" s="424">
        <v>0</v>
      </c>
      <c r="AW216" s="424">
        <v>0</v>
      </c>
      <c r="AX216" s="428">
        <v>0</v>
      </c>
      <c r="XFD216" s="657"/>
    </row>
    <row r="217" spans="1:16384" customFormat="1" ht="12.75" hidden="1" x14ac:dyDescent="0.2">
      <c r="A217" s="570" t="s">
        <v>292</v>
      </c>
      <c r="B217" s="431"/>
      <c r="C217" s="546">
        <v>0</v>
      </c>
      <c r="D217" s="432">
        <v>0</v>
      </c>
      <c r="E217" s="432">
        <v>0</v>
      </c>
      <c r="F217" s="432">
        <v>0</v>
      </c>
      <c r="G217" s="432">
        <v>0</v>
      </c>
      <c r="H217" s="432">
        <v>0</v>
      </c>
      <c r="I217" s="432">
        <v>0</v>
      </c>
      <c r="J217" s="432">
        <v>0</v>
      </c>
      <c r="K217" s="432">
        <v>0</v>
      </c>
      <c r="L217" s="432">
        <v>0</v>
      </c>
      <c r="M217" s="432">
        <v>0</v>
      </c>
      <c r="N217" s="432">
        <v>0</v>
      </c>
      <c r="O217" s="432">
        <v>0</v>
      </c>
      <c r="P217" s="432">
        <v>0</v>
      </c>
      <c r="Q217" s="432">
        <v>0</v>
      </c>
      <c r="R217" s="432">
        <v>0</v>
      </c>
      <c r="S217" s="432">
        <v>0</v>
      </c>
      <c r="T217" s="432">
        <v>0</v>
      </c>
      <c r="U217" s="432">
        <v>0</v>
      </c>
      <c r="V217" s="432">
        <v>0</v>
      </c>
      <c r="W217" s="432">
        <v>0</v>
      </c>
      <c r="X217" s="432">
        <v>0</v>
      </c>
      <c r="Y217" s="432">
        <v>0</v>
      </c>
      <c r="Z217" s="432">
        <v>0</v>
      </c>
      <c r="AA217" s="432">
        <v>0</v>
      </c>
      <c r="AB217" s="432">
        <v>0</v>
      </c>
      <c r="AC217" s="432">
        <v>0</v>
      </c>
      <c r="AD217" s="432">
        <v>0</v>
      </c>
      <c r="AE217" s="432">
        <v>0</v>
      </c>
      <c r="AF217" s="432">
        <v>0</v>
      </c>
      <c r="AG217" s="432">
        <v>0</v>
      </c>
      <c r="AH217" s="432">
        <v>0</v>
      </c>
      <c r="AI217" s="432">
        <v>0</v>
      </c>
      <c r="AJ217" s="432">
        <v>0</v>
      </c>
      <c r="AK217" s="432">
        <v>0</v>
      </c>
      <c r="AL217" s="432">
        <v>0</v>
      </c>
      <c r="AM217" s="432">
        <v>0</v>
      </c>
      <c r="AN217" s="432">
        <v>0</v>
      </c>
      <c r="AO217" s="432">
        <v>0</v>
      </c>
      <c r="AP217" s="432">
        <v>0</v>
      </c>
      <c r="AQ217" s="432">
        <v>0</v>
      </c>
      <c r="AR217" s="432">
        <v>0</v>
      </c>
      <c r="AS217" s="432">
        <v>0</v>
      </c>
      <c r="AT217" s="432">
        <v>0</v>
      </c>
      <c r="AU217" s="432">
        <v>0</v>
      </c>
      <c r="AV217" s="432">
        <v>0</v>
      </c>
      <c r="AW217" s="432">
        <v>0</v>
      </c>
      <c r="AX217" s="432">
        <v>0</v>
      </c>
      <c r="XFD217" s="657"/>
    </row>
    <row r="218" spans="1:16384" customFormat="1" ht="12.75" hidden="1" x14ac:dyDescent="0.2">
      <c r="A218" s="691" t="s">
        <v>58</v>
      </c>
      <c r="B218" s="423"/>
      <c r="C218" s="533"/>
      <c r="D218" s="427">
        <v>0</v>
      </c>
      <c r="E218" s="427">
        <v>0</v>
      </c>
      <c r="F218" s="427">
        <v>0</v>
      </c>
      <c r="G218" s="427">
        <v>0</v>
      </c>
      <c r="H218" s="427">
        <v>0</v>
      </c>
      <c r="I218" s="427">
        <v>0</v>
      </c>
      <c r="J218" s="427">
        <v>0</v>
      </c>
      <c r="K218" s="427">
        <v>0</v>
      </c>
      <c r="L218" s="427">
        <v>0</v>
      </c>
      <c r="M218" s="427">
        <v>0</v>
      </c>
      <c r="N218" s="427">
        <v>0</v>
      </c>
      <c r="O218" s="427">
        <v>0</v>
      </c>
      <c r="P218" s="427">
        <v>0</v>
      </c>
      <c r="Q218" s="427">
        <v>0</v>
      </c>
      <c r="R218" s="427">
        <v>0</v>
      </c>
      <c r="S218" s="427">
        <v>0</v>
      </c>
      <c r="T218" s="427">
        <v>0</v>
      </c>
      <c r="U218" s="427">
        <v>0</v>
      </c>
      <c r="V218" s="427">
        <v>0</v>
      </c>
      <c r="W218" s="427">
        <v>0</v>
      </c>
      <c r="X218" s="427">
        <v>0</v>
      </c>
      <c r="Y218" s="427">
        <v>0</v>
      </c>
      <c r="Z218" s="427">
        <v>0</v>
      </c>
      <c r="AA218" s="427">
        <v>0</v>
      </c>
      <c r="AB218" s="427">
        <v>0</v>
      </c>
      <c r="AC218" s="427">
        <v>0</v>
      </c>
      <c r="AD218" s="427">
        <v>0</v>
      </c>
      <c r="AE218" s="427">
        <v>0</v>
      </c>
      <c r="AF218" s="427">
        <v>0</v>
      </c>
      <c r="AG218" s="427">
        <v>0</v>
      </c>
      <c r="AH218" s="427">
        <v>0</v>
      </c>
      <c r="AI218" s="427">
        <v>0</v>
      </c>
      <c r="AJ218" s="427">
        <v>0</v>
      </c>
      <c r="AK218" s="427">
        <v>0</v>
      </c>
      <c r="AL218" s="427">
        <v>0</v>
      </c>
      <c r="AM218" s="427">
        <v>0</v>
      </c>
      <c r="AN218" s="427">
        <v>0</v>
      </c>
      <c r="AO218" s="427">
        <v>0</v>
      </c>
      <c r="AP218" s="427">
        <v>0</v>
      </c>
      <c r="AQ218" s="427">
        <v>0</v>
      </c>
      <c r="AR218" s="427">
        <v>0</v>
      </c>
      <c r="AS218" s="427">
        <v>0</v>
      </c>
      <c r="AT218" s="427">
        <v>0</v>
      </c>
      <c r="AU218" s="427">
        <v>0</v>
      </c>
      <c r="AV218" s="427">
        <v>0</v>
      </c>
      <c r="AW218" s="427">
        <v>0</v>
      </c>
      <c r="AX218" s="428">
        <v>0</v>
      </c>
      <c r="XFD218" s="657"/>
    </row>
    <row r="219" spans="1:16384" customFormat="1" ht="12.75" hidden="1" x14ac:dyDescent="0.2">
      <c r="A219" s="692"/>
      <c r="B219" s="423"/>
      <c r="C219" s="533"/>
      <c r="D219" s="427">
        <v>0</v>
      </c>
      <c r="E219" s="427">
        <v>0</v>
      </c>
      <c r="F219" s="427">
        <v>0</v>
      </c>
      <c r="G219" s="427">
        <v>0</v>
      </c>
      <c r="H219" s="427">
        <v>0</v>
      </c>
      <c r="I219" s="427">
        <v>0</v>
      </c>
      <c r="J219" s="427">
        <v>0</v>
      </c>
      <c r="K219" s="427">
        <v>0</v>
      </c>
      <c r="L219" s="427">
        <v>0</v>
      </c>
      <c r="M219" s="427">
        <v>0</v>
      </c>
      <c r="N219" s="427">
        <v>0</v>
      </c>
      <c r="O219" s="427">
        <v>0</v>
      </c>
      <c r="P219" s="427">
        <v>0</v>
      </c>
      <c r="Q219" s="427">
        <v>0</v>
      </c>
      <c r="R219" s="427">
        <v>0</v>
      </c>
      <c r="S219" s="427">
        <v>0</v>
      </c>
      <c r="T219" s="427">
        <v>0</v>
      </c>
      <c r="U219" s="427">
        <v>0</v>
      </c>
      <c r="V219" s="427">
        <v>0</v>
      </c>
      <c r="W219" s="427">
        <v>0</v>
      </c>
      <c r="X219" s="427">
        <v>0</v>
      </c>
      <c r="Y219" s="427">
        <v>0</v>
      </c>
      <c r="Z219" s="427">
        <v>0</v>
      </c>
      <c r="AA219" s="427">
        <v>0</v>
      </c>
      <c r="AB219" s="427">
        <v>0</v>
      </c>
      <c r="AC219" s="427">
        <v>0</v>
      </c>
      <c r="AD219" s="427">
        <v>0</v>
      </c>
      <c r="AE219" s="427">
        <v>0</v>
      </c>
      <c r="AF219" s="427">
        <v>0</v>
      </c>
      <c r="AG219" s="427">
        <v>0</v>
      </c>
      <c r="AH219" s="427">
        <v>0</v>
      </c>
      <c r="AI219" s="427">
        <v>0</v>
      </c>
      <c r="AJ219" s="427">
        <v>0</v>
      </c>
      <c r="AK219" s="427">
        <v>0</v>
      </c>
      <c r="AL219" s="427">
        <v>0</v>
      </c>
      <c r="AM219" s="427">
        <v>0</v>
      </c>
      <c r="AN219" s="427">
        <v>0</v>
      </c>
      <c r="AO219" s="427">
        <v>0</v>
      </c>
      <c r="AP219" s="427">
        <v>0</v>
      </c>
      <c r="AQ219" s="427">
        <v>0</v>
      </c>
      <c r="AR219" s="427">
        <v>0</v>
      </c>
      <c r="AS219" s="427">
        <v>0</v>
      </c>
      <c r="AT219" s="427">
        <v>0</v>
      </c>
      <c r="AU219" s="427">
        <v>0</v>
      </c>
      <c r="AV219" s="427">
        <v>0</v>
      </c>
      <c r="AW219" s="427">
        <v>0</v>
      </c>
      <c r="AX219" s="428">
        <v>0</v>
      </c>
      <c r="XFD219" s="657"/>
    </row>
    <row r="220" spans="1:16384" customFormat="1" ht="12.75" hidden="1" x14ac:dyDescent="0.2">
      <c r="A220" s="692"/>
      <c r="B220" s="423"/>
      <c r="C220" s="533"/>
      <c r="D220" s="427">
        <v>0</v>
      </c>
      <c r="E220" s="427">
        <v>0</v>
      </c>
      <c r="F220" s="427">
        <v>0</v>
      </c>
      <c r="G220" s="427">
        <v>0</v>
      </c>
      <c r="H220" s="427">
        <v>0</v>
      </c>
      <c r="I220" s="427">
        <v>0</v>
      </c>
      <c r="J220" s="427">
        <v>0</v>
      </c>
      <c r="K220" s="427">
        <v>0</v>
      </c>
      <c r="L220" s="427">
        <v>0</v>
      </c>
      <c r="M220" s="427">
        <v>0</v>
      </c>
      <c r="N220" s="427">
        <v>0</v>
      </c>
      <c r="O220" s="427">
        <v>0</v>
      </c>
      <c r="P220" s="427">
        <v>0</v>
      </c>
      <c r="Q220" s="427">
        <v>0</v>
      </c>
      <c r="R220" s="427">
        <v>0</v>
      </c>
      <c r="S220" s="427">
        <v>0</v>
      </c>
      <c r="T220" s="427">
        <v>0</v>
      </c>
      <c r="U220" s="427">
        <v>0</v>
      </c>
      <c r="V220" s="427">
        <v>0</v>
      </c>
      <c r="W220" s="427">
        <v>0</v>
      </c>
      <c r="X220" s="427">
        <v>0</v>
      </c>
      <c r="Y220" s="427">
        <v>0</v>
      </c>
      <c r="Z220" s="427">
        <v>0</v>
      </c>
      <c r="AA220" s="427">
        <v>0</v>
      </c>
      <c r="AB220" s="427">
        <v>0</v>
      </c>
      <c r="AC220" s="427">
        <v>0</v>
      </c>
      <c r="AD220" s="427">
        <v>0</v>
      </c>
      <c r="AE220" s="427">
        <v>0</v>
      </c>
      <c r="AF220" s="427">
        <v>0</v>
      </c>
      <c r="AG220" s="427">
        <v>0</v>
      </c>
      <c r="AH220" s="427">
        <v>0</v>
      </c>
      <c r="AI220" s="427">
        <v>0</v>
      </c>
      <c r="AJ220" s="427">
        <v>0</v>
      </c>
      <c r="AK220" s="427">
        <v>0</v>
      </c>
      <c r="AL220" s="427">
        <v>0</v>
      </c>
      <c r="AM220" s="427">
        <v>0</v>
      </c>
      <c r="AN220" s="427">
        <v>0</v>
      </c>
      <c r="AO220" s="427">
        <v>0</v>
      </c>
      <c r="AP220" s="427">
        <v>0</v>
      </c>
      <c r="AQ220" s="427">
        <v>0</v>
      </c>
      <c r="AR220" s="427">
        <v>0</v>
      </c>
      <c r="AS220" s="427">
        <v>0</v>
      </c>
      <c r="AT220" s="427">
        <v>0</v>
      </c>
      <c r="AU220" s="427">
        <v>0</v>
      </c>
      <c r="AV220" s="427">
        <v>0</v>
      </c>
      <c r="AW220" s="427">
        <v>0</v>
      </c>
      <c r="AX220" s="428">
        <v>0</v>
      </c>
      <c r="XFD220" s="657"/>
    </row>
    <row r="221" spans="1:16384" customFormat="1" ht="12.75" hidden="1" x14ac:dyDescent="0.2">
      <c r="A221" s="692"/>
      <c r="B221" s="423"/>
      <c r="C221" s="533"/>
      <c r="D221" s="427">
        <v>0</v>
      </c>
      <c r="E221" s="427">
        <v>0</v>
      </c>
      <c r="F221" s="427">
        <v>0</v>
      </c>
      <c r="G221" s="427">
        <v>0</v>
      </c>
      <c r="H221" s="427">
        <v>0</v>
      </c>
      <c r="I221" s="427">
        <v>0</v>
      </c>
      <c r="J221" s="427">
        <v>0</v>
      </c>
      <c r="K221" s="427">
        <v>0</v>
      </c>
      <c r="L221" s="427">
        <v>0</v>
      </c>
      <c r="M221" s="427">
        <v>0</v>
      </c>
      <c r="N221" s="427">
        <v>0</v>
      </c>
      <c r="O221" s="427">
        <v>0</v>
      </c>
      <c r="P221" s="427">
        <v>0</v>
      </c>
      <c r="Q221" s="427">
        <v>0</v>
      </c>
      <c r="R221" s="427">
        <v>0</v>
      </c>
      <c r="S221" s="427">
        <v>0</v>
      </c>
      <c r="T221" s="427">
        <v>0</v>
      </c>
      <c r="U221" s="427">
        <v>0</v>
      </c>
      <c r="V221" s="427">
        <v>0</v>
      </c>
      <c r="W221" s="427">
        <v>0</v>
      </c>
      <c r="X221" s="427">
        <v>0</v>
      </c>
      <c r="Y221" s="427">
        <v>0</v>
      </c>
      <c r="Z221" s="427">
        <v>0</v>
      </c>
      <c r="AA221" s="427">
        <v>0</v>
      </c>
      <c r="AB221" s="427">
        <v>0</v>
      </c>
      <c r="AC221" s="427">
        <v>0</v>
      </c>
      <c r="AD221" s="427">
        <v>0</v>
      </c>
      <c r="AE221" s="427">
        <v>0</v>
      </c>
      <c r="AF221" s="427">
        <v>0</v>
      </c>
      <c r="AG221" s="427">
        <v>0</v>
      </c>
      <c r="AH221" s="427">
        <v>0</v>
      </c>
      <c r="AI221" s="427">
        <v>0</v>
      </c>
      <c r="AJ221" s="427">
        <v>0</v>
      </c>
      <c r="AK221" s="427">
        <v>0</v>
      </c>
      <c r="AL221" s="427">
        <v>0</v>
      </c>
      <c r="AM221" s="427">
        <v>0</v>
      </c>
      <c r="AN221" s="427">
        <v>0</v>
      </c>
      <c r="AO221" s="427">
        <v>0</v>
      </c>
      <c r="AP221" s="427">
        <v>0</v>
      </c>
      <c r="AQ221" s="427">
        <v>0</v>
      </c>
      <c r="AR221" s="427">
        <v>0</v>
      </c>
      <c r="AS221" s="427">
        <v>0</v>
      </c>
      <c r="AT221" s="427">
        <v>0</v>
      </c>
      <c r="AU221" s="427">
        <v>0</v>
      </c>
      <c r="AV221" s="427">
        <v>0</v>
      </c>
      <c r="AW221" s="427">
        <v>0</v>
      </c>
      <c r="AX221" s="428">
        <v>0</v>
      </c>
      <c r="XFD221" s="657"/>
    </row>
    <row r="222" spans="1:16384" customFormat="1" ht="12.75" hidden="1" x14ac:dyDescent="0.2">
      <c r="A222" s="692"/>
      <c r="B222" s="423"/>
      <c r="C222" s="533"/>
      <c r="D222" s="427">
        <v>0</v>
      </c>
      <c r="E222" s="427">
        <v>0</v>
      </c>
      <c r="F222" s="427">
        <v>0</v>
      </c>
      <c r="G222" s="427">
        <v>0</v>
      </c>
      <c r="H222" s="427">
        <v>0</v>
      </c>
      <c r="I222" s="427">
        <v>0</v>
      </c>
      <c r="J222" s="427">
        <v>0</v>
      </c>
      <c r="K222" s="427">
        <v>0</v>
      </c>
      <c r="L222" s="427">
        <v>0</v>
      </c>
      <c r="M222" s="427">
        <v>0</v>
      </c>
      <c r="N222" s="427">
        <v>0</v>
      </c>
      <c r="O222" s="427">
        <v>0</v>
      </c>
      <c r="P222" s="427">
        <v>0</v>
      </c>
      <c r="Q222" s="427">
        <v>0</v>
      </c>
      <c r="R222" s="427">
        <v>0</v>
      </c>
      <c r="S222" s="427">
        <v>0</v>
      </c>
      <c r="T222" s="427">
        <v>0</v>
      </c>
      <c r="U222" s="427">
        <v>0</v>
      </c>
      <c r="V222" s="427">
        <v>0</v>
      </c>
      <c r="W222" s="427">
        <v>0</v>
      </c>
      <c r="X222" s="427">
        <v>0</v>
      </c>
      <c r="Y222" s="427">
        <v>0</v>
      </c>
      <c r="Z222" s="427">
        <v>0</v>
      </c>
      <c r="AA222" s="427">
        <v>0</v>
      </c>
      <c r="AB222" s="427">
        <v>0</v>
      </c>
      <c r="AC222" s="427">
        <v>0</v>
      </c>
      <c r="AD222" s="427">
        <v>0</v>
      </c>
      <c r="AE222" s="427">
        <v>0</v>
      </c>
      <c r="AF222" s="427">
        <v>0</v>
      </c>
      <c r="AG222" s="427">
        <v>0</v>
      </c>
      <c r="AH222" s="427">
        <v>0</v>
      </c>
      <c r="AI222" s="427">
        <v>0</v>
      </c>
      <c r="AJ222" s="427">
        <v>0</v>
      </c>
      <c r="AK222" s="427">
        <v>0</v>
      </c>
      <c r="AL222" s="427">
        <v>0</v>
      </c>
      <c r="AM222" s="427">
        <v>0</v>
      </c>
      <c r="AN222" s="427">
        <v>0</v>
      </c>
      <c r="AO222" s="427">
        <v>0</v>
      </c>
      <c r="AP222" s="427">
        <v>0</v>
      </c>
      <c r="AQ222" s="427">
        <v>0</v>
      </c>
      <c r="AR222" s="427">
        <v>0</v>
      </c>
      <c r="AS222" s="427">
        <v>0</v>
      </c>
      <c r="AT222" s="427">
        <v>0</v>
      </c>
      <c r="AU222" s="427">
        <v>0</v>
      </c>
      <c r="AV222" s="427">
        <v>0</v>
      </c>
      <c r="AW222" s="427">
        <v>0</v>
      </c>
      <c r="AX222" s="428">
        <v>0</v>
      </c>
      <c r="XFD222" s="657"/>
    </row>
    <row r="223" spans="1:16384" customFormat="1" ht="12.75" hidden="1" x14ac:dyDescent="0.2">
      <c r="A223" s="692"/>
      <c r="B223" s="423"/>
      <c r="C223" s="533"/>
      <c r="D223" s="427">
        <v>0</v>
      </c>
      <c r="E223" s="427">
        <v>0</v>
      </c>
      <c r="F223" s="427">
        <v>0</v>
      </c>
      <c r="G223" s="427">
        <v>0</v>
      </c>
      <c r="H223" s="427">
        <v>0</v>
      </c>
      <c r="I223" s="427">
        <v>0</v>
      </c>
      <c r="J223" s="427">
        <v>0</v>
      </c>
      <c r="K223" s="427">
        <v>0</v>
      </c>
      <c r="L223" s="427">
        <v>0</v>
      </c>
      <c r="M223" s="427">
        <v>0</v>
      </c>
      <c r="N223" s="427">
        <v>0</v>
      </c>
      <c r="O223" s="427">
        <v>0</v>
      </c>
      <c r="P223" s="427">
        <v>0</v>
      </c>
      <c r="Q223" s="427">
        <v>0</v>
      </c>
      <c r="R223" s="427">
        <v>0</v>
      </c>
      <c r="S223" s="427">
        <v>0</v>
      </c>
      <c r="T223" s="427">
        <v>0</v>
      </c>
      <c r="U223" s="427">
        <v>0</v>
      </c>
      <c r="V223" s="427">
        <v>0</v>
      </c>
      <c r="W223" s="427">
        <v>0</v>
      </c>
      <c r="X223" s="427">
        <v>0</v>
      </c>
      <c r="Y223" s="427">
        <v>0</v>
      </c>
      <c r="Z223" s="427">
        <v>0</v>
      </c>
      <c r="AA223" s="427">
        <v>0</v>
      </c>
      <c r="AB223" s="427">
        <v>0</v>
      </c>
      <c r="AC223" s="427">
        <v>0</v>
      </c>
      <c r="AD223" s="427">
        <v>0</v>
      </c>
      <c r="AE223" s="427">
        <v>0</v>
      </c>
      <c r="AF223" s="427">
        <v>0</v>
      </c>
      <c r="AG223" s="427">
        <v>0</v>
      </c>
      <c r="AH223" s="427">
        <v>0</v>
      </c>
      <c r="AI223" s="427">
        <v>0</v>
      </c>
      <c r="AJ223" s="427">
        <v>0</v>
      </c>
      <c r="AK223" s="427">
        <v>0</v>
      </c>
      <c r="AL223" s="427">
        <v>0</v>
      </c>
      <c r="AM223" s="427">
        <v>0</v>
      </c>
      <c r="AN223" s="427">
        <v>0</v>
      </c>
      <c r="AO223" s="427">
        <v>0</v>
      </c>
      <c r="AP223" s="427">
        <v>0</v>
      </c>
      <c r="AQ223" s="427">
        <v>0</v>
      </c>
      <c r="AR223" s="427">
        <v>0</v>
      </c>
      <c r="AS223" s="427">
        <v>0</v>
      </c>
      <c r="AT223" s="427">
        <v>0</v>
      </c>
      <c r="AU223" s="427">
        <v>0</v>
      </c>
      <c r="AV223" s="427">
        <v>0</v>
      </c>
      <c r="AW223" s="427">
        <v>0</v>
      </c>
      <c r="AX223" s="428">
        <v>0</v>
      </c>
      <c r="XFD223" s="657"/>
    </row>
    <row r="224" spans="1:16384" customFormat="1" ht="12.75" hidden="1" x14ac:dyDescent="0.2">
      <c r="A224" s="569"/>
      <c r="B224" s="561"/>
      <c r="C224" s="562"/>
      <c r="D224" s="531">
        <v>0</v>
      </c>
      <c r="E224" s="531">
        <v>0</v>
      </c>
      <c r="F224" s="531">
        <v>0</v>
      </c>
      <c r="G224" s="531">
        <v>0</v>
      </c>
      <c r="H224" s="531">
        <v>0</v>
      </c>
      <c r="I224" s="531">
        <v>0</v>
      </c>
      <c r="J224" s="531">
        <v>0</v>
      </c>
      <c r="K224" s="531">
        <v>0</v>
      </c>
      <c r="L224" s="531">
        <v>0</v>
      </c>
      <c r="M224" s="531">
        <v>0</v>
      </c>
      <c r="N224" s="531">
        <v>0</v>
      </c>
      <c r="O224" s="531">
        <v>0</v>
      </c>
      <c r="P224" s="531">
        <v>0</v>
      </c>
      <c r="Q224" s="531">
        <v>0</v>
      </c>
      <c r="R224" s="531">
        <v>0</v>
      </c>
      <c r="S224" s="531">
        <v>0</v>
      </c>
      <c r="T224" s="531">
        <v>0</v>
      </c>
      <c r="U224" s="531">
        <v>0</v>
      </c>
      <c r="V224" s="531">
        <v>0</v>
      </c>
      <c r="W224" s="531">
        <v>0</v>
      </c>
      <c r="X224" s="531">
        <v>0</v>
      </c>
      <c r="Y224" s="531">
        <v>0</v>
      </c>
      <c r="Z224" s="531">
        <v>0</v>
      </c>
      <c r="AA224" s="531">
        <v>0</v>
      </c>
      <c r="AB224" s="531">
        <v>0</v>
      </c>
      <c r="AC224" s="531">
        <v>0</v>
      </c>
      <c r="AD224" s="531">
        <v>0</v>
      </c>
      <c r="AE224" s="531">
        <v>0</v>
      </c>
      <c r="AF224" s="531">
        <v>0</v>
      </c>
      <c r="AG224" s="531">
        <v>0</v>
      </c>
      <c r="AH224" s="531">
        <v>0</v>
      </c>
      <c r="AI224" s="531">
        <v>0</v>
      </c>
      <c r="AJ224" s="531">
        <v>0</v>
      </c>
      <c r="AK224" s="531">
        <v>0</v>
      </c>
      <c r="AL224" s="531">
        <v>0</v>
      </c>
      <c r="AM224" s="531">
        <v>0</v>
      </c>
      <c r="AN224" s="531">
        <v>0</v>
      </c>
      <c r="AO224" s="531">
        <v>0</v>
      </c>
      <c r="AP224" s="531">
        <v>0</v>
      </c>
      <c r="AQ224" s="531">
        <v>0</v>
      </c>
      <c r="AR224" s="531">
        <v>0</v>
      </c>
      <c r="AS224" s="531">
        <v>0</v>
      </c>
      <c r="AT224" s="531">
        <v>0</v>
      </c>
      <c r="AU224" s="531">
        <v>0</v>
      </c>
      <c r="AV224" s="531">
        <v>0</v>
      </c>
      <c r="AW224" s="531">
        <v>0</v>
      </c>
      <c r="AX224" s="428">
        <v>0</v>
      </c>
      <c r="XFD224" s="657"/>
    </row>
    <row r="225" spans="1:16384" customFormat="1" ht="12.75" hidden="1" x14ac:dyDescent="0.2">
      <c r="A225" s="570" t="s">
        <v>293</v>
      </c>
      <c r="B225" s="431"/>
      <c r="C225" s="546">
        <v>0</v>
      </c>
      <c r="D225" s="432">
        <v>0</v>
      </c>
      <c r="E225" s="432">
        <v>0</v>
      </c>
      <c r="F225" s="432">
        <v>0</v>
      </c>
      <c r="G225" s="432">
        <v>0</v>
      </c>
      <c r="H225" s="432">
        <v>0</v>
      </c>
      <c r="I225" s="432">
        <v>0</v>
      </c>
      <c r="J225" s="432">
        <v>0</v>
      </c>
      <c r="K225" s="432">
        <v>0</v>
      </c>
      <c r="L225" s="432">
        <v>0</v>
      </c>
      <c r="M225" s="432">
        <v>0</v>
      </c>
      <c r="N225" s="432">
        <v>0</v>
      </c>
      <c r="O225" s="432">
        <v>0</v>
      </c>
      <c r="P225" s="432">
        <v>0</v>
      </c>
      <c r="Q225" s="432">
        <v>0</v>
      </c>
      <c r="R225" s="432">
        <v>0</v>
      </c>
      <c r="S225" s="432">
        <v>0</v>
      </c>
      <c r="T225" s="432">
        <v>0</v>
      </c>
      <c r="U225" s="432">
        <v>0</v>
      </c>
      <c r="V225" s="432">
        <v>0</v>
      </c>
      <c r="W225" s="432">
        <v>0</v>
      </c>
      <c r="X225" s="432">
        <v>0</v>
      </c>
      <c r="Y225" s="432">
        <v>0</v>
      </c>
      <c r="Z225" s="432">
        <v>0</v>
      </c>
      <c r="AA225" s="432">
        <v>0</v>
      </c>
      <c r="AB225" s="432">
        <v>0</v>
      </c>
      <c r="AC225" s="432">
        <v>0</v>
      </c>
      <c r="AD225" s="432">
        <v>0</v>
      </c>
      <c r="AE225" s="432">
        <v>0</v>
      </c>
      <c r="AF225" s="432">
        <v>0</v>
      </c>
      <c r="AG225" s="432">
        <v>0</v>
      </c>
      <c r="AH225" s="432">
        <v>0</v>
      </c>
      <c r="AI225" s="432">
        <v>0</v>
      </c>
      <c r="AJ225" s="432">
        <v>0</v>
      </c>
      <c r="AK225" s="432">
        <v>0</v>
      </c>
      <c r="AL225" s="432">
        <v>0</v>
      </c>
      <c r="AM225" s="432">
        <v>0</v>
      </c>
      <c r="AN225" s="432">
        <v>0</v>
      </c>
      <c r="AO225" s="432">
        <v>0</v>
      </c>
      <c r="AP225" s="432">
        <v>0</v>
      </c>
      <c r="AQ225" s="432">
        <v>0</v>
      </c>
      <c r="AR225" s="432">
        <v>0</v>
      </c>
      <c r="AS225" s="432">
        <v>0</v>
      </c>
      <c r="AT225" s="432">
        <v>0</v>
      </c>
      <c r="AU225" s="432">
        <v>0</v>
      </c>
      <c r="AV225" s="432">
        <v>0</v>
      </c>
      <c r="AW225" s="432">
        <v>0</v>
      </c>
      <c r="AX225" s="432">
        <v>0</v>
      </c>
      <c r="AY225" s="432">
        <v>0</v>
      </c>
      <c r="AZ225" s="432">
        <v>0</v>
      </c>
      <c r="BA225" s="432">
        <v>0</v>
      </c>
      <c r="BB225" s="432">
        <v>0</v>
      </c>
      <c r="BC225" s="432">
        <v>0</v>
      </c>
      <c r="BD225" s="432">
        <v>0</v>
      </c>
      <c r="BE225" s="432">
        <v>0</v>
      </c>
      <c r="BF225" s="432">
        <v>0</v>
      </c>
      <c r="BG225" s="432">
        <v>0</v>
      </c>
      <c r="BH225" s="432">
        <v>0</v>
      </c>
      <c r="BI225" s="432">
        <v>0</v>
      </c>
      <c r="BJ225" s="432">
        <v>0</v>
      </c>
      <c r="BK225" s="432">
        <v>0</v>
      </c>
      <c r="BL225" s="432">
        <v>0</v>
      </c>
      <c r="BM225" s="432">
        <v>0</v>
      </c>
      <c r="BN225" s="432">
        <v>0</v>
      </c>
      <c r="BO225" s="432">
        <v>0</v>
      </c>
      <c r="BP225" s="432">
        <v>0</v>
      </c>
      <c r="BQ225" s="432">
        <v>0</v>
      </c>
      <c r="BR225" s="432">
        <v>0</v>
      </c>
      <c r="BS225" s="432">
        <v>0</v>
      </c>
      <c r="BT225" s="432">
        <v>0</v>
      </c>
      <c r="BU225" s="432">
        <v>0</v>
      </c>
      <c r="BV225" s="432">
        <v>0</v>
      </c>
      <c r="BW225" s="432">
        <v>0</v>
      </c>
      <c r="BX225" s="432">
        <v>0</v>
      </c>
      <c r="BY225" s="432">
        <v>0</v>
      </c>
      <c r="BZ225" s="432">
        <v>0</v>
      </c>
      <c r="CA225" s="432">
        <v>0</v>
      </c>
      <c r="CB225" s="432">
        <v>0</v>
      </c>
      <c r="CC225" s="432">
        <v>0</v>
      </c>
      <c r="CD225" s="432">
        <v>0</v>
      </c>
      <c r="CE225" s="432">
        <v>0</v>
      </c>
      <c r="CF225" s="432">
        <v>0</v>
      </c>
      <c r="CG225" s="432">
        <v>0</v>
      </c>
      <c r="CH225" s="432">
        <v>0</v>
      </c>
      <c r="CI225" s="432">
        <v>0</v>
      </c>
      <c r="CJ225" s="432">
        <v>0</v>
      </c>
      <c r="CK225" s="432">
        <v>0</v>
      </c>
      <c r="CL225" s="432">
        <v>0</v>
      </c>
      <c r="CM225" s="432">
        <v>0</v>
      </c>
      <c r="CN225" s="432">
        <v>0</v>
      </c>
      <c r="CO225" s="432">
        <v>0</v>
      </c>
      <c r="CP225" s="432">
        <v>0</v>
      </c>
      <c r="CQ225" s="432">
        <v>0</v>
      </c>
      <c r="CR225" s="432">
        <v>0</v>
      </c>
      <c r="CS225" s="432">
        <v>0</v>
      </c>
      <c r="CT225" s="432">
        <v>0</v>
      </c>
      <c r="CU225" s="432">
        <v>0</v>
      </c>
      <c r="CV225" s="432">
        <v>0</v>
      </c>
      <c r="CW225" s="432">
        <v>0</v>
      </c>
      <c r="CX225" s="432">
        <v>0</v>
      </c>
      <c r="CY225" s="432">
        <v>0</v>
      </c>
      <c r="CZ225" s="432">
        <v>0</v>
      </c>
      <c r="DA225" s="432">
        <v>0</v>
      </c>
      <c r="DB225" s="432">
        <v>0</v>
      </c>
      <c r="DC225" s="432">
        <v>0</v>
      </c>
      <c r="DD225" s="432">
        <v>0</v>
      </c>
      <c r="DE225" s="432">
        <v>0</v>
      </c>
      <c r="DF225" s="432">
        <v>0</v>
      </c>
      <c r="DG225" s="432">
        <v>0</v>
      </c>
      <c r="DH225" s="432">
        <v>0</v>
      </c>
      <c r="DI225" s="432">
        <v>0</v>
      </c>
      <c r="DJ225" s="432">
        <v>0</v>
      </c>
      <c r="DK225" s="432">
        <v>0</v>
      </c>
      <c r="DL225" s="432">
        <v>0</v>
      </c>
      <c r="DM225" s="432">
        <v>0</v>
      </c>
      <c r="DN225" s="432">
        <v>0</v>
      </c>
      <c r="DO225" s="432">
        <v>0</v>
      </c>
      <c r="DP225" s="432">
        <v>0</v>
      </c>
      <c r="DQ225" s="432">
        <v>0</v>
      </c>
      <c r="DR225" s="432">
        <v>0</v>
      </c>
      <c r="DS225" s="432">
        <v>0</v>
      </c>
      <c r="DT225" s="432">
        <v>0</v>
      </c>
      <c r="DU225" s="432">
        <v>0</v>
      </c>
      <c r="DV225" s="432">
        <v>0</v>
      </c>
      <c r="DW225" s="432">
        <v>0</v>
      </c>
      <c r="DX225" s="432">
        <v>0</v>
      </c>
      <c r="DY225" s="432">
        <v>0</v>
      </c>
      <c r="DZ225" s="432">
        <v>0</v>
      </c>
      <c r="EA225" s="432">
        <v>0</v>
      </c>
      <c r="EB225" s="432">
        <v>0</v>
      </c>
      <c r="EC225" s="432">
        <v>0</v>
      </c>
      <c r="ED225" s="432">
        <v>0</v>
      </c>
      <c r="EE225" s="432">
        <v>0</v>
      </c>
      <c r="EF225" s="432">
        <v>0</v>
      </c>
      <c r="EG225" s="432">
        <v>0</v>
      </c>
      <c r="EH225" s="432">
        <v>0</v>
      </c>
      <c r="EI225" s="432">
        <v>0</v>
      </c>
      <c r="EJ225" s="432">
        <v>0</v>
      </c>
      <c r="EK225" s="432">
        <v>0</v>
      </c>
      <c r="EL225" s="432">
        <v>0</v>
      </c>
      <c r="EM225" s="432">
        <v>0</v>
      </c>
      <c r="EN225" s="432">
        <v>0</v>
      </c>
      <c r="EO225" s="432">
        <v>0</v>
      </c>
      <c r="EP225" s="432">
        <v>0</v>
      </c>
      <c r="EQ225" s="432">
        <v>0</v>
      </c>
      <c r="ER225" s="432">
        <v>0</v>
      </c>
      <c r="ES225" s="432">
        <v>0</v>
      </c>
      <c r="ET225" s="432">
        <v>0</v>
      </c>
      <c r="EU225" s="432">
        <v>0</v>
      </c>
      <c r="EV225" s="432">
        <v>0</v>
      </c>
      <c r="EW225" s="432">
        <v>0</v>
      </c>
      <c r="EX225" s="432">
        <v>0</v>
      </c>
      <c r="EY225" s="432">
        <v>0</v>
      </c>
      <c r="EZ225" s="432">
        <v>0</v>
      </c>
      <c r="FA225" s="432">
        <v>0</v>
      </c>
      <c r="FB225" s="432">
        <v>0</v>
      </c>
      <c r="FC225" s="432">
        <v>0</v>
      </c>
      <c r="FD225" s="432">
        <v>0</v>
      </c>
      <c r="FE225" s="432">
        <v>0</v>
      </c>
      <c r="FF225" s="432">
        <v>0</v>
      </c>
      <c r="FG225" s="432">
        <v>0</v>
      </c>
      <c r="FH225" s="432">
        <v>0</v>
      </c>
      <c r="FI225" s="432">
        <v>0</v>
      </c>
      <c r="FJ225" s="432">
        <v>0</v>
      </c>
      <c r="FK225" s="432">
        <v>0</v>
      </c>
      <c r="FL225" s="432">
        <v>0</v>
      </c>
      <c r="FM225" s="432">
        <v>0</v>
      </c>
      <c r="FN225" s="432">
        <v>0</v>
      </c>
      <c r="FO225" s="432">
        <v>0</v>
      </c>
      <c r="FP225" s="432">
        <v>0</v>
      </c>
      <c r="FQ225" s="432">
        <v>0</v>
      </c>
      <c r="FR225" s="432">
        <v>0</v>
      </c>
      <c r="FS225" s="432">
        <v>0</v>
      </c>
      <c r="FT225" s="432">
        <v>0</v>
      </c>
      <c r="FU225" s="432">
        <v>0</v>
      </c>
      <c r="FV225" s="432">
        <v>0</v>
      </c>
      <c r="FW225" s="432">
        <v>0</v>
      </c>
      <c r="FX225" s="432">
        <v>0</v>
      </c>
      <c r="FY225" s="432">
        <v>0</v>
      </c>
      <c r="FZ225" s="432">
        <v>0</v>
      </c>
      <c r="GA225" s="432">
        <v>0</v>
      </c>
      <c r="GB225" s="432">
        <v>0</v>
      </c>
      <c r="GC225" s="432">
        <v>0</v>
      </c>
      <c r="GD225" s="432">
        <v>0</v>
      </c>
      <c r="GE225" s="432">
        <v>0</v>
      </c>
      <c r="GF225" s="432">
        <v>0</v>
      </c>
      <c r="GG225" s="432">
        <v>0</v>
      </c>
      <c r="GH225" s="432">
        <v>0</v>
      </c>
      <c r="GI225" s="432">
        <v>0</v>
      </c>
      <c r="GJ225" s="432">
        <v>0</v>
      </c>
      <c r="GK225" s="432">
        <v>0</v>
      </c>
      <c r="GL225" s="432">
        <v>0</v>
      </c>
      <c r="GM225" s="432">
        <v>0</v>
      </c>
      <c r="GN225" s="432">
        <v>0</v>
      </c>
      <c r="GO225" s="432">
        <v>0</v>
      </c>
      <c r="GP225" s="432">
        <v>0</v>
      </c>
      <c r="GQ225" s="432">
        <v>0</v>
      </c>
      <c r="GR225" s="432">
        <v>0</v>
      </c>
      <c r="GS225" s="432">
        <v>0</v>
      </c>
      <c r="GT225" s="432">
        <v>0</v>
      </c>
      <c r="GU225" s="432">
        <v>0</v>
      </c>
      <c r="GV225" s="432">
        <v>0</v>
      </c>
      <c r="GW225" s="432">
        <v>0</v>
      </c>
      <c r="GX225" s="432">
        <v>0</v>
      </c>
      <c r="GY225" s="432">
        <v>0</v>
      </c>
      <c r="GZ225" s="432">
        <v>0</v>
      </c>
      <c r="HA225" s="432">
        <v>0</v>
      </c>
      <c r="HB225" s="432">
        <v>0</v>
      </c>
      <c r="HC225" s="432">
        <v>0</v>
      </c>
      <c r="HD225" s="432">
        <v>0</v>
      </c>
      <c r="HE225" s="432">
        <v>0</v>
      </c>
      <c r="HF225" s="432">
        <v>0</v>
      </c>
      <c r="HG225" s="432">
        <v>0</v>
      </c>
      <c r="HH225" s="432">
        <v>0</v>
      </c>
      <c r="HI225" s="432">
        <v>0</v>
      </c>
      <c r="HJ225" s="432">
        <v>0</v>
      </c>
      <c r="HK225" s="432">
        <v>0</v>
      </c>
      <c r="HL225" s="432">
        <v>0</v>
      </c>
      <c r="HM225" s="432">
        <v>0</v>
      </c>
      <c r="HN225" s="432">
        <v>0</v>
      </c>
      <c r="HO225" s="432">
        <v>0</v>
      </c>
      <c r="HP225" s="432">
        <v>0</v>
      </c>
      <c r="HQ225" s="432">
        <v>0</v>
      </c>
      <c r="HR225" s="432">
        <v>0</v>
      </c>
      <c r="HS225" s="432">
        <v>0</v>
      </c>
      <c r="HT225" s="432">
        <v>0</v>
      </c>
      <c r="HU225" s="432">
        <v>0</v>
      </c>
      <c r="HV225" s="432">
        <v>0</v>
      </c>
      <c r="HW225" s="432">
        <v>0</v>
      </c>
      <c r="HX225" s="432">
        <v>0</v>
      </c>
      <c r="HY225" s="432">
        <v>0</v>
      </c>
      <c r="HZ225" s="432">
        <v>0</v>
      </c>
      <c r="IA225" s="432">
        <v>0</v>
      </c>
      <c r="IB225" s="432">
        <v>0</v>
      </c>
      <c r="IC225" s="432">
        <v>0</v>
      </c>
      <c r="ID225" s="432">
        <v>0</v>
      </c>
      <c r="IE225" s="432">
        <v>0</v>
      </c>
      <c r="IF225" s="432">
        <v>0</v>
      </c>
      <c r="IG225" s="432">
        <v>0</v>
      </c>
      <c r="IH225" s="432">
        <v>0</v>
      </c>
      <c r="II225" s="432">
        <v>0</v>
      </c>
      <c r="IJ225" s="432">
        <v>0</v>
      </c>
      <c r="IK225" s="432">
        <v>0</v>
      </c>
      <c r="IL225" s="432">
        <v>0</v>
      </c>
      <c r="IM225" s="432">
        <v>0</v>
      </c>
      <c r="IN225" s="432">
        <v>0</v>
      </c>
      <c r="IO225" s="432">
        <v>0</v>
      </c>
      <c r="IP225" s="432">
        <v>0</v>
      </c>
      <c r="IQ225" s="432">
        <v>0</v>
      </c>
      <c r="IR225" s="432">
        <v>0</v>
      </c>
      <c r="IS225" s="432">
        <v>0</v>
      </c>
      <c r="IT225" s="432">
        <v>0</v>
      </c>
      <c r="IU225" s="432">
        <v>0</v>
      </c>
      <c r="IV225" s="432">
        <v>0</v>
      </c>
      <c r="IW225" s="432">
        <v>0</v>
      </c>
      <c r="IX225" s="432">
        <v>0</v>
      </c>
      <c r="IY225" s="432">
        <v>0</v>
      </c>
      <c r="IZ225" s="432">
        <v>0</v>
      </c>
      <c r="JA225" s="432">
        <v>0</v>
      </c>
      <c r="JB225" s="432">
        <v>0</v>
      </c>
      <c r="JC225" s="432">
        <v>0</v>
      </c>
      <c r="JD225" s="432">
        <v>0</v>
      </c>
      <c r="JE225" s="432">
        <v>0</v>
      </c>
      <c r="JF225" s="432">
        <v>0</v>
      </c>
      <c r="JG225" s="432">
        <v>0</v>
      </c>
      <c r="JH225" s="432">
        <v>0</v>
      </c>
      <c r="JI225" s="432">
        <v>0</v>
      </c>
      <c r="JJ225" s="432">
        <v>0</v>
      </c>
      <c r="JK225" s="432">
        <v>0</v>
      </c>
      <c r="JL225" s="432">
        <v>0</v>
      </c>
      <c r="JM225" s="432">
        <v>0</v>
      </c>
      <c r="JN225" s="432">
        <v>0</v>
      </c>
      <c r="JO225" s="432">
        <v>0</v>
      </c>
      <c r="JP225" s="432">
        <v>0</v>
      </c>
      <c r="JQ225" s="432">
        <v>0</v>
      </c>
      <c r="JR225" s="432">
        <v>0</v>
      </c>
      <c r="JS225" s="432">
        <v>0</v>
      </c>
      <c r="JT225" s="432">
        <v>0</v>
      </c>
      <c r="JU225" s="432">
        <v>0</v>
      </c>
      <c r="JV225" s="432">
        <v>0</v>
      </c>
      <c r="JW225" s="432">
        <v>0</v>
      </c>
      <c r="JX225" s="432">
        <v>0</v>
      </c>
      <c r="JY225" s="432">
        <v>0</v>
      </c>
      <c r="JZ225" s="432">
        <v>0</v>
      </c>
      <c r="KA225" s="432">
        <v>0</v>
      </c>
      <c r="KB225" s="432">
        <v>0</v>
      </c>
      <c r="KC225" s="432">
        <v>0</v>
      </c>
      <c r="KD225" s="432">
        <v>0</v>
      </c>
      <c r="KE225" s="432">
        <v>0</v>
      </c>
      <c r="KF225" s="432">
        <v>0</v>
      </c>
      <c r="KG225" s="432">
        <v>0</v>
      </c>
      <c r="KH225" s="432">
        <v>0</v>
      </c>
      <c r="KI225" s="432">
        <v>0</v>
      </c>
      <c r="KJ225" s="432">
        <v>0</v>
      </c>
      <c r="KK225" s="432">
        <v>0</v>
      </c>
      <c r="KL225" s="432">
        <v>0</v>
      </c>
      <c r="KM225" s="432">
        <v>0</v>
      </c>
      <c r="KN225" s="432">
        <v>0</v>
      </c>
      <c r="KO225" s="432">
        <v>0</v>
      </c>
      <c r="KP225" s="432">
        <v>0</v>
      </c>
      <c r="KQ225" s="432">
        <v>0</v>
      </c>
      <c r="KR225" s="432">
        <v>0</v>
      </c>
      <c r="KS225" s="432">
        <v>0</v>
      </c>
      <c r="KT225" s="432">
        <v>0</v>
      </c>
      <c r="KU225" s="432">
        <v>0</v>
      </c>
      <c r="KV225" s="432">
        <v>0</v>
      </c>
      <c r="KW225" s="432">
        <v>0</v>
      </c>
      <c r="KX225" s="432">
        <v>0</v>
      </c>
      <c r="KY225" s="432">
        <v>0</v>
      </c>
      <c r="KZ225" s="432">
        <v>0</v>
      </c>
      <c r="LA225" s="432">
        <v>0</v>
      </c>
      <c r="LB225" s="432">
        <v>0</v>
      </c>
      <c r="LC225" s="432">
        <v>0</v>
      </c>
      <c r="LD225" s="432">
        <v>0</v>
      </c>
      <c r="LE225" s="432">
        <v>0</v>
      </c>
      <c r="LF225" s="432">
        <v>0</v>
      </c>
      <c r="LG225" s="432">
        <v>0</v>
      </c>
      <c r="LH225" s="432">
        <v>0</v>
      </c>
      <c r="LI225" s="432">
        <v>0</v>
      </c>
      <c r="LJ225" s="432">
        <v>0</v>
      </c>
      <c r="LK225" s="432">
        <v>0</v>
      </c>
      <c r="LL225" s="432">
        <v>0</v>
      </c>
      <c r="LM225" s="432">
        <v>0</v>
      </c>
      <c r="LN225" s="432">
        <v>0</v>
      </c>
      <c r="LO225" s="432">
        <v>0</v>
      </c>
      <c r="LP225" s="432">
        <v>0</v>
      </c>
      <c r="LQ225" s="432">
        <v>0</v>
      </c>
      <c r="LR225" s="432">
        <v>0</v>
      </c>
      <c r="LS225" s="432">
        <v>0</v>
      </c>
      <c r="LT225" s="432">
        <v>0</v>
      </c>
      <c r="LU225" s="432">
        <v>0</v>
      </c>
      <c r="LV225" s="432">
        <v>0</v>
      </c>
      <c r="LW225" s="432">
        <v>0</v>
      </c>
      <c r="LX225" s="432">
        <v>0</v>
      </c>
      <c r="LY225" s="432">
        <v>0</v>
      </c>
      <c r="LZ225" s="432">
        <v>0</v>
      </c>
      <c r="MA225" s="432">
        <v>0</v>
      </c>
      <c r="MB225" s="432">
        <v>0</v>
      </c>
      <c r="MC225" s="432">
        <v>0</v>
      </c>
      <c r="MD225" s="432">
        <v>0</v>
      </c>
      <c r="ME225" s="432">
        <v>0</v>
      </c>
      <c r="MF225" s="432">
        <v>0</v>
      </c>
      <c r="MG225" s="432">
        <v>0</v>
      </c>
      <c r="MH225" s="432">
        <v>0</v>
      </c>
      <c r="MI225" s="432">
        <v>0</v>
      </c>
      <c r="MJ225" s="432">
        <v>0</v>
      </c>
      <c r="MK225" s="432">
        <v>0</v>
      </c>
      <c r="ML225" s="432">
        <v>0</v>
      </c>
      <c r="MM225" s="432">
        <v>0</v>
      </c>
      <c r="MN225" s="432">
        <v>0</v>
      </c>
      <c r="MO225" s="432">
        <v>0</v>
      </c>
      <c r="MP225" s="432">
        <v>0</v>
      </c>
      <c r="MQ225" s="432">
        <v>0</v>
      </c>
      <c r="MR225" s="432">
        <v>0</v>
      </c>
      <c r="MS225" s="432">
        <v>0</v>
      </c>
      <c r="MT225" s="432">
        <v>0</v>
      </c>
      <c r="MU225" s="432">
        <v>0</v>
      </c>
      <c r="MV225" s="432">
        <v>0</v>
      </c>
      <c r="MW225" s="432">
        <v>0</v>
      </c>
      <c r="MX225" s="432">
        <v>0</v>
      </c>
      <c r="MY225" s="432">
        <v>0</v>
      </c>
      <c r="MZ225" s="432">
        <v>0</v>
      </c>
      <c r="NA225" s="432">
        <v>0</v>
      </c>
      <c r="NB225" s="432">
        <v>0</v>
      </c>
      <c r="NC225" s="432">
        <v>0</v>
      </c>
      <c r="ND225" s="432">
        <v>0</v>
      </c>
      <c r="NE225" s="432">
        <v>0</v>
      </c>
      <c r="NF225" s="432">
        <v>0</v>
      </c>
      <c r="NG225" s="432">
        <v>0</v>
      </c>
      <c r="NH225" s="432">
        <v>0</v>
      </c>
      <c r="NI225" s="432">
        <v>0</v>
      </c>
      <c r="NJ225" s="432">
        <v>0</v>
      </c>
      <c r="NK225" s="432">
        <v>0</v>
      </c>
      <c r="NL225" s="432">
        <v>0</v>
      </c>
      <c r="NM225" s="432">
        <v>0</v>
      </c>
      <c r="NN225" s="432">
        <v>0</v>
      </c>
      <c r="NO225" s="432">
        <v>0</v>
      </c>
      <c r="NP225" s="432">
        <v>0</v>
      </c>
      <c r="NQ225" s="432">
        <v>0</v>
      </c>
      <c r="NR225" s="432">
        <v>0</v>
      </c>
      <c r="NS225" s="432">
        <v>0</v>
      </c>
      <c r="NT225" s="432">
        <v>0</v>
      </c>
      <c r="NU225" s="432">
        <v>0</v>
      </c>
      <c r="NV225" s="432">
        <v>0</v>
      </c>
      <c r="NW225" s="432">
        <v>0</v>
      </c>
      <c r="NX225" s="432">
        <v>0</v>
      </c>
      <c r="NY225" s="432">
        <v>0</v>
      </c>
      <c r="NZ225" s="432">
        <v>0</v>
      </c>
      <c r="OA225" s="432">
        <v>0</v>
      </c>
      <c r="OB225" s="432">
        <v>0</v>
      </c>
      <c r="OC225" s="432">
        <v>0</v>
      </c>
      <c r="OD225" s="432">
        <v>0</v>
      </c>
      <c r="OE225" s="432">
        <v>0</v>
      </c>
      <c r="OF225" s="432">
        <v>0</v>
      </c>
      <c r="OG225" s="432">
        <v>0</v>
      </c>
      <c r="OH225" s="432">
        <v>0</v>
      </c>
      <c r="OI225" s="432">
        <v>0</v>
      </c>
      <c r="OJ225" s="432">
        <v>0</v>
      </c>
      <c r="OK225" s="432">
        <v>0</v>
      </c>
      <c r="OL225" s="432">
        <v>0</v>
      </c>
      <c r="OM225" s="432">
        <v>0</v>
      </c>
      <c r="ON225" s="432">
        <v>0</v>
      </c>
      <c r="OO225" s="432">
        <v>0</v>
      </c>
      <c r="OP225" s="432">
        <v>0</v>
      </c>
      <c r="OQ225" s="432">
        <v>0</v>
      </c>
      <c r="OR225" s="432">
        <v>0</v>
      </c>
      <c r="OS225" s="432">
        <v>0</v>
      </c>
      <c r="OT225" s="432">
        <v>0</v>
      </c>
      <c r="OU225" s="432">
        <v>0</v>
      </c>
      <c r="OV225" s="432">
        <v>0</v>
      </c>
      <c r="OW225" s="432">
        <v>0</v>
      </c>
      <c r="OX225" s="432">
        <v>0</v>
      </c>
      <c r="OY225" s="432">
        <v>0</v>
      </c>
      <c r="OZ225" s="432">
        <v>0</v>
      </c>
      <c r="PA225" s="432">
        <v>0</v>
      </c>
      <c r="PB225" s="432">
        <v>0</v>
      </c>
      <c r="PC225" s="432">
        <v>0</v>
      </c>
      <c r="PD225" s="432">
        <v>0</v>
      </c>
      <c r="PE225" s="432">
        <v>0</v>
      </c>
      <c r="PF225" s="432">
        <v>0</v>
      </c>
      <c r="PG225" s="432">
        <v>0</v>
      </c>
      <c r="PH225" s="432">
        <v>0</v>
      </c>
      <c r="PI225" s="432">
        <v>0</v>
      </c>
      <c r="PJ225" s="432">
        <v>0</v>
      </c>
      <c r="PK225" s="432">
        <v>0</v>
      </c>
      <c r="PL225" s="432">
        <v>0</v>
      </c>
      <c r="PM225" s="432">
        <v>0</v>
      </c>
      <c r="PN225" s="432">
        <v>0</v>
      </c>
      <c r="PO225" s="432">
        <v>0</v>
      </c>
      <c r="PP225" s="432">
        <v>0</v>
      </c>
      <c r="PQ225" s="432">
        <v>0</v>
      </c>
      <c r="PR225" s="432">
        <v>0</v>
      </c>
      <c r="PS225" s="432">
        <v>0</v>
      </c>
      <c r="PT225" s="432">
        <v>0</v>
      </c>
      <c r="PU225" s="432">
        <v>0</v>
      </c>
      <c r="PV225" s="432">
        <v>0</v>
      </c>
      <c r="PW225" s="432">
        <v>0</v>
      </c>
      <c r="PX225" s="432">
        <v>0</v>
      </c>
      <c r="PY225" s="432">
        <v>0</v>
      </c>
      <c r="PZ225" s="432">
        <v>0</v>
      </c>
      <c r="QA225" s="432">
        <v>0</v>
      </c>
      <c r="QB225" s="432">
        <v>0</v>
      </c>
      <c r="QC225" s="432">
        <v>0</v>
      </c>
      <c r="QD225" s="432">
        <v>0</v>
      </c>
      <c r="QE225" s="432">
        <v>0</v>
      </c>
      <c r="QF225" s="432">
        <v>0</v>
      </c>
      <c r="QG225" s="432">
        <v>0</v>
      </c>
      <c r="QH225" s="432">
        <v>0</v>
      </c>
      <c r="QI225" s="432">
        <v>0</v>
      </c>
      <c r="QJ225" s="432">
        <v>0</v>
      </c>
      <c r="QK225" s="432">
        <v>0</v>
      </c>
      <c r="QL225" s="432">
        <v>0</v>
      </c>
      <c r="QM225" s="432">
        <v>0</v>
      </c>
      <c r="QN225" s="432">
        <v>0</v>
      </c>
      <c r="QO225" s="432">
        <v>0</v>
      </c>
      <c r="QP225" s="432">
        <v>0</v>
      </c>
      <c r="QQ225" s="432">
        <v>0</v>
      </c>
      <c r="QR225" s="432">
        <v>0</v>
      </c>
      <c r="QS225" s="432">
        <v>0</v>
      </c>
      <c r="QT225" s="432">
        <v>0</v>
      </c>
      <c r="QU225" s="432">
        <v>0</v>
      </c>
      <c r="QV225" s="432">
        <v>0</v>
      </c>
      <c r="QW225" s="432">
        <v>0</v>
      </c>
      <c r="QX225" s="432">
        <v>0</v>
      </c>
      <c r="QY225" s="432">
        <v>0</v>
      </c>
      <c r="QZ225" s="432">
        <v>0</v>
      </c>
      <c r="RA225" s="432">
        <v>0</v>
      </c>
      <c r="RB225" s="432">
        <v>0</v>
      </c>
      <c r="RC225" s="432">
        <v>0</v>
      </c>
      <c r="RD225" s="432">
        <v>0</v>
      </c>
      <c r="RE225" s="432">
        <v>0</v>
      </c>
      <c r="RF225" s="432">
        <v>0</v>
      </c>
      <c r="RG225" s="432">
        <v>0</v>
      </c>
      <c r="RH225" s="432">
        <v>0</v>
      </c>
      <c r="RI225" s="432">
        <v>0</v>
      </c>
      <c r="RJ225" s="432">
        <v>0</v>
      </c>
      <c r="RK225" s="432">
        <v>0</v>
      </c>
      <c r="RL225" s="432">
        <v>0</v>
      </c>
      <c r="RM225" s="432">
        <v>0</v>
      </c>
      <c r="RN225" s="432">
        <v>0</v>
      </c>
      <c r="RO225" s="432">
        <v>0</v>
      </c>
      <c r="RP225" s="432">
        <v>0</v>
      </c>
      <c r="RQ225" s="432">
        <v>0</v>
      </c>
      <c r="RR225" s="432">
        <v>0</v>
      </c>
      <c r="RS225" s="432">
        <v>0</v>
      </c>
      <c r="RT225" s="432">
        <v>0</v>
      </c>
      <c r="RU225" s="432">
        <v>0</v>
      </c>
      <c r="RV225" s="432">
        <v>0</v>
      </c>
      <c r="RW225" s="432">
        <v>0</v>
      </c>
      <c r="RX225" s="432">
        <v>0</v>
      </c>
      <c r="RY225" s="432">
        <v>0</v>
      </c>
      <c r="RZ225" s="432">
        <v>0</v>
      </c>
      <c r="SA225" s="432">
        <v>0</v>
      </c>
      <c r="SB225" s="432">
        <v>0</v>
      </c>
      <c r="SC225" s="432">
        <v>0</v>
      </c>
      <c r="SD225" s="432">
        <v>0</v>
      </c>
      <c r="SE225" s="432">
        <v>0</v>
      </c>
      <c r="SF225" s="432">
        <v>0</v>
      </c>
      <c r="SG225" s="432">
        <v>0</v>
      </c>
      <c r="SH225" s="432">
        <v>0</v>
      </c>
      <c r="SI225" s="432">
        <v>0</v>
      </c>
      <c r="SJ225" s="432">
        <v>0</v>
      </c>
      <c r="SK225" s="432">
        <v>0</v>
      </c>
      <c r="SL225" s="432">
        <v>0</v>
      </c>
      <c r="SM225" s="432">
        <v>0</v>
      </c>
      <c r="SN225" s="432">
        <v>0</v>
      </c>
      <c r="SO225" s="432">
        <v>0</v>
      </c>
      <c r="SP225" s="432">
        <v>0</v>
      </c>
      <c r="SQ225" s="432">
        <v>0</v>
      </c>
      <c r="SR225" s="432">
        <v>0</v>
      </c>
      <c r="SS225" s="432">
        <v>0</v>
      </c>
      <c r="ST225" s="432">
        <v>0</v>
      </c>
      <c r="SU225" s="432">
        <v>0</v>
      </c>
      <c r="SV225" s="432">
        <v>0</v>
      </c>
      <c r="SW225" s="432">
        <v>0</v>
      </c>
      <c r="SX225" s="432">
        <v>0</v>
      </c>
      <c r="SY225" s="432">
        <v>0</v>
      </c>
      <c r="SZ225" s="432">
        <v>0</v>
      </c>
      <c r="TA225" s="432">
        <v>0</v>
      </c>
      <c r="TB225" s="432">
        <v>0</v>
      </c>
      <c r="TC225" s="432">
        <v>0</v>
      </c>
      <c r="TD225" s="432">
        <v>0</v>
      </c>
      <c r="TE225" s="432">
        <v>0</v>
      </c>
      <c r="TF225" s="432">
        <v>0</v>
      </c>
      <c r="TG225" s="432">
        <v>0</v>
      </c>
      <c r="TH225" s="432">
        <v>0</v>
      </c>
      <c r="TI225" s="432">
        <v>0</v>
      </c>
      <c r="TJ225" s="432">
        <v>0</v>
      </c>
      <c r="TK225" s="432">
        <v>0</v>
      </c>
      <c r="TL225" s="432">
        <v>0</v>
      </c>
      <c r="TM225" s="432">
        <v>0</v>
      </c>
      <c r="TN225" s="432">
        <v>0</v>
      </c>
      <c r="TO225" s="432">
        <v>0</v>
      </c>
      <c r="TP225" s="432">
        <v>0</v>
      </c>
      <c r="TQ225" s="432">
        <v>0</v>
      </c>
      <c r="TR225" s="432">
        <v>0</v>
      </c>
      <c r="TS225" s="432">
        <v>0</v>
      </c>
      <c r="TT225" s="432">
        <v>0</v>
      </c>
      <c r="TU225" s="432">
        <v>0</v>
      </c>
      <c r="TV225" s="432">
        <v>0</v>
      </c>
      <c r="TW225" s="432">
        <v>0</v>
      </c>
      <c r="TX225" s="432">
        <v>0</v>
      </c>
      <c r="TY225" s="432">
        <v>0</v>
      </c>
      <c r="TZ225" s="432">
        <v>0</v>
      </c>
      <c r="UA225" s="432">
        <v>0</v>
      </c>
      <c r="UB225" s="432">
        <v>0</v>
      </c>
      <c r="UC225" s="432">
        <v>0</v>
      </c>
      <c r="UD225" s="432">
        <v>0</v>
      </c>
      <c r="UE225" s="432">
        <v>0</v>
      </c>
      <c r="UF225" s="432">
        <v>0</v>
      </c>
      <c r="UG225" s="432">
        <v>0</v>
      </c>
      <c r="UH225" s="432">
        <v>0</v>
      </c>
      <c r="UI225" s="432">
        <v>0</v>
      </c>
      <c r="UJ225" s="432">
        <v>0</v>
      </c>
      <c r="UK225" s="432">
        <v>0</v>
      </c>
      <c r="UL225" s="432">
        <v>0</v>
      </c>
      <c r="UM225" s="432">
        <v>0</v>
      </c>
      <c r="UN225" s="432">
        <v>0</v>
      </c>
      <c r="UO225" s="432">
        <v>0</v>
      </c>
      <c r="UP225" s="432">
        <v>0</v>
      </c>
      <c r="UQ225" s="432">
        <v>0</v>
      </c>
      <c r="UR225" s="432">
        <v>0</v>
      </c>
      <c r="US225" s="432">
        <v>0</v>
      </c>
      <c r="UT225" s="432">
        <v>0</v>
      </c>
      <c r="UU225" s="432">
        <v>0</v>
      </c>
      <c r="UV225" s="432">
        <v>0</v>
      </c>
      <c r="UW225" s="432">
        <v>0</v>
      </c>
      <c r="UX225" s="432">
        <v>0</v>
      </c>
      <c r="UY225" s="432">
        <v>0</v>
      </c>
      <c r="UZ225" s="432">
        <v>0</v>
      </c>
      <c r="VA225" s="432">
        <v>0</v>
      </c>
      <c r="VB225" s="432">
        <v>0</v>
      </c>
      <c r="VC225" s="432">
        <v>0</v>
      </c>
      <c r="VD225" s="432">
        <v>0</v>
      </c>
      <c r="VE225" s="432">
        <v>0</v>
      </c>
      <c r="VF225" s="432">
        <v>0</v>
      </c>
      <c r="VG225" s="432">
        <v>0</v>
      </c>
      <c r="VH225" s="432">
        <v>0</v>
      </c>
      <c r="VI225" s="432">
        <v>0</v>
      </c>
      <c r="VJ225" s="432">
        <v>0</v>
      </c>
      <c r="VK225" s="432">
        <v>0</v>
      </c>
      <c r="VL225" s="432">
        <v>0</v>
      </c>
      <c r="VM225" s="432">
        <v>0</v>
      </c>
      <c r="VN225" s="432">
        <v>0</v>
      </c>
      <c r="VO225" s="432">
        <v>0</v>
      </c>
      <c r="VP225" s="432">
        <v>0</v>
      </c>
      <c r="VQ225" s="432">
        <v>0</v>
      </c>
      <c r="VR225" s="432">
        <v>0</v>
      </c>
      <c r="VS225" s="432">
        <v>0</v>
      </c>
      <c r="VT225" s="432">
        <v>0</v>
      </c>
      <c r="VU225" s="432">
        <v>0</v>
      </c>
      <c r="VV225" s="432">
        <v>0</v>
      </c>
      <c r="VW225" s="432">
        <v>0</v>
      </c>
      <c r="VX225" s="432">
        <v>0</v>
      </c>
      <c r="VY225" s="432">
        <v>0</v>
      </c>
      <c r="VZ225" s="432">
        <v>0</v>
      </c>
      <c r="WA225" s="432">
        <v>0</v>
      </c>
      <c r="WB225" s="432">
        <v>0</v>
      </c>
      <c r="WC225" s="432">
        <v>0</v>
      </c>
      <c r="WD225" s="432">
        <v>0</v>
      </c>
      <c r="WE225" s="432">
        <v>0</v>
      </c>
      <c r="WF225" s="432">
        <v>0</v>
      </c>
      <c r="WG225" s="432">
        <v>0</v>
      </c>
      <c r="WH225" s="432">
        <v>0</v>
      </c>
      <c r="WI225" s="432">
        <v>0</v>
      </c>
      <c r="WJ225" s="432">
        <v>0</v>
      </c>
      <c r="WK225" s="432">
        <v>0</v>
      </c>
      <c r="WL225" s="432">
        <v>0</v>
      </c>
      <c r="WM225" s="432">
        <v>0</v>
      </c>
      <c r="WN225" s="432">
        <v>0</v>
      </c>
      <c r="WO225" s="432">
        <v>0</v>
      </c>
      <c r="WP225" s="432">
        <v>0</v>
      </c>
      <c r="WQ225" s="432">
        <v>0</v>
      </c>
      <c r="WR225" s="432">
        <v>0</v>
      </c>
      <c r="WS225" s="432">
        <v>0</v>
      </c>
      <c r="WT225" s="432">
        <v>0</v>
      </c>
      <c r="WU225" s="432">
        <v>0</v>
      </c>
      <c r="WV225" s="432">
        <v>0</v>
      </c>
      <c r="WW225" s="432">
        <v>0</v>
      </c>
      <c r="WX225" s="432">
        <v>0</v>
      </c>
      <c r="WY225" s="432">
        <v>0</v>
      </c>
      <c r="WZ225" s="432">
        <v>0</v>
      </c>
      <c r="XA225" s="432">
        <v>0</v>
      </c>
      <c r="XB225" s="432">
        <v>0</v>
      </c>
      <c r="XC225" s="432">
        <v>0</v>
      </c>
      <c r="XD225" s="432">
        <v>0</v>
      </c>
      <c r="XE225" s="432">
        <v>0</v>
      </c>
      <c r="XF225" s="432">
        <v>0</v>
      </c>
      <c r="XG225" s="432">
        <v>0</v>
      </c>
      <c r="XH225" s="432">
        <v>0</v>
      </c>
      <c r="XI225" s="432">
        <v>0</v>
      </c>
      <c r="XJ225" s="432">
        <v>0</v>
      </c>
      <c r="XK225" s="432">
        <v>0</v>
      </c>
      <c r="XL225" s="432">
        <v>0</v>
      </c>
      <c r="XM225" s="432">
        <v>0</v>
      </c>
      <c r="XN225" s="432">
        <v>0</v>
      </c>
      <c r="XO225" s="432">
        <v>0</v>
      </c>
      <c r="XP225" s="432">
        <v>0</v>
      </c>
      <c r="XQ225" s="432">
        <v>0</v>
      </c>
      <c r="XR225" s="432">
        <v>0</v>
      </c>
      <c r="XS225" s="432">
        <v>0</v>
      </c>
      <c r="XT225" s="432">
        <v>0</v>
      </c>
      <c r="XU225" s="432">
        <v>0</v>
      </c>
      <c r="XV225" s="432">
        <v>0</v>
      </c>
      <c r="XW225" s="432">
        <v>0</v>
      </c>
      <c r="XX225" s="432">
        <v>0</v>
      </c>
      <c r="XY225" s="432">
        <v>0</v>
      </c>
      <c r="XZ225" s="432">
        <v>0</v>
      </c>
      <c r="YA225" s="432">
        <v>0</v>
      </c>
      <c r="YB225" s="432">
        <v>0</v>
      </c>
      <c r="YC225" s="432">
        <v>0</v>
      </c>
      <c r="YD225" s="432">
        <v>0</v>
      </c>
      <c r="YE225" s="432">
        <v>0</v>
      </c>
      <c r="YF225" s="432">
        <v>0</v>
      </c>
      <c r="YG225" s="432">
        <v>0</v>
      </c>
      <c r="YH225" s="432">
        <v>0</v>
      </c>
      <c r="YI225" s="432">
        <v>0</v>
      </c>
      <c r="YJ225" s="432">
        <v>0</v>
      </c>
      <c r="YK225" s="432">
        <v>0</v>
      </c>
      <c r="YL225" s="432">
        <v>0</v>
      </c>
      <c r="YM225" s="432">
        <v>0</v>
      </c>
      <c r="YN225" s="432">
        <v>0</v>
      </c>
      <c r="YO225" s="432">
        <v>0</v>
      </c>
      <c r="YP225" s="432">
        <v>0</v>
      </c>
      <c r="YQ225" s="432">
        <v>0</v>
      </c>
      <c r="YR225" s="432">
        <v>0</v>
      </c>
      <c r="YS225" s="432">
        <v>0</v>
      </c>
      <c r="YT225" s="432">
        <v>0</v>
      </c>
      <c r="YU225" s="432">
        <v>0</v>
      </c>
      <c r="YV225" s="432">
        <v>0</v>
      </c>
      <c r="YW225" s="432">
        <v>0</v>
      </c>
      <c r="YX225" s="432">
        <v>0</v>
      </c>
      <c r="YY225" s="432">
        <v>0</v>
      </c>
      <c r="YZ225" s="432">
        <v>0</v>
      </c>
      <c r="ZA225" s="432">
        <v>0</v>
      </c>
      <c r="ZB225" s="432">
        <v>0</v>
      </c>
      <c r="ZC225" s="432">
        <v>0</v>
      </c>
      <c r="ZD225" s="432">
        <v>0</v>
      </c>
      <c r="ZE225" s="432">
        <v>0</v>
      </c>
      <c r="ZF225" s="432">
        <v>0</v>
      </c>
      <c r="ZG225" s="432">
        <v>0</v>
      </c>
      <c r="ZH225" s="432">
        <v>0</v>
      </c>
      <c r="ZI225" s="432">
        <v>0</v>
      </c>
      <c r="ZJ225" s="432">
        <v>0</v>
      </c>
      <c r="ZK225" s="432">
        <v>0</v>
      </c>
      <c r="ZL225" s="432">
        <v>0</v>
      </c>
      <c r="ZM225" s="432">
        <v>0</v>
      </c>
      <c r="ZN225" s="432">
        <v>0</v>
      </c>
      <c r="ZO225" s="432">
        <v>0</v>
      </c>
      <c r="ZP225" s="432">
        <v>0</v>
      </c>
      <c r="ZQ225" s="432">
        <v>0</v>
      </c>
      <c r="ZR225" s="432">
        <v>0</v>
      </c>
      <c r="ZS225" s="432">
        <v>0</v>
      </c>
      <c r="ZT225" s="432">
        <v>0</v>
      </c>
      <c r="ZU225" s="432">
        <v>0</v>
      </c>
      <c r="ZV225" s="432">
        <v>0</v>
      </c>
      <c r="ZW225" s="432">
        <v>0</v>
      </c>
      <c r="ZX225" s="432">
        <v>0</v>
      </c>
      <c r="ZY225" s="432">
        <v>0</v>
      </c>
      <c r="ZZ225" s="432">
        <v>0</v>
      </c>
      <c r="AAA225" s="432">
        <v>0</v>
      </c>
      <c r="AAB225" s="432">
        <v>0</v>
      </c>
      <c r="AAC225" s="432">
        <v>0</v>
      </c>
      <c r="AAD225" s="432">
        <v>0</v>
      </c>
      <c r="AAE225" s="432">
        <v>0</v>
      </c>
      <c r="AAF225" s="432">
        <v>0</v>
      </c>
      <c r="AAG225" s="432">
        <v>0</v>
      </c>
      <c r="AAH225" s="432">
        <v>0</v>
      </c>
      <c r="AAI225" s="432">
        <v>0</v>
      </c>
      <c r="AAJ225" s="432">
        <v>0</v>
      </c>
      <c r="AAK225" s="432">
        <v>0</v>
      </c>
      <c r="AAL225" s="432">
        <v>0</v>
      </c>
      <c r="AAM225" s="432">
        <v>0</v>
      </c>
      <c r="AAN225" s="432">
        <v>0</v>
      </c>
      <c r="AAO225" s="432">
        <v>0</v>
      </c>
      <c r="AAP225" s="432">
        <v>0</v>
      </c>
      <c r="AAQ225" s="432">
        <v>0</v>
      </c>
      <c r="AAR225" s="432">
        <v>0</v>
      </c>
      <c r="AAS225" s="432">
        <v>0</v>
      </c>
      <c r="AAT225" s="432">
        <v>0</v>
      </c>
      <c r="AAU225" s="432">
        <v>0</v>
      </c>
      <c r="AAV225" s="432">
        <v>0</v>
      </c>
      <c r="AAW225" s="432">
        <v>0</v>
      </c>
      <c r="AAX225" s="432">
        <v>0</v>
      </c>
      <c r="AAY225" s="432">
        <v>0</v>
      </c>
      <c r="AAZ225" s="432">
        <v>0</v>
      </c>
      <c r="ABA225" s="432">
        <v>0</v>
      </c>
      <c r="ABB225" s="432">
        <v>0</v>
      </c>
      <c r="ABC225" s="432">
        <v>0</v>
      </c>
      <c r="ABD225" s="432">
        <v>0</v>
      </c>
      <c r="ABE225" s="432">
        <v>0</v>
      </c>
      <c r="ABF225" s="432">
        <v>0</v>
      </c>
      <c r="ABG225" s="432">
        <v>0</v>
      </c>
      <c r="ABH225" s="432">
        <v>0</v>
      </c>
      <c r="ABI225" s="432">
        <v>0</v>
      </c>
      <c r="ABJ225" s="432">
        <v>0</v>
      </c>
      <c r="ABK225" s="432">
        <v>0</v>
      </c>
      <c r="ABL225" s="432">
        <v>0</v>
      </c>
      <c r="ABM225" s="432">
        <v>0</v>
      </c>
      <c r="ABN225" s="432">
        <v>0</v>
      </c>
      <c r="ABO225" s="432">
        <v>0</v>
      </c>
      <c r="ABP225" s="432">
        <v>0</v>
      </c>
      <c r="ABQ225" s="432">
        <v>0</v>
      </c>
      <c r="ABR225" s="432">
        <v>0</v>
      </c>
      <c r="ABS225" s="432">
        <v>0</v>
      </c>
      <c r="ABT225" s="432">
        <v>0</v>
      </c>
      <c r="ABU225" s="432">
        <v>0</v>
      </c>
      <c r="ABV225" s="432">
        <v>0</v>
      </c>
      <c r="ABW225" s="432">
        <v>0</v>
      </c>
      <c r="ABX225" s="432">
        <v>0</v>
      </c>
      <c r="ABY225" s="432">
        <v>0</v>
      </c>
      <c r="ABZ225" s="432">
        <v>0</v>
      </c>
      <c r="ACA225" s="432">
        <v>0</v>
      </c>
      <c r="ACB225" s="432">
        <v>0</v>
      </c>
      <c r="ACC225" s="432">
        <v>0</v>
      </c>
      <c r="ACD225" s="432">
        <v>0</v>
      </c>
      <c r="ACE225" s="432">
        <v>0</v>
      </c>
      <c r="ACF225" s="432">
        <v>0</v>
      </c>
      <c r="ACG225" s="432">
        <v>0</v>
      </c>
      <c r="ACH225" s="432">
        <v>0</v>
      </c>
      <c r="ACI225" s="432">
        <v>0</v>
      </c>
      <c r="ACJ225" s="432">
        <v>0</v>
      </c>
      <c r="ACK225" s="432">
        <v>0</v>
      </c>
      <c r="ACL225" s="432">
        <v>0</v>
      </c>
      <c r="ACM225" s="432">
        <v>0</v>
      </c>
      <c r="ACN225" s="432">
        <v>0</v>
      </c>
      <c r="ACO225" s="432">
        <v>0</v>
      </c>
      <c r="ACP225" s="432">
        <v>0</v>
      </c>
      <c r="ACQ225" s="432">
        <v>0</v>
      </c>
      <c r="ACR225" s="432">
        <v>0</v>
      </c>
      <c r="ACS225" s="432">
        <v>0</v>
      </c>
      <c r="ACT225" s="432">
        <v>0</v>
      </c>
      <c r="ACU225" s="432">
        <v>0</v>
      </c>
      <c r="ACV225" s="432">
        <v>0</v>
      </c>
      <c r="ACW225" s="432">
        <v>0</v>
      </c>
      <c r="ACX225" s="432">
        <v>0</v>
      </c>
      <c r="ACY225" s="432">
        <v>0</v>
      </c>
      <c r="ACZ225" s="432">
        <v>0</v>
      </c>
      <c r="ADA225" s="432">
        <v>0</v>
      </c>
      <c r="ADB225" s="432">
        <v>0</v>
      </c>
      <c r="ADC225" s="432">
        <v>0</v>
      </c>
      <c r="ADD225" s="432">
        <v>0</v>
      </c>
      <c r="ADE225" s="432">
        <v>0</v>
      </c>
      <c r="ADF225" s="432">
        <v>0</v>
      </c>
      <c r="ADG225" s="432">
        <v>0</v>
      </c>
      <c r="ADH225" s="432">
        <v>0</v>
      </c>
      <c r="ADI225" s="432">
        <v>0</v>
      </c>
      <c r="ADJ225" s="432">
        <v>0</v>
      </c>
      <c r="ADK225" s="432">
        <v>0</v>
      </c>
      <c r="ADL225" s="432">
        <v>0</v>
      </c>
      <c r="ADM225" s="432">
        <v>0</v>
      </c>
      <c r="ADN225" s="432">
        <v>0</v>
      </c>
      <c r="ADO225" s="432">
        <v>0</v>
      </c>
      <c r="ADP225" s="432">
        <v>0</v>
      </c>
      <c r="ADQ225" s="432">
        <v>0</v>
      </c>
      <c r="ADR225" s="432">
        <v>0</v>
      </c>
      <c r="ADS225" s="432">
        <v>0</v>
      </c>
      <c r="ADT225" s="432">
        <v>0</v>
      </c>
      <c r="ADU225" s="432">
        <v>0</v>
      </c>
      <c r="ADV225" s="432">
        <v>0</v>
      </c>
      <c r="ADW225" s="432">
        <v>0</v>
      </c>
      <c r="ADX225" s="432">
        <v>0</v>
      </c>
      <c r="ADY225" s="432">
        <v>0</v>
      </c>
      <c r="ADZ225" s="432">
        <v>0</v>
      </c>
      <c r="AEA225" s="432">
        <v>0</v>
      </c>
      <c r="AEB225" s="432">
        <v>0</v>
      </c>
      <c r="AEC225" s="432">
        <v>0</v>
      </c>
      <c r="AED225" s="432">
        <v>0</v>
      </c>
      <c r="AEE225" s="432">
        <v>0</v>
      </c>
      <c r="AEF225" s="432">
        <v>0</v>
      </c>
      <c r="AEG225" s="432">
        <v>0</v>
      </c>
      <c r="AEH225" s="432">
        <v>0</v>
      </c>
      <c r="AEI225" s="432">
        <v>0</v>
      </c>
      <c r="AEJ225" s="432">
        <v>0</v>
      </c>
      <c r="AEK225" s="432">
        <v>0</v>
      </c>
      <c r="AEL225" s="432">
        <v>0</v>
      </c>
      <c r="AEM225" s="432">
        <v>0</v>
      </c>
      <c r="AEN225" s="432">
        <v>0</v>
      </c>
      <c r="AEO225" s="432">
        <v>0</v>
      </c>
      <c r="AEP225" s="432">
        <v>0</v>
      </c>
      <c r="AEQ225" s="432">
        <v>0</v>
      </c>
      <c r="AER225" s="432">
        <v>0</v>
      </c>
      <c r="AES225" s="432">
        <v>0</v>
      </c>
      <c r="AET225" s="432">
        <v>0</v>
      </c>
      <c r="AEU225" s="432">
        <v>0</v>
      </c>
      <c r="AEV225" s="432">
        <v>0</v>
      </c>
      <c r="AEW225" s="432">
        <v>0</v>
      </c>
      <c r="AEX225" s="432">
        <v>0</v>
      </c>
      <c r="AEY225" s="432">
        <v>0</v>
      </c>
      <c r="AEZ225" s="432">
        <v>0</v>
      </c>
      <c r="AFA225" s="432">
        <v>0</v>
      </c>
      <c r="AFB225" s="432">
        <v>0</v>
      </c>
      <c r="AFC225" s="432">
        <v>0</v>
      </c>
      <c r="AFD225" s="432">
        <v>0</v>
      </c>
      <c r="AFE225" s="432">
        <v>0</v>
      </c>
      <c r="AFF225" s="432">
        <v>0</v>
      </c>
      <c r="AFG225" s="432">
        <v>0</v>
      </c>
      <c r="AFH225" s="432">
        <v>0</v>
      </c>
      <c r="AFI225" s="432">
        <v>0</v>
      </c>
      <c r="AFJ225" s="432">
        <v>0</v>
      </c>
      <c r="AFK225" s="432">
        <v>0</v>
      </c>
      <c r="AFL225" s="432">
        <v>0</v>
      </c>
      <c r="AFM225" s="432">
        <v>0</v>
      </c>
      <c r="AFN225" s="432">
        <v>0</v>
      </c>
      <c r="AFO225" s="432">
        <v>0</v>
      </c>
      <c r="AFP225" s="432">
        <v>0</v>
      </c>
      <c r="AFQ225" s="432">
        <v>0</v>
      </c>
      <c r="AFR225" s="432">
        <v>0</v>
      </c>
      <c r="AFS225" s="432">
        <v>0</v>
      </c>
      <c r="AFT225" s="432">
        <v>0</v>
      </c>
      <c r="AFU225" s="432">
        <v>0</v>
      </c>
      <c r="AFV225" s="432">
        <v>0</v>
      </c>
      <c r="AFW225" s="432">
        <v>0</v>
      </c>
      <c r="AFX225" s="432">
        <v>0</v>
      </c>
      <c r="AFY225" s="432">
        <v>0</v>
      </c>
      <c r="AFZ225" s="432">
        <v>0</v>
      </c>
      <c r="AGA225" s="432">
        <v>0</v>
      </c>
      <c r="AGB225" s="432">
        <v>0</v>
      </c>
      <c r="AGC225" s="432">
        <v>0</v>
      </c>
      <c r="AGD225" s="432">
        <v>0</v>
      </c>
      <c r="AGE225" s="432">
        <v>0</v>
      </c>
      <c r="AGF225" s="432">
        <v>0</v>
      </c>
      <c r="AGG225" s="432">
        <v>0</v>
      </c>
      <c r="AGH225" s="432">
        <v>0</v>
      </c>
      <c r="AGI225" s="432">
        <v>0</v>
      </c>
      <c r="AGJ225" s="432">
        <v>0</v>
      </c>
      <c r="AGK225" s="432">
        <v>0</v>
      </c>
      <c r="AGL225" s="432">
        <v>0</v>
      </c>
      <c r="AGM225" s="432">
        <v>0</v>
      </c>
      <c r="AGN225" s="432">
        <v>0</v>
      </c>
      <c r="AGO225" s="432">
        <v>0</v>
      </c>
      <c r="AGP225" s="432">
        <v>0</v>
      </c>
      <c r="AGQ225" s="432">
        <v>0</v>
      </c>
      <c r="AGR225" s="432">
        <v>0</v>
      </c>
      <c r="AGS225" s="432">
        <v>0</v>
      </c>
      <c r="AGT225" s="432">
        <v>0</v>
      </c>
      <c r="AGU225" s="432">
        <v>0</v>
      </c>
      <c r="AGV225" s="432">
        <v>0</v>
      </c>
      <c r="AGW225" s="432">
        <v>0</v>
      </c>
      <c r="AGX225" s="432">
        <v>0</v>
      </c>
      <c r="AGY225" s="432">
        <v>0</v>
      </c>
      <c r="AGZ225" s="432">
        <v>0</v>
      </c>
      <c r="AHA225" s="432">
        <v>0</v>
      </c>
      <c r="AHB225" s="432">
        <v>0</v>
      </c>
      <c r="AHC225" s="432">
        <v>0</v>
      </c>
      <c r="AHD225" s="432">
        <v>0</v>
      </c>
      <c r="AHE225" s="432">
        <v>0</v>
      </c>
      <c r="AHF225" s="432">
        <v>0</v>
      </c>
      <c r="AHG225" s="432">
        <v>0</v>
      </c>
      <c r="AHH225" s="432">
        <v>0</v>
      </c>
      <c r="AHI225" s="432">
        <v>0</v>
      </c>
      <c r="AHJ225" s="432">
        <v>0</v>
      </c>
      <c r="AHK225" s="432">
        <v>0</v>
      </c>
      <c r="AHL225" s="432">
        <v>0</v>
      </c>
      <c r="AHM225" s="432">
        <v>0</v>
      </c>
      <c r="AHN225" s="432">
        <v>0</v>
      </c>
      <c r="AHO225" s="432">
        <v>0</v>
      </c>
      <c r="AHP225" s="432">
        <v>0</v>
      </c>
      <c r="AHQ225" s="432">
        <v>0</v>
      </c>
      <c r="AHR225" s="432">
        <v>0</v>
      </c>
      <c r="AHS225" s="432">
        <v>0</v>
      </c>
      <c r="AHT225" s="432">
        <v>0</v>
      </c>
      <c r="AHU225" s="432">
        <v>0</v>
      </c>
      <c r="AHV225" s="432">
        <v>0</v>
      </c>
      <c r="AHW225" s="432">
        <v>0</v>
      </c>
      <c r="AHX225" s="432">
        <v>0</v>
      </c>
      <c r="AHY225" s="432">
        <v>0</v>
      </c>
      <c r="AHZ225" s="432">
        <v>0</v>
      </c>
      <c r="AIA225" s="432">
        <v>0</v>
      </c>
      <c r="AIB225" s="432">
        <v>0</v>
      </c>
      <c r="AIC225" s="432">
        <v>0</v>
      </c>
      <c r="AID225" s="432">
        <v>0</v>
      </c>
      <c r="AIE225" s="432">
        <v>0</v>
      </c>
      <c r="AIF225" s="432">
        <v>0</v>
      </c>
      <c r="AIG225" s="432">
        <v>0</v>
      </c>
      <c r="AIH225" s="432">
        <v>0</v>
      </c>
      <c r="AII225" s="432">
        <v>0</v>
      </c>
      <c r="AIJ225" s="432">
        <v>0</v>
      </c>
      <c r="AIK225" s="432">
        <v>0</v>
      </c>
      <c r="AIL225" s="432">
        <v>0</v>
      </c>
      <c r="AIM225" s="432">
        <v>0</v>
      </c>
      <c r="AIN225" s="432">
        <v>0</v>
      </c>
      <c r="AIO225" s="432">
        <v>0</v>
      </c>
      <c r="AIP225" s="432">
        <v>0</v>
      </c>
      <c r="AIQ225" s="432">
        <v>0</v>
      </c>
      <c r="AIR225" s="432">
        <v>0</v>
      </c>
      <c r="AIS225" s="432">
        <v>0</v>
      </c>
      <c r="AIT225" s="432">
        <v>0</v>
      </c>
      <c r="AIU225" s="432">
        <v>0</v>
      </c>
      <c r="AIV225" s="432">
        <v>0</v>
      </c>
      <c r="AIW225" s="432">
        <v>0</v>
      </c>
      <c r="AIX225" s="432">
        <v>0</v>
      </c>
      <c r="AIY225" s="432">
        <v>0</v>
      </c>
      <c r="AIZ225" s="432">
        <v>0</v>
      </c>
      <c r="AJA225" s="432">
        <v>0</v>
      </c>
      <c r="AJB225" s="432">
        <v>0</v>
      </c>
      <c r="AJC225" s="432">
        <v>0</v>
      </c>
      <c r="AJD225" s="432">
        <v>0</v>
      </c>
      <c r="AJE225" s="432">
        <v>0</v>
      </c>
      <c r="AJF225" s="432">
        <v>0</v>
      </c>
      <c r="AJG225" s="432">
        <v>0</v>
      </c>
      <c r="AJH225" s="432">
        <v>0</v>
      </c>
      <c r="AJI225" s="432">
        <v>0</v>
      </c>
      <c r="AJJ225" s="432">
        <v>0</v>
      </c>
      <c r="AJK225" s="432">
        <v>0</v>
      </c>
      <c r="AJL225" s="432">
        <v>0</v>
      </c>
      <c r="AJM225" s="432">
        <v>0</v>
      </c>
      <c r="AJN225" s="432">
        <v>0</v>
      </c>
      <c r="AJO225" s="432">
        <v>0</v>
      </c>
      <c r="AJP225" s="432">
        <v>0</v>
      </c>
      <c r="AJQ225" s="432">
        <v>0</v>
      </c>
      <c r="AJR225" s="432">
        <v>0</v>
      </c>
      <c r="AJS225" s="432">
        <v>0</v>
      </c>
      <c r="AJT225" s="432">
        <v>0</v>
      </c>
      <c r="AJU225" s="432">
        <v>0</v>
      </c>
      <c r="AJV225" s="432">
        <v>0</v>
      </c>
      <c r="AJW225" s="432">
        <v>0</v>
      </c>
      <c r="AJX225" s="432">
        <v>0</v>
      </c>
      <c r="AJY225" s="432">
        <v>0</v>
      </c>
      <c r="AJZ225" s="432">
        <v>0</v>
      </c>
      <c r="AKA225" s="432">
        <v>0</v>
      </c>
      <c r="AKB225" s="432">
        <v>0</v>
      </c>
      <c r="AKC225" s="432">
        <v>0</v>
      </c>
      <c r="AKD225" s="432">
        <v>0</v>
      </c>
      <c r="AKE225" s="432">
        <v>0</v>
      </c>
      <c r="AKF225" s="432">
        <v>0</v>
      </c>
      <c r="AKG225" s="432">
        <v>0</v>
      </c>
      <c r="AKH225" s="432">
        <v>0</v>
      </c>
      <c r="AKI225" s="432">
        <v>0</v>
      </c>
      <c r="AKJ225" s="432">
        <v>0</v>
      </c>
      <c r="AKK225" s="432">
        <v>0</v>
      </c>
      <c r="AKL225" s="432">
        <v>0</v>
      </c>
      <c r="AKM225" s="432">
        <v>0</v>
      </c>
      <c r="AKN225" s="432">
        <v>0</v>
      </c>
      <c r="AKO225" s="432">
        <v>0</v>
      </c>
      <c r="AKP225" s="432">
        <v>0</v>
      </c>
      <c r="AKQ225" s="432">
        <v>0</v>
      </c>
      <c r="AKR225" s="432">
        <v>0</v>
      </c>
      <c r="AKS225" s="432">
        <v>0</v>
      </c>
      <c r="AKT225" s="432">
        <v>0</v>
      </c>
      <c r="AKU225" s="432">
        <v>0</v>
      </c>
      <c r="AKV225" s="432">
        <v>0</v>
      </c>
      <c r="AKW225" s="432">
        <v>0</v>
      </c>
      <c r="AKX225" s="432">
        <v>0</v>
      </c>
      <c r="AKY225" s="432">
        <v>0</v>
      </c>
      <c r="AKZ225" s="432">
        <v>0</v>
      </c>
      <c r="ALA225" s="432">
        <v>0</v>
      </c>
      <c r="ALB225" s="432">
        <v>0</v>
      </c>
      <c r="ALC225" s="432">
        <v>0</v>
      </c>
      <c r="ALD225" s="432">
        <v>0</v>
      </c>
      <c r="ALE225" s="432">
        <v>0</v>
      </c>
      <c r="ALF225" s="432">
        <v>0</v>
      </c>
      <c r="ALG225" s="432">
        <v>0</v>
      </c>
      <c r="ALH225" s="432">
        <v>0</v>
      </c>
      <c r="ALI225" s="432">
        <v>0</v>
      </c>
      <c r="ALJ225" s="432">
        <v>0</v>
      </c>
      <c r="ALK225" s="432">
        <v>0</v>
      </c>
      <c r="ALL225" s="432">
        <v>0</v>
      </c>
      <c r="ALM225" s="432">
        <v>0</v>
      </c>
      <c r="ALN225" s="432">
        <v>0</v>
      </c>
      <c r="ALO225" s="432">
        <v>0</v>
      </c>
      <c r="ALP225" s="432">
        <v>0</v>
      </c>
      <c r="ALQ225" s="432">
        <v>0</v>
      </c>
      <c r="ALR225" s="432">
        <v>0</v>
      </c>
      <c r="ALS225" s="432">
        <v>0</v>
      </c>
      <c r="ALT225" s="432">
        <v>0</v>
      </c>
      <c r="ALU225" s="432">
        <v>0</v>
      </c>
      <c r="ALV225" s="432">
        <v>0</v>
      </c>
      <c r="ALW225" s="432">
        <v>0</v>
      </c>
      <c r="ALX225" s="432">
        <v>0</v>
      </c>
      <c r="ALY225" s="432">
        <v>0</v>
      </c>
      <c r="ALZ225" s="432">
        <v>0</v>
      </c>
      <c r="AMA225" s="432">
        <v>0</v>
      </c>
      <c r="AMB225" s="432">
        <v>0</v>
      </c>
      <c r="AMC225" s="432">
        <v>0</v>
      </c>
      <c r="AMD225" s="432">
        <v>0</v>
      </c>
      <c r="AME225" s="432">
        <v>0</v>
      </c>
      <c r="AMF225" s="432">
        <v>0</v>
      </c>
      <c r="AMG225" s="432">
        <v>0</v>
      </c>
      <c r="AMH225" s="432">
        <v>0</v>
      </c>
      <c r="AMI225" s="432">
        <v>0</v>
      </c>
      <c r="AMJ225" s="432">
        <v>0</v>
      </c>
      <c r="AMK225" s="432">
        <v>0</v>
      </c>
      <c r="AML225" s="432">
        <v>0</v>
      </c>
      <c r="AMM225" s="432">
        <v>0</v>
      </c>
      <c r="AMN225" s="432">
        <v>0</v>
      </c>
      <c r="AMO225" s="432">
        <v>0</v>
      </c>
      <c r="AMP225" s="432">
        <v>0</v>
      </c>
      <c r="AMQ225" s="432">
        <v>0</v>
      </c>
      <c r="AMR225" s="432">
        <v>0</v>
      </c>
      <c r="AMS225" s="432">
        <v>0</v>
      </c>
      <c r="AMT225" s="432">
        <v>0</v>
      </c>
      <c r="AMU225" s="432">
        <v>0</v>
      </c>
      <c r="AMV225" s="432">
        <v>0</v>
      </c>
      <c r="AMW225" s="432">
        <v>0</v>
      </c>
      <c r="AMX225" s="432">
        <v>0</v>
      </c>
      <c r="AMY225" s="432">
        <v>0</v>
      </c>
      <c r="AMZ225" s="432">
        <v>0</v>
      </c>
      <c r="ANA225" s="432">
        <v>0</v>
      </c>
      <c r="ANB225" s="432">
        <v>0</v>
      </c>
      <c r="ANC225" s="432">
        <v>0</v>
      </c>
      <c r="AND225" s="432">
        <v>0</v>
      </c>
      <c r="ANE225" s="432">
        <v>0</v>
      </c>
      <c r="ANF225" s="432">
        <v>0</v>
      </c>
      <c r="ANG225" s="432">
        <v>0</v>
      </c>
      <c r="ANH225" s="432">
        <v>0</v>
      </c>
      <c r="ANI225" s="432">
        <v>0</v>
      </c>
      <c r="ANJ225" s="432">
        <v>0</v>
      </c>
      <c r="ANK225" s="432">
        <v>0</v>
      </c>
      <c r="ANL225" s="432">
        <v>0</v>
      </c>
      <c r="ANM225" s="432">
        <v>0</v>
      </c>
      <c r="ANN225" s="432">
        <v>0</v>
      </c>
      <c r="ANO225" s="432">
        <v>0</v>
      </c>
      <c r="ANP225" s="432">
        <v>0</v>
      </c>
      <c r="ANQ225" s="432">
        <v>0</v>
      </c>
      <c r="ANR225" s="432">
        <v>0</v>
      </c>
      <c r="ANS225" s="432">
        <v>0</v>
      </c>
      <c r="ANT225" s="432">
        <v>0</v>
      </c>
      <c r="ANU225" s="432">
        <v>0</v>
      </c>
      <c r="ANV225" s="432">
        <v>0</v>
      </c>
      <c r="ANW225" s="432">
        <v>0</v>
      </c>
      <c r="ANX225" s="432">
        <v>0</v>
      </c>
      <c r="ANY225" s="432">
        <v>0</v>
      </c>
      <c r="ANZ225" s="432">
        <v>0</v>
      </c>
      <c r="AOA225" s="432">
        <v>0</v>
      </c>
      <c r="AOB225" s="432">
        <v>0</v>
      </c>
      <c r="AOC225" s="432">
        <v>0</v>
      </c>
      <c r="AOD225" s="432">
        <v>0</v>
      </c>
      <c r="AOE225" s="432">
        <v>0</v>
      </c>
      <c r="AOF225" s="432">
        <v>0</v>
      </c>
      <c r="AOG225" s="432">
        <v>0</v>
      </c>
      <c r="AOH225" s="432">
        <v>0</v>
      </c>
      <c r="AOI225" s="432">
        <v>0</v>
      </c>
      <c r="AOJ225" s="432">
        <v>0</v>
      </c>
      <c r="AOK225" s="432">
        <v>0</v>
      </c>
      <c r="AOL225" s="432">
        <v>0</v>
      </c>
      <c r="AOM225" s="432">
        <v>0</v>
      </c>
      <c r="AON225" s="432">
        <v>0</v>
      </c>
      <c r="AOO225" s="432">
        <v>0</v>
      </c>
      <c r="AOP225" s="432">
        <v>0</v>
      </c>
      <c r="AOQ225" s="432">
        <v>0</v>
      </c>
      <c r="AOR225" s="432">
        <v>0</v>
      </c>
      <c r="AOS225" s="432">
        <v>0</v>
      </c>
      <c r="AOT225" s="432">
        <v>0</v>
      </c>
      <c r="AOU225" s="432">
        <v>0</v>
      </c>
      <c r="AOV225" s="432">
        <v>0</v>
      </c>
      <c r="AOW225" s="432">
        <v>0</v>
      </c>
      <c r="AOX225" s="432">
        <v>0</v>
      </c>
      <c r="AOY225" s="432">
        <v>0</v>
      </c>
      <c r="AOZ225" s="432">
        <v>0</v>
      </c>
      <c r="APA225" s="432">
        <v>0</v>
      </c>
      <c r="APB225" s="432">
        <v>0</v>
      </c>
      <c r="APC225" s="432">
        <v>0</v>
      </c>
      <c r="APD225" s="432">
        <v>0</v>
      </c>
      <c r="APE225" s="432">
        <v>0</v>
      </c>
      <c r="APF225" s="432">
        <v>0</v>
      </c>
      <c r="APG225" s="432">
        <v>0</v>
      </c>
      <c r="APH225" s="432">
        <v>0</v>
      </c>
      <c r="API225" s="432">
        <v>0</v>
      </c>
      <c r="APJ225" s="432">
        <v>0</v>
      </c>
      <c r="APK225" s="432">
        <v>0</v>
      </c>
      <c r="APL225" s="432">
        <v>0</v>
      </c>
      <c r="APM225" s="432">
        <v>0</v>
      </c>
      <c r="APN225" s="432">
        <v>0</v>
      </c>
      <c r="APO225" s="432">
        <v>0</v>
      </c>
      <c r="APP225" s="432">
        <v>0</v>
      </c>
      <c r="APQ225" s="432">
        <v>0</v>
      </c>
      <c r="APR225" s="432">
        <v>0</v>
      </c>
      <c r="APS225" s="432">
        <v>0</v>
      </c>
      <c r="APT225" s="432">
        <v>0</v>
      </c>
      <c r="APU225" s="432">
        <v>0</v>
      </c>
      <c r="APV225" s="432">
        <v>0</v>
      </c>
      <c r="APW225" s="432">
        <v>0</v>
      </c>
      <c r="APX225" s="432">
        <v>0</v>
      </c>
      <c r="APY225" s="432">
        <v>0</v>
      </c>
      <c r="APZ225" s="432">
        <v>0</v>
      </c>
      <c r="AQA225" s="432">
        <v>0</v>
      </c>
      <c r="AQB225" s="432">
        <v>0</v>
      </c>
      <c r="AQC225" s="432">
        <v>0</v>
      </c>
      <c r="AQD225" s="432">
        <v>0</v>
      </c>
      <c r="AQE225" s="432">
        <v>0</v>
      </c>
      <c r="AQF225" s="432">
        <v>0</v>
      </c>
      <c r="AQG225" s="432">
        <v>0</v>
      </c>
      <c r="AQH225" s="432">
        <v>0</v>
      </c>
      <c r="AQI225" s="432">
        <v>0</v>
      </c>
      <c r="AQJ225" s="432">
        <v>0</v>
      </c>
      <c r="AQK225" s="432">
        <v>0</v>
      </c>
      <c r="AQL225" s="432">
        <v>0</v>
      </c>
      <c r="AQM225" s="432">
        <v>0</v>
      </c>
      <c r="AQN225" s="432">
        <v>0</v>
      </c>
      <c r="AQO225" s="432">
        <v>0</v>
      </c>
      <c r="AQP225" s="432">
        <v>0</v>
      </c>
      <c r="AQQ225" s="432">
        <v>0</v>
      </c>
      <c r="AQR225" s="432">
        <v>0</v>
      </c>
      <c r="AQS225" s="432">
        <v>0</v>
      </c>
      <c r="AQT225" s="432">
        <v>0</v>
      </c>
      <c r="AQU225" s="432">
        <v>0</v>
      </c>
      <c r="AQV225" s="432">
        <v>0</v>
      </c>
      <c r="AQW225" s="432">
        <v>0</v>
      </c>
      <c r="AQX225" s="432">
        <v>0</v>
      </c>
      <c r="AQY225" s="432">
        <v>0</v>
      </c>
      <c r="AQZ225" s="432">
        <v>0</v>
      </c>
      <c r="ARA225" s="432">
        <v>0</v>
      </c>
      <c r="ARB225" s="432">
        <v>0</v>
      </c>
      <c r="ARC225" s="432">
        <v>0</v>
      </c>
      <c r="ARD225" s="432">
        <v>0</v>
      </c>
      <c r="ARE225" s="432">
        <v>0</v>
      </c>
      <c r="ARF225" s="432">
        <v>0</v>
      </c>
      <c r="ARG225" s="432">
        <v>0</v>
      </c>
      <c r="ARH225" s="432">
        <v>0</v>
      </c>
      <c r="ARI225" s="432">
        <v>0</v>
      </c>
      <c r="ARJ225" s="432">
        <v>0</v>
      </c>
      <c r="ARK225" s="432">
        <v>0</v>
      </c>
      <c r="ARL225" s="432">
        <v>0</v>
      </c>
      <c r="ARM225" s="432">
        <v>0</v>
      </c>
      <c r="ARN225" s="432">
        <v>0</v>
      </c>
      <c r="ARO225" s="432">
        <v>0</v>
      </c>
      <c r="ARP225" s="432">
        <v>0</v>
      </c>
      <c r="ARQ225" s="432">
        <v>0</v>
      </c>
      <c r="ARR225" s="432">
        <v>0</v>
      </c>
      <c r="ARS225" s="432">
        <v>0</v>
      </c>
      <c r="ART225" s="432">
        <v>0</v>
      </c>
      <c r="ARU225" s="432">
        <v>0</v>
      </c>
      <c r="ARV225" s="432">
        <v>0</v>
      </c>
      <c r="ARW225" s="432">
        <v>0</v>
      </c>
      <c r="ARX225" s="432">
        <v>0</v>
      </c>
      <c r="ARY225" s="432">
        <v>0</v>
      </c>
      <c r="ARZ225" s="432">
        <v>0</v>
      </c>
      <c r="ASA225" s="432">
        <v>0</v>
      </c>
      <c r="ASB225" s="432">
        <v>0</v>
      </c>
      <c r="ASC225" s="432">
        <v>0</v>
      </c>
      <c r="ASD225" s="432">
        <v>0</v>
      </c>
      <c r="ASE225" s="432">
        <v>0</v>
      </c>
      <c r="ASF225" s="432">
        <v>0</v>
      </c>
      <c r="ASG225" s="432">
        <v>0</v>
      </c>
      <c r="ASH225" s="432">
        <v>0</v>
      </c>
      <c r="ASI225" s="432">
        <v>0</v>
      </c>
      <c r="ASJ225" s="432">
        <v>0</v>
      </c>
      <c r="ASK225" s="432">
        <v>0</v>
      </c>
      <c r="ASL225" s="432">
        <v>0</v>
      </c>
      <c r="ASM225" s="432">
        <v>0</v>
      </c>
      <c r="ASN225" s="432">
        <v>0</v>
      </c>
      <c r="ASO225" s="432">
        <v>0</v>
      </c>
      <c r="ASP225" s="432">
        <v>0</v>
      </c>
      <c r="ASQ225" s="432">
        <v>0</v>
      </c>
      <c r="ASR225" s="432">
        <v>0</v>
      </c>
      <c r="ASS225" s="432">
        <v>0</v>
      </c>
      <c r="AST225" s="432">
        <v>0</v>
      </c>
      <c r="ASU225" s="432">
        <v>0</v>
      </c>
      <c r="ASV225" s="432">
        <v>0</v>
      </c>
      <c r="ASW225" s="432">
        <v>0</v>
      </c>
      <c r="ASX225" s="432">
        <v>0</v>
      </c>
      <c r="ASY225" s="432">
        <v>0</v>
      </c>
      <c r="ASZ225" s="432">
        <v>0</v>
      </c>
      <c r="ATA225" s="432">
        <v>0</v>
      </c>
      <c r="ATB225" s="432">
        <v>0</v>
      </c>
      <c r="ATC225" s="432">
        <v>0</v>
      </c>
      <c r="ATD225" s="432">
        <v>0</v>
      </c>
      <c r="ATE225" s="432">
        <v>0</v>
      </c>
      <c r="ATF225" s="432">
        <v>0</v>
      </c>
      <c r="ATG225" s="432">
        <v>0</v>
      </c>
      <c r="ATH225" s="432">
        <v>0</v>
      </c>
      <c r="ATI225" s="432">
        <v>0</v>
      </c>
      <c r="ATJ225" s="432">
        <v>0</v>
      </c>
      <c r="ATK225" s="432">
        <v>0</v>
      </c>
      <c r="ATL225" s="432">
        <v>0</v>
      </c>
      <c r="ATM225" s="432">
        <v>0</v>
      </c>
      <c r="ATN225" s="432">
        <v>0</v>
      </c>
      <c r="ATO225" s="432">
        <v>0</v>
      </c>
      <c r="ATP225" s="432">
        <v>0</v>
      </c>
      <c r="ATQ225" s="432">
        <v>0</v>
      </c>
      <c r="ATR225" s="432">
        <v>0</v>
      </c>
      <c r="ATS225" s="432">
        <v>0</v>
      </c>
      <c r="ATT225" s="432">
        <v>0</v>
      </c>
      <c r="ATU225" s="432">
        <v>0</v>
      </c>
      <c r="ATV225" s="432">
        <v>0</v>
      </c>
      <c r="ATW225" s="432">
        <v>0</v>
      </c>
      <c r="ATX225" s="432">
        <v>0</v>
      </c>
      <c r="ATY225" s="432">
        <v>0</v>
      </c>
      <c r="ATZ225" s="432">
        <v>0</v>
      </c>
      <c r="AUA225" s="432">
        <v>0</v>
      </c>
      <c r="AUB225" s="432">
        <v>0</v>
      </c>
      <c r="AUC225" s="432">
        <v>0</v>
      </c>
      <c r="AUD225" s="432">
        <v>0</v>
      </c>
      <c r="AUE225" s="432">
        <v>0</v>
      </c>
      <c r="AUF225" s="432">
        <v>0</v>
      </c>
      <c r="AUG225" s="432">
        <v>0</v>
      </c>
      <c r="AUH225" s="432">
        <v>0</v>
      </c>
      <c r="AUI225" s="432">
        <v>0</v>
      </c>
      <c r="AUJ225" s="432">
        <v>0</v>
      </c>
      <c r="AUK225" s="432">
        <v>0</v>
      </c>
      <c r="AUL225" s="432">
        <v>0</v>
      </c>
      <c r="AUM225" s="432">
        <v>0</v>
      </c>
      <c r="AUN225" s="432">
        <v>0</v>
      </c>
      <c r="AUO225" s="432">
        <v>0</v>
      </c>
      <c r="AUP225" s="432">
        <v>0</v>
      </c>
      <c r="AUQ225" s="432">
        <v>0</v>
      </c>
      <c r="AUR225" s="432">
        <v>0</v>
      </c>
      <c r="AUS225" s="432">
        <v>0</v>
      </c>
      <c r="AUT225" s="432">
        <v>0</v>
      </c>
      <c r="AUU225" s="432">
        <v>0</v>
      </c>
      <c r="AUV225" s="432">
        <v>0</v>
      </c>
      <c r="AUW225" s="432">
        <v>0</v>
      </c>
      <c r="AUX225" s="432">
        <v>0</v>
      </c>
      <c r="AUY225" s="432">
        <v>0</v>
      </c>
      <c r="AUZ225" s="432">
        <v>0</v>
      </c>
      <c r="AVA225" s="432">
        <v>0</v>
      </c>
      <c r="AVB225" s="432">
        <v>0</v>
      </c>
      <c r="AVC225" s="432">
        <v>0</v>
      </c>
      <c r="AVD225" s="432">
        <v>0</v>
      </c>
      <c r="AVE225" s="432">
        <v>0</v>
      </c>
      <c r="AVF225" s="432">
        <v>0</v>
      </c>
      <c r="AVG225" s="432">
        <v>0</v>
      </c>
      <c r="AVH225" s="432">
        <v>0</v>
      </c>
      <c r="AVI225" s="432">
        <v>0</v>
      </c>
      <c r="AVJ225" s="432">
        <v>0</v>
      </c>
      <c r="AVK225" s="432">
        <v>0</v>
      </c>
      <c r="AVL225" s="432">
        <v>0</v>
      </c>
      <c r="AVM225" s="432">
        <v>0</v>
      </c>
      <c r="AVN225" s="432">
        <v>0</v>
      </c>
      <c r="AVO225" s="432">
        <v>0</v>
      </c>
      <c r="AVP225" s="432">
        <v>0</v>
      </c>
      <c r="AVQ225" s="432">
        <v>0</v>
      </c>
      <c r="AVR225" s="432">
        <v>0</v>
      </c>
      <c r="AVS225" s="432">
        <v>0</v>
      </c>
      <c r="AVT225" s="432">
        <v>0</v>
      </c>
      <c r="AVU225" s="432">
        <v>0</v>
      </c>
      <c r="AVV225" s="432">
        <v>0</v>
      </c>
      <c r="AVW225" s="432">
        <v>0</v>
      </c>
      <c r="AVX225" s="432">
        <v>0</v>
      </c>
      <c r="AVY225" s="432">
        <v>0</v>
      </c>
      <c r="AVZ225" s="432">
        <v>0</v>
      </c>
      <c r="AWA225" s="432">
        <v>0</v>
      </c>
      <c r="AWB225" s="432">
        <v>0</v>
      </c>
      <c r="AWC225" s="432">
        <v>0</v>
      </c>
      <c r="AWD225" s="432">
        <v>0</v>
      </c>
      <c r="AWE225" s="432">
        <v>0</v>
      </c>
      <c r="AWF225" s="432">
        <v>0</v>
      </c>
      <c r="AWG225" s="432">
        <v>0</v>
      </c>
      <c r="AWH225" s="432">
        <v>0</v>
      </c>
      <c r="AWI225" s="432">
        <v>0</v>
      </c>
      <c r="AWJ225" s="432">
        <v>0</v>
      </c>
      <c r="AWK225" s="432">
        <v>0</v>
      </c>
      <c r="AWL225" s="432">
        <v>0</v>
      </c>
      <c r="AWM225" s="432">
        <v>0</v>
      </c>
      <c r="AWN225" s="432">
        <v>0</v>
      </c>
      <c r="AWO225" s="432">
        <v>0</v>
      </c>
      <c r="AWP225" s="432">
        <v>0</v>
      </c>
      <c r="AWQ225" s="432">
        <v>0</v>
      </c>
      <c r="AWR225" s="432">
        <v>0</v>
      </c>
      <c r="AWS225" s="432">
        <v>0</v>
      </c>
      <c r="AWT225" s="432">
        <v>0</v>
      </c>
      <c r="AWU225" s="432">
        <v>0</v>
      </c>
      <c r="AWV225" s="432">
        <v>0</v>
      </c>
      <c r="AWW225" s="432">
        <v>0</v>
      </c>
      <c r="AWX225" s="432">
        <v>0</v>
      </c>
      <c r="AWY225" s="432">
        <v>0</v>
      </c>
      <c r="AWZ225" s="432">
        <v>0</v>
      </c>
      <c r="AXA225" s="432">
        <v>0</v>
      </c>
      <c r="AXB225" s="432">
        <v>0</v>
      </c>
      <c r="AXC225" s="432">
        <v>0</v>
      </c>
      <c r="AXD225" s="432">
        <v>0</v>
      </c>
      <c r="AXE225" s="432">
        <v>0</v>
      </c>
      <c r="AXF225" s="432">
        <v>0</v>
      </c>
      <c r="AXG225" s="432">
        <v>0</v>
      </c>
      <c r="AXH225" s="432">
        <v>0</v>
      </c>
      <c r="AXI225" s="432">
        <v>0</v>
      </c>
      <c r="AXJ225" s="432">
        <v>0</v>
      </c>
      <c r="AXK225" s="432">
        <v>0</v>
      </c>
      <c r="AXL225" s="432">
        <v>0</v>
      </c>
      <c r="AXM225" s="432">
        <v>0</v>
      </c>
      <c r="AXN225" s="432">
        <v>0</v>
      </c>
      <c r="AXO225" s="432">
        <v>0</v>
      </c>
      <c r="AXP225" s="432">
        <v>0</v>
      </c>
      <c r="AXQ225" s="432">
        <v>0</v>
      </c>
      <c r="AXR225" s="432">
        <v>0</v>
      </c>
      <c r="AXS225" s="432">
        <v>0</v>
      </c>
      <c r="AXT225" s="432">
        <v>0</v>
      </c>
      <c r="AXU225" s="432">
        <v>0</v>
      </c>
      <c r="AXV225" s="432">
        <v>0</v>
      </c>
      <c r="AXW225" s="432">
        <v>0</v>
      </c>
      <c r="AXX225" s="432">
        <v>0</v>
      </c>
      <c r="AXY225" s="432">
        <v>0</v>
      </c>
      <c r="AXZ225" s="432">
        <v>0</v>
      </c>
      <c r="AYA225" s="432">
        <v>0</v>
      </c>
      <c r="AYB225" s="432">
        <v>0</v>
      </c>
      <c r="AYC225" s="432">
        <v>0</v>
      </c>
      <c r="AYD225" s="432">
        <v>0</v>
      </c>
      <c r="AYE225" s="432">
        <v>0</v>
      </c>
      <c r="AYF225" s="432">
        <v>0</v>
      </c>
      <c r="AYG225" s="432">
        <v>0</v>
      </c>
      <c r="AYH225" s="432">
        <v>0</v>
      </c>
      <c r="AYI225" s="432">
        <v>0</v>
      </c>
      <c r="AYJ225" s="432">
        <v>0</v>
      </c>
      <c r="AYK225" s="432">
        <v>0</v>
      </c>
      <c r="AYL225" s="432">
        <v>0</v>
      </c>
      <c r="AYM225" s="432">
        <v>0</v>
      </c>
      <c r="AYN225" s="432">
        <v>0</v>
      </c>
      <c r="AYO225" s="432">
        <v>0</v>
      </c>
      <c r="AYP225" s="432">
        <v>0</v>
      </c>
      <c r="AYQ225" s="432">
        <v>0</v>
      </c>
      <c r="AYR225" s="432">
        <v>0</v>
      </c>
      <c r="AYS225" s="432">
        <v>0</v>
      </c>
      <c r="AYT225" s="432">
        <v>0</v>
      </c>
      <c r="AYU225" s="432">
        <v>0</v>
      </c>
      <c r="AYV225" s="432">
        <v>0</v>
      </c>
      <c r="AYW225" s="432">
        <v>0</v>
      </c>
      <c r="AYX225" s="432">
        <v>0</v>
      </c>
      <c r="AYY225" s="432">
        <v>0</v>
      </c>
      <c r="AYZ225" s="432">
        <v>0</v>
      </c>
      <c r="AZA225" s="432">
        <v>0</v>
      </c>
      <c r="AZB225" s="432">
        <v>0</v>
      </c>
      <c r="AZC225" s="432">
        <v>0</v>
      </c>
      <c r="AZD225" s="432">
        <v>0</v>
      </c>
      <c r="AZE225" s="432">
        <v>0</v>
      </c>
      <c r="AZF225" s="432">
        <v>0</v>
      </c>
      <c r="AZG225" s="432">
        <v>0</v>
      </c>
      <c r="AZH225" s="432">
        <v>0</v>
      </c>
      <c r="AZI225" s="432">
        <v>0</v>
      </c>
      <c r="AZJ225" s="432">
        <v>0</v>
      </c>
      <c r="AZK225" s="432">
        <v>0</v>
      </c>
      <c r="AZL225" s="432">
        <v>0</v>
      </c>
      <c r="AZM225" s="432">
        <v>0</v>
      </c>
      <c r="AZN225" s="432">
        <v>0</v>
      </c>
      <c r="AZO225" s="432">
        <v>0</v>
      </c>
      <c r="AZP225" s="432">
        <v>0</v>
      </c>
      <c r="AZQ225" s="432">
        <v>0</v>
      </c>
      <c r="AZR225" s="432">
        <v>0</v>
      </c>
      <c r="AZS225" s="432">
        <v>0</v>
      </c>
      <c r="AZT225" s="432">
        <v>0</v>
      </c>
      <c r="AZU225" s="432">
        <v>0</v>
      </c>
      <c r="AZV225" s="432">
        <v>0</v>
      </c>
      <c r="AZW225" s="432">
        <v>0</v>
      </c>
      <c r="AZX225" s="432">
        <v>0</v>
      </c>
      <c r="AZY225" s="432">
        <v>0</v>
      </c>
      <c r="AZZ225" s="432">
        <v>0</v>
      </c>
      <c r="BAA225" s="432">
        <v>0</v>
      </c>
      <c r="BAB225" s="432">
        <v>0</v>
      </c>
      <c r="BAC225" s="432">
        <v>0</v>
      </c>
      <c r="BAD225" s="432">
        <v>0</v>
      </c>
      <c r="BAE225" s="432">
        <v>0</v>
      </c>
      <c r="BAF225" s="432">
        <v>0</v>
      </c>
      <c r="BAG225" s="432">
        <v>0</v>
      </c>
      <c r="BAH225" s="432">
        <v>0</v>
      </c>
      <c r="BAI225" s="432">
        <v>0</v>
      </c>
      <c r="BAJ225" s="432">
        <v>0</v>
      </c>
      <c r="BAK225" s="432">
        <v>0</v>
      </c>
      <c r="BAL225" s="432">
        <v>0</v>
      </c>
      <c r="BAM225" s="432">
        <v>0</v>
      </c>
      <c r="BAN225" s="432">
        <v>0</v>
      </c>
      <c r="BAO225" s="432">
        <v>0</v>
      </c>
      <c r="BAP225" s="432">
        <v>0</v>
      </c>
      <c r="BAQ225" s="432">
        <v>0</v>
      </c>
      <c r="BAR225" s="432">
        <v>0</v>
      </c>
      <c r="BAS225" s="432">
        <v>0</v>
      </c>
      <c r="BAT225" s="432">
        <v>0</v>
      </c>
      <c r="BAU225" s="432">
        <v>0</v>
      </c>
      <c r="BAV225" s="432">
        <v>0</v>
      </c>
      <c r="BAW225" s="432">
        <v>0</v>
      </c>
      <c r="BAX225" s="432">
        <v>0</v>
      </c>
      <c r="BAY225" s="432">
        <v>0</v>
      </c>
      <c r="BAZ225" s="432">
        <v>0</v>
      </c>
      <c r="BBA225" s="432">
        <v>0</v>
      </c>
      <c r="BBB225" s="432">
        <v>0</v>
      </c>
      <c r="BBC225" s="432">
        <v>0</v>
      </c>
      <c r="BBD225" s="432">
        <v>0</v>
      </c>
      <c r="BBE225" s="432">
        <v>0</v>
      </c>
      <c r="BBF225" s="432">
        <v>0</v>
      </c>
      <c r="BBG225" s="432">
        <v>0</v>
      </c>
      <c r="BBH225" s="432">
        <v>0</v>
      </c>
      <c r="BBI225" s="432">
        <v>0</v>
      </c>
      <c r="BBJ225" s="432">
        <v>0</v>
      </c>
      <c r="BBK225" s="432">
        <v>0</v>
      </c>
      <c r="BBL225" s="432">
        <v>0</v>
      </c>
      <c r="BBM225" s="432">
        <v>0</v>
      </c>
      <c r="BBN225" s="432">
        <v>0</v>
      </c>
      <c r="BBO225" s="432">
        <v>0</v>
      </c>
      <c r="BBP225" s="432">
        <v>0</v>
      </c>
      <c r="BBQ225" s="432">
        <v>0</v>
      </c>
      <c r="BBR225" s="432">
        <v>0</v>
      </c>
      <c r="BBS225" s="432">
        <v>0</v>
      </c>
      <c r="BBT225" s="432">
        <v>0</v>
      </c>
      <c r="BBU225" s="432">
        <v>0</v>
      </c>
      <c r="BBV225" s="432">
        <v>0</v>
      </c>
      <c r="BBW225" s="432">
        <v>0</v>
      </c>
      <c r="BBX225" s="432">
        <v>0</v>
      </c>
      <c r="BBY225" s="432">
        <v>0</v>
      </c>
      <c r="BBZ225" s="432">
        <v>0</v>
      </c>
      <c r="BCA225" s="432">
        <v>0</v>
      </c>
      <c r="BCB225" s="432">
        <v>0</v>
      </c>
      <c r="BCC225" s="432">
        <v>0</v>
      </c>
      <c r="BCD225" s="432">
        <v>0</v>
      </c>
      <c r="BCE225" s="432">
        <v>0</v>
      </c>
      <c r="BCF225" s="432">
        <v>0</v>
      </c>
      <c r="BCG225" s="432">
        <v>0</v>
      </c>
      <c r="BCH225" s="432">
        <v>0</v>
      </c>
      <c r="BCI225" s="432">
        <v>0</v>
      </c>
      <c r="BCJ225" s="432">
        <v>0</v>
      </c>
      <c r="BCK225" s="432">
        <v>0</v>
      </c>
      <c r="BCL225" s="432">
        <v>0</v>
      </c>
      <c r="BCM225" s="432">
        <v>0</v>
      </c>
      <c r="BCN225" s="432">
        <v>0</v>
      </c>
      <c r="BCO225" s="432">
        <v>0</v>
      </c>
      <c r="BCP225" s="432">
        <v>0</v>
      </c>
      <c r="BCQ225" s="432">
        <v>0</v>
      </c>
      <c r="BCR225" s="432">
        <v>0</v>
      </c>
      <c r="BCS225" s="432">
        <v>0</v>
      </c>
      <c r="BCT225" s="432">
        <v>0</v>
      </c>
      <c r="BCU225" s="432">
        <v>0</v>
      </c>
      <c r="BCV225" s="432">
        <v>0</v>
      </c>
      <c r="BCW225" s="432">
        <v>0</v>
      </c>
      <c r="BCX225" s="432">
        <v>0</v>
      </c>
      <c r="BCY225" s="432">
        <v>0</v>
      </c>
      <c r="BCZ225" s="432">
        <v>0</v>
      </c>
      <c r="BDA225" s="432">
        <v>0</v>
      </c>
      <c r="BDB225" s="432">
        <v>0</v>
      </c>
      <c r="BDC225" s="432">
        <v>0</v>
      </c>
      <c r="BDD225" s="432">
        <v>0</v>
      </c>
      <c r="BDE225" s="432">
        <v>0</v>
      </c>
      <c r="BDF225" s="432">
        <v>0</v>
      </c>
      <c r="BDG225" s="432">
        <v>0</v>
      </c>
      <c r="BDH225" s="432">
        <v>0</v>
      </c>
      <c r="BDI225" s="432">
        <v>0</v>
      </c>
      <c r="BDJ225" s="432">
        <v>0</v>
      </c>
      <c r="BDK225" s="432">
        <v>0</v>
      </c>
      <c r="BDL225" s="432">
        <v>0</v>
      </c>
      <c r="BDM225" s="432">
        <v>0</v>
      </c>
      <c r="BDN225" s="432">
        <v>0</v>
      </c>
      <c r="BDO225" s="432">
        <v>0</v>
      </c>
      <c r="BDP225" s="432">
        <v>0</v>
      </c>
      <c r="BDQ225" s="432">
        <v>0</v>
      </c>
      <c r="BDR225" s="432">
        <v>0</v>
      </c>
      <c r="BDS225" s="432">
        <v>0</v>
      </c>
      <c r="BDT225" s="432">
        <v>0</v>
      </c>
      <c r="BDU225" s="432">
        <v>0</v>
      </c>
      <c r="BDV225" s="432">
        <v>0</v>
      </c>
      <c r="BDW225" s="432">
        <v>0</v>
      </c>
      <c r="BDX225" s="432">
        <v>0</v>
      </c>
      <c r="BDY225" s="432">
        <v>0</v>
      </c>
      <c r="BDZ225" s="432">
        <v>0</v>
      </c>
      <c r="BEA225" s="432">
        <v>0</v>
      </c>
      <c r="BEB225" s="432">
        <v>0</v>
      </c>
      <c r="BEC225" s="432">
        <v>0</v>
      </c>
      <c r="BED225" s="432">
        <v>0</v>
      </c>
      <c r="BEE225" s="432">
        <v>0</v>
      </c>
      <c r="BEF225" s="432">
        <v>0</v>
      </c>
      <c r="BEG225" s="432">
        <v>0</v>
      </c>
      <c r="BEH225" s="432">
        <v>0</v>
      </c>
      <c r="BEI225" s="432">
        <v>0</v>
      </c>
      <c r="BEJ225" s="432">
        <v>0</v>
      </c>
      <c r="BEK225" s="432">
        <v>0</v>
      </c>
      <c r="BEL225" s="432">
        <v>0</v>
      </c>
      <c r="BEM225" s="432">
        <v>0</v>
      </c>
      <c r="BEN225" s="432">
        <v>0</v>
      </c>
      <c r="BEO225" s="432">
        <v>0</v>
      </c>
      <c r="BEP225" s="432">
        <v>0</v>
      </c>
      <c r="BEQ225" s="432">
        <v>0</v>
      </c>
      <c r="BER225" s="432">
        <v>0</v>
      </c>
      <c r="BES225" s="432">
        <v>0</v>
      </c>
      <c r="BET225" s="432">
        <v>0</v>
      </c>
      <c r="BEU225" s="432">
        <v>0</v>
      </c>
      <c r="BEV225" s="432">
        <v>0</v>
      </c>
      <c r="BEW225" s="432">
        <v>0</v>
      </c>
      <c r="BEX225" s="432">
        <v>0</v>
      </c>
      <c r="BEY225" s="432">
        <v>0</v>
      </c>
      <c r="BEZ225" s="432">
        <v>0</v>
      </c>
      <c r="BFA225" s="432">
        <v>0</v>
      </c>
      <c r="BFB225" s="432">
        <v>0</v>
      </c>
      <c r="BFC225" s="432">
        <v>0</v>
      </c>
      <c r="BFD225" s="432">
        <v>0</v>
      </c>
      <c r="BFE225" s="432">
        <v>0</v>
      </c>
      <c r="BFF225" s="432">
        <v>0</v>
      </c>
      <c r="BFG225" s="432">
        <v>0</v>
      </c>
      <c r="BFH225" s="432">
        <v>0</v>
      </c>
      <c r="BFI225" s="432">
        <v>0</v>
      </c>
      <c r="BFJ225" s="432">
        <v>0</v>
      </c>
      <c r="BFK225" s="432">
        <v>0</v>
      </c>
      <c r="BFL225" s="432">
        <v>0</v>
      </c>
      <c r="BFM225" s="432">
        <v>0</v>
      </c>
      <c r="BFN225" s="432">
        <v>0</v>
      </c>
      <c r="BFO225" s="432">
        <v>0</v>
      </c>
      <c r="BFP225" s="432">
        <v>0</v>
      </c>
      <c r="BFQ225" s="432">
        <v>0</v>
      </c>
      <c r="BFR225" s="432">
        <v>0</v>
      </c>
      <c r="BFS225" s="432">
        <v>0</v>
      </c>
      <c r="BFT225" s="432">
        <v>0</v>
      </c>
      <c r="BFU225" s="432">
        <v>0</v>
      </c>
      <c r="BFV225" s="432">
        <v>0</v>
      </c>
      <c r="BFW225" s="432">
        <v>0</v>
      </c>
      <c r="BFX225" s="432">
        <v>0</v>
      </c>
      <c r="BFY225" s="432">
        <v>0</v>
      </c>
      <c r="BFZ225" s="432">
        <v>0</v>
      </c>
      <c r="BGA225" s="432">
        <v>0</v>
      </c>
      <c r="BGB225" s="432">
        <v>0</v>
      </c>
      <c r="BGC225" s="432">
        <v>0</v>
      </c>
      <c r="BGD225" s="432">
        <v>0</v>
      </c>
      <c r="BGE225" s="432">
        <v>0</v>
      </c>
      <c r="BGF225" s="432">
        <v>0</v>
      </c>
      <c r="BGG225" s="432">
        <v>0</v>
      </c>
      <c r="BGH225" s="432">
        <v>0</v>
      </c>
      <c r="BGI225" s="432">
        <v>0</v>
      </c>
      <c r="BGJ225" s="432">
        <v>0</v>
      </c>
      <c r="BGK225" s="432">
        <v>0</v>
      </c>
      <c r="BGL225" s="432">
        <v>0</v>
      </c>
      <c r="BGM225" s="432">
        <v>0</v>
      </c>
      <c r="BGN225" s="432">
        <v>0</v>
      </c>
      <c r="BGO225" s="432">
        <v>0</v>
      </c>
      <c r="BGP225" s="432">
        <v>0</v>
      </c>
      <c r="BGQ225" s="432">
        <v>0</v>
      </c>
      <c r="BGR225" s="432">
        <v>0</v>
      </c>
      <c r="BGS225" s="432">
        <v>0</v>
      </c>
      <c r="BGT225" s="432">
        <v>0</v>
      </c>
      <c r="BGU225" s="432">
        <v>0</v>
      </c>
      <c r="BGV225" s="432">
        <v>0</v>
      </c>
      <c r="BGW225" s="432">
        <v>0</v>
      </c>
      <c r="BGX225" s="432">
        <v>0</v>
      </c>
      <c r="BGY225" s="432">
        <v>0</v>
      </c>
      <c r="BGZ225" s="432">
        <v>0</v>
      </c>
      <c r="BHA225" s="432">
        <v>0</v>
      </c>
      <c r="BHB225" s="432">
        <v>0</v>
      </c>
      <c r="BHC225" s="432">
        <v>0</v>
      </c>
      <c r="BHD225" s="432">
        <v>0</v>
      </c>
      <c r="BHE225" s="432">
        <v>0</v>
      </c>
      <c r="BHF225" s="432">
        <v>0</v>
      </c>
      <c r="BHG225" s="432">
        <v>0</v>
      </c>
      <c r="BHH225" s="432">
        <v>0</v>
      </c>
      <c r="BHI225" s="432">
        <v>0</v>
      </c>
      <c r="BHJ225" s="432">
        <v>0</v>
      </c>
      <c r="BHK225" s="432">
        <v>0</v>
      </c>
      <c r="BHL225" s="432">
        <v>0</v>
      </c>
      <c r="BHM225" s="432">
        <v>0</v>
      </c>
      <c r="BHN225" s="432">
        <v>0</v>
      </c>
      <c r="BHO225" s="432">
        <v>0</v>
      </c>
      <c r="BHP225" s="432">
        <v>0</v>
      </c>
      <c r="BHQ225" s="432">
        <v>0</v>
      </c>
      <c r="BHR225" s="432">
        <v>0</v>
      </c>
      <c r="BHS225" s="432">
        <v>0</v>
      </c>
      <c r="BHT225" s="432">
        <v>0</v>
      </c>
      <c r="BHU225" s="432">
        <v>0</v>
      </c>
      <c r="BHV225" s="432">
        <v>0</v>
      </c>
      <c r="BHW225" s="432">
        <v>0</v>
      </c>
      <c r="BHX225" s="432">
        <v>0</v>
      </c>
      <c r="BHY225" s="432">
        <v>0</v>
      </c>
      <c r="BHZ225" s="432">
        <v>0</v>
      </c>
      <c r="BIA225" s="432">
        <v>0</v>
      </c>
      <c r="BIB225" s="432">
        <v>0</v>
      </c>
      <c r="BIC225" s="432">
        <v>0</v>
      </c>
      <c r="BID225" s="432">
        <v>0</v>
      </c>
      <c r="BIE225" s="432">
        <v>0</v>
      </c>
      <c r="BIF225" s="432">
        <v>0</v>
      </c>
      <c r="BIG225" s="432">
        <v>0</v>
      </c>
      <c r="BIH225" s="432">
        <v>0</v>
      </c>
      <c r="BII225" s="432">
        <v>0</v>
      </c>
      <c r="BIJ225" s="432">
        <v>0</v>
      </c>
      <c r="BIK225" s="432">
        <v>0</v>
      </c>
      <c r="BIL225" s="432">
        <v>0</v>
      </c>
      <c r="BIM225" s="432">
        <v>0</v>
      </c>
      <c r="BIN225" s="432">
        <v>0</v>
      </c>
      <c r="BIO225" s="432">
        <v>0</v>
      </c>
      <c r="BIP225" s="432">
        <v>0</v>
      </c>
      <c r="BIQ225" s="432">
        <v>0</v>
      </c>
      <c r="BIR225" s="432">
        <v>0</v>
      </c>
      <c r="BIS225" s="432">
        <v>0</v>
      </c>
      <c r="BIT225" s="432">
        <v>0</v>
      </c>
      <c r="BIU225" s="432">
        <v>0</v>
      </c>
      <c r="BIV225" s="432">
        <v>0</v>
      </c>
      <c r="BIW225" s="432">
        <v>0</v>
      </c>
      <c r="BIX225" s="432">
        <v>0</v>
      </c>
      <c r="BIY225" s="432">
        <v>0</v>
      </c>
      <c r="BIZ225" s="432">
        <v>0</v>
      </c>
      <c r="BJA225" s="432">
        <v>0</v>
      </c>
      <c r="BJB225" s="432">
        <v>0</v>
      </c>
      <c r="BJC225" s="432">
        <v>0</v>
      </c>
      <c r="BJD225" s="432">
        <v>0</v>
      </c>
      <c r="BJE225" s="432">
        <v>0</v>
      </c>
      <c r="BJF225" s="432">
        <v>0</v>
      </c>
      <c r="BJG225" s="432">
        <v>0</v>
      </c>
      <c r="BJH225" s="432">
        <v>0</v>
      </c>
      <c r="BJI225" s="432">
        <v>0</v>
      </c>
      <c r="BJJ225" s="432">
        <v>0</v>
      </c>
      <c r="BJK225" s="432">
        <v>0</v>
      </c>
      <c r="BJL225" s="432">
        <v>0</v>
      </c>
      <c r="BJM225" s="432">
        <v>0</v>
      </c>
      <c r="BJN225" s="432">
        <v>0</v>
      </c>
      <c r="BJO225" s="432">
        <v>0</v>
      </c>
      <c r="BJP225" s="432">
        <v>0</v>
      </c>
      <c r="BJQ225" s="432">
        <v>0</v>
      </c>
      <c r="BJR225" s="432">
        <v>0</v>
      </c>
      <c r="BJS225" s="432">
        <v>0</v>
      </c>
      <c r="BJT225" s="432">
        <v>0</v>
      </c>
      <c r="BJU225" s="432">
        <v>0</v>
      </c>
      <c r="BJV225" s="432">
        <v>0</v>
      </c>
      <c r="BJW225" s="432">
        <v>0</v>
      </c>
      <c r="BJX225" s="432">
        <v>0</v>
      </c>
      <c r="BJY225" s="432">
        <v>0</v>
      </c>
      <c r="BJZ225" s="432">
        <v>0</v>
      </c>
      <c r="BKA225" s="432">
        <v>0</v>
      </c>
      <c r="BKB225" s="432">
        <v>0</v>
      </c>
      <c r="BKC225" s="432">
        <v>0</v>
      </c>
      <c r="BKD225" s="432">
        <v>0</v>
      </c>
      <c r="BKE225" s="432">
        <v>0</v>
      </c>
      <c r="BKF225" s="432">
        <v>0</v>
      </c>
      <c r="BKG225" s="432">
        <v>0</v>
      </c>
      <c r="BKH225" s="432">
        <v>0</v>
      </c>
      <c r="BKI225" s="432">
        <v>0</v>
      </c>
      <c r="BKJ225" s="432">
        <v>0</v>
      </c>
      <c r="BKK225" s="432">
        <v>0</v>
      </c>
      <c r="BKL225" s="432">
        <v>0</v>
      </c>
      <c r="BKM225" s="432">
        <v>0</v>
      </c>
      <c r="BKN225" s="432">
        <v>0</v>
      </c>
      <c r="BKO225" s="432">
        <v>0</v>
      </c>
      <c r="BKP225" s="432">
        <v>0</v>
      </c>
      <c r="BKQ225" s="432">
        <v>0</v>
      </c>
      <c r="BKR225" s="432">
        <v>0</v>
      </c>
      <c r="BKS225" s="432">
        <v>0</v>
      </c>
      <c r="BKT225" s="432">
        <v>0</v>
      </c>
      <c r="BKU225" s="432">
        <v>0</v>
      </c>
      <c r="BKV225" s="432">
        <v>0</v>
      </c>
      <c r="BKW225" s="432">
        <v>0</v>
      </c>
      <c r="BKX225" s="432">
        <v>0</v>
      </c>
      <c r="BKY225" s="432">
        <v>0</v>
      </c>
      <c r="BKZ225" s="432">
        <v>0</v>
      </c>
      <c r="BLA225" s="432">
        <v>0</v>
      </c>
      <c r="BLB225" s="432">
        <v>0</v>
      </c>
      <c r="BLC225" s="432">
        <v>0</v>
      </c>
      <c r="BLD225" s="432">
        <v>0</v>
      </c>
      <c r="BLE225" s="432">
        <v>0</v>
      </c>
      <c r="BLF225" s="432">
        <v>0</v>
      </c>
      <c r="BLG225" s="432">
        <v>0</v>
      </c>
      <c r="BLH225" s="432">
        <v>0</v>
      </c>
      <c r="BLI225" s="432">
        <v>0</v>
      </c>
      <c r="BLJ225" s="432">
        <v>0</v>
      </c>
      <c r="BLK225" s="432">
        <v>0</v>
      </c>
      <c r="BLL225" s="432">
        <v>0</v>
      </c>
      <c r="BLM225" s="432">
        <v>0</v>
      </c>
      <c r="BLN225" s="432">
        <v>0</v>
      </c>
      <c r="BLO225" s="432">
        <v>0</v>
      </c>
      <c r="BLP225" s="432">
        <v>0</v>
      </c>
      <c r="BLQ225" s="432">
        <v>0</v>
      </c>
      <c r="BLR225" s="432">
        <v>0</v>
      </c>
      <c r="BLS225" s="432">
        <v>0</v>
      </c>
      <c r="BLT225" s="432">
        <v>0</v>
      </c>
      <c r="BLU225" s="432">
        <v>0</v>
      </c>
      <c r="BLV225" s="432">
        <v>0</v>
      </c>
      <c r="BLW225" s="432">
        <v>0</v>
      </c>
      <c r="BLX225" s="432">
        <v>0</v>
      </c>
      <c r="BLY225" s="432">
        <v>0</v>
      </c>
      <c r="BLZ225" s="432">
        <v>0</v>
      </c>
      <c r="BMA225" s="432">
        <v>0</v>
      </c>
      <c r="BMB225" s="432">
        <v>0</v>
      </c>
      <c r="BMC225" s="432">
        <v>0</v>
      </c>
      <c r="BMD225" s="432">
        <v>0</v>
      </c>
      <c r="BME225" s="432">
        <v>0</v>
      </c>
      <c r="BMF225" s="432">
        <v>0</v>
      </c>
      <c r="BMG225" s="432">
        <v>0</v>
      </c>
      <c r="BMH225" s="432">
        <v>0</v>
      </c>
      <c r="BMI225" s="432">
        <v>0</v>
      </c>
      <c r="BMJ225" s="432">
        <v>0</v>
      </c>
      <c r="BMK225" s="432">
        <v>0</v>
      </c>
      <c r="BML225" s="432">
        <v>0</v>
      </c>
      <c r="BMM225" s="432">
        <v>0</v>
      </c>
      <c r="BMN225" s="432">
        <v>0</v>
      </c>
      <c r="BMO225" s="432">
        <v>0</v>
      </c>
      <c r="BMP225" s="432">
        <v>0</v>
      </c>
      <c r="BMQ225" s="432">
        <v>0</v>
      </c>
      <c r="BMR225" s="432">
        <v>0</v>
      </c>
      <c r="BMS225" s="432">
        <v>0</v>
      </c>
      <c r="BMT225" s="432">
        <v>0</v>
      </c>
      <c r="BMU225" s="432">
        <v>0</v>
      </c>
      <c r="BMV225" s="432">
        <v>0</v>
      </c>
      <c r="BMW225" s="432">
        <v>0</v>
      </c>
      <c r="BMX225" s="432">
        <v>0</v>
      </c>
      <c r="BMY225" s="432">
        <v>0</v>
      </c>
      <c r="BMZ225" s="432">
        <v>0</v>
      </c>
      <c r="BNA225" s="432">
        <v>0</v>
      </c>
      <c r="BNB225" s="432">
        <v>0</v>
      </c>
      <c r="BNC225" s="432">
        <v>0</v>
      </c>
      <c r="BND225" s="432">
        <v>0</v>
      </c>
      <c r="BNE225" s="432">
        <v>0</v>
      </c>
      <c r="BNF225" s="432">
        <v>0</v>
      </c>
      <c r="BNG225" s="432">
        <v>0</v>
      </c>
      <c r="BNH225" s="432">
        <v>0</v>
      </c>
      <c r="BNI225" s="432">
        <v>0</v>
      </c>
      <c r="BNJ225" s="432">
        <v>0</v>
      </c>
      <c r="BNK225" s="432">
        <v>0</v>
      </c>
      <c r="BNL225" s="432">
        <v>0</v>
      </c>
      <c r="BNM225" s="432">
        <v>0</v>
      </c>
      <c r="BNN225" s="432">
        <v>0</v>
      </c>
      <c r="BNO225" s="432">
        <v>0</v>
      </c>
      <c r="BNP225" s="432">
        <v>0</v>
      </c>
      <c r="BNQ225" s="432">
        <v>0</v>
      </c>
      <c r="BNR225" s="432">
        <v>0</v>
      </c>
      <c r="BNS225" s="432">
        <v>0</v>
      </c>
      <c r="BNT225" s="432">
        <v>0</v>
      </c>
      <c r="BNU225" s="432">
        <v>0</v>
      </c>
      <c r="BNV225" s="432">
        <v>0</v>
      </c>
      <c r="BNW225" s="432">
        <v>0</v>
      </c>
      <c r="BNX225" s="432">
        <v>0</v>
      </c>
      <c r="BNY225" s="432">
        <v>0</v>
      </c>
      <c r="BNZ225" s="432">
        <v>0</v>
      </c>
      <c r="BOA225" s="432">
        <v>0</v>
      </c>
      <c r="BOB225" s="432">
        <v>0</v>
      </c>
      <c r="BOC225" s="432">
        <v>0</v>
      </c>
      <c r="BOD225" s="432">
        <v>0</v>
      </c>
      <c r="BOE225" s="432">
        <v>0</v>
      </c>
      <c r="BOF225" s="432">
        <v>0</v>
      </c>
      <c r="BOG225" s="432">
        <v>0</v>
      </c>
      <c r="BOH225" s="432">
        <v>0</v>
      </c>
      <c r="BOI225" s="432">
        <v>0</v>
      </c>
      <c r="BOJ225" s="432">
        <v>0</v>
      </c>
      <c r="BOK225" s="432">
        <v>0</v>
      </c>
      <c r="BOL225" s="432">
        <v>0</v>
      </c>
      <c r="BOM225" s="432">
        <v>0</v>
      </c>
      <c r="BON225" s="432">
        <v>0</v>
      </c>
      <c r="BOO225" s="432">
        <v>0</v>
      </c>
      <c r="BOP225" s="432">
        <v>0</v>
      </c>
      <c r="BOQ225" s="432">
        <v>0</v>
      </c>
      <c r="BOR225" s="432">
        <v>0</v>
      </c>
      <c r="BOS225" s="432">
        <v>0</v>
      </c>
      <c r="BOT225" s="432">
        <v>0</v>
      </c>
      <c r="BOU225" s="432">
        <v>0</v>
      </c>
      <c r="BOV225" s="432">
        <v>0</v>
      </c>
      <c r="BOW225" s="432">
        <v>0</v>
      </c>
      <c r="BOX225" s="432">
        <v>0</v>
      </c>
      <c r="BOY225" s="432">
        <v>0</v>
      </c>
      <c r="BOZ225" s="432">
        <v>0</v>
      </c>
      <c r="BPA225" s="432">
        <v>0</v>
      </c>
      <c r="BPB225" s="432">
        <v>0</v>
      </c>
      <c r="BPC225" s="432">
        <v>0</v>
      </c>
      <c r="BPD225" s="432">
        <v>0</v>
      </c>
      <c r="BPE225" s="432">
        <v>0</v>
      </c>
      <c r="BPF225" s="432">
        <v>0</v>
      </c>
      <c r="BPG225" s="432">
        <v>0</v>
      </c>
      <c r="BPH225" s="432">
        <v>0</v>
      </c>
      <c r="BPI225" s="432">
        <v>0</v>
      </c>
      <c r="BPJ225" s="432">
        <v>0</v>
      </c>
      <c r="BPK225" s="432">
        <v>0</v>
      </c>
      <c r="BPL225" s="432">
        <v>0</v>
      </c>
      <c r="BPM225" s="432">
        <v>0</v>
      </c>
      <c r="BPN225" s="432">
        <v>0</v>
      </c>
      <c r="BPO225" s="432">
        <v>0</v>
      </c>
      <c r="BPP225" s="432">
        <v>0</v>
      </c>
      <c r="BPQ225" s="432">
        <v>0</v>
      </c>
      <c r="BPR225" s="432">
        <v>0</v>
      </c>
      <c r="BPS225" s="432">
        <v>0</v>
      </c>
      <c r="BPT225" s="432">
        <v>0</v>
      </c>
      <c r="BPU225" s="432">
        <v>0</v>
      </c>
      <c r="BPV225" s="432">
        <v>0</v>
      </c>
      <c r="BPW225" s="432">
        <v>0</v>
      </c>
      <c r="BPX225" s="432">
        <v>0</v>
      </c>
      <c r="BPY225" s="432">
        <v>0</v>
      </c>
      <c r="BPZ225" s="432">
        <v>0</v>
      </c>
      <c r="BQA225" s="432">
        <v>0</v>
      </c>
      <c r="BQB225" s="432">
        <v>0</v>
      </c>
      <c r="BQC225" s="432">
        <v>0</v>
      </c>
      <c r="BQD225" s="432">
        <v>0</v>
      </c>
      <c r="BQE225" s="432">
        <v>0</v>
      </c>
      <c r="BQF225" s="432">
        <v>0</v>
      </c>
      <c r="BQG225" s="432">
        <v>0</v>
      </c>
      <c r="BQH225" s="432">
        <v>0</v>
      </c>
      <c r="BQI225" s="432">
        <v>0</v>
      </c>
      <c r="BQJ225" s="432">
        <v>0</v>
      </c>
      <c r="BQK225" s="432">
        <v>0</v>
      </c>
      <c r="BQL225" s="432">
        <v>0</v>
      </c>
      <c r="BQM225" s="432">
        <v>0</v>
      </c>
      <c r="BQN225" s="432">
        <v>0</v>
      </c>
      <c r="BQO225" s="432">
        <v>0</v>
      </c>
      <c r="BQP225" s="432">
        <v>0</v>
      </c>
      <c r="BQQ225" s="432">
        <v>0</v>
      </c>
      <c r="BQR225" s="432">
        <v>0</v>
      </c>
      <c r="BQS225" s="432">
        <v>0</v>
      </c>
      <c r="BQT225" s="432">
        <v>0</v>
      </c>
      <c r="BQU225" s="432">
        <v>0</v>
      </c>
      <c r="BQV225" s="432">
        <v>0</v>
      </c>
      <c r="BQW225" s="432">
        <v>0</v>
      </c>
      <c r="BQX225" s="432">
        <v>0</v>
      </c>
      <c r="BQY225" s="432">
        <v>0</v>
      </c>
      <c r="BQZ225" s="432">
        <v>0</v>
      </c>
      <c r="BRA225" s="432">
        <v>0</v>
      </c>
      <c r="BRB225" s="432">
        <v>0</v>
      </c>
      <c r="BRC225" s="432">
        <v>0</v>
      </c>
      <c r="BRD225" s="432">
        <v>0</v>
      </c>
      <c r="BRE225" s="432">
        <v>0</v>
      </c>
      <c r="BRF225" s="432">
        <v>0</v>
      </c>
      <c r="BRG225" s="432">
        <v>0</v>
      </c>
      <c r="BRH225" s="432">
        <v>0</v>
      </c>
      <c r="BRI225" s="432">
        <v>0</v>
      </c>
      <c r="BRJ225" s="432">
        <v>0</v>
      </c>
      <c r="BRK225" s="432">
        <v>0</v>
      </c>
      <c r="BRL225" s="432">
        <v>0</v>
      </c>
      <c r="BRM225" s="432">
        <v>0</v>
      </c>
      <c r="BRN225" s="432">
        <v>0</v>
      </c>
      <c r="BRO225" s="432">
        <v>0</v>
      </c>
      <c r="BRP225" s="432">
        <v>0</v>
      </c>
      <c r="BRQ225" s="432">
        <v>0</v>
      </c>
      <c r="BRR225" s="432">
        <v>0</v>
      </c>
      <c r="BRS225" s="432">
        <v>0</v>
      </c>
      <c r="BRT225" s="432">
        <v>0</v>
      </c>
      <c r="BRU225" s="432">
        <v>0</v>
      </c>
      <c r="BRV225" s="432">
        <v>0</v>
      </c>
      <c r="BRW225" s="432">
        <v>0</v>
      </c>
      <c r="BRX225" s="432">
        <v>0</v>
      </c>
      <c r="BRY225" s="432">
        <v>0</v>
      </c>
      <c r="BRZ225" s="432">
        <v>0</v>
      </c>
      <c r="BSA225" s="432">
        <v>0</v>
      </c>
      <c r="BSB225" s="432">
        <v>0</v>
      </c>
      <c r="BSC225" s="432">
        <v>0</v>
      </c>
      <c r="BSD225" s="432">
        <v>0</v>
      </c>
      <c r="BSE225" s="432">
        <v>0</v>
      </c>
      <c r="BSF225" s="432">
        <v>0</v>
      </c>
      <c r="BSG225" s="432">
        <v>0</v>
      </c>
      <c r="BSH225" s="432">
        <v>0</v>
      </c>
      <c r="BSI225" s="432">
        <v>0</v>
      </c>
      <c r="BSJ225" s="432">
        <v>0</v>
      </c>
      <c r="BSK225" s="432">
        <v>0</v>
      </c>
      <c r="BSL225" s="432">
        <v>0</v>
      </c>
      <c r="BSM225" s="432">
        <v>0</v>
      </c>
      <c r="BSN225" s="432">
        <v>0</v>
      </c>
      <c r="BSO225" s="432">
        <v>0</v>
      </c>
      <c r="BSP225" s="432">
        <v>0</v>
      </c>
      <c r="BSQ225" s="432">
        <v>0</v>
      </c>
      <c r="BSR225" s="432">
        <v>0</v>
      </c>
      <c r="BSS225" s="432">
        <v>0</v>
      </c>
      <c r="BST225" s="432">
        <v>0</v>
      </c>
      <c r="BSU225" s="432">
        <v>0</v>
      </c>
      <c r="BSV225" s="432">
        <v>0</v>
      </c>
      <c r="BSW225" s="432">
        <v>0</v>
      </c>
      <c r="BSX225" s="432">
        <v>0</v>
      </c>
      <c r="BSY225" s="432">
        <v>0</v>
      </c>
      <c r="BSZ225" s="432">
        <v>0</v>
      </c>
      <c r="BTA225" s="432">
        <v>0</v>
      </c>
      <c r="BTB225" s="432">
        <v>0</v>
      </c>
      <c r="BTC225" s="432">
        <v>0</v>
      </c>
      <c r="BTD225" s="432">
        <v>0</v>
      </c>
      <c r="BTE225" s="432">
        <v>0</v>
      </c>
      <c r="BTF225" s="432">
        <v>0</v>
      </c>
      <c r="BTG225" s="432">
        <v>0</v>
      </c>
      <c r="BTH225" s="432">
        <v>0</v>
      </c>
      <c r="BTI225" s="432">
        <v>0</v>
      </c>
      <c r="BTJ225" s="432">
        <v>0</v>
      </c>
      <c r="BTK225" s="432">
        <v>0</v>
      </c>
      <c r="BTL225" s="432">
        <v>0</v>
      </c>
      <c r="BTM225" s="432">
        <v>0</v>
      </c>
      <c r="BTN225" s="432">
        <v>0</v>
      </c>
      <c r="BTO225" s="432">
        <v>0</v>
      </c>
      <c r="BTP225" s="432">
        <v>0</v>
      </c>
      <c r="BTQ225" s="432">
        <v>0</v>
      </c>
      <c r="BTR225" s="432">
        <v>0</v>
      </c>
      <c r="BTS225" s="432">
        <v>0</v>
      </c>
      <c r="BTT225" s="432">
        <v>0</v>
      </c>
      <c r="BTU225" s="432">
        <v>0</v>
      </c>
      <c r="BTV225" s="432">
        <v>0</v>
      </c>
      <c r="BTW225" s="432">
        <v>0</v>
      </c>
      <c r="BTX225" s="432">
        <v>0</v>
      </c>
      <c r="BTY225" s="432">
        <v>0</v>
      </c>
      <c r="BTZ225" s="432">
        <v>0</v>
      </c>
      <c r="BUA225" s="432">
        <v>0</v>
      </c>
      <c r="BUB225" s="432">
        <v>0</v>
      </c>
      <c r="BUC225" s="432">
        <v>0</v>
      </c>
      <c r="BUD225" s="432">
        <v>0</v>
      </c>
      <c r="BUE225" s="432">
        <v>0</v>
      </c>
      <c r="BUF225" s="432">
        <v>0</v>
      </c>
      <c r="BUG225" s="432">
        <v>0</v>
      </c>
      <c r="BUH225" s="432">
        <v>0</v>
      </c>
      <c r="BUI225" s="432">
        <v>0</v>
      </c>
      <c r="BUJ225" s="432">
        <v>0</v>
      </c>
      <c r="BUK225" s="432">
        <v>0</v>
      </c>
      <c r="BUL225" s="432">
        <v>0</v>
      </c>
      <c r="BUM225" s="432">
        <v>0</v>
      </c>
      <c r="BUN225" s="432">
        <v>0</v>
      </c>
      <c r="BUO225" s="432">
        <v>0</v>
      </c>
      <c r="BUP225" s="432">
        <v>0</v>
      </c>
      <c r="BUQ225" s="432">
        <v>0</v>
      </c>
      <c r="BUR225" s="432">
        <v>0</v>
      </c>
      <c r="BUS225" s="432">
        <v>0</v>
      </c>
      <c r="BUT225" s="432">
        <v>0</v>
      </c>
      <c r="BUU225" s="432">
        <v>0</v>
      </c>
      <c r="BUV225" s="432">
        <v>0</v>
      </c>
      <c r="BUW225" s="432">
        <v>0</v>
      </c>
      <c r="BUX225" s="432">
        <v>0</v>
      </c>
      <c r="BUY225" s="432">
        <v>0</v>
      </c>
      <c r="BUZ225" s="432">
        <v>0</v>
      </c>
      <c r="BVA225" s="432">
        <v>0</v>
      </c>
      <c r="BVB225" s="432">
        <v>0</v>
      </c>
      <c r="BVC225" s="432">
        <v>0</v>
      </c>
      <c r="BVD225" s="432">
        <v>0</v>
      </c>
      <c r="BVE225" s="432">
        <v>0</v>
      </c>
      <c r="BVF225" s="432">
        <v>0</v>
      </c>
      <c r="BVG225" s="432">
        <v>0</v>
      </c>
      <c r="BVH225" s="432">
        <v>0</v>
      </c>
      <c r="BVI225" s="432">
        <v>0</v>
      </c>
      <c r="BVJ225" s="432">
        <v>0</v>
      </c>
      <c r="BVK225" s="432">
        <v>0</v>
      </c>
      <c r="BVL225" s="432">
        <v>0</v>
      </c>
      <c r="BVM225" s="432">
        <v>0</v>
      </c>
      <c r="BVN225" s="432">
        <v>0</v>
      </c>
      <c r="BVO225" s="432">
        <v>0</v>
      </c>
      <c r="BVP225" s="432">
        <v>0</v>
      </c>
      <c r="BVQ225" s="432">
        <v>0</v>
      </c>
      <c r="BVR225" s="432">
        <v>0</v>
      </c>
      <c r="BVS225" s="432">
        <v>0</v>
      </c>
      <c r="BVT225" s="432">
        <v>0</v>
      </c>
      <c r="BVU225" s="432">
        <v>0</v>
      </c>
      <c r="BVV225" s="432">
        <v>0</v>
      </c>
      <c r="BVW225" s="432">
        <v>0</v>
      </c>
      <c r="BVX225" s="432">
        <v>0</v>
      </c>
      <c r="BVY225" s="432">
        <v>0</v>
      </c>
      <c r="BVZ225" s="432">
        <v>0</v>
      </c>
      <c r="BWA225" s="432">
        <v>0</v>
      </c>
      <c r="BWB225" s="432">
        <v>0</v>
      </c>
      <c r="BWC225" s="432">
        <v>0</v>
      </c>
      <c r="BWD225" s="432">
        <v>0</v>
      </c>
      <c r="BWE225" s="432">
        <v>0</v>
      </c>
      <c r="BWF225" s="432">
        <v>0</v>
      </c>
      <c r="BWG225" s="432">
        <v>0</v>
      </c>
      <c r="BWH225" s="432">
        <v>0</v>
      </c>
      <c r="BWI225" s="432">
        <v>0</v>
      </c>
      <c r="BWJ225" s="432">
        <v>0</v>
      </c>
      <c r="BWK225" s="432">
        <v>0</v>
      </c>
      <c r="BWL225" s="432">
        <v>0</v>
      </c>
      <c r="BWM225" s="432">
        <v>0</v>
      </c>
      <c r="BWN225" s="432">
        <v>0</v>
      </c>
      <c r="BWO225" s="432">
        <v>0</v>
      </c>
      <c r="BWP225" s="432">
        <v>0</v>
      </c>
      <c r="BWQ225" s="432">
        <v>0</v>
      </c>
      <c r="BWR225" s="432">
        <v>0</v>
      </c>
      <c r="BWS225" s="432">
        <v>0</v>
      </c>
      <c r="BWT225" s="432">
        <v>0</v>
      </c>
      <c r="BWU225" s="432">
        <v>0</v>
      </c>
      <c r="BWV225" s="432">
        <v>0</v>
      </c>
      <c r="BWW225" s="432">
        <v>0</v>
      </c>
      <c r="BWX225" s="432">
        <v>0</v>
      </c>
      <c r="BWY225" s="432">
        <v>0</v>
      </c>
      <c r="BWZ225" s="432">
        <v>0</v>
      </c>
      <c r="BXA225" s="432">
        <v>0</v>
      </c>
      <c r="BXB225" s="432">
        <v>0</v>
      </c>
      <c r="BXC225" s="432">
        <v>0</v>
      </c>
      <c r="BXD225" s="432">
        <v>0</v>
      </c>
      <c r="BXE225" s="432">
        <v>0</v>
      </c>
      <c r="BXF225" s="432">
        <v>0</v>
      </c>
      <c r="BXG225" s="432">
        <v>0</v>
      </c>
      <c r="BXH225" s="432">
        <v>0</v>
      </c>
      <c r="BXI225" s="432">
        <v>0</v>
      </c>
      <c r="BXJ225" s="432">
        <v>0</v>
      </c>
      <c r="BXK225" s="432">
        <v>0</v>
      </c>
      <c r="BXL225" s="432">
        <v>0</v>
      </c>
      <c r="BXM225" s="432">
        <v>0</v>
      </c>
      <c r="BXN225" s="432">
        <v>0</v>
      </c>
      <c r="BXO225" s="432">
        <v>0</v>
      </c>
      <c r="BXP225" s="432">
        <v>0</v>
      </c>
      <c r="BXQ225" s="432">
        <v>0</v>
      </c>
      <c r="BXR225" s="432">
        <v>0</v>
      </c>
      <c r="BXS225" s="432">
        <v>0</v>
      </c>
      <c r="BXT225" s="432">
        <v>0</v>
      </c>
      <c r="BXU225" s="432">
        <v>0</v>
      </c>
      <c r="BXV225" s="432">
        <v>0</v>
      </c>
      <c r="BXW225" s="432">
        <v>0</v>
      </c>
      <c r="BXX225" s="432">
        <v>0</v>
      </c>
      <c r="BXY225" s="432">
        <v>0</v>
      </c>
      <c r="BXZ225" s="432">
        <v>0</v>
      </c>
      <c r="BYA225" s="432">
        <v>0</v>
      </c>
      <c r="BYB225" s="432">
        <v>0</v>
      </c>
      <c r="BYC225" s="432">
        <v>0</v>
      </c>
      <c r="BYD225" s="432">
        <v>0</v>
      </c>
      <c r="BYE225" s="432">
        <v>0</v>
      </c>
      <c r="BYF225" s="432">
        <v>0</v>
      </c>
      <c r="BYG225" s="432">
        <v>0</v>
      </c>
      <c r="BYH225" s="432">
        <v>0</v>
      </c>
      <c r="BYI225" s="432">
        <v>0</v>
      </c>
      <c r="BYJ225" s="432">
        <v>0</v>
      </c>
      <c r="BYK225" s="432">
        <v>0</v>
      </c>
      <c r="BYL225" s="432">
        <v>0</v>
      </c>
      <c r="BYM225" s="432">
        <v>0</v>
      </c>
      <c r="BYN225" s="432">
        <v>0</v>
      </c>
      <c r="BYO225" s="432">
        <v>0</v>
      </c>
      <c r="BYP225" s="432">
        <v>0</v>
      </c>
      <c r="BYQ225" s="432">
        <v>0</v>
      </c>
      <c r="BYR225" s="432">
        <v>0</v>
      </c>
      <c r="BYS225" s="432">
        <v>0</v>
      </c>
      <c r="BYT225" s="432">
        <v>0</v>
      </c>
      <c r="BYU225" s="432">
        <v>0</v>
      </c>
      <c r="BYV225" s="432">
        <v>0</v>
      </c>
      <c r="BYW225" s="432">
        <v>0</v>
      </c>
      <c r="BYX225" s="432">
        <v>0</v>
      </c>
      <c r="BYY225" s="432">
        <v>0</v>
      </c>
      <c r="BYZ225" s="432">
        <v>0</v>
      </c>
      <c r="BZA225" s="432">
        <v>0</v>
      </c>
      <c r="BZB225" s="432">
        <v>0</v>
      </c>
      <c r="BZC225" s="432">
        <v>0</v>
      </c>
      <c r="BZD225" s="432">
        <v>0</v>
      </c>
      <c r="BZE225" s="432">
        <v>0</v>
      </c>
      <c r="BZF225" s="432">
        <v>0</v>
      </c>
      <c r="BZG225" s="432">
        <v>0</v>
      </c>
      <c r="BZH225" s="432">
        <v>0</v>
      </c>
      <c r="BZI225" s="432">
        <v>0</v>
      </c>
      <c r="BZJ225" s="432">
        <v>0</v>
      </c>
      <c r="BZK225" s="432">
        <v>0</v>
      </c>
      <c r="BZL225" s="432">
        <v>0</v>
      </c>
      <c r="BZM225" s="432">
        <v>0</v>
      </c>
      <c r="BZN225" s="432">
        <v>0</v>
      </c>
      <c r="BZO225" s="432">
        <v>0</v>
      </c>
      <c r="BZP225" s="432">
        <v>0</v>
      </c>
      <c r="BZQ225" s="432">
        <v>0</v>
      </c>
      <c r="BZR225" s="432">
        <v>0</v>
      </c>
      <c r="BZS225" s="432">
        <v>0</v>
      </c>
      <c r="BZT225" s="432">
        <v>0</v>
      </c>
      <c r="BZU225" s="432">
        <v>0</v>
      </c>
      <c r="BZV225" s="432">
        <v>0</v>
      </c>
      <c r="BZW225" s="432">
        <v>0</v>
      </c>
      <c r="BZX225" s="432">
        <v>0</v>
      </c>
      <c r="BZY225" s="432">
        <v>0</v>
      </c>
      <c r="BZZ225" s="432">
        <v>0</v>
      </c>
      <c r="CAA225" s="432">
        <v>0</v>
      </c>
      <c r="CAB225" s="432">
        <v>0</v>
      </c>
      <c r="CAC225" s="432">
        <v>0</v>
      </c>
      <c r="CAD225" s="432">
        <v>0</v>
      </c>
      <c r="CAE225" s="432">
        <v>0</v>
      </c>
      <c r="CAF225" s="432">
        <v>0</v>
      </c>
      <c r="CAG225" s="432">
        <v>0</v>
      </c>
      <c r="CAH225" s="432">
        <v>0</v>
      </c>
      <c r="CAI225" s="432">
        <v>0</v>
      </c>
      <c r="CAJ225" s="432">
        <v>0</v>
      </c>
      <c r="CAK225" s="432">
        <v>0</v>
      </c>
      <c r="CAL225" s="432">
        <v>0</v>
      </c>
      <c r="CAM225" s="432">
        <v>0</v>
      </c>
      <c r="CAN225" s="432">
        <v>0</v>
      </c>
      <c r="CAO225" s="432">
        <v>0</v>
      </c>
      <c r="CAP225" s="432">
        <v>0</v>
      </c>
      <c r="CAQ225" s="432">
        <v>0</v>
      </c>
      <c r="CAR225" s="432">
        <v>0</v>
      </c>
      <c r="CAS225" s="432">
        <v>0</v>
      </c>
      <c r="CAT225" s="432">
        <v>0</v>
      </c>
      <c r="CAU225" s="432">
        <v>0</v>
      </c>
      <c r="CAV225" s="432">
        <v>0</v>
      </c>
      <c r="CAW225" s="432">
        <v>0</v>
      </c>
      <c r="CAX225" s="432">
        <v>0</v>
      </c>
      <c r="CAY225" s="432">
        <v>0</v>
      </c>
      <c r="CAZ225" s="432">
        <v>0</v>
      </c>
      <c r="CBA225" s="432">
        <v>0</v>
      </c>
      <c r="CBB225" s="432">
        <v>0</v>
      </c>
      <c r="CBC225" s="432">
        <v>0</v>
      </c>
      <c r="CBD225" s="432">
        <v>0</v>
      </c>
      <c r="CBE225" s="432">
        <v>0</v>
      </c>
      <c r="CBF225" s="432">
        <v>0</v>
      </c>
      <c r="CBG225" s="432">
        <v>0</v>
      </c>
      <c r="CBH225" s="432">
        <v>0</v>
      </c>
      <c r="CBI225" s="432">
        <v>0</v>
      </c>
      <c r="CBJ225" s="432">
        <v>0</v>
      </c>
      <c r="CBK225" s="432">
        <v>0</v>
      </c>
      <c r="CBL225" s="432">
        <v>0</v>
      </c>
      <c r="CBM225" s="432">
        <v>0</v>
      </c>
      <c r="CBN225" s="432">
        <v>0</v>
      </c>
      <c r="CBO225" s="432">
        <v>0</v>
      </c>
      <c r="CBP225" s="432">
        <v>0</v>
      </c>
      <c r="CBQ225" s="432">
        <v>0</v>
      </c>
      <c r="CBR225" s="432">
        <v>0</v>
      </c>
      <c r="CBS225" s="432">
        <v>0</v>
      </c>
      <c r="CBT225" s="432">
        <v>0</v>
      </c>
      <c r="CBU225" s="432">
        <v>0</v>
      </c>
      <c r="CBV225" s="432">
        <v>0</v>
      </c>
      <c r="CBW225" s="432">
        <v>0</v>
      </c>
      <c r="CBX225" s="432">
        <v>0</v>
      </c>
      <c r="CBY225" s="432">
        <v>0</v>
      </c>
      <c r="CBZ225" s="432">
        <v>0</v>
      </c>
      <c r="CCA225" s="432">
        <v>0</v>
      </c>
      <c r="CCB225" s="432">
        <v>0</v>
      </c>
      <c r="CCC225" s="432">
        <v>0</v>
      </c>
      <c r="CCD225" s="432">
        <v>0</v>
      </c>
      <c r="CCE225" s="432">
        <v>0</v>
      </c>
      <c r="CCF225" s="432">
        <v>0</v>
      </c>
      <c r="CCG225" s="432">
        <v>0</v>
      </c>
      <c r="CCH225" s="432">
        <v>0</v>
      </c>
      <c r="CCI225" s="432">
        <v>0</v>
      </c>
      <c r="CCJ225" s="432">
        <v>0</v>
      </c>
      <c r="CCK225" s="432">
        <v>0</v>
      </c>
      <c r="CCL225" s="432">
        <v>0</v>
      </c>
      <c r="CCM225" s="432">
        <v>0</v>
      </c>
      <c r="CCN225" s="432">
        <v>0</v>
      </c>
      <c r="CCO225" s="432">
        <v>0</v>
      </c>
      <c r="CCP225" s="432">
        <v>0</v>
      </c>
      <c r="CCQ225" s="432">
        <v>0</v>
      </c>
      <c r="CCR225" s="432">
        <v>0</v>
      </c>
      <c r="CCS225" s="432">
        <v>0</v>
      </c>
      <c r="CCT225" s="432">
        <v>0</v>
      </c>
      <c r="CCU225" s="432">
        <v>0</v>
      </c>
      <c r="CCV225" s="432">
        <v>0</v>
      </c>
      <c r="CCW225" s="432">
        <v>0</v>
      </c>
      <c r="CCX225" s="432">
        <v>0</v>
      </c>
      <c r="CCY225" s="432">
        <v>0</v>
      </c>
      <c r="CCZ225" s="432">
        <v>0</v>
      </c>
      <c r="CDA225" s="432">
        <v>0</v>
      </c>
      <c r="CDB225" s="432">
        <v>0</v>
      </c>
      <c r="CDC225" s="432">
        <v>0</v>
      </c>
      <c r="CDD225" s="432">
        <v>0</v>
      </c>
      <c r="CDE225" s="432">
        <v>0</v>
      </c>
      <c r="CDF225" s="432">
        <v>0</v>
      </c>
      <c r="CDG225" s="432">
        <v>0</v>
      </c>
      <c r="CDH225" s="432">
        <v>0</v>
      </c>
      <c r="CDI225" s="432">
        <v>0</v>
      </c>
      <c r="CDJ225" s="432">
        <v>0</v>
      </c>
      <c r="CDK225" s="432">
        <v>0</v>
      </c>
      <c r="CDL225" s="432">
        <v>0</v>
      </c>
      <c r="CDM225" s="432">
        <v>0</v>
      </c>
      <c r="CDN225" s="432">
        <v>0</v>
      </c>
      <c r="CDO225" s="432">
        <v>0</v>
      </c>
      <c r="CDP225" s="432">
        <v>0</v>
      </c>
      <c r="CDQ225" s="432">
        <v>0</v>
      </c>
      <c r="CDR225" s="432">
        <v>0</v>
      </c>
      <c r="CDS225" s="432">
        <v>0</v>
      </c>
      <c r="CDT225" s="432">
        <v>0</v>
      </c>
      <c r="CDU225" s="432">
        <v>0</v>
      </c>
      <c r="CDV225" s="432">
        <v>0</v>
      </c>
      <c r="CDW225" s="432">
        <v>0</v>
      </c>
      <c r="CDX225" s="432">
        <v>0</v>
      </c>
      <c r="CDY225" s="432">
        <v>0</v>
      </c>
      <c r="CDZ225" s="432">
        <v>0</v>
      </c>
      <c r="CEA225" s="432">
        <v>0</v>
      </c>
      <c r="CEB225" s="432">
        <v>0</v>
      </c>
      <c r="CEC225" s="432">
        <v>0</v>
      </c>
      <c r="CED225" s="432">
        <v>0</v>
      </c>
      <c r="CEE225" s="432">
        <v>0</v>
      </c>
      <c r="CEF225" s="432">
        <v>0</v>
      </c>
      <c r="CEG225" s="432">
        <v>0</v>
      </c>
      <c r="CEH225" s="432">
        <v>0</v>
      </c>
      <c r="CEI225" s="432">
        <v>0</v>
      </c>
      <c r="CEJ225" s="432">
        <v>0</v>
      </c>
      <c r="CEK225" s="432">
        <v>0</v>
      </c>
      <c r="CEL225" s="432">
        <v>0</v>
      </c>
      <c r="CEM225" s="432">
        <v>0</v>
      </c>
      <c r="CEN225" s="432">
        <v>0</v>
      </c>
      <c r="CEO225" s="432">
        <v>0</v>
      </c>
      <c r="CEP225" s="432">
        <v>0</v>
      </c>
      <c r="CEQ225" s="432">
        <v>0</v>
      </c>
      <c r="CER225" s="432">
        <v>0</v>
      </c>
      <c r="CES225" s="432">
        <v>0</v>
      </c>
      <c r="CET225" s="432">
        <v>0</v>
      </c>
      <c r="CEU225" s="432">
        <v>0</v>
      </c>
      <c r="CEV225" s="432">
        <v>0</v>
      </c>
      <c r="CEW225" s="432">
        <v>0</v>
      </c>
      <c r="CEX225" s="432">
        <v>0</v>
      </c>
      <c r="CEY225" s="432">
        <v>0</v>
      </c>
      <c r="CEZ225" s="432">
        <v>0</v>
      </c>
      <c r="CFA225" s="432">
        <v>0</v>
      </c>
      <c r="CFB225" s="432">
        <v>0</v>
      </c>
      <c r="CFC225" s="432">
        <v>0</v>
      </c>
      <c r="CFD225" s="432">
        <v>0</v>
      </c>
      <c r="CFE225" s="432">
        <v>0</v>
      </c>
      <c r="CFF225" s="432">
        <v>0</v>
      </c>
      <c r="CFG225" s="432">
        <v>0</v>
      </c>
      <c r="CFH225" s="432">
        <v>0</v>
      </c>
      <c r="CFI225" s="432">
        <v>0</v>
      </c>
      <c r="CFJ225" s="432">
        <v>0</v>
      </c>
      <c r="CFK225" s="432">
        <v>0</v>
      </c>
      <c r="CFL225" s="432">
        <v>0</v>
      </c>
      <c r="CFM225" s="432">
        <v>0</v>
      </c>
      <c r="CFN225" s="432">
        <v>0</v>
      </c>
      <c r="CFO225" s="432">
        <v>0</v>
      </c>
      <c r="CFP225" s="432">
        <v>0</v>
      </c>
      <c r="CFQ225" s="432">
        <v>0</v>
      </c>
      <c r="CFR225" s="432">
        <v>0</v>
      </c>
      <c r="CFS225" s="432">
        <v>0</v>
      </c>
      <c r="CFT225" s="432">
        <v>0</v>
      </c>
      <c r="CFU225" s="432">
        <v>0</v>
      </c>
      <c r="CFV225" s="432">
        <v>0</v>
      </c>
      <c r="CFW225" s="432">
        <v>0</v>
      </c>
      <c r="CFX225" s="432">
        <v>0</v>
      </c>
      <c r="CFY225" s="432">
        <v>0</v>
      </c>
      <c r="CFZ225" s="432">
        <v>0</v>
      </c>
      <c r="CGA225" s="432">
        <v>0</v>
      </c>
      <c r="CGB225" s="432">
        <v>0</v>
      </c>
      <c r="CGC225" s="432">
        <v>0</v>
      </c>
      <c r="CGD225" s="432">
        <v>0</v>
      </c>
      <c r="CGE225" s="432">
        <v>0</v>
      </c>
      <c r="CGF225" s="432">
        <v>0</v>
      </c>
      <c r="CGG225" s="432">
        <v>0</v>
      </c>
      <c r="CGH225" s="432">
        <v>0</v>
      </c>
      <c r="CGI225" s="432">
        <v>0</v>
      </c>
      <c r="CGJ225" s="432">
        <v>0</v>
      </c>
      <c r="CGK225" s="432">
        <v>0</v>
      </c>
      <c r="CGL225" s="432">
        <v>0</v>
      </c>
      <c r="CGM225" s="432">
        <v>0</v>
      </c>
      <c r="CGN225" s="432">
        <v>0</v>
      </c>
      <c r="CGO225" s="432">
        <v>0</v>
      </c>
      <c r="CGP225" s="432">
        <v>0</v>
      </c>
      <c r="CGQ225" s="432">
        <v>0</v>
      </c>
      <c r="CGR225" s="432">
        <v>0</v>
      </c>
      <c r="CGS225" s="432">
        <v>0</v>
      </c>
      <c r="CGT225" s="432">
        <v>0</v>
      </c>
      <c r="CGU225" s="432">
        <v>0</v>
      </c>
      <c r="CGV225" s="432">
        <v>0</v>
      </c>
      <c r="CGW225" s="432">
        <v>0</v>
      </c>
      <c r="CGX225" s="432">
        <v>0</v>
      </c>
      <c r="CGY225" s="432">
        <v>0</v>
      </c>
      <c r="CGZ225" s="432">
        <v>0</v>
      </c>
      <c r="CHA225" s="432">
        <v>0</v>
      </c>
      <c r="CHB225" s="432">
        <v>0</v>
      </c>
      <c r="CHC225" s="432">
        <v>0</v>
      </c>
      <c r="CHD225" s="432">
        <v>0</v>
      </c>
      <c r="CHE225" s="432">
        <v>0</v>
      </c>
      <c r="CHF225" s="432">
        <v>0</v>
      </c>
      <c r="CHG225" s="432">
        <v>0</v>
      </c>
      <c r="CHH225" s="432">
        <v>0</v>
      </c>
      <c r="CHI225" s="432">
        <v>0</v>
      </c>
      <c r="CHJ225" s="432">
        <v>0</v>
      </c>
      <c r="CHK225" s="432">
        <v>0</v>
      </c>
      <c r="CHL225" s="432">
        <v>0</v>
      </c>
      <c r="CHM225" s="432">
        <v>0</v>
      </c>
      <c r="CHN225" s="432">
        <v>0</v>
      </c>
      <c r="CHO225" s="432">
        <v>0</v>
      </c>
      <c r="CHP225" s="432">
        <v>0</v>
      </c>
      <c r="CHQ225" s="432">
        <v>0</v>
      </c>
      <c r="CHR225" s="432">
        <v>0</v>
      </c>
      <c r="CHS225" s="432">
        <v>0</v>
      </c>
      <c r="CHT225" s="432">
        <v>0</v>
      </c>
      <c r="CHU225" s="432">
        <v>0</v>
      </c>
      <c r="CHV225" s="432">
        <v>0</v>
      </c>
      <c r="CHW225" s="432">
        <v>0</v>
      </c>
      <c r="CHX225" s="432">
        <v>0</v>
      </c>
      <c r="CHY225" s="432">
        <v>0</v>
      </c>
      <c r="CHZ225" s="432">
        <v>0</v>
      </c>
      <c r="CIA225" s="432">
        <v>0</v>
      </c>
      <c r="CIB225" s="432">
        <v>0</v>
      </c>
      <c r="CIC225" s="432">
        <v>0</v>
      </c>
      <c r="CID225" s="432">
        <v>0</v>
      </c>
      <c r="CIE225" s="432">
        <v>0</v>
      </c>
      <c r="CIF225" s="432">
        <v>0</v>
      </c>
      <c r="CIG225" s="432">
        <v>0</v>
      </c>
      <c r="CIH225" s="432">
        <v>0</v>
      </c>
      <c r="CII225" s="432">
        <v>0</v>
      </c>
      <c r="CIJ225" s="432">
        <v>0</v>
      </c>
      <c r="CIK225" s="432">
        <v>0</v>
      </c>
      <c r="CIL225" s="432">
        <v>0</v>
      </c>
      <c r="CIM225" s="432">
        <v>0</v>
      </c>
      <c r="CIN225" s="432">
        <v>0</v>
      </c>
      <c r="CIO225" s="432">
        <v>0</v>
      </c>
      <c r="CIP225" s="432">
        <v>0</v>
      </c>
      <c r="CIQ225" s="432">
        <v>0</v>
      </c>
      <c r="CIR225" s="432">
        <v>0</v>
      </c>
      <c r="CIS225" s="432">
        <v>0</v>
      </c>
      <c r="CIT225" s="432">
        <v>0</v>
      </c>
      <c r="CIU225" s="432">
        <v>0</v>
      </c>
      <c r="CIV225" s="432">
        <v>0</v>
      </c>
      <c r="CIW225" s="432">
        <v>0</v>
      </c>
      <c r="CIX225" s="432">
        <v>0</v>
      </c>
      <c r="CIY225" s="432">
        <v>0</v>
      </c>
      <c r="CIZ225" s="432">
        <v>0</v>
      </c>
      <c r="CJA225" s="432">
        <v>0</v>
      </c>
      <c r="CJB225" s="432">
        <v>0</v>
      </c>
      <c r="CJC225" s="432">
        <v>0</v>
      </c>
      <c r="CJD225" s="432">
        <v>0</v>
      </c>
      <c r="CJE225" s="432">
        <v>0</v>
      </c>
      <c r="CJF225" s="432">
        <v>0</v>
      </c>
      <c r="CJG225" s="432">
        <v>0</v>
      </c>
      <c r="CJH225" s="432">
        <v>0</v>
      </c>
      <c r="CJI225" s="432">
        <v>0</v>
      </c>
      <c r="CJJ225" s="432">
        <v>0</v>
      </c>
      <c r="CJK225" s="432">
        <v>0</v>
      </c>
      <c r="CJL225" s="432">
        <v>0</v>
      </c>
      <c r="CJM225" s="432">
        <v>0</v>
      </c>
      <c r="CJN225" s="432">
        <v>0</v>
      </c>
      <c r="CJO225" s="432">
        <v>0</v>
      </c>
      <c r="CJP225" s="432">
        <v>0</v>
      </c>
      <c r="CJQ225" s="432">
        <v>0</v>
      </c>
      <c r="CJR225" s="432">
        <v>0</v>
      </c>
      <c r="CJS225" s="432">
        <v>0</v>
      </c>
      <c r="CJT225" s="432">
        <v>0</v>
      </c>
      <c r="CJU225" s="432">
        <v>0</v>
      </c>
      <c r="CJV225" s="432">
        <v>0</v>
      </c>
      <c r="CJW225" s="432">
        <v>0</v>
      </c>
      <c r="CJX225" s="432">
        <v>0</v>
      </c>
      <c r="CJY225" s="432">
        <v>0</v>
      </c>
      <c r="CJZ225" s="432">
        <v>0</v>
      </c>
      <c r="CKA225" s="432">
        <v>0</v>
      </c>
      <c r="CKB225" s="432">
        <v>0</v>
      </c>
      <c r="CKC225" s="432">
        <v>0</v>
      </c>
      <c r="CKD225" s="432">
        <v>0</v>
      </c>
      <c r="CKE225" s="432">
        <v>0</v>
      </c>
      <c r="CKF225" s="432">
        <v>0</v>
      </c>
      <c r="CKG225" s="432">
        <v>0</v>
      </c>
      <c r="CKH225" s="432">
        <v>0</v>
      </c>
      <c r="CKI225" s="432">
        <v>0</v>
      </c>
      <c r="CKJ225" s="432">
        <v>0</v>
      </c>
      <c r="CKK225" s="432">
        <v>0</v>
      </c>
      <c r="CKL225" s="432">
        <v>0</v>
      </c>
      <c r="CKM225" s="432">
        <v>0</v>
      </c>
      <c r="CKN225" s="432">
        <v>0</v>
      </c>
      <c r="CKO225" s="432">
        <v>0</v>
      </c>
      <c r="CKP225" s="432">
        <v>0</v>
      </c>
      <c r="CKQ225" s="432">
        <v>0</v>
      </c>
      <c r="CKR225" s="432">
        <v>0</v>
      </c>
      <c r="CKS225" s="432">
        <v>0</v>
      </c>
      <c r="CKT225" s="432">
        <v>0</v>
      </c>
      <c r="CKU225" s="432">
        <v>0</v>
      </c>
      <c r="CKV225" s="432">
        <v>0</v>
      </c>
      <c r="CKW225" s="432">
        <v>0</v>
      </c>
      <c r="CKX225" s="432">
        <v>0</v>
      </c>
      <c r="CKY225" s="432">
        <v>0</v>
      </c>
      <c r="CKZ225" s="432">
        <v>0</v>
      </c>
      <c r="CLA225" s="432">
        <v>0</v>
      </c>
      <c r="CLB225" s="432">
        <v>0</v>
      </c>
      <c r="CLC225" s="432">
        <v>0</v>
      </c>
      <c r="CLD225" s="432">
        <v>0</v>
      </c>
      <c r="CLE225" s="432">
        <v>0</v>
      </c>
      <c r="CLF225" s="432">
        <v>0</v>
      </c>
      <c r="CLG225" s="432">
        <v>0</v>
      </c>
      <c r="CLH225" s="432">
        <v>0</v>
      </c>
      <c r="CLI225" s="432">
        <v>0</v>
      </c>
      <c r="CLJ225" s="432">
        <v>0</v>
      </c>
      <c r="CLK225" s="432">
        <v>0</v>
      </c>
      <c r="CLL225" s="432">
        <v>0</v>
      </c>
      <c r="CLM225" s="432">
        <v>0</v>
      </c>
      <c r="CLN225" s="432">
        <v>0</v>
      </c>
      <c r="CLO225" s="432">
        <v>0</v>
      </c>
      <c r="CLP225" s="432">
        <v>0</v>
      </c>
      <c r="CLQ225" s="432">
        <v>0</v>
      </c>
      <c r="CLR225" s="432">
        <v>0</v>
      </c>
      <c r="CLS225" s="432">
        <v>0</v>
      </c>
      <c r="CLT225" s="432">
        <v>0</v>
      </c>
      <c r="CLU225" s="432">
        <v>0</v>
      </c>
      <c r="CLV225" s="432">
        <v>0</v>
      </c>
      <c r="CLW225" s="432">
        <v>0</v>
      </c>
      <c r="CLX225" s="432">
        <v>0</v>
      </c>
      <c r="CLY225" s="432">
        <v>0</v>
      </c>
      <c r="CLZ225" s="432">
        <v>0</v>
      </c>
      <c r="CMA225" s="432">
        <v>0</v>
      </c>
      <c r="CMB225" s="432">
        <v>0</v>
      </c>
      <c r="CMC225" s="432">
        <v>0</v>
      </c>
      <c r="CMD225" s="432">
        <v>0</v>
      </c>
      <c r="CME225" s="432">
        <v>0</v>
      </c>
      <c r="CMF225" s="432">
        <v>0</v>
      </c>
      <c r="CMG225" s="432">
        <v>0</v>
      </c>
      <c r="CMH225" s="432">
        <v>0</v>
      </c>
      <c r="CMI225" s="432">
        <v>0</v>
      </c>
      <c r="CMJ225" s="432">
        <v>0</v>
      </c>
      <c r="CMK225" s="432">
        <v>0</v>
      </c>
      <c r="CML225" s="432">
        <v>0</v>
      </c>
      <c r="CMM225" s="432">
        <v>0</v>
      </c>
      <c r="CMN225" s="432">
        <v>0</v>
      </c>
      <c r="CMO225" s="432">
        <v>0</v>
      </c>
      <c r="CMP225" s="432">
        <v>0</v>
      </c>
      <c r="CMQ225" s="432">
        <v>0</v>
      </c>
      <c r="CMR225" s="432">
        <v>0</v>
      </c>
      <c r="CMS225" s="432">
        <v>0</v>
      </c>
      <c r="CMT225" s="432">
        <v>0</v>
      </c>
      <c r="CMU225" s="432">
        <v>0</v>
      </c>
      <c r="CMV225" s="432">
        <v>0</v>
      </c>
      <c r="CMW225" s="432">
        <v>0</v>
      </c>
      <c r="CMX225" s="432">
        <v>0</v>
      </c>
      <c r="CMY225" s="432">
        <v>0</v>
      </c>
      <c r="CMZ225" s="432">
        <v>0</v>
      </c>
      <c r="CNA225" s="432">
        <v>0</v>
      </c>
      <c r="CNB225" s="432">
        <v>0</v>
      </c>
      <c r="CNC225" s="432">
        <v>0</v>
      </c>
      <c r="CND225" s="432">
        <v>0</v>
      </c>
      <c r="CNE225" s="432">
        <v>0</v>
      </c>
      <c r="CNF225" s="432">
        <v>0</v>
      </c>
      <c r="CNG225" s="432">
        <v>0</v>
      </c>
      <c r="CNH225" s="432">
        <v>0</v>
      </c>
      <c r="CNI225" s="432">
        <v>0</v>
      </c>
      <c r="CNJ225" s="432">
        <v>0</v>
      </c>
      <c r="CNK225" s="432">
        <v>0</v>
      </c>
      <c r="CNL225" s="432">
        <v>0</v>
      </c>
      <c r="CNM225" s="432">
        <v>0</v>
      </c>
      <c r="CNN225" s="432">
        <v>0</v>
      </c>
      <c r="CNO225" s="432">
        <v>0</v>
      </c>
      <c r="CNP225" s="432">
        <v>0</v>
      </c>
      <c r="CNQ225" s="432">
        <v>0</v>
      </c>
      <c r="CNR225" s="432">
        <v>0</v>
      </c>
      <c r="CNS225" s="432">
        <v>0</v>
      </c>
      <c r="CNT225" s="432">
        <v>0</v>
      </c>
      <c r="CNU225" s="432">
        <v>0</v>
      </c>
      <c r="CNV225" s="432">
        <v>0</v>
      </c>
      <c r="CNW225" s="432">
        <v>0</v>
      </c>
      <c r="CNX225" s="432">
        <v>0</v>
      </c>
      <c r="CNY225" s="432">
        <v>0</v>
      </c>
      <c r="CNZ225" s="432">
        <v>0</v>
      </c>
      <c r="COA225" s="432">
        <v>0</v>
      </c>
      <c r="COB225" s="432">
        <v>0</v>
      </c>
      <c r="COC225" s="432">
        <v>0</v>
      </c>
      <c r="COD225" s="432">
        <v>0</v>
      </c>
      <c r="COE225" s="432">
        <v>0</v>
      </c>
      <c r="COF225" s="432">
        <v>0</v>
      </c>
      <c r="COG225" s="432">
        <v>0</v>
      </c>
      <c r="COH225" s="432">
        <v>0</v>
      </c>
      <c r="COI225" s="432">
        <v>0</v>
      </c>
      <c r="COJ225" s="432">
        <v>0</v>
      </c>
      <c r="COK225" s="432">
        <v>0</v>
      </c>
      <c r="COL225" s="432">
        <v>0</v>
      </c>
      <c r="COM225" s="432">
        <v>0</v>
      </c>
      <c r="CON225" s="432">
        <v>0</v>
      </c>
      <c r="COO225" s="432">
        <v>0</v>
      </c>
      <c r="COP225" s="432">
        <v>0</v>
      </c>
      <c r="COQ225" s="432">
        <v>0</v>
      </c>
      <c r="COR225" s="432">
        <v>0</v>
      </c>
      <c r="COS225" s="432">
        <v>0</v>
      </c>
      <c r="COT225" s="432">
        <v>0</v>
      </c>
      <c r="COU225" s="432">
        <v>0</v>
      </c>
      <c r="COV225" s="432">
        <v>0</v>
      </c>
      <c r="COW225" s="432">
        <v>0</v>
      </c>
      <c r="COX225" s="432">
        <v>0</v>
      </c>
      <c r="COY225" s="432">
        <v>0</v>
      </c>
      <c r="COZ225" s="432">
        <v>0</v>
      </c>
      <c r="CPA225" s="432">
        <v>0</v>
      </c>
      <c r="CPB225" s="432">
        <v>0</v>
      </c>
      <c r="CPC225" s="432">
        <v>0</v>
      </c>
      <c r="CPD225" s="432">
        <v>0</v>
      </c>
      <c r="CPE225" s="432">
        <v>0</v>
      </c>
      <c r="CPF225" s="432">
        <v>0</v>
      </c>
      <c r="CPG225" s="432">
        <v>0</v>
      </c>
      <c r="CPH225" s="432">
        <v>0</v>
      </c>
      <c r="CPI225" s="432">
        <v>0</v>
      </c>
      <c r="CPJ225" s="432">
        <v>0</v>
      </c>
      <c r="CPK225" s="432">
        <v>0</v>
      </c>
      <c r="CPL225" s="432">
        <v>0</v>
      </c>
      <c r="CPM225" s="432">
        <v>0</v>
      </c>
      <c r="CPN225" s="432">
        <v>0</v>
      </c>
      <c r="CPO225" s="432">
        <v>0</v>
      </c>
      <c r="CPP225" s="432">
        <v>0</v>
      </c>
      <c r="CPQ225" s="432">
        <v>0</v>
      </c>
      <c r="CPR225" s="432">
        <v>0</v>
      </c>
      <c r="CPS225" s="432">
        <v>0</v>
      </c>
      <c r="CPT225" s="432">
        <v>0</v>
      </c>
      <c r="CPU225" s="432">
        <v>0</v>
      </c>
      <c r="CPV225" s="432">
        <v>0</v>
      </c>
      <c r="CPW225" s="432">
        <v>0</v>
      </c>
      <c r="CPX225" s="432">
        <v>0</v>
      </c>
      <c r="CPY225" s="432">
        <v>0</v>
      </c>
      <c r="CPZ225" s="432">
        <v>0</v>
      </c>
      <c r="CQA225" s="432">
        <v>0</v>
      </c>
      <c r="CQB225" s="432">
        <v>0</v>
      </c>
      <c r="CQC225" s="432">
        <v>0</v>
      </c>
      <c r="CQD225" s="432">
        <v>0</v>
      </c>
      <c r="CQE225" s="432">
        <v>0</v>
      </c>
      <c r="CQF225" s="432">
        <v>0</v>
      </c>
      <c r="CQG225" s="432">
        <v>0</v>
      </c>
      <c r="CQH225" s="432">
        <v>0</v>
      </c>
      <c r="CQI225" s="432">
        <v>0</v>
      </c>
      <c r="CQJ225" s="432">
        <v>0</v>
      </c>
      <c r="CQK225" s="432">
        <v>0</v>
      </c>
      <c r="CQL225" s="432">
        <v>0</v>
      </c>
      <c r="CQM225" s="432">
        <v>0</v>
      </c>
      <c r="CQN225" s="432">
        <v>0</v>
      </c>
      <c r="CQO225" s="432">
        <v>0</v>
      </c>
      <c r="CQP225" s="432">
        <v>0</v>
      </c>
      <c r="CQQ225" s="432">
        <v>0</v>
      </c>
      <c r="CQR225" s="432">
        <v>0</v>
      </c>
      <c r="CQS225" s="432">
        <v>0</v>
      </c>
      <c r="CQT225" s="432">
        <v>0</v>
      </c>
      <c r="CQU225" s="432">
        <v>0</v>
      </c>
      <c r="CQV225" s="432">
        <v>0</v>
      </c>
      <c r="CQW225" s="432">
        <v>0</v>
      </c>
      <c r="CQX225" s="432">
        <v>0</v>
      </c>
      <c r="CQY225" s="432">
        <v>0</v>
      </c>
      <c r="CQZ225" s="432">
        <v>0</v>
      </c>
      <c r="CRA225" s="432">
        <v>0</v>
      </c>
      <c r="CRB225" s="432">
        <v>0</v>
      </c>
      <c r="CRC225" s="432">
        <v>0</v>
      </c>
      <c r="CRD225" s="432">
        <v>0</v>
      </c>
      <c r="CRE225" s="432">
        <v>0</v>
      </c>
      <c r="CRF225" s="432">
        <v>0</v>
      </c>
      <c r="CRG225" s="432">
        <v>0</v>
      </c>
      <c r="CRH225" s="432">
        <v>0</v>
      </c>
      <c r="CRI225" s="432">
        <v>0</v>
      </c>
      <c r="CRJ225" s="432">
        <v>0</v>
      </c>
      <c r="CRK225" s="432">
        <v>0</v>
      </c>
      <c r="CRL225" s="432">
        <v>0</v>
      </c>
      <c r="CRM225" s="432">
        <v>0</v>
      </c>
      <c r="CRN225" s="432">
        <v>0</v>
      </c>
      <c r="CRO225" s="432">
        <v>0</v>
      </c>
      <c r="CRP225" s="432">
        <v>0</v>
      </c>
      <c r="CRQ225" s="432">
        <v>0</v>
      </c>
      <c r="CRR225" s="432">
        <v>0</v>
      </c>
      <c r="CRS225" s="432">
        <v>0</v>
      </c>
      <c r="CRT225" s="432">
        <v>0</v>
      </c>
      <c r="CRU225" s="432">
        <v>0</v>
      </c>
      <c r="CRV225" s="432">
        <v>0</v>
      </c>
      <c r="CRW225" s="432">
        <v>0</v>
      </c>
      <c r="CRX225" s="432">
        <v>0</v>
      </c>
      <c r="CRY225" s="432">
        <v>0</v>
      </c>
      <c r="CRZ225" s="432">
        <v>0</v>
      </c>
      <c r="CSA225" s="432">
        <v>0</v>
      </c>
      <c r="CSB225" s="432">
        <v>0</v>
      </c>
      <c r="CSC225" s="432">
        <v>0</v>
      </c>
      <c r="CSD225" s="432">
        <v>0</v>
      </c>
      <c r="CSE225" s="432">
        <v>0</v>
      </c>
      <c r="CSF225" s="432">
        <v>0</v>
      </c>
      <c r="CSG225" s="432">
        <v>0</v>
      </c>
      <c r="CSH225" s="432">
        <v>0</v>
      </c>
      <c r="CSI225" s="432">
        <v>0</v>
      </c>
      <c r="CSJ225" s="432">
        <v>0</v>
      </c>
      <c r="CSK225" s="432">
        <v>0</v>
      </c>
      <c r="CSL225" s="432">
        <v>0</v>
      </c>
      <c r="CSM225" s="432">
        <v>0</v>
      </c>
      <c r="CSN225" s="432">
        <v>0</v>
      </c>
      <c r="CSO225" s="432">
        <v>0</v>
      </c>
      <c r="CSP225" s="432">
        <v>0</v>
      </c>
      <c r="CSQ225" s="432">
        <v>0</v>
      </c>
      <c r="CSR225" s="432">
        <v>0</v>
      </c>
      <c r="CSS225" s="432">
        <v>0</v>
      </c>
      <c r="CST225" s="432">
        <v>0</v>
      </c>
      <c r="CSU225" s="432">
        <v>0</v>
      </c>
      <c r="CSV225" s="432">
        <v>0</v>
      </c>
      <c r="CSW225" s="432">
        <v>0</v>
      </c>
      <c r="CSX225" s="432">
        <v>0</v>
      </c>
      <c r="CSY225" s="432">
        <v>0</v>
      </c>
      <c r="CSZ225" s="432">
        <v>0</v>
      </c>
      <c r="CTA225" s="432">
        <v>0</v>
      </c>
      <c r="CTB225" s="432">
        <v>0</v>
      </c>
      <c r="CTC225" s="432">
        <v>0</v>
      </c>
      <c r="CTD225" s="432">
        <v>0</v>
      </c>
      <c r="CTE225" s="432">
        <v>0</v>
      </c>
      <c r="CTF225" s="432">
        <v>0</v>
      </c>
      <c r="CTG225" s="432">
        <v>0</v>
      </c>
      <c r="CTH225" s="432">
        <v>0</v>
      </c>
      <c r="CTI225" s="432">
        <v>0</v>
      </c>
      <c r="CTJ225" s="432">
        <v>0</v>
      </c>
      <c r="CTK225" s="432">
        <v>0</v>
      </c>
      <c r="CTL225" s="432">
        <v>0</v>
      </c>
      <c r="CTM225" s="432">
        <v>0</v>
      </c>
      <c r="CTN225" s="432">
        <v>0</v>
      </c>
      <c r="CTO225" s="432">
        <v>0</v>
      </c>
      <c r="CTP225" s="432">
        <v>0</v>
      </c>
      <c r="CTQ225" s="432">
        <v>0</v>
      </c>
      <c r="CTR225" s="432">
        <v>0</v>
      </c>
      <c r="CTS225" s="432">
        <v>0</v>
      </c>
      <c r="CTT225" s="432">
        <v>0</v>
      </c>
      <c r="CTU225" s="432">
        <v>0</v>
      </c>
      <c r="CTV225" s="432">
        <v>0</v>
      </c>
      <c r="CTW225" s="432">
        <v>0</v>
      </c>
      <c r="CTX225" s="432">
        <v>0</v>
      </c>
      <c r="CTY225" s="432">
        <v>0</v>
      </c>
      <c r="CTZ225" s="432">
        <v>0</v>
      </c>
      <c r="CUA225" s="432">
        <v>0</v>
      </c>
      <c r="CUB225" s="432">
        <v>0</v>
      </c>
      <c r="CUC225" s="432">
        <v>0</v>
      </c>
      <c r="CUD225" s="432">
        <v>0</v>
      </c>
      <c r="CUE225" s="432">
        <v>0</v>
      </c>
      <c r="CUF225" s="432">
        <v>0</v>
      </c>
      <c r="CUG225" s="432">
        <v>0</v>
      </c>
      <c r="CUH225" s="432">
        <v>0</v>
      </c>
      <c r="CUI225" s="432">
        <v>0</v>
      </c>
      <c r="CUJ225" s="432">
        <v>0</v>
      </c>
      <c r="CUK225" s="432">
        <v>0</v>
      </c>
      <c r="CUL225" s="432">
        <v>0</v>
      </c>
      <c r="CUM225" s="432">
        <v>0</v>
      </c>
      <c r="CUN225" s="432">
        <v>0</v>
      </c>
      <c r="CUO225" s="432">
        <v>0</v>
      </c>
      <c r="CUP225" s="432">
        <v>0</v>
      </c>
      <c r="CUQ225" s="432">
        <v>0</v>
      </c>
      <c r="CUR225" s="432">
        <v>0</v>
      </c>
      <c r="CUS225" s="432">
        <v>0</v>
      </c>
      <c r="CUT225" s="432">
        <v>0</v>
      </c>
      <c r="CUU225" s="432">
        <v>0</v>
      </c>
      <c r="CUV225" s="432">
        <v>0</v>
      </c>
      <c r="CUW225" s="432">
        <v>0</v>
      </c>
      <c r="CUX225" s="432">
        <v>0</v>
      </c>
      <c r="CUY225" s="432">
        <v>0</v>
      </c>
      <c r="CUZ225" s="432">
        <v>0</v>
      </c>
      <c r="CVA225" s="432">
        <v>0</v>
      </c>
      <c r="CVB225" s="432">
        <v>0</v>
      </c>
      <c r="CVC225" s="432">
        <v>0</v>
      </c>
      <c r="CVD225" s="432">
        <v>0</v>
      </c>
      <c r="CVE225" s="432">
        <v>0</v>
      </c>
      <c r="CVF225" s="432">
        <v>0</v>
      </c>
      <c r="CVG225" s="432">
        <v>0</v>
      </c>
      <c r="CVH225" s="432">
        <v>0</v>
      </c>
      <c r="CVI225" s="432">
        <v>0</v>
      </c>
      <c r="CVJ225" s="432">
        <v>0</v>
      </c>
      <c r="CVK225" s="432">
        <v>0</v>
      </c>
      <c r="CVL225" s="432">
        <v>0</v>
      </c>
      <c r="CVM225" s="432">
        <v>0</v>
      </c>
      <c r="CVN225" s="432">
        <v>0</v>
      </c>
      <c r="CVO225" s="432">
        <v>0</v>
      </c>
      <c r="CVP225" s="432">
        <v>0</v>
      </c>
      <c r="CVQ225" s="432">
        <v>0</v>
      </c>
      <c r="CVR225" s="432">
        <v>0</v>
      </c>
      <c r="CVS225" s="432">
        <v>0</v>
      </c>
      <c r="CVT225" s="432">
        <v>0</v>
      </c>
      <c r="CVU225" s="432">
        <v>0</v>
      </c>
      <c r="CVV225" s="432">
        <v>0</v>
      </c>
      <c r="CVW225" s="432">
        <v>0</v>
      </c>
      <c r="CVX225" s="432">
        <v>0</v>
      </c>
      <c r="CVY225" s="432">
        <v>0</v>
      </c>
      <c r="CVZ225" s="432">
        <v>0</v>
      </c>
      <c r="CWA225" s="432">
        <v>0</v>
      </c>
      <c r="CWB225" s="432">
        <v>0</v>
      </c>
      <c r="CWC225" s="432">
        <v>0</v>
      </c>
      <c r="CWD225" s="432">
        <v>0</v>
      </c>
      <c r="CWE225" s="432">
        <v>0</v>
      </c>
      <c r="CWF225" s="432">
        <v>0</v>
      </c>
      <c r="CWG225" s="432">
        <v>0</v>
      </c>
      <c r="CWH225" s="432">
        <v>0</v>
      </c>
      <c r="CWI225" s="432">
        <v>0</v>
      </c>
      <c r="CWJ225" s="432">
        <v>0</v>
      </c>
      <c r="CWK225" s="432">
        <v>0</v>
      </c>
      <c r="CWL225" s="432">
        <v>0</v>
      </c>
      <c r="CWM225" s="432">
        <v>0</v>
      </c>
      <c r="CWN225" s="432">
        <v>0</v>
      </c>
      <c r="CWO225" s="432">
        <v>0</v>
      </c>
      <c r="CWP225" s="432">
        <v>0</v>
      </c>
      <c r="CWQ225" s="432">
        <v>0</v>
      </c>
      <c r="CWR225" s="432">
        <v>0</v>
      </c>
      <c r="CWS225" s="432">
        <v>0</v>
      </c>
      <c r="CWT225" s="432">
        <v>0</v>
      </c>
      <c r="CWU225" s="432">
        <v>0</v>
      </c>
      <c r="CWV225" s="432">
        <v>0</v>
      </c>
      <c r="CWW225" s="432">
        <v>0</v>
      </c>
      <c r="CWX225" s="432">
        <v>0</v>
      </c>
      <c r="CWY225" s="432">
        <v>0</v>
      </c>
      <c r="CWZ225" s="432">
        <v>0</v>
      </c>
      <c r="CXA225" s="432">
        <v>0</v>
      </c>
      <c r="CXB225" s="432">
        <v>0</v>
      </c>
      <c r="CXC225" s="432">
        <v>0</v>
      </c>
      <c r="CXD225" s="432">
        <v>0</v>
      </c>
      <c r="CXE225" s="432">
        <v>0</v>
      </c>
      <c r="CXF225" s="432">
        <v>0</v>
      </c>
      <c r="CXG225" s="432">
        <v>0</v>
      </c>
      <c r="CXH225" s="432">
        <v>0</v>
      </c>
      <c r="CXI225" s="432">
        <v>0</v>
      </c>
      <c r="CXJ225" s="432">
        <v>0</v>
      </c>
      <c r="CXK225" s="432">
        <v>0</v>
      </c>
      <c r="CXL225" s="432">
        <v>0</v>
      </c>
      <c r="CXM225" s="432">
        <v>0</v>
      </c>
      <c r="CXN225" s="432">
        <v>0</v>
      </c>
      <c r="CXO225" s="432">
        <v>0</v>
      </c>
      <c r="CXP225" s="432">
        <v>0</v>
      </c>
      <c r="CXQ225" s="432">
        <v>0</v>
      </c>
      <c r="CXR225" s="432">
        <v>0</v>
      </c>
      <c r="CXS225" s="432">
        <v>0</v>
      </c>
      <c r="CXT225" s="432">
        <v>0</v>
      </c>
      <c r="CXU225" s="432">
        <v>0</v>
      </c>
      <c r="CXV225" s="432">
        <v>0</v>
      </c>
      <c r="CXW225" s="432">
        <v>0</v>
      </c>
      <c r="CXX225" s="432">
        <v>0</v>
      </c>
      <c r="CXY225" s="432">
        <v>0</v>
      </c>
      <c r="CXZ225" s="432">
        <v>0</v>
      </c>
      <c r="CYA225" s="432">
        <v>0</v>
      </c>
      <c r="CYB225" s="432">
        <v>0</v>
      </c>
      <c r="CYC225" s="432">
        <v>0</v>
      </c>
      <c r="CYD225" s="432">
        <v>0</v>
      </c>
      <c r="CYE225" s="432">
        <v>0</v>
      </c>
      <c r="CYF225" s="432">
        <v>0</v>
      </c>
      <c r="CYG225" s="432">
        <v>0</v>
      </c>
      <c r="CYH225" s="432">
        <v>0</v>
      </c>
      <c r="CYI225" s="432">
        <v>0</v>
      </c>
      <c r="CYJ225" s="432">
        <v>0</v>
      </c>
      <c r="CYK225" s="432">
        <v>0</v>
      </c>
      <c r="CYL225" s="432">
        <v>0</v>
      </c>
      <c r="CYM225" s="432">
        <v>0</v>
      </c>
      <c r="CYN225" s="432">
        <v>0</v>
      </c>
      <c r="CYO225" s="432">
        <v>0</v>
      </c>
      <c r="CYP225" s="432">
        <v>0</v>
      </c>
      <c r="CYQ225" s="432">
        <v>0</v>
      </c>
      <c r="CYR225" s="432">
        <v>0</v>
      </c>
      <c r="CYS225" s="432">
        <v>0</v>
      </c>
      <c r="CYT225" s="432">
        <v>0</v>
      </c>
      <c r="CYU225" s="432">
        <v>0</v>
      </c>
      <c r="CYV225" s="432">
        <v>0</v>
      </c>
      <c r="CYW225" s="432">
        <v>0</v>
      </c>
      <c r="CYX225" s="432">
        <v>0</v>
      </c>
      <c r="CYY225" s="432">
        <v>0</v>
      </c>
      <c r="CYZ225" s="432">
        <v>0</v>
      </c>
      <c r="CZA225" s="432">
        <v>0</v>
      </c>
      <c r="CZB225" s="432">
        <v>0</v>
      </c>
      <c r="CZC225" s="432">
        <v>0</v>
      </c>
      <c r="CZD225" s="432">
        <v>0</v>
      </c>
      <c r="CZE225" s="432">
        <v>0</v>
      </c>
      <c r="CZF225" s="432">
        <v>0</v>
      </c>
      <c r="CZG225" s="432">
        <v>0</v>
      </c>
      <c r="CZH225" s="432">
        <v>0</v>
      </c>
      <c r="CZI225" s="432">
        <v>0</v>
      </c>
      <c r="CZJ225" s="432">
        <v>0</v>
      </c>
      <c r="CZK225" s="432">
        <v>0</v>
      </c>
      <c r="CZL225" s="432">
        <v>0</v>
      </c>
      <c r="CZM225" s="432">
        <v>0</v>
      </c>
      <c r="CZN225" s="432">
        <v>0</v>
      </c>
      <c r="CZO225" s="432">
        <v>0</v>
      </c>
      <c r="CZP225" s="432">
        <v>0</v>
      </c>
      <c r="CZQ225" s="432">
        <v>0</v>
      </c>
      <c r="CZR225" s="432">
        <v>0</v>
      </c>
      <c r="CZS225" s="432">
        <v>0</v>
      </c>
      <c r="CZT225" s="432">
        <v>0</v>
      </c>
      <c r="CZU225" s="432">
        <v>0</v>
      </c>
      <c r="CZV225" s="432">
        <v>0</v>
      </c>
      <c r="CZW225" s="432">
        <v>0</v>
      </c>
      <c r="CZX225" s="432">
        <v>0</v>
      </c>
      <c r="CZY225" s="432">
        <v>0</v>
      </c>
      <c r="CZZ225" s="432">
        <v>0</v>
      </c>
      <c r="DAA225" s="432">
        <v>0</v>
      </c>
      <c r="DAB225" s="432">
        <v>0</v>
      </c>
      <c r="DAC225" s="432">
        <v>0</v>
      </c>
      <c r="DAD225" s="432">
        <v>0</v>
      </c>
      <c r="DAE225" s="432">
        <v>0</v>
      </c>
      <c r="DAF225" s="432">
        <v>0</v>
      </c>
      <c r="DAG225" s="432">
        <v>0</v>
      </c>
      <c r="DAH225" s="432">
        <v>0</v>
      </c>
      <c r="DAI225" s="432">
        <v>0</v>
      </c>
      <c r="DAJ225" s="432">
        <v>0</v>
      </c>
      <c r="DAK225" s="432">
        <v>0</v>
      </c>
      <c r="DAL225" s="432">
        <v>0</v>
      </c>
      <c r="DAM225" s="432">
        <v>0</v>
      </c>
      <c r="DAN225" s="432">
        <v>0</v>
      </c>
      <c r="DAO225" s="432">
        <v>0</v>
      </c>
      <c r="DAP225" s="432">
        <v>0</v>
      </c>
      <c r="DAQ225" s="432">
        <v>0</v>
      </c>
      <c r="DAR225" s="432">
        <v>0</v>
      </c>
      <c r="DAS225" s="432">
        <v>0</v>
      </c>
      <c r="DAT225" s="432">
        <v>0</v>
      </c>
      <c r="DAU225" s="432">
        <v>0</v>
      </c>
      <c r="DAV225" s="432">
        <v>0</v>
      </c>
      <c r="DAW225" s="432">
        <v>0</v>
      </c>
      <c r="DAX225" s="432">
        <v>0</v>
      </c>
      <c r="DAY225" s="432">
        <v>0</v>
      </c>
      <c r="DAZ225" s="432">
        <v>0</v>
      </c>
      <c r="DBA225" s="432">
        <v>0</v>
      </c>
      <c r="DBB225" s="432">
        <v>0</v>
      </c>
      <c r="DBC225" s="432">
        <v>0</v>
      </c>
      <c r="DBD225" s="432">
        <v>0</v>
      </c>
      <c r="DBE225" s="432">
        <v>0</v>
      </c>
      <c r="DBF225" s="432">
        <v>0</v>
      </c>
      <c r="DBG225" s="432">
        <v>0</v>
      </c>
      <c r="DBH225" s="432">
        <v>0</v>
      </c>
      <c r="DBI225" s="432">
        <v>0</v>
      </c>
      <c r="DBJ225" s="432">
        <v>0</v>
      </c>
      <c r="DBK225" s="432">
        <v>0</v>
      </c>
      <c r="DBL225" s="432">
        <v>0</v>
      </c>
      <c r="DBM225" s="432">
        <v>0</v>
      </c>
      <c r="DBN225" s="432">
        <v>0</v>
      </c>
      <c r="DBO225" s="432">
        <v>0</v>
      </c>
      <c r="DBP225" s="432">
        <v>0</v>
      </c>
      <c r="DBQ225" s="432">
        <v>0</v>
      </c>
      <c r="DBR225" s="432">
        <v>0</v>
      </c>
      <c r="DBS225" s="432">
        <v>0</v>
      </c>
      <c r="DBT225" s="432">
        <v>0</v>
      </c>
      <c r="DBU225" s="432">
        <v>0</v>
      </c>
      <c r="DBV225" s="432">
        <v>0</v>
      </c>
      <c r="DBW225" s="432">
        <v>0</v>
      </c>
      <c r="DBX225" s="432">
        <v>0</v>
      </c>
      <c r="DBY225" s="432">
        <v>0</v>
      </c>
      <c r="DBZ225" s="432">
        <v>0</v>
      </c>
      <c r="DCA225" s="432">
        <v>0</v>
      </c>
      <c r="DCB225" s="432">
        <v>0</v>
      </c>
      <c r="DCC225" s="432">
        <v>0</v>
      </c>
      <c r="DCD225" s="432">
        <v>0</v>
      </c>
      <c r="DCE225" s="432">
        <v>0</v>
      </c>
      <c r="DCF225" s="432">
        <v>0</v>
      </c>
      <c r="DCG225" s="432">
        <v>0</v>
      </c>
      <c r="DCH225" s="432">
        <v>0</v>
      </c>
      <c r="DCI225" s="432">
        <v>0</v>
      </c>
      <c r="DCJ225" s="432">
        <v>0</v>
      </c>
      <c r="DCK225" s="432">
        <v>0</v>
      </c>
      <c r="DCL225" s="432">
        <v>0</v>
      </c>
      <c r="DCM225" s="432">
        <v>0</v>
      </c>
      <c r="DCN225" s="432">
        <v>0</v>
      </c>
      <c r="DCO225" s="432">
        <v>0</v>
      </c>
      <c r="DCP225" s="432">
        <v>0</v>
      </c>
      <c r="DCQ225" s="432">
        <v>0</v>
      </c>
      <c r="DCR225" s="432">
        <v>0</v>
      </c>
      <c r="DCS225" s="432">
        <v>0</v>
      </c>
      <c r="DCT225" s="432">
        <v>0</v>
      </c>
      <c r="DCU225" s="432">
        <v>0</v>
      </c>
      <c r="DCV225" s="432">
        <v>0</v>
      </c>
      <c r="DCW225" s="432">
        <v>0</v>
      </c>
      <c r="DCX225" s="432">
        <v>0</v>
      </c>
      <c r="DCY225" s="432">
        <v>0</v>
      </c>
      <c r="DCZ225" s="432">
        <v>0</v>
      </c>
      <c r="DDA225" s="432">
        <v>0</v>
      </c>
      <c r="DDB225" s="432">
        <v>0</v>
      </c>
      <c r="DDC225" s="432">
        <v>0</v>
      </c>
      <c r="DDD225" s="432">
        <v>0</v>
      </c>
      <c r="DDE225" s="432">
        <v>0</v>
      </c>
      <c r="DDF225" s="432">
        <v>0</v>
      </c>
      <c r="DDG225" s="432">
        <v>0</v>
      </c>
      <c r="DDH225" s="432">
        <v>0</v>
      </c>
      <c r="DDI225" s="432">
        <v>0</v>
      </c>
      <c r="DDJ225" s="432">
        <v>0</v>
      </c>
      <c r="DDK225" s="432">
        <v>0</v>
      </c>
      <c r="DDL225" s="432">
        <v>0</v>
      </c>
      <c r="DDM225" s="432">
        <v>0</v>
      </c>
      <c r="DDN225" s="432">
        <v>0</v>
      </c>
      <c r="DDO225" s="432">
        <v>0</v>
      </c>
      <c r="DDP225" s="432">
        <v>0</v>
      </c>
      <c r="DDQ225" s="432">
        <v>0</v>
      </c>
      <c r="DDR225" s="432">
        <v>0</v>
      </c>
      <c r="DDS225" s="432">
        <v>0</v>
      </c>
      <c r="DDT225" s="432">
        <v>0</v>
      </c>
      <c r="DDU225" s="432">
        <v>0</v>
      </c>
      <c r="DDV225" s="432">
        <v>0</v>
      </c>
      <c r="DDW225" s="432">
        <v>0</v>
      </c>
      <c r="DDX225" s="432">
        <v>0</v>
      </c>
      <c r="DDY225" s="432">
        <v>0</v>
      </c>
      <c r="DDZ225" s="432">
        <v>0</v>
      </c>
      <c r="DEA225" s="432">
        <v>0</v>
      </c>
      <c r="DEB225" s="432">
        <v>0</v>
      </c>
      <c r="DEC225" s="432">
        <v>0</v>
      </c>
      <c r="DED225" s="432">
        <v>0</v>
      </c>
      <c r="DEE225" s="432">
        <v>0</v>
      </c>
      <c r="DEF225" s="432">
        <v>0</v>
      </c>
      <c r="DEG225" s="432">
        <v>0</v>
      </c>
      <c r="DEH225" s="432">
        <v>0</v>
      </c>
      <c r="DEI225" s="432">
        <v>0</v>
      </c>
      <c r="DEJ225" s="432">
        <v>0</v>
      </c>
      <c r="DEK225" s="432">
        <v>0</v>
      </c>
      <c r="DEL225" s="432">
        <v>0</v>
      </c>
      <c r="DEM225" s="432">
        <v>0</v>
      </c>
      <c r="DEN225" s="432">
        <v>0</v>
      </c>
      <c r="DEO225" s="432">
        <v>0</v>
      </c>
      <c r="DEP225" s="432">
        <v>0</v>
      </c>
      <c r="DEQ225" s="432">
        <v>0</v>
      </c>
      <c r="DER225" s="432">
        <v>0</v>
      </c>
      <c r="DES225" s="432">
        <v>0</v>
      </c>
      <c r="DET225" s="432">
        <v>0</v>
      </c>
      <c r="DEU225" s="432">
        <v>0</v>
      </c>
      <c r="DEV225" s="432">
        <v>0</v>
      </c>
      <c r="DEW225" s="432">
        <v>0</v>
      </c>
      <c r="DEX225" s="432">
        <v>0</v>
      </c>
      <c r="DEY225" s="432">
        <v>0</v>
      </c>
      <c r="DEZ225" s="432">
        <v>0</v>
      </c>
      <c r="DFA225" s="432">
        <v>0</v>
      </c>
      <c r="DFB225" s="432">
        <v>0</v>
      </c>
      <c r="DFC225" s="432">
        <v>0</v>
      </c>
      <c r="DFD225" s="432">
        <v>0</v>
      </c>
      <c r="DFE225" s="432">
        <v>0</v>
      </c>
      <c r="DFF225" s="432">
        <v>0</v>
      </c>
      <c r="DFG225" s="432">
        <v>0</v>
      </c>
      <c r="DFH225" s="432">
        <v>0</v>
      </c>
      <c r="DFI225" s="432">
        <v>0</v>
      </c>
      <c r="DFJ225" s="432">
        <v>0</v>
      </c>
      <c r="DFK225" s="432">
        <v>0</v>
      </c>
      <c r="DFL225" s="432">
        <v>0</v>
      </c>
      <c r="DFM225" s="432">
        <v>0</v>
      </c>
      <c r="DFN225" s="432">
        <v>0</v>
      </c>
      <c r="DFO225" s="432">
        <v>0</v>
      </c>
      <c r="DFP225" s="432">
        <v>0</v>
      </c>
      <c r="DFQ225" s="432">
        <v>0</v>
      </c>
      <c r="DFR225" s="432">
        <v>0</v>
      </c>
      <c r="DFS225" s="432">
        <v>0</v>
      </c>
      <c r="DFT225" s="432">
        <v>0</v>
      </c>
      <c r="DFU225" s="432">
        <v>0</v>
      </c>
      <c r="DFV225" s="432">
        <v>0</v>
      </c>
      <c r="DFW225" s="432">
        <v>0</v>
      </c>
      <c r="DFX225" s="432">
        <v>0</v>
      </c>
      <c r="DFY225" s="432">
        <v>0</v>
      </c>
      <c r="DFZ225" s="432">
        <v>0</v>
      </c>
      <c r="DGA225" s="432">
        <v>0</v>
      </c>
      <c r="DGB225" s="432">
        <v>0</v>
      </c>
      <c r="DGC225" s="432">
        <v>0</v>
      </c>
      <c r="DGD225" s="432">
        <v>0</v>
      </c>
      <c r="DGE225" s="432">
        <v>0</v>
      </c>
      <c r="DGF225" s="432">
        <v>0</v>
      </c>
      <c r="DGG225" s="432">
        <v>0</v>
      </c>
      <c r="DGH225" s="432">
        <v>0</v>
      </c>
      <c r="DGI225" s="432">
        <v>0</v>
      </c>
      <c r="DGJ225" s="432">
        <v>0</v>
      </c>
      <c r="DGK225" s="432">
        <v>0</v>
      </c>
      <c r="DGL225" s="432">
        <v>0</v>
      </c>
      <c r="DGM225" s="432">
        <v>0</v>
      </c>
      <c r="DGN225" s="432">
        <v>0</v>
      </c>
      <c r="DGO225" s="432">
        <v>0</v>
      </c>
      <c r="DGP225" s="432">
        <v>0</v>
      </c>
      <c r="DGQ225" s="432">
        <v>0</v>
      </c>
      <c r="DGR225" s="432">
        <v>0</v>
      </c>
      <c r="DGS225" s="432">
        <v>0</v>
      </c>
      <c r="DGT225" s="432">
        <v>0</v>
      </c>
      <c r="DGU225" s="432">
        <v>0</v>
      </c>
      <c r="DGV225" s="432">
        <v>0</v>
      </c>
      <c r="DGW225" s="432">
        <v>0</v>
      </c>
      <c r="DGX225" s="432">
        <v>0</v>
      </c>
      <c r="DGY225" s="432">
        <v>0</v>
      </c>
      <c r="DGZ225" s="432">
        <v>0</v>
      </c>
      <c r="DHA225" s="432">
        <v>0</v>
      </c>
      <c r="DHB225" s="432">
        <v>0</v>
      </c>
      <c r="DHC225" s="432">
        <v>0</v>
      </c>
      <c r="DHD225" s="432">
        <v>0</v>
      </c>
      <c r="DHE225" s="432">
        <v>0</v>
      </c>
      <c r="DHF225" s="432">
        <v>0</v>
      </c>
      <c r="DHG225" s="432">
        <v>0</v>
      </c>
      <c r="DHH225" s="432">
        <v>0</v>
      </c>
      <c r="DHI225" s="432">
        <v>0</v>
      </c>
      <c r="DHJ225" s="432">
        <v>0</v>
      </c>
      <c r="DHK225" s="432">
        <v>0</v>
      </c>
      <c r="DHL225" s="432">
        <v>0</v>
      </c>
      <c r="DHM225" s="432">
        <v>0</v>
      </c>
      <c r="DHN225" s="432">
        <v>0</v>
      </c>
      <c r="DHO225" s="432">
        <v>0</v>
      </c>
      <c r="DHP225" s="432">
        <v>0</v>
      </c>
      <c r="DHQ225" s="432">
        <v>0</v>
      </c>
      <c r="DHR225" s="432">
        <v>0</v>
      </c>
      <c r="DHS225" s="432">
        <v>0</v>
      </c>
      <c r="DHT225" s="432">
        <v>0</v>
      </c>
      <c r="DHU225" s="432">
        <v>0</v>
      </c>
      <c r="DHV225" s="432">
        <v>0</v>
      </c>
      <c r="DHW225" s="432">
        <v>0</v>
      </c>
      <c r="DHX225" s="432">
        <v>0</v>
      </c>
      <c r="DHY225" s="432">
        <v>0</v>
      </c>
      <c r="DHZ225" s="432">
        <v>0</v>
      </c>
      <c r="DIA225" s="432">
        <v>0</v>
      </c>
      <c r="DIB225" s="432">
        <v>0</v>
      </c>
      <c r="DIC225" s="432">
        <v>0</v>
      </c>
      <c r="DID225" s="432">
        <v>0</v>
      </c>
      <c r="DIE225" s="432">
        <v>0</v>
      </c>
      <c r="DIF225" s="432">
        <v>0</v>
      </c>
      <c r="DIG225" s="432">
        <v>0</v>
      </c>
      <c r="DIH225" s="432">
        <v>0</v>
      </c>
      <c r="DII225" s="432">
        <v>0</v>
      </c>
      <c r="DIJ225" s="432">
        <v>0</v>
      </c>
      <c r="DIK225" s="432">
        <v>0</v>
      </c>
      <c r="DIL225" s="432">
        <v>0</v>
      </c>
      <c r="DIM225" s="432">
        <v>0</v>
      </c>
      <c r="DIN225" s="432">
        <v>0</v>
      </c>
      <c r="DIO225" s="432">
        <v>0</v>
      </c>
      <c r="DIP225" s="432">
        <v>0</v>
      </c>
      <c r="DIQ225" s="432">
        <v>0</v>
      </c>
      <c r="DIR225" s="432">
        <v>0</v>
      </c>
      <c r="DIS225" s="432">
        <v>0</v>
      </c>
      <c r="DIT225" s="432">
        <v>0</v>
      </c>
      <c r="DIU225" s="432">
        <v>0</v>
      </c>
      <c r="DIV225" s="432">
        <v>0</v>
      </c>
      <c r="DIW225" s="432">
        <v>0</v>
      </c>
      <c r="DIX225" s="432">
        <v>0</v>
      </c>
      <c r="DIY225" s="432">
        <v>0</v>
      </c>
      <c r="DIZ225" s="432">
        <v>0</v>
      </c>
      <c r="DJA225" s="432">
        <v>0</v>
      </c>
      <c r="DJB225" s="432">
        <v>0</v>
      </c>
      <c r="DJC225" s="432">
        <v>0</v>
      </c>
      <c r="DJD225" s="432">
        <v>0</v>
      </c>
      <c r="DJE225" s="432">
        <v>0</v>
      </c>
      <c r="DJF225" s="432">
        <v>0</v>
      </c>
      <c r="DJG225" s="432">
        <v>0</v>
      </c>
      <c r="DJH225" s="432">
        <v>0</v>
      </c>
      <c r="DJI225" s="432">
        <v>0</v>
      </c>
      <c r="DJJ225" s="432">
        <v>0</v>
      </c>
      <c r="DJK225" s="432">
        <v>0</v>
      </c>
      <c r="DJL225" s="432">
        <v>0</v>
      </c>
      <c r="DJM225" s="432">
        <v>0</v>
      </c>
      <c r="DJN225" s="432">
        <v>0</v>
      </c>
      <c r="DJO225" s="432">
        <v>0</v>
      </c>
      <c r="DJP225" s="432">
        <v>0</v>
      </c>
      <c r="DJQ225" s="432">
        <v>0</v>
      </c>
      <c r="DJR225" s="432">
        <v>0</v>
      </c>
      <c r="DJS225" s="432">
        <v>0</v>
      </c>
      <c r="DJT225" s="432">
        <v>0</v>
      </c>
      <c r="DJU225" s="432">
        <v>0</v>
      </c>
      <c r="DJV225" s="432">
        <v>0</v>
      </c>
      <c r="DJW225" s="432">
        <v>0</v>
      </c>
      <c r="DJX225" s="432">
        <v>0</v>
      </c>
      <c r="DJY225" s="432">
        <v>0</v>
      </c>
      <c r="DJZ225" s="432">
        <v>0</v>
      </c>
      <c r="DKA225" s="432">
        <v>0</v>
      </c>
      <c r="DKB225" s="432">
        <v>0</v>
      </c>
      <c r="DKC225" s="432">
        <v>0</v>
      </c>
      <c r="DKD225" s="432">
        <v>0</v>
      </c>
      <c r="DKE225" s="432">
        <v>0</v>
      </c>
      <c r="DKF225" s="432">
        <v>0</v>
      </c>
      <c r="DKG225" s="432">
        <v>0</v>
      </c>
      <c r="DKH225" s="432">
        <v>0</v>
      </c>
      <c r="DKI225" s="432">
        <v>0</v>
      </c>
      <c r="DKJ225" s="432">
        <v>0</v>
      </c>
      <c r="DKK225" s="432">
        <v>0</v>
      </c>
      <c r="DKL225" s="432">
        <v>0</v>
      </c>
      <c r="DKM225" s="432">
        <v>0</v>
      </c>
      <c r="DKN225" s="432">
        <v>0</v>
      </c>
      <c r="DKO225" s="432">
        <v>0</v>
      </c>
      <c r="DKP225" s="432">
        <v>0</v>
      </c>
      <c r="DKQ225" s="432">
        <v>0</v>
      </c>
      <c r="DKR225" s="432">
        <v>0</v>
      </c>
      <c r="DKS225" s="432">
        <v>0</v>
      </c>
      <c r="DKT225" s="432">
        <v>0</v>
      </c>
      <c r="DKU225" s="432">
        <v>0</v>
      </c>
      <c r="DKV225" s="432">
        <v>0</v>
      </c>
      <c r="DKW225" s="432">
        <v>0</v>
      </c>
      <c r="DKX225" s="432">
        <v>0</v>
      </c>
      <c r="DKY225" s="432">
        <v>0</v>
      </c>
      <c r="DKZ225" s="432">
        <v>0</v>
      </c>
      <c r="DLA225" s="432">
        <v>0</v>
      </c>
      <c r="DLB225" s="432">
        <v>0</v>
      </c>
      <c r="DLC225" s="432">
        <v>0</v>
      </c>
      <c r="DLD225" s="432">
        <v>0</v>
      </c>
      <c r="DLE225" s="432">
        <v>0</v>
      </c>
      <c r="DLF225" s="432">
        <v>0</v>
      </c>
      <c r="DLG225" s="432">
        <v>0</v>
      </c>
      <c r="DLH225" s="432">
        <v>0</v>
      </c>
      <c r="DLI225" s="432">
        <v>0</v>
      </c>
      <c r="DLJ225" s="432">
        <v>0</v>
      </c>
      <c r="DLK225" s="432">
        <v>0</v>
      </c>
      <c r="DLL225" s="432">
        <v>0</v>
      </c>
      <c r="DLM225" s="432">
        <v>0</v>
      </c>
      <c r="DLN225" s="432">
        <v>0</v>
      </c>
      <c r="DLO225" s="432">
        <v>0</v>
      </c>
      <c r="DLP225" s="432">
        <v>0</v>
      </c>
      <c r="DLQ225" s="432">
        <v>0</v>
      </c>
      <c r="DLR225" s="432">
        <v>0</v>
      </c>
      <c r="DLS225" s="432">
        <v>0</v>
      </c>
      <c r="DLT225" s="432">
        <v>0</v>
      </c>
      <c r="DLU225" s="432">
        <v>0</v>
      </c>
      <c r="DLV225" s="432">
        <v>0</v>
      </c>
      <c r="DLW225" s="432">
        <v>0</v>
      </c>
      <c r="DLX225" s="432">
        <v>0</v>
      </c>
      <c r="DLY225" s="432">
        <v>0</v>
      </c>
      <c r="DLZ225" s="432">
        <v>0</v>
      </c>
      <c r="DMA225" s="432">
        <v>0</v>
      </c>
      <c r="DMB225" s="432">
        <v>0</v>
      </c>
      <c r="DMC225" s="432">
        <v>0</v>
      </c>
      <c r="DMD225" s="432">
        <v>0</v>
      </c>
      <c r="DME225" s="432">
        <v>0</v>
      </c>
      <c r="DMF225" s="432">
        <v>0</v>
      </c>
      <c r="DMG225" s="432">
        <v>0</v>
      </c>
      <c r="DMH225" s="432">
        <v>0</v>
      </c>
      <c r="DMI225" s="432">
        <v>0</v>
      </c>
      <c r="DMJ225" s="432">
        <v>0</v>
      </c>
      <c r="DMK225" s="432">
        <v>0</v>
      </c>
      <c r="DML225" s="432">
        <v>0</v>
      </c>
      <c r="DMM225" s="432">
        <v>0</v>
      </c>
      <c r="DMN225" s="432">
        <v>0</v>
      </c>
      <c r="DMO225" s="432">
        <v>0</v>
      </c>
      <c r="DMP225" s="432">
        <v>0</v>
      </c>
      <c r="DMQ225" s="432">
        <v>0</v>
      </c>
      <c r="DMR225" s="432">
        <v>0</v>
      </c>
      <c r="DMS225" s="432">
        <v>0</v>
      </c>
      <c r="DMT225" s="432">
        <v>0</v>
      </c>
      <c r="DMU225" s="432">
        <v>0</v>
      </c>
      <c r="DMV225" s="432">
        <v>0</v>
      </c>
      <c r="DMW225" s="432">
        <v>0</v>
      </c>
      <c r="DMX225" s="432">
        <v>0</v>
      </c>
      <c r="DMY225" s="432">
        <v>0</v>
      </c>
      <c r="DMZ225" s="432">
        <v>0</v>
      </c>
      <c r="DNA225" s="432">
        <v>0</v>
      </c>
      <c r="DNB225" s="432">
        <v>0</v>
      </c>
      <c r="DNC225" s="432">
        <v>0</v>
      </c>
      <c r="DND225" s="432">
        <v>0</v>
      </c>
      <c r="DNE225" s="432">
        <v>0</v>
      </c>
      <c r="DNF225" s="432">
        <v>0</v>
      </c>
      <c r="DNG225" s="432">
        <v>0</v>
      </c>
      <c r="DNH225" s="432">
        <v>0</v>
      </c>
      <c r="DNI225" s="432">
        <v>0</v>
      </c>
      <c r="DNJ225" s="432">
        <v>0</v>
      </c>
      <c r="DNK225" s="432">
        <v>0</v>
      </c>
      <c r="DNL225" s="432">
        <v>0</v>
      </c>
      <c r="DNM225" s="432">
        <v>0</v>
      </c>
      <c r="DNN225" s="432">
        <v>0</v>
      </c>
      <c r="DNO225" s="432">
        <v>0</v>
      </c>
      <c r="DNP225" s="432">
        <v>0</v>
      </c>
      <c r="DNQ225" s="432">
        <v>0</v>
      </c>
      <c r="DNR225" s="432">
        <v>0</v>
      </c>
      <c r="DNS225" s="432">
        <v>0</v>
      </c>
      <c r="DNT225" s="432">
        <v>0</v>
      </c>
      <c r="DNU225" s="432">
        <v>0</v>
      </c>
      <c r="DNV225" s="432">
        <v>0</v>
      </c>
      <c r="DNW225" s="432">
        <v>0</v>
      </c>
      <c r="DNX225" s="432">
        <v>0</v>
      </c>
      <c r="DNY225" s="432">
        <v>0</v>
      </c>
      <c r="DNZ225" s="432">
        <v>0</v>
      </c>
      <c r="DOA225" s="432">
        <v>0</v>
      </c>
      <c r="DOB225" s="432">
        <v>0</v>
      </c>
      <c r="DOC225" s="432">
        <v>0</v>
      </c>
      <c r="DOD225" s="432">
        <v>0</v>
      </c>
      <c r="DOE225" s="432">
        <v>0</v>
      </c>
      <c r="DOF225" s="432">
        <v>0</v>
      </c>
      <c r="DOG225" s="432">
        <v>0</v>
      </c>
      <c r="DOH225" s="432">
        <v>0</v>
      </c>
      <c r="DOI225" s="432">
        <v>0</v>
      </c>
      <c r="DOJ225" s="432">
        <v>0</v>
      </c>
      <c r="DOK225" s="432">
        <v>0</v>
      </c>
      <c r="DOL225" s="432">
        <v>0</v>
      </c>
      <c r="DOM225" s="432">
        <v>0</v>
      </c>
      <c r="DON225" s="432">
        <v>0</v>
      </c>
      <c r="DOO225" s="432">
        <v>0</v>
      </c>
      <c r="DOP225" s="432">
        <v>0</v>
      </c>
      <c r="DOQ225" s="432">
        <v>0</v>
      </c>
      <c r="DOR225" s="432">
        <v>0</v>
      </c>
      <c r="DOS225" s="432">
        <v>0</v>
      </c>
      <c r="DOT225" s="432">
        <v>0</v>
      </c>
      <c r="DOU225" s="432">
        <v>0</v>
      </c>
      <c r="DOV225" s="432">
        <v>0</v>
      </c>
      <c r="DOW225" s="432">
        <v>0</v>
      </c>
      <c r="DOX225" s="432">
        <v>0</v>
      </c>
      <c r="DOY225" s="432">
        <v>0</v>
      </c>
      <c r="DOZ225" s="432">
        <v>0</v>
      </c>
      <c r="DPA225" s="432">
        <v>0</v>
      </c>
      <c r="DPB225" s="432">
        <v>0</v>
      </c>
      <c r="DPC225" s="432">
        <v>0</v>
      </c>
      <c r="DPD225" s="432">
        <v>0</v>
      </c>
      <c r="DPE225" s="432">
        <v>0</v>
      </c>
      <c r="DPF225" s="432">
        <v>0</v>
      </c>
      <c r="DPG225" s="432">
        <v>0</v>
      </c>
      <c r="DPH225" s="432">
        <v>0</v>
      </c>
      <c r="DPI225" s="432">
        <v>0</v>
      </c>
      <c r="DPJ225" s="432">
        <v>0</v>
      </c>
      <c r="DPK225" s="432">
        <v>0</v>
      </c>
      <c r="DPL225" s="432">
        <v>0</v>
      </c>
      <c r="DPM225" s="432">
        <v>0</v>
      </c>
      <c r="DPN225" s="432">
        <v>0</v>
      </c>
      <c r="DPO225" s="432">
        <v>0</v>
      </c>
      <c r="DPP225" s="432">
        <v>0</v>
      </c>
      <c r="DPQ225" s="432">
        <v>0</v>
      </c>
      <c r="DPR225" s="432">
        <v>0</v>
      </c>
      <c r="DPS225" s="432">
        <v>0</v>
      </c>
      <c r="DPT225" s="432">
        <v>0</v>
      </c>
      <c r="DPU225" s="432">
        <v>0</v>
      </c>
      <c r="DPV225" s="432">
        <v>0</v>
      </c>
      <c r="DPW225" s="432">
        <v>0</v>
      </c>
      <c r="DPX225" s="432">
        <v>0</v>
      </c>
      <c r="DPY225" s="432">
        <v>0</v>
      </c>
      <c r="DPZ225" s="432">
        <v>0</v>
      </c>
      <c r="DQA225" s="432">
        <v>0</v>
      </c>
      <c r="DQB225" s="432">
        <v>0</v>
      </c>
      <c r="DQC225" s="432">
        <v>0</v>
      </c>
      <c r="DQD225" s="432">
        <v>0</v>
      </c>
      <c r="DQE225" s="432">
        <v>0</v>
      </c>
      <c r="DQF225" s="432">
        <v>0</v>
      </c>
      <c r="DQG225" s="432">
        <v>0</v>
      </c>
      <c r="DQH225" s="432">
        <v>0</v>
      </c>
      <c r="DQI225" s="432">
        <v>0</v>
      </c>
      <c r="DQJ225" s="432">
        <v>0</v>
      </c>
      <c r="DQK225" s="432">
        <v>0</v>
      </c>
      <c r="DQL225" s="432">
        <v>0</v>
      </c>
      <c r="DQM225" s="432">
        <v>0</v>
      </c>
      <c r="DQN225" s="432">
        <v>0</v>
      </c>
      <c r="DQO225" s="432">
        <v>0</v>
      </c>
      <c r="DQP225" s="432">
        <v>0</v>
      </c>
      <c r="DQQ225" s="432">
        <v>0</v>
      </c>
      <c r="DQR225" s="432">
        <v>0</v>
      </c>
      <c r="DQS225" s="432">
        <v>0</v>
      </c>
      <c r="DQT225" s="432">
        <v>0</v>
      </c>
      <c r="DQU225" s="432">
        <v>0</v>
      </c>
      <c r="DQV225" s="432">
        <v>0</v>
      </c>
      <c r="DQW225" s="432">
        <v>0</v>
      </c>
      <c r="DQX225" s="432">
        <v>0</v>
      </c>
      <c r="DQY225" s="432">
        <v>0</v>
      </c>
      <c r="DQZ225" s="432">
        <v>0</v>
      </c>
      <c r="DRA225" s="432">
        <v>0</v>
      </c>
      <c r="DRB225" s="432">
        <v>0</v>
      </c>
      <c r="DRC225" s="432">
        <v>0</v>
      </c>
      <c r="DRD225" s="432">
        <v>0</v>
      </c>
      <c r="DRE225" s="432">
        <v>0</v>
      </c>
      <c r="DRF225" s="432">
        <v>0</v>
      </c>
      <c r="DRG225" s="432">
        <v>0</v>
      </c>
      <c r="DRH225" s="432">
        <v>0</v>
      </c>
      <c r="DRI225" s="432">
        <v>0</v>
      </c>
      <c r="DRJ225" s="432">
        <v>0</v>
      </c>
      <c r="DRK225" s="432">
        <v>0</v>
      </c>
      <c r="DRL225" s="432">
        <v>0</v>
      </c>
      <c r="DRM225" s="432">
        <v>0</v>
      </c>
      <c r="DRN225" s="432">
        <v>0</v>
      </c>
      <c r="DRO225" s="432">
        <v>0</v>
      </c>
      <c r="DRP225" s="432">
        <v>0</v>
      </c>
      <c r="DRQ225" s="432">
        <v>0</v>
      </c>
      <c r="DRR225" s="432">
        <v>0</v>
      </c>
      <c r="DRS225" s="432">
        <v>0</v>
      </c>
      <c r="DRT225" s="432">
        <v>0</v>
      </c>
      <c r="DRU225" s="432">
        <v>0</v>
      </c>
      <c r="DRV225" s="432">
        <v>0</v>
      </c>
      <c r="DRW225" s="432">
        <v>0</v>
      </c>
      <c r="DRX225" s="432">
        <v>0</v>
      </c>
      <c r="DRY225" s="432">
        <v>0</v>
      </c>
      <c r="DRZ225" s="432">
        <v>0</v>
      </c>
      <c r="DSA225" s="432">
        <v>0</v>
      </c>
      <c r="DSB225" s="432">
        <v>0</v>
      </c>
      <c r="DSC225" s="432">
        <v>0</v>
      </c>
      <c r="DSD225" s="432">
        <v>0</v>
      </c>
      <c r="DSE225" s="432">
        <v>0</v>
      </c>
      <c r="DSF225" s="432">
        <v>0</v>
      </c>
      <c r="DSG225" s="432">
        <v>0</v>
      </c>
      <c r="DSH225" s="432">
        <v>0</v>
      </c>
      <c r="DSI225" s="432">
        <v>0</v>
      </c>
      <c r="DSJ225" s="432">
        <v>0</v>
      </c>
      <c r="DSK225" s="432">
        <v>0</v>
      </c>
      <c r="DSL225" s="432">
        <v>0</v>
      </c>
      <c r="DSM225" s="432">
        <v>0</v>
      </c>
      <c r="DSN225" s="432">
        <v>0</v>
      </c>
      <c r="DSO225" s="432">
        <v>0</v>
      </c>
      <c r="DSP225" s="432">
        <v>0</v>
      </c>
      <c r="DSQ225" s="432">
        <v>0</v>
      </c>
      <c r="DSR225" s="432">
        <v>0</v>
      </c>
      <c r="DSS225" s="432">
        <v>0</v>
      </c>
      <c r="DST225" s="432">
        <v>0</v>
      </c>
      <c r="DSU225" s="432">
        <v>0</v>
      </c>
      <c r="DSV225" s="432">
        <v>0</v>
      </c>
      <c r="DSW225" s="432">
        <v>0</v>
      </c>
      <c r="DSX225" s="432">
        <v>0</v>
      </c>
      <c r="DSY225" s="432">
        <v>0</v>
      </c>
      <c r="DSZ225" s="432">
        <v>0</v>
      </c>
      <c r="DTA225" s="432">
        <v>0</v>
      </c>
      <c r="DTB225" s="432">
        <v>0</v>
      </c>
      <c r="DTC225" s="432">
        <v>0</v>
      </c>
      <c r="DTD225" s="432">
        <v>0</v>
      </c>
      <c r="DTE225" s="432">
        <v>0</v>
      </c>
      <c r="DTF225" s="432">
        <v>0</v>
      </c>
      <c r="DTG225" s="432">
        <v>0</v>
      </c>
      <c r="DTH225" s="432">
        <v>0</v>
      </c>
      <c r="DTI225" s="432">
        <v>0</v>
      </c>
      <c r="DTJ225" s="432">
        <v>0</v>
      </c>
      <c r="DTK225" s="432">
        <v>0</v>
      </c>
      <c r="DTL225" s="432">
        <v>0</v>
      </c>
      <c r="DTM225" s="432">
        <v>0</v>
      </c>
      <c r="DTN225" s="432">
        <v>0</v>
      </c>
      <c r="DTO225" s="432">
        <v>0</v>
      </c>
      <c r="DTP225" s="432">
        <v>0</v>
      </c>
      <c r="DTQ225" s="432">
        <v>0</v>
      </c>
      <c r="DTR225" s="432">
        <v>0</v>
      </c>
      <c r="DTS225" s="432">
        <v>0</v>
      </c>
      <c r="DTT225" s="432">
        <v>0</v>
      </c>
      <c r="DTU225" s="432">
        <v>0</v>
      </c>
      <c r="DTV225" s="432">
        <v>0</v>
      </c>
      <c r="DTW225" s="432">
        <v>0</v>
      </c>
      <c r="DTX225" s="432">
        <v>0</v>
      </c>
      <c r="DTY225" s="432">
        <v>0</v>
      </c>
      <c r="DTZ225" s="432">
        <v>0</v>
      </c>
      <c r="DUA225" s="432">
        <v>0</v>
      </c>
      <c r="DUB225" s="432">
        <v>0</v>
      </c>
      <c r="DUC225" s="432">
        <v>0</v>
      </c>
      <c r="DUD225" s="432">
        <v>0</v>
      </c>
      <c r="DUE225" s="432">
        <v>0</v>
      </c>
      <c r="DUF225" s="432">
        <v>0</v>
      </c>
      <c r="DUG225" s="432">
        <v>0</v>
      </c>
      <c r="DUH225" s="432">
        <v>0</v>
      </c>
      <c r="DUI225" s="432">
        <v>0</v>
      </c>
      <c r="DUJ225" s="432">
        <v>0</v>
      </c>
      <c r="DUK225" s="432">
        <v>0</v>
      </c>
      <c r="DUL225" s="432">
        <v>0</v>
      </c>
      <c r="DUM225" s="432">
        <v>0</v>
      </c>
      <c r="DUN225" s="432">
        <v>0</v>
      </c>
      <c r="DUO225" s="432">
        <v>0</v>
      </c>
      <c r="DUP225" s="432">
        <v>0</v>
      </c>
      <c r="DUQ225" s="432">
        <v>0</v>
      </c>
      <c r="DUR225" s="432">
        <v>0</v>
      </c>
      <c r="DUS225" s="432">
        <v>0</v>
      </c>
      <c r="DUT225" s="432">
        <v>0</v>
      </c>
      <c r="DUU225" s="432">
        <v>0</v>
      </c>
      <c r="DUV225" s="432">
        <v>0</v>
      </c>
      <c r="DUW225" s="432">
        <v>0</v>
      </c>
      <c r="DUX225" s="432">
        <v>0</v>
      </c>
      <c r="DUY225" s="432">
        <v>0</v>
      </c>
      <c r="DUZ225" s="432">
        <v>0</v>
      </c>
      <c r="DVA225" s="432">
        <v>0</v>
      </c>
      <c r="DVB225" s="432">
        <v>0</v>
      </c>
      <c r="DVC225" s="432">
        <v>0</v>
      </c>
      <c r="DVD225" s="432">
        <v>0</v>
      </c>
      <c r="DVE225" s="432">
        <v>0</v>
      </c>
      <c r="DVF225" s="432">
        <v>0</v>
      </c>
      <c r="DVG225" s="432">
        <v>0</v>
      </c>
      <c r="DVH225" s="432">
        <v>0</v>
      </c>
      <c r="DVI225" s="432">
        <v>0</v>
      </c>
      <c r="DVJ225" s="432">
        <v>0</v>
      </c>
      <c r="DVK225" s="432">
        <v>0</v>
      </c>
      <c r="DVL225" s="432">
        <v>0</v>
      </c>
      <c r="DVM225" s="432">
        <v>0</v>
      </c>
      <c r="DVN225" s="432">
        <v>0</v>
      </c>
      <c r="DVO225" s="432">
        <v>0</v>
      </c>
      <c r="DVP225" s="432">
        <v>0</v>
      </c>
      <c r="DVQ225" s="432">
        <v>0</v>
      </c>
      <c r="DVR225" s="432">
        <v>0</v>
      </c>
      <c r="DVS225" s="432">
        <v>0</v>
      </c>
      <c r="DVT225" s="432">
        <v>0</v>
      </c>
      <c r="DVU225" s="432">
        <v>0</v>
      </c>
      <c r="DVV225" s="432">
        <v>0</v>
      </c>
      <c r="DVW225" s="432">
        <v>0</v>
      </c>
      <c r="DVX225" s="432">
        <v>0</v>
      </c>
      <c r="DVY225" s="432">
        <v>0</v>
      </c>
      <c r="DVZ225" s="432">
        <v>0</v>
      </c>
      <c r="DWA225" s="432">
        <v>0</v>
      </c>
      <c r="DWB225" s="432">
        <v>0</v>
      </c>
      <c r="DWC225" s="432">
        <v>0</v>
      </c>
      <c r="DWD225" s="432">
        <v>0</v>
      </c>
      <c r="DWE225" s="432">
        <v>0</v>
      </c>
      <c r="DWF225" s="432">
        <v>0</v>
      </c>
      <c r="DWG225" s="432">
        <v>0</v>
      </c>
      <c r="DWH225" s="432">
        <v>0</v>
      </c>
      <c r="DWI225" s="432">
        <v>0</v>
      </c>
      <c r="DWJ225" s="432">
        <v>0</v>
      </c>
      <c r="DWK225" s="432">
        <v>0</v>
      </c>
      <c r="DWL225" s="432">
        <v>0</v>
      </c>
      <c r="DWM225" s="432">
        <v>0</v>
      </c>
      <c r="DWN225" s="432">
        <v>0</v>
      </c>
      <c r="DWO225" s="432">
        <v>0</v>
      </c>
      <c r="DWP225" s="432">
        <v>0</v>
      </c>
      <c r="DWQ225" s="432">
        <v>0</v>
      </c>
      <c r="DWR225" s="432">
        <v>0</v>
      </c>
      <c r="DWS225" s="432">
        <v>0</v>
      </c>
      <c r="DWT225" s="432">
        <v>0</v>
      </c>
      <c r="DWU225" s="432">
        <v>0</v>
      </c>
      <c r="DWV225" s="432">
        <v>0</v>
      </c>
      <c r="DWW225" s="432">
        <v>0</v>
      </c>
      <c r="DWX225" s="432">
        <v>0</v>
      </c>
      <c r="DWY225" s="432">
        <v>0</v>
      </c>
      <c r="DWZ225" s="432">
        <v>0</v>
      </c>
      <c r="DXA225" s="432">
        <v>0</v>
      </c>
      <c r="DXB225" s="432">
        <v>0</v>
      </c>
      <c r="DXC225" s="432">
        <v>0</v>
      </c>
      <c r="DXD225" s="432">
        <v>0</v>
      </c>
      <c r="DXE225" s="432">
        <v>0</v>
      </c>
      <c r="DXF225" s="432">
        <v>0</v>
      </c>
      <c r="DXG225" s="432">
        <v>0</v>
      </c>
      <c r="DXH225" s="432">
        <v>0</v>
      </c>
      <c r="DXI225" s="432">
        <v>0</v>
      </c>
      <c r="DXJ225" s="432">
        <v>0</v>
      </c>
      <c r="DXK225" s="432">
        <v>0</v>
      </c>
      <c r="DXL225" s="432">
        <v>0</v>
      </c>
      <c r="DXM225" s="432">
        <v>0</v>
      </c>
      <c r="DXN225" s="432">
        <v>0</v>
      </c>
      <c r="DXO225" s="432">
        <v>0</v>
      </c>
      <c r="DXP225" s="432">
        <v>0</v>
      </c>
      <c r="DXQ225" s="432">
        <v>0</v>
      </c>
      <c r="DXR225" s="432">
        <v>0</v>
      </c>
      <c r="DXS225" s="432">
        <v>0</v>
      </c>
      <c r="DXT225" s="432">
        <v>0</v>
      </c>
      <c r="DXU225" s="432">
        <v>0</v>
      </c>
      <c r="DXV225" s="432">
        <v>0</v>
      </c>
      <c r="DXW225" s="432">
        <v>0</v>
      </c>
      <c r="DXX225" s="432">
        <v>0</v>
      </c>
      <c r="DXY225" s="432">
        <v>0</v>
      </c>
      <c r="DXZ225" s="432">
        <v>0</v>
      </c>
      <c r="DYA225" s="432">
        <v>0</v>
      </c>
      <c r="DYB225" s="432">
        <v>0</v>
      </c>
      <c r="DYC225" s="432">
        <v>0</v>
      </c>
      <c r="DYD225" s="432">
        <v>0</v>
      </c>
      <c r="DYE225" s="432">
        <v>0</v>
      </c>
      <c r="DYF225" s="432">
        <v>0</v>
      </c>
      <c r="DYG225" s="432">
        <v>0</v>
      </c>
      <c r="DYH225" s="432">
        <v>0</v>
      </c>
      <c r="DYI225" s="432">
        <v>0</v>
      </c>
      <c r="DYJ225" s="432">
        <v>0</v>
      </c>
      <c r="DYK225" s="432">
        <v>0</v>
      </c>
      <c r="DYL225" s="432">
        <v>0</v>
      </c>
      <c r="DYM225" s="432">
        <v>0</v>
      </c>
      <c r="DYN225" s="432">
        <v>0</v>
      </c>
      <c r="DYO225" s="432">
        <v>0</v>
      </c>
      <c r="DYP225" s="432">
        <v>0</v>
      </c>
      <c r="DYQ225" s="432">
        <v>0</v>
      </c>
      <c r="DYR225" s="432">
        <v>0</v>
      </c>
      <c r="DYS225" s="432">
        <v>0</v>
      </c>
      <c r="DYT225" s="432">
        <v>0</v>
      </c>
      <c r="DYU225" s="432">
        <v>0</v>
      </c>
      <c r="DYV225" s="432">
        <v>0</v>
      </c>
      <c r="DYW225" s="432">
        <v>0</v>
      </c>
      <c r="DYX225" s="432">
        <v>0</v>
      </c>
      <c r="DYY225" s="432">
        <v>0</v>
      </c>
      <c r="DYZ225" s="432">
        <v>0</v>
      </c>
      <c r="DZA225" s="432">
        <v>0</v>
      </c>
      <c r="DZB225" s="432">
        <v>0</v>
      </c>
      <c r="DZC225" s="432">
        <v>0</v>
      </c>
      <c r="DZD225" s="432">
        <v>0</v>
      </c>
      <c r="DZE225" s="432">
        <v>0</v>
      </c>
      <c r="DZF225" s="432">
        <v>0</v>
      </c>
      <c r="DZG225" s="432">
        <v>0</v>
      </c>
      <c r="DZH225" s="432">
        <v>0</v>
      </c>
      <c r="DZI225" s="432">
        <v>0</v>
      </c>
      <c r="DZJ225" s="432">
        <v>0</v>
      </c>
      <c r="DZK225" s="432">
        <v>0</v>
      </c>
      <c r="DZL225" s="432">
        <v>0</v>
      </c>
      <c r="DZM225" s="432">
        <v>0</v>
      </c>
      <c r="DZN225" s="432">
        <v>0</v>
      </c>
      <c r="DZO225" s="432">
        <v>0</v>
      </c>
      <c r="DZP225" s="432">
        <v>0</v>
      </c>
      <c r="DZQ225" s="432">
        <v>0</v>
      </c>
      <c r="DZR225" s="432">
        <v>0</v>
      </c>
      <c r="DZS225" s="432">
        <v>0</v>
      </c>
      <c r="DZT225" s="432">
        <v>0</v>
      </c>
      <c r="DZU225" s="432">
        <v>0</v>
      </c>
      <c r="DZV225" s="432">
        <v>0</v>
      </c>
      <c r="DZW225" s="432">
        <v>0</v>
      </c>
      <c r="DZX225" s="432">
        <v>0</v>
      </c>
      <c r="DZY225" s="432">
        <v>0</v>
      </c>
      <c r="DZZ225" s="432">
        <v>0</v>
      </c>
      <c r="EAA225" s="432">
        <v>0</v>
      </c>
      <c r="EAB225" s="432">
        <v>0</v>
      </c>
      <c r="EAC225" s="432">
        <v>0</v>
      </c>
      <c r="EAD225" s="432">
        <v>0</v>
      </c>
      <c r="EAE225" s="432">
        <v>0</v>
      </c>
      <c r="EAF225" s="432">
        <v>0</v>
      </c>
      <c r="EAG225" s="432">
        <v>0</v>
      </c>
      <c r="EAH225" s="432">
        <v>0</v>
      </c>
      <c r="EAI225" s="432">
        <v>0</v>
      </c>
      <c r="EAJ225" s="432">
        <v>0</v>
      </c>
      <c r="EAK225" s="432">
        <v>0</v>
      </c>
      <c r="EAL225" s="432">
        <v>0</v>
      </c>
      <c r="EAM225" s="432">
        <v>0</v>
      </c>
      <c r="EAN225" s="432">
        <v>0</v>
      </c>
      <c r="EAO225" s="432">
        <v>0</v>
      </c>
      <c r="EAP225" s="432">
        <v>0</v>
      </c>
      <c r="EAQ225" s="432">
        <v>0</v>
      </c>
      <c r="EAR225" s="432">
        <v>0</v>
      </c>
      <c r="EAS225" s="432">
        <v>0</v>
      </c>
      <c r="EAT225" s="432">
        <v>0</v>
      </c>
      <c r="EAU225" s="432">
        <v>0</v>
      </c>
      <c r="EAV225" s="432">
        <v>0</v>
      </c>
      <c r="EAW225" s="432">
        <v>0</v>
      </c>
      <c r="EAX225" s="432">
        <v>0</v>
      </c>
      <c r="EAY225" s="432">
        <v>0</v>
      </c>
      <c r="EAZ225" s="432">
        <v>0</v>
      </c>
      <c r="EBA225" s="432">
        <v>0</v>
      </c>
      <c r="EBB225" s="432">
        <v>0</v>
      </c>
      <c r="EBC225" s="432">
        <v>0</v>
      </c>
      <c r="EBD225" s="432">
        <v>0</v>
      </c>
      <c r="EBE225" s="432">
        <v>0</v>
      </c>
      <c r="EBF225" s="432">
        <v>0</v>
      </c>
      <c r="EBG225" s="432">
        <v>0</v>
      </c>
      <c r="EBH225" s="432">
        <v>0</v>
      </c>
      <c r="EBI225" s="432">
        <v>0</v>
      </c>
      <c r="EBJ225" s="432">
        <v>0</v>
      </c>
      <c r="EBK225" s="432">
        <v>0</v>
      </c>
      <c r="EBL225" s="432">
        <v>0</v>
      </c>
      <c r="EBM225" s="432">
        <v>0</v>
      </c>
      <c r="EBN225" s="432">
        <v>0</v>
      </c>
      <c r="EBO225" s="432">
        <v>0</v>
      </c>
      <c r="EBP225" s="432">
        <v>0</v>
      </c>
      <c r="EBQ225" s="432">
        <v>0</v>
      </c>
      <c r="EBR225" s="432">
        <v>0</v>
      </c>
      <c r="EBS225" s="432">
        <v>0</v>
      </c>
      <c r="EBT225" s="432">
        <v>0</v>
      </c>
      <c r="EBU225" s="432">
        <v>0</v>
      </c>
      <c r="EBV225" s="432">
        <v>0</v>
      </c>
      <c r="EBW225" s="432">
        <v>0</v>
      </c>
      <c r="EBX225" s="432">
        <v>0</v>
      </c>
      <c r="EBY225" s="432">
        <v>0</v>
      </c>
      <c r="EBZ225" s="432">
        <v>0</v>
      </c>
      <c r="ECA225" s="432">
        <v>0</v>
      </c>
      <c r="ECB225" s="432">
        <v>0</v>
      </c>
      <c r="ECC225" s="432">
        <v>0</v>
      </c>
      <c r="ECD225" s="432">
        <v>0</v>
      </c>
      <c r="ECE225" s="432">
        <v>0</v>
      </c>
      <c r="ECF225" s="432">
        <v>0</v>
      </c>
      <c r="ECG225" s="432">
        <v>0</v>
      </c>
      <c r="ECH225" s="432">
        <v>0</v>
      </c>
      <c r="ECI225" s="432">
        <v>0</v>
      </c>
      <c r="ECJ225" s="432">
        <v>0</v>
      </c>
      <c r="ECK225" s="432">
        <v>0</v>
      </c>
      <c r="ECL225" s="432">
        <v>0</v>
      </c>
      <c r="ECM225" s="432">
        <v>0</v>
      </c>
      <c r="ECN225" s="432">
        <v>0</v>
      </c>
      <c r="ECO225" s="432">
        <v>0</v>
      </c>
      <c r="ECP225" s="432">
        <v>0</v>
      </c>
      <c r="ECQ225" s="432">
        <v>0</v>
      </c>
      <c r="ECR225" s="432">
        <v>0</v>
      </c>
      <c r="ECS225" s="432">
        <v>0</v>
      </c>
      <c r="ECT225" s="432">
        <v>0</v>
      </c>
      <c r="ECU225" s="432">
        <v>0</v>
      </c>
      <c r="ECV225" s="432">
        <v>0</v>
      </c>
      <c r="ECW225" s="432">
        <v>0</v>
      </c>
      <c r="ECX225" s="432">
        <v>0</v>
      </c>
      <c r="ECY225" s="432">
        <v>0</v>
      </c>
      <c r="ECZ225" s="432">
        <v>0</v>
      </c>
      <c r="EDA225" s="432">
        <v>0</v>
      </c>
      <c r="EDB225" s="432">
        <v>0</v>
      </c>
      <c r="EDC225" s="432">
        <v>0</v>
      </c>
      <c r="EDD225" s="432">
        <v>0</v>
      </c>
      <c r="EDE225" s="432">
        <v>0</v>
      </c>
      <c r="EDF225" s="432">
        <v>0</v>
      </c>
      <c r="EDG225" s="432">
        <v>0</v>
      </c>
      <c r="EDH225" s="432">
        <v>0</v>
      </c>
      <c r="EDI225" s="432">
        <v>0</v>
      </c>
      <c r="EDJ225" s="432">
        <v>0</v>
      </c>
      <c r="EDK225" s="432">
        <v>0</v>
      </c>
      <c r="EDL225" s="432">
        <v>0</v>
      </c>
      <c r="EDM225" s="432">
        <v>0</v>
      </c>
      <c r="EDN225" s="432">
        <v>0</v>
      </c>
      <c r="EDO225" s="432">
        <v>0</v>
      </c>
      <c r="EDP225" s="432">
        <v>0</v>
      </c>
      <c r="EDQ225" s="432">
        <v>0</v>
      </c>
      <c r="EDR225" s="432">
        <v>0</v>
      </c>
      <c r="EDS225" s="432">
        <v>0</v>
      </c>
      <c r="EDT225" s="432">
        <v>0</v>
      </c>
      <c r="EDU225" s="432">
        <v>0</v>
      </c>
      <c r="EDV225" s="432">
        <v>0</v>
      </c>
      <c r="EDW225" s="432">
        <v>0</v>
      </c>
      <c r="EDX225" s="432">
        <v>0</v>
      </c>
      <c r="EDY225" s="432">
        <v>0</v>
      </c>
      <c r="EDZ225" s="432">
        <v>0</v>
      </c>
      <c r="EEA225" s="432">
        <v>0</v>
      </c>
      <c r="EEB225" s="432">
        <v>0</v>
      </c>
      <c r="EEC225" s="432">
        <v>0</v>
      </c>
      <c r="EED225" s="432">
        <v>0</v>
      </c>
      <c r="EEE225" s="432">
        <v>0</v>
      </c>
      <c r="EEF225" s="432">
        <v>0</v>
      </c>
      <c r="EEG225" s="432">
        <v>0</v>
      </c>
      <c r="EEH225" s="432">
        <v>0</v>
      </c>
      <c r="EEI225" s="432">
        <v>0</v>
      </c>
      <c r="EEJ225" s="432">
        <v>0</v>
      </c>
      <c r="EEK225" s="432">
        <v>0</v>
      </c>
      <c r="EEL225" s="432">
        <v>0</v>
      </c>
      <c r="EEM225" s="432">
        <v>0</v>
      </c>
      <c r="EEN225" s="432">
        <v>0</v>
      </c>
      <c r="EEO225" s="432">
        <v>0</v>
      </c>
      <c r="EEP225" s="432">
        <v>0</v>
      </c>
      <c r="EEQ225" s="432">
        <v>0</v>
      </c>
      <c r="EER225" s="432">
        <v>0</v>
      </c>
      <c r="EES225" s="432">
        <v>0</v>
      </c>
      <c r="EET225" s="432">
        <v>0</v>
      </c>
      <c r="EEU225" s="432">
        <v>0</v>
      </c>
      <c r="EEV225" s="432">
        <v>0</v>
      </c>
      <c r="EEW225" s="432">
        <v>0</v>
      </c>
      <c r="EEX225" s="432">
        <v>0</v>
      </c>
      <c r="EEY225" s="432">
        <v>0</v>
      </c>
      <c r="EEZ225" s="432">
        <v>0</v>
      </c>
      <c r="EFA225" s="432">
        <v>0</v>
      </c>
      <c r="EFB225" s="432">
        <v>0</v>
      </c>
      <c r="EFC225" s="432">
        <v>0</v>
      </c>
      <c r="EFD225" s="432">
        <v>0</v>
      </c>
      <c r="EFE225" s="432">
        <v>0</v>
      </c>
      <c r="EFF225" s="432">
        <v>0</v>
      </c>
      <c r="EFG225" s="432">
        <v>0</v>
      </c>
      <c r="EFH225" s="432">
        <v>0</v>
      </c>
      <c r="EFI225" s="432">
        <v>0</v>
      </c>
      <c r="EFJ225" s="432">
        <v>0</v>
      </c>
      <c r="EFK225" s="432">
        <v>0</v>
      </c>
      <c r="EFL225" s="432">
        <v>0</v>
      </c>
      <c r="EFM225" s="432">
        <v>0</v>
      </c>
      <c r="EFN225" s="432">
        <v>0</v>
      </c>
      <c r="EFO225" s="432">
        <v>0</v>
      </c>
      <c r="EFP225" s="432">
        <v>0</v>
      </c>
      <c r="EFQ225" s="432">
        <v>0</v>
      </c>
      <c r="EFR225" s="432">
        <v>0</v>
      </c>
      <c r="EFS225" s="432">
        <v>0</v>
      </c>
      <c r="EFT225" s="432">
        <v>0</v>
      </c>
      <c r="EFU225" s="432">
        <v>0</v>
      </c>
      <c r="EFV225" s="432">
        <v>0</v>
      </c>
      <c r="EFW225" s="432">
        <v>0</v>
      </c>
      <c r="EFX225" s="432">
        <v>0</v>
      </c>
      <c r="EFY225" s="432">
        <v>0</v>
      </c>
      <c r="EFZ225" s="432">
        <v>0</v>
      </c>
      <c r="EGA225" s="432">
        <v>0</v>
      </c>
      <c r="EGB225" s="432">
        <v>0</v>
      </c>
      <c r="EGC225" s="432">
        <v>0</v>
      </c>
      <c r="EGD225" s="432">
        <v>0</v>
      </c>
      <c r="EGE225" s="432">
        <v>0</v>
      </c>
      <c r="EGF225" s="432">
        <v>0</v>
      </c>
      <c r="EGG225" s="432">
        <v>0</v>
      </c>
      <c r="EGH225" s="432">
        <v>0</v>
      </c>
      <c r="EGI225" s="432">
        <v>0</v>
      </c>
      <c r="EGJ225" s="432">
        <v>0</v>
      </c>
      <c r="EGK225" s="432">
        <v>0</v>
      </c>
      <c r="EGL225" s="432">
        <v>0</v>
      </c>
      <c r="EGM225" s="432">
        <v>0</v>
      </c>
      <c r="EGN225" s="432">
        <v>0</v>
      </c>
      <c r="EGO225" s="432">
        <v>0</v>
      </c>
      <c r="EGP225" s="432">
        <v>0</v>
      </c>
      <c r="EGQ225" s="432">
        <v>0</v>
      </c>
      <c r="EGR225" s="432">
        <v>0</v>
      </c>
      <c r="EGS225" s="432">
        <v>0</v>
      </c>
      <c r="EGT225" s="432">
        <v>0</v>
      </c>
      <c r="EGU225" s="432">
        <v>0</v>
      </c>
      <c r="EGV225" s="432">
        <v>0</v>
      </c>
      <c r="EGW225" s="432">
        <v>0</v>
      </c>
      <c r="EGX225" s="432">
        <v>0</v>
      </c>
      <c r="EGY225" s="432">
        <v>0</v>
      </c>
      <c r="EGZ225" s="432">
        <v>0</v>
      </c>
      <c r="EHA225" s="432">
        <v>0</v>
      </c>
      <c r="EHB225" s="432">
        <v>0</v>
      </c>
      <c r="EHC225" s="432">
        <v>0</v>
      </c>
      <c r="EHD225" s="432">
        <v>0</v>
      </c>
      <c r="EHE225" s="432">
        <v>0</v>
      </c>
      <c r="EHF225" s="432">
        <v>0</v>
      </c>
      <c r="EHG225" s="432">
        <v>0</v>
      </c>
      <c r="EHH225" s="432">
        <v>0</v>
      </c>
      <c r="EHI225" s="432">
        <v>0</v>
      </c>
      <c r="EHJ225" s="432">
        <v>0</v>
      </c>
      <c r="EHK225" s="432">
        <v>0</v>
      </c>
      <c r="EHL225" s="432">
        <v>0</v>
      </c>
      <c r="EHM225" s="432">
        <v>0</v>
      </c>
      <c r="EHN225" s="432">
        <v>0</v>
      </c>
      <c r="EHO225" s="432">
        <v>0</v>
      </c>
      <c r="EHP225" s="432">
        <v>0</v>
      </c>
      <c r="EHQ225" s="432">
        <v>0</v>
      </c>
      <c r="EHR225" s="432">
        <v>0</v>
      </c>
      <c r="EHS225" s="432">
        <v>0</v>
      </c>
      <c r="EHT225" s="432">
        <v>0</v>
      </c>
      <c r="EHU225" s="432">
        <v>0</v>
      </c>
      <c r="EHV225" s="432">
        <v>0</v>
      </c>
      <c r="EHW225" s="432">
        <v>0</v>
      </c>
      <c r="EHX225" s="432">
        <v>0</v>
      </c>
      <c r="EHY225" s="432">
        <v>0</v>
      </c>
      <c r="EHZ225" s="432">
        <v>0</v>
      </c>
      <c r="EIA225" s="432">
        <v>0</v>
      </c>
      <c r="EIB225" s="432">
        <v>0</v>
      </c>
      <c r="EIC225" s="432">
        <v>0</v>
      </c>
      <c r="EID225" s="432">
        <v>0</v>
      </c>
      <c r="EIE225" s="432">
        <v>0</v>
      </c>
      <c r="EIF225" s="432">
        <v>0</v>
      </c>
      <c r="EIG225" s="432">
        <v>0</v>
      </c>
      <c r="EIH225" s="432">
        <v>0</v>
      </c>
      <c r="EII225" s="432">
        <v>0</v>
      </c>
      <c r="EIJ225" s="432">
        <v>0</v>
      </c>
      <c r="EIK225" s="432">
        <v>0</v>
      </c>
      <c r="EIL225" s="432">
        <v>0</v>
      </c>
      <c r="EIM225" s="432">
        <v>0</v>
      </c>
      <c r="EIN225" s="432">
        <v>0</v>
      </c>
      <c r="EIO225" s="432">
        <v>0</v>
      </c>
      <c r="EIP225" s="432">
        <v>0</v>
      </c>
      <c r="EIQ225" s="432">
        <v>0</v>
      </c>
      <c r="EIR225" s="432">
        <v>0</v>
      </c>
      <c r="EIS225" s="432">
        <v>0</v>
      </c>
      <c r="EIT225" s="432">
        <v>0</v>
      </c>
      <c r="EIU225" s="432">
        <v>0</v>
      </c>
      <c r="EIV225" s="432">
        <v>0</v>
      </c>
      <c r="EIW225" s="432">
        <v>0</v>
      </c>
      <c r="EIX225" s="432">
        <v>0</v>
      </c>
      <c r="EIY225" s="432">
        <v>0</v>
      </c>
      <c r="EIZ225" s="432">
        <v>0</v>
      </c>
      <c r="EJA225" s="432">
        <v>0</v>
      </c>
      <c r="EJB225" s="432">
        <v>0</v>
      </c>
      <c r="EJC225" s="432">
        <v>0</v>
      </c>
      <c r="EJD225" s="432">
        <v>0</v>
      </c>
      <c r="EJE225" s="432">
        <v>0</v>
      </c>
      <c r="EJF225" s="432">
        <v>0</v>
      </c>
      <c r="EJG225" s="432">
        <v>0</v>
      </c>
      <c r="EJH225" s="432">
        <v>0</v>
      </c>
      <c r="EJI225" s="432">
        <v>0</v>
      </c>
      <c r="EJJ225" s="432">
        <v>0</v>
      </c>
      <c r="EJK225" s="432">
        <v>0</v>
      </c>
      <c r="EJL225" s="432">
        <v>0</v>
      </c>
      <c r="EJM225" s="432">
        <v>0</v>
      </c>
      <c r="EJN225" s="432">
        <v>0</v>
      </c>
      <c r="EJO225" s="432">
        <v>0</v>
      </c>
      <c r="EJP225" s="432">
        <v>0</v>
      </c>
      <c r="EJQ225" s="432">
        <v>0</v>
      </c>
      <c r="EJR225" s="432">
        <v>0</v>
      </c>
      <c r="EJS225" s="432">
        <v>0</v>
      </c>
      <c r="EJT225" s="432">
        <v>0</v>
      </c>
      <c r="EJU225" s="432">
        <v>0</v>
      </c>
      <c r="EJV225" s="432">
        <v>0</v>
      </c>
      <c r="EJW225" s="432">
        <v>0</v>
      </c>
      <c r="EJX225" s="432">
        <v>0</v>
      </c>
      <c r="EJY225" s="432">
        <v>0</v>
      </c>
      <c r="EJZ225" s="432">
        <v>0</v>
      </c>
      <c r="EKA225" s="432">
        <v>0</v>
      </c>
      <c r="EKB225" s="432">
        <v>0</v>
      </c>
      <c r="EKC225" s="432">
        <v>0</v>
      </c>
      <c r="EKD225" s="432">
        <v>0</v>
      </c>
      <c r="EKE225" s="432">
        <v>0</v>
      </c>
      <c r="EKF225" s="432">
        <v>0</v>
      </c>
      <c r="EKG225" s="432">
        <v>0</v>
      </c>
      <c r="EKH225" s="432">
        <v>0</v>
      </c>
      <c r="EKI225" s="432">
        <v>0</v>
      </c>
      <c r="EKJ225" s="432">
        <v>0</v>
      </c>
      <c r="EKK225" s="432">
        <v>0</v>
      </c>
      <c r="EKL225" s="432">
        <v>0</v>
      </c>
      <c r="EKM225" s="432">
        <v>0</v>
      </c>
      <c r="EKN225" s="432">
        <v>0</v>
      </c>
      <c r="EKO225" s="432">
        <v>0</v>
      </c>
      <c r="EKP225" s="432">
        <v>0</v>
      </c>
      <c r="EKQ225" s="432">
        <v>0</v>
      </c>
      <c r="EKR225" s="432">
        <v>0</v>
      </c>
      <c r="EKS225" s="432">
        <v>0</v>
      </c>
      <c r="EKT225" s="432">
        <v>0</v>
      </c>
      <c r="EKU225" s="432">
        <v>0</v>
      </c>
      <c r="EKV225" s="432">
        <v>0</v>
      </c>
      <c r="EKW225" s="432">
        <v>0</v>
      </c>
      <c r="EKX225" s="432">
        <v>0</v>
      </c>
      <c r="EKY225" s="432">
        <v>0</v>
      </c>
      <c r="EKZ225" s="432">
        <v>0</v>
      </c>
      <c r="ELA225" s="432">
        <v>0</v>
      </c>
      <c r="ELB225" s="432">
        <v>0</v>
      </c>
      <c r="ELC225" s="432">
        <v>0</v>
      </c>
      <c r="ELD225" s="432">
        <v>0</v>
      </c>
      <c r="ELE225" s="432">
        <v>0</v>
      </c>
      <c r="ELF225" s="432">
        <v>0</v>
      </c>
      <c r="ELG225" s="432">
        <v>0</v>
      </c>
      <c r="ELH225" s="432">
        <v>0</v>
      </c>
      <c r="ELI225" s="432">
        <v>0</v>
      </c>
      <c r="ELJ225" s="432">
        <v>0</v>
      </c>
      <c r="ELK225" s="432">
        <v>0</v>
      </c>
      <c r="ELL225" s="432">
        <v>0</v>
      </c>
      <c r="ELM225" s="432">
        <v>0</v>
      </c>
      <c r="ELN225" s="432">
        <v>0</v>
      </c>
      <c r="ELO225" s="432">
        <v>0</v>
      </c>
      <c r="ELP225" s="432">
        <v>0</v>
      </c>
      <c r="ELQ225" s="432">
        <v>0</v>
      </c>
      <c r="ELR225" s="432">
        <v>0</v>
      </c>
      <c r="ELS225" s="432">
        <v>0</v>
      </c>
      <c r="ELT225" s="432">
        <v>0</v>
      </c>
      <c r="ELU225" s="432">
        <v>0</v>
      </c>
      <c r="ELV225" s="432">
        <v>0</v>
      </c>
      <c r="ELW225" s="432">
        <v>0</v>
      </c>
      <c r="ELX225" s="432">
        <v>0</v>
      </c>
      <c r="ELY225" s="432">
        <v>0</v>
      </c>
      <c r="ELZ225" s="432">
        <v>0</v>
      </c>
      <c r="EMA225" s="432">
        <v>0</v>
      </c>
      <c r="EMB225" s="432">
        <v>0</v>
      </c>
      <c r="EMC225" s="432">
        <v>0</v>
      </c>
      <c r="EMD225" s="432">
        <v>0</v>
      </c>
      <c r="EME225" s="432">
        <v>0</v>
      </c>
      <c r="EMF225" s="432">
        <v>0</v>
      </c>
      <c r="EMG225" s="432">
        <v>0</v>
      </c>
      <c r="EMH225" s="432">
        <v>0</v>
      </c>
      <c r="EMI225" s="432">
        <v>0</v>
      </c>
      <c r="EMJ225" s="432">
        <v>0</v>
      </c>
      <c r="EMK225" s="432">
        <v>0</v>
      </c>
      <c r="EML225" s="432">
        <v>0</v>
      </c>
      <c r="EMM225" s="432">
        <v>0</v>
      </c>
      <c r="EMN225" s="432">
        <v>0</v>
      </c>
      <c r="EMO225" s="432">
        <v>0</v>
      </c>
      <c r="EMP225" s="432">
        <v>0</v>
      </c>
      <c r="EMQ225" s="432">
        <v>0</v>
      </c>
      <c r="EMR225" s="432">
        <v>0</v>
      </c>
      <c r="EMS225" s="432">
        <v>0</v>
      </c>
      <c r="EMT225" s="432">
        <v>0</v>
      </c>
      <c r="EMU225" s="432">
        <v>0</v>
      </c>
      <c r="EMV225" s="432">
        <v>0</v>
      </c>
      <c r="EMW225" s="432">
        <v>0</v>
      </c>
      <c r="EMX225" s="432">
        <v>0</v>
      </c>
      <c r="EMY225" s="432">
        <v>0</v>
      </c>
      <c r="EMZ225" s="432">
        <v>0</v>
      </c>
      <c r="ENA225" s="432">
        <v>0</v>
      </c>
      <c r="ENB225" s="432">
        <v>0</v>
      </c>
      <c r="ENC225" s="432">
        <v>0</v>
      </c>
      <c r="END225" s="432">
        <v>0</v>
      </c>
      <c r="ENE225" s="432">
        <v>0</v>
      </c>
      <c r="ENF225" s="432">
        <v>0</v>
      </c>
      <c r="ENG225" s="432">
        <v>0</v>
      </c>
      <c r="ENH225" s="432">
        <v>0</v>
      </c>
      <c r="ENI225" s="432">
        <v>0</v>
      </c>
      <c r="ENJ225" s="432">
        <v>0</v>
      </c>
      <c r="ENK225" s="432">
        <v>0</v>
      </c>
      <c r="ENL225" s="432">
        <v>0</v>
      </c>
      <c r="ENM225" s="432">
        <v>0</v>
      </c>
      <c r="ENN225" s="432">
        <v>0</v>
      </c>
      <c r="ENO225" s="432">
        <v>0</v>
      </c>
      <c r="ENP225" s="432">
        <v>0</v>
      </c>
      <c r="ENQ225" s="432">
        <v>0</v>
      </c>
      <c r="ENR225" s="432">
        <v>0</v>
      </c>
      <c r="ENS225" s="432">
        <v>0</v>
      </c>
      <c r="ENT225" s="432">
        <v>0</v>
      </c>
      <c r="ENU225" s="432">
        <v>0</v>
      </c>
      <c r="ENV225" s="432">
        <v>0</v>
      </c>
      <c r="ENW225" s="432">
        <v>0</v>
      </c>
      <c r="ENX225" s="432">
        <v>0</v>
      </c>
      <c r="ENY225" s="432">
        <v>0</v>
      </c>
      <c r="ENZ225" s="432">
        <v>0</v>
      </c>
      <c r="EOA225" s="432">
        <v>0</v>
      </c>
      <c r="EOB225" s="432">
        <v>0</v>
      </c>
      <c r="EOC225" s="432">
        <v>0</v>
      </c>
      <c r="EOD225" s="432">
        <v>0</v>
      </c>
      <c r="EOE225" s="432">
        <v>0</v>
      </c>
      <c r="EOF225" s="432">
        <v>0</v>
      </c>
      <c r="EOG225" s="432">
        <v>0</v>
      </c>
      <c r="EOH225" s="432">
        <v>0</v>
      </c>
      <c r="EOI225" s="432">
        <v>0</v>
      </c>
      <c r="EOJ225" s="432">
        <v>0</v>
      </c>
      <c r="EOK225" s="432">
        <v>0</v>
      </c>
      <c r="EOL225" s="432">
        <v>0</v>
      </c>
      <c r="EOM225" s="432">
        <v>0</v>
      </c>
      <c r="EON225" s="432">
        <v>0</v>
      </c>
      <c r="EOO225" s="432">
        <v>0</v>
      </c>
      <c r="EOP225" s="432">
        <v>0</v>
      </c>
      <c r="EOQ225" s="432">
        <v>0</v>
      </c>
      <c r="EOR225" s="432">
        <v>0</v>
      </c>
      <c r="EOS225" s="432">
        <v>0</v>
      </c>
      <c r="EOT225" s="432">
        <v>0</v>
      </c>
      <c r="EOU225" s="432">
        <v>0</v>
      </c>
      <c r="EOV225" s="432">
        <v>0</v>
      </c>
      <c r="EOW225" s="432">
        <v>0</v>
      </c>
      <c r="EOX225" s="432">
        <v>0</v>
      </c>
      <c r="EOY225" s="432">
        <v>0</v>
      </c>
      <c r="EOZ225" s="432">
        <v>0</v>
      </c>
      <c r="EPA225" s="432">
        <v>0</v>
      </c>
      <c r="EPB225" s="432">
        <v>0</v>
      </c>
      <c r="EPC225" s="432">
        <v>0</v>
      </c>
      <c r="EPD225" s="432">
        <v>0</v>
      </c>
      <c r="EPE225" s="432">
        <v>0</v>
      </c>
      <c r="EPF225" s="432">
        <v>0</v>
      </c>
      <c r="EPG225" s="432">
        <v>0</v>
      </c>
      <c r="EPH225" s="432">
        <v>0</v>
      </c>
      <c r="EPI225" s="432">
        <v>0</v>
      </c>
      <c r="EPJ225" s="432">
        <v>0</v>
      </c>
      <c r="EPK225" s="432">
        <v>0</v>
      </c>
      <c r="EPL225" s="432">
        <v>0</v>
      </c>
      <c r="EPM225" s="432">
        <v>0</v>
      </c>
      <c r="EPN225" s="432">
        <v>0</v>
      </c>
      <c r="EPO225" s="432">
        <v>0</v>
      </c>
      <c r="EPP225" s="432">
        <v>0</v>
      </c>
      <c r="EPQ225" s="432">
        <v>0</v>
      </c>
      <c r="EPR225" s="432">
        <v>0</v>
      </c>
      <c r="EPS225" s="432">
        <v>0</v>
      </c>
      <c r="EPT225" s="432">
        <v>0</v>
      </c>
      <c r="EPU225" s="432">
        <v>0</v>
      </c>
      <c r="EPV225" s="432">
        <v>0</v>
      </c>
      <c r="EPW225" s="432">
        <v>0</v>
      </c>
      <c r="EPX225" s="432">
        <v>0</v>
      </c>
      <c r="EPY225" s="432">
        <v>0</v>
      </c>
      <c r="EPZ225" s="432">
        <v>0</v>
      </c>
      <c r="EQA225" s="432">
        <v>0</v>
      </c>
      <c r="EQB225" s="432">
        <v>0</v>
      </c>
      <c r="EQC225" s="432">
        <v>0</v>
      </c>
      <c r="EQD225" s="432">
        <v>0</v>
      </c>
      <c r="EQE225" s="432">
        <v>0</v>
      </c>
      <c r="EQF225" s="432">
        <v>0</v>
      </c>
      <c r="EQG225" s="432">
        <v>0</v>
      </c>
      <c r="EQH225" s="432">
        <v>0</v>
      </c>
      <c r="EQI225" s="432">
        <v>0</v>
      </c>
      <c r="EQJ225" s="432">
        <v>0</v>
      </c>
      <c r="EQK225" s="432">
        <v>0</v>
      </c>
      <c r="EQL225" s="432">
        <v>0</v>
      </c>
      <c r="EQM225" s="432">
        <v>0</v>
      </c>
      <c r="EQN225" s="432">
        <v>0</v>
      </c>
      <c r="EQO225" s="432">
        <v>0</v>
      </c>
      <c r="EQP225" s="432">
        <v>0</v>
      </c>
      <c r="EQQ225" s="432">
        <v>0</v>
      </c>
      <c r="EQR225" s="432">
        <v>0</v>
      </c>
      <c r="EQS225" s="432">
        <v>0</v>
      </c>
      <c r="EQT225" s="432">
        <v>0</v>
      </c>
      <c r="EQU225" s="432">
        <v>0</v>
      </c>
      <c r="EQV225" s="432">
        <v>0</v>
      </c>
      <c r="EQW225" s="432">
        <v>0</v>
      </c>
      <c r="EQX225" s="432">
        <v>0</v>
      </c>
      <c r="EQY225" s="432">
        <v>0</v>
      </c>
      <c r="EQZ225" s="432">
        <v>0</v>
      </c>
      <c r="ERA225" s="432">
        <v>0</v>
      </c>
      <c r="ERB225" s="432">
        <v>0</v>
      </c>
      <c r="ERC225" s="432">
        <v>0</v>
      </c>
      <c r="ERD225" s="432">
        <v>0</v>
      </c>
      <c r="ERE225" s="432">
        <v>0</v>
      </c>
      <c r="ERF225" s="432">
        <v>0</v>
      </c>
      <c r="ERG225" s="432">
        <v>0</v>
      </c>
      <c r="ERH225" s="432">
        <v>0</v>
      </c>
      <c r="ERI225" s="432">
        <v>0</v>
      </c>
      <c r="ERJ225" s="432">
        <v>0</v>
      </c>
      <c r="ERK225" s="432">
        <v>0</v>
      </c>
      <c r="ERL225" s="432">
        <v>0</v>
      </c>
      <c r="ERM225" s="432">
        <v>0</v>
      </c>
      <c r="ERN225" s="432">
        <v>0</v>
      </c>
      <c r="ERO225" s="432">
        <v>0</v>
      </c>
      <c r="ERP225" s="432">
        <v>0</v>
      </c>
      <c r="ERQ225" s="432">
        <v>0</v>
      </c>
      <c r="ERR225" s="432">
        <v>0</v>
      </c>
      <c r="ERS225" s="432">
        <v>0</v>
      </c>
      <c r="ERT225" s="432">
        <v>0</v>
      </c>
      <c r="ERU225" s="432">
        <v>0</v>
      </c>
      <c r="ERV225" s="432">
        <v>0</v>
      </c>
      <c r="ERW225" s="432">
        <v>0</v>
      </c>
      <c r="ERX225" s="432">
        <v>0</v>
      </c>
      <c r="ERY225" s="432">
        <v>0</v>
      </c>
      <c r="ERZ225" s="432">
        <v>0</v>
      </c>
      <c r="ESA225" s="432">
        <v>0</v>
      </c>
      <c r="ESB225" s="432">
        <v>0</v>
      </c>
      <c r="ESC225" s="432">
        <v>0</v>
      </c>
      <c r="ESD225" s="432">
        <v>0</v>
      </c>
      <c r="ESE225" s="432">
        <v>0</v>
      </c>
      <c r="ESF225" s="432">
        <v>0</v>
      </c>
      <c r="ESG225" s="432">
        <v>0</v>
      </c>
      <c r="ESH225" s="432">
        <v>0</v>
      </c>
      <c r="ESI225" s="432">
        <v>0</v>
      </c>
      <c r="ESJ225" s="432">
        <v>0</v>
      </c>
      <c r="ESK225" s="432">
        <v>0</v>
      </c>
      <c r="ESL225" s="432">
        <v>0</v>
      </c>
      <c r="ESM225" s="432">
        <v>0</v>
      </c>
      <c r="ESN225" s="432">
        <v>0</v>
      </c>
      <c r="ESO225" s="432">
        <v>0</v>
      </c>
      <c r="ESP225" s="432">
        <v>0</v>
      </c>
      <c r="ESQ225" s="432">
        <v>0</v>
      </c>
      <c r="ESR225" s="432">
        <v>0</v>
      </c>
      <c r="ESS225" s="432">
        <v>0</v>
      </c>
      <c r="EST225" s="432">
        <v>0</v>
      </c>
      <c r="ESU225" s="432">
        <v>0</v>
      </c>
      <c r="ESV225" s="432">
        <v>0</v>
      </c>
      <c r="ESW225" s="432">
        <v>0</v>
      </c>
      <c r="ESX225" s="432">
        <v>0</v>
      </c>
      <c r="ESY225" s="432">
        <v>0</v>
      </c>
      <c r="ESZ225" s="432">
        <v>0</v>
      </c>
      <c r="ETA225" s="432">
        <v>0</v>
      </c>
      <c r="ETB225" s="432">
        <v>0</v>
      </c>
      <c r="ETC225" s="432">
        <v>0</v>
      </c>
      <c r="ETD225" s="432">
        <v>0</v>
      </c>
      <c r="ETE225" s="432">
        <v>0</v>
      </c>
      <c r="ETF225" s="432">
        <v>0</v>
      </c>
      <c r="ETG225" s="432">
        <v>0</v>
      </c>
      <c r="ETH225" s="432">
        <v>0</v>
      </c>
      <c r="ETI225" s="432">
        <v>0</v>
      </c>
      <c r="ETJ225" s="432">
        <v>0</v>
      </c>
      <c r="ETK225" s="432">
        <v>0</v>
      </c>
      <c r="ETL225" s="432">
        <v>0</v>
      </c>
      <c r="ETM225" s="432">
        <v>0</v>
      </c>
      <c r="ETN225" s="432">
        <v>0</v>
      </c>
      <c r="ETO225" s="432">
        <v>0</v>
      </c>
      <c r="ETP225" s="432">
        <v>0</v>
      </c>
      <c r="ETQ225" s="432">
        <v>0</v>
      </c>
      <c r="ETR225" s="432">
        <v>0</v>
      </c>
      <c r="ETS225" s="432">
        <v>0</v>
      </c>
      <c r="ETT225" s="432">
        <v>0</v>
      </c>
      <c r="ETU225" s="432">
        <v>0</v>
      </c>
      <c r="ETV225" s="432">
        <v>0</v>
      </c>
      <c r="ETW225" s="432">
        <v>0</v>
      </c>
      <c r="ETX225" s="432">
        <v>0</v>
      </c>
      <c r="ETY225" s="432">
        <v>0</v>
      </c>
      <c r="ETZ225" s="432">
        <v>0</v>
      </c>
      <c r="EUA225" s="432">
        <v>0</v>
      </c>
      <c r="EUB225" s="432">
        <v>0</v>
      </c>
      <c r="EUC225" s="432">
        <v>0</v>
      </c>
      <c r="EUD225" s="432">
        <v>0</v>
      </c>
      <c r="EUE225" s="432">
        <v>0</v>
      </c>
      <c r="EUF225" s="432">
        <v>0</v>
      </c>
      <c r="EUG225" s="432">
        <v>0</v>
      </c>
      <c r="EUH225" s="432">
        <v>0</v>
      </c>
      <c r="EUI225" s="432">
        <v>0</v>
      </c>
      <c r="EUJ225" s="432">
        <v>0</v>
      </c>
      <c r="EUK225" s="432">
        <v>0</v>
      </c>
      <c r="EUL225" s="432">
        <v>0</v>
      </c>
      <c r="EUM225" s="432">
        <v>0</v>
      </c>
      <c r="EUN225" s="432">
        <v>0</v>
      </c>
      <c r="EUO225" s="432">
        <v>0</v>
      </c>
      <c r="EUP225" s="432">
        <v>0</v>
      </c>
      <c r="EUQ225" s="432">
        <v>0</v>
      </c>
      <c r="EUR225" s="432">
        <v>0</v>
      </c>
      <c r="EUS225" s="432">
        <v>0</v>
      </c>
      <c r="EUT225" s="432">
        <v>0</v>
      </c>
      <c r="EUU225" s="432">
        <v>0</v>
      </c>
      <c r="EUV225" s="432">
        <v>0</v>
      </c>
      <c r="EUW225" s="432">
        <v>0</v>
      </c>
      <c r="EUX225" s="432">
        <v>0</v>
      </c>
      <c r="EUY225" s="432">
        <v>0</v>
      </c>
      <c r="EUZ225" s="432">
        <v>0</v>
      </c>
      <c r="EVA225" s="432">
        <v>0</v>
      </c>
      <c r="EVB225" s="432">
        <v>0</v>
      </c>
      <c r="EVC225" s="432">
        <v>0</v>
      </c>
      <c r="EVD225" s="432">
        <v>0</v>
      </c>
      <c r="EVE225" s="432">
        <v>0</v>
      </c>
      <c r="EVF225" s="432">
        <v>0</v>
      </c>
      <c r="EVG225" s="432">
        <v>0</v>
      </c>
      <c r="EVH225" s="432">
        <v>0</v>
      </c>
      <c r="EVI225" s="432">
        <v>0</v>
      </c>
      <c r="EVJ225" s="432">
        <v>0</v>
      </c>
      <c r="EVK225" s="432">
        <v>0</v>
      </c>
      <c r="EVL225" s="432">
        <v>0</v>
      </c>
      <c r="EVM225" s="432">
        <v>0</v>
      </c>
      <c r="EVN225" s="432">
        <v>0</v>
      </c>
      <c r="EVO225" s="432">
        <v>0</v>
      </c>
      <c r="EVP225" s="432">
        <v>0</v>
      </c>
      <c r="EVQ225" s="432">
        <v>0</v>
      </c>
      <c r="EVR225" s="432">
        <v>0</v>
      </c>
      <c r="EVS225" s="432">
        <v>0</v>
      </c>
      <c r="EVT225" s="432">
        <v>0</v>
      </c>
      <c r="EVU225" s="432">
        <v>0</v>
      </c>
      <c r="EVV225" s="432">
        <v>0</v>
      </c>
      <c r="EVW225" s="432">
        <v>0</v>
      </c>
      <c r="EVX225" s="432">
        <v>0</v>
      </c>
      <c r="EVY225" s="432">
        <v>0</v>
      </c>
      <c r="EVZ225" s="432">
        <v>0</v>
      </c>
      <c r="EWA225" s="432">
        <v>0</v>
      </c>
      <c r="EWB225" s="432">
        <v>0</v>
      </c>
      <c r="EWC225" s="432">
        <v>0</v>
      </c>
      <c r="EWD225" s="432">
        <v>0</v>
      </c>
      <c r="EWE225" s="432">
        <v>0</v>
      </c>
      <c r="EWF225" s="432">
        <v>0</v>
      </c>
      <c r="EWG225" s="432">
        <v>0</v>
      </c>
      <c r="EWH225" s="432">
        <v>0</v>
      </c>
      <c r="EWI225" s="432">
        <v>0</v>
      </c>
      <c r="EWJ225" s="432">
        <v>0</v>
      </c>
      <c r="EWK225" s="432">
        <v>0</v>
      </c>
      <c r="EWL225" s="432">
        <v>0</v>
      </c>
      <c r="EWM225" s="432">
        <v>0</v>
      </c>
      <c r="EWN225" s="432">
        <v>0</v>
      </c>
      <c r="EWO225" s="432">
        <v>0</v>
      </c>
      <c r="EWP225" s="432">
        <v>0</v>
      </c>
      <c r="EWQ225" s="432">
        <v>0</v>
      </c>
      <c r="EWR225" s="432">
        <v>0</v>
      </c>
      <c r="EWS225" s="432">
        <v>0</v>
      </c>
      <c r="EWT225" s="432">
        <v>0</v>
      </c>
      <c r="EWU225" s="432">
        <v>0</v>
      </c>
      <c r="EWV225" s="432">
        <v>0</v>
      </c>
      <c r="EWW225" s="432">
        <v>0</v>
      </c>
      <c r="EWX225" s="432">
        <v>0</v>
      </c>
      <c r="EWY225" s="432">
        <v>0</v>
      </c>
      <c r="EWZ225" s="432">
        <v>0</v>
      </c>
      <c r="EXA225" s="432">
        <v>0</v>
      </c>
      <c r="EXB225" s="432">
        <v>0</v>
      </c>
      <c r="EXC225" s="432">
        <v>0</v>
      </c>
      <c r="EXD225" s="432">
        <v>0</v>
      </c>
      <c r="EXE225" s="432">
        <v>0</v>
      </c>
      <c r="EXF225" s="432">
        <v>0</v>
      </c>
      <c r="EXG225" s="432">
        <v>0</v>
      </c>
      <c r="EXH225" s="432">
        <v>0</v>
      </c>
      <c r="EXI225" s="432">
        <v>0</v>
      </c>
      <c r="EXJ225" s="432">
        <v>0</v>
      </c>
      <c r="EXK225" s="432">
        <v>0</v>
      </c>
      <c r="EXL225" s="432">
        <v>0</v>
      </c>
      <c r="EXM225" s="432">
        <v>0</v>
      </c>
      <c r="EXN225" s="432">
        <v>0</v>
      </c>
      <c r="EXO225" s="432">
        <v>0</v>
      </c>
      <c r="EXP225" s="432">
        <v>0</v>
      </c>
      <c r="EXQ225" s="432">
        <v>0</v>
      </c>
      <c r="EXR225" s="432">
        <v>0</v>
      </c>
      <c r="EXS225" s="432">
        <v>0</v>
      </c>
      <c r="EXT225" s="432">
        <v>0</v>
      </c>
      <c r="EXU225" s="432">
        <v>0</v>
      </c>
      <c r="EXV225" s="432">
        <v>0</v>
      </c>
      <c r="EXW225" s="432">
        <v>0</v>
      </c>
      <c r="EXX225" s="432">
        <v>0</v>
      </c>
      <c r="EXY225" s="432">
        <v>0</v>
      </c>
      <c r="EXZ225" s="432">
        <v>0</v>
      </c>
      <c r="EYA225" s="432">
        <v>0</v>
      </c>
      <c r="EYB225" s="432">
        <v>0</v>
      </c>
      <c r="EYC225" s="432">
        <v>0</v>
      </c>
      <c r="EYD225" s="432">
        <v>0</v>
      </c>
      <c r="EYE225" s="432">
        <v>0</v>
      </c>
      <c r="EYF225" s="432">
        <v>0</v>
      </c>
      <c r="EYG225" s="432">
        <v>0</v>
      </c>
      <c r="EYH225" s="432">
        <v>0</v>
      </c>
      <c r="EYI225" s="432">
        <v>0</v>
      </c>
      <c r="EYJ225" s="432">
        <v>0</v>
      </c>
      <c r="EYK225" s="432">
        <v>0</v>
      </c>
      <c r="EYL225" s="432">
        <v>0</v>
      </c>
      <c r="EYM225" s="432">
        <v>0</v>
      </c>
      <c r="EYN225" s="432">
        <v>0</v>
      </c>
      <c r="EYO225" s="432">
        <v>0</v>
      </c>
      <c r="EYP225" s="432">
        <v>0</v>
      </c>
      <c r="EYQ225" s="432">
        <v>0</v>
      </c>
      <c r="EYR225" s="432">
        <v>0</v>
      </c>
      <c r="EYS225" s="432">
        <v>0</v>
      </c>
      <c r="EYT225" s="432">
        <v>0</v>
      </c>
      <c r="EYU225" s="432">
        <v>0</v>
      </c>
      <c r="EYV225" s="432">
        <v>0</v>
      </c>
      <c r="EYW225" s="432">
        <v>0</v>
      </c>
      <c r="EYX225" s="432">
        <v>0</v>
      </c>
      <c r="EYY225" s="432">
        <v>0</v>
      </c>
      <c r="EYZ225" s="432">
        <v>0</v>
      </c>
      <c r="EZA225" s="432">
        <v>0</v>
      </c>
      <c r="EZB225" s="432">
        <v>0</v>
      </c>
      <c r="EZC225" s="432">
        <v>0</v>
      </c>
      <c r="EZD225" s="432">
        <v>0</v>
      </c>
      <c r="EZE225" s="432">
        <v>0</v>
      </c>
      <c r="EZF225" s="432">
        <v>0</v>
      </c>
      <c r="EZG225" s="432">
        <v>0</v>
      </c>
      <c r="EZH225" s="432">
        <v>0</v>
      </c>
      <c r="EZI225" s="432">
        <v>0</v>
      </c>
      <c r="EZJ225" s="432">
        <v>0</v>
      </c>
      <c r="EZK225" s="432">
        <v>0</v>
      </c>
      <c r="EZL225" s="432">
        <v>0</v>
      </c>
      <c r="EZM225" s="432">
        <v>0</v>
      </c>
      <c r="EZN225" s="432">
        <v>0</v>
      </c>
      <c r="EZO225" s="432">
        <v>0</v>
      </c>
      <c r="EZP225" s="432">
        <v>0</v>
      </c>
      <c r="EZQ225" s="432">
        <v>0</v>
      </c>
      <c r="EZR225" s="432">
        <v>0</v>
      </c>
      <c r="EZS225" s="432">
        <v>0</v>
      </c>
      <c r="EZT225" s="432">
        <v>0</v>
      </c>
      <c r="EZU225" s="432">
        <v>0</v>
      </c>
      <c r="EZV225" s="432">
        <v>0</v>
      </c>
      <c r="EZW225" s="432">
        <v>0</v>
      </c>
      <c r="EZX225" s="432">
        <v>0</v>
      </c>
      <c r="EZY225" s="432">
        <v>0</v>
      </c>
      <c r="EZZ225" s="432">
        <v>0</v>
      </c>
      <c r="FAA225" s="432">
        <v>0</v>
      </c>
      <c r="FAB225" s="432">
        <v>0</v>
      </c>
      <c r="FAC225" s="432">
        <v>0</v>
      </c>
      <c r="FAD225" s="432">
        <v>0</v>
      </c>
      <c r="FAE225" s="432">
        <v>0</v>
      </c>
      <c r="FAF225" s="432">
        <v>0</v>
      </c>
      <c r="FAG225" s="432">
        <v>0</v>
      </c>
      <c r="FAH225" s="432">
        <v>0</v>
      </c>
      <c r="FAI225" s="432">
        <v>0</v>
      </c>
      <c r="FAJ225" s="432">
        <v>0</v>
      </c>
      <c r="FAK225" s="432">
        <v>0</v>
      </c>
      <c r="FAL225" s="432">
        <v>0</v>
      </c>
      <c r="FAM225" s="432">
        <v>0</v>
      </c>
      <c r="FAN225" s="432">
        <v>0</v>
      </c>
      <c r="FAO225" s="432">
        <v>0</v>
      </c>
      <c r="FAP225" s="432">
        <v>0</v>
      </c>
      <c r="FAQ225" s="432">
        <v>0</v>
      </c>
      <c r="FAR225" s="432">
        <v>0</v>
      </c>
      <c r="FAS225" s="432">
        <v>0</v>
      </c>
      <c r="FAT225" s="432">
        <v>0</v>
      </c>
      <c r="FAU225" s="432">
        <v>0</v>
      </c>
      <c r="FAV225" s="432">
        <v>0</v>
      </c>
      <c r="FAW225" s="432">
        <v>0</v>
      </c>
      <c r="FAX225" s="432">
        <v>0</v>
      </c>
      <c r="FAY225" s="432">
        <v>0</v>
      </c>
      <c r="FAZ225" s="432">
        <v>0</v>
      </c>
      <c r="FBA225" s="432">
        <v>0</v>
      </c>
      <c r="FBB225" s="432">
        <v>0</v>
      </c>
      <c r="FBC225" s="432">
        <v>0</v>
      </c>
      <c r="FBD225" s="432">
        <v>0</v>
      </c>
      <c r="FBE225" s="432">
        <v>0</v>
      </c>
      <c r="FBF225" s="432">
        <v>0</v>
      </c>
      <c r="FBG225" s="432">
        <v>0</v>
      </c>
      <c r="FBH225" s="432">
        <v>0</v>
      </c>
      <c r="FBI225" s="432">
        <v>0</v>
      </c>
      <c r="FBJ225" s="432">
        <v>0</v>
      </c>
      <c r="FBK225" s="432">
        <v>0</v>
      </c>
      <c r="FBL225" s="432">
        <v>0</v>
      </c>
      <c r="FBM225" s="432">
        <v>0</v>
      </c>
      <c r="FBN225" s="432">
        <v>0</v>
      </c>
      <c r="FBO225" s="432">
        <v>0</v>
      </c>
      <c r="FBP225" s="432">
        <v>0</v>
      </c>
      <c r="FBQ225" s="432">
        <v>0</v>
      </c>
      <c r="FBR225" s="432">
        <v>0</v>
      </c>
      <c r="FBS225" s="432">
        <v>0</v>
      </c>
      <c r="FBT225" s="432">
        <v>0</v>
      </c>
      <c r="FBU225" s="432">
        <v>0</v>
      </c>
      <c r="FBV225" s="432">
        <v>0</v>
      </c>
      <c r="FBW225" s="432">
        <v>0</v>
      </c>
      <c r="FBX225" s="432">
        <v>0</v>
      </c>
      <c r="FBY225" s="432">
        <v>0</v>
      </c>
      <c r="FBZ225" s="432">
        <v>0</v>
      </c>
      <c r="FCA225" s="432">
        <v>0</v>
      </c>
      <c r="FCB225" s="432">
        <v>0</v>
      </c>
      <c r="FCC225" s="432">
        <v>0</v>
      </c>
      <c r="FCD225" s="432">
        <v>0</v>
      </c>
      <c r="FCE225" s="432">
        <v>0</v>
      </c>
      <c r="FCF225" s="432">
        <v>0</v>
      </c>
      <c r="FCG225" s="432">
        <v>0</v>
      </c>
      <c r="FCH225" s="432">
        <v>0</v>
      </c>
      <c r="FCI225" s="432">
        <v>0</v>
      </c>
      <c r="FCJ225" s="432">
        <v>0</v>
      </c>
      <c r="FCK225" s="432">
        <v>0</v>
      </c>
      <c r="FCL225" s="432">
        <v>0</v>
      </c>
      <c r="FCM225" s="432">
        <v>0</v>
      </c>
      <c r="FCN225" s="432">
        <v>0</v>
      </c>
      <c r="FCO225" s="432">
        <v>0</v>
      </c>
      <c r="FCP225" s="432">
        <v>0</v>
      </c>
      <c r="FCQ225" s="432">
        <v>0</v>
      </c>
      <c r="FCR225" s="432">
        <v>0</v>
      </c>
      <c r="FCS225" s="432">
        <v>0</v>
      </c>
      <c r="FCT225" s="432">
        <v>0</v>
      </c>
      <c r="FCU225" s="432">
        <v>0</v>
      </c>
      <c r="FCV225" s="432">
        <v>0</v>
      </c>
      <c r="FCW225" s="432">
        <v>0</v>
      </c>
      <c r="FCX225" s="432">
        <v>0</v>
      </c>
      <c r="FCY225" s="432">
        <v>0</v>
      </c>
      <c r="FCZ225" s="432">
        <v>0</v>
      </c>
      <c r="FDA225" s="432">
        <v>0</v>
      </c>
      <c r="FDB225" s="432">
        <v>0</v>
      </c>
      <c r="FDC225" s="432">
        <v>0</v>
      </c>
      <c r="FDD225" s="432">
        <v>0</v>
      </c>
      <c r="FDE225" s="432">
        <v>0</v>
      </c>
      <c r="FDF225" s="432">
        <v>0</v>
      </c>
      <c r="FDG225" s="432">
        <v>0</v>
      </c>
      <c r="FDH225" s="432">
        <v>0</v>
      </c>
      <c r="FDI225" s="432">
        <v>0</v>
      </c>
      <c r="FDJ225" s="432">
        <v>0</v>
      </c>
      <c r="FDK225" s="432">
        <v>0</v>
      </c>
      <c r="FDL225" s="432">
        <v>0</v>
      </c>
      <c r="FDM225" s="432">
        <v>0</v>
      </c>
      <c r="FDN225" s="432">
        <v>0</v>
      </c>
      <c r="FDO225" s="432">
        <v>0</v>
      </c>
      <c r="FDP225" s="432">
        <v>0</v>
      </c>
      <c r="FDQ225" s="432">
        <v>0</v>
      </c>
      <c r="FDR225" s="432">
        <v>0</v>
      </c>
      <c r="FDS225" s="432">
        <v>0</v>
      </c>
      <c r="FDT225" s="432">
        <v>0</v>
      </c>
      <c r="FDU225" s="432">
        <v>0</v>
      </c>
      <c r="FDV225" s="432">
        <v>0</v>
      </c>
      <c r="FDW225" s="432">
        <v>0</v>
      </c>
      <c r="FDX225" s="432">
        <v>0</v>
      </c>
      <c r="FDY225" s="432">
        <v>0</v>
      </c>
      <c r="FDZ225" s="432">
        <v>0</v>
      </c>
      <c r="FEA225" s="432">
        <v>0</v>
      </c>
      <c r="FEB225" s="432">
        <v>0</v>
      </c>
      <c r="FEC225" s="432">
        <v>0</v>
      </c>
      <c r="FED225" s="432">
        <v>0</v>
      </c>
      <c r="FEE225" s="432">
        <v>0</v>
      </c>
      <c r="FEF225" s="432">
        <v>0</v>
      </c>
      <c r="FEG225" s="432">
        <v>0</v>
      </c>
      <c r="FEH225" s="432">
        <v>0</v>
      </c>
      <c r="FEI225" s="432">
        <v>0</v>
      </c>
      <c r="FEJ225" s="432">
        <v>0</v>
      </c>
      <c r="FEK225" s="432">
        <v>0</v>
      </c>
      <c r="FEL225" s="432">
        <v>0</v>
      </c>
      <c r="FEM225" s="432">
        <v>0</v>
      </c>
      <c r="FEN225" s="432">
        <v>0</v>
      </c>
      <c r="FEO225" s="432">
        <v>0</v>
      </c>
      <c r="FEP225" s="432">
        <v>0</v>
      </c>
      <c r="FEQ225" s="432">
        <v>0</v>
      </c>
      <c r="FER225" s="432">
        <v>0</v>
      </c>
      <c r="FES225" s="432">
        <v>0</v>
      </c>
      <c r="FET225" s="432">
        <v>0</v>
      </c>
      <c r="FEU225" s="432">
        <v>0</v>
      </c>
      <c r="FEV225" s="432">
        <v>0</v>
      </c>
      <c r="FEW225" s="432">
        <v>0</v>
      </c>
      <c r="FEX225" s="432">
        <v>0</v>
      </c>
      <c r="FEY225" s="432">
        <v>0</v>
      </c>
      <c r="FEZ225" s="432">
        <v>0</v>
      </c>
      <c r="FFA225" s="432">
        <v>0</v>
      </c>
      <c r="FFB225" s="432">
        <v>0</v>
      </c>
      <c r="FFC225" s="432">
        <v>0</v>
      </c>
      <c r="FFD225" s="432">
        <v>0</v>
      </c>
      <c r="FFE225" s="432">
        <v>0</v>
      </c>
      <c r="FFF225" s="432">
        <v>0</v>
      </c>
      <c r="FFG225" s="432">
        <v>0</v>
      </c>
      <c r="FFH225" s="432">
        <v>0</v>
      </c>
      <c r="FFI225" s="432">
        <v>0</v>
      </c>
      <c r="FFJ225" s="432">
        <v>0</v>
      </c>
      <c r="FFK225" s="432">
        <v>0</v>
      </c>
      <c r="FFL225" s="432">
        <v>0</v>
      </c>
      <c r="FFM225" s="432">
        <v>0</v>
      </c>
      <c r="FFN225" s="432">
        <v>0</v>
      </c>
      <c r="FFO225" s="432">
        <v>0</v>
      </c>
      <c r="FFP225" s="432">
        <v>0</v>
      </c>
      <c r="FFQ225" s="432">
        <v>0</v>
      </c>
      <c r="FFR225" s="432">
        <v>0</v>
      </c>
      <c r="FFS225" s="432">
        <v>0</v>
      </c>
      <c r="FFT225" s="432">
        <v>0</v>
      </c>
      <c r="FFU225" s="432">
        <v>0</v>
      </c>
      <c r="FFV225" s="432">
        <v>0</v>
      </c>
      <c r="FFW225" s="432">
        <v>0</v>
      </c>
      <c r="FFX225" s="432">
        <v>0</v>
      </c>
      <c r="FFY225" s="432">
        <v>0</v>
      </c>
      <c r="FFZ225" s="432">
        <v>0</v>
      </c>
      <c r="FGA225" s="432">
        <v>0</v>
      </c>
      <c r="FGB225" s="432">
        <v>0</v>
      </c>
      <c r="FGC225" s="432">
        <v>0</v>
      </c>
      <c r="FGD225" s="432">
        <v>0</v>
      </c>
      <c r="FGE225" s="432">
        <v>0</v>
      </c>
      <c r="FGF225" s="432">
        <v>0</v>
      </c>
      <c r="FGG225" s="432">
        <v>0</v>
      </c>
      <c r="FGH225" s="432">
        <v>0</v>
      </c>
      <c r="FGI225" s="432">
        <v>0</v>
      </c>
      <c r="FGJ225" s="432">
        <v>0</v>
      </c>
      <c r="FGK225" s="432">
        <v>0</v>
      </c>
      <c r="FGL225" s="432">
        <v>0</v>
      </c>
      <c r="FGM225" s="432">
        <v>0</v>
      </c>
      <c r="FGN225" s="432">
        <v>0</v>
      </c>
      <c r="FGO225" s="432">
        <v>0</v>
      </c>
      <c r="FGP225" s="432">
        <v>0</v>
      </c>
      <c r="FGQ225" s="432">
        <v>0</v>
      </c>
      <c r="FGR225" s="432">
        <v>0</v>
      </c>
      <c r="FGS225" s="432">
        <v>0</v>
      </c>
      <c r="FGT225" s="432">
        <v>0</v>
      </c>
      <c r="FGU225" s="432">
        <v>0</v>
      </c>
      <c r="FGV225" s="432">
        <v>0</v>
      </c>
      <c r="FGW225" s="432">
        <v>0</v>
      </c>
      <c r="FGX225" s="432">
        <v>0</v>
      </c>
      <c r="FGY225" s="432">
        <v>0</v>
      </c>
      <c r="FGZ225" s="432">
        <v>0</v>
      </c>
      <c r="FHA225" s="432">
        <v>0</v>
      </c>
      <c r="FHB225" s="432">
        <v>0</v>
      </c>
      <c r="FHC225" s="432">
        <v>0</v>
      </c>
      <c r="FHD225" s="432">
        <v>0</v>
      </c>
      <c r="FHE225" s="432">
        <v>0</v>
      </c>
      <c r="FHF225" s="432">
        <v>0</v>
      </c>
      <c r="FHG225" s="432">
        <v>0</v>
      </c>
      <c r="FHH225" s="432">
        <v>0</v>
      </c>
      <c r="FHI225" s="432">
        <v>0</v>
      </c>
      <c r="FHJ225" s="432">
        <v>0</v>
      </c>
      <c r="FHK225" s="432">
        <v>0</v>
      </c>
      <c r="FHL225" s="432">
        <v>0</v>
      </c>
      <c r="FHM225" s="432">
        <v>0</v>
      </c>
      <c r="FHN225" s="432">
        <v>0</v>
      </c>
      <c r="FHO225" s="432">
        <v>0</v>
      </c>
      <c r="FHP225" s="432">
        <v>0</v>
      </c>
      <c r="FHQ225" s="432">
        <v>0</v>
      </c>
      <c r="FHR225" s="432">
        <v>0</v>
      </c>
      <c r="FHS225" s="432">
        <v>0</v>
      </c>
      <c r="FHT225" s="432">
        <v>0</v>
      </c>
      <c r="FHU225" s="432">
        <v>0</v>
      </c>
      <c r="FHV225" s="432">
        <v>0</v>
      </c>
      <c r="FHW225" s="432">
        <v>0</v>
      </c>
      <c r="FHX225" s="432">
        <v>0</v>
      </c>
      <c r="FHY225" s="432">
        <v>0</v>
      </c>
      <c r="FHZ225" s="432">
        <v>0</v>
      </c>
      <c r="FIA225" s="432">
        <v>0</v>
      </c>
      <c r="FIB225" s="432">
        <v>0</v>
      </c>
      <c r="FIC225" s="432">
        <v>0</v>
      </c>
      <c r="FID225" s="432">
        <v>0</v>
      </c>
      <c r="FIE225" s="432">
        <v>0</v>
      </c>
      <c r="FIF225" s="432">
        <v>0</v>
      </c>
      <c r="FIG225" s="432">
        <v>0</v>
      </c>
      <c r="FIH225" s="432">
        <v>0</v>
      </c>
      <c r="FII225" s="432">
        <v>0</v>
      </c>
      <c r="FIJ225" s="432">
        <v>0</v>
      </c>
      <c r="FIK225" s="432">
        <v>0</v>
      </c>
      <c r="FIL225" s="432">
        <v>0</v>
      </c>
      <c r="FIM225" s="432">
        <v>0</v>
      </c>
      <c r="FIN225" s="432">
        <v>0</v>
      </c>
      <c r="FIO225" s="432">
        <v>0</v>
      </c>
      <c r="FIP225" s="432">
        <v>0</v>
      </c>
      <c r="FIQ225" s="432">
        <v>0</v>
      </c>
      <c r="FIR225" s="432">
        <v>0</v>
      </c>
      <c r="FIS225" s="432">
        <v>0</v>
      </c>
      <c r="FIT225" s="432">
        <v>0</v>
      </c>
      <c r="FIU225" s="432">
        <v>0</v>
      </c>
      <c r="FIV225" s="432">
        <v>0</v>
      </c>
      <c r="FIW225" s="432">
        <v>0</v>
      </c>
      <c r="FIX225" s="432">
        <v>0</v>
      </c>
      <c r="FIY225" s="432">
        <v>0</v>
      </c>
      <c r="FIZ225" s="432">
        <v>0</v>
      </c>
      <c r="FJA225" s="432">
        <v>0</v>
      </c>
      <c r="FJB225" s="432">
        <v>0</v>
      </c>
      <c r="FJC225" s="432">
        <v>0</v>
      </c>
      <c r="FJD225" s="432">
        <v>0</v>
      </c>
      <c r="FJE225" s="432">
        <v>0</v>
      </c>
      <c r="FJF225" s="432">
        <v>0</v>
      </c>
      <c r="FJG225" s="432">
        <v>0</v>
      </c>
      <c r="FJH225" s="432">
        <v>0</v>
      </c>
      <c r="FJI225" s="432">
        <v>0</v>
      </c>
      <c r="FJJ225" s="432">
        <v>0</v>
      </c>
      <c r="FJK225" s="432">
        <v>0</v>
      </c>
      <c r="FJL225" s="432">
        <v>0</v>
      </c>
      <c r="FJM225" s="432">
        <v>0</v>
      </c>
      <c r="FJN225" s="432">
        <v>0</v>
      </c>
      <c r="FJO225" s="432">
        <v>0</v>
      </c>
      <c r="FJP225" s="432">
        <v>0</v>
      </c>
      <c r="FJQ225" s="432">
        <v>0</v>
      </c>
      <c r="FJR225" s="432">
        <v>0</v>
      </c>
      <c r="FJS225" s="432">
        <v>0</v>
      </c>
      <c r="FJT225" s="432">
        <v>0</v>
      </c>
      <c r="FJU225" s="432">
        <v>0</v>
      </c>
      <c r="FJV225" s="432">
        <v>0</v>
      </c>
      <c r="FJW225" s="432">
        <v>0</v>
      </c>
      <c r="FJX225" s="432">
        <v>0</v>
      </c>
      <c r="FJY225" s="432">
        <v>0</v>
      </c>
      <c r="FJZ225" s="432">
        <v>0</v>
      </c>
      <c r="FKA225" s="432">
        <v>0</v>
      </c>
      <c r="FKB225" s="432">
        <v>0</v>
      </c>
      <c r="FKC225" s="432">
        <v>0</v>
      </c>
      <c r="FKD225" s="432">
        <v>0</v>
      </c>
      <c r="FKE225" s="432">
        <v>0</v>
      </c>
      <c r="FKF225" s="432">
        <v>0</v>
      </c>
      <c r="FKG225" s="432">
        <v>0</v>
      </c>
      <c r="FKH225" s="432">
        <v>0</v>
      </c>
      <c r="FKI225" s="432">
        <v>0</v>
      </c>
      <c r="FKJ225" s="432">
        <v>0</v>
      </c>
      <c r="FKK225" s="432">
        <v>0</v>
      </c>
      <c r="FKL225" s="432">
        <v>0</v>
      </c>
      <c r="FKM225" s="432">
        <v>0</v>
      </c>
      <c r="FKN225" s="432">
        <v>0</v>
      </c>
      <c r="FKO225" s="432">
        <v>0</v>
      </c>
      <c r="FKP225" s="432">
        <v>0</v>
      </c>
      <c r="FKQ225" s="432">
        <v>0</v>
      </c>
      <c r="FKR225" s="432">
        <v>0</v>
      </c>
      <c r="FKS225" s="432">
        <v>0</v>
      </c>
      <c r="FKT225" s="432">
        <v>0</v>
      </c>
      <c r="FKU225" s="432">
        <v>0</v>
      </c>
      <c r="FKV225" s="432">
        <v>0</v>
      </c>
      <c r="FKW225" s="432">
        <v>0</v>
      </c>
      <c r="FKX225" s="432">
        <v>0</v>
      </c>
      <c r="FKY225" s="432">
        <v>0</v>
      </c>
      <c r="FKZ225" s="432">
        <v>0</v>
      </c>
      <c r="FLA225" s="432">
        <v>0</v>
      </c>
      <c r="FLB225" s="432">
        <v>0</v>
      </c>
      <c r="FLC225" s="432">
        <v>0</v>
      </c>
      <c r="FLD225" s="432">
        <v>0</v>
      </c>
      <c r="FLE225" s="432">
        <v>0</v>
      </c>
      <c r="FLF225" s="432">
        <v>0</v>
      </c>
      <c r="FLG225" s="432">
        <v>0</v>
      </c>
      <c r="FLH225" s="432">
        <v>0</v>
      </c>
      <c r="FLI225" s="432">
        <v>0</v>
      </c>
      <c r="FLJ225" s="432">
        <v>0</v>
      </c>
      <c r="FLK225" s="432">
        <v>0</v>
      </c>
      <c r="FLL225" s="432">
        <v>0</v>
      </c>
      <c r="FLM225" s="432">
        <v>0</v>
      </c>
      <c r="FLN225" s="432">
        <v>0</v>
      </c>
      <c r="FLO225" s="432">
        <v>0</v>
      </c>
      <c r="FLP225" s="432">
        <v>0</v>
      </c>
      <c r="FLQ225" s="432">
        <v>0</v>
      </c>
      <c r="FLR225" s="432">
        <v>0</v>
      </c>
      <c r="FLS225" s="432">
        <v>0</v>
      </c>
      <c r="FLT225" s="432">
        <v>0</v>
      </c>
      <c r="FLU225" s="432">
        <v>0</v>
      </c>
      <c r="FLV225" s="432">
        <v>0</v>
      </c>
      <c r="FLW225" s="432">
        <v>0</v>
      </c>
      <c r="FLX225" s="432">
        <v>0</v>
      </c>
      <c r="FLY225" s="432">
        <v>0</v>
      </c>
      <c r="FLZ225" s="432">
        <v>0</v>
      </c>
      <c r="FMA225" s="432">
        <v>0</v>
      </c>
      <c r="FMB225" s="432">
        <v>0</v>
      </c>
      <c r="FMC225" s="432">
        <v>0</v>
      </c>
      <c r="FMD225" s="432">
        <v>0</v>
      </c>
      <c r="FME225" s="432">
        <v>0</v>
      </c>
      <c r="FMF225" s="432">
        <v>0</v>
      </c>
      <c r="FMG225" s="432">
        <v>0</v>
      </c>
      <c r="FMH225" s="432">
        <v>0</v>
      </c>
      <c r="FMI225" s="432">
        <v>0</v>
      </c>
      <c r="FMJ225" s="432">
        <v>0</v>
      </c>
      <c r="FMK225" s="432">
        <v>0</v>
      </c>
      <c r="FML225" s="432">
        <v>0</v>
      </c>
      <c r="FMM225" s="432">
        <v>0</v>
      </c>
      <c r="FMN225" s="432">
        <v>0</v>
      </c>
      <c r="FMO225" s="432">
        <v>0</v>
      </c>
      <c r="FMP225" s="432">
        <v>0</v>
      </c>
      <c r="FMQ225" s="432">
        <v>0</v>
      </c>
      <c r="FMR225" s="432">
        <v>0</v>
      </c>
      <c r="FMS225" s="432">
        <v>0</v>
      </c>
      <c r="FMT225" s="432">
        <v>0</v>
      </c>
      <c r="FMU225" s="432">
        <v>0</v>
      </c>
      <c r="FMV225" s="432">
        <v>0</v>
      </c>
      <c r="FMW225" s="432">
        <v>0</v>
      </c>
      <c r="FMX225" s="432">
        <v>0</v>
      </c>
      <c r="FMY225" s="432">
        <v>0</v>
      </c>
      <c r="FMZ225" s="432">
        <v>0</v>
      </c>
      <c r="FNA225" s="432">
        <v>0</v>
      </c>
      <c r="FNB225" s="432">
        <v>0</v>
      </c>
      <c r="FNC225" s="432">
        <v>0</v>
      </c>
      <c r="FND225" s="432">
        <v>0</v>
      </c>
      <c r="FNE225" s="432">
        <v>0</v>
      </c>
      <c r="FNF225" s="432">
        <v>0</v>
      </c>
      <c r="FNG225" s="432">
        <v>0</v>
      </c>
      <c r="FNH225" s="432">
        <v>0</v>
      </c>
      <c r="FNI225" s="432">
        <v>0</v>
      </c>
      <c r="FNJ225" s="432">
        <v>0</v>
      </c>
      <c r="FNK225" s="432">
        <v>0</v>
      </c>
      <c r="FNL225" s="432">
        <v>0</v>
      </c>
      <c r="FNM225" s="432">
        <v>0</v>
      </c>
      <c r="FNN225" s="432">
        <v>0</v>
      </c>
      <c r="FNO225" s="432">
        <v>0</v>
      </c>
      <c r="FNP225" s="432">
        <v>0</v>
      </c>
      <c r="FNQ225" s="432">
        <v>0</v>
      </c>
      <c r="FNR225" s="432">
        <v>0</v>
      </c>
      <c r="FNS225" s="432">
        <v>0</v>
      </c>
      <c r="FNT225" s="432">
        <v>0</v>
      </c>
      <c r="FNU225" s="432">
        <v>0</v>
      </c>
      <c r="FNV225" s="432">
        <v>0</v>
      </c>
      <c r="FNW225" s="432">
        <v>0</v>
      </c>
      <c r="FNX225" s="432">
        <v>0</v>
      </c>
      <c r="FNY225" s="432">
        <v>0</v>
      </c>
      <c r="FNZ225" s="432">
        <v>0</v>
      </c>
      <c r="FOA225" s="432">
        <v>0</v>
      </c>
      <c r="FOB225" s="432">
        <v>0</v>
      </c>
      <c r="FOC225" s="432">
        <v>0</v>
      </c>
      <c r="FOD225" s="432">
        <v>0</v>
      </c>
      <c r="FOE225" s="432">
        <v>0</v>
      </c>
      <c r="FOF225" s="432">
        <v>0</v>
      </c>
      <c r="FOG225" s="432">
        <v>0</v>
      </c>
      <c r="FOH225" s="432">
        <v>0</v>
      </c>
      <c r="FOI225" s="432">
        <v>0</v>
      </c>
      <c r="FOJ225" s="432">
        <v>0</v>
      </c>
      <c r="FOK225" s="432">
        <v>0</v>
      </c>
      <c r="FOL225" s="432">
        <v>0</v>
      </c>
      <c r="FOM225" s="432">
        <v>0</v>
      </c>
      <c r="FON225" s="432">
        <v>0</v>
      </c>
      <c r="FOO225" s="432">
        <v>0</v>
      </c>
      <c r="FOP225" s="432">
        <v>0</v>
      </c>
      <c r="FOQ225" s="432">
        <v>0</v>
      </c>
      <c r="FOR225" s="432">
        <v>0</v>
      </c>
      <c r="FOS225" s="432">
        <v>0</v>
      </c>
      <c r="FOT225" s="432">
        <v>0</v>
      </c>
      <c r="FOU225" s="432">
        <v>0</v>
      </c>
      <c r="FOV225" s="432">
        <v>0</v>
      </c>
      <c r="FOW225" s="432">
        <v>0</v>
      </c>
      <c r="FOX225" s="432">
        <v>0</v>
      </c>
      <c r="FOY225" s="432">
        <v>0</v>
      </c>
      <c r="FOZ225" s="432">
        <v>0</v>
      </c>
      <c r="FPA225" s="432">
        <v>0</v>
      </c>
      <c r="FPB225" s="432">
        <v>0</v>
      </c>
      <c r="FPC225" s="432">
        <v>0</v>
      </c>
      <c r="FPD225" s="432">
        <v>0</v>
      </c>
      <c r="FPE225" s="432">
        <v>0</v>
      </c>
      <c r="FPF225" s="432">
        <v>0</v>
      </c>
      <c r="FPG225" s="432">
        <v>0</v>
      </c>
      <c r="FPH225" s="432">
        <v>0</v>
      </c>
      <c r="FPI225" s="432">
        <v>0</v>
      </c>
      <c r="FPJ225" s="432">
        <v>0</v>
      </c>
      <c r="FPK225" s="432">
        <v>0</v>
      </c>
      <c r="FPL225" s="432">
        <v>0</v>
      </c>
      <c r="FPM225" s="432">
        <v>0</v>
      </c>
      <c r="FPN225" s="432">
        <v>0</v>
      </c>
      <c r="FPO225" s="432">
        <v>0</v>
      </c>
      <c r="FPP225" s="432">
        <v>0</v>
      </c>
      <c r="FPQ225" s="432">
        <v>0</v>
      </c>
      <c r="FPR225" s="432">
        <v>0</v>
      </c>
      <c r="FPS225" s="432">
        <v>0</v>
      </c>
      <c r="FPT225" s="432">
        <v>0</v>
      </c>
      <c r="FPU225" s="432">
        <v>0</v>
      </c>
      <c r="FPV225" s="432">
        <v>0</v>
      </c>
      <c r="FPW225" s="432">
        <v>0</v>
      </c>
      <c r="FPX225" s="432">
        <v>0</v>
      </c>
      <c r="FPY225" s="432">
        <v>0</v>
      </c>
      <c r="FPZ225" s="432">
        <v>0</v>
      </c>
      <c r="FQA225" s="432">
        <v>0</v>
      </c>
      <c r="FQB225" s="432">
        <v>0</v>
      </c>
      <c r="FQC225" s="432">
        <v>0</v>
      </c>
      <c r="FQD225" s="432">
        <v>0</v>
      </c>
      <c r="FQE225" s="432">
        <v>0</v>
      </c>
      <c r="FQF225" s="432">
        <v>0</v>
      </c>
      <c r="FQG225" s="432">
        <v>0</v>
      </c>
      <c r="FQH225" s="432">
        <v>0</v>
      </c>
      <c r="FQI225" s="432">
        <v>0</v>
      </c>
      <c r="FQJ225" s="432">
        <v>0</v>
      </c>
      <c r="FQK225" s="432">
        <v>0</v>
      </c>
      <c r="FQL225" s="432">
        <v>0</v>
      </c>
      <c r="FQM225" s="432">
        <v>0</v>
      </c>
      <c r="FQN225" s="432">
        <v>0</v>
      </c>
      <c r="FQO225" s="432">
        <v>0</v>
      </c>
      <c r="FQP225" s="432">
        <v>0</v>
      </c>
      <c r="FQQ225" s="432">
        <v>0</v>
      </c>
      <c r="FQR225" s="432">
        <v>0</v>
      </c>
      <c r="FQS225" s="432">
        <v>0</v>
      </c>
      <c r="FQT225" s="432">
        <v>0</v>
      </c>
      <c r="FQU225" s="432">
        <v>0</v>
      </c>
      <c r="FQV225" s="432">
        <v>0</v>
      </c>
      <c r="FQW225" s="432">
        <v>0</v>
      </c>
      <c r="FQX225" s="432">
        <v>0</v>
      </c>
      <c r="FQY225" s="432">
        <v>0</v>
      </c>
      <c r="FQZ225" s="432">
        <v>0</v>
      </c>
      <c r="FRA225" s="432">
        <v>0</v>
      </c>
      <c r="FRB225" s="432">
        <v>0</v>
      </c>
      <c r="FRC225" s="432">
        <v>0</v>
      </c>
      <c r="FRD225" s="432">
        <v>0</v>
      </c>
      <c r="FRE225" s="432">
        <v>0</v>
      </c>
      <c r="FRF225" s="432">
        <v>0</v>
      </c>
      <c r="FRG225" s="432">
        <v>0</v>
      </c>
      <c r="FRH225" s="432">
        <v>0</v>
      </c>
      <c r="FRI225" s="432">
        <v>0</v>
      </c>
      <c r="FRJ225" s="432">
        <v>0</v>
      </c>
      <c r="FRK225" s="432">
        <v>0</v>
      </c>
      <c r="FRL225" s="432">
        <v>0</v>
      </c>
      <c r="FRM225" s="432">
        <v>0</v>
      </c>
      <c r="FRN225" s="432">
        <v>0</v>
      </c>
      <c r="FRO225" s="432">
        <v>0</v>
      </c>
      <c r="FRP225" s="432">
        <v>0</v>
      </c>
      <c r="FRQ225" s="432">
        <v>0</v>
      </c>
      <c r="FRR225" s="432">
        <v>0</v>
      </c>
      <c r="FRS225" s="432">
        <v>0</v>
      </c>
      <c r="FRT225" s="432">
        <v>0</v>
      </c>
      <c r="FRU225" s="432">
        <v>0</v>
      </c>
      <c r="FRV225" s="432">
        <v>0</v>
      </c>
      <c r="FRW225" s="432">
        <v>0</v>
      </c>
      <c r="FRX225" s="432">
        <v>0</v>
      </c>
      <c r="FRY225" s="432">
        <v>0</v>
      </c>
      <c r="FRZ225" s="432">
        <v>0</v>
      </c>
      <c r="FSA225" s="432">
        <v>0</v>
      </c>
      <c r="FSB225" s="432">
        <v>0</v>
      </c>
      <c r="FSC225" s="432">
        <v>0</v>
      </c>
      <c r="FSD225" s="432">
        <v>0</v>
      </c>
      <c r="FSE225" s="432">
        <v>0</v>
      </c>
      <c r="FSF225" s="432">
        <v>0</v>
      </c>
      <c r="FSG225" s="432">
        <v>0</v>
      </c>
      <c r="FSH225" s="432">
        <v>0</v>
      </c>
      <c r="FSI225" s="432">
        <v>0</v>
      </c>
      <c r="FSJ225" s="432">
        <v>0</v>
      </c>
      <c r="FSK225" s="432">
        <v>0</v>
      </c>
      <c r="FSL225" s="432">
        <v>0</v>
      </c>
      <c r="FSM225" s="432">
        <v>0</v>
      </c>
      <c r="FSN225" s="432">
        <v>0</v>
      </c>
      <c r="FSO225" s="432">
        <v>0</v>
      </c>
      <c r="FSP225" s="432">
        <v>0</v>
      </c>
      <c r="FSQ225" s="432">
        <v>0</v>
      </c>
      <c r="FSR225" s="432">
        <v>0</v>
      </c>
      <c r="FSS225" s="432">
        <v>0</v>
      </c>
      <c r="FST225" s="432">
        <v>0</v>
      </c>
      <c r="FSU225" s="432">
        <v>0</v>
      </c>
      <c r="FSV225" s="432">
        <v>0</v>
      </c>
      <c r="FSW225" s="432">
        <v>0</v>
      </c>
      <c r="FSX225" s="432">
        <v>0</v>
      </c>
      <c r="FSY225" s="432">
        <v>0</v>
      </c>
      <c r="FSZ225" s="432">
        <v>0</v>
      </c>
      <c r="FTA225" s="432">
        <v>0</v>
      </c>
      <c r="FTB225" s="432">
        <v>0</v>
      </c>
      <c r="FTC225" s="432">
        <v>0</v>
      </c>
      <c r="FTD225" s="432">
        <v>0</v>
      </c>
      <c r="FTE225" s="432">
        <v>0</v>
      </c>
      <c r="FTF225" s="432">
        <v>0</v>
      </c>
      <c r="FTG225" s="432">
        <v>0</v>
      </c>
      <c r="FTH225" s="432">
        <v>0</v>
      </c>
      <c r="FTI225" s="432">
        <v>0</v>
      </c>
      <c r="FTJ225" s="432">
        <v>0</v>
      </c>
      <c r="FTK225" s="432">
        <v>0</v>
      </c>
      <c r="FTL225" s="432">
        <v>0</v>
      </c>
      <c r="FTM225" s="432">
        <v>0</v>
      </c>
      <c r="FTN225" s="432">
        <v>0</v>
      </c>
      <c r="FTO225" s="432">
        <v>0</v>
      </c>
      <c r="FTP225" s="432">
        <v>0</v>
      </c>
      <c r="FTQ225" s="432">
        <v>0</v>
      </c>
      <c r="FTR225" s="432">
        <v>0</v>
      </c>
      <c r="FTS225" s="432">
        <v>0</v>
      </c>
      <c r="FTT225" s="432">
        <v>0</v>
      </c>
      <c r="FTU225" s="432">
        <v>0</v>
      </c>
      <c r="FTV225" s="432">
        <v>0</v>
      </c>
      <c r="FTW225" s="432">
        <v>0</v>
      </c>
      <c r="FTX225" s="432">
        <v>0</v>
      </c>
      <c r="FTY225" s="432">
        <v>0</v>
      </c>
      <c r="FTZ225" s="432">
        <v>0</v>
      </c>
      <c r="FUA225" s="432">
        <v>0</v>
      </c>
      <c r="FUB225" s="432">
        <v>0</v>
      </c>
      <c r="FUC225" s="432">
        <v>0</v>
      </c>
      <c r="FUD225" s="432">
        <v>0</v>
      </c>
      <c r="FUE225" s="432">
        <v>0</v>
      </c>
      <c r="FUF225" s="432">
        <v>0</v>
      </c>
      <c r="FUG225" s="432">
        <v>0</v>
      </c>
      <c r="FUH225" s="432">
        <v>0</v>
      </c>
      <c r="FUI225" s="432">
        <v>0</v>
      </c>
      <c r="FUJ225" s="432">
        <v>0</v>
      </c>
      <c r="FUK225" s="432">
        <v>0</v>
      </c>
      <c r="FUL225" s="432">
        <v>0</v>
      </c>
      <c r="FUM225" s="432">
        <v>0</v>
      </c>
      <c r="FUN225" s="432">
        <v>0</v>
      </c>
      <c r="FUO225" s="432">
        <v>0</v>
      </c>
      <c r="FUP225" s="432">
        <v>0</v>
      </c>
      <c r="FUQ225" s="432">
        <v>0</v>
      </c>
      <c r="FUR225" s="432">
        <v>0</v>
      </c>
      <c r="FUS225" s="432">
        <v>0</v>
      </c>
      <c r="FUT225" s="432">
        <v>0</v>
      </c>
      <c r="FUU225" s="432">
        <v>0</v>
      </c>
      <c r="FUV225" s="432">
        <v>0</v>
      </c>
      <c r="FUW225" s="432">
        <v>0</v>
      </c>
      <c r="FUX225" s="432">
        <v>0</v>
      </c>
      <c r="FUY225" s="432">
        <v>0</v>
      </c>
      <c r="FUZ225" s="432">
        <v>0</v>
      </c>
      <c r="FVA225" s="432">
        <v>0</v>
      </c>
      <c r="FVB225" s="432">
        <v>0</v>
      </c>
      <c r="FVC225" s="432">
        <v>0</v>
      </c>
      <c r="FVD225" s="432">
        <v>0</v>
      </c>
      <c r="FVE225" s="432">
        <v>0</v>
      </c>
      <c r="FVF225" s="432">
        <v>0</v>
      </c>
      <c r="FVG225" s="432">
        <v>0</v>
      </c>
      <c r="FVH225" s="432">
        <v>0</v>
      </c>
      <c r="FVI225" s="432">
        <v>0</v>
      </c>
      <c r="FVJ225" s="432">
        <v>0</v>
      </c>
      <c r="FVK225" s="432">
        <v>0</v>
      </c>
      <c r="FVL225" s="432">
        <v>0</v>
      </c>
      <c r="FVM225" s="432">
        <v>0</v>
      </c>
      <c r="FVN225" s="432">
        <v>0</v>
      </c>
      <c r="FVO225" s="432">
        <v>0</v>
      </c>
      <c r="FVP225" s="432">
        <v>0</v>
      </c>
      <c r="FVQ225" s="432">
        <v>0</v>
      </c>
      <c r="FVR225" s="432">
        <v>0</v>
      </c>
      <c r="FVS225" s="432">
        <v>0</v>
      </c>
      <c r="FVT225" s="432">
        <v>0</v>
      </c>
      <c r="FVU225" s="432">
        <v>0</v>
      </c>
      <c r="FVV225" s="432">
        <v>0</v>
      </c>
      <c r="FVW225" s="432">
        <v>0</v>
      </c>
      <c r="FVX225" s="432">
        <v>0</v>
      </c>
      <c r="FVY225" s="432">
        <v>0</v>
      </c>
      <c r="FVZ225" s="432">
        <v>0</v>
      </c>
      <c r="FWA225" s="432">
        <v>0</v>
      </c>
      <c r="FWB225" s="432">
        <v>0</v>
      </c>
      <c r="FWC225" s="432">
        <v>0</v>
      </c>
      <c r="FWD225" s="432">
        <v>0</v>
      </c>
      <c r="FWE225" s="432">
        <v>0</v>
      </c>
      <c r="FWF225" s="432">
        <v>0</v>
      </c>
      <c r="FWG225" s="432">
        <v>0</v>
      </c>
      <c r="FWH225" s="432">
        <v>0</v>
      </c>
      <c r="FWI225" s="432">
        <v>0</v>
      </c>
      <c r="FWJ225" s="432">
        <v>0</v>
      </c>
      <c r="FWK225" s="432">
        <v>0</v>
      </c>
      <c r="FWL225" s="432">
        <v>0</v>
      </c>
      <c r="FWM225" s="432">
        <v>0</v>
      </c>
      <c r="FWN225" s="432">
        <v>0</v>
      </c>
      <c r="FWO225" s="432">
        <v>0</v>
      </c>
      <c r="FWP225" s="432">
        <v>0</v>
      </c>
      <c r="FWQ225" s="432">
        <v>0</v>
      </c>
      <c r="FWR225" s="432">
        <v>0</v>
      </c>
      <c r="FWS225" s="432">
        <v>0</v>
      </c>
      <c r="FWT225" s="432">
        <v>0</v>
      </c>
      <c r="FWU225" s="432">
        <v>0</v>
      </c>
      <c r="FWV225" s="432">
        <v>0</v>
      </c>
      <c r="FWW225" s="432">
        <v>0</v>
      </c>
      <c r="FWX225" s="432">
        <v>0</v>
      </c>
      <c r="FWY225" s="432">
        <v>0</v>
      </c>
      <c r="FWZ225" s="432">
        <v>0</v>
      </c>
      <c r="FXA225" s="432">
        <v>0</v>
      </c>
      <c r="FXB225" s="432">
        <v>0</v>
      </c>
      <c r="FXC225" s="432">
        <v>0</v>
      </c>
      <c r="FXD225" s="432">
        <v>0</v>
      </c>
      <c r="FXE225" s="432">
        <v>0</v>
      </c>
      <c r="FXF225" s="432">
        <v>0</v>
      </c>
      <c r="FXG225" s="432">
        <v>0</v>
      </c>
      <c r="FXH225" s="432">
        <v>0</v>
      </c>
      <c r="FXI225" s="432">
        <v>0</v>
      </c>
      <c r="FXJ225" s="432">
        <v>0</v>
      </c>
      <c r="FXK225" s="432">
        <v>0</v>
      </c>
      <c r="FXL225" s="432">
        <v>0</v>
      </c>
      <c r="FXM225" s="432">
        <v>0</v>
      </c>
      <c r="FXN225" s="432">
        <v>0</v>
      </c>
      <c r="FXO225" s="432">
        <v>0</v>
      </c>
      <c r="FXP225" s="432">
        <v>0</v>
      </c>
      <c r="FXQ225" s="432">
        <v>0</v>
      </c>
      <c r="FXR225" s="432">
        <v>0</v>
      </c>
      <c r="FXS225" s="432">
        <v>0</v>
      </c>
      <c r="FXT225" s="432">
        <v>0</v>
      </c>
      <c r="FXU225" s="432">
        <v>0</v>
      </c>
      <c r="FXV225" s="432">
        <v>0</v>
      </c>
      <c r="FXW225" s="432">
        <v>0</v>
      </c>
      <c r="FXX225" s="432">
        <v>0</v>
      </c>
      <c r="FXY225" s="432">
        <v>0</v>
      </c>
      <c r="FXZ225" s="432">
        <v>0</v>
      </c>
      <c r="FYA225" s="432">
        <v>0</v>
      </c>
      <c r="FYB225" s="432">
        <v>0</v>
      </c>
      <c r="FYC225" s="432">
        <v>0</v>
      </c>
      <c r="FYD225" s="432">
        <v>0</v>
      </c>
      <c r="FYE225" s="432">
        <v>0</v>
      </c>
      <c r="FYF225" s="432">
        <v>0</v>
      </c>
      <c r="FYG225" s="432">
        <v>0</v>
      </c>
      <c r="FYH225" s="432">
        <v>0</v>
      </c>
      <c r="FYI225" s="432">
        <v>0</v>
      </c>
      <c r="FYJ225" s="432">
        <v>0</v>
      </c>
      <c r="FYK225" s="432">
        <v>0</v>
      </c>
      <c r="FYL225" s="432">
        <v>0</v>
      </c>
      <c r="FYM225" s="432">
        <v>0</v>
      </c>
      <c r="FYN225" s="432">
        <v>0</v>
      </c>
      <c r="FYO225" s="432">
        <v>0</v>
      </c>
      <c r="FYP225" s="432">
        <v>0</v>
      </c>
      <c r="FYQ225" s="432">
        <v>0</v>
      </c>
      <c r="FYR225" s="432">
        <v>0</v>
      </c>
      <c r="FYS225" s="432">
        <v>0</v>
      </c>
      <c r="FYT225" s="432">
        <v>0</v>
      </c>
      <c r="FYU225" s="432">
        <v>0</v>
      </c>
      <c r="FYV225" s="432">
        <v>0</v>
      </c>
      <c r="FYW225" s="432">
        <v>0</v>
      </c>
      <c r="FYX225" s="432">
        <v>0</v>
      </c>
      <c r="FYY225" s="432">
        <v>0</v>
      </c>
      <c r="FYZ225" s="432">
        <v>0</v>
      </c>
      <c r="FZA225" s="432">
        <v>0</v>
      </c>
      <c r="FZB225" s="432">
        <v>0</v>
      </c>
      <c r="FZC225" s="432">
        <v>0</v>
      </c>
      <c r="FZD225" s="432">
        <v>0</v>
      </c>
      <c r="FZE225" s="432">
        <v>0</v>
      </c>
      <c r="FZF225" s="432">
        <v>0</v>
      </c>
      <c r="FZG225" s="432">
        <v>0</v>
      </c>
      <c r="FZH225" s="432">
        <v>0</v>
      </c>
      <c r="FZI225" s="432">
        <v>0</v>
      </c>
      <c r="FZJ225" s="432">
        <v>0</v>
      </c>
      <c r="FZK225" s="432">
        <v>0</v>
      </c>
      <c r="FZL225" s="432">
        <v>0</v>
      </c>
      <c r="FZM225" s="432">
        <v>0</v>
      </c>
      <c r="FZN225" s="432">
        <v>0</v>
      </c>
      <c r="FZO225" s="432">
        <v>0</v>
      </c>
      <c r="FZP225" s="432">
        <v>0</v>
      </c>
      <c r="FZQ225" s="432">
        <v>0</v>
      </c>
      <c r="FZR225" s="432">
        <v>0</v>
      </c>
      <c r="FZS225" s="432">
        <v>0</v>
      </c>
      <c r="FZT225" s="432">
        <v>0</v>
      </c>
      <c r="FZU225" s="432">
        <v>0</v>
      </c>
      <c r="FZV225" s="432">
        <v>0</v>
      </c>
      <c r="FZW225" s="432">
        <v>0</v>
      </c>
      <c r="FZX225" s="432">
        <v>0</v>
      </c>
      <c r="FZY225" s="432">
        <v>0</v>
      </c>
      <c r="FZZ225" s="432">
        <v>0</v>
      </c>
      <c r="GAA225" s="432">
        <v>0</v>
      </c>
      <c r="GAB225" s="432">
        <v>0</v>
      </c>
      <c r="GAC225" s="432">
        <v>0</v>
      </c>
      <c r="GAD225" s="432">
        <v>0</v>
      </c>
      <c r="GAE225" s="432">
        <v>0</v>
      </c>
      <c r="GAF225" s="432">
        <v>0</v>
      </c>
      <c r="GAG225" s="432">
        <v>0</v>
      </c>
      <c r="GAH225" s="432">
        <v>0</v>
      </c>
      <c r="GAI225" s="432">
        <v>0</v>
      </c>
      <c r="GAJ225" s="432">
        <v>0</v>
      </c>
      <c r="GAK225" s="432">
        <v>0</v>
      </c>
      <c r="GAL225" s="432">
        <v>0</v>
      </c>
      <c r="GAM225" s="432">
        <v>0</v>
      </c>
      <c r="GAN225" s="432">
        <v>0</v>
      </c>
      <c r="GAO225" s="432">
        <v>0</v>
      </c>
      <c r="GAP225" s="432">
        <v>0</v>
      </c>
      <c r="GAQ225" s="432">
        <v>0</v>
      </c>
      <c r="GAR225" s="432">
        <v>0</v>
      </c>
      <c r="GAS225" s="432">
        <v>0</v>
      </c>
      <c r="GAT225" s="432">
        <v>0</v>
      </c>
      <c r="GAU225" s="432">
        <v>0</v>
      </c>
      <c r="GAV225" s="432">
        <v>0</v>
      </c>
      <c r="GAW225" s="432">
        <v>0</v>
      </c>
      <c r="GAX225" s="432">
        <v>0</v>
      </c>
      <c r="GAY225" s="432">
        <v>0</v>
      </c>
      <c r="GAZ225" s="432">
        <v>0</v>
      </c>
      <c r="GBA225" s="432">
        <v>0</v>
      </c>
      <c r="GBB225" s="432">
        <v>0</v>
      </c>
      <c r="GBC225" s="432">
        <v>0</v>
      </c>
      <c r="GBD225" s="432">
        <v>0</v>
      </c>
      <c r="GBE225" s="432">
        <v>0</v>
      </c>
      <c r="GBF225" s="432">
        <v>0</v>
      </c>
      <c r="GBG225" s="432">
        <v>0</v>
      </c>
      <c r="GBH225" s="432">
        <v>0</v>
      </c>
      <c r="GBI225" s="432">
        <v>0</v>
      </c>
      <c r="GBJ225" s="432">
        <v>0</v>
      </c>
      <c r="GBK225" s="432">
        <v>0</v>
      </c>
      <c r="GBL225" s="432">
        <v>0</v>
      </c>
      <c r="GBM225" s="432">
        <v>0</v>
      </c>
      <c r="GBN225" s="432">
        <v>0</v>
      </c>
      <c r="GBO225" s="432">
        <v>0</v>
      </c>
      <c r="GBP225" s="432">
        <v>0</v>
      </c>
      <c r="GBQ225" s="432">
        <v>0</v>
      </c>
      <c r="GBR225" s="432">
        <v>0</v>
      </c>
      <c r="GBS225" s="432">
        <v>0</v>
      </c>
      <c r="GBT225" s="432">
        <v>0</v>
      </c>
      <c r="GBU225" s="432">
        <v>0</v>
      </c>
      <c r="GBV225" s="432">
        <v>0</v>
      </c>
      <c r="GBW225" s="432">
        <v>0</v>
      </c>
      <c r="GBX225" s="432">
        <v>0</v>
      </c>
      <c r="GBY225" s="432">
        <v>0</v>
      </c>
      <c r="GBZ225" s="432">
        <v>0</v>
      </c>
      <c r="GCA225" s="432">
        <v>0</v>
      </c>
      <c r="GCB225" s="432">
        <v>0</v>
      </c>
      <c r="GCC225" s="432">
        <v>0</v>
      </c>
      <c r="GCD225" s="432">
        <v>0</v>
      </c>
      <c r="GCE225" s="432">
        <v>0</v>
      </c>
      <c r="GCF225" s="432">
        <v>0</v>
      </c>
      <c r="GCG225" s="432">
        <v>0</v>
      </c>
      <c r="GCH225" s="432">
        <v>0</v>
      </c>
      <c r="GCI225" s="432">
        <v>0</v>
      </c>
      <c r="GCJ225" s="432">
        <v>0</v>
      </c>
      <c r="GCK225" s="432">
        <v>0</v>
      </c>
      <c r="GCL225" s="432">
        <v>0</v>
      </c>
      <c r="GCM225" s="432">
        <v>0</v>
      </c>
      <c r="GCN225" s="432">
        <v>0</v>
      </c>
      <c r="GCO225" s="432">
        <v>0</v>
      </c>
      <c r="GCP225" s="432">
        <v>0</v>
      </c>
      <c r="GCQ225" s="432">
        <v>0</v>
      </c>
      <c r="GCR225" s="432">
        <v>0</v>
      </c>
      <c r="GCS225" s="432">
        <v>0</v>
      </c>
      <c r="GCT225" s="432">
        <v>0</v>
      </c>
      <c r="GCU225" s="432">
        <v>0</v>
      </c>
      <c r="GCV225" s="432">
        <v>0</v>
      </c>
      <c r="GCW225" s="432">
        <v>0</v>
      </c>
      <c r="GCX225" s="432">
        <v>0</v>
      </c>
      <c r="GCY225" s="432">
        <v>0</v>
      </c>
      <c r="GCZ225" s="432">
        <v>0</v>
      </c>
      <c r="GDA225" s="432">
        <v>0</v>
      </c>
      <c r="GDB225" s="432">
        <v>0</v>
      </c>
      <c r="GDC225" s="432">
        <v>0</v>
      </c>
      <c r="GDD225" s="432">
        <v>0</v>
      </c>
      <c r="GDE225" s="432">
        <v>0</v>
      </c>
      <c r="GDF225" s="432">
        <v>0</v>
      </c>
      <c r="GDG225" s="432">
        <v>0</v>
      </c>
      <c r="GDH225" s="432">
        <v>0</v>
      </c>
      <c r="GDI225" s="432">
        <v>0</v>
      </c>
      <c r="GDJ225" s="432">
        <v>0</v>
      </c>
      <c r="GDK225" s="432">
        <v>0</v>
      </c>
      <c r="GDL225" s="432">
        <v>0</v>
      </c>
      <c r="GDM225" s="432">
        <v>0</v>
      </c>
      <c r="GDN225" s="432">
        <v>0</v>
      </c>
      <c r="GDO225" s="432">
        <v>0</v>
      </c>
      <c r="GDP225" s="432">
        <v>0</v>
      </c>
      <c r="GDQ225" s="432">
        <v>0</v>
      </c>
      <c r="GDR225" s="432">
        <v>0</v>
      </c>
      <c r="GDS225" s="432">
        <v>0</v>
      </c>
      <c r="GDT225" s="432">
        <v>0</v>
      </c>
      <c r="GDU225" s="432">
        <v>0</v>
      </c>
      <c r="GDV225" s="432">
        <v>0</v>
      </c>
      <c r="GDW225" s="432">
        <v>0</v>
      </c>
      <c r="GDX225" s="432">
        <v>0</v>
      </c>
      <c r="GDY225" s="432">
        <v>0</v>
      </c>
      <c r="GDZ225" s="432">
        <v>0</v>
      </c>
      <c r="GEA225" s="432">
        <v>0</v>
      </c>
      <c r="GEB225" s="432">
        <v>0</v>
      </c>
      <c r="GEC225" s="432">
        <v>0</v>
      </c>
      <c r="GED225" s="432">
        <v>0</v>
      </c>
      <c r="GEE225" s="432">
        <v>0</v>
      </c>
      <c r="GEF225" s="432">
        <v>0</v>
      </c>
      <c r="GEG225" s="432">
        <v>0</v>
      </c>
      <c r="GEH225" s="432">
        <v>0</v>
      </c>
      <c r="GEI225" s="432">
        <v>0</v>
      </c>
      <c r="GEJ225" s="432">
        <v>0</v>
      </c>
      <c r="GEK225" s="432">
        <v>0</v>
      </c>
      <c r="GEL225" s="432">
        <v>0</v>
      </c>
      <c r="GEM225" s="432">
        <v>0</v>
      </c>
      <c r="GEN225" s="432">
        <v>0</v>
      </c>
      <c r="GEO225" s="432">
        <v>0</v>
      </c>
      <c r="GEP225" s="432">
        <v>0</v>
      </c>
      <c r="GEQ225" s="432">
        <v>0</v>
      </c>
      <c r="GER225" s="432">
        <v>0</v>
      </c>
      <c r="GES225" s="432">
        <v>0</v>
      </c>
      <c r="GET225" s="432">
        <v>0</v>
      </c>
      <c r="GEU225" s="432">
        <v>0</v>
      </c>
      <c r="GEV225" s="432">
        <v>0</v>
      </c>
      <c r="GEW225" s="432">
        <v>0</v>
      </c>
      <c r="GEX225" s="432">
        <v>0</v>
      </c>
      <c r="GEY225" s="432">
        <v>0</v>
      </c>
      <c r="GEZ225" s="432">
        <v>0</v>
      </c>
      <c r="GFA225" s="432">
        <v>0</v>
      </c>
      <c r="GFB225" s="432">
        <v>0</v>
      </c>
      <c r="GFC225" s="432">
        <v>0</v>
      </c>
      <c r="GFD225" s="432">
        <v>0</v>
      </c>
      <c r="GFE225" s="432">
        <v>0</v>
      </c>
      <c r="GFF225" s="432">
        <v>0</v>
      </c>
      <c r="GFG225" s="432">
        <v>0</v>
      </c>
      <c r="GFH225" s="432">
        <v>0</v>
      </c>
      <c r="GFI225" s="432">
        <v>0</v>
      </c>
      <c r="GFJ225" s="432">
        <v>0</v>
      </c>
      <c r="GFK225" s="432">
        <v>0</v>
      </c>
      <c r="GFL225" s="432">
        <v>0</v>
      </c>
      <c r="GFM225" s="432">
        <v>0</v>
      </c>
      <c r="GFN225" s="432">
        <v>0</v>
      </c>
      <c r="GFO225" s="432">
        <v>0</v>
      </c>
      <c r="GFP225" s="432">
        <v>0</v>
      </c>
      <c r="GFQ225" s="432">
        <v>0</v>
      </c>
      <c r="GFR225" s="432">
        <v>0</v>
      </c>
      <c r="GFS225" s="432">
        <v>0</v>
      </c>
      <c r="GFT225" s="432">
        <v>0</v>
      </c>
      <c r="GFU225" s="432">
        <v>0</v>
      </c>
      <c r="GFV225" s="432">
        <v>0</v>
      </c>
      <c r="GFW225" s="432">
        <v>0</v>
      </c>
      <c r="GFX225" s="432">
        <v>0</v>
      </c>
      <c r="GFY225" s="432">
        <v>0</v>
      </c>
      <c r="GFZ225" s="432">
        <v>0</v>
      </c>
      <c r="GGA225" s="432">
        <v>0</v>
      </c>
      <c r="GGB225" s="432">
        <v>0</v>
      </c>
      <c r="GGC225" s="432">
        <v>0</v>
      </c>
      <c r="GGD225" s="432">
        <v>0</v>
      </c>
      <c r="GGE225" s="432">
        <v>0</v>
      </c>
      <c r="GGF225" s="432">
        <v>0</v>
      </c>
      <c r="GGG225" s="432">
        <v>0</v>
      </c>
      <c r="GGH225" s="432">
        <v>0</v>
      </c>
      <c r="GGI225" s="432">
        <v>0</v>
      </c>
      <c r="GGJ225" s="432">
        <v>0</v>
      </c>
      <c r="GGK225" s="432">
        <v>0</v>
      </c>
      <c r="GGL225" s="432">
        <v>0</v>
      </c>
      <c r="GGM225" s="432">
        <v>0</v>
      </c>
      <c r="GGN225" s="432">
        <v>0</v>
      </c>
      <c r="GGO225" s="432">
        <v>0</v>
      </c>
      <c r="GGP225" s="432">
        <v>0</v>
      </c>
      <c r="GGQ225" s="432">
        <v>0</v>
      </c>
      <c r="GGR225" s="432">
        <v>0</v>
      </c>
      <c r="GGS225" s="432">
        <v>0</v>
      </c>
      <c r="GGT225" s="432">
        <v>0</v>
      </c>
      <c r="GGU225" s="432">
        <v>0</v>
      </c>
      <c r="GGV225" s="432">
        <v>0</v>
      </c>
      <c r="GGW225" s="432">
        <v>0</v>
      </c>
      <c r="GGX225" s="432">
        <v>0</v>
      </c>
      <c r="GGY225" s="432">
        <v>0</v>
      </c>
      <c r="GGZ225" s="432">
        <v>0</v>
      </c>
      <c r="GHA225" s="432">
        <v>0</v>
      </c>
      <c r="GHB225" s="432">
        <v>0</v>
      </c>
      <c r="GHC225" s="432">
        <v>0</v>
      </c>
      <c r="GHD225" s="432">
        <v>0</v>
      </c>
      <c r="GHE225" s="432">
        <v>0</v>
      </c>
      <c r="GHF225" s="432">
        <v>0</v>
      </c>
      <c r="GHG225" s="432">
        <v>0</v>
      </c>
      <c r="GHH225" s="432">
        <v>0</v>
      </c>
      <c r="GHI225" s="432">
        <v>0</v>
      </c>
      <c r="GHJ225" s="432">
        <v>0</v>
      </c>
      <c r="GHK225" s="432">
        <v>0</v>
      </c>
      <c r="GHL225" s="432">
        <v>0</v>
      </c>
      <c r="GHM225" s="432">
        <v>0</v>
      </c>
      <c r="GHN225" s="432">
        <v>0</v>
      </c>
      <c r="GHO225" s="432">
        <v>0</v>
      </c>
      <c r="GHP225" s="432">
        <v>0</v>
      </c>
      <c r="GHQ225" s="432">
        <v>0</v>
      </c>
      <c r="GHR225" s="432">
        <v>0</v>
      </c>
      <c r="GHS225" s="432">
        <v>0</v>
      </c>
      <c r="GHT225" s="432">
        <v>0</v>
      </c>
      <c r="GHU225" s="432">
        <v>0</v>
      </c>
      <c r="GHV225" s="432">
        <v>0</v>
      </c>
      <c r="GHW225" s="432">
        <v>0</v>
      </c>
      <c r="GHX225" s="432">
        <v>0</v>
      </c>
      <c r="GHY225" s="432">
        <v>0</v>
      </c>
      <c r="GHZ225" s="432">
        <v>0</v>
      </c>
      <c r="GIA225" s="432">
        <v>0</v>
      </c>
      <c r="GIB225" s="432">
        <v>0</v>
      </c>
      <c r="GIC225" s="432">
        <v>0</v>
      </c>
      <c r="GID225" s="432">
        <v>0</v>
      </c>
      <c r="GIE225" s="432">
        <v>0</v>
      </c>
      <c r="GIF225" s="432">
        <v>0</v>
      </c>
      <c r="GIG225" s="432">
        <v>0</v>
      </c>
      <c r="GIH225" s="432">
        <v>0</v>
      </c>
      <c r="GII225" s="432">
        <v>0</v>
      </c>
      <c r="GIJ225" s="432">
        <v>0</v>
      </c>
      <c r="GIK225" s="432">
        <v>0</v>
      </c>
      <c r="GIL225" s="432">
        <v>0</v>
      </c>
      <c r="GIM225" s="432">
        <v>0</v>
      </c>
      <c r="GIN225" s="432">
        <v>0</v>
      </c>
      <c r="GIO225" s="432">
        <v>0</v>
      </c>
      <c r="GIP225" s="432">
        <v>0</v>
      </c>
      <c r="GIQ225" s="432">
        <v>0</v>
      </c>
      <c r="GIR225" s="432">
        <v>0</v>
      </c>
      <c r="GIS225" s="432">
        <v>0</v>
      </c>
      <c r="GIT225" s="432">
        <v>0</v>
      </c>
      <c r="GIU225" s="432">
        <v>0</v>
      </c>
      <c r="GIV225" s="432">
        <v>0</v>
      </c>
      <c r="GIW225" s="432">
        <v>0</v>
      </c>
      <c r="GIX225" s="432">
        <v>0</v>
      </c>
      <c r="GIY225" s="432">
        <v>0</v>
      </c>
      <c r="GIZ225" s="432">
        <v>0</v>
      </c>
      <c r="GJA225" s="432">
        <v>0</v>
      </c>
      <c r="GJB225" s="432">
        <v>0</v>
      </c>
      <c r="GJC225" s="432">
        <v>0</v>
      </c>
      <c r="GJD225" s="432">
        <v>0</v>
      </c>
      <c r="GJE225" s="432">
        <v>0</v>
      </c>
      <c r="GJF225" s="432">
        <v>0</v>
      </c>
      <c r="GJG225" s="432">
        <v>0</v>
      </c>
      <c r="GJH225" s="432">
        <v>0</v>
      </c>
      <c r="GJI225" s="432">
        <v>0</v>
      </c>
      <c r="GJJ225" s="432">
        <v>0</v>
      </c>
      <c r="GJK225" s="432">
        <v>0</v>
      </c>
      <c r="GJL225" s="432">
        <v>0</v>
      </c>
      <c r="GJM225" s="432">
        <v>0</v>
      </c>
      <c r="GJN225" s="432">
        <v>0</v>
      </c>
      <c r="GJO225" s="432">
        <v>0</v>
      </c>
      <c r="GJP225" s="432">
        <v>0</v>
      </c>
      <c r="GJQ225" s="432">
        <v>0</v>
      </c>
      <c r="GJR225" s="432">
        <v>0</v>
      </c>
      <c r="GJS225" s="432">
        <v>0</v>
      </c>
      <c r="GJT225" s="432">
        <v>0</v>
      </c>
      <c r="GJU225" s="432">
        <v>0</v>
      </c>
      <c r="GJV225" s="432">
        <v>0</v>
      </c>
      <c r="GJW225" s="432">
        <v>0</v>
      </c>
      <c r="GJX225" s="432">
        <v>0</v>
      </c>
      <c r="GJY225" s="432">
        <v>0</v>
      </c>
      <c r="GJZ225" s="432">
        <v>0</v>
      </c>
      <c r="GKA225" s="432">
        <v>0</v>
      </c>
      <c r="GKB225" s="432">
        <v>0</v>
      </c>
      <c r="GKC225" s="432">
        <v>0</v>
      </c>
      <c r="GKD225" s="432">
        <v>0</v>
      </c>
      <c r="GKE225" s="432">
        <v>0</v>
      </c>
      <c r="GKF225" s="432">
        <v>0</v>
      </c>
      <c r="GKG225" s="432">
        <v>0</v>
      </c>
      <c r="GKH225" s="432">
        <v>0</v>
      </c>
      <c r="GKI225" s="432">
        <v>0</v>
      </c>
      <c r="GKJ225" s="432">
        <v>0</v>
      </c>
      <c r="GKK225" s="432">
        <v>0</v>
      </c>
      <c r="GKL225" s="432">
        <v>0</v>
      </c>
      <c r="GKM225" s="432">
        <v>0</v>
      </c>
      <c r="GKN225" s="432">
        <v>0</v>
      </c>
      <c r="GKO225" s="432">
        <v>0</v>
      </c>
      <c r="GKP225" s="432">
        <v>0</v>
      </c>
      <c r="GKQ225" s="432">
        <v>0</v>
      </c>
      <c r="GKR225" s="432">
        <v>0</v>
      </c>
      <c r="GKS225" s="432">
        <v>0</v>
      </c>
      <c r="GKT225" s="432">
        <v>0</v>
      </c>
      <c r="GKU225" s="432">
        <v>0</v>
      </c>
      <c r="GKV225" s="432">
        <v>0</v>
      </c>
      <c r="GKW225" s="432">
        <v>0</v>
      </c>
      <c r="GKX225" s="432">
        <v>0</v>
      </c>
      <c r="GKY225" s="432">
        <v>0</v>
      </c>
      <c r="GKZ225" s="432">
        <v>0</v>
      </c>
      <c r="GLA225" s="432">
        <v>0</v>
      </c>
      <c r="GLB225" s="432">
        <v>0</v>
      </c>
      <c r="GLC225" s="432">
        <v>0</v>
      </c>
      <c r="GLD225" s="432">
        <v>0</v>
      </c>
      <c r="GLE225" s="432">
        <v>0</v>
      </c>
      <c r="GLF225" s="432">
        <v>0</v>
      </c>
      <c r="GLG225" s="432">
        <v>0</v>
      </c>
      <c r="GLH225" s="432">
        <v>0</v>
      </c>
      <c r="GLI225" s="432">
        <v>0</v>
      </c>
      <c r="GLJ225" s="432">
        <v>0</v>
      </c>
      <c r="GLK225" s="432">
        <v>0</v>
      </c>
      <c r="GLL225" s="432">
        <v>0</v>
      </c>
      <c r="GLM225" s="432">
        <v>0</v>
      </c>
      <c r="GLN225" s="432">
        <v>0</v>
      </c>
      <c r="GLO225" s="432">
        <v>0</v>
      </c>
      <c r="GLP225" s="432">
        <v>0</v>
      </c>
      <c r="GLQ225" s="432">
        <v>0</v>
      </c>
      <c r="GLR225" s="432">
        <v>0</v>
      </c>
      <c r="GLS225" s="432">
        <v>0</v>
      </c>
      <c r="GLT225" s="432">
        <v>0</v>
      </c>
      <c r="GLU225" s="432">
        <v>0</v>
      </c>
      <c r="GLV225" s="432">
        <v>0</v>
      </c>
      <c r="GLW225" s="432">
        <v>0</v>
      </c>
      <c r="GLX225" s="432">
        <v>0</v>
      </c>
      <c r="GLY225" s="432">
        <v>0</v>
      </c>
      <c r="GLZ225" s="432">
        <v>0</v>
      </c>
      <c r="GMA225" s="432">
        <v>0</v>
      </c>
      <c r="GMB225" s="432">
        <v>0</v>
      </c>
      <c r="GMC225" s="432">
        <v>0</v>
      </c>
      <c r="GMD225" s="432">
        <v>0</v>
      </c>
      <c r="GME225" s="432">
        <v>0</v>
      </c>
      <c r="GMF225" s="432">
        <v>0</v>
      </c>
      <c r="GMG225" s="432">
        <v>0</v>
      </c>
      <c r="GMH225" s="432">
        <v>0</v>
      </c>
      <c r="GMI225" s="432">
        <v>0</v>
      </c>
      <c r="GMJ225" s="432">
        <v>0</v>
      </c>
      <c r="GMK225" s="432">
        <v>0</v>
      </c>
      <c r="GML225" s="432">
        <v>0</v>
      </c>
      <c r="GMM225" s="432">
        <v>0</v>
      </c>
      <c r="GMN225" s="432">
        <v>0</v>
      </c>
      <c r="GMO225" s="432">
        <v>0</v>
      </c>
      <c r="GMP225" s="432">
        <v>0</v>
      </c>
      <c r="GMQ225" s="432">
        <v>0</v>
      </c>
      <c r="GMR225" s="432">
        <v>0</v>
      </c>
      <c r="GMS225" s="432">
        <v>0</v>
      </c>
      <c r="GMT225" s="432">
        <v>0</v>
      </c>
      <c r="GMU225" s="432">
        <v>0</v>
      </c>
      <c r="GMV225" s="432">
        <v>0</v>
      </c>
      <c r="GMW225" s="432">
        <v>0</v>
      </c>
      <c r="GMX225" s="432">
        <v>0</v>
      </c>
      <c r="GMY225" s="432">
        <v>0</v>
      </c>
      <c r="GMZ225" s="432">
        <v>0</v>
      </c>
      <c r="GNA225" s="432">
        <v>0</v>
      </c>
      <c r="GNB225" s="432">
        <v>0</v>
      </c>
      <c r="GNC225" s="432">
        <v>0</v>
      </c>
      <c r="GND225" s="432">
        <v>0</v>
      </c>
      <c r="GNE225" s="432">
        <v>0</v>
      </c>
      <c r="GNF225" s="432">
        <v>0</v>
      </c>
      <c r="GNG225" s="432">
        <v>0</v>
      </c>
      <c r="GNH225" s="432">
        <v>0</v>
      </c>
      <c r="GNI225" s="432">
        <v>0</v>
      </c>
      <c r="GNJ225" s="432">
        <v>0</v>
      </c>
      <c r="GNK225" s="432">
        <v>0</v>
      </c>
      <c r="GNL225" s="432">
        <v>0</v>
      </c>
      <c r="GNM225" s="432">
        <v>0</v>
      </c>
      <c r="GNN225" s="432">
        <v>0</v>
      </c>
      <c r="GNO225" s="432">
        <v>0</v>
      </c>
      <c r="GNP225" s="432">
        <v>0</v>
      </c>
      <c r="GNQ225" s="432">
        <v>0</v>
      </c>
      <c r="GNR225" s="432">
        <v>0</v>
      </c>
      <c r="GNS225" s="432">
        <v>0</v>
      </c>
      <c r="GNT225" s="432">
        <v>0</v>
      </c>
      <c r="GNU225" s="432">
        <v>0</v>
      </c>
      <c r="GNV225" s="432">
        <v>0</v>
      </c>
      <c r="GNW225" s="432">
        <v>0</v>
      </c>
      <c r="GNX225" s="432">
        <v>0</v>
      </c>
      <c r="GNY225" s="432">
        <v>0</v>
      </c>
      <c r="GNZ225" s="432">
        <v>0</v>
      </c>
      <c r="GOA225" s="432">
        <v>0</v>
      </c>
      <c r="GOB225" s="432">
        <v>0</v>
      </c>
      <c r="GOC225" s="432">
        <v>0</v>
      </c>
      <c r="GOD225" s="432">
        <v>0</v>
      </c>
      <c r="GOE225" s="432">
        <v>0</v>
      </c>
      <c r="GOF225" s="432">
        <v>0</v>
      </c>
      <c r="GOG225" s="432">
        <v>0</v>
      </c>
      <c r="GOH225" s="432">
        <v>0</v>
      </c>
      <c r="GOI225" s="432">
        <v>0</v>
      </c>
      <c r="GOJ225" s="432">
        <v>0</v>
      </c>
      <c r="GOK225" s="432">
        <v>0</v>
      </c>
      <c r="GOL225" s="432">
        <v>0</v>
      </c>
      <c r="GOM225" s="432">
        <v>0</v>
      </c>
      <c r="GON225" s="432">
        <v>0</v>
      </c>
      <c r="GOO225" s="432">
        <v>0</v>
      </c>
      <c r="GOP225" s="432">
        <v>0</v>
      </c>
      <c r="GOQ225" s="432">
        <v>0</v>
      </c>
      <c r="GOR225" s="432">
        <v>0</v>
      </c>
      <c r="GOS225" s="432">
        <v>0</v>
      </c>
      <c r="GOT225" s="432">
        <v>0</v>
      </c>
      <c r="GOU225" s="432">
        <v>0</v>
      </c>
      <c r="GOV225" s="432">
        <v>0</v>
      </c>
      <c r="GOW225" s="432">
        <v>0</v>
      </c>
      <c r="GOX225" s="432">
        <v>0</v>
      </c>
      <c r="GOY225" s="432">
        <v>0</v>
      </c>
      <c r="GOZ225" s="432">
        <v>0</v>
      </c>
      <c r="GPA225" s="432">
        <v>0</v>
      </c>
      <c r="GPB225" s="432">
        <v>0</v>
      </c>
      <c r="GPC225" s="432">
        <v>0</v>
      </c>
      <c r="GPD225" s="432">
        <v>0</v>
      </c>
      <c r="GPE225" s="432">
        <v>0</v>
      </c>
      <c r="GPF225" s="432">
        <v>0</v>
      </c>
      <c r="GPG225" s="432">
        <v>0</v>
      </c>
      <c r="GPH225" s="432">
        <v>0</v>
      </c>
      <c r="GPI225" s="432">
        <v>0</v>
      </c>
      <c r="GPJ225" s="432">
        <v>0</v>
      </c>
      <c r="GPK225" s="432">
        <v>0</v>
      </c>
      <c r="GPL225" s="432">
        <v>0</v>
      </c>
      <c r="GPM225" s="432">
        <v>0</v>
      </c>
      <c r="GPN225" s="432">
        <v>0</v>
      </c>
      <c r="GPO225" s="432">
        <v>0</v>
      </c>
      <c r="GPP225" s="432">
        <v>0</v>
      </c>
      <c r="GPQ225" s="432">
        <v>0</v>
      </c>
      <c r="GPR225" s="432">
        <v>0</v>
      </c>
      <c r="GPS225" s="432">
        <v>0</v>
      </c>
      <c r="GPT225" s="432">
        <v>0</v>
      </c>
      <c r="GPU225" s="432">
        <v>0</v>
      </c>
      <c r="GPV225" s="432">
        <v>0</v>
      </c>
      <c r="GPW225" s="432">
        <v>0</v>
      </c>
      <c r="GPX225" s="432">
        <v>0</v>
      </c>
      <c r="GPY225" s="432">
        <v>0</v>
      </c>
      <c r="GPZ225" s="432">
        <v>0</v>
      </c>
      <c r="GQA225" s="432">
        <v>0</v>
      </c>
      <c r="GQB225" s="432">
        <v>0</v>
      </c>
      <c r="GQC225" s="432">
        <v>0</v>
      </c>
      <c r="GQD225" s="432">
        <v>0</v>
      </c>
      <c r="GQE225" s="432">
        <v>0</v>
      </c>
      <c r="GQF225" s="432">
        <v>0</v>
      </c>
      <c r="GQG225" s="432">
        <v>0</v>
      </c>
      <c r="GQH225" s="432">
        <v>0</v>
      </c>
      <c r="GQI225" s="432">
        <v>0</v>
      </c>
      <c r="GQJ225" s="432">
        <v>0</v>
      </c>
      <c r="GQK225" s="432">
        <v>0</v>
      </c>
      <c r="GQL225" s="432">
        <v>0</v>
      </c>
      <c r="GQM225" s="432">
        <v>0</v>
      </c>
      <c r="GQN225" s="432">
        <v>0</v>
      </c>
      <c r="GQO225" s="432">
        <v>0</v>
      </c>
      <c r="GQP225" s="432">
        <v>0</v>
      </c>
      <c r="GQQ225" s="432">
        <v>0</v>
      </c>
      <c r="GQR225" s="432">
        <v>0</v>
      </c>
      <c r="GQS225" s="432">
        <v>0</v>
      </c>
      <c r="GQT225" s="432">
        <v>0</v>
      </c>
      <c r="GQU225" s="432">
        <v>0</v>
      </c>
      <c r="GQV225" s="432">
        <v>0</v>
      </c>
      <c r="GQW225" s="432">
        <v>0</v>
      </c>
      <c r="GQX225" s="432">
        <v>0</v>
      </c>
      <c r="GQY225" s="432">
        <v>0</v>
      </c>
      <c r="GQZ225" s="432">
        <v>0</v>
      </c>
      <c r="GRA225" s="432">
        <v>0</v>
      </c>
      <c r="GRB225" s="432">
        <v>0</v>
      </c>
      <c r="GRC225" s="432">
        <v>0</v>
      </c>
      <c r="GRD225" s="432">
        <v>0</v>
      </c>
      <c r="GRE225" s="432">
        <v>0</v>
      </c>
      <c r="GRF225" s="432">
        <v>0</v>
      </c>
      <c r="GRG225" s="432">
        <v>0</v>
      </c>
      <c r="GRH225" s="432">
        <v>0</v>
      </c>
      <c r="GRI225" s="432">
        <v>0</v>
      </c>
      <c r="GRJ225" s="432">
        <v>0</v>
      </c>
      <c r="GRK225" s="432">
        <v>0</v>
      </c>
      <c r="GRL225" s="432">
        <v>0</v>
      </c>
      <c r="GRM225" s="432">
        <v>0</v>
      </c>
      <c r="GRN225" s="432">
        <v>0</v>
      </c>
      <c r="GRO225" s="432">
        <v>0</v>
      </c>
      <c r="GRP225" s="432">
        <v>0</v>
      </c>
      <c r="GRQ225" s="432">
        <v>0</v>
      </c>
      <c r="GRR225" s="432">
        <v>0</v>
      </c>
      <c r="GRS225" s="432">
        <v>0</v>
      </c>
      <c r="GRT225" s="432">
        <v>0</v>
      </c>
      <c r="GRU225" s="432">
        <v>0</v>
      </c>
      <c r="GRV225" s="432">
        <v>0</v>
      </c>
      <c r="GRW225" s="432">
        <v>0</v>
      </c>
      <c r="GRX225" s="432">
        <v>0</v>
      </c>
      <c r="GRY225" s="432">
        <v>0</v>
      </c>
      <c r="GRZ225" s="432">
        <v>0</v>
      </c>
      <c r="GSA225" s="432">
        <v>0</v>
      </c>
      <c r="GSB225" s="432">
        <v>0</v>
      </c>
      <c r="GSC225" s="432">
        <v>0</v>
      </c>
      <c r="GSD225" s="432">
        <v>0</v>
      </c>
      <c r="GSE225" s="432">
        <v>0</v>
      </c>
      <c r="GSF225" s="432">
        <v>0</v>
      </c>
      <c r="GSG225" s="432">
        <v>0</v>
      </c>
      <c r="GSH225" s="432">
        <v>0</v>
      </c>
      <c r="GSI225" s="432">
        <v>0</v>
      </c>
      <c r="GSJ225" s="432">
        <v>0</v>
      </c>
      <c r="GSK225" s="432">
        <v>0</v>
      </c>
      <c r="GSL225" s="432">
        <v>0</v>
      </c>
      <c r="GSM225" s="432">
        <v>0</v>
      </c>
      <c r="GSN225" s="432">
        <v>0</v>
      </c>
      <c r="GSO225" s="432">
        <v>0</v>
      </c>
      <c r="GSP225" s="432">
        <v>0</v>
      </c>
      <c r="GSQ225" s="432">
        <v>0</v>
      </c>
      <c r="GSR225" s="432">
        <v>0</v>
      </c>
      <c r="GSS225" s="432">
        <v>0</v>
      </c>
      <c r="GST225" s="432">
        <v>0</v>
      </c>
      <c r="GSU225" s="432">
        <v>0</v>
      </c>
      <c r="GSV225" s="432">
        <v>0</v>
      </c>
      <c r="GSW225" s="432">
        <v>0</v>
      </c>
      <c r="GSX225" s="432">
        <v>0</v>
      </c>
      <c r="GSY225" s="432">
        <v>0</v>
      </c>
      <c r="GSZ225" s="432">
        <v>0</v>
      </c>
      <c r="GTA225" s="432">
        <v>0</v>
      </c>
      <c r="GTB225" s="432">
        <v>0</v>
      </c>
      <c r="GTC225" s="432">
        <v>0</v>
      </c>
      <c r="GTD225" s="432">
        <v>0</v>
      </c>
      <c r="GTE225" s="432">
        <v>0</v>
      </c>
      <c r="GTF225" s="432">
        <v>0</v>
      </c>
      <c r="GTG225" s="432">
        <v>0</v>
      </c>
      <c r="GTH225" s="432">
        <v>0</v>
      </c>
      <c r="GTI225" s="432">
        <v>0</v>
      </c>
      <c r="GTJ225" s="432">
        <v>0</v>
      </c>
      <c r="GTK225" s="432">
        <v>0</v>
      </c>
      <c r="GTL225" s="432">
        <v>0</v>
      </c>
      <c r="GTM225" s="432">
        <v>0</v>
      </c>
      <c r="GTN225" s="432">
        <v>0</v>
      </c>
      <c r="GTO225" s="432">
        <v>0</v>
      </c>
      <c r="GTP225" s="432">
        <v>0</v>
      </c>
      <c r="GTQ225" s="432">
        <v>0</v>
      </c>
      <c r="GTR225" s="432">
        <v>0</v>
      </c>
      <c r="GTS225" s="432">
        <v>0</v>
      </c>
      <c r="GTT225" s="432">
        <v>0</v>
      </c>
      <c r="GTU225" s="432">
        <v>0</v>
      </c>
      <c r="GTV225" s="432">
        <v>0</v>
      </c>
      <c r="GTW225" s="432">
        <v>0</v>
      </c>
      <c r="GTX225" s="432">
        <v>0</v>
      </c>
      <c r="GTY225" s="432">
        <v>0</v>
      </c>
      <c r="GTZ225" s="432">
        <v>0</v>
      </c>
      <c r="GUA225" s="432">
        <v>0</v>
      </c>
      <c r="GUB225" s="432">
        <v>0</v>
      </c>
      <c r="GUC225" s="432">
        <v>0</v>
      </c>
      <c r="GUD225" s="432">
        <v>0</v>
      </c>
      <c r="GUE225" s="432">
        <v>0</v>
      </c>
      <c r="GUF225" s="432">
        <v>0</v>
      </c>
      <c r="GUG225" s="432">
        <v>0</v>
      </c>
      <c r="GUH225" s="432">
        <v>0</v>
      </c>
      <c r="GUI225" s="432">
        <v>0</v>
      </c>
      <c r="GUJ225" s="432">
        <v>0</v>
      </c>
      <c r="GUK225" s="432">
        <v>0</v>
      </c>
      <c r="GUL225" s="432">
        <v>0</v>
      </c>
      <c r="GUM225" s="432">
        <v>0</v>
      </c>
      <c r="GUN225" s="432">
        <v>0</v>
      </c>
      <c r="GUO225" s="432">
        <v>0</v>
      </c>
      <c r="GUP225" s="432">
        <v>0</v>
      </c>
      <c r="GUQ225" s="432">
        <v>0</v>
      </c>
      <c r="GUR225" s="432">
        <v>0</v>
      </c>
      <c r="GUS225" s="432">
        <v>0</v>
      </c>
      <c r="GUT225" s="432">
        <v>0</v>
      </c>
      <c r="GUU225" s="432">
        <v>0</v>
      </c>
      <c r="GUV225" s="432">
        <v>0</v>
      </c>
      <c r="GUW225" s="432">
        <v>0</v>
      </c>
      <c r="GUX225" s="432">
        <v>0</v>
      </c>
      <c r="GUY225" s="432">
        <v>0</v>
      </c>
      <c r="GUZ225" s="432">
        <v>0</v>
      </c>
      <c r="GVA225" s="432">
        <v>0</v>
      </c>
      <c r="GVB225" s="432">
        <v>0</v>
      </c>
      <c r="GVC225" s="432">
        <v>0</v>
      </c>
      <c r="GVD225" s="432">
        <v>0</v>
      </c>
      <c r="GVE225" s="432">
        <v>0</v>
      </c>
      <c r="GVF225" s="432">
        <v>0</v>
      </c>
      <c r="GVG225" s="432">
        <v>0</v>
      </c>
      <c r="GVH225" s="432">
        <v>0</v>
      </c>
      <c r="GVI225" s="432">
        <v>0</v>
      </c>
      <c r="GVJ225" s="432">
        <v>0</v>
      </c>
      <c r="GVK225" s="432">
        <v>0</v>
      </c>
      <c r="GVL225" s="432">
        <v>0</v>
      </c>
      <c r="GVM225" s="432">
        <v>0</v>
      </c>
      <c r="GVN225" s="432">
        <v>0</v>
      </c>
      <c r="GVO225" s="432">
        <v>0</v>
      </c>
      <c r="GVP225" s="432">
        <v>0</v>
      </c>
      <c r="GVQ225" s="432">
        <v>0</v>
      </c>
      <c r="GVR225" s="432">
        <v>0</v>
      </c>
      <c r="GVS225" s="432">
        <v>0</v>
      </c>
      <c r="GVT225" s="432">
        <v>0</v>
      </c>
      <c r="GVU225" s="432">
        <v>0</v>
      </c>
      <c r="GVV225" s="432">
        <v>0</v>
      </c>
      <c r="GVW225" s="432">
        <v>0</v>
      </c>
      <c r="GVX225" s="432">
        <v>0</v>
      </c>
      <c r="GVY225" s="432">
        <v>0</v>
      </c>
      <c r="GVZ225" s="432">
        <v>0</v>
      </c>
      <c r="GWA225" s="432">
        <v>0</v>
      </c>
      <c r="GWB225" s="432">
        <v>0</v>
      </c>
      <c r="GWC225" s="432">
        <v>0</v>
      </c>
      <c r="GWD225" s="432">
        <v>0</v>
      </c>
      <c r="GWE225" s="432">
        <v>0</v>
      </c>
      <c r="GWF225" s="432">
        <v>0</v>
      </c>
      <c r="GWG225" s="432">
        <v>0</v>
      </c>
      <c r="GWH225" s="432">
        <v>0</v>
      </c>
      <c r="GWI225" s="432">
        <v>0</v>
      </c>
      <c r="GWJ225" s="432">
        <v>0</v>
      </c>
      <c r="GWK225" s="432">
        <v>0</v>
      </c>
      <c r="GWL225" s="432">
        <v>0</v>
      </c>
      <c r="GWM225" s="432">
        <v>0</v>
      </c>
      <c r="GWN225" s="432">
        <v>0</v>
      </c>
      <c r="GWO225" s="432">
        <v>0</v>
      </c>
      <c r="GWP225" s="432">
        <v>0</v>
      </c>
      <c r="GWQ225" s="432">
        <v>0</v>
      </c>
      <c r="GWR225" s="432">
        <v>0</v>
      </c>
      <c r="GWS225" s="432">
        <v>0</v>
      </c>
      <c r="GWT225" s="432">
        <v>0</v>
      </c>
      <c r="GWU225" s="432">
        <v>0</v>
      </c>
      <c r="GWV225" s="432">
        <v>0</v>
      </c>
      <c r="GWW225" s="432">
        <v>0</v>
      </c>
      <c r="GWX225" s="432">
        <v>0</v>
      </c>
      <c r="GWY225" s="432">
        <v>0</v>
      </c>
      <c r="GWZ225" s="432">
        <v>0</v>
      </c>
      <c r="GXA225" s="432">
        <v>0</v>
      </c>
      <c r="GXB225" s="432">
        <v>0</v>
      </c>
      <c r="GXC225" s="432">
        <v>0</v>
      </c>
      <c r="GXD225" s="432">
        <v>0</v>
      </c>
      <c r="GXE225" s="432">
        <v>0</v>
      </c>
      <c r="GXF225" s="432">
        <v>0</v>
      </c>
      <c r="GXG225" s="432">
        <v>0</v>
      </c>
      <c r="GXH225" s="432">
        <v>0</v>
      </c>
      <c r="GXI225" s="432">
        <v>0</v>
      </c>
      <c r="GXJ225" s="432">
        <v>0</v>
      </c>
      <c r="GXK225" s="432">
        <v>0</v>
      </c>
      <c r="GXL225" s="432">
        <v>0</v>
      </c>
      <c r="GXM225" s="432">
        <v>0</v>
      </c>
      <c r="GXN225" s="432">
        <v>0</v>
      </c>
      <c r="GXO225" s="432">
        <v>0</v>
      </c>
      <c r="GXP225" s="432">
        <v>0</v>
      </c>
      <c r="GXQ225" s="432">
        <v>0</v>
      </c>
      <c r="GXR225" s="432">
        <v>0</v>
      </c>
      <c r="GXS225" s="432">
        <v>0</v>
      </c>
      <c r="GXT225" s="432">
        <v>0</v>
      </c>
      <c r="GXU225" s="432">
        <v>0</v>
      </c>
      <c r="GXV225" s="432">
        <v>0</v>
      </c>
      <c r="GXW225" s="432">
        <v>0</v>
      </c>
      <c r="GXX225" s="432">
        <v>0</v>
      </c>
      <c r="GXY225" s="432">
        <v>0</v>
      </c>
      <c r="GXZ225" s="432">
        <v>0</v>
      </c>
      <c r="GYA225" s="432">
        <v>0</v>
      </c>
      <c r="GYB225" s="432">
        <v>0</v>
      </c>
      <c r="GYC225" s="432">
        <v>0</v>
      </c>
      <c r="GYD225" s="432">
        <v>0</v>
      </c>
      <c r="GYE225" s="432">
        <v>0</v>
      </c>
      <c r="GYF225" s="432">
        <v>0</v>
      </c>
      <c r="GYG225" s="432">
        <v>0</v>
      </c>
      <c r="GYH225" s="432">
        <v>0</v>
      </c>
      <c r="GYI225" s="432">
        <v>0</v>
      </c>
      <c r="GYJ225" s="432">
        <v>0</v>
      </c>
      <c r="GYK225" s="432">
        <v>0</v>
      </c>
      <c r="GYL225" s="432">
        <v>0</v>
      </c>
      <c r="GYM225" s="432">
        <v>0</v>
      </c>
      <c r="GYN225" s="432">
        <v>0</v>
      </c>
      <c r="GYO225" s="432">
        <v>0</v>
      </c>
      <c r="GYP225" s="432">
        <v>0</v>
      </c>
      <c r="GYQ225" s="432">
        <v>0</v>
      </c>
      <c r="GYR225" s="432">
        <v>0</v>
      </c>
      <c r="GYS225" s="432">
        <v>0</v>
      </c>
      <c r="GYT225" s="432">
        <v>0</v>
      </c>
      <c r="GYU225" s="432">
        <v>0</v>
      </c>
      <c r="GYV225" s="432">
        <v>0</v>
      </c>
      <c r="GYW225" s="432">
        <v>0</v>
      </c>
      <c r="GYX225" s="432">
        <v>0</v>
      </c>
      <c r="GYY225" s="432">
        <v>0</v>
      </c>
      <c r="GYZ225" s="432">
        <v>0</v>
      </c>
      <c r="GZA225" s="432">
        <v>0</v>
      </c>
      <c r="GZB225" s="432">
        <v>0</v>
      </c>
      <c r="GZC225" s="432">
        <v>0</v>
      </c>
      <c r="GZD225" s="432">
        <v>0</v>
      </c>
      <c r="GZE225" s="432">
        <v>0</v>
      </c>
      <c r="GZF225" s="432">
        <v>0</v>
      </c>
      <c r="GZG225" s="432">
        <v>0</v>
      </c>
      <c r="GZH225" s="432">
        <v>0</v>
      </c>
      <c r="GZI225" s="432">
        <v>0</v>
      </c>
      <c r="GZJ225" s="432">
        <v>0</v>
      </c>
      <c r="GZK225" s="432">
        <v>0</v>
      </c>
      <c r="GZL225" s="432">
        <v>0</v>
      </c>
      <c r="GZM225" s="432">
        <v>0</v>
      </c>
      <c r="GZN225" s="432">
        <v>0</v>
      </c>
      <c r="GZO225" s="432">
        <v>0</v>
      </c>
      <c r="GZP225" s="432">
        <v>0</v>
      </c>
      <c r="GZQ225" s="432">
        <v>0</v>
      </c>
      <c r="GZR225" s="432">
        <v>0</v>
      </c>
      <c r="GZS225" s="432">
        <v>0</v>
      </c>
      <c r="GZT225" s="432">
        <v>0</v>
      </c>
      <c r="GZU225" s="432">
        <v>0</v>
      </c>
      <c r="GZV225" s="432">
        <v>0</v>
      </c>
      <c r="GZW225" s="432">
        <v>0</v>
      </c>
      <c r="GZX225" s="432">
        <v>0</v>
      </c>
      <c r="GZY225" s="432">
        <v>0</v>
      </c>
      <c r="GZZ225" s="432">
        <v>0</v>
      </c>
      <c r="HAA225" s="432">
        <v>0</v>
      </c>
      <c r="HAB225" s="432">
        <v>0</v>
      </c>
      <c r="HAC225" s="432">
        <v>0</v>
      </c>
      <c r="HAD225" s="432">
        <v>0</v>
      </c>
      <c r="HAE225" s="432">
        <v>0</v>
      </c>
      <c r="HAF225" s="432">
        <v>0</v>
      </c>
      <c r="HAG225" s="432">
        <v>0</v>
      </c>
      <c r="HAH225" s="432">
        <v>0</v>
      </c>
      <c r="HAI225" s="432">
        <v>0</v>
      </c>
      <c r="HAJ225" s="432">
        <v>0</v>
      </c>
      <c r="HAK225" s="432">
        <v>0</v>
      </c>
      <c r="HAL225" s="432">
        <v>0</v>
      </c>
      <c r="HAM225" s="432">
        <v>0</v>
      </c>
      <c r="HAN225" s="432">
        <v>0</v>
      </c>
      <c r="HAO225" s="432">
        <v>0</v>
      </c>
      <c r="HAP225" s="432">
        <v>0</v>
      </c>
      <c r="HAQ225" s="432">
        <v>0</v>
      </c>
      <c r="HAR225" s="432">
        <v>0</v>
      </c>
      <c r="HAS225" s="432">
        <v>0</v>
      </c>
      <c r="HAT225" s="432">
        <v>0</v>
      </c>
      <c r="HAU225" s="432">
        <v>0</v>
      </c>
      <c r="HAV225" s="432">
        <v>0</v>
      </c>
      <c r="HAW225" s="432">
        <v>0</v>
      </c>
      <c r="HAX225" s="432">
        <v>0</v>
      </c>
      <c r="HAY225" s="432">
        <v>0</v>
      </c>
      <c r="HAZ225" s="432">
        <v>0</v>
      </c>
      <c r="HBA225" s="432">
        <v>0</v>
      </c>
      <c r="HBB225" s="432">
        <v>0</v>
      </c>
      <c r="HBC225" s="432">
        <v>0</v>
      </c>
      <c r="HBD225" s="432">
        <v>0</v>
      </c>
      <c r="HBE225" s="432">
        <v>0</v>
      </c>
      <c r="HBF225" s="432">
        <v>0</v>
      </c>
      <c r="HBG225" s="432">
        <v>0</v>
      </c>
      <c r="HBH225" s="432">
        <v>0</v>
      </c>
      <c r="HBI225" s="432">
        <v>0</v>
      </c>
      <c r="HBJ225" s="432">
        <v>0</v>
      </c>
      <c r="HBK225" s="432">
        <v>0</v>
      </c>
      <c r="HBL225" s="432">
        <v>0</v>
      </c>
      <c r="HBM225" s="432">
        <v>0</v>
      </c>
      <c r="HBN225" s="432">
        <v>0</v>
      </c>
      <c r="HBO225" s="432">
        <v>0</v>
      </c>
      <c r="HBP225" s="432">
        <v>0</v>
      </c>
      <c r="HBQ225" s="432">
        <v>0</v>
      </c>
      <c r="HBR225" s="432">
        <v>0</v>
      </c>
      <c r="HBS225" s="432">
        <v>0</v>
      </c>
      <c r="HBT225" s="432">
        <v>0</v>
      </c>
      <c r="HBU225" s="432">
        <v>0</v>
      </c>
      <c r="HBV225" s="432">
        <v>0</v>
      </c>
      <c r="HBW225" s="432">
        <v>0</v>
      </c>
      <c r="HBX225" s="432">
        <v>0</v>
      </c>
      <c r="HBY225" s="432">
        <v>0</v>
      </c>
      <c r="HBZ225" s="432">
        <v>0</v>
      </c>
      <c r="HCA225" s="432">
        <v>0</v>
      </c>
      <c r="HCB225" s="432">
        <v>0</v>
      </c>
      <c r="HCC225" s="432">
        <v>0</v>
      </c>
      <c r="HCD225" s="432">
        <v>0</v>
      </c>
      <c r="HCE225" s="432">
        <v>0</v>
      </c>
      <c r="HCF225" s="432">
        <v>0</v>
      </c>
      <c r="HCG225" s="432">
        <v>0</v>
      </c>
      <c r="HCH225" s="432">
        <v>0</v>
      </c>
      <c r="HCI225" s="432">
        <v>0</v>
      </c>
      <c r="HCJ225" s="432">
        <v>0</v>
      </c>
      <c r="HCK225" s="432">
        <v>0</v>
      </c>
      <c r="HCL225" s="432">
        <v>0</v>
      </c>
      <c r="HCM225" s="432">
        <v>0</v>
      </c>
      <c r="HCN225" s="432">
        <v>0</v>
      </c>
      <c r="HCO225" s="432">
        <v>0</v>
      </c>
      <c r="HCP225" s="432">
        <v>0</v>
      </c>
      <c r="HCQ225" s="432">
        <v>0</v>
      </c>
      <c r="HCR225" s="432">
        <v>0</v>
      </c>
      <c r="HCS225" s="432">
        <v>0</v>
      </c>
      <c r="HCT225" s="432">
        <v>0</v>
      </c>
      <c r="HCU225" s="432">
        <v>0</v>
      </c>
      <c r="HCV225" s="432">
        <v>0</v>
      </c>
      <c r="HCW225" s="432">
        <v>0</v>
      </c>
      <c r="HCX225" s="432">
        <v>0</v>
      </c>
      <c r="HCY225" s="432">
        <v>0</v>
      </c>
      <c r="HCZ225" s="432">
        <v>0</v>
      </c>
      <c r="HDA225" s="432">
        <v>0</v>
      </c>
      <c r="HDB225" s="432">
        <v>0</v>
      </c>
      <c r="HDC225" s="432">
        <v>0</v>
      </c>
      <c r="HDD225" s="432">
        <v>0</v>
      </c>
      <c r="HDE225" s="432">
        <v>0</v>
      </c>
      <c r="HDF225" s="432">
        <v>0</v>
      </c>
      <c r="HDG225" s="432">
        <v>0</v>
      </c>
      <c r="HDH225" s="432">
        <v>0</v>
      </c>
      <c r="HDI225" s="432">
        <v>0</v>
      </c>
      <c r="HDJ225" s="432">
        <v>0</v>
      </c>
      <c r="HDK225" s="432">
        <v>0</v>
      </c>
      <c r="HDL225" s="432">
        <v>0</v>
      </c>
      <c r="HDM225" s="432">
        <v>0</v>
      </c>
      <c r="HDN225" s="432">
        <v>0</v>
      </c>
      <c r="HDO225" s="432">
        <v>0</v>
      </c>
      <c r="HDP225" s="432">
        <v>0</v>
      </c>
      <c r="HDQ225" s="432">
        <v>0</v>
      </c>
      <c r="HDR225" s="432">
        <v>0</v>
      </c>
      <c r="HDS225" s="432">
        <v>0</v>
      </c>
      <c r="HDT225" s="432">
        <v>0</v>
      </c>
      <c r="HDU225" s="432">
        <v>0</v>
      </c>
      <c r="HDV225" s="432">
        <v>0</v>
      </c>
      <c r="HDW225" s="432">
        <v>0</v>
      </c>
      <c r="HDX225" s="432">
        <v>0</v>
      </c>
      <c r="HDY225" s="432">
        <v>0</v>
      </c>
      <c r="HDZ225" s="432">
        <v>0</v>
      </c>
      <c r="HEA225" s="432">
        <v>0</v>
      </c>
      <c r="HEB225" s="432">
        <v>0</v>
      </c>
      <c r="HEC225" s="432">
        <v>0</v>
      </c>
      <c r="HED225" s="432">
        <v>0</v>
      </c>
      <c r="HEE225" s="432">
        <v>0</v>
      </c>
      <c r="HEF225" s="432">
        <v>0</v>
      </c>
      <c r="HEG225" s="432">
        <v>0</v>
      </c>
      <c r="HEH225" s="432">
        <v>0</v>
      </c>
      <c r="HEI225" s="432">
        <v>0</v>
      </c>
      <c r="HEJ225" s="432">
        <v>0</v>
      </c>
      <c r="HEK225" s="432">
        <v>0</v>
      </c>
      <c r="HEL225" s="432">
        <v>0</v>
      </c>
      <c r="HEM225" s="432">
        <v>0</v>
      </c>
      <c r="HEN225" s="432">
        <v>0</v>
      </c>
      <c r="HEO225" s="432">
        <v>0</v>
      </c>
      <c r="HEP225" s="432">
        <v>0</v>
      </c>
      <c r="HEQ225" s="432">
        <v>0</v>
      </c>
      <c r="HER225" s="432">
        <v>0</v>
      </c>
      <c r="HES225" s="432">
        <v>0</v>
      </c>
      <c r="HET225" s="432">
        <v>0</v>
      </c>
      <c r="HEU225" s="432">
        <v>0</v>
      </c>
      <c r="HEV225" s="432">
        <v>0</v>
      </c>
      <c r="HEW225" s="432">
        <v>0</v>
      </c>
      <c r="HEX225" s="432">
        <v>0</v>
      </c>
      <c r="HEY225" s="432">
        <v>0</v>
      </c>
      <c r="HEZ225" s="432">
        <v>0</v>
      </c>
      <c r="HFA225" s="432">
        <v>0</v>
      </c>
      <c r="HFB225" s="432">
        <v>0</v>
      </c>
      <c r="HFC225" s="432">
        <v>0</v>
      </c>
      <c r="HFD225" s="432">
        <v>0</v>
      </c>
      <c r="HFE225" s="432">
        <v>0</v>
      </c>
      <c r="HFF225" s="432">
        <v>0</v>
      </c>
      <c r="HFG225" s="432">
        <v>0</v>
      </c>
      <c r="HFH225" s="432">
        <v>0</v>
      </c>
      <c r="HFI225" s="432">
        <v>0</v>
      </c>
      <c r="HFJ225" s="432">
        <v>0</v>
      </c>
      <c r="HFK225" s="432">
        <v>0</v>
      </c>
      <c r="HFL225" s="432">
        <v>0</v>
      </c>
      <c r="HFM225" s="432">
        <v>0</v>
      </c>
      <c r="HFN225" s="432">
        <v>0</v>
      </c>
      <c r="HFO225" s="432">
        <v>0</v>
      </c>
      <c r="HFP225" s="432">
        <v>0</v>
      </c>
      <c r="HFQ225" s="432">
        <v>0</v>
      </c>
      <c r="HFR225" s="432">
        <v>0</v>
      </c>
      <c r="HFS225" s="432">
        <v>0</v>
      </c>
      <c r="HFT225" s="432">
        <v>0</v>
      </c>
      <c r="HFU225" s="432">
        <v>0</v>
      </c>
      <c r="HFV225" s="432">
        <v>0</v>
      </c>
      <c r="HFW225" s="432">
        <v>0</v>
      </c>
      <c r="HFX225" s="432">
        <v>0</v>
      </c>
      <c r="HFY225" s="432">
        <v>0</v>
      </c>
      <c r="HFZ225" s="432">
        <v>0</v>
      </c>
      <c r="HGA225" s="432">
        <v>0</v>
      </c>
      <c r="HGB225" s="432">
        <v>0</v>
      </c>
      <c r="HGC225" s="432">
        <v>0</v>
      </c>
      <c r="HGD225" s="432">
        <v>0</v>
      </c>
      <c r="HGE225" s="432">
        <v>0</v>
      </c>
      <c r="HGF225" s="432">
        <v>0</v>
      </c>
      <c r="HGG225" s="432">
        <v>0</v>
      </c>
      <c r="HGH225" s="432">
        <v>0</v>
      </c>
      <c r="HGI225" s="432">
        <v>0</v>
      </c>
      <c r="HGJ225" s="432">
        <v>0</v>
      </c>
      <c r="HGK225" s="432">
        <v>0</v>
      </c>
      <c r="HGL225" s="432">
        <v>0</v>
      </c>
      <c r="HGM225" s="432">
        <v>0</v>
      </c>
      <c r="HGN225" s="432">
        <v>0</v>
      </c>
      <c r="HGO225" s="432">
        <v>0</v>
      </c>
      <c r="HGP225" s="432">
        <v>0</v>
      </c>
      <c r="HGQ225" s="432">
        <v>0</v>
      </c>
      <c r="HGR225" s="432">
        <v>0</v>
      </c>
      <c r="HGS225" s="432">
        <v>0</v>
      </c>
      <c r="HGT225" s="432">
        <v>0</v>
      </c>
      <c r="HGU225" s="432">
        <v>0</v>
      </c>
      <c r="HGV225" s="432">
        <v>0</v>
      </c>
      <c r="HGW225" s="432">
        <v>0</v>
      </c>
      <c r="HGX225" s="432">
        <v>0</v>
      </c>
      <c r="HGY225" s="432">
        <v>0</v>
      </c>
      <c r="HGZ225" s="432">
        <v>0</v>
      </c>
      <c r="HHA225" s="432">
        <v>0</v>
      </c>
      <c r="HHB225" s="432">
        <v>0</v>
      </c>
      <c r="HHC225" s="432">
        <v>0</v>
      </c>
      <c r="HHD225" s="432">
        <v>0</v>
      </c>
      <c r="HHE225" s="432">
        <v>0</v>
      </c>
      <c r="HHF225" s="432">
        <v>0</v>
      </c>
      <c r="HHG225" s="432">
        <v>0</v>
      </c>
      <c r="HHH225" s="432">
        <v>0</v>
      </c>
      <c r="HHI225" s="432">
        <v>0</v>
      </c>
      <c r="HHJ225" s="432">
        <v>0</v>
      </c>
      <c r="HHK225" s="432">
        <v>0</v>
      </c>
      <c r="HHL225" s="432">
        <v>0</v>
      </c>
      <c r="HHM225" s="432">
        <v>0</v>
      </c>
      <c r="HHN225" s="432">
        <v>0</v>
      </c>
      <c r="HHO225" s="432">
        <v>0</v>
      </c>
      <c r="HHP225" s="432">
        <v>0</v>
      </c>
      <c r="HHQ225" s="432">
        <v>0</v>
      </c>
      <c r="HHR225" s="432">
        <v>0</v>
      </c>
      <c r="HHS225" s="432">
        <v>0</v>
      </c>
      <c r="HHT225" s="432">
        <v>0</v>
      </c>
      <c r="HHU225" s="432">
        <v>0</v>
      </c>
      <c r="HHV225" s="432">
        <v>0</v>
      </c>
      <c r="HHW225" s="432">
        <v>0</v>
      </c>
      <c r="HHX225" s="432">
        <v>0</v>
      </c>
      <c r="HHY225" s="432">
        <v>0</v>
      </c>
      <c r="HHZ225" s="432">
        <v>0</v>
      </c>
      <c r="HIA225" s="432">
        <v>0</v>
      </c>
      <c r="HIB225" s="432">
        <v>0</v>
      </c>
      <c r="HIC225" s="432">
        <v>0</v>
      </c>
      <c r="HID225" s="432">
        <v>0</v>
      </c>
      <c r="HIE225" s="432">
        <v>0</v>
      </c>
      <c r="HIF225" s="432">
        <v>0</v>
      </c>
      <c r="HIG225" s="432">
        <v>0</v>
      </c>
      <c r="HIH225" s="432">
        <v>0</v>
      </c>
      <c r="HII225" s="432">
        <v>0</v>
      </c>
      <c r="HIJ225" s="432">
        <v>0</v>
      </c>
      <c r="HIK225" s="432">
        <v>0</v>
      </c>
      <c r="HIL225" s="432">
        <v>0</v>
      </c>
      <c r="HIM225" s="432">
        <v>0</v>
      </c>
      <c r="HIN225" s="432">
        <v>0</v>
      </c>
      <c r="HIO225" s="432">
        <v>0</v>
      </c>
      <c r="HIP225" s="432">
        <v>0</v>
      </c>
      <c r="HIQ225" s="432">
        <v>0</v>
      </c>
      <c r="HIR225" s="432">
        <v>0</v>
      </c>
      <c r="HIS225" s="432">
        <v>0</v>
      </c>
      <c r="HIT225" s="432">
        <v>0</v>
      </c>
      <c r="HIU225" s="432">
        <v>0</v>
      </c>
      <c r="HIV225" s="432">
        <v>0</v>
      </c>
      <c r="HIW225" s="432">
        <v>0</v>
      </c>
      <c r="HIX225" s="432">
        <v>0</v>
      </c>
      <c r="HIY225" s="432">
        <v>0</v>
      </c>
      <c r="HIZ225" s="432">
        <v>0</v>
      </c>
      <c r="HJA225" s="432">
        <v>0</v>
      </c>
      <c r="HJB225" s="432">
        <v>0</v>
      </c>
      <c r="HJC225" s="432">
        <v>0</v>
      </c>
      <c r="HJD225" s="432">
        <v>0</v>
      </c>
      <c r="HJE225" s="432">
        <v>0</v>
      </c>
      <c r="HJF225" s="432">
        <v>0</v>
      </c>
      <c r="HJG225" s="432">
        <v>0</v>
      </c>
      <c r="HJH225" s="432">
        <v>0</v>
      </c>
      <c r="HJI225" s="432">
        <v>0</v>
      </c>
      <c r="HJJ225" s="432">
        <v>0</v>
      </c>
      <c r="HJK225" s="432">
        <v>0</v>
      </c>
      <c r="HJL225" s="432">
        <v>0</v>
      </c>
      <c r="HJM225" s="432">
        <v>0</v>
      </c>
      <c r="HJN225" s="432">
        <v>0</v>
      </c>
      <c r="HJO225" s="432">
        <v>0</v>
      </c>
      <c r="HJP225" s="432">
        <v>0</v>
      </c>
      <c r="HJQ225" s="432">
        <v>0</v>
      </c>
      <c r="HJR225" s="432">
        <v>0</v>
      </c>
      <c r="HJS225" s="432">
        <v>0</v>
      </c>
      <c r="HJT225" s="432">
        <v>0</v>
      </c>
      <c r="HJU225" s="432">
        <v>0</v>
      </c>
      <c r="HJV225" s="432">
        <v>0</v>
      </c>
      <c r="HJW225" s="432">
        <v>0</v>
      </c>
      <c r="HJX225" s="432">
        <v>0</v>
      </c>
      <c r="HJY225" s="432">
        <v>0</v>
      </c>
      <c r="HJZ225" s="432">
        <v>0</v>
      </c>
      <c r="HKA225" s="432">
        <v>0</v>
      </c>
      <c r="HKB225" s="432">
        <v>0</v>
      </c>
      <c r="HKC225" s="432">
        <v>0</v>
      </c>
      <c r="HKD225" s="432">
        <v>0</v>
      </c>
      <c r="HKE225" s="432">
        <v>0</v>
      </c>
      <c r="HKF225" s="432">
        <v>0</v>
      </c>
      <c r="HKG225" s="432">
        <v>0</v>
      </c>
      <c r="HKH225" s="432">
        <v>0</v>
      </c>
      <c r="HKI225" s="432">
        <v>0</v>
      </c>
      <c r="HKJ225" s="432">
        <v>0</v>
      </c>
      <c r="HKK225" s="432">
        <v>0</v>
      </c>
      <c r="HKL225" s="432">
        <v>0</v>
      </c>
      <c r="HKM225" s="432">
        <v>0</v>
      </c>
      <c r="HKN225" s="432">
        <v>0</v>
      </c>
      <c r="HKO225" s="432">
        <v>0</v>
      </c>
      <c r="HKP225" s="432">
        <v>0</v>
      </c>
      <c r="HKQ225" s="432">
        <v>0</v>
      </c>
      <c r="HKR225" s="432">
        <v>0</v>
      </c>
      <c r="HKS225" s="432">
        <v>0</v>
      </c>
      <c r="HKT225" s="432">
        <v>0</v>
      </c>
      <c r="HKU225" s="432">
        <v>0</v>
      </c>
      <c r="HKV225" s="432">
        <v>0</v>
      </c>
      <c r="HKW225" s="432">
        <v>0</v>
      </c>
      <c r="HKX225" s="432">
        <v>0</v>
      </c>
      <c r="HKY225" s="432">
        <v>0</v>
      </c>
      <c r="HKZ225" s="432">
        <v>0</v>
      </c>
      <c r="HLA225" s="432">
        <v>0</v>
      </c>
      <c r="HLB225" s="432">
        <v>0</v>
      </c>
      <c r="HLC225" s="432">
        <v>0</v>
      </c>
      <c r="HLD225" s="432">
        <v>0</v>
      </c>
      <c r="HLE225" s="432">
        <v>0</v>
      </c>
      <c r="HLF225" s="432">
        <v>0</v>
      </c>
      <c r="HLG225" s="432">
        <v>0</v>
      </c>
      <c r="HLH225" s="432">
        <v>0</v>
      </c>
      <c r="HLI225" s="432">
        <v>0</v>
      </c>
      <c r="HLJ225" s="432">
        <v>0</v>
      </c>
      <c r="HLK225" s="432">
        <v>0</v>
      </c>
      <c r="HLL225" s="432">
        <v>0</v>
      </c>
      <c r="HLM225" s="432">
        <v>0</v>
      </c>
      <c r="HLN225" s="432">
        <v>0</v>
      </c>
      <c r="HLO225" s="432">
        <v>0</v>
      </c>
      <c r="HLP225" s="432">
        <v>0</v>
      </c>
      <c r="HLQ225" s="432">
        <v>0</v>
      </c>
      <c r="HLR225" s="432">
        <v>0</v>
      </c>
      <c r="HLS225" s="432">
        <v>0</v>
      </c>
      <c r="HLT225" s="432">
        <v>0</v>
      </c>
      <c r="HLU225" s="432">
        <v>0</v>
      </c>
      <c r="HLV225" s="432">
        <v>0</v>
      </c>
      <c r="HLW225" s="432">
        <v>0</v>
      </c>
      <c r="HLX225" s="432">
        <v>0</v>
      </c>
      <c r="HLY225" s="432">
        <v>0</v>
      </c>
      <c r="HLZ225" s="432">
        <v>0</v>
      </c>
      <c r="HMA225" s="432">
        <v>0</v>
      </c>
      <c r="HMB225" s="432">
        <v>0</v>
      </c>
      <c r="HMC225" s="432">
        <v>0</v>
      </c>
      <c r="HMD225" s="432">
        <v>0</v>
      </c>
      <c r="HME225" s="432">
        <v>0</v>
      </c>
      <c r="HMF225" s="432">
        <v>0</v>
      </c>
      <c r="HMG225" s="432">
        <v>0</v>
      </c>
      <c r="HMH225" s="432">
        <v>0</v>
      </c>
      <c r="HMI225" s="432">
        <v>0</v>
      </c>
      <c r="HMJ225" s="432">
        <v>0</v>
      </c>
      <c r="HMK225" s="432">
        <v>0</v>
      </c>
      <c r="HML225" s="432">
        <v>0</v>
      </c>
      <c r="HMM225" s="432">
        <v>0</v>
      </c>
      <c r="HMN225" s="432">
        <v>0</v>
      </c>
      <c r="HMO225" s="432">
        <v>0</v>
      </c>
      <c r="HMP225" s="432">
        <v>0</v>
      </c>
      <c r="HMQ225" s="432">
        <v>0</v>
      </c>
      <c r="HMR225" s="432">
        <v>0</v>
      </c>
      <c r="HMS225" s="432">
        <v>0</v>
      </c>
      <c r="HMT225" s="432">
        <v>0</v>
      </c>
      <c r="HMU225" s="432">
        <v>0</v>
      </c>
      <c r="HMV225" s="432">
        <v>0</v>
      </c>
      <c r="HMW225" s="432">
        <v>0</v>
      </c>
      <c r="HMX225" s="432">
        <v>0</v>
      </c>
      <c r="HMY225" s="432">
        <v>0</v>
      </c>
      <c r="HMZ225" s="432">
        <v>0</v>
      </c>
      <c r="HNA225" s="432">
        <v>0</v>
      </c>
      <c r="HNB225" s="432">
        <v>0</v>
      </c>
      <c r="HNC225" s="432">
        <v>0</v>
      </c>
      <c r="HND225" s="432">
        <v>0</v>
      </c>
      <c r="HNE225" s="432">
        <v>0</v>
      </c>
      <c r="HNF225" s="432">
        <v>0</v>
      </c>
      <c r="HNG225" s="432">
        <v>0</v>
      </c>
      <c r="HNH225" s="432">
        <v>0</v>
      </c>
      <c r="HNI225" s="432">
        <v>0</v>
      </c>
      <c r="HNJ225" s="432">
        <v>0</v>
      </c>
      <c r="HNK225" s="432">
        <v>0</v>
      </c>
      <c r="HNL225" s="432">
        <v>0</v>
      </c>
      <c r="HNM225" s="432">
        <v>0</v>
      </c>
      <c r="HNN225" s="432">
        <v>0</v>
      </c>
      <c r="HNO225" s="432">
        <v>0</v>
      </c>
      <c r="HNP225" s="432">
        <v>0</v>
      </c>
      <c r="HNQ225" s="432">
        <v>0</v>
      </c>
      <c r="HNR225" s="432">
        <v>0</v>
      </c>
      <c r="HNS225" s="432">
        <v>0</v>
      </c>
      <c r="HNT225" s="432">
        <v>0</v>
      </c>
      <c r="HNU225" s="432">
        <v>0</v>
      </c>
      <c r="HNV225" s="432">
        <v>0</v>
      </c>
      <c r="HNW225" s="432">
        <v>0</v>
      </c>
      <c r="HNX225" s="432">
        <v>0</v>
      </c>
      <c r="HNY225" s="432">
        <v>0</v>
      </c>
      <c r="HNZ225" s="432">
        <v>0</v>
      </c>
      <c r="HOA225" s="432">
        <v>0</v>
      </c>
      <c r="HOB225" s="432">
        <v>0</v>
      </c>
      <c r="HOC225" s="432">
        <v>0</v>
      </c>
      <c r="HOD225" s="432">
        <v>0</v>
      </c>
      <c r="HOE225" s="432">
        <v>0</v>
      </c>
      <c r="HOF225" s="432">
        <v>0</v>
      </c>
      <c r="HOG225" s="432">
        <v>0</v>
      </c>
      <c r="HOH225" s="432">
        <v>0</v>
      </c>
      <c r="HOI225" s="432">
        <v>0</v>
      </c>
      <c r="HOJ225" s="432">
        <v>0</v>
      </c>
      <c r="HOK225" s="432">
        <v>0</v>
      </c>
      <c r="HOL225" s="432">
        <v>0</v>
      </c>
      <c r="HOM225" s="432">
        <v>0</v>
      </c>
      <c r="HON225" s="432">
        <v>0</v>
      </c>
      <c r="HOO225" s="432">
        <v>0</v>
      </c>
      <c r="HOP225" s="432">
        <v>0</v>
      </c>
      <c r="HOQ225" s="432">
        <v>0</v>
      </c>
      <c r="HOR225" s="432">
        <v>0</v>
      </c>
      <c r="HOS225" s="432">
        <v>0</v>
      </c>
      <c r="HOT225" s="432">
        <v>0</v>
      </c>
      <c r="HOU225" s="432">
        <v>0</v>
      </c>
      <c r="HOV225" s="432">
        <v>0</v>
      </c>
      <c r="HOW225" s="432">
        <v>0</v>
      </c>
      <c r="HOX225" s="432">
        <v>0</v>
      </c>
      <c r="HOY225" s="432">
        <v>0</v>
      </c>
      <c r="HOZ225" s="432">
        <v>0</v>
      </c>
      <c r="HPA225" s="432">
        <v>0</v>
      </c>
      <c r="HPB225" s="432">
        <v>0</v>
      </c>
      <c r="HPC225" s="432">
        <v>0</v>
      </c>
      <c r="HPD225" s="432">
        <v>0</v>
      </c>
      <c r="HPE225" s="432">
        <v>0</v>
      </c>
      <c r="HPF225" s="432">
        <v>0</v>
      </c>
      <c r="HPG225" s="432">
        <v>0</v>
      </c>
      <c r="HPH225" s="432">
        <v>0</v>
      </c>
      <c r="HPI225" s="432">
        <v>0</v>
      </c>
      <c r="HPJ225" s="432">
        <v>0</v>
      </c>
      <c r="HPK225" s="432">
        <v>0</v>
      </c>
      <c r="HPL225" s="432">
        <v>0</v>
      </c>
      <c r="HPM225" s="432">
        <v>0</v>
      </c>
      <c r="HPN225" s="432">
        <v>0</v>
      </c>
      <c r="HPO225" s="432">
        <v>0</v>
      </c>
      <c r="HPP225" s="432">
        <v>0</v>
      </c>
      <c r="HPQ225" s="432">
        <v>0</v>
      </c>
      <c r="HPR225" s="432">
        <v>0</v>
      </c>
      <c r="HPS225" s="432">
        <v>0</v>
      </c>
      <c r="HPT225" s="432">
        <v>0</v>
      </c>
      <c r="HPU225" s="432">
        <v>0</v>
      </c>
      <c r="HPV225" s="432">
        <v>0</v>
      </c>
      <c r="HPW225" s="432">
        <v>0</v>
      </c>
      <c r="HPX225" s="432">
        <v>0</v>
      </c>
      <c r="HPY225" s="432">
        <v>0</v>
      </c>
      <c r="HPZ225" s="432">
        <v>0</v>
      </c>
      <c r="HQA225" s="432">
        <v>0</v>
      </c>
      <c r="HQB225" s="432">
        <v>0</v>
      </c>
      <c r="HQC225" s="432">
        <v>0</v>
      </c>
      <c r="HQD225" s="432">
        <v>0</v>
      </c>
      <c r="HQE225" s="432">
        <v>0</v>
      </c>
      <c r="HQF225" s="432">
        <v>0</v>
      </c>
      <c r="HQG225" s="432">
        <v>0</v>
      </c>
      <c r="HQH225" s="432">
        <v>0</v>
      </c>
      <c r="HQI225" s="432">
        <v>0</v>
      </c>
      <c r="HQJ225" s="432">
        <v>0</v>
      </c>
      <c r="HQK225" s="432">
        <v>0</v>
      </c>
      <c r="HQL225" s="432">
        <v>0</v>
      </c>
      <c r="HQM225" s="432">
        <v>0</v>
      </c>
      <c r="HQN225" s="432">
        <v>0</v>
      </c>
      <c r="HQO225" s="432">
        <v>0</v>
      </c>
      <c r="HQP225" s="432">
        <v>0</v>
      </c>
      <c r="HQQ225" s="432">
        <v>0</v>
      </c>
      <c r="HQR225" s="432">
        <v>0</v>
      </c>
      <c r="HQS225" s="432">
        <v>0</v>
      </c>
      <c r="HQT225" s="432">
        <v>0</v>
      </c>
      <c r="HQU225" s="432">
        <v>0</v>
      </c>
      <c r="HQV225" s="432">
        <v>0</v>
      </c>
      <c r="HQW225" s="432">
        <v>0</v>
      </c>
      <c r="HQX225" s="432">
        <v>0</v>
      </c>
      <c r="HQY225" s="432">
        <v>0</v>
      </c>
      <c r="HQZ225" s="432">
        <v>0</v>
      </c>
      <c r="HRA225" s="432">
        <v>0</v>
      </c>
      <c r="HRB225" s="432">
        <v>0</v>
      </c>
      <c r="HRC225" s="432">
        <v>0</v>
      </c>
      <c r="HRD225" s="432">
        <v>0</v>
      </c>
      <c r="HRE225" s="432">
        <v>0</v>
      </c>
      <c r="HRF225" s="432">
        <v>0</v>
      </c>
      <c r="HRG225" s="432">
        <v>0</v>
      </c>
      <c r="HRH225" s="432">
        <v>0</v>
      </c>
      <c r="HRI225" s="432">
        <v>0</v>
      </c>
      <c r="HRJ225" s="432">
        <v>0</v>
      </c>
      <c r="HRK225" s="432">
        <v>0</v>
      </c>
      <c r="HRL225" s="432">
        <v>0</v>
      </c>
      <c r="HRM225" s="432">
        <v>0</v>
      </c>
      <c r="HRN225" s="432">
        <v>0</v>
      </c>
      <c r="HRO225" s="432">
        <v>0</v>
      </c>
      <c r="HRP225" s="432">
        <v>0</v>
      </c>
      <c r="HRQ225" s="432">
        <v>0</v>
      </c>
      <c r="HRR225" s="432">
        <v>0</v>
      </c>
      <c r="HRS225" s="432">
        <v>0</v>
      </c>
      <c r="HRT225" s="432">
        <v>0</v>
      </c>
      <c r="HRU225" s="432">
        <v>0</v>
      </c>
      <c r="HRV225" s="432">
        <v>0</v>
      </c>
      <c r="HRW225" s="432">
        <v>0</v>
      </c>
      <c r="HRX225" s="432">
        <v>0</v>
      </c>
      <c r="HRY225" s="432">
        <v>0</v>
      </c>
      <c r="HRZ225" s="432">
        <v>0</v>
      </c>
      <c r="HSA225" s="432">
        <v>0</v>
      </c>
      <c r="HSB225" s="432">
        <v>0</v>
      </c>
      <c r="HSC225" s="432">
        <v>0</v>
      </c>
      <c r="HSD225" s="432">
        <v>0</v>
      </c>
      <c r="HSE225" s="432">
        <v>0</v>
      </c>
      <c r="HSF225" s="432">
        <v>0</v>
      </c>
      <c r="HSG225" s="432">
        <v>0</v>
      </c>
      <c r="HSH225" s="432">
        <v>0</v>
      </c>
      <c r="HSI225" s="432">
        <v>0</v>
      </c>
      <c r="HSJ225" s="432">
        <v>0</v>
      </c>
      <c r="HSK225" s="432">
        <v>0</v>
      </c>
      <c r="HSL225" s="432">
        <v>0</v>
      </c>
      <c r="HSM225" s="432">
        <v>0</v>
      </c>
      <c r="HSN225" s="432">
        <v>0</v>
      </c>
      <c r="HSO225" s="432">
        <v>0</v>
      </c>
      <c r="HSP225" s="432">
        <v>0</v>
      </c>
      <c r="HSQ225" s="432">
        <v>0</v>
      </c>
      <c r="HSR225" s="432">
        <v>0</v>
      </c>
      <c r="HSS225" s="432">
        <v>0</v>
      </c>
      <c r="HST225" s="432">
        <v>0</v>
      </c>
      <c r="HSU225" s="432">
        <v>0</v>
      </c>
      <c r="HSV225" s="432">
        <v>0</v>
      </c>
      <c r="HSW225" s="432">
        <v>0</v>
      </c>
      <c r="HSX225" s="432">
        <v>0</v>
      </c>
      <c r="HSY225" s="432">
        <v>0</v>
      </c>
      <c r="HSZ225" s="432">
        <v>0</v>
      </c>
      <c r="HTA225" s="432">
        <v>0</v>
      </c>
      <c r="HTB225" s="432">
        <v>0</v>
      </c>
      <c r="HTC225" s="432">
        <v>0</v>
      </c>
      <c r="HTD225" s="432">
        <v>0</v>
      </c>
      <c r="HTE225" s="432">
        <v>0</v>
      </c>
      <c r="HTF225" s="432">
        <v>0</v>
      </c>
      <c r="HTG225" s="432">
        <v>0</v>
      </c>
      <c r="HTH225" s="432">
        <v>0</v>
      </c>
      <c r="HTI225" s="432">
        <v>0</v>
      </c>
      <c r="HTJ225" s="432">
        <v>0</v>
      </c>
      <c r="HTK225" s="432">
        <v>0</v>
      </c>
      <c r="HTL225" s="432">
        <v>0</v>
      </c>
      <c r="HTM225" s="432">
        <v>0</v>
      </c>
      <c r="HTN225" s="432">
        <v>0</v>
      </c>
      <c r="HTO225" s="432">
        <v>0</v>
      </c>
      <c r="HTP225" s="432">
        <v>0</v>
      </c>
      <c r="HTQ225" s="432">
        <v>0</v>
      </c>
      <c r="HTR225" s="432">
        <v>0</v>
      </c>
      <c r="HTS225" s="432">
        <v>0</v>
      </c>
      <c r="HTT225" s="432">
        <v>0</v>
      </c>
      <c r="HTU225" s="432">
        <v>0</v>
      </c>
      <c r="HTV225" s="432">
        <v>0</v>
      </c>
      <c r="HTW225" s="432">
        <v>0</v>
      </c>
      <c r="HTX225" s="432">
        <v>0</v>
      </c>
      <c r="HTY225" s="432">
        <v>0</v>
      </c>
      <c r="HTZ225" s="432">
        <v>0</v>
      </c>
      <c r="HUA225" s="432">
        <v>0</v>
      </c>
      <c r="HUB225" s="432">
        <v>0</v>
      </c>
      <c r="HUC225" s="432">
        <v>0</v>
      </c>
      <c r="HUD225" s="432">
        <v>0</v>
      </c>
      <c r="HUE225" s="432">
        <v>0</v>
      </c>
      <c r="HUF225" s="432">
        <v>0</v>
      </c>
      <c r="HUG225" s="432">
        <v>0</v>
      </c>
      <c r="HUH225" s="432">
        <v>0</v>
      </c>
      <c r="HUI225" s="432">
        <v>0</v>
      </c>
      <c r="HUJ225" s="432">
        <v>0</v>
      </c>
      <c r="HUK225" s="432">
        <v>0</v>
      </c>
      <c r="HUL225" s="432">
        <v>0</v>
      </c>
      <c r="HUM225" s="432">
        <v>0</v>
      </c>
      <c r="HUN225" s="432">
        <v>0</v>
      </c>
      <c r="HUO225" s="432">
        <v>0</v>
      </c>
      <c r="HUP225" s="432">
        <v>0</v>
      </c>
      <c r="HUQ225" s="432">
        <v>0</v>
      </c>
      <c r="HUR225" s="432">
        <v>0</v>
      </c>
      <c r="HUS225" s="432">
        <v>0</v>
      </c>
      <c r="HUT225" s="432">
        <v>0</v>
      </c>
      <c r="HUU225" s="432">
        <v>0</v>
      </c>
      <c r="HUV225" s="432">
        <v>0</v>
      </c>
      <c r="HUW225" s="432">
        <v>0</v>
      </c>
      <c r="HUX225" s="432">
        <v>0</v>
      </c>
      <c r="HUY225" s="432">
        <v>0</v>
      </c>
      <c r="HUZ225" s="432">
        <v>0</v>
      </c>
      <c r="HVA225" s="432">
        <v>0</v>
      </c>
      <c r="HVB225" s="432">
        <v>0</v>
      </c>
      <c r="HVC225" s="432">
        <v>0</v>
      </c>
      <c r="HVD225" s="432">
        <v>0</v>
      </c>
      <c r="HVE225" s="432">
        <v>0</v>
      </c>
      <c r="HVF225" s="432">
        <v>0</v>
      </c>
      <c r="HVG225" s="432">
        <v>0</v>
      </c>
      <c r="HVH225" s="432">
        <v>0</v>
      </c>
      <c r="HVI225" s="432">
        <v>0</v>
      </c>
      <c r="HVJ225" s="432">
        <v>0</v>
      </c>
      <c r="HVK225" s="432">
        <v>0</v>
      </c>
      <c r="HVL225" s="432">
        <v>0</v>
      </c>
      <c r="HVM225" s="432">
        <v>0</v>
      </c>
      <c r="HVN225" s="432">
        <v>0</v>
      </c>
      <c r="HVO225" s="432">
        <v>0</v>
      </c>
      <c r="HVP225" s="432">
        <v>0</v>
      </c>
      <c r="HVQ225" s="432">
        <v>0</v>
      </c>
      <c r="HVR225" s="432">
        <v>0</v>
      </c>
      <c r="HVS225" s="432">
        <v>0</v>
      </c>
      <c r="HVT225" s="432">
        <v>0</v>
      </c>
      <c r="HVU225" s="432">
        <v>0</v>
      </c>
      <c r="HVV225" s="432">
        <v>0</v>
      </c>
      <c r="HVW225" s="432">
        <v>0</v>
      </c>
      <c r="HVX225" s="432">
        <v>0</v>
      </c>
      <c r="HVY225" s="432">
        <v>0</v>
      </c>
      <c r="HVZ225" s="432">
        <v>0</v>
      </c>
      <c r="HWA225" s="432">
        <v>0</v>
      </c>
      <c r="HWB225" s="432">
        <v>0</v>
      </c>
      <c r="HWC225" s="432">
        <v>0</v>
      </c>
      <c r="HWD225" s="432">
        <v>0</v>
      </c>
      <c r="HWE225" s="432">
        <v>0</v>
      </c>
      <c r="HWF225" s="432">
        <v>0</v>
      </c>
      <c r="HWG225" s="432">
        <v>0</v>
      </c>
      <c r="HWH225" s="432">
        <v>0</v>
      </c>
      <c r="HWI225" s="432">
        <v>0</v>
      </c>
      <c r="HWJ225" s="432">
        <v>0</v>
      </c>
      <c r="HWK225" s="432">
        <v>0</v>
      </c>
      <c r="HWL225" s="432">
        <v>0</v>
      </c>
      <c r="HWM225" s="432">
        <v>0</v>
      </c>
      <c r="HWN225" s="432">
        <v>0</v>
      </c>
      <c r="HWO225" s="432">
        <v>0</v>
      </c>
      <c r="HWP225" s="432">
        <v>0</v>
      </c>
      <c r="HWQ225" s="432">
        <v>0</v>
      </c>
      <c r="HWR225" s="432">
        <v>0</v>
      </c>
      <c r="HWS225" s="432">
        <v>0</v>
      </c>
      <c r="HWT225" s="432">
        <v>0</v>
      </c>
      <c r="HWU225" s="432">
        <v>0</v>
      </c>
      <c r="HWV225" s="432">
        <v>0</v>
      </c>
      <c r="HWW225" s="432">
        <v>0</v>
      </c>
      <c r="HWX225" s="432">
        <v>0</v>
      </c>
      <c r="HWY225" s="432">
        <v>0</v>
      </c>
      <c r="HWZ225" s="432">
        <v>0</v>
      </c>
      <c r="HXA225" s="432">
        <v>0</v>
      </c>
      <c r="HXB225" s="432">
        <v>0</v>
      </c>
      <c r="HXC225" s="432">
        <v>0</v>
      </c>
      <c r="HXD225" s="432">
        <v>0</v>
      </c>
      <c r="HXE225" s="432">
        <v>0</v>
      </c>
      <c r="HXF225" s="432">
        <v>0</v>
      </c>
      <c r="HXG225" s="432">
        <v>0</v>
      </c>
      <c r="HXH225" s="432">
        <v>0</v>
      </c>
      <c r="HXI225" s="432">
        <v>0</v>
      </c>
      <c r="HXJ225" s="432">
        <v>0</v>
      </c>
      <c r="HXK225" s="432">
        <v>0</v>
      </c>
      <c r="HXL225" s="432">
        <v>0</v>
      </c>
      <c r="HXM225" s="432">
        <v>0</v>
      </c>
      <c r="HXN225" s="432">
        <v>0</v>
      </c>
      <c r="HXO225" s="432">
        <v>0</v>
      </c>
      <c r="HXP225" s="432">
        <v>0</v>
      </c>
      <c r="HXQ225" s="432">
        <v>0</v>
      </c>
      <c r="HXR225" s="432">
        <v>0</v>
      </c>
      <c r="HXS225" s="432">
        <v>0</v>
      </c>
      <c r="HXT225" s="432">
        <v>0</v>
      </c>
      <c r="HXU225" s="432">
        <v>0</v>
      </c>
      <c r="HXV225" s="432">
        <v>0</v>
      </c>
      <c r="HXW225" s="432">
        <v>0</v>
      </c>
      <c r="HXX225" s="432">
        <v>0</v>
      </c>
      <c r="HXY225" s="432">
        <v>0</v>
      </c>
      <c r="HXZ225" s="432">
        <v>0</v>
      </c>
      <c r="HYA225" s="432">
        <v>0</v>
      </c>
      <c r="HYB225" s="432">
        <v>0</v>
      </c>
      <c r="HYC225" s="432">
        <v>0</v>
      </c>
      <c r="HYD225" s="432">
        <v>0</v>
      </c>
      <c r="HYE225" s="432">
        <v>0</v>
      </c>
      <c r="HYF225" s="432">
        <v>0</v>
      </c>
      <c r="HYG225" s="432">
        <v>0</v>
      </c>
      <c r="HYH225" s="432">
        <v>0</v>
      </c>
      <c r="HYI225" s="432">
        <v>0</v>
      </c>
      <c r="HYJ225" s="432">
        <v>0</v>
      </c>
      <c r="HYK225" s="432">
        <v>0</v>
      </c>
      <c r="HYL225" s="432">
        <v>0</v>
      </c>
      <c r="HYM225" s="432">
        <v>0</v>
      </c>
      <c r="HYN225" s="432">
        <v>0</v>
      </c>
      <c r="HYO225" s="432">
        <v>0</v>
      </c>
      <c r="HYP225" s="432">
        <v>0</v>
      </c>
      <c r="HYQ225" s="432">
        <v>0</v>
      </c>
      <c r="HYR225" s="432">
        <v>0</v>
      </c>
      <c r="HYS225" s="432">
        <v>0</v>
      </c>
      <c r="HYT225" s="432">
        <v>0</v>
      </c>
      <c r="HYU225" s="432">
        <v>0</v>
      </c>
      <c r="HYV225" s="432">
        <v>0</v>
      </c>
      <c r="HYW225" s="432">
        <v>0</v>
      </c>
      <c r="HYX225" s="432">
        <v>0</v>
      </c>
      <c r="HYY225" s="432">
        <v>0</v>
      </c>
      <c r="HYZ225" s="432">
        <v>0</v>
      </c>
      <c r="HZA225" s="432">
        <v>0</v>
      </c>
      <c r="HZB225" s="432">
        <v>0</v>
      </c>
      <c r="HZC225" s="432">
        <v>0</v>
      </c>
      <c r="HZD225" s="432">
        <v>0</v>
      </c>
      <c r="HZE225" s="432">
        <v>0</v>
      </c>
      <c r="HZF225" s="432">
        <v>0</v>
      </c>
      <c r="HZG225" s="432">
        <v>0</v>
      </c>
      <c r="HZH225" s="432">
        <v>0</v>
      </c>
      <c r="HZI225" s="432">
        <v>0</v>
      </c>
      <c r="HZJ225" s="432">
        <v>0</v>
      </c>
      <c r="HZK225" s="432">
        <v>0</v>
      </c>
      <c r="HZL225" s="432">
        <v>0</v>
      </c>
      <c r="HZM225" s="432">
        <v>0</v>
      </c>
      <c r="HZN225" s="432">
        <v>0</v>
      </c>
      <c r="HZO225" s="432">
        <v>0</v>
      </c>
      <c r="HZP225" s="432">
        <v>0</v>
      </c>
      <c r="HZQ225" s="432">
        <v>0</v>
      </c>
      <c r="HZR225" s="432">
        <v>0</v>
      </c>
      <c r="HZS225" s="432">
        <v>0</v>
      </c>
      <c r="HZT225" s="432">
        <v>0</v>
      </c>
      <c r="HZU225" s="432">
        <v>0</v>
      </c>
      <c r="HZV225" s="432">
        <v>0</v>
      </c>
      <c r="HZW225" s="432">
        <v>0</v>
      </c>
      <c r="HZX225" s="432">
        <v>0</v>
      </c>
      <c r="HZY225" s="432">
        <v>0</v>
      </c>
      <c r="HZZ225" s="432">
        <v>0</v>
      </c>
      <c r="IAA225" s="432">
        <v>0</v>
      </c>
      <c r="IAB225" s="432">
        <v>0</v>
      </c>
      <c r="IAC225" s="432">
        <v>0</v>
      </c>
      <c r="IAD225" s="432">
        <v>0</v>
      </c>
      <c r="IAE225" s="432">
        <v>0</v>
      </c>
      <c r="IAF225" s="432">
        <v>0</v>
      </c>
      <c r="IAG225" s="432">
        <v>0</v>
      </c>
      <c r="IAH225" s="432">
        <v>0</v>
      </c>
      <c r="IAI225" s="432">
        <v>0</v>
      </c>
      <c r="IAJ225" s="432">
        <v>0</v>
      </c>
      <c r="IAK225" s="432">
        <v>0</v>
      </c>
      <c r="IAL225" s="432">
        <v>0</v>
      </c>
      <c r="IAM225" s="432">
        <v>0</v>
      </c>
      <c r="IAN225" s="432">
        <v>0</v>
      </c>
      <c r="IAO225" s="432">
        <v>0</v>
      </c>
      <c r="IAP225" s="432">
        <v>0</v>
      </c>
      <c r="IAQ225" s="432">
        <v>0</v>
      </c>
      <c r="IAR225" s="432">
        <v>0</v>
      </c>
      <c r="IAS225" s="432">
        <v>0</v>
      </c>
      <c r="IAT225" s="432">
        <v>0</v>
      </c>
      <c r="IAU225" s="432">
        <v>0</v>
      </c>
      <c r="IAV225" s="432">
        <v>0</v>
      </c>
      <c r="IAW225" s="432">
        <v>0</v>
      </c>
      <c r="IAX225" s="432">
        <v>0</v>
      </c>
      <c r="IAY225" s="432">
        <v>0</v>
      </c>
      <c r="IAZ225" s="432">
        <v>0</v>
      </c>
      <c r="IBA225" s="432">
        <v>0</v>
      </c>
      <c r="IBB225" s="432">
        <v>0</v>
      </c>
      <c r="IBC225" s="432">
        <v>0</v>
      </c>
      <c r="IBD225" s="432">
        <v>0</v>
      </c>
      <c r="IBE225" s="432">
        <v>0</v>
      </c>
      <c r="IBF225" s="432">
        <v>0</v>
      </c>
      <c r="IBG225" s="432">
        <v>0</v>
      </c>
      <c r="IBH225" s="432">
        <v>0</v>
      </c>
      <c r="IBI225" s="432">
        <v>0</v>
      </c>
      <c r="IBJ225" s="432">
        <v>0</v>
      </c>
      <c r="IBK225" s="432">
        <v>0</v>
      </c>
      <c r="IBL225" s="432">
        <v>0</v>
      </c>
      <c r="IBM225" s="432">
        <v>0</v>
      </c>
      <c r="IBN225" s="432">
        <v>0</v>
      </c>
      <c r="IBO225" s="432">
        <v>0</v>
      </c>
      <c r="IBP225" s="432">
        <v>0</v>
      </c>
      <c r="IBQ225" s="432">
        <v>0</v>
      </c>
      <c r="IBR225" s="432">
        <v>0</v>
      </c>
      <c r="IBS225" s="432">
        <v>0</v>
      </c>
      <c r="IBT225" s="432">
        <v>0</v>
      </c>
      <c r="IBU225" s="432">
        <v>0</v>
      </c>
      <c r="IBV225" s="432">
        <v>0</v>
      </c>
      <c r="IBW225" s="432">
        <v>0</v>
      </c>
      <c r="IBX225" s="432">
        <v>0</v>
      </c>
      <c r="IBY225" s="432">
        <v>0</v>
      </c>
      <c r="IBZ225" s="432">
        <v>0</v>
      </c>
      <c r="ICA225" s="432">
        <v>0</v>
      </c>
      <c r="ICB225" s="432">
        <v>0</v>
      </c>
      <c r="ICC225" s="432">
        <v>0</v>
      </c>
      <c r="ICD225" s="432">
        <v>0</v>
      </c>
      <c r="ICE225" s="432">
        <v>0</v>
      </c>
      <c r="ICF225" s="432">
        <v>0</v>
      </c>
      <c r="ICG225" s="432">
        <v>0</v>
      </c>
      <c r="ICH225" s="432">
        <v>0</v>
      </c>
      <c r="ICI225" s="432">
        <v>0</v>
      </c>
      <c r="ICJ225" s="432">
        <v>0</v>
      </c>
      <c r="ICK225" s="432">
        <v>0</v>
      </c>
      <c r="ICL225" s="432">
        <v>0</v>
      </c>
      <c r="ICM225" s="432">
        <v>0</v>
      </c>
      <c r="ICN225" s="432">
        <v>0</v>
      </c>
      <c r="ICO225" s="432">
        <v>0</v>
      </c>
      <c r="ICP225" s="432">
        <v>0</v>
      </c>
      <c r="ICQ225" s="432">
        <v>0</v>
      </c>
      <c r="ICR225" s="432">
        <v>0</v>
      </c>
      <c r="ICS225" s="432">
        <v>0</v>
      </c>
      <c r="ICT225" s="432">
        <v>0</v>
      </c>
      <c r="ICU225" s="432">
        <v>0</v>
      </c>
      <c r="ICV225" s="432">
        <v>0</v>
      </c>
      <c r="ICW225" s="432">
        <v>0</v>
      </c>
      <c r="ICX225" s="432">
        <v>0</v>
      </c>
      <c r="ICY225" s="432">
        <v>0</v>
      </c>
      <c r="ICZ225" s="432">
        <v>0</v>
      </c>
      <c r="IDA225" s="432">
        <v>0</v>
      </c>
      <c r="IDB225" s="432">
        <v>0</v>
      </c>
      <c r="IDC225" s="432">
        <v>0</v>
      </c>
      <c r="IDD225" s="432">
        <v>0</v>
      </c>
      <c r="IDE225" s="432">
        <v>0</v>
      </c>
      <c r="IDF225" s="432">
        <v>0</v>
      </c>
      <c r="IDG225" s="432">
        <v>0</v>
      </c>
      <c r="IDH225" s="432">
        <v>0</v>
      </c>
      <c r="IDI225" s="432">
        <v>0</v>
      </c>
      <c r="IDJ225" s="432">
        <v>0</v>
      </c>
      <c r="IDK225" s="432">
        <v>0</v>
      </c>
      <c r="IDL225" s="432">
        <v>0</v>
      </c>
      <c r="IDM225" s="432">
        <v>0</v>
      </c>
      <c r="IDN225" s="432">
        <v>0</v>
      </c>
      <c r="IDO225" s="432">
        <v>0</v>
      </c>
      <c r="IDP225" s="432">
        <v>0</v>
      </c>
      <c r="IDQ225" s="432">
        <v>0</v>
      </c>
      <c r="IDR225" s="432">
        <v>0</v>
      </c>
      <c r="IDS225" s="432">
        <v>0</v>
      </c>
      <c r="IDT225" s="432">
        <v>0</v>
      </c>
      <c r="IDU225" s="432">
        <v>0</v>
      </c>
      <c r="IDV225" s="432">
        <v>0</v>
      </c>
      <c r="IDW225" s="432">
        <v>0</v>
      </c>
      <c r="IDX225" s="432">
        <v>0</v>
      </c>
      <c r="IDY225" s="432">
        <v>0</v>
      </c>
      <c r="IDZ225" s="432">
        <v>0</v>
      </c>
      <c r="IEA225" s="432">
        <v>0</v>
      </c>
      <c r="IEB225" s="432">
        <v>0</v>
      </c>
      <c r="IEC225" s="432">
        <v>0</v>
      </c>
      <c r="IED225" s="432">
        <v>0</v>
      </c>
      <c r="IEE225" s="432">
        <v>0</v>
      </c>
      <c r="IEF225" s="432">
        <v>0</v>
      </c>
      <c r="IEG225" s="432">
        <v>0</v>
      </c>
      <c r="IEH225" s="432">
        <v>0</v>
      </c>
      <c r="IEI225" s="432">
        <v>0</v>
      </c>
      <c r="IEJ225" s="432">
        <v>0</v>
      </c>
      <c r="IEK225" s="432">
        <v>0</v>
      </c>
      <c r="IEL225" s="432">
        <v>0</v>
      </c>
      <c r="IEM225" s="432">
        <v>0</v>
      </c>
      <c r="IEN225" s="432">
        <v>0</v>
      </c>
      <c r="IEO225" s="432">
        <v>0</v>
      </c>
      <c r="IEP225" s="432">
        <v>0</v>
      </c>
      <c r="IEQ225" s="432">
        <v>0</v>
      </c>
      <c r="IER225" s="432">
        <v>0</v>
      </c>
      <c r="IES225" s="432">
        <v>0</v>
      </c>
      <c r="IET225" s="432">
        <v>0</v>
      </c>
      <c r="IEU225" s="432">
        <v>0</v>
      </c>
      <c r="IEV225" s="432">
        <v>0</v>
      </c>
      <c r="IEW225" s="432">
        <v>0</v>
      </c>
      <c r="IEX225" s="432">
        <v>0</v>
      </c>
      <c r="IEY225" s="432">
        <v>0</v>
      </c>
      <c r="IEZ225" s="432">
        <v>0</v>
      </c>
      <c r="IFA225" s="432">
        <v>0</v>
      </c>
      <c r="IFB225" s="432">
        <v>0</v>
      </c>
      <c r="IFC225" s="432">
        <v>0</v>
      </c>
      <c r="IFD225" s="432">
        <v>0</v>
      </c>
      <c r="IFE225" s="432">
        <v>0</v>
      </c>
      <c r="IFF225" s="432">
        <v>0</v>
      </c>
      <c r="IFG225" s="432">
        <v>0</v>
      </c>
      <c r="IFH225" s="432">
        <v>0</v>
      </c>
      <c r="IFI225" s="432">
        <v>0</v>
      </c>
      <c r="IFJ225" s="432">
        <v>0</v>
      </c>
      <c r="IFK225" s="432">
        <v>0</v>
      </c>
      <c r="IFL225" s="432">
        <v>0</v>
      </c>
      <c r="IFM225" s="432">
        <v>0</v>
      </c>
      <c r="IFN225" s="432">
        <v>0</v>
      </c>
      <c r="IFO225" s="432">
        <v>0</v>
      </c>
      <c r="IFP225" s="432">
        <v>0</v>
      </c>
      <c r="IFQ225" s="432">
        <v>0</v>
      </c>
      <c r="IFR225" s="432">
        <v>0</v>
      </c>
      <c r="IFS225" s="432">
        <v>0</v>
      </c>
      <c r="IFT225" s="432">
        <v>0</v>
      </c>
      <c r="IFU225" s="432">
        <v>0</v>
      </c>
      <c r="IFV225" s="432">
        <v>0</v>
      </c>
      <c r="IFW225" s="432">
        <v>0</v>
      </c>
      <c r="IFX225" s="432">
        <v>0</v>
      </c>
      <c r="IFY225" s="432">
        <v>0</v>
      </c>
      <c r="IFZ225" s="432">
        <v>0</v>
      </c>
      <c r="IGA225" s="432">
        <v>0</v>
      </c>
      <c r="IGB225" s="432">
        <v>0</v>
      </c>
      <c r="IGC225" s="432">
        <v>0</v>
      </c>
      <c r="IGD225" s="432">
        <v>0</v>
      </c>
      <c r="IGE225" s="432">
        <v>0</v>
      </c>
      <c r="IGF225" s="432">
        <v>0</v>
      </c>
      <c r="IGG225" s="432">
        <v>0</v>
      </c>
      <c r="IGH225" s="432">
        <v>0</v>
      </c>
      <c r="IGI225" s="432">
        <v>0</v>
      </c>
      <c r="IGJ225" s="432">
        <v>0</v>
      </c>
      <c r="IGK225" s="432">
        <v>0</v>
      </c>
      <c r="IGL225" s="432">
        <v>0</v>
      </c>
      <c r="IGM225" s="432">
        <v>0</v>
      </c>
      <c r="IGN225" s="432">
        <v>0</v>
      </c>
      <c r="IGO225" s="432">
        <v>0</v>
      </c>
      <c r="IGP225" s="432">
        <v>0</v>
      </c>
      <c r="IGQ225" s="432">
        <v>0</v>
      </c>
      <c r="IGR225" s="432">
        <v>0</v>
      </c>
      <c r="IGS225" s="432">
        <v>0</v>
      </c>
      <c r="IGT225" s="432">
        <v>0</v>
      </c>
      <c r="IGU225" s="432">
        <v>0</v>
      </c>
      <c r="IGV225" s="432">
        <v>0</v>
      </c>
      <c r="IGW225" s="432">
        <v>0</v>
      </c>
      <c r="IGX225" s="432">
        <v>0</v>
      </c>
      <c r="IGY225" s="432">
        <v>0</v>
      </c>
      <c r="IGZ225" s="432">
        <v>0</v>
      </c>
      <c r="IHA225" s="432">
        <v>0</v>
      </c>
      <c r="IHB225" s="432">
        <v>0</v>
      </c>
      <c r="IHC225" s="432">
        <v>0</v>
      </c>
      <c r="IHD225" s="432">
        <v>0</v>
      </c>
      <c r="IHE225" s="432">
        <v>0</v>
      </c>
      <c r="IHF225" s="432">
        <v>0</v>
      </c>
      <c r="IHG225" s="432">
        <v>0</v>
      </c>
      <c r="IHH225" s="432">
        <v>0</v>
      </c>
      <c r="IHI225" s="432">
        <v>0</v>
      </c>
      <c r="IHJ225" s="432">
        <v>0</v>
      </c>
      <c r="IHK225" s="432">
        <v>0</v>
      </c>
      <c r="IHL225" s="432">
        <v>0</v>
      </c>
      <c r="IHM225" s="432">
        <v>0</v>
      </c>
      <c r="IHN225" s="432">
        <v>0</v>
      </c>
      <c r="IHO225" s="432">
        <v>0</v>
      </c>
      <c r="IHP225" s="432">
        <v>0</v>
      </c>
      <c r="IHQ225" s="432">
        <v>0</v>
      </c>
      <c r="IHR225" s="432">
        <v>0</v>
      </c>
      <c r="IHS225" s="432">
        <v>0</v>
      </c>
      <c r="IHT225" s="432">
        <v>0</v>
      </c>
      <c r="IHU225" s="432">
        <v>0</v>
      </c>
      <c r="IHV225" s="432">
        <v>0</v>
      </c>
      <c r="IHW225" s="432">
        <v>0</v>
      </c>
      <c r="IHX225" s="432">
        <v>0</v>
      </c>
      <c r="IHY225" s="432">
        <v>0</v>
      </c>
      <c r="IHZ225" s="432">
        <v>0</v>
      </c>
      <c r="IIA225" s="432">
        <v>0</v>
      </c>
      <c r="IIB225" s="432">
        <v>0</v>
      </c>
      <c r="IIC225" s="432">
        <v>0</v>
      </c>
      <c r="IID225" s="432">
        <v>0</v>
      </c>
      <c r="IIE225" s="432">
        <v>0</v>
      </c>
      <c r="IIF225" s="432">
        <v>0</v>
      </c>
      <c r="IIG225" s="432">
        <v>0</v>
      </c>
      <c r="IIH225" s="432">
        <v>0</v>
      </c>
      <c r="III225" s="432">
        <v>0</v>
      </c>
      <c r="IIJ225" s="432">
        <v>0</v>
      </c>
      <c r="IIK225" s="432">
        <v>0</v>
      </c>
      <c r="IIL225" s="432">
        <v>0</v>
      </c>
      <c r="IIM225" s="432">
        <v>0</v>
      </c>
      <c r="IIN225" s="432">
        <v>0</v>
      </c>
      <c r="IIO225" s="432">
        <v>0</v>
      </c>
      <c r="IIP225" s="432">
        <v>0</v>
      </c>
      <c r="IIQ225" s="432">
        <v>0</v>
      </c>
      <c r="IIR225" s="432">
        <v>0</v>
      </c>
      <c r="IIS225" s="432">
        <v>0</v>
      </c>
      <c r="IIT225" s="432">
        <v>0</v>
      </c>
      <c r="IIU225" s="432">
        <v>0</v>
      </c>
      <c r="IIV225" s="432">
        <v>0</v>
      </c>
      <c r="IIW225" s="432">
        <v>0</v>
      </c>
      <c r="IIX225" s="432">
        <v>0</v>
      </c>
      <c r="IIY225" s="432">
        <v>0</v>
      </c>
      <c r="IIZ225" s="432">
        <v>0</v>
      </c>
      <c r="IJA225" s="432">
        <v>0</v>
      </c>
      <c r="IJB225" s="432">
        <v>0</v>
      </c>
      <c r="IJC225" s="432">
        <v>0</v>
      </c>
      <c r="IJD225" s="432">
        <v>0</v>
      </c>
      <c r="IJE225" s="432">
        <v>0</v>
      </c>
      <c r="IJF225" s="432">
        <v>0</v>
      </c>
      <c r="IJG225" s="432">
        <v>0</v>
      </c>
      <c r="IJH225" s="432">
        <v>0</v>
      </c>
      <c r="IJI225" s="432">
        <v>0</v>
      </c>
      <c r="IJJ225" s="432">
        <v>0</v>
      </c>
      <c r="IJK225" s="432">
        <v>0</v>
      </c>
      <c r="IJL225" s="432">
        <v>0</v>
      </c>
      <c r="IJM225" s="432">
        <v>0</v>
      </c>
      <c r="IJN225" s="432">
        <v>0</v>
      </c>
      <c r="IJO225" s="432">
        <v>0</v>
      </c>
      <c r="IJP225" s="432">
        <v>0</v>
      </c>
      <c r="IJQ225" s="432">
        <v>0</v>
      </c>
      <c r="IJR225" s="432">
        <v>0</v>
      </c>
      <c r="IJS225" s="432">
        <v>0</v>
      </c>
      <c r="IJT225" s="432">
        <v>0</v>
      </c>
      <c r="IJU225" s="432">
        <v>0</v>
      </c>
      <c r="IJV225" s="432">
        <v>0</v>
      </c>
      <c r="IJW225" s="432">
        <v>0</v>
      </c>
      <c r="IJX225" s="432">
        <v>0</v>
      </c>
      <c r="IJY225" s="432">
        <v>0</v>
      </c>
      <c r="IJZ225" s="432">
        <v>0</v>
      </c>
      <c r="IKA225" s="432">
        <v>0</v>
      </c>
      <c r="IKB225" s="432">
        <v>0</v>
      </c>
      <c r="IKC225" s="432">
        <v>0</v>
      </c>
      <c r="IKD225" s="432">
        <v>0</v>
      </c>
      <c r="IKE225" s="432">
        <v>0</v>
      </c>
      <c r="IKF225" s="432">
        <v>0</v>
      </c>
      <c r="IKG225" s="432">
        <v>0</v>
      </c>
      <c r="IKH225" s="432">
        <v>0</v>
      </c>
      <c r="IKI225" s="432">
        <v>0</v>
      </c>
      <c r="IKJ225" s="432">
        <v>0</v>
      </c>
      <c r="IKK225" s="432">
        <v>0</v>
      </c>
      <c r="IKL225" s="432">
        <v>0</v>
      </c>
      <c r="IKM225" s="432">
        <v>0</v>
      </c>
      <c r="IKN225" s="432">
        <v>0</v>
      </c>
      <c r="IKO225" s="432">
        <v>0</v>
      </c>
      <c r="IKP225" s="432">
        <v>0</v>
      </c>
      <c r="IKQ225" s="432">
        <v>0</v>
      </c>
      <c r="IKR225" s="432">
        <v>0</v>
      </c>
      <c r="IKS225" s="432">
        <v>0</v>
      </c>
      <c r="IKT225" s="432">
        <v>0</v>
      </c>
      <c r="IKU225" s="432">
        <v>0</v>
      </c>
      <c r="IKV225" s="432">
        <v>0</v>
      </c>
      <c r="IKW225" s="432">
        <v>0</v>
      </c>
      <c r="IKX225" s="432">
        <v>0</v>
      </c>
      <c r="IKY225" s="432">
        <v>0</v>
      </c>
      <c r="IKZ225" s="432">
        <v>0</v>
      </c>
      <c r="ILA225" s="432">
        <v>0</v>
      </c>
      <c r="ILB225" s="432">
        <v>0</v>
      </c>
      <c r="ILC225" s="432">
        <v>0</v>
      </c>
      <c r="ILD225" s="432">
        <v>0</v>
      </c>
      <c r="ILE225" s="432">
        <v>0</v>
      </c>
      <c r="ILF225" s="432">
        <v>0</v>
      </c>
      <c r="ILG225" s="432">
        <v>0</v>
      </c>
      <c r="ILH225" s="432">
        <v>0</v>
      </c>
      <c r="ILI225" s="432">
        <v>0</v>
      </c>
      <c r="ILJ225" s="432">
        <v>0</v>
      </c>
      <c r="ILK225" s="432">
        <v>0</v>
      </c>
      <c r="ILL225" s="432">
        <v>0</v>
      </c>
      <c r="ILM225" s="432">
        <v>0</v>
      </c>
      <c r="ILN225" s="432">
        <v>0</v>
      </c>
      <c r="ILO225" s="432">
        <v>0</v>
      </c>
      <c r="ILP225" s="432">
        <v>0</v>
      </c>
      <c r="ILQ225" s="432">
        <v>0</v>
      </c>
      <c r="ILR225" s="432">
        <v>0</v>
      </c>
      <c r="ILS225" s="432">
        <v>0</v>
      </c>
      <c r="ILT225" s="432">
        <v>0</v>
      </c>
      <c r="ILU225" s="432">
        <v>0</v>
      </c>
      <c r="ILV225" s="432">
        <v>0</v>
      </c>
      <c r="ILW225" s="432">
        <v>0</v>
      </c>
      <c r="ILX225" s="432">
        <v>0</v>
      </c>
      <c r="ILY225" s="432">
        <v>0</v>
      </c>
      <c r="ILZ225" s="432">
        <v>0</v>
      </c>
      <c r="IMA225" s="432">
        <v>0</v>
      </c>
      <c r="IMB225" s="432">
        <v>0</v>
      </c>
      <c r="IMC225" s="432">
        <v>0</v>
      </c>
      <c r="IMD225" s="432">
        <v>0</v>
      </c>
      <c r="IME225" s="432">
        <v>0</v>
      </c>
      <c r="IMF225" s="432">
        <v>0</v>
      </c>
      <c r="IMG225" s="432">
        <v>0</v>
      </c>
      <c r="IMH225" s="432">
        <v>0</v>
      </c>
      <c r="IMI225" s="432">
        <v>0</v>
      </c>
      <c r="IMJ225" s="432">
        <v>0</v>
      </c>
      <c r="IMK225" s="432">
        <v>0</v>
      </c>
      <c r="IML225" s="432">
        <v>0</v>
      </c>
      <c r="IMM225" s="432">
        <v>0</v>
      </c>
      <c r="IMN225" s="432">
        <v>0</v>
      </c>
      <c r="IMO225" s="432">
        <v>0</v>
      </c>
      <c r="IMP225" s="432">
        <v>0</v>
      </c>
      <c r="IMQ225" s="432">
        <v>0</v>
      </c>
      <c r="IMR225" s="432">
        <v>0</v>
      </c>
      <c r="IMS225" s="432">
        <v>0</v>
      </c>
      <c r="IMT225" s="432">
        <v>0</v>
      </c>
      <c r="IMU225" s="432">
        <v>0</v>
      </c>
      <c r="IMV225" s="432">
        <v>0</v>
      </c>
      <c r="IMW225" s="432">
        <v>0</v>
      </c>
      <c r="IMX225" s="432">
        <v>0</v>
      </c>
      <c r="IMY225" s="432">
        <v>0</v>
      </c>
      <c r="IMZ225" s="432">
        <v>0</v>
      </c>
      <c r="INA225" s="432">
        <v>0</v>
      </c>
      <c r="INB225" s="432">
        <v>0</v>
      </c>
      <c r="INC225" s="432">
        <v>0</v>
      </c>
      <c r="IND225" s="432">
        <v>0</v>
      </c>
      <c r="INE225" s="432">
        <v>0</v>
      </c>
      <c r="INF225" s="432">
        <v>0</v>
      </c>
      <c r="ING225" s="432">
        <v>0</v>
      </c>
      <c r="INH225" s="432">
        <v>0</v>
      </c>
      <c r="INI225" s="432">
        <v>0</v>
      </c>
      <c r="INJ225" s="432">
        <v>0</v>
      </c>
      <c r="INK225" s="432">
        <v>0</v>
      </c>
      <c r="INL225" s="432">
        <v>0</v>
      </c>
      <c r="INM225" s="432">
        <v>0</v>
      </c>
      <c r="INN225" s="432">
        <v>0</v>
      </c>
      <c r="INO225" s="432">
        <v>0</v>
      </c>
      <c r="INP225" s="432">
        <v>0</v>
      </c>
      <c r="INQ225" s="432">
        <v>0</v>
      </c>
      <c r="INR225" s="432">
        <v>0</v>
      </c>
      <c r="INS225" s="432">
        <v>0</v>
      </c>
      <c r="INT225" s="432">
        <v>0</v>
      </c>
      <c r="INU225" s="432">
        <v>0</v>
      </c>
      <c r="INV225" s="432">
        <v>0</v>
      </c>
      <c r="INW225" s="432">
        <v>0</v>
      </c>
      <c r="INX225" s="432">
        <v>0</v>
      </c>
      <c r="INY225" s="432">
        <v>0</v>
      </c>
      <c r="INZ225" s="432">
        <v>0</v>
      </c>
      <c r="IOA225" s="432">
        <v>0</v>
      </c>
      <c r="IOB225" s="432">
        <v>0</v>
      </c>
      <c r="IOC225" s="432">
        <v>0</v>
      </c>
      <c r="IOD225" s="432">
        <v>0</v>
      </c>
      <c r="IOE225" s="432">
        <v>0</v>
      </c>
      <c r="IOF225" s="432">
        <v>0</v>
      </c>
      <c r="IOG225" s="432">
        <v>0</v>
      </c>
      <c r="IOH225" s="432">
        <v>0</v>
      </c>
      <c r="IOI225" s="432">
        <v>0</v>
      </c>
      <c r="IOJ225" s="432">
        <v>0</v>
      </c>
      <c r="IOK225" s="432">
        <v>0</v>
      </c>
      <c r="IOL225" s="432">
        <v>0</v>
      </c>
      <c r="IOM225" s="432">
        <v>0</v>
      </c>
      <c r="ION225" s="432">
        <v>0</v>
      </c>
      <c r="IOO225" s="432">
        <v>0</v>
      </c>
      <c r="IOP225" s="432">
        <v>0</v>
      </c>
      <c r="IOQ225" s="432">
        <v>0</v>
      </c>
      <c r="IOR225" s="432">
        <v>0</v>
      </c>
      <c r="IOS225" s="432">
        <v>0</v>
      </c>
      <c r="IOT225" s="432">
        <v>0</v>
      </c>
      <c r="IOU225" s="432">
        <v>0</v>
      </c>
      <c r="IOV225" s="432">
        <v>0</v>
      </c>
      <c r="IOW225" s="432">
        <v>0</v>
      </c>
      <c r="IOX225" s="432">
        <v>0</v>
      </c>
      <c r="IOY225" s="432">
        <v>0</v>
      </c>
      <c r="IOZ225" s="432">
        <v>0</v>
      </c>
      <c r="IPA225" s="432">
        <v>0</v>
      </c>
      <c r="IPB225" s="432">
        <v>0</v>
      </c>
      <c r="IPC225" s="432">
        <v>0</v>
      </c>
      <c r="IPD225" s="432">
        <v>0</v>
      </c>
      <c r="IPE225" s="432">
        <v>0</v>
      </c>
      <c r="IPF225" s="432">
        <v>0</v>
      </c>
      <c r="IPG225" s="432">
        <v>0</v>
      </c>
      <c r="IPH225" s="432">
        <v>0</v>
      </c>
      <c r="IPI225" s="432">
        <v>0</v>
      </c>
      <c r="IPJ225" s="432">
        <v>0</v>
      </c>
      <c r="IPK225" s="432">
        <v>0</v>
      </c>
      <c r="IPL225" s="432">
        <v>0</v>
      </c>
      <c r="IPM225" s="432">
        <v>0</v>
      </c>
      <c r="IPN225" s="432">
        <v>0</v>
      </c>
      <c r="IPO225" s="432">
        <v>0</v>
      </c>
      <c r="IPP225" s="432">
        <v>0</v>
      </c>
      <c r="IPQ225" s="432">
        <v>0</v>
      </c>
      <c r="IPR225" s="432">
        <v>0</v>
      </c>
      <c r="IPS225" s="432">
        <v>0</v>
      </c>
      <c r="IPT225" s="432">
        <v>0</v>
      </c>
      <c r="IPU225" s="432">
        <v>0</v>
      </c>
      <c r="IPV225" s="432">
        <v>0</v>
      </c>
      <c r="IPW225" s="432">
        <v>0</v>
      </c>
      <c r="IPX225" s="432">
        <v>0</v>
      </c>
      <c r="IPY225" s="432">
        <v>0</v>
      </c>
      <c r="IPZ225" s="432">
        <v>0</v>
      </c>
      <c r="IQA225" s="432">
        <v>0</v>
      </c>
      <c r="IQB225" s="432">
        <v>0</v>
      </c>
      <c r="IQC225" s="432">
        <v>0</v>
      </c>
      <c r="IQD225" s="432">
        <v>0</v>
      </c>
      <c r="IQE225" s="432">
        <v>0</v>
      </c>
      <c r="IQF225" s="432">
        <v>0</v>
      </c>
      <c r="IQG225" s="432">
        <v>0</v>
      </c>
      <c r="IQH225" s="432">
        <v>0</v>
      </c>
      <c r="IQI225" s="432">
        <v>0</v>
      </c>
      <c r="IQJ225" s="432">
        <v>0</v>
      </c>
      <c r="IQK225" s="432">
        <v>0</v>
      </c>
      <c r="IQL225" s="432">
        <v>0</v>
      </c>
      <c r="IQM225" s="432">
        <v>0</v>
      </c>
      <c r="IQN225" s="432">
        <v>0</v>
      </c>
      <c r="IQO225" s="432">
        <v>0</v>
      </c>
      <c r="IQP225" s="432">
        <v>0</v>
      </c>
      <c r="IQQ225" s="432">
        <v>0</v>
      </c>
      <c r="IQR225" s="432">
        <v>0</v>
      </c>
      <c r="IQS225" s="432">
        <v>0</v>
      </c>
      <c r="IQT225" s="432">
        <v>0</v>
      </c>
      <c r="IQU225" s="432">
        <v>0</v>
      </c>
      <c r="IQV225" s="432">
        <v>0</v>
      </c>
      <c r="IQW225" s="432">
        <v>0</v>
      </c>
      <c r="IQX225" s="432">
        <v>0</v>
      </c>
      <c r="IQY225" s="432">
        <v>0</v>
      </c>
      <c r="IQZ225" s="432">
        <v>0</v>
      </c>
      <c r="IRA225" s="432">
        <v>0</v>
      </c>
      <c r="IRB225" s="432">
        <v>0</v>
      </c>
      <c r="IRC225" s="432">
        <v>0</v>
      </c>
      <c r="IRD225" s="432">
        <v>0</v>
      </c>
      <c r="IRE225" s="432">
        <v>0</v>
      </c>
      <c r="IRF225" s="432">
        <v>0</v>
      </c>
      <c r="IRG225" s="432">
        <v>0</v>
      </c>
      <c r="IRH225" s="432">
        <v>0</v>
      </c>
      <c r="IRI225" s="432">
        <v>0</v>
      </c>
      <c r="IRJ225" s="432">
        <v>0</v>
      </c>
      <c r="IRK225" s="432">
        <v>0</v>
      </c>
      <c r="IRL225" s="432">
        <v>0</v>
      </c>
      <c r="IRM225" s="432">
        <v>0</v>
      </c>
      <c r="IRN225" s="432">
        <v>0</v>
      </c>
      <c r="IRO225" s="432">
        <v>0</v>
      </c>
      <c r="IRP225" s="432">
        <v>0</v>
      </c>
      <c r="IRQ225" s="432">
        <v>0</v>
      </c>
      <c r="IRR225" s="432">
        <v>0</v>
      </c>
      <c r="IRS225" s="432">
        <v>0</v>
      </c>
      <c r="IRT225" s="432">
        <v>0</v>
      </c>
      <c r="IRU225" s="432">
        <v>0</v>
      </c>
      <c r="IRV225" s="432">
        <v>0</v>
      </c>
      <c r="IRW225" s="432">
        <v>0</v>
      </c>
      <c r="IRX225" s="432">
        <v>0</v>
      </c>
      <c r="IRY225" s="432">
        <v>0</v>
      </c>
      <c r="IRZ225" s="432">
        <v>0</v>
      </c>
      <c r="ISA225" s="432">
        <v>0</v>
      </c>
      <c r="ISB225" s="432">
        <v>0</v>
      </c>
      <c r="ISC225" s="432">
        <v>0</v>
      </c>
      <c r="ISD225" s="432">
        <v>0</v>
      </c>
      <c r="ISE225" s="432">
        <v>0</v>
      </c>
      <c r="ISF225" s="432">
        <v>0</v>
      </c>
      <c r="ISG225" s="432">
        <v>0</v>
      </c>
      <c r="ISH225" s="432">
        <v>0</v>
      </c>
      <c r="ISI225" s="432">
        <v>0</v>
      </c>
      <c r="ISJ225" s="432">
        <v>0</v>
      </c>
      <c r="ISK225" s="432">
        <v>0</v>
      </c>
      <c r="ISL225" s="432">
        <v>0</v>
      </c>
      <c r="ISM225" s="432">
        <v>0</v>
      </c>
      <c r="ISN225" s="432">
        <v>0</v>
      </c>
      <c r="ISO225" s="432">
        <v>0</v>
      </c>
      <c r="ISP225" s="432">
        <v>0</v>
      </c>
      <c r="ISQ225" s="432">
        <v>0</v>
      </c>
      <c r="ISR225" s="432">
        <v>0</v>
      </c>
      <c r="ISS225" s="432">
        <v>0</v>
      </c>
      <c r="IST225" s="432">
        <v>0</v>
      </c>
      <c r="ISU225" s="432">
        <v>0</v>
      </c>
      <c r="ISV225" s="432">
        <v>0</v>
      </c>
      <c r="ISW225" s="432">
        <v>0</v>
      </c>
      <c r="ISX225" s="432">
        <v>0</v>
      </c>
      <c r="ISY225" s="432">
        <v>0</v>
      </c>
      <c r="ISZ225" s="432">
        <v>0</v>
      </c>
      <c r="ITA225" s="432">
        <v>0</v>
      </c>
      <c r="ITB225" s="432">
        <v>0</v>
      </c>
      <c r="ITC225" s="432">
        <v>0</v>
      </c>
      <c r="ITD225" s="432">
        <v>0</v>
      </c>
      <c r="ITE225" s="432">
        <v>0</v>
      </c>
      <c r="ITF225" s="432">
        <v>0</v>
      </c>
      <c r="ITG225" s="432">
        <v>0</v>
      </c>
      <c r="ITH225" s="432">
        <v>0</v>
      </c>
      <c r="ITI225" s="432">
        <v>0</v>
      </c>
      <c r="ITJ225" s="432">
        <v>0</v>
      </c>
      <c r="ITK225" s="432">
        <v>0</v>
      </c>
      <c r="ITL225" s="432">
        <v>0</v>
      </c>
      <c r="ITM225" s="432">
        <v>0</v>
      </c>
      <c r="ITN225" s="432">
        <v>0</v>
      </c>
      <c r="ITO225" s="432">
        <v>0</v>
      </c>
      <c r="ITP225" s="432">
        <v>0</v>
      </c>
      <c r="ITQ225" s="432">
        <v>0</v>
      </c>
      <c r="ITR225" s="432">
        <v>0</v>
      </c>
      <c r="ITS225" s="432">
        <v>0</v>
      </c>
      <c r="ITT225" s="432">
        <v>0</v>
      </c>
      <c r="ITU225" s="432">
        <v>0</v>
      </c>
      <c r="ITV225" s="432">
        <v>0</v>
      </c>
      <c r="ITW225" s="432">
        <v>0</v>
      </c>
      <c r="ITX225" s="432">
        <v>0</v>
      </c>
      <c r="ITY225" s="432">
        <v>0</v>
      </c>
      <c r="ITZ225" s="432">
        <v>0</v>
      </c>
      <c r="IUA225" s="432">
        <v>0</v>
      </c>
      <c r="IUB225" s="432">
        <v>0</v>
      </c>
      <c r="IUC225" s="432">
        <v>0</v>
      </c>
      <c r="IUD225" s="432">
        <v>0</v>
      </c>
      <c r="IUE225" s="432">
        <v>0</v>
      </c>
      <c r="IUF225" s="432">
        <v>0</v>
      </c>
      <c r="IUG225" s="432">
        <v>0</v>
      </c>
      <c r="IUH225" s="432">
        <v>0</v>
      </c>
      <c r="IUI225" s="432">
        <v>0</v>
      </c>
      <c r="IUJ225" s="432">
        <v>0</v>
      </c>
      <c r="IUK225" s="432">
        <v>0</v>
      </c>
      <c r="IUL225" s="432">
        <v>0</v>
      </c>
      <c r="IUM225" s="432">
        <v>0</v>
      </c>
      <c r="IUN225" s="432">
        <v>0</v>
      </c>
      <c r="IUO225" s="432">
        <v>0</v>
      </c>
      <c r="IUP225" s="432">
        <v>0</v>
      </c>
      <c r="IUQ225" s="432">
        <v>0</v>
      </c>
      <c r="IUR225" s="432">
        <v>0</v>
      </c>
      <c r="IUS225" s="432">
        <v>0</v>
      </c>
      <c r="IUT225" s="432">
        <v>0</v>
      </c>
      <c r="IUU225" s="432">
        <v>0</v>
      </c>
      <c r="IUV225" s="432">
        <v>0</v>
      </c>
      <c r="IUW225" s="432">
        <v>0</v>
      </c>
      <c r="IUX225" s="432">
        <v>0</v>
      </c>
      <c r="IUY225" s="432">
        <v>0</v>
      </c>
      <c r="IUZ225" s="432">
        <v>0</v>
      </c>
      <c r="IVA225" s="432">
        <v>0</v>
      </c>
      <c r="IVB225" s="432">
        <v>0</v>
      </c>
      <c r="IVC225" s="432">
        <v>0</v>
      </c>
      <c r="IVD225" s="432">
        <v>0</v>
      </c>
      <c r="IVE225" s="432">
        <v>0</v>
      </c>
      <c r="IVF225" s="432">
        <v>0</v>
      </c>
      <c r="IVG225" s="432">
        <v>0</v>
      </c>
      <c r="IVH225" s="432">
        <v>0</v>
      </c>
      <c r="IVI225" s="432">
        <v>0</v>
      </c>
      <c r="IVJ225" s="432">
        <v>0</v>
      </c>
      <c r="IVK225" s="432">
        <v>0</v>
      </c>
      <c r="IVL225" s="432">
        <v>0</v>
      </c>
      <c r="IVM225" s="432">
        <v>0</v>
      </c>
      <c r="IVN225" s="432">
        <v>0</v>
      </c>
      <c r="IVO225" s="432">
        <v>0</v>
      </c>
      <c r="IVP225" s="432">
        <v>0</v>
      </c>
      <c r="IVQ225" s="432">
        <v>0</v>
      </c>
      <c r="IVR225" s="432">
        <v>0</v>
      </c>
      <c r="IVS225" s="432">
        <v>0</v>
      </c>
      <c r="IVT225" s="432">
        <v>0</v>
      </c>
      <c r="IVU225" s="432">
        <v>0</v>
      </c>
      <c r="IVV225" s="432">
        <v>0</v>
      </c>
      <c r="IVW225" s="432">
        <v>0</v>
      </c>
      <c r="IVX225" s="432">
        <v>0</v>
      </c>
      <c r="IVY225" s="432">
        <v>0</v>
      </c>
      <c r="IVZ225" s="432">
        <v>0</v>
      </c>
      <c r="IWA225" s="432">
        <v>0</v>
      </c>
      <c r="IWB225" s="432">
        <v>0</v>
      </c>
      <c r="IWC225" s="432">
        <v>0</v>
      </c>
      <c r="IWD225" s="432">
        <v>0</v>
      </c>
      <c r="IWE225" s="432">
        <v>0</v>
      </c>
      <c r="IWF225" s="432">
        <v>0</v>
      </c>
      <c r="IWG225" s="432">
        <v>0</v>
      </c>
      <c r="IWH225" s="432">
        <v>0</v>
      </c>
      <c r="IWI225" s="432">
        <v>0</v>
      </c>
      <c r="IWJ225" s="432">
        <v>0</v>
      </c>
      <c r="IWK225" s="432">
        <v>0</v>
      </c>
      <c r="IWL225" s="432">
        <v>0</v>
      </c>
      <c r="IWM225" s="432">
        <v>0</v>
      </c>
      <c r="IWN225" s="432">
        <v>0</v>
      </c>
      <c r="IWO225" s="432">
        <v>0</v>
      </c>
      <c r="IWP225" s="432">
        <v>0</v>
      </c>
      <c r="IWQ225" s="432">
        <v>0</v>
      </c>
      <c r="IWR225" s="432">
        <v>0</v>
      </c>
      <c r="IWS225" s="432">
        <v>0</v>
      </c>
      <c r="IWT225" s="432">
        <v>0</v>
      </c>
      <c r="IWU225" s="432">
        <v>0</v>
      </c>
      <c r="IWV225" s="432">
        <v>0</v>
      </c>
      <c r="IWW225" s="432">
        <v>0</v>
      </c>
      <c r="IWX225" s="432">
        <v>0</v>
      </c>
      <c r="IWY225" s="432">
        <v>0</v>
      </c>
      <c r="IWZ225" s="432">
        <v>0</v>
      </c>
      <c r="IXA225" s="432">
        <v>0</v>
      </c>
      <c r="IXB225" s="432">
        <v>0</v>
      </c>
      <c r="IXC225" s="432">
        <v>0</v>
      </c>
      <c r="IXD225" s="432">
        <v>0</v>
      </c>
      <c r="IXE225" s="432">
        <v>0</v>
      </c>
      <c r="IXF225" s="432">
        <v>0</v>
      </c>
      <c r="IXG225" s="432">
        <v>0</v>
      </c>
      <c r="IXH225" s="432">
        <v>0</v>
      </c>
      <c r="IXI225" s="432">
        <v>0</v>
      </c>
      <c r="IXJ225" s="432">
        <v>0</v>
      </c>
      <c r="IXK225" s="432">
        <v>0</v>
      </c>
      <c r="IXL225" s="432">
        <v>0</v>
      </c>
      <c r="IXM225" s="432">
        <v>0</v>
      </c>
      <c r="IXN225" s="432">
        <v>0</v>
      </c>
      <c r="IXO225" s="432">
        <v>0</v>
      </c>
      <c r="IXP225" s="432">
        <v>0</v>
      </c>
      <c r="IXQ225" s="432">
        <v>0</v>
      </c>
      <c r="IXR225" s="432">
        <v>0</v>
      </c>
      <c r="IXS225" s="432">
        <v>0</v>
      </c>
      <c r="IXT225" s="432">
        <v>0</v>
      </c>
      <c r="IXU225" s="432">
        <v>0</v>
      </c>
      <c r="IXV225" s="432">
        <v>0</v>
      </c>
      <c r="IXW225" s="432">
        <v>0</v>
      </c>
      <c r="IXX225" s="432">
        <v>0</v>
      </c>
      <c r="IXY225" s="432">
        <v>0</v>
      </c>
      <c r="IXZ225" s="432">
        <v>0</v>
      </c>
      <c r="IYA225" s="432">
        <v>0</v>
      </c>
      <c r="IYB225" s="432">
        <v>0</v>
      </c>
      <c r="IYC225" s="432">
        <v>0</v>
      </c>
      <c r="IYD225" s="432">
        <v>0</v>
      </c>
      <c r="IYE225" s="432">
        <v>0</v>
      </c>
      <c r="IYF225" s="432">
        <v>0</v>
      </c>
      <c r="IYG225" s="432">
        <v>0</v>
      </c>
      <c r="IYH225" s="432">
        <v>0</v>
      </c>
      <c r="IYI225" s="432">
        <v>0</v>
      </c>
      <c r="IYJ225" s="432">
        <v>0</v>
      </c>
      <c r="IYK225" s="432">
        <v>0</v>
      </c>
      <c r="IYL225" s="432">
        <v>0</v>
      </c>
      <c r="IYM225" s="432">
        <v>0</v>
      </c>
      <c r="IYN225" s="432">
        <v>0</v>
      </c>
      <c r="IYO225" s="432">
        <v>0</v>
      </c>
      <c r="IYP225" s="432">
        <v>0</v>
      </c>
      <c r="IYQ225" s="432">
        <v>0</v>
      </c>
      <c r="IYR225" s="432">
        <v>0</v>
      </c>
      <c r="IYS225" s="432">
        <v>0</v>
      </c>
      <c r="IYT225" s="432">
        <v>0</v>
      </c>
      <c r="IYU225" s="432">
        <v>0</v>
      </c>
      <c r="IYV225" s="432">
        <v>0</v>
      </c>
      <c r="IYW225" s="432">
        <v>0</v>
      </c>
      <c r="IYX225" s="432">
        <v>0</v>
      </c>
      <c r="IYY225" s="432">
        <v>0</v>
      </c>
      <c r="IYZ225" s="432">
        <v>0</v>
      </c>
      <c r="IZA225" s="432">
        <v>0</v>
      </c>
      <c r="IZB225" s="432">
        <v>0</v>
      </c>
      <c r="IZC225" s="432">
        <v>0</v>
      </c>
      <c r="IZD225" s="432">
        <v>0</v>
      </c>
      <c r="IZE225" s="432">
        <v>0</v>
      </c>
      <c r="IZF225" s="432">
        <v>0</v>
      </c>
      <c r="IZG225" s="432">
        <v>0</v>
      </c>
      <c r="IZH225" s="432">
        <v>0</v>
      </c>
      <c r="IZI225" s="432">
        <v>0</v>
      </c>
      <c r="IZJ225" s="432">
        <v>0</v>
      </c>
      <c r="IZK225" s="432">
        <v>0</v>
      </c>
      <c r="IZL225" s="432">
        <v>0</v>
      </c>
      <c r="IZM225" s="432">
        <v>0</v>
      </c>
      <c r="IZN225" s="432">
        <v>0</v>
      </c>
      <c r="IZO225" s="432">
        <v>0</v>
      </c>
      <c r="IZP225" s="432">
        <v>0</v>
      </c>
      <c r="IZQ225" s="432">
        <v>0</v>
      </c>
      <c r="IZR225" s="432">
        <v>0</v>
      </c>
      <c r="IZS225" s="432">
        <v>0</v>
      </c>
      <c r="IZT225" s="432">
        <v>0</v>
      </c>
      <c r="IZU225" s="432">
        <v>0</v>
      </c>
      <c r="IZV225" s="432">
        <v>0</v>
      </c>
      <c r="IZW225" s="432">
        <v>0</v>
      </c>
      <c r="IZX225" s="432">
        <v>0</v>
      </c>
      <c r="IZY225" s="432">
        <v>0</v>
      </c>
      <c r="IZZ225" s="432">
        <v>0</v>
      </c>
      <c r="JAA225" s="432">
        <v>0</v>
      </c>
      <c r="JAB225" s="432">
        <v>0</v>
      </c>
      <c r="JAC225" s="432">
        <v>0</v>
      </c>
      <c r="JAD225" s="432">
        <v>0</v>
      </c>
      <c r="JAE225" s="432">
        <v>0</v>
      </c>
      <c r="JAF225" s="432">
        <v>0</v>
      </c>
      <c r="JAG225" s="432">
        <v>0</v>
      </c>
      <c r="JAH225" s="432">
        <v>0</v>
      </c>
      <c r="JAI225" s="432">
        <v>0</v>
      </c>
      <c r="JAJ225" s="432">
        <v>0</v>
      </c>
      <c r="JAK225" s="432">
        <v>0</v>
      </c>
      <c r="JAL225" s="432">
        <v>0</v>
      </c>
      <c r="JAM225" s="432">
        <v>0</v>
      </c>
      <c r="JAN225" s="432">
        <v>0</v>
      </c>
      <c r="JAO225" s="432">
        <v>0</v>
      </c>
      <c r="JAP225" s="432">
        <v>0</v>
      </c>
      <c r="JAQ225" s="432">
        <v>0</v>
      </c>
      <c r="JAR225" s="432">
        <v>0</v>
      </c>
      <c r="JAS225" s="432">
        <v>0</v>
      </c>
      <c r="JAT225" s="432">
        <v>0</v>
      </c>
      <c r="JAU225" s="432">
        <v>0</v>
      </c>
      <c r="JAV225" s="432">
        <v>0</v>
      </c>
      <c r="JAW225" s="432">
        <v>0</v>
      </c>
      <c r="JAX225" s="432">
        <v>0</v>
      </c>
      <c r="JAY225" s="432">
        <v>0</v>
      </c>
      <c r="JAZ225" s="432">
        <v>0</v>
      </c>
      <c r="JBA225" s="432">
        <v>0</v>
      </c>
      <c r="JBB225" s="432">
        <v>0</v>
      </c>
      <c r="JBC225" s="432">
        <v>0</v>
      </c>
      <c r="JBD225" s="432">
        <v>0</v>
      </c>
      <c r="JBE225" s="432">
        <v>0</v>
      </c>
      <c r="JBF225" s="432">
        <v>0</v>
      </c>
      <c r="JBG225" s="432">
        <v>0</v>
      </c>
      <c r="JBH225" s="432">
        <v>0</v>
      </c>
      <c r="JBI225" s="432">
        <v>0</v>
      </c>
      <c r="JBJ225" s="432">
        <v>0</v>
      </c>
      <c r="JBK225" s="432">
        <v>0</v>
      </c>
      <c r="JBL225" s="432">
        <v>0</v>
      </c>
      <c r="JBM225" s="432">
        <v>0</v>
      </c>
      <c r="JBN225" s="432">
        <v>0</v>
      </c>
      <c r="JBO225" s="432">
        <v>0</v>
      </c>
      <c r="JBP225" s="432">
        <v>0</v>
      </c>
      <c r="JBQ225" s="432">
        <v>0</v>
      </c>
      <c r="JBR225" s="432">
        <v>0</v>
      </c>
      <c r="JBS225" s="432">
        <v>0</v>
      </c>
      <c r="JBT225" s="432">
        <v>0</v>
      </c>
      <c r="JBU225" s="432">
        <v>0</v>
      </c>
      <c r="JBV225" s="432">
        <v>0</v>
      </c>
      <c r="JBW225" s="432">
        <v>0</v>
      </c>
      <c r="JBX225" s="432">
        <v>0</v>
      </c>
      <c r="JBY225" s="432">
        <v>0</v>
      </c>
      <c r="JBZ225" s="432">
        <v>0</v>
      </c>
      <c r="JCA225" s="432">
        <v>0</v>
      </c>
      <c r="JCB225" s="432">
        <v>0</v>
      </c>
      <c r="JCC225" s="432">
        <v>0</v>
      </c>
      <c r="JCD225" s="432">
        <v>0</v>
      </c>
      <c r="JCE225" s="432">
        <v>0</v>
      </c>
      <c r="JCF225" s="432">
        <v>0</v>
      </c>
      <c r="JCG225" s="432">
        <v>0</v>
      </c>
      <c r="JCH225" s="432">
        <v>0</v>
      </c>
      <c r="JCI225" s="432">
        <v>0</v>
      </c>
      <c r="JCJ225" s="432">
        <v>0</v>
      </c>
      <c r="JCK225" s="432">
        <v>0</v>
      </c>
      <c r="JCL225" s="432">
        <v>0</v>
      </c>
      <c r="JCM225" s="432">
        <v>0</v>
      </c>
      <c r="JCN225" s="432">
        <v>0</v>
      </c>
      <c r="JCO225" s="432">
        <v>0</v>
      </c>
      <c r="JCP225" s="432">
        <v>0</v>
      </c>
      <c r="JCQ225" s="432">
        <v>0</v>
      </c>
      <c r="JCR225" s="432">
        <v>0</v>
      </c>
      <c r="JCS225" s="432">
        <v>0</v>
      </c>
      <c r="JCT225" s="432">
        <v>0</v>
      </c>
      <c r="JCU225" s="432">
        <v>0</v>
      </c>
      <c r="JCV225" s="432">
        <v>0</v>
      </c>
      <c r="JCW225" s="432">
        <v>0</v>
      </c>
      <c r="JCX225" s="432">
        <v>0</v>
      </c>
      <c r="JCY225" s="432">
        <v>0</v>
      </c>
      <c r="JCZ225" s="432">
        <v>0</v>
      </c>
      <c r="JDA225" s="432">
        <v>0</v>
      </c>
      <c r="JDB225" s="432">
        <v>0</v>
      </c>
      <c r="JDC225" s="432">
        <v>0</v>
      </c>
      <c r="JDD225" s="432">
        <v>0</v>
      </c>
      <c r="JDE225" s="432">
        <v>0</v>
      </c>
      <c r="JDF225" s="432">
        <v>0</v>
      </c>
      <c r="JDG225" s="432">
        <v>0</v>
      </c>
      <c r="JDH225" s="432">
        <v>0</v>
      </c>
      <c r="JDI225" s="432">
        <v>0</v>
      </c>
      <c r="JDJ225" s="432">
        <v>0</v>
      </c>
      <c r="JDK225" s="432">
        <v>0</v>
      </c>
      <c r="JDL225" s="432">
        <v>0</v>
      </c>
      <c r="JDM225" s="432">
        <v>0</v>
      </c>
      <c r="JDN225" s="432">
        <v>0</v>
      </c>
      <c r="JDO225" s="432">
        <v>0</v>
      </c>
      <c r="JDP225" s="432">
        <v>0</v>
      </c>
      <c r="JDQ225" s="432">
        <v>0</v>
      </c>
      <c r="JDR225" s="432">
        <v>0</v>
      </c>
      <c r="JDS225" s="432">
        <v>0</v>
      </c>
      <c r="JDT225" s="432">
        <v>0</v>
      </c>
      <c r="JDU225" s="432">
        <v>0</v>
      </c>
      <c r="JDV225" s="432">
        <v>0</v>
      </c>
      <c r="JDW225" s="432">
        <v>0</v>
      </c>
      <c r="JDX225" s="432">
        <v>0</v>
      </c>
      <c r="JDY225" s="432">
        <v>0</v>
      </c>
      <c r="JDZ225" s="432">
        <v>0</v>
      </c>
      <c r="JEA225" s="432">
        <v>0</v>
      </c>
      <c r="JEB225" s="432">
        <v>0</v>
      </c>
      <c r="JEC225" s="432">
        <v>0</v>
      </c>
      <c r="JED225" s="432">
        <v>0</v>
      </c>
      <c r="JEE225" s="432">
        <v>0</v>
      </c>
      <c r="JEF225" s="432">
        <v>0</v>
      </c>
      <c r="JEG225" s="432">
        <v>0</v>
      </c>
      <c r="JEH225" s="432">
        <v>0</v>
      </c>
      <c r="JEI225" s="432">
        <v>0</v>
      </c>
      <c r="JEJ225" s="432">
        <v>0</v>
      </c>
      <c r="JEK225" s="432">
        <v>0</v>
      </c>
      <c r="JEL225" s="432">
        <v>0</v>
      </c>
      <c r="JEM225" s="432">
        <v>0</v>
      </c>
      <c r="JEN225" s="432">
        <v>0</v>
      </c>
      <c r="JEO225" s="432">
        <v>0</v>
      </c>
      <c r="JEP225" s="432">
        <v>0</v>
      </c>
      <c r="JEQ225" s="432">
        <v>0</v>
      </c>
      <c r="JER225" s="432">
        <v>0</v>
      </c>
      <c r="JES225" s="432">
        <v>0</v>
      </c>
      <c r="JET225" s="432">
        <v>0</v>
      </c>
      <c r="JEU225" s="432">
        <v>0</v>
      </c>
      <c r="JEV225" s="432">
        <v>0</v>
      </c>
      <c r="JEW225" s="432">
        <v>0</v>
      </c>
      <c r="JEX225" s="432">
        <v>0</v>
      </c>
      <c r="JEY225" s="432">
        <v>0</v>
      </c>
      <c r="JEZ225" s="432">
        <v>0</v>
      </c>
      <c r="JFA225" s="432">
        <v>0</v>
      </c>
      <c r="JFB225" s="432">
        <v>0</v>
      </c>
      <c r="JFC225" s="432">
        <v>0</v>
      </c>
      <c r="JFD225" s="432">
        <v>0</v>
      </c>
      <c r="JFE225" s="432">
        <v>0</v>
      </c>
      <c r="JFF225" s="432">
        <v>0</v>
      </c>
      <c r="JFG225" s="432">
        <v>0</v>
      </c>
      <c r="JFH225" s="432">
        <v>0</v>
      </c>
      <c r="JFI225" s="432">
        <v>0</v>
      </c>
      <c r="JFJ225" s="432">
        <v>0</v>
      </c>
      <c r="JFK225" s="432">
        <v>0</v>
      </c>
      <c r="JFL225" s="432">
        <v>0</v>
      </c>
      <c r="JFM225" s="432">
        <v>0</v>
      </c>
      <c r="JFN225" s="432">
        <v>0</v>
      </c>
      <c r="JFO225" s="432">
        <v>0</v>
      </c>
      <c r="JFP225" s="432">
        <v>0</v>
      </c>
      <c r="JFQ225" s="432">
        <v>0</v>
      </c>
      <c r="JFR225" s="432">
        <v>0</v>
      </c>
      <c r="JFS225" s="432">
        <v>0</v>
      </c>
      <c r="JFT225" s="432">
        <v>0</v>
      </c>
      <c r="JFU225" s="432">
        <v>0</v>
      </c>
      <c r="JFV225" s="432">
        <v>0</v>
      </c>
      <c r="JFW225" s="432">
        <v>0</v>
      </c>
      <c r="JFX225" s="432">
        <v>0</v>
      </c>
      <c r="JFY225" s="432">
        <v>0</v>
      </c>
      <c r="JFZ225" s="432">
        <v>0</v>
      </c>
      <c r="JGA225" s="432">
        <v>0</v>
      </c>
      <c r="JGB225" s="432">
        <v>0</v>
      </c>
      <c r="JGC225" s="432">
        <v>0</v>
      </c>
      <c r="JGD225" s="432">
        <v>0</v>
      </c>
      <c r="JGE225" s="432">
        <v>0</v>
      </c>
      <c r="JGF225" s="432">
        <v>0</v>
      </c>
      <c r="JGG225" s="432">
        <v>0</v>
      </c>
      <c r="JGH225" s="432">
        <v>0</v>
      </c>
      <c r="JGI225" s="432">
        <v>0</v>
      </c>
      <c r="JGJ225" s="432">
        <v>0</v>
      </c>
      <c r="JGK225" s="432">
        <v>0</v>
      </c>
      <c r="JGL225" s="432">
        <v>0</v>
      </c>
      <c r="JGM225" s="432">
        <v>0</v>
      </c>
      <c r="JGN225" s="432">
        <v>0</v>
      </c>
      <c r="JGO225" s="432">
        <v>0</v>
      </c>
      <c r="JGP225" s="432">
        <v>0</v>
      </c>
      <c r="JGQ225" s="432">
        <v>0</v>
      </c>
      <c r="JGR225" s="432">
        <v>0</v>
      </c>
      <c r="JGS225" s="432">
        <v>0</v>
      </c>
      <c r="JGT225" s="432">
        <v>0</v>
      </c>
      <c r="JGU225" s="432">
        <v>0</v>
      </c>
      <c r="JGV225" s="432">
        <v>0</v>
      </c>
      <c r="JGW225" s="432">
        <v>0</v>
      </c>
      <c r="JGX225" s="432">
        <v>0</v>
      </c>
      <c r="JGY225" s="432">
        <v>0</v>
      </c>
      <c r="JGZ225" s="432">
        <v>0</v>
      </c>
      <c r="JHA225" s="432">
        <v>0</v>
      </c>
      <c r="JHB225" s="432">
        <v>0</v>
      </c>
      <c r="JHC225" s="432">
        <v>0</v>
      </c>
      <c r="JHD225" s="432">
        <v>0</v>
      </c>
      <c r="JHE225" s="432">
        <v>0</v>
      </c>
      <c r="JHF225" s="432">
        <v>0</v>
      </c>
      <c r="JHG225" s="432">
        <v>0</v>
      </c>
      <c r="JHH225" s="432">
        <v>0</v>
      </c>
      <c r="JHI225" s="432">
        <v>0</v>
      </c>
      <c r="JHJ225" s="432">
        <v>0</v>
      </c>
      <c r="JHK225" s="432">
        <v>0</v>
      </c>
      <c r="JHL225" s="432">
        <v>0</v>
      </c>
      <c r="JHM225" s="432">
        <v>0</v>
      </c>
      <c r="JHN225" s="432">
        <v>0</v>
      </c>
      <c r="JHO225" s="432">
        <v>0</v>
      </c>
      <c r="JHP225" s="432">
        <v>0</v>
      </c>
      <c r="JHQ225" s="432">
        <v>0</v>
      </c>
      <c r="JHR225" s="432">
        <v>0</v>
      </c>
      <c r="JHS225" s="432">
        <v>0</v>
      </c>
      <c r="JHT225" s="432">
        <v>0</v>
      </c>
      <c r="JHU225" s="432">
        <v>0</v>
      </c>
      <c r="JHV225" s="432">
        <v>0</v>
      </c>
      <c r="JHW225" s="432">
        <v>0</v>
      </c>
      <c r="JHX225" s="432">
        <v>0</v>
      </c>
      <c r="JHY225" s="432">
        <v>0</v>
      </c>
      <c r="JHZ225" s="432">
        <v>0</v>
      </c>
      <c r="JIA225" s="432">
        <v>0</v>
      </c>
      <c r="JIB225" s="432">
        <v>0</v>
      </c>
      <c r="JIC225" s="432">
        <v>0</v>
      </c>
      <c r="JID225" s="432">
        <v>0</v>
      </c>
      <c r="JIE225" s="432">
        <v>0</v>
      </c>
      <c r="JIF225" s="432">
        <v>0</v>
      </c>
      <c r="JIG225" s="432">
        <v>0</v>
      </c>
      <c r="JIH225" s="432">
        <v>0</v>
      </c>
      <c r="JII225" s="432">
        <v>0</v>
      </c>
      <c r="JIJ225" s="432">
        <v>0</v>
      </c>
      <c r="JIK225" s="432">
        <v>0</v>
      </c>
      <c r="JIL225" s="432">
        <v>0</v>
      </c>
      <c r="JIM225" s="432">
        <v>0</v>
      </c>
      <c r="JIN225" s="432">
        <v>0</v>
      </c>
      <c r="JIO225" s="432">
        <v>0</v>
      </c>
      <c r="JIP225" s="432">
        <v>0</v>
      </c>
      <c r="JIQ225" s="432">
        <v>0</v>
      </c>
      <c r="JIR225" s="432">
        <v>0</v>
      </c>
      <c r="JIS225" s="432">
        <v>0</v>
      </c>
      <c r="JIT225" s="432">
        <v>0</v>
      </c>
      <c r="JIU225" s="432">
        <v>0</v>
      </c>
      <c r="JIV225" s="432">
        <v>0</v>
      </c>
      <c r="JIW225" s="432">
        <v>0</v>
      </c>
      <c r="JIX225" s="432">
        <v>0</v>
      </c>
      <c r="JIY225" s="432">
        <v>0</v>
      </c>
      <c r="JIZ225" s="432">
        <v>0</v>
      </c>
      <c r="JJA225" s="432">
        <v>0</v>
      </c>
      <c r="JJB225" s="432">
        <v>0</v>
      </c>
      <c r="JJC225" s="432">
        <v>0</v>
      </c>
      <c r="JJD225" s="432">
        <v>0</v>
      </c>
      <c r="JJE225" s="432">
        <v>0</v>
      </c>
      <c r="JJF225" s="432">
        <v>0</v>
      </c>
      <c r="JJG225" s="432">
        <v>0</v>
      </c>
      <c r="JJH225" s="432">
        <v>0</v>
      </c>
      <c r="JJI225" s="432">
        <v>0</v>
      </c>
      <c r="JJJ225" s="432">
        <v>0</v>
      </c>
      <c r="JJK225" s="432">
        <v>0</v>
      </c>
      <c r="JJL225" s="432">
        <v>0</v>
      </c>
      <c r="JJM225" s="432">
        <v>0</v>
      </c>
      <c r="JJN225" s="432">
        <v>0</v>
      </c>
      <c r="JJO225" s="432">
        <v>0</v>
      </c>
      <c r="JJP225" s="432">
        <v>0</v>
      </c>
      <c r="JJQ225" s="432">
        <v>0</v>
      </c>
      <c r="JJR225" s="432">
        <v>0</v>
      </c>
      <c r="JJS225" s="432">
        <v>0</v>
      </c>
      <c r="JJT225" s="432">
        <v>0</v>
      </c>
      <c r="JJU225" s="432">
        <v>0</v>
      </c>
      <c r="JJV225" s="432">
        <v>0</v>
      </c>
      <c r="JJW225" s="432">
        <v>0</v>
      </c>
      <c r="JJX225" s="432">
        <v>0</v>
      </c>
      <c r="JJY225" s="432">
        <v>0</v>
      </c>
      <c r="JJZ225" s="432">
        <v>0</v>
      </c>
      <c r="JKA225" s="432">
        <v>0</v>
      </c>
      <c r="JKB225" s="432">
        <v>0</v>
      </c>
      <c r="JKC225" s="432">
        <v>0</v>
      </c>
      <c r="JKD225" s="432">
        <v>0</v>
      </c>
      <c r="JKE225" s="432">
        <v>0</v>
      </c>
      <c r="JKF225" s="432">
        <v>0</v>
      </c>
      <c r="JKG225" s="432">
        <v>0</v>
      </c>
      <c r="JKH225" s="432">
        <v>0</v>
      </c>
      <c r="JKI225" s="432">
        <v>0</v>
      </c>
      <c r="JKJ225" s="432">
        <v>0</v>
      </c>
      <c r="JKK225" s="432">
        <v>0</v>
      </c>
      <c r="JKL225" s="432">
        <v>0</v>
      </c>
      <c r="JKM225" s="432">
        <v>0</v>
      </c>
      <c r="JKN225" s="432">
        <v>0</v>
      </c>
      <c r="JKO225" s="432">
        <v>0</v>
      </c>
      <c r="JKP225" s="432">
        <v>0</v>
      </c>
      <c r="JKQ225" s="432">
        <v>0</v>
      </c>
      <c r="JKR225" s="432">
        <v>0</v>
      </c>
      <c r="JKS225" s="432">
        <v>0</v>
      </c>
      <c r="JKT225" s="432">
        <v>0</v>
      </c>
      <c r="JKU225" s="432">
        <v>0</v>
      </c>
      <c r="JKV225" s="432">
        <v>0</v>
      </c>
      <c r="JKW225" s="432">
        <v>0</v>
      </c>
      <c r="JKX225" s="432">
        <v>0</v>
      </c>
      <c r="JKY225" s="432">
        <v>0</v>
      </c>
      <c r="JKZ225" s="432">
        <v>0</v>
      </c>
      <c r="JLA225" s="432">
        <v>0</v>
      </c>
      <c r="JLB225" s="432">
        <v>0</v>
      </c>
      <c r="JLC225" s="432">
        <v>0</v>
      </c>
      <c r="JLD225" s="432">
        <v>0</v>
      </c>
      <c r="JLE225" s="432">
        <v>0</v>
      </c>
      <c r="JLF225" s="432">
        <v>0</v>
      </c>
      <c r="JLG225" s="432">
        <v>0</v>
      </c>
      <c r="JLH225" s="432">
        <v>0</v>
      </c>
      <c r="JLI225" s="432">
        <v>0</v>
      </c>
      <c r="JLJ225" s="432">
        <v>0</v>
      </c>
      <c r="JLK225" s="432">
        <v>0</v>
      </c>
      <c r="JLL225" s="432">
        <v>0</v>
      </c>
      <c r="JLM225" s="432">
        <v>0</v>
      </c>
      <c r="JLN225" s="432">
        <v>0</v>
      </c>
      <c r="JLO225" s="432">
        <v>0</v>
      </c>
      <c r="JLP225" s="432">
        <v>0</v>
      </c>
      <c r="JLQ225" s="432">
        <v>0</v>
      </c>
      <c r="JLR225" s="432">
        <v>0</v>
      </c>
      <c r="JLS225" s="432">
        <v>0</v>
      </c>
      <c r="JLT225" s="432">
        <v>0</v>
      </c>
      <c r="JLU225" s="432">
        <v>0</v>
      </c>
      <c r="JLV225" s="432">
        <v>0</v>
      </c>
      <c r="JLW225" s="432">
        <v>0</v>
      </c>
      <c r="JLX225" s="432">
        <v>0</v>
      </c>
      <c r="JLY225" s="432">
        <v>0</v>
      </c>
      <c r="JLZ225" s="432">
        <v>0</v>
      </c>
      <c r="JMA225" s="432">
        <v>0</v>
      </c>
      <c r="JMB225" s="432">
        <v>0</v>
      </c>
      <c r="JMC225" s="432">
        <v>0</v>
      </c>
      <c r="JMD225" s="432">
        <v>0</v>
      </c>
      <c r="JME225" s="432">
        <v>0</v>
      </c>
      <c r="JMF225" s="432">
        <v>0</v>
      </c>
      <c r="JMG225" s="432">
        <v>0</v>
      </c>
      <c r="JMH225" s="432">
        <v>0</v>
      </c>
      <c r="JMI225" s="432">
        <v>0</v>
      </c>
      <c r="JMJ225" s="432">
        <v>0</v>
      </c>
      <c r="JMK225" s="432">
        <v>0</v>
      </c>
      <c r="JML225" s="432">
        <v>0</v>
      </c>
      <c r="JMM225" s="432">
        <v>0</v>
      </c>
      <c r="JMN225" s="432">
        <v>0</v>
      </c>
      <c r="JMO225" s="432">
        <v>0</v>
      </c>
      <c r="JMP225" s="432">
        <v>0</v>
      </c>
      <c r="JMQ225" s="432">
        <v>0</v>
      </c>
      <c r="JMR225" s="432">
        <v>0</v>
      </c>
      <c r="JMS225" s="432">
        <v>0</v>
      </c>
      <c r="JMT225" s="432">
        <v>0</v>
      </c>
      <c r="JMU225" s="432">
        <v>0</v>
      </c>
      <c r="JMV225" s="432">
        <v>0</v>
      </c>
      <c r="JMW225" s="432">
        <v>0</v>
      </c>
      <c r="JMX225" s="432">
        <v>0</v>
      </c>
      <c r="JMY225" s="432">
        <v>0</v>
      </c>
      <c r="JMZ225" s="432">
        <v>0</v>
      </c>
      <c r="JNA225" s="432">
        <v>0</v>
      </c>
      <c r="JNB225" s="432">
        <v>0</v>
      </c>
      <c r="JNC225" s="432">
        <v>0</v>
      </c>
      <c r="JND225" s="432">
        <v>0</v>
      </c>
      <c r="JNE225" s="432">
        <v>0</v>
      </c>
      <c r="JNF225" s="432">
        <v>0</v>
      </c>
      <c r="JNG225" s="432">
        <v>0</v>
      </c>
      <c r="JNH225" s="432">
        <v>0</v>
      </c>
      <c r="JNI225" s="432">
        <v>0</v>
      </c>
      <c r="JNJ225" s="432">
        <v>0</v>
      </c>
      <c r="JNK225" s="432">
        <v>0</v>
      </c>
      <c r="JNL225" s="432">
        <v>0</v>
      </c>
      <c r="JNM225" s="432">
        <v>0</v>
      </c>
      <c r="JNN225" s="432">
        <v>0</v>
      </c>
      <c r="JNO225" s="432">
        <v>0</v>
      </c>
      <c r="JNP225" s="432">
        <v>0</v>
      </c>
      <c r="JNQ225" s="432">
        <v>0</v>
      </c>
      <c r="JNR225" s="432">
        <v>0</v>
      </c>
      <c r="JNS225" s="432">
        <v>0</v>
      </c>
      <c r="JNT225" s="432">
        <v>0</v>
      </c>
      <c r="JNU225" s="432">
        <v>0</v>
      </c>
      <c r="JNV225" s="432">
        <v>0</v>
      </c>
      <c r="JNW225" s="432">
        <v>0</v>
      </c>
      <c r="JNX225" s="432">
        <v>0</v>
      </c>
      <c r="JNY225" s="432">
        <v>0</v>
      </c>
      <c r="JNZ225" s="432">
        <v>0</v>
      </c>
      <c r="JOA225" s="432">
        <v>0</v>
      </c>
      <c r="JOB225" s="432">
        <v>0</v>
      </c>
      <c r="JOC225" s="432">
        <v>0</v>
      </c>
      <c r="JOD225" s="432">
        <v>0</v>
      </c>
      <c r="JOE225" s="432">
        <v>0</v>
      </c>
      <c r="JOF225" s="432">
        <v>0</v>
      </c>
      <c r="JOG225" s="432">
        <v>0</v>
      </c>
      <c r="JOH225" s="432">
        <v>0</v>
      </c>
      <c r="JOI225" s="432">
        <v>0</v>
      </c>
      <c r="JOJ225" s="432">
        <v>0</v>
      </c>
      <c r="JOK225" s="432">
        <v>0</v>
      </c>
      <c r="JOL225" s="432">
        <v>0</v>
      </c>
      <c r="JOM225" s="432">
        <v>0</v>
      </c>
      <c r="JON225" s="432">
        <v>0</v>
      </c>
      <c r="JOO225" s="432">
        <v>0</v>
      </c>
      <c r="JOP225" s="432">
        <v>0</v>
      </c>
      <c r="JOQ225" s="432">
        <v>0</v>
      </c>
      <c r="JOR225" s="432">
        <v>0</v>
      </c>
      <c r="JOS225" s="432">
        <v>0</v>
      </c>
      <c r="JOT225" s="432">
        <v>0</v>
      </c>
      <c r="JOU225" s="432">
        <v>0</v>
      </c>
      <c r="JOV225" s="432">
        <v>0</v>
      </c>
      <c r="JOW225" s="432">
        <v>0</v>
      </c>
      <c r="JOX225" s="432">
        <v>0</v>
      </c>
      <c r="JOY225" s="432">
        <v>0</v>
      </c>
      <c r="JOZ225" s="432">
        <v>0</v>
      </c>
      <c r="JPA225" s="432">
        <v>0</v>
      </c>
      <c r="JPB225" s="432">
        <v>0</v>
      </c>
      <c r="JPC225" s="432">
        <v>0</v>
      </c>
      <c r="JPD225" s="432">
        <v>0</v>
      </c>
      <c r="JPE225" s="432">
        <v>0</v>
      </c>
      <c r="JPF225" s="432">
        <v>0</v>
      </c>
      <c r="JPG225" s="432">
        <v>0</v>
      </c>
      <c r="JPH225" s="432">
        <v>0</v>
      </c>
      <c r="JPI225" s="432">
        <v>0</v>
      </c>
      <c r="JPJ225" s="432">
        <v>0</v>
      </c>
      <c r="JPK225" s="432">
        <v>0</v>
      </c>
      <c r="JPL225" s="432">
        <v>0</v>
      </c>
      <c r="JPM225" s="432">
        <v>0</v>
      </c>
      <c r="JPN225" s="432">
        <v>0</v>
      </c>
      <c r="JPO225" s="432">
        <v>0</v>
      </c>
      <c r="JPP225" s="432">
        <v>0</v>
      </c>
      <c r="JPQ225" s="432">
        <v>0</v>
      </c>
      <c r="JPR225" s="432">
        <v>0</v>
      </c>
      <c r="JPS225" s="432">
        <v>0</v>
      </c>
      <c r="JPT225" s="432">
        <v>0</v>
      </c>
      <c r="JPU225" s="432">
        <v>0</v>
      </c>
      <c r="JPV225" s="432">
        <v>0</v>
      </c>
      <c r="JPW225" s="432">
        <v>0</v>
      </c>
      <c r="JPX225" s="432">
        <v>0</v>
      </c>
      <c r="JPY225" s="432">
        <v>0</v>
      </c>
      <c r="JPZ225" s="432">
        <v>0</v>
      </c>
      <c r="JQA225" s="432">
        <v>0</v>
      </c>
      <c r="JQB225" s="432">
        <v>0</v>
      </c>
      <c r="JQC225" s="432">
        <v>0</v>
      </c>
      <c r="JQD225" s="432">
        <v>0</v>
      </c>
      <c r="JQE225" s="432">
        <v>0</v>
      </c>
      <c r="JQF225" s="432">
        <v>0</v>
      </c>
      <c r="JQG225" s="432">
        <v>0</v>
      </c>
      <c r="JQH225" s="432">
        <v>0</v>
      </c>
      <c r="JQI225" s="432">
        <v>0</v>
      </c>
      <c r="JQJ225" s="432">
        <v>0</v>
      </c>
      <c r="JQK225" s="432">
        <v>0</v>
      </c>
      <c r="JQL225" s="432">
        <v>0</v>
      </c>
      <c r="JQM225" s="432">
        <v>0</v>
      </c>
      <c r="JQN225" s="432">
        <v>0</v>
      </c>
      <c r="JQO225" s="432">
        <v>0</v>
      </c>
      <c r="JQP225" s="432">
        <v>0</v>
      </c>
      <c r="JQQ225" s="432">
        <v>0</v>
      </c>
      <c r="JQR225" s="432">
        <v>0</v>
      </c>
      <c r="JQS225" s="432">
        <v>0</v>
      </c>
      <c r="JQT225" s="432">
        <v>0</v>
      </c>
      <c r="JQU225" s="432">
        <v>0</v>
      </c>
      <c r="JQV225" s="432">
        <v>0</v>
      </c>
      <c r="JQW225" s="432">
        <v>0</v>
      </c>
      <c r="JQX225" s="432">
        <v>0</v>
      </c>
      <c r="JQY225" s="432">
        <v>0</v>
      </c>
      <c r="JQZ225" s="432">
        <v>0</v>
      </c>
      <c r="JRA225" s="432">
        <v>0</v>
      </c>
      <c r="JRB225" s="432">
        <v>0</v>
      </c>
      <c r="JRC225" s="432">
        <v>0</v>
      </c>
      <c r="JRD225" s="432">
        <v>0</v>
      </c>
      <c r="JRE225" s="432">
        <v>0</v>
      </c>
      <c r="JRF225" s="432">
        <v>0</v>
      </c>
      <c r="JRG225" s="432">
        <v>0</v>
      </c>
      <c r="JRH225" s="432">
        <v>0</v>
      </c>
      <c r="JRI225" s="432">
        <v>0</v>
      </c>
      <c r="JRJ225" s="432">
        <v>0</v>
      </c>
      <c r="JRK225" s="432">
        <v>0</v>
      </c>
      <c r="JRL225" s="432">
        <v>0</v>
      </c>
      <c r="JRM225" s="432">
        <v>0</v>
      </c>
      <c r="JRN225" s="432">
        <v>0</v>
      </c>
      <c r="JRO225" s="432">
        <v>0</v>
      </c>
      <c r="JRP225" s="432">
        <v>0</v>
      </c>
      <c r="JRQ225" s="432">
        <v>0</v>
      </c>
      <c r="JRR225" s="432">
        <v>0</v>
      </c>
      <c r="JRS225" s="432">
        <v>0</v>
      </c>
      <c r="JRT225" s="432">
        <v>0</v>
      </c>
      <c r="JRU225" s="432">
        <v>0</v>
      </c>
      <c r="JRV225" s="432">
        <v>0</v>
      </c>
      <c r="JRW225" s="432">
        <v>0</v>
      </c>
      <c r="JRX225" s="432">
        <v>0</v>
      </c>
      <c r="JRY225" s="432">
        <v>0</v>
      </c>
      <c r="JRZ225" s="432">
        <v>0</v>
      </c>
      <c r="JSA225" s="432">
        <v>0</v>
      </c>
      <c r="JSB225" s="432">
        <v>0</v>
      </c>
      <c r="JSC225" s="432">
        <v>0</v>
      </c>
      <c r="JSD225" s="432">
        <v>0</v>
      </c>
      <c r="JSE225" s="432">
        <v>0</v>
      </c>
      <c r="JSF225" s="432">
        <v>0</v>
      </c>
      <c r="JSG225" s="432">
        <v>0</v>
      </c>
      <c r="JSH225" s="432">
        <v>0</v>
      </c>
      <c r="JSI225" s="432">
        <v>0</v>
      </c>
      <c r="JSJ225" s="432">
        <v>0</v>
      </c>
      <c r="JSK225" s="432">
        <v>0</v>
      </c>
      <c r="JSL225" s="432">
        <v>0</v>
      </c>
      <c r="JSM225" s="432">
        <v>0</v>
      </c>
      <c r="JSN225" s="432">
        <v>0</v>
      </c>
      <c r="JSO225" s="432">
        <v>0</v>
      </c>
      <c r="JSP225" s="432">
        <v>0</v>
      </c>
      <c r="JSQ225" s="432">
        <v>0</v>
      </c>
      <c r="JSR225" s="432">
        <v>0</v>
      </c>
      <c r="JSS225" s="432">
        <v>0</v>
      </c>
      <c r="JST225" s="432">
        <v>0</v>
      </c>
      <c r="JSU225" s="432">
        <v>0</v>
      </c>
      <c r="JSV225" s="432">
        <v>0</v>
      </c>
      <c r="JSW225" s="432">
        <v>0</v>
      </c>
      <c r="JSX225" s="432">
        <v>0</v>
      </c>
      <c r="JSY225" s="432">
        <v>0</v>
      </c>
      <c r="JSZ225" s="432">
        <v>0</v>
      </c>
      <c r="JTA225" s="432">
        <v>0</v>
      </c>
      <c r="JTB225" s="432">
        <v>0</v>
      </c>
      <c r="JTC225" s="432">
        <v>0</v>
      </c>
      <c r="JTD225" s="432">
        <v>0</v>
      </c>
      <c r="JTE225" s="432">
        <v>0</v>
      </c>
      <c r="JTF225" s="432">
        <v>0</v>
      </c>
      <c r="JTG225" s="432">
        <v>0</v>
      </c>
      <c r="JTH225" s="432">
        <v>0</v>
      </c>
      <c r="JTI225" s="432">
        <v>0</v>
      </c>
      <c r="JTJ225" s="432">
        <v>0</v>
      </c>
      <c r="JTK225" s="432">
        <v>0</v>
      </c>
      <c r="JTL225" s="432">
        <v>0</v>
      </c>
      <c r="JTM225" s="432">
        <v>0</v>
      </c>
      <c r="JTN225" s="432">
        <v>0</v>
      </c>
      <c r="JTO225" s="432">
        <v>0</v>
      </c>
      <c r="JTP225" s="432">
        <v>0</v>
      </c>
      <c r="JTQ225" s="432">
        <v>0</v>
      </c>
      <c r="JTR225" s="432">
        <v>0</v>
      </c>
      <c r="JTS225" s="432">
        <v>0</v>
      </c>
      <c r="JTT225" s="432">
        <v>0</v>
      </c>
      <c r="JTU225" s="432">
        <v>0</v>
      </c>
      <c r="JTV225" s="432">
        <v>0</v>
      </c>
      <c r="JTW225" s="432">
        <v>0</v>
      </c>
      <c r="JTX225" s="432">
        <v>0</v>
      </c>
      <c r="JTY225" s="432">
        <v>0</v>
      </c>
      <c r="JTZ225" s="432">
        <v>0</v>
      </c>
      <c r="JUA225" s="432">
        <v>0</v>
      </c>
      <c r="JUB225" s="432">
        <v>0</v>
      </c>
      <c r="JUC225" s="432">
        <v>0</v>
      </c>
      <c r="JUD225" s="432">
        <v>0</v>
      </c>
      <c r="JUE225" s="432">
        <v>0</v>
      </c>
      <c r="JUF225" s="432">
        <v>0</v>
      </c>
      <c r="JUG225" s="432">
        <v>0</v>
      </c>
      <c r="JUH225" s="432">
        <v>0</v>
      </c>
      <c r="JUI225" s="432">
        <v>0</v>
      </c>
      <c r="JUJ225" s="432">
        <v>0</v>
      </c>
      <c r="JUK225" s="432">
        <v>0</v>
      </c>
      <c r="JUL225" s="432">
        <v>0</v>
      </c>
      <c r="JUM225" s="432">
        <v>0</v>
      </c>
      <c r="JUN225" s="432">
        <v>0</v>
      </c>
      <c r="JUO225" s="432">
        <v>0</v>
      </c>
      <c r="JUP225" s="432">
        <v>0</v>
      </c>
      <c r="JUQ225" s="432">
        <v>0</v>
      </c>
      <c r="JUR225" s="432">
        <v>0</v>
      </c>
      <c r="JUS225" s="432">
        <v>0</v>
      </c>
      <c r="JUT225" s="432">
        <v>0</v>
      </c>
      <c r="JUU225" s="432">
        <v>0</v>
      </c>
      <c r="JUV225" s="432">
        <v>0</v>
      </c>
      <c r="JUW225" s="432">
        <v>0</v>
      </c>
      <c r="JUX225" s="432">
        <v>0</v>
      </c>
      <c r="JUY225" s="432">
        <v>0</v>
      </c>
      <c r="JUZ225" s="432">
        <v>0</v>
      </c>
      <c r="JVA225" s="432">
        <v>0</v>
      </c>
      <c r="JVB225" s="432">
        <v>0</v>
      </c>
      <c r="JVC225" s="432">
        <v>0</v>
      </c>
      <c r="JVD225" s="432">
        <v>0</v>
      </c>
      <c r="JVE225" s="432">
        <v>0</v>
      </c>
      <c r="JVF225" s="432">
        <v>0</v>
      </c>
      <c r="JVG225" s="432">
        <v>0</v>
      </c>
      <c r="JVH225" s="432">
        <v>0</v>
      </c>
      <c r="JVI225" s="432">
        <v>0</v>
      </c>
      <c r="JVJ225" s="432">
        <v>0</v>
      </c>
      <c r="JVK225" s="432">
        <v>0</v>
      </c>
      <c r="JVL225" s="432">
        <v>0</v>
      </c>
      <c r="JVM225" s="432">
        <v>0</v>
      </c>
      <c r="JVN225" s="432">
        <v>0</v>
      </c>
      <c r="JVO225" s="432">
        <v>0</v>
      </c>
      <c r="JVP225" s="432">
        <v>0</v>
      </c>
      <c r="JVQ225" s="432">
        <v>0</v>
      </c>
      <c r="JVR225" s="432">
        <v>0</v>
      </c>
      <c r="JVS225" s="432">
        <v>0</v>
      </c>
      <c r="JVT225" s="432">
        <v>0</v>
      </c>
      <c r="JVU225" s="432">
        <v>0</v>
      </c>
      <c r="JVV225" s="432">
        <v>0</v>
      </c>
      <c r="JVW225" s="432">
        <v>0</v>
      </c>
      <c r="JVX225" s="432">
        <v>0</v>
      </c>
      <c r="JVY225" s="432">
        <v>0</v>
      </c>
      <c r="JVZ225" s="432">
        <v>0</v>
      </c>
      <c r="JWA225" s="432">
        <v>0</v>
      </c>
      <c r="JWB225" s="432">
        <v>0</v>
      </c>
      <c r="JWC225" s="432">
        <v>0</v>
      </c>
      <c r="JWD225" s="432">
        <v>0</v>
      </c>
      <c r="JWE225" s="432">
        <v>0</v>
      </c>
      <c r="JWF225" s="432">
        <v>0</v>
      </c>
      <c r="JWG225" s="432">
        <v>0</v>
      </c>
      <c r="JWH225" s="432">
        <v>0</v>
      </c>
      <c r="JWI225" s="432">
        <v>0</v>
      </c>
      <c r="JWJ225" s="432">
        <v>0</v>
      </c>
      <c r="JWK225" s="432">
        <v>0</v>
      </c>
      <c r="JWL225" s="432">
        <v>0</v>
      </c>
      <c r="JWM225" s="432">
        <v>0</v>
      </c>
      <c r="JWN225" s="432">
        <v>0</v>
      </c>
      <c r="JWO225" s="432">
        <v>0</v>
      </c>
      <c r="JWP225" s="432">
        <v>0</v>
      </c>
      <c r="JWQ225" s="432">
        <v>0</v>
      </c>
      <c r="JWR225" s="432">
        <v>0</v>
      </c>
      <c r="JWS225" s="432">
        <v>0</v>
      </c>
      <c r="JWT225" s="432">
        <v>0</v>
      </c>
      <c r="JWU225" s="432">
        <v>0</v>
      </c>
      <c r="JWV225" s="432">
        <v>0</v>
      </c>
      <c r="JWW225" s="432">
        <v>0</v>
      </c>
      <c r="JWX225" s="432">
        <v>0</v>
      </c>
      <c r="JWY225" s="432">
        <v>0</v>
      </c>
      <c r="JWZ225" s="432">
        <v>0</v>
      </c>
      <c r="JXA225" s="432">
        <v>0</v>
      </c>
      <c r="JXB225" s="432">
        <v>0</v>
      </c>
      <c r="JXC225" s="432">
        <v>0</v>
      </c>
      <c r="JXD225" s="432">
        <v>0</v>
      </c>
      <c r="JXE225" s="432">
        <v>0</v>
      </c>
      <c r="JXF225" s="432">
        <v>0</v>
      </c>
      <c r="JXG225" s="432">
        <v>0</v>
      </c>
      <c r="JXH225" s="432">
        <v>0</v>
      </c>
      <c r="JXI225" s="432">
        <v>0</v>
      </c>
      <c r="JXJ225" s="432">
        <v>0</v>
      </c>
      <c r="JXK225" s="432">
        <v>0</v>
      </c>
      <c r="JXL225" s="432">
        <v>0</v>
      </c>
      <c r="JXM225" s="432">
        <v>0</v>
      </c>
      <c r="JXN225" s="432">
        <v>0</v>
      </c>
      <c r="JXO225" s="432">
        <v>0</v>
      </c>
      <c r="JXP225" s="432">
        <v>0</v>
      </c>
      <c r="JXQ225" s="432">
        <v>0</v>
      </c>
      <c r="JXR225" s="432">
        <v>0</v>
      </c>
      <c r="JXS225" s="432">
        <v>0</v>
      </c>
      <c r="JXT225" s="432">
        <v>0</v>
      </c>
      <c r="JXU225" s="432">
        <v>0</v>
      </c>
      <c r="JXV225" s="432">
        <v>0</v>
      </c>
      <c r="JXW225" s="432">
        <v>0</v>
      </c>
      <c r="JXX225" s="432">
        <v>0</v>
      </c>
      <c r="JXY225" s="432">
        <v>0</v>
      </c>
      <c r="JXZ225" s="432">
        <v>0</v>
      </c>
      <c r="JYA225" s="432">
        <v>0</v>
      </c>
      <c r="JYB225" s="432">
        <v>0</v>
      </c>
      <c r="JYC225" s="432">
        <v>0</v>
      </c>
      <c r="JYD225" s="432">
        <v>0</v>
      </c>
      <c r="JYE225" s="432">
        <v>0</v>
      </c>
      <c r="JYF225" s="432">
        <v>0</v>
      </c>
      <c r="JYG225" s="432">
        <v>0</v>
      </c>
      <c r="JYH225" s="432">
        <v>0</v>
      </c>
      <c r="JYI225" s="432">
        <v>0</v>
      </c>
      <c r="JYJ225" s="432">
        <v>0</v>
      </c>
      <c r="JYK225" s="432">
        <v>0</v>
      </c>
      <c r="JYL225" s="432">
        <v>0</v>
      </c>
      <c r="JYM225" s="432">
        <v>0</v>
      </c>
      <c r="JYN225" s="432">
        <v>0</v>
      </c>
      <c r="JYO225" s="432">
        <v>0</v>
      </c>
      <c r="JYP225" s="432">
        <v>0</v>
      </c>
      <c r="JYQ225" s="432">
        <v>0</v>
      </c>
      <c r="JYR225" s="432">
        <v>0</v>
      </c>
      <c r="JYS225" s="432">
        <v>0</v>
      </c>
      <c r="JYT225" s="432">
        <v>0</v>
      </c>
      <c r="JYU225" s="432">
        <v>0</v>
      </c>
      <c r="JYV225" s="432">
        <v>0</v>
      </c>
      <c r="JYW225" s="432">
        <v>0</v>
      </c>
      <c r="JYX225" s="432">
        <v>0</v>
      </c>
      <c r="JYY225" s="432">
        <v>0</v>
      </c>
      <c r="JYZ225" s="432">
        <v>0</v>
      </c>
      <c r="JZA225" s="432">
        <v>0</v>
      </c>
      <c r="JZB225" s="432">
        <v>0</v>
      </c>
      <c r="JZC225" s="432">
        <v>0</v>
      </c>
      <c r="JZD225" s="432">
        <v>0</v>
      </c>
      <c r="JZE225" s="432">
        <v>0</v>
      </c>
      <c r="JZF225" s="432">
        <v>0</v>
      </c>
      <c r="JZG225" s="432">
        <v>0</v>
      </c>
      <c r="JZH225" s="432">
        <v>0</v>
      </c>
      <c r="JZI225" s="432">
        <v>0</v>
      </c>
      <c r="JZJ225" s="432">
        <v>0</v>
      </c>
      <c r="JZK225" s="432">
        <v>0</v>
      </c>
      <c r="JZL225" s="432">
        <v>0</v>
      </c>
      <c r="JZM225" s="432">
        <v>0</v>
      </c>
      <c r="JZN225" s="432">
        <v>0</v>
      </c>
      <c r="JZO225" s="432">
        <v>0</v>
      </c>
      <c r="JZP225" s="432">
        <v>0</v>
      </c>
      <c r="JZQ225" s="432">
        <v>0</v>
      </c>
      <c r="JZR225" s="432">
        <v>0</v>
      </c>
      <c r="JZS225" s="432">
        <v>0</v>
      </c>
      <c r="JZT225" s="432">
        <v>0</v>
      </c>
      <c r="JZU225" s="432">
        <v>0</v>
      </c>
      <c r="JZV225" s="432">
        <v>0</v>
      </c>
      <c r="JZW225" s="432">
        <v>0</v>
      </c>
      <c r="JZX225" s="432">
        <v>0</v>
      </c>
      <c r="JZY225" s="432">
        <v>0</v>
      </c>
      <c r="JZZ225" s="432">
        <v>0</v>
      </c>
      <c r="KAA225" s="432">
        <v>0</v>
      </c>
      <c r="KAB225" s="432">
        <v>0</v>
      </c>
      <c r="KAC225" s="432">
        <v>0</v>
      </c>
      <c r="KAD225" s="432">
        <v>0</v>
      </c>
      <c r="KAE225" s="432">
        <v>0</v>
      </c>
      <c r="KAF225" s="432">
        <v>0</v>
      </c>
      <c r="KAG225" s="432">
        <v>0</v>
      </c>
      <c r="KAH225" s="432">
        <v>0</v>
      </c>
      <c r="KAI225" s="432">
        <v>0</v>
      </c>
      <c r="KAJ225" s="432">
        <v>0</v>
      </c>
      <c r="KAK225" s="432">
        <v>0</v>
      </c>
      <c r="KAL225" s="432">
        <v>0</v>
      </c>
      <c r="KAM225" s="432">
        <v>0</v>
      </c>
      <c r="KAN225" s="432">
        <v>0</v>
      </c>
      <c r="KAO225" s="432">
        <v>0</v>
      </c>
      <c r="KAP225" s="432">
        <v>0</v>
      </c>
      <c r="KAQ225" s="432">
        <v>0</v>
      </c>
      <c r="KAR225" s="432">
        <v>0</v>
      </c>
      <c r="KAS225" s="432">
        <v>0</v>
      </c>
      <c r="KAT225" s="432">
        <v>0</v>
      </c>
      <c r="KAU225" s="432">
        <v>0</v>
      </c>
      <c r="KAV225" s="432">
        <v>0</v>
      </c>
      <c r="KAW225" s="432">
        <v>0</v>
      </c>
      <c r="KAX225" s="432">
        <v>0</v>
      </c>
      <c r="KAY225" s="432">
        <v>0</v>
      </c>
      <c r="KAZ225" s="432">
        <v>0</v>
      </c>
      <c r="KBA225" s="432">
        <v>0</v>
      </c>
      <c r="KBB225" s="432">
        <v>0</v>
      </c>
      <c r="KBC225" s="432">
        <v>0</v>
      </c>
      <c r="KBD225" s="432">
        <v>0</v>
      </c>
      <c r="KBE225" s="432">
        <v>0</v>
      </c>
      <c r="KBF225" s="432">
        <v>0</v>
      </c>
      <c r="KBG225" s="432">
        <v>0</v>
      </c>
      <c r="KBH225" s="432">
        <v>0</v>
      </c>
      <c r="KBI225" s="432">
        <v>0</v>
      </c>
      <c r="KBJ225" s="432">
        <v>0</v>
      </c>
      <c r="KBK225" s="432">
        <v>0</v>
      </c>
      <c r="KBL225" s="432">
        <v>0</v>
      </c>
      <c r="KBM225" s="432">
        <v>0</v>
      </c>
      <c r="KBN225" s="432">
        <v>0</v>
      </c>
      <c r="KBO225" s="432">
        <v>0</v>
      </c>
      <c r="KBP225" s="432">
        <v>0</v>
      </c>
      <c r="KBQ225" s="432">
        <v>0</v>
      </c>
      <c r="KBR225" s="432">
        <v>0</v>
      </c>
      <c r="KBS225" s="432">
        <v>0</v>
      </c>
      <c r="KBT225" s="432">
        <v>0</v>
      </c>
      <c r="KBU225" s="432">
        <v>0</v>
      </c>
      <c r="KBV225" s="432">
        <v>0</v>
      </c>
      <c r="KBW225" s="432">
        <v>0</v>
      </c>
      <c r="KBX225" s="432">
        <v>0</v>
      </c>
      <c r="KBY225" s="432">
        <v>0</v>
      </c>
      <c r="KBZ225" s="432">
        <v>0</v>
      </c>
      <c r="KCA225" s="432">
        <v>0</v>
      </c>
      <c r="KCB225" s="432">
        <v>0</v>
      </c>
      <c r="KCC225" s="432">
        <v>0</v>
      </c>
      <c r="KCD225" s="432">
        <v>0</v>
      </c>
      <c r="KCE225" s="432">
        <v>0</v>
      </c>
      <c r="KCF225" s="432">
        <v>0</v>
      </c>
      <c r="KCG225" s="432">
        <v>0</v>
      </c>
      <c r="KCH225" s="432">
        <v>0</v>
      </c>
      <c r="KCI225" s="432">
        <v>0</v>
      </c>
      <c r="KCJ225" s="432">
        <v>0</v>
      </c>
      <c r="KCK225" s="432">
        <v>0</v>
      </c>
      <c r="KCL225" s="432">
        <v>0</v>
      </c>
      <c r="KCM225" s="432">
        <v>0</v>
      </c>
      <c r="KCN225" s="432">
        <v>0</v>
      </c>
      <c r="KCO225" s="432">
        <v>0</v>
      </c>
      <c r="KCP225" s="432">
        <v>0</v>
      </c>
      <c r="KCQ225" s="432">
        <v>0</v>
      </c>
      <c r="KCR225" s="432">
        <v>0</v>
      </c>
      <c r="KCS225" s="432">
        <v>0</v>
      </c>
      <c r="KCT225" s="432">
        <v>0</v>
      </c>
      <c r="KCU225" s="432">
        <v>0</v>
      </c>
      <c r="KCV225" s="432">
        <v>0</v>
      </c>
      <c r="KCW225" s="432">
        <v>0</v>
      </c>
      <c r="KCX225" s="432">
        <v>0</v>
      </c>
      <c r="KCY225" s="432">
        <v>0</v>
      </c>
      <c r="KCZ225" s="432">
        <v>0</v>
      </c>
      <c r="KDA225" s="432">
        <v>0</v>
      </c>
      <c r="KDB225" s="432">
        <v>0</v>
      </c>
      <c r="KDC225" s="432">
        <v>0</v>
      </c>
      <c r="KDD225" s="432">
        <v>0</v>
      </c>
      <c r="KDE225" s="432">
        <v>0</v>
      </c>
      <c r="KDF225" s="432">
        <v>0</v>
      </c>
      <c r="KDG225" s="432">
        <v>0</v>
      </c>
      <c r="KDH225" s="432">
        <v>0</v>
      </c>
      <c r="KDI225" s="432">
        <v>0</v>
      </c>
      <c r="KDJ225" s="432">
        <v>0</v>
      </c>
      <c r="KDK225" s="432">
        <v>0</v>
      </c>
      <c r="KDL225" s="432">
        <v>0</v>
      </c>
      <c r="KDM225" s="432">
        <v>0</v>
      </c>
      <c r="KDN225" s="432">
        <v>0</v>
      </c>
      <c r="KDO225" s="432">
        <v>0</v>
      </c>
      <c r="KDP225" s="432">
        <v>0</v>
      </c>
      <c r="KDQ225" s="432">
        <v>0</v>
      </c>
      <c r="KDR225" s="432">
        <v>0</v>
      </c>
      <c r="KDS225" s="432">
        <v>0</v>
      </c>
      <c r="KDT225" s="432">
        <v>0</v>
      </c>
      <c r="KDU225" s="432">
        <v>0</v>
      </c>
      <c r="KDV225" s="432">
        <v>0</v>
      </c>
      <c r="KDW225" s="432">
        <v>0</v>
      </c>
      <c r="KDX225" s="432">
        <v>0</v>
      </c>
      <c r="KDY225" s="432">
        <v>0</v>
      </c>
      <c r="KDZ225" s="432">
        <v>0</v>
      </c>
      <c r="KEA225" s="432">
        <v>0</v>
      </c>
      <c r="KEB225" s="432">
        <v>0</v>
      </c>
      <c r="KEC225" s="432">
        <v>0</v>
      </c>
      <c r="KED225" s="432">
        <v>0</v>
      </c>
      <c r="KEE225" s="432">
        <v>0</v>
      </c>
      <c r="KEF225" s="432">
        <v>0</v>
      </c>
      <c r="KEG225" s="432">
        <v>0</v>
      </c>
      <c r="KEH225" s="432">
        <v>0</v>
      </c>
      <c r="KEI225" s="432">
        <v>0</v>
      </c>
      <c r="KEJ225" s="432">
        <v>0</v>
      </c>
      <c r="KEK225" s="432">
        <v>0</v>
      </c>
      <c r="KEL225" s="432">
        <v>0</v>
      </c>
      <c r="KEM225" s="432">
        <v>0</v>
      </c>
      <c r="KEN225" s="432">
        <v>0</v>
      </c>
      <c r="KEO225" s="432">
        <v>0</v>
      </c>
      <c r="KEP225" s="432">
        <v>0</v>
      </c>
      <c r="KEQ225" s="432">
        <v>0</v>
      </c>
      <c r="KER225" s="432">
        <v>0</v>
      </c>
      <c r="KES225" s="432">
        <v>0</v>
      </c>
      <c r="KET225" s="432">
        <v>0</v>
      </c>
      <c r="KEU225" s="432">
        <v>0</v>
      </c>
      <c r="KEV225" s="432">
        <v>0</v>
      </c>
      <c r="KEW225" s="432">
        <v>0</v>
      </c>
      <c r="KEX225" s="432">
        <v>0</v>
      </c>
      <c r="KEY225" s="432">
        <v>0</v>
      </c>
      <c r="KEZ225" s="432">
        <v>0</v>
      </c>
      <c r="KFA225" s="432">
        <v>0</v>
      </c>
      <c r="KFB225" s="432">
        <v>0</v>
      </c>
      <c r="KFC225" s="432">
        <v>0</v>
      </c>
      <c r="KFD225" s="432">
        <v>0</v>
      </c>
      <c r="KFE225" s="432">
        <v>0</v>
      </c>
      <c r="KFF225" s="432">
        <v>0</v>
      </c>
      <c r="KFG225" s="432">
        <v>0</v>
      </c>
      <c r="KFH225" s="432">
        <v>0</v>
      </c>
      <c r="KFI225" s="432">
        <v>0</v>
      </c>
      <c r="KFJ225" s="432">
        <v>0</v>
      </c>
      <c r="KFK225" s="432">
        <v>0</v>
      </c>
      <c r="KFL225" s="432">
        <v>0</v>
      </c>
      <c r="KFM225" s="432">
        <v>0</v>
      </c>
      <c r="KFN225" s="432">
        <v>0</v>
      </c>
      <c r="KFO225" s="432">
        <v>0</v>
      </c>
      <c r="KFP225" s="432">
        <v>0</v>
      </c>
      <c r="KFQ225" s="432">
        <v>0</v>
      </c>
      <c r="KFR225" s="432">
        <v>0</v>
      </c>
      <c r="KFS225" s="432">
        <v>0</v>
      </c>
      <c r="KFT225" s="432">
        <v>0</v>
      </c>
      <c r="KFU225" s="432">
        <v>0</v>
      </c>
      <c r="KFV225" s="432">
        <v>0</v>
      </c>
      <c r="KFW225" s="432">
        <v>0</v>
      </c>
      <c r="KFX225" s="432">
        <v>0</v>
      </c>
      <c r="KFY225" s="432">
        <v>0</v>
      </c>
      <c r="KFZ225" s="432">
        <v>0</v>
      </c>
      <c r="KGA225" s="432">
        <v>0</v>
      </c>
      <c r="KGB225" s="432">
        <v>0</v>
      </c>
      <c r="KGC225" s="432">
        <v>0</v>
      </c>
      <c r="KGD225" s="432">
        <v>0</v>
      </c>
      <c r="KGE225" s="432">
        <v>0</v>
      </c>
      <c r="KGF225" s="432">
        <v>0</v>
      </c>
      <c r="KGG225" s="432">
        <v>0</v>
      </c>
      <c r="KGH225" s="432">
        <v>0</v>
      </c>
      <c r="KGI225" s="432">
        <v>0</v>
      </c>
      <c r="KGJ225" s="432">
        <v>0</v>
      </c>
      <c r="KGK225" s="432">
        <v>0</v>
      </c>
      <c r="KGL225" s="432">
        <v>0</v>
      </c>
      <c r="KGM225" s="432">
        <v>0</v>
      </c>
      <c r="KGN225" s="432">
        <v>0</v>
      </c>
      <c r="KGO225" s="432">
        <v>0</v>
      </c>
      <c r="KGP225" s="432">
        <v>0</v>
      </c>
      <c r="KGQ225" s="432">
        <v>0</v>
      </c>
      <c r="KGR225" s="432">
        <v>0</v>
      </c>
      <c r="KGS225" s="432">
        <v>0</v>
      </c>
      <c r="KGT225" s="432">
        <v>0</v>
      </c>
      <c r="KGU225" s="432">
        <v>0</v>
      </c>
      <c r="KGV225" s="432">
        <v>0</v>
      </c>
      <c r="KGW225" s="432">
        <v>0</v>
      </c>
      <c r="KGX225" s="432">
        <v>0</v>
      </c>
      <c r="KGY225" s="432">
        <v>0</v>
      </c>
      <c r="KGZ225" s="432">
        <v>0</v>
      </c>
      <c r="KHA225" s="432">
        <v>0</v>
      </c>
      <c r="KHB225" s="432">
        <v>0</v>
      </c>
      <c r="KHC225" s="432">
        <v>0</v>
      </c>
      <c r="KHD225" s="432">
        <v>0</v>
      </c>
      <c r="KHE225" s="432">
        <v>0</v>
      </c>
      <c r="KHF225" s="432">
        <v>0</v>
      </c>
      <c r="KHG225" s="432">
        <v>0</v>
      </c>
      <c r="KHH225" s="432">
        <v>0</v>
      </c>
      <c r="KHI225" s="432">
        <v>0</v>
      </c>
      <c r="KHJ225" s="432">
        <v>0</v>
      </c>
      <c r="KHK225" s="432">
        <v>0</v>
      </c>
      <c r="KHL225" s="432">
        <v>0</v>
      </c>
      <c r="KHM225" s="432">
        <v>0</v>
      </c>
      <c r="KHN225" s="432">
        <v>0</v>
      </c>
      <c r="KHO225" s="432">
        <v>0</v>
      </c>
      <c r="KHP225" s="432">
        <v>0</v>
      </c>
      <c r="KHQ225" s="432">
        <v>0</v>
      </c>
      <c r="KHR225" s="432">
        <v>0</v>
      </c>
      <c r="KHS225" s="432">
        <v>0</v>
      </c>
      <c r="KHT225" s="432">
        <v>0</v>
      </c>
      <c r="KHU225" s="432">
        <v>0</v>
      </c>
      <c r="KHV225" s="432">
        <v>0</v>
      </c>
      <c r="KHW225" s="432">
        <v>0</v>
      </c>
      <c r="KHX225" s="432">
        <v>0</v>
      </c>
      <c r="KHY225" s="432">
        <v>0</v>
      </c>
      <c r="KHZ225" s="432">
        <v>0</v>
      </c>
      <c r="KIA225" s="432">
        <v>0</v>
      </c>
      <c r="KIB225" s="432">
        <v>0</v>
      </c>
      <c r="KIC225" s="432">
        <v>0</v>
      </c>
      <c r="KID225" s="432">
        <v>0</v>
      </c>
      <c r="KIE225" s="432">
        <v>0</v>
      </c>
      <c r="KIF225" s="432">
        <v>0</v>
      </c>
      <c r="KIG225" s="432">
        <v>0</v>
      </c>
      <c r="KIH225" s="432">
        <v>0</v>
      </c>
      <c r="KII225" s="432">
        <v>0</v>
      </c>
      <c r="KIJ225" s="432">
        <v>0</v>
      </c>
      <c r="KIK225" s="432">
        <v>0</v>
      </c>
      <c r="KIL225" s="432">
        <v>0</v>
      </c>
      <c r="KIM225" s="432">
        <v>0</v>
      </c>
      <c r="KIN225" s="432">
        <v>0</v>
      </c>
      <c r="KIO225" s="432">
        <v>0</v>
      </c>
      <c r="KIP225" s="432">
        <v>0</v>
      </c>
      <c r="KIQ225" s="432">
        <v>0</v>
      </c>
      <c r="KIR225" s="432">
        <v>0</v>
      </c>
      <c r="KIS225" s="432">
        <v>0</v>
      </c>
      <c r="KIT225" s="432">
        <v>0</v>
      </c>
      <c r="KIU225" s="432">
        <v>0</v>
      </c>
      <c r="KIV225" s="432">
        <v>0</v>
      </c>
      <c r="KIW225" s="432">
        <v>0</v>
      </c>
      <c r="KIX225" s="432">
        <v>0</v>
      </c>
      <c r="KIY225" s="432">
        <v>0</v>
      </c>
      <c r="KIZ225" s="432">
        <v>0</v>
      </c>
      <c r="KJA225" s="432">
        <v>0</v>
      </c>
      <c r="KJB225" s="432">
        <v>0</v>
      </c>
      <c r="KJC225" s="432">
        <v>0</v>
      </c>
      <c r="KJD225" s="432">
        <v>0</v>
      </c>
      <c r="KJE225" s="432">
        <v>0</v>
      </c>
      <c r="KJF225" s="432">
        <v>0</v>
      </c>
      <c r="KJG225" s="432">
        <v>0</v>
      </c>
      <c r="KJH225" s="432">
        <v>0</v>
      </c>
      <c r="KJI225" s="432">
        <v>0</v>
      </c>
      <c r="KJJ225" s="432">
        <v>0</v>
      </c>
      <c r="KJK225" s="432">
        <v>0</v>
      </c>
      <c r="KJL225" s="432">
        <v>0</v>
      </c>
      <c r="KJM225" s="432">
        <v>0</v>
      </c>
      <c r="KJN225" s="432">
        <v>0</v>
      </c>
      <c r="KJO225" s="432">
        <v>0</v>
      </c>
      <c r="KJP225" s="432">
        <v>0</v>
      </c>
      <c r="KJQ225" s="432">
        <v>0</v>
      </c>
      <c r="KJR225" s="432">
        <v>0</v>
      </c>
      <c r="KJS225" s="432">
        <v>0</v>
      </c>
      <c r="KJT225" s="432">
        <v>0</v>
      </c>
      <c r="KJU225" s="432">
        <v>0</v>
      </c>
      <c r="KJV225" s="432">
        <v>0</v>
      </c>
      <c r="KJW225" s="432">
        <v>0</v>
      </c>
      <c r="KJX225" s="432">
        <v>0</v>
      </c>
      <c r="KJY225" s="432">
        <v>0</v>
      </c>
      <c r="KJZ225" s="432">
        <v>0</v>
      </c>
      <c r="KKA225" s="432">
        <v>0</v>
      </c>
      <c r="KKB225" s="432">
        <v>0</v>
      </c>
      <c r="KKC225" s="432">
        <v>0</v>
      </c>
      <c r="KKD225" s="432">
        <v>0</v>
      </c>
      <c r="KKE225" s="432">
        <v>0</v>
      </c>
      <c r="KKF225" s="432">
        <v>0</v>
      </c>
      <c r="KKG225" s="432">
        <v>0</v>
      </c>
      <c r="KKH225" s="432">
        <v>0</v>
      </c>
      <c r="KKI225" s="432">
        <v>0</v>
      </c>
      <c r="KKJ225" s="432">
        <v>0</v>
      </c>
      <c r="KKK225" s="432">
        <v>0</v>
      </c>
      <c r="KKL225" s="432">
        <v>0</v>
      </c>
      <c r="KKM225" s="432">
        <v>0</v>
      </c>
      <c r="KKN225" s="432">
        <v>0</v>
      </c>
      <c r="KKO225" s="432">
        <v>0</v>
      </c>
      <c r="KKP225" s="432">
        <v>0</v>
      </c>
      <c r="KKQ225" s="432">
        <v>0</v>
      </c>
      <c r="KKR225" s="432">
        <v>0</v>
      </c>
      <c r="KKS225" s="432">
        <v>0</v>
      </c>
      <c r="KKT225" s="432">
        <v>0</v>
      </c>
      <c r="KKU225" s="432">
        <v>0</v>
      </c>
      <c r="KKV225" s="432">
        <v>0</v>
      </c>
      <c r="KKW225" s="432">
        <v>0</v>
      </c>
      <c r="KKX225" s="432">
        <v>0</v>
      </c>
      <c r="KKY225" s="432">
        <v>0</v>
      </c>
      <c r="KKZ225" s="432">
        <v>0</v>
      </c>
      <c r="KLA225" s="432">
        <v>0</v>
      </c>
      <c r="KLB225" s="432">
        <v>0</v>
      </c>
      <c r="KLC225" s="432">
        <v>0</v>
      </c>
      <c r="KLD225" s="432">
        <v>0</v>
      </c>
      <c r="KLE225" s="432">
        <v>0</v>
      </c>
      <c r="KLF225" s="432">
        <v>0</v>
      </c>
      <c r="KLG225" s="432">
        <v>0</v>
      </c>
      <c r="KLH225" s="432">
        <v>0</v>
      </c>
      <c r="KLI225" s="432">
        <v>0</v>
      </c>
      <c r="KLJ225" s="432">
        <v>0</v>
      </c>
      <c r="KLK225" s="432">
        <v>0</v>
      </c>
      <c r="KLL225" s="432">
        <v>0</v>
      </c>
      <c r="KLM225" s="432">
        <v>0</v>
      </c>
      <c r="KLN225" s="432">
        <v>0</v>
      </c>
      <c r="KLO225" s="432">
        <v>0</v>
      </c>
      <c r="KLP225" s="432">
        <v>0</v>
      </c>
      <c r="KLQ225" s="432">
        <v>0</v>
      </c>
      <c r="KLR225" s="432">
        <v>0</v>
      </c>
      <c r="KLS225" s="432">
        <v>0</v>
      </c>
      <c r="KLT225" s="432">
        <v>0</v>
      </c>
      <c r="KLU225" s="432">
        <v>0</v>
      </c>
      <c r="KLV225" s="432">
        <v>0</v>
      </c>
      <c r="KLW225" s="432">
        <v>0</v>
      </c>
      <c r="KLX225" s="432">
        <v>0</v>
      </c>
      <c r="KLY225" s="432">
        <v>0</v>
      </c>
      <c r="KLZ225" s="432">
        <v>0</v>
      </c>
      <c r="KMA225" s="432">
        <v>0</v>
      </c>
      <c r="KMB225" s="432">
        <v>0</v>
      </c>
      <c r="KMC225" s="432">
        <v>0</v>
      </c>
      <c r="KMD225" s="432">
        <v>0</v>
      </c>
      <c r="KME225" s="432">
        <v>0</v>
      </c>
      <c r="KMF225" s="432">
        <v>0</v>
      </c>
      <c r="KMG225" s="432">
        <v>0</v>
      </c>
      <c r="KMH225" s="432">
        <v>0</v>
      </c>
      <c r="KMI225" s="432">
        <v>0</v>
      </c>
      <c r="KMJ225" s="432">
        <v>0</v>
      </c>
      <c r="KMK225" s="432">
        <v>0</v>
      </c>
      <c r="KML225" s="432">
        <v>0</v>
      </c>
      <c r="KMM225" s="432">
        <v>0</v>
      </c>
      <c r="KMN225" s="432">
        <v>0</v>
      </c>
      <c r="KMO225" s="432">
        <v>0</v>
      </c>
      <c r="KMP225" s="432">
        <v>0</v>
      </c>
      <c r="KMQ225" s="432">
        <v>0</v>
      </c>
      <c r="KMR225" s="432">
        <v>0</v>
      </c>
      <c r="KMS225" s="432">
        <v>0</v>
      </c>
      <c r="KMT225" s="432">
        <v>0</v>
      </c>
      <c r="KMU225" s="432">
        <v>0</v>
      </c>
      <c r="KMV225" s="432">
        <v>0</v>
      </c>
      <c r="KMW225" s="432">
        <v>0</v>
      </c>
      <c r="KMX225" s="432">
        <v>0</v>
      </c>
      <c r="KMY225" s="432">
        <v>0</v>
      </c>
      <c r="KMZ225" s="432">
        <v>0</v>
      </c>
      <c r="KNA225" s="432">
        <v>0</v>
      </c>
      <c r="KNB225" s="432">
        <v>0</v>
      </c>
      <c r="KNC225" s="432">
        <v>0</v>
      </c>
      <c r="KND225" s="432">
        <v>0</v>
      </c>
      <c r="KNE225" s="432">
        <v>0</v>
      </c>
      <c r="KNF225" s="432">
        <v>0</v>
      </c>
      <c r="KNG225" s="432">
        <v>0</v>
      </c>
      <c r="KNH225" s="432">
        <v>0</v>
      </c>
      <c r="KNI225" s="432">
        <v>0</v>
      </c>
      <c r="KNJ225" s="432">
        <v>0</v>
      </c>
      <c r="KNK225" s="432">
        <v>0</v>
      </c>
      <c r="KNL225" s="432">
        <v>0</v>
      </c>
      <c r="KNM225" s="432">
        <v>0</v>
      </c>
      <c r="KNN225" s="432">
        <v>0</v>
      </c>
      <c r="KNO225" s="432">
        <v>0</v>
      </c>
      <c r="KNP225" s="432">
        <v>0</v>
      </c>
      <c r="KNQ225" s="432">
        <v>0</v>
      </c>
      <c r="KNR225" s="432">
        <v>0</v>
      </c>
      <c r="KNS225" s="432">
        <v>0</v>
      </c>
      <c r="KNT225" s="432">
        <v>0</v>
      </c>
      <c r="KNU225" s="432">
        <v>0</v>
      </c>
      <c r="KNV225" s="432">
        <v>0</v>
      </c>
      <c r="KNW225" s="432">
        <v>0</v>
      </c>
      <c r="KNX225" s="432">
        <v>0</v>
      </c>
      <c r="KNY225" s="432">
        <v>0</v>
      </c>
      <c r="KNZ225" s="432">
        <v>0</v>
      </c>
      <c r="KOA225" s="432">
        <v>0</v>
      </c>
      <c r="KOB225" s="432">
        <v>0</v>
      </c>
      <c r="KOC225" s="432">
        <v>0</v>
      </c>
      <c r="KOD225" s="432">
        <v>0</v>
      </c>
      <c r="KOE225" s="432">
        <v>0</v>
      </c>
      <c r="KOF225" s="432">
        <v>0</v>
      </c>
      <c r="KOG225" s="432">
        <v>0</v>
      </c>
      <c r="KOH225" s="432">
        <v>0</v>
      </c>
      <c r="KOI225" s="432">
        <v>0</v>
      </c>
      <c r="KOJ225" s="432">
        <v>0</v>
      </c>
      <c r="KOK225" s="432">
        <v>0</v>
      </c>
      <c r="KOL225" s="432">
        <v>0</v>
      </c>
      <c r="KOM225" s="432">
        <v>0</v>
      </c>
      <c r="KON225" s="432">
        <v>0</v>
      </c>
      <c r="KOO225" s="432">
        <v>0</v>
      </c>
      <c r="KOP225" s="432">
        <v>0</v>
      </c>
      <c r="KOQ225" s="432">
        <v>0</v>
      </c>
      <c r="KOR225" s="432">
        <v>0</v>
      </c>
      <c r="KOS225" s="432">
        <v>0</v>
      </c>
      <c r="KOT225" s="432">
        <v>0</v>
      </c>
      <c r="KOU225" s="432">
        <v>0</v>
      </c>
      <c r="KOV225" s="432">
        <v>0</v>
      </c>
      <c r="KOW225" s="432">
        <v>0</v>
      </c>
      <c r="KOX225" s="432">
        <v>0</v>
      </c>
      <c r="KOY225" s="432">
        <v>0</v>
      </c>
      <c r="KOZ225" s="432">
        <v>0</v>
      </c>
      <c r="KPA225" s="432">
        <v>0</v>
      </c>
      <c r="KPB225" s="432">
        <v>0</v>
      </c>
      <c r="KPC225" s="432">
        <v>0</v>
      </c>
      <c r="KPD225" s="432">
        <v>0</v>
      </c>
      <c r="KPE225" s="432">
        <v>0</v>
      </c>
      <c r="KPF225" s="432">
        <v>0</v>
      </c>
      <c r="KPG225" s="432">
        <v>0</v>
      </c>
      <c r="KPH225" s="432">
        <v>0</v>
      </c>
      <c r="KPI225" s="432">
        <v>0</v>
      </c>
      <c r="KPJ225" s="432">
        <v>0</v>
      </c>
      <c r="KPK225" s="432">
        <v>0</v>
      </c>
      <c r="KPL225" s="432">
        <v>0</v>
      </c>
      <c r="KPM225" s="432">
        <v>0</v>
      </c>
      <c r="KPN225" s="432">
        <v>0</v>
      </c>
      <c r="KPO225" s="432">
        <v>0</v>
      </c>
      <c r="KPP225" s="432">
        <v>0</v>
      </c>
      <c r="KPQ225" s="432">
        <v>0</v>
      </c>
      <c r="KPR225" s="432">
        <v>0</v>
      </c>
      <c r="KPS225" s="432">
        <v>0</v>
      </c>
      <c r="KPT225" s="432">
        <v>0</v>
      </c>
      <c r="KPU225" s="432">
        <v>0</v>
      </c>
      <c r="KPV225" s="432">
        <v>0</v>
      </c>
      <c r="KPW225" s="432">
        <v>0</v>
      </c>
      <c r="KPX225" s="432">
        <v>0</v>
      </c>
      <c r="KPY225" s="432">
        <v>0</v>
      </c>
      <c r="KPZ225" s="432">
        <v>0</v>
      </c>
      <c r="KQA225" s="432">
        <v>0</v>
      </c>
      <c r="KQB225" s="432">
        <v>0</v>
      </c>
      <c r="KQC225" s="432">
        <v>0</v>
      </c>
      <c r="KQD225" s="432">
        <v>0</v>
      </c>
      <c r="KQE225" s="432">
        <v>0</v>
      </c>
      <c r="KQF225" s="432">
        <v>0</v>
      </c>
      <c r="KQG225" s="432">
        <v>0</v>
      </c>
      <c r="KQH225" s="432">
        <v>0</v>
      </c>
      <c r="KQI225" s="432">
        <v>0</v>
      </c>
      <c r="KQJ225" s="432">
        <v>0</v>
      </c>
      <c r="KQK225" s="432">
        <v>0</v>
      </c>
      <c r="KQL225" s="432">
        <v>0</v>
      </c>
      <c r="KQM225" s="432">
        <v>0</v>
      </c>
      <c r="KQN225" s="432">
        <v>0</v>
      </c>
      <c r="KQO225" s="432">
        <v>0</v>
      </c>
      <c r="KQP225" s="432">
        <v>0</v>
      </c>
      <c r="KQQ225" s="432">
        <v>0</v>
      </c>
      <c r="KQR225" s="432">
        <v>0</v>
      </c>
      <c r="KQS225" s="432">
        <v>0</v>
      </c>
      <c r="KQT225" s="432">
        <v>0</v>
      </c>
      <c r="KQU225" s="432">
        <v>0</v>
      </c>
      <c r="KQV225" s="432">
        <v>0</v>
      </c>
      <c r="KQW225" s="432">
        <v>0</v>
      </c>
      <c r="KQX225" s="432">
        <v>0</v>
      </c>
      <c r="KQY225" s="432">
        <v>0</v>
      </c>
      <c r="KQZ225" s="432">
        <v>0</v>
      </c>
      <c r="KRA225" s="432">
        <v>0</v>
      </c>
      <c r="KRB225" s="432">
        <v>0</v>
      </c>
      <c r="KRC225" s="432">
        <v>0</v>
      </c>
      <c r="KRD225" s="432">
        <v>0</v>
      </c>
      <c r="KRE225" s="432">
        <v>0</v>
      </c>
      <c r="KRF225" s="432">
        <v>0</v>
      </c>
      <c r="KRG225" s="432">
        <v>0</v>
      </c>
      <c r="KRH225" s="432">
        <v>0</v>
      </c>
      <c r="KRI225" s="432">
        <v>0</v>
      </c>
      <c r="KRJ225" s="432">
        <v>0</v>
      </c>
      <c r="KRK225" s="432">
        <v>0</v>
      </c>
      <c r="KRL225" s="432">
        <v>0</v>
      </c>
      <c r="KRM225" s="432">
        <v>0</v>
      </c>
      <c r="KRN225" s="432">
        <v>0</v>
      </c>
      <c r="KRO225" s="432">
        <v>0</v>
      </c>
      <c r="KRP225" s="432">
        <v>0</v>
      </c>
      <c r="KRQ225" s="432">
        <v>0</v>
      </c>
      <c r="KRR225" s="432">
        <v>0</v>
      </c>
      <c r="KRS225" s="432">
        <v>0</v>
      </c>
      <c r="KRT225" s="432">
        <v>0</v>
      </c>
      <c r="KRU225" s="432">
        <v>0</v>
      </c>
      <c r="KRV225" s="432">
        <v>0</v>
      </c>
      <c r="KRW225" s="432">
        <v>0</v>
      </c>
      <c r="KRX225" s="432">
        <v>0</v>
      </c>
      <c r="KRY225" s="432">
        <v>0</v>
      </c>
      <c r="KRZ225" s="432">
        <v>0</v>
      </c>
      <c r="KSA225" s="432">
        <v>0</v>
      </c>
      <c r="KSB225" s="432">
        <v>0</v>
      </c>
      <c r="KSC225" s="432">
        <v>0</v>
      </c>
      <c r="KSD225" s="432">
        <v>0</v>
      </c>
      <c r="KSE225" s="432">
        <v>0</v>
      </c>
      <c r="KSF225" s="432">
        <v>0</v>
      </c>
      <c r="KSG225" s="432">
        <v>0</v>
      </c>
      <c r="KSH225" s="432">
        <v>0</v>
      </c>
      <c r="KSI225" s="432">
        <v>0</v>
      </c>
      <c r="KSJ225" s="432">
        <v>0</v>
      </c>
      <c r="KSK225" s="432">
        <v>0</v>
      </c>
      <c r="KSL225" s="432">
        <v>0</v>
      </c>
      <c r="KSM225" s="432">
        <v>0</v>
      </c>
      <c r="KSN225" s="432">
        <v>0</v>
      </c>
      <c r="KSO225" s="432">
        <v>0</v>
      </c>
      <c r="KSP225" s="432">
        <v>0</v>
      </c>
      <c r="KSQ225" s="432">
        <v>0</v>
      </c>
      <c r="KSR225" s="432">
        <v>0</v>
      </c>
      <c r="KSS225" s="432">
        <v>0</v>
      </c>
      <c r="KST225" s="432">
        <v>0</v>
      </c>
      <c r="KSU225" s="432">
        <v>0</v>
      </c>
      <c r="KSV225" s="432">
        <v>0</v>
      </c>
      <c r="KSW225" s="432">
        <v>0</v>
      </c>
      <c r="KSX225" s="432">
        <v>0</v>
      </c>
      <c r="KSY225" s="432">
        <v>0</v>
      </c>
      <c r="KSZ225" s="432">
        <v>0</v>
      </c>
      <c r="KTA225" s="432">
        <v>0</v>
      </c>
      <c r="KTB225" s="432">
        <v>0</v>
      </c>
      <c r="KTC225" s="432">
        <v>0</v>
      </c>
      <c r="KTD225" s="432">
        <v>0</v>
      </c>
      <c r="KTE225" s="432">
        <v>0</v>
      </c>
      <c r="KTF225" s="432">
        <v>0</v>
      </c>
      <c r="KTG225" s="432">
        <v>0</v>
      </c>
      <c r="KTH225" s="432">
        <v>0</v>
      </c>
      <c r="KTI225" s="432">
        <v>0</v>
      </c>
      <c r="KTJ225" s="432">
        <v>0</v>
      </c>
      <c r="KTK225" s="432">
        <v>0</v>
      </c>
      <c r="KTL225" s="432">
        <v>0</v>
      </c>
      <c r="KTM225" s="432">
        <v>0</v>
      </c>
      <c r="KTN225" s="432">
        <v>0</v>
      </c>
      <c r="KTO225" s="432">
        <v>0</v>
      </c>
      <c r="KTP225" s="432">
        <v>0</v>
      </c>
      <c r="KTQ225" s="432">
        <v>0</v>
      </c>
      <c r="KTR225" s="432">
        <v>0</v>
      </c>
      <c r="KTS225" s="432">
        <v>0</v>
      </c>
      <c r="KTT225" s="432">
        <v>0</v>
      </c>
      <c r="KTU225" s="432">
        <v>0</v>
      </c>
      <c r="KTV225" s="432">
        <v>0</v>
      </c>
      <c r="KTW225" s="432">
        <v>0</v>
      </c>
      <c r="KTX225" s="432">
        <v>0</v>
      </c>
      <c r="KTY225" s="432">
        <v>0</v>
      </c>
      <c r="KTZ225" s="432">
        <v>0</v>
      </c>
      <c r="KUA225" s="432">
        <v>0</v>
      </c>
      <c r="KUB225" s="432">
        <v>0</v>
      </c>
      <c r="KUC225" s="432">
        <v>0</v>
      </c>
      <c r="KUD225" s="432">
        <v>0</v>
      </c>
      <c r="KUE225" s="432">
        <v>0</v>
      </c>
      <c r="KUF225" s="432">
        <v>0</v>
      </c>
      <c r="KUG225" s="432">
        <v>0</v>
      </c>
      <c r="KUH225" s="432">
        <v>0</v>
      </c>
      <c r="KUI225" s="432">
        <v>0</v>
      </c>
      <c r="KUJ225" s="432">
        <v>0</v>
      </c>
      <c r="KUK225" s="432">
        <v>0</v>
      </c>
      <c r="KUL225" s="432">
        <v>0</v>
      </c>
      <c r="KUM225" s="432">
        <v>0</v>
      </c>
      <c r="KUN225" s="432">
        <v>0</v>
      </c>
      <c r="KUO225" s="432">
        <v>0</v>
      </c>
      <c r="KUP225" s="432">
        <v>0</v>
      </c>
      <c r="KUQ225" s="432">
        <v>0</v>
      </c>
      <c r="KUR225" s="432">
        <v>0</v>
      </c>
      <c r="KUS225" s="432">
        <v>0</v>
      </c>
      <c r="KUT225" s="432">
        <v>0</v>
      </c>
      <c r="KUU225" s="432">
        <v>0</v>
      </c>
      <c r="KUV225" s="432">
        <v>0</v>
      </c>
      <c r="KUW225" s="432">
        <v>0</v>
      </c>
      <c r="KUX225" s="432">
        <v>0</v>
      </c>
      <c r="KUY225" s="432">
        <v>0</v>
      </c>
      <c r="KUZ225" s="432">
        <v>0</v>
      </c>
      <c r="KVA225" s="432">
        <v>0</v>
      </c>
      <c r="KVB225" s="432">
        <v>0</v>
      </c>
      <c r="KVC225" s="432">
        <v>0</v>
      </c>
      <c r="KVD225" s="432">
        <v>0</v>
      </c>
      <c r="KVE225" s="432">
        <v>0</v>
      </c>
      <c r="KVF225" s="432">
        <v>0</v>
      </c>
      <c r="KVG225" s="432">
        <v>0</v>
      </c>
      <c r="KVH225" s="432">
        <v>0</v>
      </c>
      <c r="KVI225" s="432">
        <v>0</v>
      </c>
      <c r="KVJ225" s="432">
        <v>0</v>
      </c>
      <c r="KVK225" s="432">
        <v>0</v>
      </c>
      <c r="KVL225" s="432">
        <v>0</v>
      </c>
      <c r="KVM225" s="432">
        <v>0</v>
      </c>
      <c r="KVN225" s="432">
        <v>0</v>
      </c>
      <c r="KVO225" s="432">
        <v>0</v>
      </c>
      <c r="KVP225" s="432">
        <v>0</v>
      </c>
      <c r="KVQ225" s="432">
        <v>0</v>
      </c>
      <c r="KVR225" s="432">
        <v>0</v>
      </c>
      <c r="KVS225" s="432">
        <v>0</v>
      </c>
      <c r="KVT225" s="432">
        <v>0</v>
      </c>
      <c r="KVU225" s="432">
        <v>0</v>
      </c>
      <c r="KVV225" s="432">
        <v>0</v>
      </c>
      <c r="KVW225" s="432">
        <v>0</v>
      </c>
      <c r="KVX225" s="432">
        <v>0</v>
      </c>
      <c r="KVY225" s="432">
        <v>0</v>
      </c>
      <c r="KVZ225" s="432">
        <v>0</v>
      </c>
      <c r="KWA225" s="432">
        <v>0</v>
      </c>
      <c r="KWB225" s="432">
        <v>0</v>
      </c>
      <c r="KWC225" s="432">
        <v>0</v>
      </c>
      <c r="KWD225" s="432">
        <v>0</v>
      </c>
      <c r="KWE225" s="432">
        <v>0</v>
      </c>
      <c r="KWF225" s="432">
        <v>0</v>
      </c>
      <c r="KWG225" s="432">
        <v>0</v>
      </c>
      <c r="KWH225" s="432">
        <v>0</v>
      </c>
      <c r="KWI225" s="432">
        <v>0</v>
      </c>
      <c r="KWJ225" s="432">
        <v>0</v>
      </c>
      <c r="KWK225" s="432">
        <v>0</v>
      </c>
      <c r="KWL225" s="432">
        <v>0</v>
      </c>
      <c r="KWM225" s="432">
        <v>0</v>
      </c>
      <c r="KWN225" s="432">
        <v>0</v>
      </c>
      <c r="KWO225" s="432">
        <v>0</v>
      </c>
      <c r="KWP225" s="432">
        <v>0</v>
      </c>
      <c r="KWQ225" s="432">
        <v>0</v>
      </c>
      <c r="KWR225" s="432">
        <v>0</v>
      </c>
      <c r="KWS225" s="432">
        <v>0</v>
      </c>
      <c r="KWT225" s="432">
        <v>0</v>
      </c>
      <c r="KWU225" s="432">
        <v>0</v>
      </c>
      <c r="KWV225" s="432">
        <v>0</v>
      </c>
      <c r="KWW225" s="432">
        <v>0</v>
      </c>
      <c r="KWX225" s="432">
        <v>0</v>
      </c>
      <c r="KWY225" s="432">
        <v>0</v>
      </c>
      <c r="KWZ225" s="432">
        <v>0</v>
      </c>
      <c r="KXA225" s="432">
        <v>0</v>
      </c>
      <c r="KXB225" s="432">
        <v>0</v>
      </c>
      <c r="KXC225" s="432">
        <v>0</v>
      </c>
      <c r="KXD225" s="432">
        <v>0</v>
      </c>
      <c r="KXE225" s="432">
        <v>0</v>
      </c>
      <c r="KXF225" s="432">
        <v>0</v>
      </c>
      <c r="KXG225" s="432">
        <v>0</v>
      </c>
      <c r="KXH225" s="432">
        <v>0</v>
      </c>
      <c r="KXI225" s="432">
        <v>0</v>
      </c>
      <c r="KXJ225" s="432">
        <v>0</v>
      </c>
      <c r="KXK225" s="432">
        <v>0</v>
      </c>
      <c r="KXL225" s="432">
        <v>0</v>
      </c>
      <c r="KXM225" s="432">
        <v>0</v>
      </c>
      <c r="KXN225" s="432">
        <v>0</v>
      </c>
      <c r="KXO225" s="432">
        <v>0</v>
      </c>
      <c r="KXP225" s="432">
        <v>0</v>
      </c>
      <c r="KXQ225" s="432">
        <v>0</v>
      </c>
      <c r="KXR225" s="432">
        <v>0</v>
      </c>
      <c r="KXS225" s="432">
        <v>0</v>
      </c>
      <c r="KXT225" s="432">
        <v>0</v>
      </c>
      <c r="KXU225" s="432">
        <v>0</v>
      </c>
      <c r="KXV225" s="432">
        <v>0</v>
      </c>
      <c r="KXW225" s="432">
        <v>0</v>
      </c>
      <c r="KXX225" s="432">
        <v>0</v>
      </c>
      <c r="KXY225" s="432">
        <v>0</v>
      </c>
      <c r="KXZ225" s="432">
        <v>0</v>
      </c>
      <c r="KYA225" s="432">
        <v>0</v>
      </c>
      <c r="KYB225" s="432">
        <v>0</v>
      </c>
      <c r="KYC225" s="432">
        <v>0</v>
      </c>
      <c r="KYD225" s="432">
        <v>0</v>
      </c>
      <c r="KYE225" s="432">
        <v>0</v>
      </c>
      <c r="KYF225" s="432">
        <v>0</v>
      </c>
      <c r="KYG225" s="432">
        <v>0</v>
      </c>
      <c r="KYH225" s="432">
        <v>0</v>
      </c>
      <c r="KYI225" s="432">
        <v>0</v>
      </c>
      <c r="KYJ225" s="432">
        <v>0</v>
      </c>
      <c r="KYK225" s="432">
        <v>0</v>
      </c>
      <c r="KYL225" s="432">
        <v>0</v>
      </c>
      <c r="KYM225" s="432">
        <v>0</v>
      </c>
      <c r="KYN225" s="432">
        <v>0</v>
      </c>
      <c r="KYO225" s="432">
        <v>0</v>
      </c>
      <c r="KYP225" s="432">
        <v>0</v>
      </c>
      <c r="KYQ225" s="432">
        <v>0</v>
      </c>
      <c r="KYR225" s="432">
        <v>0</v>
      </c>
      <c r="KYS225" s="432">
        <v>0</v>
      </c>
      <c r="KYT225" s="432">
        <v>0</v>
      </c>
      <c r="KYU225" s="432">
        <v>0</v>
      </c>
      <c r="KYV225" s="432">
        <v>0</v>
      </c>
      <c r="KYW225" s="432">
        <v>0</v>
      </c>
      <c r="KYX225" s="432">
        <v>0</v>
      </c>
      <c r="KYY225" s="432">
        <v>0</v>
      </c>
      <c r="KYZ225" s="432">
        <v>0</v>
      </c>
      <c r="KZA225" s="432">
        <v>0</v>
      </c>
      <c r="KZB225" s="432">
        <v>0</v>
      </c>
      <c r="KZC225" s="432">
        <v>0</v>
      </c>
      <c r="KZD225" s="432">
        <v>0</v>
      </c>
      <c r="KZE225" s="432">
        <v>0</v>
      </c>
      <c r="KZF225" s="432">
        <v>0</v>
      </c>
      <c r="KZG225" s="432">
        <v>0</v>
      </c>
      <c r="KZH225" s="432">
        <v>0</v>
      </c>
      <c r="KZI225" s="432">
        <v>0</v>
      </c>
      <c r="KZJ225" s="432">
        <v>0</v>
      </c>
      <c r="KZK225" s="432">
        <v>0</v>
      </c>
      <c r="KZL225" s="432">
        <v>0</v>
      </c>
      <c r="KZM225" s="432">
        <v>0</v>
      </c>
      <c r="KZN225" s="432">
        <v>0</v>
      </c>
      <c r="KZO225" s="432">
        <v>0</v>
      </c>
      <c r="KZP225" s="432">
        <v>0</v>
      </c>
      <c r="KZQ225" s="432">
        <v>0</v>
      </c>
      <c r="KZR225" s="432">
        <v>0</v>
      </c>
      <c r="KZS225" s="432">
        <v>0</v>
      </c>
      <c r="KZT225" s="432">
        <v>0</v>
      </c>
      <c r="KZU225" s="432">
        <v>0</v>
      </c>
      <c r="KZV225" s="432">
        <v>0</v>
      </c>
      <c r="KZW225" s="432">
        <v>0</v>
      </c>
      <c r="KZX225" s="432">
        <v>0</v>
      </c>
      <c r="KZY225" s="432">
        <v>0</v>
      </c>
      <c r="KZZ225" s="432">
        <v>0</v>
      </c>
      <c r="LAA225" s="432">
        <v>0</v>
      </c>
      <c r="LAB225" s="432">
        <v>0</v>
      </c>
      <c r="LAC225" s="432">
        <v>0</v>
      </c>
      <c r="LAD225" s="432">
        <v>0</v>
      </c>
      <c r="LAE225" s="432">
        <v>0</v>
      </c>
      <c r="LAF225" s="432">
        <v>0</v>
      </c>
      <c r="LAG225" s="432">
        <v>0</v>
      </c>
      <c r="LAH225" s="432">
        <v>0</v>
      </c>
      <c r="LAI225" s="432">
        <v>0</v>
      </c>
      <c r="LAJ225" s="432">
        <v>0</v>
      </c>
      <c r="LAK225" s="432">
        <v>0</v>
      </c>
      <c r="LAL225" s="432">
        <v>0</v>
      </c>
      <c r="LAM225" s="432">
        <v>0</v>
      </c>
      <c r="LAN225" s="432">
        <v>0</v>
      </c>
      <c r="LAO225" s="432">
        <v>0</v>
      </c>
      <c r="LAP225" s="432">
        <v>0</v>
      </c>
      <c r="LAQ225" s="432">
        <v>0</v>
      </c>
      <c r="LAR225" s="432">
        <v>0</v>
      </c>
      <c r="LAS225" s="432">
        <v>0</v>
      </c>
      <c r="LAT225" s="432">
        <v>0</v>
      </c>
      <c r="LAU225" s="432">
        <v>0</v>
      </c>
      <c r="LAV225" s="432">
        <v>0</v>
      </c>
      <c r="LAW225" s="432">
        <v>0</v>
      </c>
      <c r="LAX225" s="432">
        <v>0</v>
      </c>
      <c r="LAY225" s="432">
        <v>0</v>
      </c>
      <c r="LAZ225" s="432">
        <v>0</v>
      </c>
      <c r="LBA225" s="432">
        <v>0</v>
      </c>
      <c r="LBB225" s="432">
        <v>0</v>
      </c>
      <c r="LBC225" s="432">
        <v>0</v>
      </c>
      <c r="LBD225" s="432">
        <v>0</v>
      </c>
      <c r="LBE225" s="432">
        <v>0</v>
      </c>
      <c r="LBF225" s="432">
        <v>0</v>
      </c>
      <c r="LBG225" s="432">
        <v>0</v>
      </c>
      <c r="LBH225" s="432">
        <v>0</v>
      </c>
      <c r="LBI225" s="432">
        <v>0</v>
      </c>
      <c r="LBJ225" s="432">
        <v>0</v>
      </c>
      <c r="LBK225" s="432">
        <v>0</v>
      </c>
      <c r="LBL225" s="432">
        <v>0</v>
      </c>
      <c r="LBM225" s="432">
        <v>0</v>
      </c>
      <c r="LBN225" s="432">
        <v>0</v>
      </c>
      <c r="LBO225" s="432">
        <v>0</v>
      </c>
      <c r="LBP225" s="432">
        <v>0</v>
      </c>
      <c r="LBQ225" s="432">
        <v>0</v>
      </c>
      <c r="LBR225" s="432">
        <v>0</v>
      </c>
      <c r="LBS225" s="432">
        <v>0</v>
      </c>
      <c r="LBT225" s="432">
        <v>0</v>
      </c>
      <c r="LBU225" s="432">
        <v>0</v>
      </c>
      <c r="LBV225" s="432">
        <v>0</v>
      </c>
      <c r="LBW225" s="432">
        <v>0</v>
      </c>
      <c r="LBX225" s="432">
        <v>0</v>
      </c>
      <c r="LBY225" s="432">
        <v>0</v>
      </c>
      <c r="LBZ225" s="432">
        <v>0</v>
      </c>
      <c r="LCA225" s="432">
        <v>0</v>
      </c>
      <c r="LCB225" s="432">
        <v>0</v>
      </c>
      <c r="LCC225" s="432">
        <v>0</v>
      </c>
      <c r="LCD225" s="432">
        <v>0</v>
      </c>
      <c r="LCE225" s="432">
        <v>0</v>
      </c>
      <c r="LCF225" s="432">
        <v>0</v>
      </c>
      <c r="LCG225" s="432">
        <v>0</v>
      </c>
      <c r="LCH225" s="432">
        <v>0</v>
      </c>
      <c r="LCI225" s="432">
        <v>0</v>
      </c>
      <c r="LCJ225" s="432">
        <v>0</v>
      </c>
      <c r="LCK225" s="432">
        <v>0</v>
      </c>
      <c r="LCL225" s="432">
        <v>0</v>
      </c>
      <c r="LCM225" s="432">
        <v>0</v>
      </c>
      <c r="LCN225" s="432">
        <v>0</v>
      </c>
      <c r="LCO225" s="432">
        <v>0</v>
      </c>
      <c r="LCP225" s="432">
        <v>0</v>
      </c>
      <c r="LCQ225" s="432">
        <v>0</v>
      </c>
      <c r="LCR225" s="432">
        <v>0</v>
      </c>
      <c r="LCS225" s="432">
        <v>0</v>
      </c>
      <c r="LCT225" s="432">
        <v>0</v>
      </c>
      <c r="LCU225" s="432">
        <v>0</v>
      </c>
      <c r="LCV225" s="432">
        <v>0</v>
      </c>
      <c r="LCW225" s="432">
        <v>0</v>
      </c>
      <c r="LCX225" s="432">
        <v>0</v>
      </c>
      <c r="LCY225" s="432">
        <v>0</v>
      </c>
      <c r="LCZ225" s="432">
        <v>0</v>
      </c>
      <c r="LDA225" s="432">
        <v>0</v>
      </c>
      <c r="LDB225" s="432">
        <v>0</v>
      </c>
      <c r="LDC225" s="432">
        <v>0</v>
      </c>
      <c r="LDD225" s="432">
        <v>0</v>
      </c>
      <c r="LDE225" s="432">
        <v>0</v>
      </c>
      <c r="LDF225" s="432">
        <v>0</v>
      </c>
      <c r="LDG225" s="432">
        <v>0</v>
      </c>
      <c r="LDH225" s="432">
        <v>0</v>
      </c>
      <c r="LDI225" s="432">
        <v>0</v>
      </c>
      <c r="LDJ225" s="432">
        <v>0</v>
      </c>
      <c r="LDK225" s="432">
        <v>0</v>
      </c>
      <c r="LDL225" s="432">
        <v>0</v>
      </c>
      <c r="LDM225" s="432">
        <v>0</v>
      </c>
      <c r="LDN225" s="432">
        <v>0</v>
      </c>
      <c r="LDO225" s="432">
        <v>0</v>
      </c>
      <c r="LDP225" s="432">
        <v>0</v>
      </c>
      <c r="LDQ225" s="432">
        <v>0</v>
      </c>
      <c r="LDR225" s="432">
        <v>0</v>
      </c>
      <c r="LDS225" s="432">
        <v>0</v>
      </c>
      <c r="LDT225" s="432">
        <v>0</v>
      </c>
      <c r="LDU225" s="432">
        <v>0</v>
      </c>
      <c r="LDV225" s="432">
        <v>0</v>
      </c>
      <c r="LDW225" s="432">
        <v>0</v>
      </c>
      <c r="LDX225" s="432">
        <v>0</v>
      </c>
      <c r="LDY225" s="432">
        <v>0</v>
      </c>
      <c r="LDZ225" s="432">
        <v>0</v>
      </c>
      <c r="LEA225" s="432">
        <v>0</v>
      </c>
      <c r="LEB225" s="432">
        <v>0</v>
      </c>
      <c r="LEC225" s="432">
        <v>0</v>
      </c>
      <c r="LED225" s="432">
        <v>0</v>
      </c>
      <c r="LEE225" s="432">
        <v>0</v>
      </c>
      <c r="LEF225" s="432">
        <v>0</v>
      </c>
      <c r="LEG225" s="432">
        <v>0</v>
      </c>
      <c r="LEH225" s="432">
        <v>0</v>
      </c>
      <c r="LEI225" s="432">
        <v>0</v>
      </c>
      <c r="LEJ225" s="432">
        <v>0</v>
      </c>
      <c r="LEK225" s="432">
        <v>0</v>
      </c>
      <c r="LEL225" s="432">
        <v>0</v>
      </c>
      <c r="LEM225" s="432">
        <v>0</v>
      </c>
      <c r="LEN225" s="432">
        <v>0</v>
      </c>
      <c r="LEO225" s="432">
        <v>0</v>
      </c>
      <c r="LEP225" s="432">
        <v>0</v>
      </c>
      <c r="LEQ225" s="432">
        <v>0</v>
      </c>
      <c r="LER225" s="432">
        <v>0</v>
      </c>
      <c r="LES225" s="432">
        <v>0</v>
      </c>
      <c r="LET225" s="432">
        <v>0</v>
      </c>
      <c r="LEU225" s="432">
        <v>0</v>
      </c>
      <c r="LEV225" s="432">
        <v>0</v>
      </c>
      <c r="LEW225" s="432">
        <v>0</v>
      </c>
      <c r="LEX225" s="432">
        <v>0</v>
      </c>
      <c r="LEY225" s="432">
        <v>0</v>
      </c>
      <c r="LEZ225" s="432">
        <v>0</v>
      </c>
      <c r="LFA225" s="432">
        <v>0</v>
      </c>
      <c r="LFB225" s="432">
        <v>0</v>
      </c>
      <c r="LFC225" s="432">
        <v>0</v>
      </c>
      <c r="LFD225" s="432">
        <v>0</v>
      </c>
      <c r="LFE225" s="432">
        <v>0</v>
      </c>
      <c r="LFF225" s="432">
        <v>0</v>
      </c>
      <c r="LFG225" s="432">
        <v>0</v>
      </c>
      <c r="LFH225" s="432">
        <v>0</v>
      </c>
      <c r="LFI225" s="432">
        <v>0</v>
      </c>
      <c r="LFJ225" s="432">
        <v>0</v>
      </c>
      <c r="LFK225" s="432">
        <v>0</v>
      </c>
      <c r="LFL225" s="432">
        <v>0</v>
      </c>
      <c r="LFM225" s="432">
        <v>0</v>
      </c>
      <c r="LFN225" s="432">
        <v>0</v>
      </c>
      <c r="LFO225" s="432">
        <v>0</v>
      </c>
      <c r="LFP225" s="432">
        <v>0</v>
      </c>
      <c r="LFQ225" s="432">
        <v>0</v>
      </c>
      <c r="LFR225" s="432">
        <v>0</v>
      </c>
      <c r="LFS225" s="432">
        <v>0</v>
      </c>
      <c r="LFT225" s="432">
        <v>0</v>
      </c>
      <c r="LFU225" s="432">
        <v>0</v>
      </c>
      <c r="LFV225" s="432">
        <v>0</v>
      </c>
      <c r="LFW225" s="432">
        <v>0</v>
      </c>
      <c r="LFX225" s="432">
        <v>0</v>
      </c>
      <c r="LFY225" s="432">
        <v>0</v>
      </c>
      <c r="LFZ225" s="432">
        <v>0</v>
      </c>
      <c r="LGA225" s="432">
        <v>0</v>
      </c>
      <c r="LGB225" s="432">
        <v>0</v>
      </c>
      <c r="LGC225" s="432">
        <v>0</v>
      </c>
      <c r="LGD225" s="432">
        <v>0</v>
      </c>
      <c r="LGE225" s="432">
        <v>0</v>
      </c>
      <c r="LGF225" s="432">
        <v>0</v>
      </c>
      <c r="LGG225" s="432">
        <v>0</v>
      </c>
      <c r="LGH225" s="432">
        <v>0</v>
      </c>
      <c r="LGI225" s="432">
        <v>0</v>
      </c>
      <c r="LGJ225" s="432">
        <v>0</v>
      </c>
      <c r="LGK225" s="432">
        <v>0</v>
      </c>
      <c r="LGL225" s="432">
        <v>0</v>
      </c>
      <c r="LGM225" s="432">
        <v>0</v>
      </c>
      <c r="LGN225" s="432">
        <v>0</v>
      </c>
      <c r="LGO225" s="432">
        <v>0</v>
      </c>
      <c r="LGP225" s="432">
        <v>0</v>
      </c>
      <c r="LGQ225" s="432">
        <v>0</v>
      </c>
      <c r="LGR225" s="432">
        <v>0</v>
      </c>
      <c r="LGS225" s="432">
        <v>0</v>
      </c>
      <c r="LGT225" s="432">
        <v>0</v>
      </c>
      <c r="LGU225" s="432">
        <v>0</v>
      </c>
      <c r="LGV225" s="432">
        <v>0</v>
      </c>
      <c r="LGW225" s="432">
        <v>0</v>
      </c>
      <c r="LGX225" s="432">
        <v>0</v>
      </c>
      <c r="LGY225" s="432">
        <v>0</v>
      </c>
      <c r="LGZ225" s="432">
        <v>0</v>
      </c>
      <c r="LHA225" s="432">
        <v>0</v>
      </c>
      <c r="LHB225" s="432">
        <v>0</v>
      </c>
      <c r="LHC225" s="432">
        <v>0</v>
      </c>
      <c r="LHD225" s="432">
        <v>0</v>
      </c>
      <c r="LHE225" s="432">
        <v>0</v>
      </c>
      <c r="LHF225" s="432">
        <v>0</v>
      </c>
      <c r="LHG225" s="432">
        <v>0</v>
      </c>
      <c r="LHH225" s="432">
        <v>0</v>
      </c>
      <c r="LHI225" s="432">
        <v>0</v>
      </c>
      <c r="LHJ225" s="432">
        <v>0</v>
      </c>
      <c r="LHK225" s="432">
        <v>0</v>
      </c>
      <c r="LHL225" s="432">
        <v>0</v>
      </c>
      <c r="LHM225" s="432">
        <v>0</v>
      </c>
      <c r="LHN225" s="432">
        <v>0</v>
      </c>
      <c r="LHO225" s="432">
        <v>0</v>
      </c>
      <c r="LHP225" s="432">
        <v>0</v>
      </c>
      <c r="LHQ225" s="432">
        <v>0</v>
      </c>
      <c r="LHR225" s="432">
        <v>0</v>
      </c>
      <c r="LHS225" s="432">
        <v>0</v>
      </c>
      <c r="LHT225" s="432">
        <v>0</v>
      </c>
      <c r="LHU225" s="432">
        <v>0</v>
      </c>
      <c r="LHV225" s="432">
        <v>0</v>
      </c>
      <c r="LHW225" s="432">
        <v>0</v>
      </c>
      <c r="LHX225" s="432">
        <v>0</v>
      </c>
      <c r="LHY225" s="432">
        <v>0</v>
      </c>
      <c r="LHZ225" s="432">
        <v>0</v>
      </c>
      <c r="LIA225" s="432">
        <v>0</v>
      </c>
      <c r="LIB225" s="432">
        <v>0</v>
      </c>
      <c r="LIC225" s="432">
        <v>0</v>
      </c>
      <c r="LID225" s="432">
        <v>0</v>
      </c>
      <c r="LIE225" s="432">
        <v>0</v>
      </c>
      <c r="LIF225" s="432">
        <v>0</v>
      </c>
      <c r="LIG225" s="432">
        <v>0</v>
      </c>
      <c r="LIH225" s="432">
        <v>0</v>
      </c>
      <c r="LII225" s="432">
        <v>0</v>
      </c>
      <c r="LIJ225" s="432">
        <v>0</v>
      </c>
      <c r="LIK225" s="432">
        <v>0</v>
      </c>
      <c r="LIL225" s="432">
        <v>0</v>
      </c>
      <c r="LIM225" s="432">
        <v>0</v>
      </c>
      <c r="LIN225" s="432">
        <v>0</v>
      </c>
      <c r="LIO225" s="432">
        <v>0</v>
      </c>
      <c r="LIP225" s="432">
        <v>0</v>
      </c>
      <c r="LIQ225" s="432">
        <v>0</v>
      </c>
      <c r="LIR225" s="432">
        <v>0</v>
      </c>
      <c r="LIS225" s="432">
        <v>0</v>
      </c>
      <c r="LIT225" s="432">
        <v>0</v>
      </c>
      <c r="LIU225" s="432">
        <v>0</v>
      </c>
      <c r="LIV225" s="432">
        <v>0</v>
      </c>
      <c r="LIW225" s="432">
        <v>0</v>
      </c>
      <c r="LIX225" s="432">
        <v>0</v>
      </c>
      <c r="LIY225" s="432">
        <v>0</v>
      </c>
      <c r="LIZ225" s="432">
        <v>0</v>
      </c>
      <c r="LJA225" s="432">
        <v>0</v>
      </c>
      <c r="LJB225" s="432">
        <v>0</v>
      </c>
      <c r="LJC225" s="432">
        <v>0</v>
      </c>
      <c r="LJD225" s="432">
        <v>0</v>
      </c>
      <c r="LJE225" s="432">
        <v>0</v>
      </c>
      <c r="LJF225" s="432">
        <v>0</v>
      </c>
      <c r="LJG225" s="432">
        <v>0</v>
      </c>
      <c r="LJH225" s="432">
        <v>0</v>
      </c>
      <c r="LJI225" s="432">
        <v>0</v>
      </c>
      <c r="LJJ225" s="432">
        <v>0</v>
      </c>
      <c r="LJK225" s="432">
        <v>0</v>
      </c>
      <c r="LJL225" s="432">
        <v>0</v>
      </c>
      <c r="LJM225" s="432">
        <v>0</v>
      </c>
      <c r="LJN225" s="432">
        <v>0</v>
      </c>
      <c r="LJO225" s="432">
        <v>0</v>
      </c>
      <c r="LJP225" s="432">
        <v>0</v>
      </c>
      <c r="LJQ225" s="432">
        <v>0</v>
      </c>
      <c r="LJR225" s="432">
        <v>0</v>
      </c>
      <c r="LJS225" s="432">
        <v>0</v>
      </c>
      <c r="LJT225" s="432">
        <v>0</v>
      </c>
      <c r="LJU225" s="432">
        <v>0</v>
      </c>
      <c r="LJV225" s="432">
        <v>0</v>
      </c>
      <c r="LJW225" s="432">
        <v>0</v>
      </c>
      <c r="LJX225" s="432">
        <v>0</v>
      </c>
      <c r="LJY225" s="432">
        <v>0</v>
      </c>
      <c r="LJZ225" s="432">
        <v>0</v>
      </c>
      <c r="LKA225" s="432">
        <v>0</v>
      </c>
      <c r="LKB225" s="432">
        <v>0</v>
      </c>
      <c r="LKC225" s="432">
        <v>0</v>
      </c>
      <c r="LKD225" s="432">
        <v>0</v>
      </c>
      <c r="LKE225" s="432">
        <v>0</v>
      </c>
      <c r="LKF225" s="432">
        <v>0</v>
      </c>
      <c r="LKG225" s="432">
        <v>0</v>
      </c>
      <c r="LKH225" s="432">
        <v>0</v>
      </c>
      <c r="LKI225" s="432">
        <v>0</v>
      </c>
      <c r="LKJ225" s="432">
        <v>0</v>
      </c>
      <c r="LKK225" s="432">
        <v>0</v>
      </c>
      <c r="LKL225" s="432">
        <v>0</v>
      </c>
      <c r="LKM225" s="432">
        <v>0</v>
      </c>
      <c r="LKN225" s="432">
        <v>0</v>
      </c>
      <c r="LKO225" s="432">
        <v>0</v>
      </c>
      <c r="LKP225" s="432">
        <v>0</v>
      </c>
      <c r="LKQ225" s="432">
        <v>0</v>
      </c>
      <c r="LKR225" s="432">
        <v>0</v>
      </c>
      <c r="LKS225" s="432">
        <v>0</v>
      </c>
      <c r="LKT225" s="432">
        <v>0</v>
      </c>
      <c r="LKU225" s="432">
        <v>0</v>
      </c>
      <c r="LKV225" s="432">
        <v>0</v>
      </c>
      <c r="LKW225" s="432">
        <v>0</v>
      </c>
      <c r="LKX225" s="432">
        <v>0</v>
      </c>
      <c r="LKY225" s="432">
        <v>0</v>
      </c>
      <c r="LKZ225" s="432">
        <v>0</v>
      </c>
      <c r="LLA225" s="432">
        <v>0</v>
      </c>
      <c r="LLB225" s="432">
        <v>0</v>
      </c>
      <c r="LLC225" s="432">
        <v>0</v>
      </c>
      <c r="LLD225" s="432">
        <v>0</v>
      </c>
      <c r="LLE225" s="432">
        <v>0</v>
      </c>
      <c r="LLF225" s="432">
        <v>0</v>
      </c>
      <c r="LLG225" s="432">
        <v>0</v>
      </c>
      <c r="LLH225" s="432">
        <v>0</v>
      </c>
      <c r="LLI225" s="432">
        <v>0</v>
      </c>
      <c r="LLJ225" s="432">
        <v>0</v>
      </c>
      <c r="LLK225" s="432">
        <v>0</v>
      </c>
      <c r="LLL225" s="432">
        <v>0</v>
      </c>
      <c r="LLM225" s="432">
        <v>0</v>
      </c>
      <c r="LLN225" s="432">
        <v>0</v>
      </c>
      <c r="LLO225" s="432">
        <v>0</v>
      </c>
      <c r="LLP225" s="432">
        <v>0</v>
      </c>
      <c r="LLQ225" s="432">
        <v>0</v>
      </c>
      <c r="LLR225" s="432">
        <v>0</v>
      </c>
      <c r="LLS225" s="432">
        <v>0</v>
      </c>
      <c r="LLT225" s="432">
        <v>0</v>
      </c>
      <c r="LLU225" s="432">
        <v>0</v>
      </c>
      <c r="LLV225" s="432">
        <v>0</v>
      </c>
      <c r="LLW225" s="432">
        <v>0</v>
      </c>
      <c r="LLX225" s="432">
        <v>0</v>
      </c>
      <c r="LLY225" s="432">
        <v>0</v>
      </c>
      <c r="LLZ225" s="432">
        <v>0</v>
      </c>
      <c r="LMA225" s="432">
        <v>0</v>
      </c>
      <c r="LMB225" s="432">
        <v>0</v>
      </c>
      <c r="LMC225" s="432">
        <v>0</v>
      </c>
      <c r="LMD225" s="432">
        <v>0</v>
      </c>
      <c r="LME225" s="432">
        <v>0</v>
      </c>
      <c r="LMF225" s="432">
        <v>0</v>
      </c>
      <c r="LMG225" s="432">
        <v>0</v>
      </c>
      <c r="LMH225" s="432">
        <v>0</v>
      </c>
      <c r="LMI225" s="432">
        <v>0</v>
      </c>
      <c r="LMJ225" s="432">
        <v>0</v>
      </c>
      <c r="LMK225" s="432">
        <v>0</v>
      </c>
      <c r="LML225" s="432">
        <v>0</v>
      </c>
      <c r="LMM225" s="432">
        <v>0</v>
      </c>
      <c r="LMN225" s="432">
        <v>0</v>
      </c>
      <c r="LMO225" s="432">
        <v>0</v>
      </c>
      <c r="LMP225" s="432">
        <v>0</v>
      </c>
      <c r="LMQ225" s="432">
        <v>0</v>
      </c>
      <c r="LMR225" s="432">
        <v>0</v>
      </c>
      <c r="LMS225" s="432">
        <v>0</v>
      </c>
      <c r="LMT225" s="432">
        <v>0</v>
      </c>
      <c r="LMU225" s="432">
        <v>0</v>
      </c>
      <c r="LMV225" s="432">
        <v>0</v>
      </c>
      <c r="LMW225" s="432">
        <v>0</v>
      </c>
      <c r="LMX225" s="432">
        <v>0</v>
      </c>
      <c r="LMY225" s="432">
        <v>0</v>
      </c>
      <c r="LMZ225" s="432">
        <v>0</v>
      </c>
      <c r="LNA225" s="432">
        <v>0</v>
      </c>
      <c r="LNB225" s="432">
        <v>0</v>
      </c>
      <c r="LNC225" s="432">
        <v>0</v>
      </c>
      <c r="LND225" s="432">
        <v>0</v>
      </c>
      <c r="LNE225" s="432">
        <v>0</v>
      </c>
      <c r="LNF225" s="432">
        <v>0</v>
      </c>
      <c r="LNG225" s="432">
        <v>0</v>
      </c>
      <c r="LNH225" s="432">
        <v>0</v>
      </c>
      <c r="LNI225" s="432">
        <v>0</v>
      </c>
      <c r="LNJ225" s="432">
        <v>0</v>
      </c>
      <c r="LNK225" s="432">
        <v>0</v>
      </c>
      <c r="LNL225" s="432">
        <v>0</v>
      </c>
      <c r="LNM225" s="432">
        <v>0</v>
      </c>
      <c r="LNN225" s="432">
        <v>0</v>
      </c>
      <c r="LNO225" s="432">
        <v>0</v>
      </c>
      <c r="LNP225" s="432">
        <v>0</v>
      </c>
      <c r="LNQ225" s="432">
        <v>0</v>
      </c>
      <c r="LNR225" s="432">
        <v>0</v>
      </c>
      <c r="LNS225" s="432">
        <v>0</v>
      </c>
      <c r="LNT225" s="432">
        <v>0</v>
      </c>
      <c r="LNU225" s="432">
        <v>0</v>
      </c>
      <c r="LNV225" s="432">
        <v>0</v>
      </c>
      <c r="LNW225" s="432">
        <v>0</v>
      </c>
      <c r="LNX225" s="432">
        <v>0</v>
      </c>
      <c r="LNY225" s="432">
        <v>0</v>
      </c>
      <c r="LNZ225" s="432">
        <v>0</v>
      </c>
      <c r="LOA225" s="432">
        <v>0</v>
      </c>
      <c r="LOB225" s="432">
        <v>0</v>
      </c>
      <c r="LOC225" s="432">
        <v>0</v>
      </c>
      <c r="LOD225" s="432">
        <v>0</v>
      </c>
      <c r="LOE225" s="432">
        <v>0</v>
      </c>
      <c r="LOF225" s="432">
        <v>0</v>
      </c>
      <c r="LOG225" s="432">
        <v>0</v>
      </c>
      <c r="LOH225" s="432">
        <v>0</v>
      </c>
      <c r="LOI225" s="432">
        <v>0</v>
      </c>
      <c r="LOJ225" s="432">
        <v>0</v>
      </c>
      <c r="LOK225" s="432">
        <v>0</v>
      </c>
      <c r="LOL225" s="432">
        <v>0</v>
      </c>
      <c r="LOM225" s="432">
        <v>0</v>
      </c>
      <c r="LON225" s="432">
        <v>0</v>
      </c>
      <c r="LOO225" s="432">
        <v>0</v>
      </c>
      <c r="LOP225" s="432">
        <v>0</v>
      </c>
      <c r="LOQ225" s="432">
        <v>0</v>
      </c>
      <c r="LOR225" s="432">
        <v>0</v>
      </c>
      <c r="LOS225" s="432">
        <v>0</v>
      </c>
      <c r="LOT225" s="432">
        <v>0</v>
      </c>
      <c r="LOU225" s="432">
        <v>0</v>
      </c>
      <c r="LOV225" s="432">
        <v>0</v>
      </c>
      <c r="LOW225" s="432">
        <v>0</v>
      </c>
      <c r="LOX225" s="432">
        <v>0</v>
      </c>
      <c r="LOY225" s="432">
        <v>0</v>
      </c>
      <c r="LOZ225" s="432">
        <v>0</v>
      </c>
      <c r="LPA225" s="432">
        <v>0</v>
      </c>
      <c r="LPB225" s="432">
        <v>0</v>
      </c>
      <c r="LPC225" s="432">
        <v>0</v>
      </c>
      <c r="LPD225" s="432">
        <v>0</v>
      </c>
      <c r="LPE225" s="432">
        <v>0</v>
      </c>
      <c r="LPF225" s="432">
        <v>0</v>
      </c>
      <c r="LPG225" s="432">
        <v>0</v>
      </c>
      <c r="LPH225" s="432">
        <v>0</v>
      </c>
      <c r="LPI225" s="432">
        <v>0</v>
      </c>
      <c r="LPJ225" s="432">
        <v>0</v>
      </c>
      <c r="LPK225" s="432">
        <v>0</v>
      </c>
      <c r="LPL225" s="432">
        <v>0</v>
      </c>
      <c r="LPM225" s="432">
        <v>0</v>
      </c>
      <c r="LPN225" s="432">
        <v>0</v>
      </c>
      <c r="LPO225" s="432">
        <v>0</v>
      </c>
      <c r="LPP225" s="432">
        <v>0</v>
      </c>
      <c r="LPQ225" s="432">
        <v>0</v>
      </c>
      <c r="LPR225" s="432">
        <v>0</v>
      </c>
      <c r="LPS225" s="432">
        <v>0</v>
      </c>
      <c r="LPT225" s="432">
        <v>0</v>
      </c>
      <c r="LPU225" s="432">
        <v>0</v>
      </c>
      <c r="LPV225" s="432">
        <v>0</v>
      </c>
      <c r="LPW225" s="432">
        <v>0</v>
      </c>
      <c r="LPX225" s="432">
        <v>0</v>
      </c>
      <c r="LPY225" s="432">
        <v>0</v>
      </c>
      <c r="LPZ225" s="432">
        <v>0</v>
      </c>
      <c r="LQA225" s="432">
        <v>0</v>
      </c>
      <c r="LQB225" s="432">
        <v>0</v>
      </c>
      <c r="LQC225" s="432">
        <v>0</v>
      </c>
      <c r="LQD225" s="432">
        <v>0</v>
      </c>
      <c r="LQE225" s="432">
        <v>0</v>
      </c>
      <c r="LQF225" s="432">
        <v>0</v>
      </c>
      <c r="LQG225" s="432">
        <v>0</v>
      </c>
      <c r="LQH225" s="432">
        <v>0</v>
      </c>
      <c r="LQI225" s="432">
        <v>0</v>
      </c>
      <c r="LQJ225" s="432">
        <v>0</v>
      </c>
      <c r="LQK225" s="432">
        <v>0</v>
      </c>
      <c r="LQL225" s="432">
        <v>0</v>
      </c>
      <c r="LQM225" s="432">
        <v>0</v>
      </c>
      <c r="LQN225" s="432">
        <v>0</v>
      </c>
      <c r="LQO225" s="432">
        <v>0</v>
      </c>
      <c r="LQP225" s="432">
        <v>0</v>
      </c>
      <c r="LQQ225" s="432">
        <v>0</v>
      </c>
      <c r="LQR225" s="432">
        <v>0</v>
      </c>
      <c r="LQS225" s="432">
        <v>0</v>
      </c>
      <c r="LQT225" s="432">
        <v>0</v>
      </c>
      <c r="LQU225" s="432">
        <v>0</v>
      </c>
      <c r="LQV225" s="432">
        <v>0</v>
      </c>
      <c r="LQW225" s="432">
        <v>0</v>
      </c>
      <c r="LQX225" s="432">
        <v>0</v>
      </c>
      <c r="LQY225" s="432">
        <v>0</v>
      </c>
      <c r="LQZ225" s="432">
        <v>0</v>
      </c>
      <c r="LRA225" s="432">
        <v>0</v>
      </c>
      <c r="LRB225" s="432">
        <v>0</v>
      </c>
      <c r="LRC225" s="432">
        <v>0</v>
      </c>
      <c r="LRD225" s="432">
        <v>0</v>
      </c>
      <c r="LRE225" s="432">
        <v>0</v>
      </c>
      <c r="LRF225" s="432">
        <v>0</v>
      </c>
      <c r="LRG225" s="432">
        <v>0</v>
      </c>
      <c r="LRH225" s="432">
        <v>0</v>
      </c>
      <c r="LRI225" s="432">
        <v>0</v>
      </c>
      <c r="LRJ225" s="432">
        <v>0</v>
      </c>
      <c r="LRK225" s="432">
        <v>0</v>
      </c>
      <c r="LRL225" s="432">
        <v>0</v>
      </c>
      <c r="LRM225" s="432">
        <v>0</v>
      </c>
      <c r="LRN225" s="432">
        <v>0</v>
      </c>
      <c r="LRO225" s="432">
        <v>0</v>
      </c>
      <c r="LRP225" s="432">
        <v>0</v>
      </c>
      <c r="LRQ225" s="432">
        <v>0</v>
      </c>
      <c r="LRR225" s="432">
        <v>0</v>
      </c>
      <c r="LRS225" s="432">
        <v>0</v>
      </c>
      <c r="LRT225" s="432">
        <v>0</v>
      </c>
      <c r="LRU225" s="432">
        <v>0</v>
      </c>
      <c r="LRV225" s="432">
        <v>0</v>
      </c>
      <c r="LRW225" s="432">
        <v>0</v>
      </c>
      <c r="LRX225" s="432">
        <v>0</v>
      </c>
      <c r="LRY225" s="432">
        <v>0</v>
      </c>
      <c r="LRZ225" s="432">
        <v>0</v>
      </c>
      <c r="LSA225" s="432">
        <v>0</v>
      </c>
      <c r="LSB225" s="432">
        <v>0</v>
      </c>
      <c r="LSC225" s="432">
        <v>0</v>
      </c>
      <c r="LSD225" s="432">
        <v>0</v>
      </c>
      <c r="LSE225" s="432">
        <v>0</v>
      </c>
      <c r="LSF225" s="432">
        <v>0</v>
      </c>
      <c r="LSG225" s="432">
        <v>0</v>
      </c>
      <c r="LSH225" s="432">
        <v>0</v>
      </c>
      <c r="LSI225" s="432">
        <v>0</v>
      </c>
      <c r="LSJ225" s="432">
        <v>0</v>
      </c>
      <c r="LSK225" s="432">
        <v>0</v>
      </c>
      <c r="LSL225" s="432">
        <v>0</v>
      </c>
      <c r="LSM225" s="432">
        <v>0</v>
      </c>
      <c r="LSN225" s="432">
        <v>0</v>
      </c>
      <c r="LSO225" s="432">
        <v>0</v>
      </c>
      <c r="LSP225" s="432">
        <v>0</v>
      </c>
      <c r="LSQ225" s="432">
        <v>0</v>
      </c>
      <c r="LSR225" s="432">
        <v>0</v>
      </c>
      <c r="LSS225" s="432">
        <v>0</v>
      </c>
      <c r="LST225" s="432">
        <v>0</v>
      </c>
      <c r="LSU225" s="432">
        <v>0</v>
      </c>
      <c r="LSV225" s="432">
        <v>0</v>
      </c>
      <c r="LSW225" s="432">
        <v>0</v>
      </c>
      <c r="LSX225" s="432">
        <v>0</v>
      </c>
      <c r="LSY225" s="432">
        <v>0</v>
      </c>
      <c r="LSZ225" s="432">
        <v>0</v>
      </c>
      <c r="LTA225" s="432">
        <v>0</v>
      </c>
      <c r="LTB225" s="432">
        <v>0</v>
      </c>
      <c r="LTC225" s="432">
        <v>0</v>
      </c>
      <c r="LTD225" s="432">
        <v>0</v>
      </c>
      <c r="LTE225" s="432">
        <v>0</v>
      </c>
      <c r="LTF225" s="432">
        <v>0</v>
      </c>
      <c r="LTG225" s="432">
        <v>0</v>
      </c>
      <c r="LTH225" s="432">
        <v>0</v>
      </c>
      <c r="LTI225" s="432">
        <v>0</v>
      </c>
      <c r="LTJ225" s="432">
        <v>0</v>
      </c>
      <c r="LTK225" s="432">
        <v>0</v>
      </c>
      <c r="LTL225" s="432">
        <v>0</v>
      </c>
      <c r="LTM225" s="432">
        <v>0</v>
      </c>
      <c r="LTN225" s="432">
        <v>0</v>
      </c>
      <c r="LTO225" s="432">
        <v>0</v>
      </c>
      <c r="LTP225" s="432">
        <v>0</v>
      </c>
      <c r="LTQ225" s="432">
        <v>0</v>
      </c>
      <c r="LTR225" s="432">
        <v>0</v>
      </c>
      <c r="LTS225" s="432">
        <v>0</v>
      </c>
      <c r="LTT225" s="432">
        <v>0</v>
      </c>
      <c r="LTU225" s="432">
        <v>0</v>
      </c>
      <c r="LTV225" s="432">
        <v>0</v>
      </c>
      <c r="LTW225" s="432">
        <v>0</v>
      </c>
      <c r="LTX225" s="432">
        <v>0</v>
      </c>
      <c r="LTY225" s="432">
        <v>0</v>
      </c>
      <c r="LTZ225" s="432">
        <v>0</v>
      </c>
      <c r="LUA225" s="432">
        <v>0</v>
      </c>
      <c r="LUB225" s="432">
        <v>0</v>
      </c>
      <c r="LUC225" s="432">
        <v>0</v>
      </c>
      <c r="LUD225" s="432">
        <v>0</v>
      </c>
      <c r="LUE225" s="432">
        <v>0</v>
      </c>
      <c r="LUF225" s="432">
        <v>0</v>
      </c>
      <c r="LUG225" s="432">
        <v>0</v>
      </c>
      <c r="LUH225" s="432">
        <v>0</v>
      </c>
      <c r="LUI225" s="432">
        <v>0</v>
      </c>
      <c r="LUJ225" s="432">
        <v>0</v>
      </c>
      <c r="LUK225" s="432">
        <v>0</v>
      </c>
      <c r="LUL225" s="432">
        <v>0</v>
      </c>
      <c r="LUM225" s="432">
        <v>0</v>
      </c>
      <c r="LUN225" s="432">
        <v>0</v>
      </c>
      <c r="LUO225" s="432">
        <v>0</v>
      </c>
      <c r="LUP225" s="432">
        <v>0</v>
      </c>
      <c r="LUQ225" s="432">
        <v>0</v>
      </c>
      <c r="LUR225" s="432">
        <v>0</v>
      </c>
      <c r="LUS225" s="432">
        <v>0</v>
      </c>
      <c r="LUT225" s="432">
        <v>0</v>
      </c>
      <c r="LUU225" s="432">
        <v>0</v>
      </c>
      <c r="LUV225" s="432">
        <v>0</v>
      </c>
      <c r="LUW225" s="432">
        <v>0</v>
      </c>
      <c r="LUX225" s="432">
        <v>0</v>
      </c>
      <c r="LUY225" s="432">
        <v>0</v>
      </c>
      <c r="LUZ225" s="432">
        <v>0</v>
      </c>
      <c r="LVA225" s="432">
        <v>0</v>
      </c>
      <c r="LVB225" s="432">
        <v>0</v>
      </c>
      <c r="LVC225" s="432">
        <v>0</v>
      </c>
      <c r="LVD225" s="432">
        <v>0</v>
      </c>
      <c r="LVE225" s="432">
        <v>0</v>
      </c>
      <c r="LVF225" s="432">
        <v>0</v>
      </c>
      <c r="LVG225" s="432">
        <v>0</v>
      </c>
      <c r="LVH225" s="432">
        <v>0</v>
      </c>
      <c r="LVI225" s="432">
        <v>0</v>
      </c>
      <c r="LVJ225" s="432">
        <v>0</v>
      </c>
      <c r="LVK225" s="432">
        <v>0</v>
      </c>
      <c r="LVL225" s="432">
        <v>0</v>
      </c>
      <c r="LVM225" s="432">
        <v>0</v>
      </c>
      <c r="LVN225" s="432">
        <v>0</v>
      </c>
      <c r="LVO225" s="432">
        <v>0</v>
      </c>
      <c r="LVP225" s="432">
        <v>0</v>
      </c>
      <c r="LVQ225" s="432">
        <v>0</v>
      </c>
      <c r="LVR225" s="432">
        <v>0</v>
      </c>
      <c r="LVS225" s="432">
        <v>0</v>
      </c>
      <c r="LVT225" s="432">
        <v>0</v>
      </c>
      <c r="LVU225" s="432">
        <v>0</v>
      </c>
      <c r="LVV225" s="432">
        <v>0</v>
      </c>
      <c r="LVW225" s="432">
        <v>0</v>
      </c>
      <c r="LVX225" s="432">
        <v>0</v>
      </c>
      <c r="LVY225" s="432">
        <v>0</v>
      </c>
      <c r="LVZ225" s="432">
        <v>0</v>
      </c>
      <c r="LWA225" s="432">
        <v>0</v>
      </c>
      <c r="LWB225" s="432">
        <v>0</v>
      </c>
      <c r="LWC225" s="432">
        <v>0</v>
      </c>
      <c r="LWD225" s="432">
        <v>0</v>
      </c>
      <c r="LWE225" s="432">
        <v>0</v>
      </c>
      <c r="LWF225" s="432">
        <v>0</v>
      </c>
      <c r="LWG225" s="432">
        <v>0</v>
      </c>
      <c r="LWH225" s="432">
        <v>0</v>
      </c>
      <c r="LWI225" s="432">
        <v>0</v>
      </c>
      <c r="LWJ225" s="432">
        <v>0</v>
      </c>
      <c r="LWK225" s="432">
        <v>0</v>
      </c>
      <c r="LWL225" s="432">
        <v>0</v>
      </c>
      <c r="LWM225" s="432">
        <v>0</v>
      </c>
      <c r="LWN225" s="432">
        <v>0</v>
      </c>
      <c r="LWO225" s="432">
        <v>0</v>
      </c>
      <c r="LWP225" s="432">
        <v>0</v>
      </c>
      <c r="LWQ225" s="432">
        <v>0</v>
      </c>
      <c r="LWR225" s="432">
        <v>0</v>
      </c>
      <c r="LWS225" s="432">
        <v>0</v>
      </c>
      <c r="LWT225" s="432">
        <v>0</v>
      </c>
      <c r="LWU225" s="432">
        <v>0</v>
      </c>
      <c r="LWV225" s="432">
        <v>0</v>
      </c>
      <c r="LWW225" s="432">
        <v>0</v>
      </c>
      <c r="LWX225" s="432">
        <v>0</v>
      </c>
      <c r="LWY225" s="432">
        <v>0</v>
      </c>
      <c r="LWZ225" s="432">
        <v>0</v>
      </c>
      <c r="LXA225" s="432">
        <v>0</v>
      </c>
      <c r="LXB225" s="432">
        <v>0</v>
      </c>
      <c r="LXC225" s="432">
        <v>0</v>
      </c>
      <c r="LXD225" s="432">
        <v>0</v>
      </c>
      <c r="LXE225" s="432">
        <v>0</v>
      </c>
      <c r="LXF225" s="432">
        <v>0</v>
      </c>
      <c r="LXG225" s="432">
        <v>0</v>
      </c>
      <c r="LXH225" s="432">
        <v>0</v>
      </c>
      <c r="LXI225" s="432">
        <v>0</v>
      </c>
      <c r="LXJ225" s="432">
        <v>0</v>
      </c>
      <c r="LXK225" s="432">
        <v>0</v>
      </c>
      <c r="LXL225" s="432">
        <v>0</v>
      </c>
      <c r="LXM225" s="432">
        <v>0</v>
      </c>
      <c r="LXN225" s="432">
        <v>0</v>
      </c>
      <c r="LXO225" s="432">
        <v>0</v>
      </c>
      <c r="LXP225" s="432">
        <v>0</v>
      </c>
      <c r="LXQ225" s="432">
        <v>0</v>
      </c>
      <c r="LXR225" s="432">
        <v>0</v>
      </c>
      <c r="LXS225" s="432">
        <v>0</v>
      </c>
      <c r="LXT225" s="432">
        <v>0</v>
      </c>
      <c r="LXU225" s="432">
        <v>0</v>
      </c>
      <c r="LXV225" s="432">
        <v>0</v>
      </c>
      <c r="LXW225" s="432">
        <v>0</v>
      </c>
      <c r="LXX225" s="432">
        <v>0</v>
      </c>
      <c r="LXY225" s="432">
        <v>0</v>
      </c>
      <c r="LXZ225" s="432">
        <v>0</v>
      </c>
      <c r="LYA225" s="432">
        <v>0</v>
      </c>
      <c r="LYB225" s="432">
        <v>0</v>
      </c>
      <c r="LYC225" s="432">
        <v>0</v>
      </c>
      <c r="LYD225" s="432">
        <v>0</v>
      </c>
      <c r="LYE225" s="432">
        <v>0</v>
      </c>
      <c r="LYF225" s="432">
        <v>0</v>
      </c>
      <c r="LYG225" s="432">
        <v>0</v>
      </c>
      <c r="LYH225" s="432">
        <v>0</v>
      </c>
      <c r="LYI225" s="432">
        <v>0</v>
      </c>
      <c r="LYJ225" s="432">
        <v>0</v>
      </c>
      <c r="LYK225" s="432">
        <v>0</v>
      </c>
      <c r="LYL225" s="432">
        <v>0</v>
      </c>
      <c r="LYM225" s="432">
        <v>0</v>
      </c>
      <c r="LYN225" s="432">
        <v>0</v>
      </c>
      <c r="LYO225" s="432">
        <v>0</v>
      </c>
      <c r="LYP225" s="432">
        <v>0</v>
      </c>
      <c r="LYQ225" s="432">
        <v>0</v>
      </c>
      <c r="LYR225" s="432">
        <v>0</v>
      </c>
      <c r="LYS225" s="432">
        <v>0</v>
      </c>
      <c r="LYT225" s="432">
        <v>0</v>
      </c>
      <c r="LYU225" s="432">
        <v>0</v>
      </c>
      <c r="LYV225" s="432">
        <v>0</v>
      </c>
      <c r="LYW225" s="432">
        <v>0</v>
      </c>
      <c r="LYX225" s="432">
        <v>0</v>
      </c>
      <c r="LYY225" s="432">
        <v>0</v>
      </c>
      <c r="LYZ225" s="432">
        <v>0</v>
      </c>
      <c r="LZA225" s="432">
        <v>0</v>
      </c>
      <c r="LZB225" s="432">
        <v>0</v>
      </c>
      <c r="LZC225" s="432">
        <v>0</v>
      </c>
      <c r="LZD225" s="432">
        <v>0</v>
      </c>
      <c r="LZE225" s="432">
        <v>0</v>
      </c>
      <c r="LZF225" s="432">
        <v>0</v>
      </c>
      <c r="LZG225" s="432">
        <v>0</v>
      </c>
      <c r="LZH225" s="432">
        <v>0</v>
      </c>
      <c r="LZI225" s="432">
        <v>0</v>
      </c>
      <c r="LZJ225" s="432">
        <v>0</v>
      </c>
      <c r="LZK225" s="432">
        <v>0</v>
      </c>
      <c r="LZL225" s="432">
        <v>0</v>
      </c>
      <c r="LZM225" s="432">
        <v>0</v>
      </c>
      <c r="LZN225" s="432">
        <v>0</v>
      </c>
      <c r="LZO225" s="432">
        <v>0</v>
      </c>
      <c r="LZP225" s="432">
        <v>0</v>
      </c>
      <c r="LZQ225" s="432">
        <v>0</v>
      </c>
      <c r="LZR225" s="432">
        <v>0</v>
      </c>
      <c r="LZS225" s="432">
        <v>0</v>
      </c>
      <c r="LZT225" s="432">
        <v>0</v>
      </c>
      <c r="LZU225" s="432">
        <v>0</v>
      </c>
      <c r="LZV225" s="432">
        <v>0</v>
      </c>
      <c r="LZW225" s="432">
        <v>0</v>
      </c>
      <c r="LZX225" s="432">
        <v>0</v>
      </c>
      <c r="LZY225" s="432">
        <v>0</v>
      </c>
      <c r="LZZ225" s="432">
        <v>0</v>
      </c>
      <c r="MAA225" s="432">
        <v>0</v>
      </c>
      <c r="MAB225" s="432">
        <v>0</v>
      </c>
      <c r="MAC225" s="432">
        <v>0</v>
      </c>
      <c r="MAD225" s="432">
        <v>0</v>
      </c>
      <c r="MAE225" s="432">
        <v>0</v>
      </c>
      <c r="MAF225" s="432">
        <v>0</v>
      </c>
      <c r="MAG225" s="432">
        <v>0</v>
      </c>
      <c r="MAH225" s="432">
        <v>0</v>
      </c>
      <c r="MAI225" s="432">
        <v>0</v>
      </c>
      <c r="MAJ225" s="432">
        <v>0</v>
      </c>
      <c r="MAK225" s="432">
        <v>0</v>
      </c>
      <c r="MAL225" s="432">
        <v>0</v>
      </c>
      <c r="MAM225" s="432">
        <v>0</v>
      </c>
      <c r="MAN225" s="432">
        <v>0</v>
      </c>
      <c r="MAO225" s="432">
        <v>0</v>
      </c>
      <c r="MAP225" s="432">
        <v>0</v>
      </c>
      <c r="MAQ225" s="432">
        <v>0</v>
      </c>
      <c r="MAR225" s="432">
        <v>0</v>
      </c>
      <c r="MAS225" s="432">
        <v>0</v>
      </c>
      <c r="MAT225" s="432">
        <v>0</v>
      </c>
      <c r="MAU225" s="432">
        <v>0</v>
      </c>
      <c r="MAV225" s="432">
        <v>0</v>
      </c>
      <c r="MAW225" s="432">
        <v>0</v>
      </c>
      <c r="MAX225" s="432">
        <v>0</v>
      </c>
      <c r="MAY225" s="432">
        <v>0</v>
      </c>
      <c r="MAZ225" s="432">
        <v>0</v>
      </c>
      <c r="MBA225" s="432">
        <v>0</v>
      </c>
      <c r="MBB225" s="432">
        <v>0</v>
      </c>
      <c r="MBC225" s="432">
        <v>0</v>
      </c>
      <c r="MBD225" s="432">
        <v>0</v>
      </c>
      <c r="MBE225" s="432">
        <v>0</v>
      </c>
      <c r="MBF225" s="432">
        <v>0</v>
      </c>
      <c r="MBG225" s="432">
        <v>0</v>
      </c>
      <c r="MBH225" s="432">
        <v>0</v>
      </c>
      <c r="MBI225" s="432">
        <v>0</v>
      </c>
      <c r="MBJ225" s="432">
        <v>0</v>
      </c>
      <c r="MBK225" s="432">
        <v>0</v>
      </c>
      <c r="MBL225" s="432">
        <v>0</v>
      </c>
      <c r="MBM225" s="432">
        <v>0</v>
      </c>
      <c r="MBN225" s="432">
        <v>0</v>
      </c>
      <c r="MBO225" s="432">
        <v>0</v>
      </c>
      <c r="MBP225" s="432">
        <v>0</v>
      </c>
      <c r="MBQ225" s="432">
        <v>0</v>
      </c>
      <c r="MBR225" s="432">
        <v>0</v>
      </c>
      <c r="MBS225" s="432">
        <v>0</v>
      </c>
      <c r="MBT225" s="432">
        <v>0</v>
      </c>
      <c r="MBU225" s="432">
        <v>0</v>
      </c>
      <c r="MBV225" s="432">
        <v>0</v>
      </c>
      <c r="MBW225" s="432">
        <v>0</v>
      </c>
      <c r="MBX225" s="432">
        <v>0</v>
      </c>
      <c r="MBY225" s="432">
        <v>0</v>
      </c>
      <c r="MBZ225" s="432">
        <v>0</v>
      </c>
      <c r="MCA225" s="432">
        <v>0</v>
      </c>
      <c r="MCB225" s="432">
        <v>0</v>
      </c>
      <c r="MCC225" s="432">
        <v>0</v>
      </c>
      <c r="MCD225" s="432">
        <v>0</v>
      </c>
      <c r="MCE225" s="432">
        <v>0</v>
      </c>
      <c r="MCF225" s="432">
        <v>0</v>
      </c>
      <c r="MCG225" s="432">
        <v>0</v>
      </c>
      <c r="MCH225" s="432">
        <v>0</v>
      </c>
      <c r="MCI225" s="432">
        <v>0</v>
      </c>
      <c r="MCJ225" s="432">
        <v>0</v>
      </c>
      <c r="MCK225" s="432">
        <v>0</v>
      </c>
      <c r="MCL225" s="432">
        <v>0</v>
      </c>
      <c r="MCM225" s="432">
        <v>0</v>
      </c>
      <c r="MCN225" s="432">
        <v>0</v>
      </c>
      <c r="MCO225" s="432">
        <v>0</v>
      </c>
      <c r="MCP225" s="432">
        <v>0</v>
      </c>
      <c r="MCQ225" s="432">
        <v>0</v>
      </c>
      <c r="MCR225" s="432">
        <v>0</v>
      </c>
      <c r="MCS225" s="432">
        <v>0</v>
      </c>
      <c r="MCT225" s="432">
        <v>0</v>
      </c>
      <c r="MCU225" s="432">
        <v>0</v>
      </c>
      <c r="MCV225" s="432">
        <v>0</v>
      </c>
      <c r="MCW225" s="432">
        <v>0</v>
      </c>
      <c r="MCX225" s="432">
        <v>0</v>
      </c>
      <c r="MCY225" s="432">
        <v>0</v>
      </c>
      <c r="MCZ225" s="432">
        <v>0</v>
      </c>
      <c r="MDA225" s="432">
        <v>0</v>
      </c>
      <c r="MDB225" s="432">
        <v>0</v>
      </c>
      <c r="MDC225" s="432">
        <v>0</v>
      </c>
      <c r="MDD225" s="432">
        <v>0</v>
      </c>
      <c r="MDE225" s="432">
        <v>0</v>
      </c>
      <c r="MDF225" s="432">
        <v>0</v>
      </c>
      <c r="MDG225" s="432">
        <v>0</v>
      </c>
      <c r="MDH225" s="432">
        <v>0</v>
      </c>
      <c r="MDI225" s="432">
        <v>0</v>
      </c>
      <c r="MDJ225" s="432">
        <v>0</v>
      </c>
      <c r="MDK225" s="432">
        <v>0</v>
      </c>
      <c r="MDL225" s="432">
        <v>0</v>
      </c>
      <c r="MDM225" s="432">
        <v>0</v>
      </c>
      <c r="MDN225" s="432">
        <v>0</v>
      </c>
      <c r="MDO225" s="432">
        <v>0</v>
      </c>
      <c r="MDP225" s="432">
        <v>0</v>
      </c>
      <c r="MDQ225" s="432">
        <v>0</v>
      </c>
      <c r="MDR225" s="432">
        <v>0</v>
      </c>
      <c r="MDS225" s="432">
        <v>0</v>
      </c>
      <c r="MDT225" s="432">
        <v>0</v>
      </c>
      <c r="MDU225" s="432">
        <v>0</v>
      </c>
      <c r="MDV225" s="432">
        <v>0</v>
      </c>
      <c r="MDW225" s="432">
        <v>0</v>
      </c>
      <c r="MDX225" s="432">
        <v>0</v>
      </c>
      <c r="MDY225" s="432">
        <v>0</v>
      </c>
      <c r="MDZ225" s="432">
        <v>0</v>
      </c>
      <c r="MEA225" s="432">
        <v>0</v>
      </c>
      <c r="MEB225" s="432">
        <v>0</v>
      </c>
      <c r="MEC225" s="432">
        <v>0</v>
      </c>
      <c r="MED225" s="432">
        <v>0</v>
      </c>
      <c r="MEE225" s="432">
        <v>0</v>
      </c>
      <c r="MEF225" s="432">
        <v>0</v>
      </c>
      <c r="MEG225" s="432">
        <v>0</v>
      </c>
      <c r="MEH225" s="432">
        <v>0</v>
      </c>
      <c r="MEI225" s="432">
        <v>0</v>
      </c>
      <c r="MEJ225" s="432">
        <v>0</v>
      </c>
      <c r="MEK225" s="432">
        <v>0</v>
      </c>
      <c r="MEL225" s="432">
        <v>0</v>
      </c>
      <c r="MEM225" s="432">
        <v>0</v>
      </c>
      <c r="MEN225" s="432">
        <v>0</v>
      </c>
      <c r="MEO225" s="432">
        <v>0</v>
      </c>
      <c r="MEP225" s="432">
        <v>0</v>
      </c>
      <c r="MEQ225" s="432">
        <v>0</v>
      </c>
      <c r="MER225" s="432">
        <v>0</v>
      </c>
      <c r="MES225" s="432">
        <v>0</v>
      </c>
      <c r="MET225" s="432">
        <v>0</v>
      </c>
      <c r="MEU225" s="432">
        <v>0</v>
      </c>
      <c r="MEV225" s="432">
        <v>0</v>
      </c>
      <c r="MEW225" s="432">
        <v>0</v>
      </c>
      <c r="MEX225" s="432">
        <v>0</v>
      </c>
      <c r="MEY225" s="432">
        <v>0</v>
      </c>
      <c r="MEZ225" s="432">
        <v>0</v>
      </c>
      <c r="MFA225" s="432">
        <v>0</v>
      </c>
      <c r="MFB225" s="432">
        <v>0</v>
      </c>
      <c r="MFC225" s="432">
        <v>0</v>
      </c>
      <c r="MFD225" s="432">
        <v>0</v>
      </c>
      <c r="MFE225" s="432">
        <v>0</v>
      </c>
      <c r="MFF225" s="432">
        <v>0</v>
      </c>
      <c r="MFG225" s="432">
        <v>0</v>
      </c>
      <c r="MFH225" s="432">
        <v>0</v>
      </c>
      <c r="MFI225" s="432">
        <v>0</v>
      </c>
      <c r="MFJ225" s="432">
        <v>0</v>
      </c>
      <c r="MFK225" s="432">
        <v>0</v>
      </c>
      <c r="MFL225" s="432">
        <v>0</v>
      </c>
      <c r="MFM225" s="432">
        <v>0</v>
      </c>
      <c r="MFN225" s="432">
        <v>0</v>
      </c>
      <c r="MFO225" s="432">
        <v>0</v>
      </c>
      <c r="MFP225" s="432">
        <v>0</v>
      </c>
      <c r="MFQ225" s="432">
        <v>0</v>
      </c>
      <c r="MFR225" s="432">
        <v>0</v>
      </c>
      <c r="MFS225" s="432">
        <v>0</v>
      </c>
      <c r="MFT225" s="432">
        <v>0</v>
      </c>
      <c r="MFU225" s="432">
        <v>0</v>
      </c>
      <c r="MFV225" s="432">
        <v>0</v>
      </c>
      <c r="MFW225" s="432">
        <v>0</v>
      </c>
      <c r="MFX225" s="432">
        <v>0</v>
      </c>
      <c r="MFY225" s="432">
        <v>0</v>
      </c>
      <c r="MFZ225" s="432">
        <v>0</v>
      </c>
      <c r="MGA225" s="432">
        <v>0</v>
      </c>
      <c r="MGB225" s="432">
        <v>0</v>
      </c>
      <c r="MGC225" s="432">
        <v>0</v>
      </c>
      <c r="MGD225" s="432">
        <v>0</v>
      </c>
      <c r="MGE225" s="432">
        <v>0</v>
      </c>
      <c r="MGF225" s="432">
        <v>0</v>
      </c>
      <c r="MGG225" s="432">
        <v>0</v>
      </c>
      <c r="MGH225" s="432">
        <v>0</v>
      </c>
      <c r="MGI225" s="432">
        <v>0</v>
      </c>
      <c r="MGJ225" s="432">
        <v>0</v>
      </c>
      <c r="MGK225" s="432">
        <v>0</v>
      </c>
      <c r="MGL225" s="432">
        <v>0</v>
      </c>
      <c r="MGM225" s="432">
        <v>0</v>
      </c>
      <c r="MGN225" s="432">
        <v>0</v>
      </c>
      <c r="MGO225" s="432">
        <v>0</v>
      </c>
      <c r="MGP225" s="432">
        <v>0</v>
      </c>
      <c r="MGQ225" s="432">
        <v>0</v>
      </c>
      <c r="MGR225" s="432">
        <v>0</v>
      </c>
      <c r="MGS225" s="432">
        <v>0</v>
      </c>
      <c r="MGT225" s="432">
        <v>0</v>
      </c>
      <c r="MGU225" s="432">
        <v>0</v>
      </c>
      <c r="MGV225" s="432">
        <v>0</v>
      </c>
      <c r="MGW225" s="432">
        <v>0</v>
      </c>
      <c r="MGX225" s="432">
        <v>0</v>
      </c>
      <c r="MGY225" s="432">
        <v>0</v>
      </c>
      <c r="MGZ225" s="432">
        <v>0</v>
      </c>
      <c r="MHA225" s="432">
        <v>0</v>
      </c>
      <c r="MHB225" s="432">
        <v>0</v>
      </c>
      <c r="MHC225" s="432">
        <v>0</v>
      </c>
      <c r="MHD225" s="432">
        <v>0</v>
      </c>
      <c r="MHE225" s="432">
        <v>0</v>
      </c>
      <c r="MHF225" s="432">
        <v>0</v>
      </c>
      <c r="MHG225" s="432">
        <v>0</v>
      </c>
      <c r="MHH225" s="432">
        <v>0</v>
      </c>
      <c r="MHI225" s="432">
        <v>0</v>
      </c>
      <c r="MHJ225" s="432">
        <v>0</v>
      </c>
      <c r="MHK225" s="432">
        <v>0</v>
      </c>
      <c r="MHL225" s="432">
        <v>0</v>
      </c>
      <c r="MHM225" s="432">
        <v>0</v>
      </c>
      <c r="MHN225" s="432">
        <v>0</v>
      </c>
      <c r="MHO225" s="432">
        <v>0</v>
      </c>
      <c r="MHP225" s="432">
        <v>0</v>
      </c>
      <c r="MHQ225" s="432">
        <v>0</v>
      </c>
      <c r="MHR225" s="432">
        <v>0</v>
      </c>
      <c r="MHS225" s="432">
        <v>0</v>
      </c>
      <c r="MHT225" s="432">
        <v>0</v>
      </c>
      <c r="MHU225" s="432">
        <v>0</v>
      </c>
      <c r="MHV225" s="432">
        <v>0</v>
      </c>
      <c r="MHW225" s="432">
        <v>0</v>
      </c>
      <c r="MHX225" s="432">
        <v>0</v>
      </c>
      <c r="MHY225" s="432">
        <v>0</v>
      </c>
      <c r="MHZ225" s="432">
        <v>0</v>
      </c>
      <c r="MIA225" s="432">
        <v>0</v>
      </c>
      <c r="MIB225" s="432">
        <v>0</v>
      </c>
      <c r="MIC225" s="432">
        <v>0</v>
      </c>
      <c r="MID225" s="432">
        <v>0</v>
      </c>
      <c r="MIE225" s="432">
        <v>0</v>
      </c>
      <c r="MIF225" s="432">
        <v>0</v>
      </c>
      <c r="MIG225" s="432">
        <v>0</v>
      </c>
      <c r="MIH225" s="432">
        <v>0</v>
      </c>
      <c r="MII225" s="432">
        <v>0</v>
      </c>
      <c r="MIJ225" s="432">
        <v>0</v>
      </c>
      <c r="MIK225" s="432">
        <v>0</v>
      </c>
      <c r="MIL225" s="432">
        <v>0</v>
      </c>
      <c r="MIM225" s="432">
        <v>0</v>
      </c>
      <c r="MIN225" s="432">
        <v>0</v>
      </c>
      <c r="MIO225" s="432">
        <v>0</v>
      </c>
      <c r="MIP225" s="432">
        <v>0</v>
      </c>
      <c r="MIQ225" s="432">
        <v>0</v>
      </c>
      <c r="MIR225" s="432">
        <v>0</v>
      </c>
      <c r="MIS225" s="432">
        <v>0</v>
      </c>
      <c r="MIT225" s="432">
        <v>0</v>
      </c>
      <c r="MIU225" s="432">
        <v>0</v>
      </c>
      <c r="MIV225" s="432">
        <v>0</v>
      </c>
      <c r="MIW225" s="432">
        <v>0</v>
      </c>
      <c r="MIX225" s="432">
        <v>0</v>
      </c>
      <c r="MIY225" s="432">
        <v>0</v>
      </c>
      <c r="MIZ225" s="432">
        <v>0</v>
      </c>
      <c r="MJA225" s="432">
        <v>0</v>
      </c>
      <c r="MJB225" s="432">
        <v>0</v>
      </c>
      <c r="MJC225" s="432">
        <v>0</v>
      </c>
      <c r="MJD225" s="432">
        <v>0</v>
      </c>
      <c r="MJE225" s="432">
        <v>0</v>
      </c>
      <c r="MJF225" s="432">
        <v>0</v>
      </c>
      <c r="MJG225" s="432">
        <v>0</v>
      </c>
      <c r="MJH225" s="432">
        <v>0</v>
      </c>
      <c r="MJI225" s="432">
        <v>0</v>
      </c>
      <c r="MJJ225" s="432">
        <v>0</v>
      </c>
      <c r="MJK225" s="432">
        <v>0</v>
      </c>
      <c r="MJL225" s="432">
        <v>0</v>
      </c>
      <c r="MJM225" s="432">
        <v>0</v>
      </c>
      <c r="MJN225" s="432">
        <v>0</v>
      </c>
      <c r="MJO225" s="432">
        <v>0</v>
      </c>
      <c r="MJP225" s="432">
        <v>0</v>
      </c>
      <c r="MJQ225" s="432">
        <v>0</v>
      </c>
      <c r="MJR225" s="432">
        <v>0</v>
      </c>
      <c r="MJS225" s="432">
        <v>0</v>
      </c>
      <c r="MJT225" s="432">
        <v>0</v>
      </c>
      <c r="MJU225" s="432">
        <v>0</v>
      </c>
      <c r="MJV225" s="432">
        <v>0</v>
      </c>
      <c r="MJW225" s="432">
        <v>0</v>
      </c>
      <c r="MJX225" s="432">
        <v>0</v>
      </c>
      <c r="MJY225" s="432">
        <v>0</v>
      </c>
      <c r="MJZ225" s="432">
        <v>0</v>
      </c>
      <c r="MKA225" s="432">
        <v>0</v>
      </c>
      <c r="MKB225" s="432">
        <v>0</v>
      </c>
      <c r="MKC225" s="432">
        <v>0</v>
      </c>
      <c r="MKD225" s="432">
        <v>0</v>
      </c>
      <c r="MKE225" s="432">
        <v>0</v>
      </c>
      <c r="MKF225" s="432">
        <v>0</v>
      </c>
      <c r="MKG225" s="432">
        <v>0</v>
      </c>
      <c r="MKH225" s="432">
        <v>0</v>
      </c>
      <c r="MKI225" s="432">
        <v>0</v>
      </c>
      <c r="MKJ225" s="432">
        <v>0</v>
      </c>
      <c r="MKK225" s="432">
        <v>0</v>
      </c>
      <c r="MKL225" s="432">
        <v>0</v>
      </c>
      <c r="MKM225" s="432">
        <v>0</v>
      </c>
      <c r="MKN225" s="432">
        <v>0</v>
      </c>
      <c r="MKO225" s="432">
        <v>0</v>
      </c>
      <c r="MKP225" s="432">
        <v>0</v>
      </c>
      <c r="MKQ225" s="432">
        <v>0</v>
      </c>
      <c r="MKR225" s="432">
        <v>0</v>
      </c>
      <c r="MKS225" s="432">
        <v>0</v>
      </c>
      <c r="MKT225" s="432">
        <v>0</v>
      </c>
      <c r="MKU225" s="432">
        <v>0</v>
      </c>
      <c r="MKV225" s="432">
        <v>0</v>
      </c>
      <c r="MKW225" s="432">
        <v>0</v>
      </c>
      <c r="MKX225" s="432">
        <v>0</v>
      </c>
      <c r="MKY225" s="432">
        <v>0</v>
      </c>
      <c r="MKZ225" s="432">
        <v>0</v>
      </c>
      <c r="MLA225" s="432">
        <v>0</v>
      </c>
      <c r="MLB225" s="432">
        <v>0</v>
      </c>
      <c r="MLC225" s="432">
        <v>0</v>
      </c>
      <c r="MLD225" s="432">
        <v>0</v>
      </c>
      <c r="MLE225" s="432">
        <v>0</v>
      </c>
      <c r="MLF225" s="432">
        <v>0</v>
      </c>
      <c r="MLG225" s="432">
        <v>0</v>
      </c>
      <c r="MLH225" s="432">
        <v>0</v>
      </c>
      <c r="MLI225" s="432">
        <v>0</v>
      </c>
      <c r="MLJ225" s="432">
        <v>0</v>
      </c>
      <c r="MLK225" s="432">
        <v>0</v>
      </c>
      <c r="MLL225" s="432">
        <v>0</v>
      </c>
      <c r="MLM225" s="432">
        <v>0</v>
      </c>
      <c r="MLN225" s="432">
        <v>0</v>
      </c>
      <c r="MLO225" s="432">
        <v>0</v>
      </c>
      <c r="MLP225" s="432">
        <v>0</v>
      </c>
      <c r="MLQ225" s="432">
        <v>0</v>
      </c>
      <c r="MLR225" s="432">
        <v>0</v>
      </c>
      <c r="MLS225" s="432">
        <v>0</v>
      </c>
      <c r="MLT225" s="432">
        <v>0</v>
      </c>
      <c r="MLU225" s="432">
        <v>0</v>
      </c>
      <c r="MLV225" s="432">
        <v>0</v>
      </c>
      <c r="MLW225" s="432">
        <v>0</v>
      </c>
      <c r="MLX225" s="432">
        <v>0</v>
      </c>
      <c r="MLY225" s="432">
        <v>0</v>
      </c>
      <c r="MLZ225" s="432">
        <v>0</v>
      </c>
      <c r="MMA225" s="432">
        <v>0</v>
      </c>
      <c r="MMB225" s="432">
        <v>0</v>
      </c>
      <c r="MMC225" s="432">
        <v>0</v>
      </c>
      <c r="MMD225" s="432">
        <v>0</v>
      </c>
      <c r="MME225" s="432">
        <v>0</v>
      </c>
      <c r="MMF225" s="432">
        <v>0</v>
      </c>
      <c r="MMG225" s="432">
        <v>0</v>
      </c>
      <c r="MMH225" s="432">
        <v>0</v>
      </c>
      <c r="MMI225" s="432">
        <v>0</v>
      </c>
      <c r="MMJ225" s="432">
        <v>0</v>
      </c>
      <c r="MMK225" s="432">
        <v>0</v>
      </c>
      <c r="MML225" s="432">
        <v>0</v>
      </c>
      <c r="MMM225" s="432">
        <v>0</v>
      </c>
      <c r="MMN225" s="432">
        <v>0</v>
      </c>
      <c r="MMO225" s="432">
        <v>0</v>
      </c>
      <c r="MMP225" s="432">
        <v>0</v>
      </c>
      <c r="MMQ225" s="432">
        <v>0</v>
      </c>
      <c r="MMR225" s="432">
        <v>0</v>
      </c>
      <c r="MMS225" s="432">
        <v>0</v>
      </c>
      <c r="MMT225" s="432">
        <v>0</v>
      </c>
      <c r="MMU225" s="432">
        <v>0</v>
      </c>
      <c r="MMV225" s="432">
        <v>0</v>
      </c>
      <c r="MMW225" s="432">
        <v>0</v>
      </c>
      <c r="MMX225" s="432">
        <v>0</v>
      </c>
      <c r="MMY225" s="432">
        <v>0</v>
      </c>
      <c r="MMZ225" s="432">
        <v>0</v>
      </c>
      <c r="MNA225" s="432">
        <v>0</v>
      </c>
      <c r="MNB225" s="432">
        <v>0</v>
      </c>
      <c r="MNC225" s="432">
        <v>0</v>
      </c>
      <c r="MND225" s="432">
        <v>0</v>
      </c>
      <c r="MNE225" s="432">
        <v>0</v>
      </c>
      <c r="MNF225" s="432">
        <v>0</v>
      </c>
      <c r="MNG225" s="432">
        <v>0</v>
      </c>
      <c r="MNH225" s="432">
        <v>0</v>
      </c>
      <c r="MNI225" s="432">
        <v>0</v>
      </c>
      <c r="MNJ225" s="432">
        <v>0</v>
      </c>
      <c r="MNK225" s="432">
        <v>0</v>
      </c>
      <c r="MNL225" s="432">
        <v>0</v>
      </c>
      <c r="MNM225" s="432">
        <v>0</v>
      </c>
      <c r="MNN225" s="432">
        <v>0</v>
      </c>
      <c r="MNO225" s="432">
        <v>0</v>
      </c>
      <c r="MNP225" s="432">
        <v>0</v>
      </c>
      <c r="MNQ225" s="432">
        <v>0</v>
      </c>
      <c r="MNR225" s="432">
        <v>0</v>
      </c>
      <c r="MNS225" s="432">
        <v>0</v>
      </c>
      <c r="MNT225" s="432">
        <v>0</v>
      </c>
      <c r="MNU225" s="432">
        <v>0</v>
      </c>
      <c r="MNV225" s="432">
        <v>0</v>
      </c>
      <c r="MNW225" s="432">
        <v>0</v>
      </c>
      <c r="MNX225" s="432">
        <v>0</v>
      </c>
      <c r="MNY225" s="432">
        <v>0</v>
      </c>
      <c r="MNZ225" s="432">
        <v>0</v>
      </c>
      <c r="MOA225" s="432">
        <v>0</v>
      </c>
      <c r="MOB225" s="432">
        <v>0</v>
      </c>
      <c r="MOC225" s="432">
        <v>0</v>
      </c>
      <c r="MOD225" s="432">
        <v>0</v>
      </c>
      <c r="MOE225" s="432">
        <v>0</v>
      </c>
      <c r="MOF225" s="432">
        <v>0</v>
      </c>
      <c r="MOG225" s="432">
        <v>0</v>
      </c>
      <c r="MOH225" s="432">
        <v>0</v>
      </c>
      <c r="MOI225" s="432">
        <v>0</v>
      </c>
      <c r="MOJ225" s="432">
        <v>0</v>
      </c>
      <c r="MOK225" s="432">
        <v>0</v>
      </c>
      <c r="MOL225" s="432">
        <v>0</v>
      </c>
      <c r="MOM225" s="432">
        <v>0</v>
      </c>
      <c r="MON225" s="432">
        <v>0</v>
      </c>
      <c r="MOO225" s="432">
        <v>0</v>
      </c>
      <c r="MOP225" s="432">
        <v>0</v>
      </c>
      <c r="MOQ225" s="432">
        <v>0</v>
      </c>
      <c r="MOR225" s="432">
        <v>0</v>
      </c>
      <c r="MOS225" s="432">
        <v>0</v>
      </c>
      <c r="MOT225" s="432">
        <v>0</v>
      </c>
      <c r="MOU225" s="432">
        <v>0</v>
      </c>
      <c r="MOV225" s="432">
        <v>0</v>
      </c>
      <c r="MOW225" s="432">
        <v>0</v>
      </c>
      <c r="MOX225" s="432">
        <v>0</v>
      </c>
      <c r="MOY225" s="432">
        <v>0</v>
      </c>
      <c r="MOZ225" s="432">
        <v>0</v>
      </c>
      <c r="MPA225" s="432">
        <v>0</v>
      </c>
      <c r="MPB225" s="432">
        <v>0</v>
      </c>
      <c r="MPC225" s="432">
        <v>0</v>
      </c>
      <c r="MPD225" s="432">
        <v>0</v>
      </c>
      <c r="MPE225" s="432">
        <v>0</v>
      </c>
      <c r="MPF225" s="432">
        <v>0</v>
      </c>
      <c r="MPG225" s="432">
        <v>0</v>
      </c>
      <c r="MPH225" s="432">
        <v>0</v>
      </c>
      <c r="MPI225" s="432">
        <v>0</v>
      </c>
      <c r="MPJ225" s="432">
        <v>0</v>
      </c>
      <c r="MPK225" s="432">
        <v>0</v>
      </c>
      <c r="MPL225" s="432">
        <v>0</v>
      </c>
      <c r="MPM225" s="432">
        <v>0</v>
      </c>
      <c r="MPN225" s="432">
        <v>0</v>
      </c>
      <c r="MPO225" s="432">
        <v>0</v>
      </c>
      <c r="MPP225" s="432">
        <v>0</v>
      </c>
      <c r="MPQ225" s="432">
        <v>0</v>
      </c>
      <c r="MPR225" s="432">
        <v>0</v>
      </c>
      <c r="MPS225" s="432">
        <v>0</v>
      </c>
      <c r="MPT225" s="432">
        <v>0</v>
      </c>
      <c r="MPU225" s="432">
        <v>0</v>
      </c>
      <c r="MPV225" s="432">
        <v>0</v>
      </c>
      <c r="MPW225" s="432">
        <v>0</v>
      </c>
      <c r="MPX225" s="432">
        <v>0</v>
      </c>
      <c r="MPY225" s="432">
        <v>0</v>
      </c>
      <c r="MPZ225" s="432">
        <v>0</v>
      </c>
      <c r="MQA225" s="432">
        <v>0</v>
      </c>
      <c r="MQB225" s="432">
        <v>0</v>
      </c>
      <c r="MQC225" s="432">
        <v>0</v>
      </c>
      <c r="MQD225" s="432">
        <v>0</v>
      </c>
      <c r="MQE225" s="432">
        <v>0</v>
      </c>
      <c r="MQF225" s="432">
        <v>0</v>
      </c>
      <c r="MQG225" s="432">
        <v>0</v>
      </c>
      <c r="MQH225" s="432">
        <v>0</v>
      </c>
      <c r="MQI225" s="432">
        <v>0</v>
      </c>
      <c r="MQJ225" s="432">
        <v>0</v>
      </c>
      <c r="MQK225" s="432">
        <v>0</v>
      </c>
      <c r="MQL225" s="432">
        <v>0</v>
      </c>
      <c r="MQM225" s="432">
        <v>0</v>
      </c>
      <c r="MQN225" s="432">
        <v>0</v>
      </c>
      <c r="MQO225" s="432">
        <v>0</v>
      </c>
      <c r="MQP225" s="432">
        <v>0</v>
      </c>
      <c r="MQQ225" s="432">
        <v>0</v>
      </c>
      <c r="MQR225" s="432">
        <v>0</v>
      </c>
      <c r="MQS225" s="432">
        <v>0</v>
      </c>
      <c r="MQT225" s="432">
        <v>0</v>
      </c>
      <c r="MQU225" s="432">
        <v>0</v>
      </c>
      <c r="MQV225" s="432">
        <v>0</v>
      </c>
      <c r="MQW225" s="432">
        <v>0</v>
      </c>
      <c r="MQX225" s="432">
        <v>0</v>
      </c>
      <c r="MQY225" s="432">
        <v>0</v>
      </c>
      <c r="MQZ225" s="432">
        <v>0</v>
      </c>
      <c r="MRA225" s="432">
        <v>0</v>
      </c>
      <c r="MRB225" s="432">
        <v>0</v>
      </c>
      <c r="MRC225" s="432">
        <v>0</v>
      </c>
      <c r="MRD225" s="432">
        <v>0</v>
      </c>
      <c r="MRE225" s="432">
        <v>0</v>
      </c>
      <c r="MRF225" s="432">
        <v>0</v>
      </c>
      <c r="MRG225" s="432">
        <v>0</v>
      </c>
      <c r="MRH225" s="432">
        <v>0</v>
      </c>
      <c r="MRI225" s="432">
        <v>0</v>
      </c>
      <c r="MRJ225" s="432">
        <v>0</v>
      </c>
      <c r="MRK225" s="432">
        <v>0</v>
      </c>
      <c r="MRL225" s="432">
        <v>0</v>
      </c>
      <c r="MRM225" s="432">
        <v>0</v>
      </c>
      <c r="MRN225" s="432">
        <v>0</v>
      </c>
      <c r="MRO225" s="432">
        <v>0</v>
      </c>
      <c r="MRP225" s="432">
        <v>0</v>
      </c>
      <c r="MRQ225" s="432">
        <v>0</v>
      </c>
      <c r="MRR225" s="432">
        <v>0</v>
      </c>
      <c r="MRS225" s="432">
        <v>0</v>
      </c>
      <c r="MRT225" s="432">
        <v>0</v>
      </c>
      <c r="MRU225" s="432">
        <v>0</v>
      </c>
      <c r="MRV225" s="432">
        <v>0</v>
      </c>
      <c r="MRW225" s="432">
        <v>0</v>
      </c>
      <c r="MRX225" s="432">
        <v>0</v>
      </c>
      <c r="MRY225" s="432">
        <v>0</v>
      </c>
      <c r="MRZ225" s="432">
        <v>0</v>
      </c>
      <c r="MSA225" s="432">
        <v>0</v>
      </c>
      <c r="MSB225" s="432">
        <v>0</v>
      </c>
      <c r="MSC225" s="432">
        <v>0</v>
      </c>
      <c r="MSD225" s="432">
        <v>0</v>
      </c>
      <c r="MSE225" s="432">
        <v>0</v>
      </c>
      <c r="MSF225" s="432">
        <v>0</v>
      </c>
      <c r="MSG225" s="432">
        <v>0</v>
      </c>
      <c r="MSH225" s="432">
        <v>0</v>
      </c>
      <c r="MSI225" s="432">
        <v>0</v>
      </c>
      <c r="MSJ225" s="432">
        <v>0</v>
      </c>
      <c r="MSK225" s="432">
        <v>0</v>
      </c>
      <c r="MSL225" s="432">
        <v>0</v>
      </c>
      <c r="MSM225" s="432">
        <v>0</v>
      </c>
      <c r="MSN225" s="432">
        <v>0</v>
      </c>
      <c r="MSO225" s="432">
        <v>0</v>
      </c>
      <c r="MSP225" s="432">
        <v>0</v>
      </c>
      <c r="MSQ225" s="432">
        <v>0</v>
      </c>
      <c r="MSR225" s="432">
        <v>0</v>
      </c>
      <c r="MSS225" s="432">
        <v>0</v>
      </c>
      <c r="MST225" s="432">
        <v>0</v>
      </c>
      <c r="MSU225" s="432">
        <v>0</v>
      </c>
      <c r="MSV225" s="432">
        <v>0</v>
      </c>
      <c r="MSW225" s="432">
        <v>0</v>
      </c>
      <c r="MSX225" s="432">
        <v>0</v>
      </c>
      <c r="MSY225" s="432">
        <v>0</v>
      </c>
      <c r="MSZ225" s="432">
        <v>0</v>
      </c>
      <c r="MTA225" s="432">
        <v>0</v>
      </c>
      <c r="MTB225" s="432">
        <v>0</v>
      </c>
      <c r="MTC225" s="432">
        <v>0</v>
      </c>
      <c r="MTD225" s="432">
        <v>0</v>
      </c>
      <c r="MTE225" s="432">
        <v>0</v>
      </c>
      <c r="MTF225" s="432">
        <v>0</v>
      </c>
      <c r="MTG225" s="432">
        <v>0</v>
      </c>
      <c r="MTH225" s="432">
        <v>0</v>
      </c>
      <c r="MTI225" s="432">
        <v>0</v>
      </c>
      <c r="MTJ225" s="432">
        <v>0</v>
      </c>
      <c r="MTK225" s="432">
        <v>0</v>
      </c>
      <c r="MTL225" s="432">
        <v>0</v>
      </c>
      <c r="MTM225" s="432">
        <v>0</v>
      </c>
      <c r="MTN225" s="432">
        <v>0</v>
      </c>
      <c r="MTO225" s="432">
        <v>0</v>
      </c>
      <c r="MTP225" s="432">
        <v>0</v>
      </c>
      <c r="MTQ225" s="432">
        <v>0</v>
      </c>
      <c r="MTR225" s="432">
        <v>0</v>
      </c>
      <c r="MTS225" s="432">
        <v>0</v>
      </c>
      <c r="MTT225" s="432">
        <v>0</v>
      </c>
      <c r="MTU225" s="432">
        <v>0</v>
      </c>
      <c r="MTV225" s="432">
        <v>0</v>
      </c>
      <c r="MTW225" s="432">
        <v>0</v>
      </c>
      <c r="MTX225" s="432">
        <v>0</v>
      </c>
      <c r="MTY225" s="432">
        <v>0</v>
      </c>
      <c r="MTZ225" s="432">
        <v>0</v>
      </c>
      <c r="MUA225" s="432">
        <v>0</v>
      </c>
      <c r="MUB225" s="432">
        <v>0</v>
      </c>
      <c r="MUC225" s="432">
        <v>0</v>
      </c>
      <c r="MUD225" s="432">
        <v>0</v>
      </c>
      <c r="MUE225" s="432">
        <v>0</v>
      </c>
      <c r="MUF225" s="432">
        <v>0</v>
      </c>
      <c r="MUG225" s="432">
        <v>0</v>
      </c>
      <c r="MUH225" s="432">
        <v>0</v>
      </c>
      <c r="MUI225" s="432">
        <v>0</v>
      </c>
      <c r="MUJ225" s="432">
        <v>0</v>
      </c>
      <c r="MUK225" s="432">
        <v>0</v>
      </c>
      <c r="MUL225" s="432">
        <v>0</v>
      </c>
      <c r="MUM225" s="432">
        <v>0</v>
      </c>
      <c r="MUN225" s="432">
        <v>0</v>
      </c>
      <c r="MUO225" s="432">
        <v>0</v>
      </c>
      <c r="MUP225" s="432">
        <v>0</v>
      </c>
      <c r="MUQ225" s="432">
        <v>0</v>
      </c>
      <c r="MUR225" s="432">
        <v>0</v>
      </c>
      <c r="MUS225" s="432">
        <v>0</v>
      </c>
      <c r="MUT225" s="432">
        <v>0</v>
      </c>
      <c r="MUU225" s="432">
        <v>0</v>
      </c>
      <c r="MUV225" s="432">
        <v>0</v>
      </c>
      <c r="MUW225" s="432">
        <v>0</v>
      </c>
      <c r="MUX225" s="432">
        <v>0</v>
      </c>
      <c r="MUY225" s="432">
        <v>0</v>
      </c>
      <c r="MUZ225" s="432">
        <v>0</v>
      </c>
      <c r="MVA225" s="432">
        <v>0</v>
      </c>
      <c r="MVB225" s="432">
        <v>0</v>
      </c>
      <c r="MVC225" s="432">
        <v>0</v>
      </c>
      <c r="MVD225" s="432">
        <v>0</v>
      </c>
      <c r="MVE225" s="432">
        <v>0</v>
      </c>
      <c r="MVF225" s="432">
        <v>0</v>
      </c>
      <c r="MVG225" s="432">
        <v>0</v>
      </c>
      <c r="MVH225" s="432">
        <v>0</v>
      </c>
      <c r="MVI225" s="432">
        <v>0</v>
      </c>
      <c r="MVJ225" s="432">
        <v>0</v>
      </c>
      <c r="MVK225" s="432">
        <v>0</v>
      </c>
      <c r="MVL225" s="432">
        <v>0</v>
      </c>
      <c r="MVM225" s="432">
        <v>0</v>
      </c>
      <c r="MVN225" s="432">
        <v>0</v>
      </c>
      <c r="MVO225" s="432">
        <v>0</v>
      </c>
      <c r="MVP225" s="432">
        <v>0</v>
      </c>
      <c r="MVQ225" s="432">
        <v>0</v>
      </c>
      <c r="MVR225" s="432">
        <v>0</v>
      </c>
      <c r="MVS225" s="432">
        <v>0</v>
      </c>
      <c r="MVT225" s="432">
        <v>0</v>
      </c>
      <c r="MVU225" s="432">
        <v>0</v>
      </c>
      <c r="MVV225" s="432">
        <v>0</v>
      </c>
      <c r="MVW225" s="432">
        <v>0</v>
      </c>
      <c r="MVX225" s="432">
        <v>0</v>
      </c>
      <c r="MVY225" s="432">
        <v>0</v>
      </c>
      <c r="MVZ225" s="432">
        <v>0</v>
      </c>
      <c r="MWA225" s="432">
        <v>0</v>
      </c>
      <c r="MWB225" s="432">
        <v>0</v>
      </c>
      <c r="MWC225" s="432">
        <v>0</v>
      </c>
      <c r="MWD225" s="432">
        <v>0</v>
      </c>
      <c r="MWE225" s="432">
        <v>0</v>
      </c>
      <c r="MWF225" s="432">
        <v>0</v>
      </c>
      <c r="MWG225" s="432">
        <v>0</v>
      </c>
      <c r="MWH225" s="432">
        <v>0</v>
      </c>
      <c r="MWI225" s="432">
        <v>0</v>
      </c>
      <c r="MWJ225" s="432">
        <v>0</v>
      </c>
      <c r="MWK225" s="432">
        <v>0</v>
      </c>
      <c r="MWL225" s="432">
        <v>0</v>
      </c>
      <c r="MWM225" s="432">
        <v>0</v>
      </c>
      <c r="MWN225" s="432">
        <v>0</v>
      </c>
      <c r="MWO225" s="432">
        <v>0</v>
      </c>
      <c r="MWP225" s="432">
        <v>0</v>
      </c>
      <c r="MWQ225" s="432">
        <v>0</v>
      </c>
      <c r="MWR225" s="432">
        <v>0</v>
      </c>
      <c r="MWS225" s="432">
        <v>0</v>
      </c>
      <c r="MWT225" s="432">
        <v>0</v>
      </c>
      <c r="MWU225" s="432">
        <v>0</v>
      </c>
      <c r="MWV225" s="432">
        <v>0</v>
      </c>
      <c r="MWW225" s="432">
        <v>0</v>
      </c>
      <c r="MWX225" s="432">
        <v>0</v>
      </c>
      <c r="MWY225" s="432">
        <v>0</v>
      </c>
      <c r="MWZ225" s="432">
        <v>0</v>
      </c>
      <c r="MXA225" s="432">
        <v>0</v>
      </c>
      <c r="MXB225" s="432">
        <v>0</v>
      </c>
      <c r="MXC225" s="432">
        <v>0</v>
      </c>
      <c r="MXD225" s="432">
        <v>0</v>
      </c>
      <c r="MXE225" s="432">
        <v>0</v>
      </c>
      <c r="MXF225" s="432">
        <v>0</v>
      </c>
      <c r="MXG225" s="432">
        <v>0</v>
      </c>
      <c r="MXH225" s="432">
        <v>0</v>
      </c>
      <c r="MXI225" s="432">
        <v>0</v>
      </c>
      <c r="MXJ225" s="432">
        <v>0</v>
      </c>
      <c r="MXK225" s="432">
        <v>0</v>
      </c>
      <c r="MXL225" s="432">
        <v>0</v>
      </c>
      <c r="MXM225" s="432">
        <v>0</v>
      </c>
      <c r="MXN225" s="432">
        <v>0</v>
      </c>
      <c r="MXO225" s="432">
        <v>0</v>
      </c>
      <c r="MXP225" s="432">
        <v>0</v>
      </c>
      <c r="MXQ225" s="432">
        <v>0</v>
      </c>
      <c r="MXR225" s="432">
        <v>0</v>
      </c>
      <c r="MXS225" s="432">
        <v>0</v>
      </c>
      <c r="MXT225" s="432">
        <v>0</v>
      </c>
      <c r="MXU225" s="432">
        <v>0</v>
      </c>
      <c r="MXV225" s="432">
        <v>0</v>
      </c>
      <c r="MXW225" s="432">
        <v>0</v>
      </c>
      <c r="MXX225" s="432">
        <v>0</v>
      </c>
      <c r="MXY225" s="432">
        <v>0</v>
      </c>
      <c r="MXZ225" s="432">
        <v>0</v>
      </c>
      <c r="MYA225" s="432">
        <v>0</v>
      </c>
      <c r="MYB225" s="432">
        <v>0</v>
      </c>
      <c r="MYC225" s="432">
        <v>0</v>
      </c>
      <c r="MYD225" s="432">
        <v>0</v>
      </c>
      <c r="MYE225" s="432">
        <v>0</v>
      </c>
      <c r="MYF225" s="432">
        <v>0</v>
      </c>
      <c r="MYG225" s="432">
        <v>0</v>
      </c>
      <c r="MYH225" s="432">
        <v>0</v>
      </c>
      <c r="MYI225" s="432">
        <v>0</v>
      </c>
      <c r="MYJ225" s="432">
        <v>0</v>
      </c>
      <c r="MYK225" s="432">
        <v>0</v>
      </c>
      <c r="MYL225" s="432">
        <v>0</v>
      </c>
      <c r="MYM225" s="432">
        <v>0</v>
      </c>
      <c r="MYN225" s="432">
        <v>0</v>
      </c>
      <c r="MYO225" s="432">
        <v>0</v>
      </c>
      <c r="MYP225" s="432">
        <v>0</v>
      </c>
      <c r="MYQ225" s="432">
        <v>0</v>
      </c>
      <c r="MYR225" s="432">
        <v>0</v>
      </c>
      <c r="MYS225" s="432">
        <v>0</v>
      </c>
      <c r="MYT225" s="432">
        <v>0</v>
      </c>
      <c r="MYU225" s="432">
        <v>0</v>
      </c>
      <c r="MYV225" s="432">
        <v>0</v>
      </c>
      <c r="MYW225" s="432">
        <v>0</v>
      </c>
      <c r="MYX225" s="432">
        <v>0</v>
      </c>
      <c r="MYY225" s="432">
        <v>0</v>
      </c>
      <c r="MYZ225" s="432">
        <v>0</v>
      </c>
      <c r="MZA225" s="432">
        <v>0</v>
      </c>
      <c r="MZB225" s="432">
        <v>0</v>
      </c>
      <c r="MZC225" s="432">
        <v>0</v>
      </c>
      <c r="MZD225" s="432">
        <v>0</v>
      </c>
      <c r="MZE225" s="432">
        <v>0</v>
      </c>
      <c r="MZF225" s="432">
        <v>0</v>
      </c>
      <c r="MZG225" s="432">
        <v>0</v>
      </c>
      <c r="MZH225" s="432">
        <v>0</v>
      </c>
      <c r="MZI225" s="432">
        <v>0</v>
      </c>
      <c r="MZJ225" s="432">
        <v>0</v>
      </c>
      <c r="MZK225" s="432">
        <v>0</v>
      </c>
      <c r="MZL225" s="432">
        <v>0</v>
      </c>
      <c r="MZM225" s="432">
        <v>0</v>
      </c>
      <c r="MZN225" s="432">
        <v>0</v>
      </c>
      <c r="MZO225" s="432">
        <v>0</v>
      </c>
      <c r="MZP225" s="432">
        <v>0</v>
      </c>
      <c r="MZQ225" s="432">
        <v>0</v>
      </c>
      <c r="MZR225" s="432">
        <v>0</v>
      </c>
      <c r="MZS225" s="432">
        <v>0</v>
      </c>
      <c r="MZT225" s="432">
        <v>0</v>
      </c>
      <c r="MZU225" s="432">
        <v>0</v>
      </c>
      <c r="MZV225" s="432">
        <v>0</v>
      </c>
      <c r="MZW225" s="432">
        <v>0</v>
      </c>
      <c r="MZX225" s="432">
        <v>0</v>
      </c>
      <c r="MZY225" s="432">
        <v>0</v>
      </c>
      <c r="MZZ225" s="432">
        <v>0</v>
      </c>
      <c r="NAA225" s="432">
        <v>0</v>
      </c>
      <c r="NAB225" s="432">
        <v>0</v>
      </c>
      <c r="NAC225" s="432">
        <v>0</v>
      </c>
      <c r="NAD225" s="432">
        <v>0</v>
      </c>
      <c r="NAE225" s="432">
        <v>0</v>
      </c>
      <c r="NAF225" s="432">
        <v>0</v>
      </c>
      <c r="NAG225" s="432">
        <v>0</v>
      </c>
      <c r="NAH225" s="432">
        <v>0</v>
      </c>
      <c r="NAI225" s="432">
        <v>0</v>
      </c>
      <c r="NAJ225" s="432">
        <v>0</v>
      </c>
      <c r="NAK225" s="432">
        <v>0</v>
      </c>
      <c r="NAL225" s="432">
        <v>0</v>
      </c>
      <c r="NAM225" s="432">
        <v>0</v>
      </c>
      <c r="NAN225" s="432">
        <v>0</v>
      </c>
      <c r="NAO225" s="432">
        <v>0</v>
      </c>
      <c r="NAP225" s="432">
        <v>0</v>
      </c>
      <c r="NAQ225" s="432">
        <v>0</v>
      </c>
      <c r="NAR225" s="432">
        <v>0</v>
      </c>
      <c r="NAS225" s="432">
        <v>0</v>
      </c>
      <c r="NAT225" s="432">
        <v>0</v>
      </c>
      <c r="NAU225" s="432">
        <v>0</v>
      </c>
      <c r="NAV225" s="432">
        <v>0</v>
      </c>
      <c r="NAW225" s="432">
        <v>0</v>
      </c>
      <c r="NAX225" s="432">
        <v>0</v>
      </c>
      <c r="NAY225" s="432">
        <v>0</v>
      </c>
      <c r="NAZ225" s="432">
        <v>0</v>
      </c>
      <c r="NBA225" s="432">
        <v>0</v>
      </c>
      <c r="NBB225" s="432">
        <v>0</v>
      </c>
      <c r="NBC225" s="432">
        <v>0</v>
      </c>
      <c r="NBD225" s="432">
        <v>0</v>
      </c>
      <c r="NBE225" s="432">
        <v>0</v>
      </c>
      <c r="NBF225" s="432">
        <v>0</v>
      </c>
      <c r="NBG225" s="432">
        <v>0</v>
      </c>
      <c r="NBH225" s="432">
        <v>0</v>
      </c>
      <c r="NBI225" s="432">
        <v>0</v>
      </c>
      <c r="NBJ225" s="432">
        <v>0</v>
      </c>
      <c r="NBK225" s="432">
        <v>0</v>
      </c>
      <c r="NBL225" s="432">
        <v>0</v>
      </c>
      <c r="NBM225" s="432">
        <v>0</v>
      </c>
      <c r="NBN225" s="432">
        <v>0</v>
      </c>
      <c r="NBO225" s="432">
        <v>0</v>
      </c>
      <c r="NBP225" s="432">
        <v>0</v>
      </c>
      <c r="NBQ225" s="432">
        <v>0</v>
      </c>
      <c r="NBR225" s="432">
        <v>0</v>
      </c>
      <c r="NBS225" s="432">
        <v>0</v>
      </c>
      <c r="NBT225" s="432">
        <v>0</v>
      </c>
      <c r="NBU225" s="432">
        <v>0</v>
      </c>
      <c r="NBV225" s="432">
        <v>0</v>
      </c>
      <c r="NBW225" s="432">
        <v>0</v>
      </c>
      <c r="NBX225" s="432">
        <v>0</v>
      </c>
      <c r="NBY225" s="432">
        <v>0</v>
      </c>
      <c r="NBZ225" s="432">
        <v>0</v>
      </c>
      <c r="NCA225" s="432">
        <v>0</v>
      </c>
      <c r="NCB225" s="432">
        <v>0</v>
      </c>
      <c r="NCC225" s="432">
        <v>0</v>
      </c>
      <c r="NCD225" s="432">
        <v>0</v>
      </c>
      <c r="NCE225" s="432">
        <v>0</v>
      </c>
      <c r="NCF225" s="432">
        <v>0</v>
      </c>
      <c r="NCG225" s="432">
        <v>0</v>
      </c>
      <c r="NCH225" s="432">
        <v>0</v>
      </c>
      <c r="NCI225" s="432">
        <v>0</v>
      </c>
      <c r="NCJ225" s="432">
        <v>0</v>
      </c>
      <c r="NCK225" s="432">
        <v>0</v>
      </c>
      <c r="NCL225" s="432">
        <v>0</v>
      </c>
      <c r="NCM225" s="432">
        <v>0</v>
      </c>
      <c r="NCN225" s="432">
        <v>0</v>
      </c>
      <c r="NCO225" s="432">
        <v>0</v>
      </c>
      <c r="NCP225" s="432">
        <v>0</v>
      </c>
      <c r="NCQ225" s="432">
        <v>0</v>
      </c>
      <c r="NCR225" s="432">
        <v>0</v>
      </c>
      <c r="NCS225" s="432">
        <v>0</v>
      </c>
      <c r="NCT225" s="432">
        <v>0</v>
      </c>
      <c r="NCU225" s="432">
        <v>0</v>
      </c>
      <c r="NCV225" s="432">
        <v>0</v>
      </c>
      <c r="NCW225" s="432">
        <v>0</v>
      </c>
      <c r="NCX225" s="432">
        <v>0</v>
      </c>
      <c r="NCY225" s="432">
        <v>0</v>
      </c>
      <c r="NCZ225" s="432">
        <v>0</v>
      </c>
      <c r="NDA225" s="432">
        <v>0</v>
      </c>
      <c r="NDB225" s="432">
        <v>0</v>
      </c>
      <c r="NDC225" s="432">
        <v>0</v>
      </c>
      <c r="NDD225" s="432">
        <v>0</v>
      </c>
      <c r="NDE225" s="432">
        <v>0</v>
      </c>
      <c r="NDF225" s="432">
        <v>0</v>
      </c>
      <c r="NDG225" s="432">
        <v>0</v>
      </c>
      <c r="NDH225" s="432">
        <v>0</v>
      </c>
      <c r="NDI225" s="432">
        <v>0</v>
      </c>
      <c r="NDJ225" s="432">
        <v>0</v>
      </c>
      <c r="NDK225" s="432">
        <v>0</v>
      </c>
      <c r="NDL225" s="432">
        <v>0</v>
      </c>
      <c r="NDM225" s="432">
        <v>0</v>
      </c>
      <c r="NDN225" s="432">
        <v>0</v>
      </c>
      <c r="NDO225" s="432">
        <v>0</v>
      </c>
      <c r="NDP225" s="432">
        <v>0</v>
      </c>
      <c r="NDQ225" s="432">
        <v>0</v>
      </c>
      <c r="NDR225" s="432">
        <v>0</v>
      </c>
      <c r="NDS225" s="432">
        <v>0</v>
      </c>
      <c r="NDT225" s="432">
        <v>0</v>
      </c>
      <c r="NDU225" s="432">
        <v>0</v>
      </c>
      <c r="NDV225" s="432">
        <v>0</v>
      </c>
      <c r="NDW225" s="432">
        <v>0</v>
      </c>
      <c r="NDX225" s="432">
        <v>0</v>
      </c>
      <c r="NDY225" s="432">
        <v>0</v>
      </c>
      <c r="NDZ225" s="432">
        <v>0</v>
      </c>
      <c r="NEA225" s="432">
        <v>0</v>
      </c>
      <c r="NEB225" s="432">
        <v>0</v>
      </c>
      <c r="NEC225" s="432">
        <v>0</v>
      </c>
      <c r="NED225" s="432">
        <v>0</v>
      </c>
      <c r="NEE225" s="432">
        <v>0</v>
      </c>
      <c r="NEF225" s="432">
        <v>0</v>
      </c>
      <c r="NEG225" s="432">
        <v>0</v>
      </c>
      <c r="NEH225" s="432">
        <v>0</v>
      </c>
      <c r="NEI225" s="432">
        <v>0</v>
      </c>
      <c r="NEJ225" s="432">
        <v>0</v>
      </c>
      <c r="NEK225" s="432">
        <v>0</v>
      </c>
      <c r="NEL225" s="432">
        <v>0</v>
      </c>
      <c r="NEM225" s="432">
        <v>0</v>
      </c>
      <c r="NEN225" s="432">
        <v>0</v>
      </c>
      <c r="NEO225" s="432">
        <v>0</v>
      </c>
      <c r="NEP225" s="432">
        <v>0</v>
      </c>
      <c r="NEQ225" s="432">
        <v>0</v>
      </c>
      <c r="NER225" s="432">
        <v>0</v>
      </c>
      <c r="NES225" s="432">
        <v>0</v>
      </c>
      <c r="NET225" s="432">
        <v>0</v>
      </c>
      <c r="NEU225" s="432">
        <v>0</v>
      </c>
      <c r="NEV225" s="432">
        <v>0</v>
      </c>
      <c r="NEW225" s="432">
        <v>0</v>
      </c>
      <c r="NEX225" s="432">
        <v>0</v>
      </c>
      <c r="NEY225" s="432">
        <v>0</v>
      </c>
      <c r="NEZ225" s="432">
        <v>0</v>
      </c>
      <c r="NFA225" s="432">
        <v>0</v>
      </c>
      <c r="NFB225" s="432">
        <v>0</v>
      </c>
      <c r="NFC225" s="432">
        <v>0</v>
      </c>
      <c r="NFD225" s="432">
        <v>0</v>
      </c>
      <c r="NFE225" s="432">
        <v>0</v>
      </c>
      <c r="NFF225" s="432">
        <v>0</v>
      </c>
      <c r="NFG225" s="432">
        <v>0</v>
      </c>
      <c r="NFH225" s="432">
        <v>0</v>
      </c>
      <c r="NFI225" s="432">
        <v>0</v>
      </c>
      <c r="NFJ225" s="432">
        <v>0</v>
      </c>
      <c r="NFK225" s="432">
        <v>0</v>
      </c>
      <c r="NFL225" s="432">
        <v>0</v>
      </c>
      <c r="NFM225" s="432">
        <v>0</v>
      </c>
      <c r="NFN225" s="432">
        <v>0</v>
      </c>
      <c r="NFO225" s="432">
        <v>0</v>
      </c>
      <c r="NFP225" s="432">
        <v>0</v>
      </c>
      <c r="NFQ225" s="432">
        <v>0</v>
      </c>
      <c r="NFR225" s="432">
        <v>0</v>
      </c>
      <c r="NFS225" s="432">
        <v>0</v>
      </c>
      <c r="NFT225" s="432">
        <v>0</v>
      </c>
      <c r="NFU225" s="432">
        <v>0</v>
      </c>
      <c r="NFV225" s="432">
        <v>0</v>
      </c>
      <c r="NFW225" s="432">
        <v>0</v>
      </c>
      <c r="NFX225" s="432">
        <v>0</v>
      </c>
      <c r="NFY225" s="432">
        <v>0</v>
      </c>
      <c r="NFZ225" s="432">
        <v>0</v>
      </c>
      <c r="NGA225" s="432">
        <v>0</v>
      </c>
      <c r="NGB225" s="432">
        <v>0</v>
      </c>
      <c r="NGC225" s="432">
        <v>0</v>
      </c>
      <c r="NGD225" s="432">
        <v>0</v>
      </c>
      <c r="NGE225" s="432">
        <v>0</v>
      </c>
      <c r="NGF225" s="432">
        <v>0</v>
      </c>
      <c r="NGG225" s="432">
        <v>0</v>
      </c>
      <c r="NGH225" s="432">
        <v>0</v>
      </c>
      <c r="NGI225" s="432">
        <v>0</v>
      </c>
      <c r="NGJ225" s="432">
        <v>0</v>
      </c>
      <c r="NGK225" s="432">
        <v>0</v>
      </c>
      <c r="NGL225" s="432">
        <v>0</v>
      </c>
      <c r="NGM225" s="432">
        <v>0</v>
      </c>
      <c r="NGN225" s="432">
        <v>0</v>
      </c>
      <c r="NGO225" s="432">
        <v>0</v>
      </c>
      <c r="NGP225" s="432">
        <v>0</v>
      </c>
      <c r="NGQ225" s="432">
        <v>0</v>
      </c>
      <c r="NGR225" s="432">
        <v>0</v>
      </c>
      <c r="NGS225" s="432">
        <v>0</v>
      </c>
      <c r="NGT225" s="432">
        <v>0</v>
      </c>
      <c r="NGU225" s="432">
        <v>0</v>
      </c>
      <c r="NGV225" s="432">
        <v>0</v>
      </c>
      <c r="NGW225" s="432">
        <v>0</v>
      </c>
      <c r="NGX225" s="432">
        <v>0</v>
      </c>
      <c r="NGY225" s="432">
        <v>0</v>
      </c>
      <c r="NGZ225" s="432">
        <v>0</v>
      </c>
      <c r="NHA225" s="432">
        <v>0</v>
      </c>
      <c r="NHB225" s="432">
        <v>0</v>
      </c>
      <c r="NHC225" s="432">
        <v>0</v>
      </c>
      <c r="NHD225" s="432">
        <v>0</v>
      </c>
      <c r="NHE225" s="432">
        <v>0</v>
      </c>
      <c r="NHF225" s="432">
        <v>0</v>
      </c>
      <c r="NHG225" s="432">
        <v>0</v>
      </c>
      <c r="NHH225" s="432">
        <v>0</v>
      </c>
      <c r="NHI225" s="432">
        <v>0</v>
      </c>
      <c r="NHJ225" s="432">
        <v>0</v>
      </c>
      <c r="NHK225" s="432">
        <v>0</v>
      </c>
      <c r="NHL225" s="432">
        <v>0</v>
      </c>
      <c r="NHM225" s="432">
        <v>0</v>
      </c>
      <c r="NHN225" s="432">
        <v>0</v>
      </c>
      <c r="NHO225" s="432">
        <v>0</v>
      </c>
      <c r="NHP225" s="432">
        <v>0</v>
      </c>
      <c r="NHQ225" s="432">
        <v>0</v>
      </c>
      <c r="NHR225" s="432">
        <v>0</v>
      </c>
      <c r="NHS225" s="432">
        <v>0</v>
      </c>
      <c r="NHT225" s="432">
        <v>0</v>
      </c>
      <c r="NHU225" s="432">
        <v>0</v>
      </c>
      <c r="NHV225" s="432">
        <v>0</v>
      </c>
      <c r="NHW225" s="432">
        <v>0</v>
      </c>
      <c r="NHX225" s="432">
        <v>0</v>
      </c>
      <c r="NHY225" s="432">
        <v>0</v>
      </c>
      <c r="NHZ225" s="432">
        <v>0</v>
      </c>
      <c r="NIA225" s="432">
        <v>0</v>
      </c>
      <c r="NIB225" s="432">
        <v>0</v>
      </c>
      <c r="NIC225" s="432">
        <v>0</v>
      </c>
      <c r="NID225" s="432">
        <v>0</v>
      </c>
      <c r="NIE225" s="432">
        <v>0</v>
      </c>
      <c r="NIF225" s="432">
        <v>0</v>
      </c>
      <c r="NIG225" s="432">
        <v>0</v>
      </c>
      <c r="NIH225" s="432">
        <v>0</v>
      </c>
      <c r="NII225" s="432">
        <v>0</v>
      </c>
      <c r="NIJ225" s="432">
        <v>0</v>
      </c>
      <c r="NIK225" s="432">
        <v>0</v>
      </c>
      <c r="NIL225" s="432">
        <v>0</v>
      </c>
      <c r="NIM225" s="432">
        <v>0</v>
      </c>
      <c r="NIN225" s="432">
        <v>0</v>
      </c>
      <c r="NIO225" s="432">
        <v>0</v>
      </c>
      <c r="NIP225" s="432">
        <v>0</v>
      </c>
      <c r="NIQ225" s="432">
        <v>0</v>
      </c>
      <c r="NIR225" s="432">
        <v>0</v>
      </c>
      <c r="NIS225" s="432">
        <v>0</v>
      </c>
      <c r="NIT225" s="432">
        <v>0</v>
      </c>
      <c r="NIU225" s="432">
        <v>0</v>
      </c>
      <c r="NIV225" s="432">
        <v>0</v>
      </c>
      <c r="NIW225" s="432">
        <v>0</v>
      </c>
      <c r="NIX225" s="432">
        <v>0</v>
      </c>
      <c r="NIY225" s="432">
        <v>0</v>
      </c>
      <c r="NIZ225" s="432">
        <v>0</v>
      </c>
      <c r="NJA225" s="432">
        <v>0</v>
      </c>
      <c r="NJB225" s="432">
        <v>0</v>
      </c>
      <c r="NJC225" s="432">
        <v>0</v>
      </c>
      <c r="NJD225" s="432">
        <v>0</v>
      </c>
      <c r="NJE225" s="432">
        <v>0</v>
      </c>
      <c r="NJF225" s="432">
        <v>0</v>
      </c>
      <c r="NJG225" s="432">
        <v>0</v>
      </c>
      <c r="NJH225" s="432">
        <v>0</v>
      </c>
      <c r="NJI225" s="432">
        <v>0</v>
      </c>
      <c r="NJJ225" s="432">
        <v>0</v>
      </c>
      <c r="NJK225" s="432">
        <v>0</v>
      </c>
      <c r="NJL225" s="432">
        <v>0</v>
      </c>
      <c r="NJM225" s="432">
        <v>0</v>
      </c>
      <c r="NJN225" s="432">
        <v>0</v>
      </c>
      <c r="NJO225" s="432">
        <v>0</v>
      </c>
      <c r="NJP225" s="432">
        <v>0</v>
      </c>
      <c r="NJQ225" s="432">
        <v>0</v>
      </c>
      <c r="NJR225" s="432">
        <v>0</v>
      </c>
      <c r="NJS225" s="432">
        <v>0</v>
      </c>
      <c r="NJT225" s="432">
        <v>0</v>
      </c>
      <c r="NJU225" s="432">
        <v>0</v>
      </c>
      <c r="NJV225" s="432">
        <v>0</v>
      </c>
      <c r="NJW225" s="432">
        <v>0</v>
      </c>
      <c r="NJX225" s="432">
        <v>0</v>
      </c>
      <c r="NJY225" s="432">
        <v>0</v>
      </c>
      <c r="NJZ225" s="432">
        <v>0</v>
      </c>
      <c r="NKA225" s="432">
        <v>0</v>
      </c>
      <c r="NKB225" s="432">
        <v>0</v>
      </c>
      <c r="NKC225" s="432">
        <v>0</v>
      </c>
      <c r="NKD225" s="432">
        <v>0</v>
      </c>
      <c r="NKE225" s="432">
        <v>0</v>
      </c>
      <c r="NKF225" s="432">
        <v>0</v>
      </c>
      <c r="NKG225" s="432">
        <v>0</v>
      </c>
      <c r="NKH225" s="432">
        <v>0</v>
      </c>
      <c r="NKI225" s="432">
        <v>0</v>
      </c>
      <c r="NKJ225" s="432">
        <v>0</v>
      </c>
      <c r="NKK225" s="432">
        <v>0</v>
      </c>
      <c r="NKL225" s="432">
        <v>0</v>
      </c>
      <c r="NKM225" s="432">
        <v>0</v>
      </c>
      <c r="NKN225" s="432">
        <v>0</v>
      </c>
      <c r="NKO225" s="432">
        <v>0</v>
      </c>
      <c r="NKP225" s="432">
        <v>0</v>
      </c>
      <c r="NKQ225" s="432">
        <v>0</v>
      </c>
      <c r="NKR225" s="432">
        <v>0</v>
      </c>
      <c r="NKS225" s="432">
        <v>0</v>
      </c>
      <c r="NKT225" s="432">
        <v>0</v>
      </c>
      <c r="NKU225" s="432">
        <v>0</v>
      </c>
      <c r="NKV225" s="432">
        <v>0</v>
      </c>
      <c r="NKW225" s="432">
        <v>0</v>
      </c>
      <c r="NKX225" s="432">
        <v>0</v>
      </c>
      <c r="NKY225" s="432">
        <v>0</v>
      </c>
      <c r="NKZ225" s="432">
        <v>0</v>
      </c>
      <c r="NLA225" s="432">
        <v>0</v>
      </c>
      <c r="NLB225" s="432">
        <v>0</v>
      </c>
      <c r="NLC225" s="432">
        <v>0</v>
      </c>
      <c r="NLD225" s="432">
        <v>0</v>
      </c>
      <c r="NLE225" s="432">
        <v>0</v>
      </c>
      <c r="NLF225" s="432">
        <v>0</v>
      </c>
      <c r="NLG225" s="432">
        <v>0</v>
      </c>
      <c r="NLH225" s="432">
        <v>0</v>
      </c>
      <c r="NLI225" s="432">
        <v>0</v>
      </c>
      <c r="NLJ225" s="432">
        <v>0</v>
      </c>
      <c r="NLK225" s="432">
        <v>0</v>
      </c>
      <c r="NLL225" s="432">
        <v>0</v>
      </c>
      <c r="NLM225" s="432">
        <v>0</v>
      </c>
      <c r="NLN225" s="432">
        <v>0</v>
      </c>
      <c r="NLO225" s="432">
        <v>0</v>
      </c>
      <c r="NLP225" s="432">
        <v>0</v>
      </c>
      <c r="NLQ225" s="432">
        <v>0</v>
      </c>
      <c r="NLR225" s="432">
        <v>0</v>
      </c>
      <c r="NLS225" s="432">
        <v>0</v>
      </c>
      <c r="NLT225" s="432">
        <v>0</v>
      </c>
      <c r="NLU225" s="432">
        <v>0</v>
      </c>
      <c r="NLV225" s="432">
        <v>0</v>
      </c>
      <c r="NLW225" s="432">
        <v>0</v>
      </c>
      <c r="NLX225" s="432">
        <v>0</v>
      </c>
      <c r="NLY225" s="432">
        <v>0</v>
      </c>
      <c r="NLZ225" s="432">
        <v>0</v>
      </c>
      <c r="NMA225" s="432">
        <v>0</v>
      </c>
      <c r="NMB225" s="432">
        <v>0</v>
      </c>
      <c r="NMC225" s="432">
        <v>0</v>
      </c>
      <c r="NMD225" s="432">
        <v>0</v>
      </c>
      <c r="NME225" s="432">
        <v>0</v>
      </c>
      <c r="NMF225" s="432">
        <v>0</v>
      </c>
      <c r="NMG225" s="432">
        <v>0</v>
      </c>
      <c r="NMH225" s="432">
        <v>0</v>
      </c>
      <c r="NMI225" s="432">
        <v>0</v>
      </c>
      <c r="NMJ225" s="432">
        <v>0</v>
      </c>
      <c r="NMK225" s="432">
        <v>0</v>
      </c>
      <c r="NML225" s="432">
        <v>0</v>
      </c>
      <c r="NMM225" s="432">
        <v>0</v>
      </c>
      <c r="NMN225" s="432">
        <v>0</v>
      </c>
      <c r="NMO225" s="432">
        <v>0</v>
      </c>
      <c r="NMP225" s="432">
        <v>0</v>
      </c>
      <c r="NMQ225" s="432">
        <v>0</v>
      </c>
      <c r="NMR225" s="432">
        <v>0</v>
      </c>
      <c r="NMS225" s="432">
        <v>0</v>
      </c>
      <c r="NMT225" s="432">
        <v>0</v>
      </c>
      <c r="NMU225" s="432">
        <v>0</v>
      </c>
      <c r="NMV225" s="432">
        <v>0</v>
      </c>
      <c r="NMW225" s="432">
        <v>0</v>
      </c>
      <c r="NMX225" s="432">
        <v>0</v>
      </c>
      <c r="NMY225" s="432">
        <v>0</v>
      </c>
      <c r="NMZ225" s="432">
        <v>0</v>
      </c>
      <c r="NNA225" s="432">
        <v>0</v>
      </c>
      <c r="NNB225" s="432">
        <v>0</v>
      </c>
      <c r="NNC225" s="432">
        <v>0</v>
      </c>
      <c r="NND225" s="432">
        <v>0</v>
      </c>
      <c r="NNE225" s="432">
        <v>0</v>
      </c>
      <c r="NNF225" s="432">
        <v>0</v>
      </c>
      <c r="NNG225" s="432">
        <v>0</v>
      </c>
      <c r="NNH225" s="432">
        <v>0</v>
      </c>
      <c r="NNI225" s="432">
        <v>0</v>
      </c>
      <c r="NNJ225" s="432">
        <v>0</v>
      </c>
      <c r="NNK225" s="432">
        <v>0</v>
      </c>
      <c r="NNL225" s="432">
        <v>0</v>
      </c>
      <c r="NNM225" s="432">
        <v>0</v>
      </c>
      <c r="NNN225" s="432">
        <v>0</v>
      </c>
      <c r="NNO225" s="432">
        <v>0</v>
      </c>
      <c r="NNP225" s="432">
        <v>0</v>
      </c>
      <c r="NNQ225" s="432">
        <v>0</v>
      </c>
      <c r="NNR225" s="432">
        <v>0</v>
      </c>
      <c r="NNS225" s="432">
        <v>0</v>
      </c>
      <c r="NNT225" s="432">
        <v>0</v>
      </c>
      <c r="NNU225" s="432">
        <v>0</v>
      </c>
      <c r="NNV225" s="432">
        <v>0</v>
      </c>
      <c r="NNW225" s="432">
        <v>0</v>
      </c>
      <c r="NNX225" s="432">
        <v>0</v>
      </c>
      <c r="NNY225" s="432">
        <v>0</v>
      </c>
      <c r="NNZ225" s="432">
        <v>0</v>
      </c>
      <c r="NOA225" s="432">
        <v>0</v>
      </c>
      <c r="NOB225" s="432">
        <v>0</v>
      </c>
      <c r="NOC225" s="432">
        <v>0</v>
      </c>
      <c r="NOD225" s="432">
        <v>0</v>
      </c>
      <c r="NOE225" s="432">
        <v>0</v>
      </c>
      <c r="NOF225" s="432">
        <v>0</v>
      </c>
      <c r="NOG225" s="432">
        <v>0</v>
      </c>
      <c r="NOH225" s="432">
        <v>0</v>
      </c>
      <c r="NOI225" s="432">
        <v>0</v>
      </c>
      <c r="NOJ225" s="432">
        <v>0</v>
      </c>
      <c r="NOK225" s="432">
        <v>0</v>
      </c>
      <c r="NOL225" s="432">
        <v>0</v>
      </c>
      <c r="NOM225" s="432">
        <v>0</v>
      </c>
      <c r="NON225" s="432">
        <v>0</v>
      </c>
      <c r="NOO225" s="432">
        <v>0</v>
      </c>
      <c r="NOP225" s="432">
        <v>0</v>
      </c>
      <c r="NOQ225" s="432">
        <v>0</v>
      </c>
      <c r="NOR225" s="432">
        <v>0</v>
      </c>
      <c r="NOS225" s="432">
        <v>0</v>
      </c>
      <c r="NOT225" s="432">
        <v>0</v>
      </c>
      <c r="NOU225" s="432">
        <v>0</v>
      </c>
      <c r="NOV225" s="432">
        <v>0</v>
      </c>
      <c r="NOW225" s="432">
        <v>0</v>
      </c>
      <c r="NOX225" s="432">
        <v>0</v>
      </c>
      <c r="NOY225" s="432">
        <v>0</v>
      </c>
      <c r="NOZ225" s="432">
        <v>0</v>
      </c>
      <c r="NPA225" s="432">
        <v>0</v>
      </c>
      <c r="NPB225" s="432">
        <v>0</v>
      </c>
      <c r="NPC225" s="432">
        <v>0</v>
      </c>
      <c r="NPD225" s="432">
        <v>0</v>
      </c>
      <c r="NPE225" s="432">
        <v>0</v>
      </c>
      <c r="NPF225" s="432">
        <v>0</v>
      </c>
      <c r="NPG225" s="432">
        <v>0</v>
      </c>
      <c r="NPH225" s="432">
        <v>0</v>
      </c>
      <c r="NPI225" s="432">
        <v>0</v>
      </c>
      <c r="NPJ225" s="432">
        <v>0</v>
      </c>
      <c r="NPK225" s="432">
        <v>0</v>
      </c>
      <c r="NPL225" s="432">
        <v>0</v>
      </c>
      <c r="NPM225" s="432">
        <v>0</v>
      </c>
      <c r="NPN225" s="432">
        <v>0</v>
      </c>
      <c r="NPO225" s="432">
        <v>0</v>
      </c>
      <c r="NPP225" s="432">
        <v>0</v>
      </c>
      <c r="NPQ225" s="432">
        <v>0</v>
      </c>
      <c r="NPR225" s="432">
        <v>0</v>
      </c>
      <c r="NPS225" s="432">
        <v>0</v>
      </c>
      <c r="NPT225" s="432">
        <v>0</v>
      </c>
      <c r="NPU225" s="432">
        <v>0</v>
      </c>
      <c r="NPV225" s="432">
        <v>0</v>
      </c>
      <c r="NPW225" s="432">
        <v>0</v>
      </c>
      <c r="NPX225" s="432">
        <v>0</v>
      </c>
      <c r="NPY225" s="432">
        <v>0</v>
      </c>
      <c r="NPZ225" s="432">
        <v>0</v>
      </c>
      <c r="NQA225" s="432">
        <v>0</v>
      </c>
      <c r="NQB225" s="432">
        <v>0</v>
      </c>
      <c r="NQC225" s="432">
        <v>0</v>
      </c>
      <c r="NQD225" s="432">
        <v>0</v>
      </c>
      <c r="NQE225" s="432">
        <v>0</v>
      </c>
      <c r="NQF225" s="432">
        <v>0</v>
      </c>
      <c r="NQG225" s="432">
        <v>0</v>
      </c>
      <c r="NQH225" s="432">
        <v>0</v>
      </c>
      <c r="NQI225" s="432">
        <v>0</v>
      </c>
      <c r="NQJ225" s="432">
        <v>0</v>
      </c>
      <c r="NQK225" s="432">
        <v>0</v>
      </c>
      <c r="NQL225" s="432">
        <v>0</v>
      </c>
      <c r="NQM225" s="432">
        <v>0</v>
      </c>
      <c r="NQN225" s="432">
        <v>0</v>
      </c>
      <c r="NQO225" s="432">
        <v>0</v>
      </c>
      <c r="NQP225" s="432">
        <v>0</v>
      </c>
      <c r="NQQ225" s="432">
        <v>0</v>
      </c>
      <c r="NQR225" s="432">
        <v>0</v>
      </c>
      <c r="NQS225" s="432">
        <v>0</v>
      </c>
      <c r="NQT225" s="432">
        <v>0</v>
      </c>
      <c r="NQU225" s="432">
        <v>0</v>
      </c>
      <c r="NQV225" s="432">
        <v>0</v>
      </c>
      <c r="NQW225" s="432">
        <v>0</v>
      </c>
      <c r="NQX225" s="432">
        <v>0</v>
      </c>
      <c r="NQY225" s="432">
        <v>0</v>
      </c>
      <c r="NQZ225" s="432">
        <v>0</v>
      </c>
      <c r="NRA225" s="432">
        <v>0</v>
      </c>
      <c r="NRB225" s="432">
        <v>0</v>
      </c>
      <c r="NRC225" s="432">
        <v>0</v>
      </c>
      <c r="NRD225" s="432">
        <v>0</v>
      </c>
      <c r="NRE225" s="432">
        <v>0</v>
      </c>
      <c r="NRF225" s="432">
        <v>0</v>
      </c>
      <c r="NRG225" s="432">
        <v>0</v>
      </c>
      <c r="NRH225" s="432">
        <v>0</v>
      </c>
      <c r="NRI225" s="432">
        <v>0</v>
      </c>
      <c r="NRJ225" s="432">
        <v>0</v>
      </c>
      <c r="NRK225" s="432">
        <v>0</v>
      </c>
      <c r="NRL225" s="432">
        <v>0</v>
      </c>
      <c r="NRM225" s="432">
        <v>0</v>
      </c>
      <c r="NRN225" s="432">
        <v>0</v>
      </c>
      <c r="NRO225" s="432">
        <v>0</v>
      </c>
      <c r="NRP225" s="432">
        <v>0</v>
      </c>
      <c r="NRQ225" s="432">
        <v>0</v>
      </c>
      <c r="NRR225" s="432">
        <v>0</v>
      </c>
      <c r="NRS225" s="432">
        <v>0</v>
      </c>
      <c r="NRT225" s="432">
        <v>0</v>
      </c>
      <c r="NRU225" s="432">
        <v>0</v>
      </c>
      <c r="NRV225" s="432">
        <v>0</v>
      </c>
      <c r="NRW225" s="432">
        <v>0</v>
      </c>
      <c r="NRX225" s="432">
        <v>0</v>
      </c>
      <c r="NRY225" s="432">
        <v>0</v>
      </c>
      <c r="NRZ225" s="432">
        <v>0</v>
      </c>
      <c r="NSA225" s="432">
        <v>0</v>
      </c>
      <c r="NSB225" s="432">
        <v>0</v>
      </c>
      <c r="NSC225" s="432">
        <v>0</v>
      </c>
      <c r="NSD225" s="432">
        <v>0</v>
      </c>
      <c r="NSE225" s="432">
        <v>0</v>
      </c>
      <c r="NSF225" s="432">
        <v>0</v>
      </c>
      <c r="NSG225" s="432">
        <v>0</v>
      </c>
      <c r="NSH225" s="432">
        <v>0</v>
      </c>
      <c r="NSI225" s="432">
        <v>0</v>
      </c>
      <c r="NSJ225" s="432">
        <v>0</v>
      </c>
      <c r="NSK225" s="432">
        <v>0</v>
      </c>
      <c r="NSL225" s="432">
        <v>0</v>
      </c>
      <c r="NSM225" s="432">
        <v>0</v>
      </c>
      <c r="NSN225" s="432">
        <v>0</v>
      </c>
      <c r="NSO225" s="432">
        <v>0</v>
      </c>
      <c r="NSP225" s="432">
        <v>0</v>
      </c>
      <c r="NSQ225" s="432">
        <v>0</v>
      </c>
      <c r="NSR225" s="432">
        <v>0</v>
      </c>
      <c r="NSS225" s="432">
        <v>0</v>
      </c>
      <c r="NST225" s="432">
        <v>0</v>
      </c>
      <c r="NSU225" s="432">
        <v>0</v>
      </c>
      <c r="NSV225" s="432">
        <v>0</v>
      </c>
      <c r="NSW225" s="432">
        <v>0</v>
      </c>
      <c r="NSX225" s="432">
        <v>0</v>
      </c>
      <c r="NSY225" s="432">
        <v>0</v>
      </c>
      <c r="NSZ225" s="432">
        <v>0</v>
      </c>
      <c r="NTA225" s="432">
        <v>0</v>
      </c>
      <c r="NTB225" s="432">
        <v>0</v>
      </c>
      <c r="NTC225" s="432">
        <v>0</v>
      </c>
      <c r="NTD225" s="432">
        <v>0</v>
      </c>
      <c r="NTE225" s="432">
        <v>0</v>
      </c>
      <c r="NTF225" s="432">
        <v>0</v>
      </c>
      <c r="NTG225" s="432">
        <v>0</v>
      </c>
      <c r="NTH225" s="432">
        <v>0</v>
      </c>
      <c r="NTI225" s="432">
        <v>0</v>
      </c>
      <c r="NTJ225" s="432">
        <v>0</v>
      </c>
      <c r="NTK225" s="432">
        <v>0</v>
      </c>
      <c r="NTL225" s="432">
        <v>0</v>
      </c>
      <c r="NTM225" s="432">
        <v>0</v>
      </c>
      <c r="NTN225" s="432">
        <v>0</v>
      </c>
      <c r="NTO225" s="432">
        <v>0</v>
      </c>
      <c r="NTP225" s="432">
        <v>0</v>
      </c>
      <c r="NTQ225" s="432">
        <v>0</v>
      </c>
      <c r="NTR225" s="432">
        <v>0</v>
      </c>
      <c r="NTS225" s="432">
        <v>0</v>
      </c>
      <c r="NTT225" s="432">
        <v>0</v>
      </c>
      <c r="NTU225" s="432">
        <v>0</v>
      </c>
      <c r="NTV225" s="432">
        <v>0</v>
      </c>
      <c r="NTW225" s="432">
        <v>0</v>
      </c>
      <c r="NTX225" s="432">
        <v>0</v>
      </c>
      <c r="NTY225" s="432">
        <v>0</v>
      </c>
      <c r="NTZ225" s="432">
        <v>0</v>
      </c>
      <c r="NUA225" s="432">
        <v>0</v>
      </c>
      <c r="NUB225" s="432">
        <v>0</v>
      </c>
      <c r="NUC225" s="432">
        <v>0</v>
      </c>
      <c r="NUD225" s="432">
        <v>0</v>
      </c>
      <c r="NUE225" s="432">
        <v>0</v>
      </c>
      <c r="NUF225" s="432">
        <v>0</v>
      </c>
      <c r="NUG225" s="432">
        <v>0</v>
      </c>
      <c r="NUH225" s="432">
        <v>0</v>
      </c>
      <c r="NUI225" s="432">
        <v>0</v>
      </c>
      <c r="NUJ225" s="432">
        <v>0</v>
      </c>
      <c r="NUK225" s="432">
        <v>0</v>
      </c>
      <c r="NUL225" s="432">
        <v>0</v>
      </c>
      <c r="NUM225" s="432">
        <v>0</v>
      </c>
      <c r="NUN225" s="432">
        <v>0</v>
      </c>
      <c r="NUO225" s="432">
        <v>0</v>
      </c>
      <c r="NUP225" s="432">
        <v>0</v>
      </c>
      <c r="NUQ225" s="432">
        <v>0</v>
      </c>
      <c r="NUR225" s="432">
        <v>0</v>
      </c>
      <c r="NUS225" s="432">
        <v>0</v>
      </c>
      <c r="NUT225" s="432">
        <v>0</v>
      </c>
      <c r="NUU225" s="432">
        <v>0</v>
      </c>
      <c r="NUV225" s="432">
        <v>0</v>
      </c>
      <c r="NUW225" s="432">
        <v>0</v>
      </c>
      <c r="NUX225" s="432">
        <v>0</v>
      </c>
      <c r="NUY225" s="432">
        <v>0</v>
      </c>
      <c r="NUZ225" s="432">
        <v>0</v>
      </c>
      <c r="NVA225" s="432">
        <v>0</v>
      </c>
      <c r="NVB225" s="432">
        <v>0</v>
      </c>
      <c r="NVC225" s="432">
        <v>0</v>
      </c>
      <c r="NVD225" s="432">
        <v>0</v>
      </c>
      <c r="NVE225" s="432">
        <v>0</v>
      </c>
      <c r="NVF225" s="432">
        <v>0</v>
      </c>
      <c r="NVG225" s="432">
        <v>0</v>
      </c>
      <c r="NVH225" s="432">
        <v>0</v>
      </c>
      <c r="NVI225" s="432">
        <v>0</v>
      </c>
      <c r="NVJ225" s="432">
        <v>0</v>
      </c>
      <c r="NVK225" s="432">
        <v>0</v>
      </c>
      <c r="NVL225" s="432">
        <v>0</v>
      </c>
      <c r="NVM225" s="432">
        <v>0</v>
      </c>
      <c r="NVN225" s="432">
        <v>0</v>
      </c>
      <c r="NVO225" s="432">
        <v>0</v>
      </c>
      <c r="NVP225" s="432">
        <v>0</v>
      </c>
      <c r="NVQ225" s="432">
        <v>0</v>
      </c>
      <c r="NVR225" s="432">
        <v>0</v>
      </c>
      <c r="NVS225" s="432">
        <v>0</v>
      </c>
      <c r="NVT225" s="432">
        <v>0</v>
      </c>
      <c r="NVU225" s="432">
        <v>0</v>
      </c>
      <c r="NVV225" s="432">
        <v>0</v>
      </c>
      <c r="NVW225" s="432">
        <v>0</v>
      </c>
      <c r="NVX225" s="432">
        <v>0</v>
      </c>
      <c r="NVY225" s="432">
        <v>0</v>
      </c>
      <c r="NVZ225" s="432">
        <v>0</v>
      </c>
      <c r="NWA225" s="432">
        <v>0</v>
      </c>
      <c r="NWB225" s="432">
        <v>0</v>
      </c>
      <c r="NWC225" s="432">
        <v>0</v>
      </c>
      <c r="NWD225" s="432">
        <v>0</v>
      </c>
      <c r="NWE225" s="432">
        <v>0</v>
      </c>
      <c r="NWF225" s="432">
        <v>0</v>
      </c>
      <c r="NWG225" s="432">
        <v>0</v>
      </c>
      <c r="NWH225" s="432">
        <v>0</v>
      </c>
      <c r="NWI225" s="432">
        <v>0</v>
      </c>
      <c r="NWJ225" s="432">
        <v>0</v>
      </c>
      <c r="NWK225" s="432">
        <v>0</v>
      </c>
      <c r="NWL225" s="432">
        <v>0</v>
      </c>
      <c r="NWM225" s="432">
        <v>0</v>
      </c>
      <c r="NWN225" s="432">
        <v>0</v>
      </c>
      <c r="NWO225" s="432">
        <v>0</v>
      </c>
      <c r="NWP225" s="432">
        <v>0</v>
      </c>
      <c r="NWQ225" s="432">
        <v>0</v>
      </c>
      <c r="NWR225" s="432">
        <v>0</v>
      </c>
      <c r="NWS225" s="432">
        <v>0</v>
      </c>
      <c r="NWT225" s="432">
        <v>0</v>
      </c>
      <c r="NWU225" s="432">
        <v>0</v>
      </c>
      <c r="NWV225" s="432">
        <v>0</v>
      </c>
      <c r="NWW225" s="432">
        <v>0</v>
      </c>
      <c r="NWX225" s="432">
        <v>0</v>
      </c>
      <c r="NWY225" s="432">
        <v>0</v>
      </c>
      <c r="NWZ225" s="432">
        <v>0</v>
      </c>
      <c r="NXA225" s="432">
        <v>0</v>
      </c>
      <c r="NXB225" s="432">
        <v>0</v>
      </c>
      <c r="NXC225" s="432">
        <v>0</v>
      </c>
      <c r="NXD225" s="432">
        <v>0</v>
      </c>
      <c r="NXE225" s="432">
        <v>0</v>
      </c>
      <c r="NXF225" s="432">
        <v>0</v>
      </c>
      <c r="NXG225" s="432">
        <v>0</v>
      </c>
      <c r="NXH225" s="432">
        <v>0</v>
      </c>
      <c r="NXI225" s="432">
        <v>0</v>
      </c>
      <c r="NXJ225" s="432">
        <v>0</v>
      </c>
      <c r="NXK225" s="432">
        <v>0</v>
      </c>
      <c r="NXL225" s="432">
        <v>0</v>
      </c>
      <c r="NXM225" s="432">
        <v>0</v>
      </c>
      <c r="NXN225" s="432">
        <v>0</v>
      </c>
      <c r="NXO225" s="432">
        <v>0</v>
      </c>
      <c r="NXP225" s="432">
        <v>0</v>
      </c>
      <c r="NXQ225" s="432">
        <v>0</v>
      </c>
      <c r="NXR225" s="432">
        <v>0</v>
      </c>
      <c r="NXS225" s="432">
        <v>0</v>
      </c>
      <c r="NXT225" s="432">
        <v>0</v>
      </c>
      <c r="NXU225" s="432">
        <v>0</v>
      </c>
      <c r="NXV225" s="432">
        <v>0</v>
      </c>
      <c r="NXW225" s="432">
        <v>0</v>
      </c>
      <c r="NXX225" s="432">
        <v>0</v>
      </c>
      <c r="NXY225" s="432">
        <v>0</v>
      </c>
      <c r="NXZ225" s="432">
        <v>0</v>
      </c>
      <c r="NYA225" s="432">
        <v>0</v>
      </c>
      <c r="NYB225" s="432">
        <v>0</v>
      </c>
      <c r="NYC225" s="432">
        <v>0</v>
      </c>
      <c r="NYD225" s="432">
        <v>0</v>
      </c>
      <c r="NYE225" s="432">
        <v>0</v>
      </c>
      <c r="NYF225" s="432">
        <v>0</v>
      </c>
      <c r="NYG225" s="432">
        <v>0</v>
      </c>
      <c r="NYH225" s="432">
        <v>0</v>
      </c>
      <c r="NYI225" s="432">
        <v>0</v>
      </c>
      <c r="NYJ225" s="432">
        <v>0</v>
      </c>
      <c r="NYK225" s="432">
        <v>0</v>
      </c>
      <c r="NYL225" s="432">
        <v>0</v>
      </c>
      <c r="NYM225" s="432">
        <v>0</v>
      </c>
      <c r="NYN225" s="432">
        <v>0</v>
      </c>
      <c r="NYO225" s="432">
        <v>0</v>
      </c>
      <c r="NYP225" s="432">
        <v>0</v>
      </c>
      <c r="NYQ225" s="432">
        <v>0</v>
      </c>
      <c r="NYR225" s="432">
        <v>0</v>
      </c>
      <c r="NYS225" s="432">
        <v>0</v>
      </c>
      <c r="NYT225" s="432">
        <v>0</v>
      </c>
      <c r="NYU225" s="432">
        <v>0</v>
      </c>
      <c r="NYV225" s="432">
        <v>0</v>
      </c>
      <c r="NYW225" s="432">
        <v>0</v>
      </c>
      <c r="NYX225" s="432">
        <v>0</v>
      </c>
      <c r="NYY225" s="432">
        <v>0</v>
      </c>
      <c r="NYZ225" s="432">
        <v>0</v>
      </c>
      <c r="NZA225" s="432">
        <v>0</v>
      </c>
      <c r="NZB225" s="432">
        <v>0</v>
      </c>
      <c r="NZC225" s="432">
        <v>0</v>
      </c>
      <c r="NZD225" s="432">
        <v>0</v>
      </c>
      <c r="NZE225" s="432">
        <v>0</v>
      </c>
      <c r="NZF225" s="432">
        <v>0</v>
      </c>
      <c r="NZG225" s="432">
        <v>0</v>
      </c>
      <c r="NZH225" s="432">
        <v>0</v>
      </c>
      <c r="NZI225" s="432">
        <v>0</v>
      </c>
      <c r="NZJ225" s="432">
        <v>0</v>
      </c>
      <c r="NZK225" s="432">
        <v>0</v>
      </c>
      <c r="NZL225" s="432">
        <v>0</v>
      </c>
      <c r="NZM225" s="432">
        <v>0</v>
      </c>
      <c r="NZN225" s="432">
        <v>0</v>
      </c>
      <c r="NZO225" s="432">
        <v>0</v>
      </c>
      <c r="NZP225" s="432">
        <v>0</v>
      </c>
      <c r="NZQ225" s="432">
        <v>0</v>
      </c>
      <c r="NZR225" s="432">
        <v>0</v>
      </c>
      <c r="NZS225" s="432">
        <v>0</v>
      </c>
      <c r="NZT225" s="432">
        <v>0</v>
      </c>
      <c r="NZU225" s="432">
        <v>0</v>
      </c>
      <c r="NZV225" s="432">
        <v>0</v>
      </c>
      <c r="NZW225" s="432">
        <v>0</v>
      </c>
      <c r="NZX225" s="432">
        <v>0</v>
      </c>
      <c r="NZY225" s="432">
        <v>0</v>
      </c>
      <c r="NZZ225" s="432">
        <v>0</v>
      </c>
      <c r="OAA225" s="432">
        <v>0</v>
      </c>
      <c r="OAB225" s="432">
        <v>0</v>
      </c>
      <c r="OAC225" s="432">
        <v>0</v>
      </c>
      <c r="OAD225" s="432">
        <v>0</v>
      </c>
      <c r="OAE225" s="432">
        <v>0</v>
      </c>
      <c r="OAF225" s="432">
        <v>0</v>
      </c>
      <c r="OAG225" s="432">
        <v>0</v>
      </c>
      <c r="OAH225" s="432">
        <v>0</v>
      </c>
      <c r="OAI225" s="432">
        <v>0</v>
      </c>
      <c r="OAJ225" s="432">
        <v>0</v>
      </c>
      <c r="OAK225" s="432">
        <v>0</v>
      </c>
      <c r="OAL225" s="432">
        <v>0</v>
      </c>
      <c r="OAM225" s="432">
        <v>0</v>
      </c>
      <c r="OAN225" s="432">
        <v>0</v>
      </c>
      <c r="OAO225" s="432">
        <v>0</v>
      </c>
      <c r="OAP225" s="432">
        <v>0</v>
      </c>
      <c r="OAQ225" s="432">
        <v>0</v>
      </c>
      <c r="OAR225" s="432">
        <v>0</v>
      </c>
      <c r="OAS225" s="432">
        <v>0</v>
      </c>
      <c r="OAT225" s="432">
        <v>0</v>
      </c>
      <c r="OAU225" s="432">
        <v>0</v>
      </c>
      <c r="OAV225" s="432">
        <v>0</v>
      </c>
      <c r="OAW225" s="432">
        <v>0</v>
      </c>
      <c r="OAX225" s="432">
        <v>0</v>
      </c>
      <c r="OAY225" s="432">
        <v>0</v>
      </c>
      <c r="OAZ225" s="432">
        <v>0</v>
      </c>
      <c r="OBA225" s="432">
        <v>0</v>
      </c>
      <c r="OBB225" s="432">
        <v>0</v>
      </c>
      <c r="OBC225" s="432">
        <v>0</v>
      </c>
      <c r="OBD225" s="432">
        <v>0</v>
      </c>
      <c r="OBE225" s="432">
        <v>0</v>
      </c>
      <c r="OBF225" s="432">
        <v>0</v>
      </c>
      <c r="OBG225" s="432">
        <v>0</v>
      </c>
      <c r="OBH225" s="432">
        <v>0</v>
      </c>
      <c r="OBI225" s="432">
        <v>0</v>
      </c>
      <c r="OBJ225" s="432">
        <v>0</v>
      </c>
      <c r="OBK225" s="432">
        <v>0</v>
      </c>
      <c r="OBL225" s="432">
        <v>0</v>
      </c>
      <c r="OBM225" s="432">
        <v>0</v>
      </c>
      <c r="OBN225" s="432">
        <v>0</v>
      </c>
      <c r="OBO225" s="432">
        <v>0</v>
      </c>
      <c r="OBP225" s="432">
        <v>0</v>
      </c>
      <c r="OBQ225" s="432">
        <v>0</v>
      </c>
      <c r="OBR225" s="432">
        <v>0</v>
      </c>
      <c r="OBS225" s="432">
        <v>0</v>
      </c>
      <c r="OBT225" s="432">
        <v>0</v>
      </c>
      <c r="OBU225" s="432">
        <v>0</v>
      </c>
      <c r="OBV225" s="432">
        <v>0</v>
      </c>
      <c r="OBW225" s="432">
        <v>0</v>
      </c>
      <c r="OBX225" s="432">
        <v>0</v>
      </c>
      <c r="OBY225" s="432">
        <v>0</v>
      </c>
      <c r="OBZ225" s="432">
        <v>0</v>
      </c>
      <c r="OCA225" s="432">
        <v>0</v>
      </c>
      <c r="OCB225" s="432">
        <v>0</v>
      </c>
      <c r="OCC225" s="432">
        <v>0</v>
      </c>
      <c r="OCD225" s="432">
        <v>0</v>
      </c>
      <c r="OCE225" s="432">
        <v>0</v>
      </c>
      <c r="OCF225" s="432">
        <v>0</v>
      </c>
      <c r="OCG225" s="432">
        <v>0</v>
      </c>
      <c r="OCH225" s="432">
        <v>0</v>
      </c>
      <c r="OCI225" s="432">
        <v>0</v>
      </c>
      <c r="OCJ225" s="432">
        <v>0</v>
      </c>
      <c r="OCK225" s="432">
        <v>0</v>
      </c>
      <c r="OCL225" s="432">
        <v>0</v>
      </c>
      <c r="OCM225" s="432">
        <v>0</v>
      </c>
      <c r="OCN225" s="432">
        <v>0</v>
      </c>
      <c r="OCO225" s="432">
        <v>0</v>
      </c>
      <c r="OCP225" s="432">
        <v>0</v>
      </c>
      <c r="OCQ225" s="432">
        <v>0</v>
      </c>
      <c r="OCR225" s="432">
        <v>0</v>
      </c>
      <c r="OCS225" s="432">
        <v>0</v>
      </c>
      <c r="OCT225" s="432">
        <v>0</v>
      </c>
      <c r="OCU225" s="432">
        <v>0</v>
      </c>
      <c r="OCV225" s="432">
        <v>0</v>
      </c>
      <c r="OCW225" s="432">
        <v>0</v>
      </c>
      <c r="OCX225" s="432">
        <v>0</v>
      </c>
      <c r="OCY225" s="432">
        <v>0</v>
      </c>
      <c r="OCZ225" s="432">
        <v>0</v>
      </c>
      <c r="ODA225" s="432">
        <v>0</v>
      </c>
      <c r="ODB225" s="432">
        <v>0</v>
      </c>
      <c r="ODC225" s="432">
        <v>0</v>
      </c>
      <c r="ODD225" s="432">
        <v>0</v>
      </c>
      <c r="ODE225" s="432">
        <v>0</v>
      </c>
      <c r="ODF225" s="432">
        <v>0</v>
      </c>
      <c r="ODG225" s="432">
        <v>0</v>
      </c>
      <c r="ODH225" s="432">
        <v>0</v>
      </c>
      <c r="ODI225" s="432">
        <v>0</v>
      </c>
      <c r="ODJ225" s="432">
        <v>0</v>
      </c>
      <c r="ODK225" s="432">
        <v>0</v>
      </c>
      <c r="ODL225" s="432">
        <v>0</v>
      </c>
      <c r="ODM225" s="432">
        <v>0</v>
      </c>
      <c r="ODN225" s="432">
        <v>0</v>
      </c>
      <c r="ODO225" s="432">
        <v>0</v>
      </c>
      <c r="ODP225" s="432">
        <v>0</v>
      </c>
      <c r="ODQ225" s="432">
        <v>0</v>
      </c>
      <c r="ODR225" s="432">
        <v>0</v>
      </c>
      <c r="ODS225" s="432">
        <v>0</v>
      </c>
      <c r="ODT225" s="432">
        <v>0</v>
      </c>
      <c r="ODU225" s="432">
        <v>0</v>
      </c>
      <c r="ODV225" s="432">
        <v>0</v>
      </c>
      <c r="ODW225" s="432">
        <v>0</v>
      </c>
      <c r="ODX225" s="432">
        <v>0</v>
      </c>
      <c r="ODY225" s="432">
        <v>0</v>
      </c>
      <c r="ODZ225" s="432">
        <v>0</v>
      </c>
      <c r="OEA225" s="432">
        <v>0</v>
      </c>
      <c r="OEB225" s="432">
        <v>0</v>
      </c>
      <c r="OEC225" s="432">
        <v>0</v>
      </c>
      <c r="OED225" s="432">
        <v>0</v>
      </c>
      <c r="OEE225" s="432">
        <v>0</v>
      </c>
      <c r="OEF225" s="432">
        <v>0</v>
      </c>
      <c r="OEG225" s="432">
        <v>0</v>
      </c>
      <c r="OEH225" s="432">
        <v>0</v>
      </c>
      <c r="OEI225" s="432">
        <v>0</v>
      </c>
      <c r="OEJ225" s="432">
        <v>0</v>
      </c>
      <c r="OEK225" s="432">
        <v>0</v>
      </c>
      <c r="OEL225" s="432">
        <v>0</v>
      </c>
      <c r="OEM225" s="432">
        <v>0</v>
      </c>
      <c r="OEN225" s="432">
        <v>0</v>
      </c>
      <c r="OEO225" s="432">
        <v>0</v>
      </c>
      <c r="OEP225" s="432">
        <v>0</v>
      </c>
      <c r="OEQ225" s="432">
        <v>0</v>
      </c>
      <c r="OER225" s="432">
        <v>0</v>
      </c>
      <c r="OES225" s="432">
        <v>0</v>
      </c>
      <c r="OET225" s="432">
        <v>0</v>
      </c>
      <c r="OEU225" s="432">
        <v>0</v>
      </c>
      <c r="OEV225" s="432">
        <v>0</v>
      </c>
      <c r="OEW225" s="432">
        <v>0</v>
      </c>
      <c r="OEX225" s="432">
        <v>0</v>
      </c>
      <c r="OEY225" s="432">
        <v>0</v>
      </c>
      <c r="OEZ225" s="432">
        <v>0</v>
      </c>
      <c r="OFA225" s="432">
        <v>0</v>
      </c>
      <c r="OFB225" s="432">
        <v>0</v>
      </c>
      <c r="OFC225" s="432">
        <v>0</v>
      </c>
      <c r="OFD225" s="432">
        <v>0</v>
      </c>
      <c r="OFE225" s="432">
        <v>0</v>
      </c>
      <c r="OFF225" s="432">
        <v>0</v>
      </c>
      <c r="OFG225" s="432">
        <v>0</v>
      </c>
      <c r="OFH225" s="432">
        <v>0</v>
      </c>
      <c r="OFI225" s="432">
        <v>0</v>
      </c>
      <c r="OFJ225" s="432">
        <v>0</v>
      </c>
      <c r="OFK225" s="432">
        <v>0</v>
      </c>
      <c r="OFL225" s="432">
        <v>0</v>
      </c>
      <c r="OFM225" s="432">
        <v>0</v>
      </c>
      <c r="OFN225" s="432">
        <v>0</v>
      </c>
      <c r="OFO225" s="432">
        <v>0</v>
      </c>
      <c r="OFP225" s="432">
        <v>0</v>
      </c>
      <c r="OFQ225" s="432">
        <v>0</v>
      </c>
      <c r="OFR225" s="432">
        <v>0</v>
      </c>
      <c r="OFS225" s="432">
        <v>0</v>
      </c>
      <c r="OFT225" s="432">
        <v>0</v>
      </c>
      <c r="OFU225" s="432">
        <v>0</v>
      </c>
      <c r="OFV225" s="432">
        <v>0</v>
      </c>
      <c r="OFW225" s="432">
        <v>0</v>
      </c>
      <c r="OFX225" s="432">
        <v>0</v>
      </c>
      <c r="OFY225" s="432">
        <v>0</v>
      </c>
      <c r="OFZ225" s="432">
        <v>0</v>
      </c>
      <c r="OGA225" s="432">
        <v>0</v>
      </c>
      <c r="OGB225" s="432">
        <v>0</v>
      </c>
      <c r="OGC225" s="432">
        <v>0</v>
      </c>
      <c r="OGD225" s="432">
        <v>0</v>
      </c>
      <c r="OGE225" s="432">
        <v>0</v>
      </c>
      <c r="OGF225" s="432">
        <v>0</v>
      </c>
      <c r="OGG225" s="432">
        <v>0</v>
      </c>
      <c r="OGH225" s="432">
        <v>0</v>
      </c>
      <c r="OGI225" s="432">
        <v>0</v>
      </c>
      <c r="OGJ225" s="432">
        <v>0</v>
      </c>
      <c r="OGK225" s="432">
        <v>0</v>
      </c>
      <c r="OGL225" s="432">
        <v>0</v>
      </c>
      <c r="OGM225" s="432">
        <v>0</v>
      </c>
      <c r="OGN225" s="432">
        <v>0</v>
      </c>
      <c r="OGO225" s="432">
        <v>0</v>
      </c>
      <c r="OGP225" s="432">
        <v>0</v>
      </c>
      <c r="OGQ225" s="432">
        <v>0</v>
      </c>
      <c r="OGR225" s="432">
        <v>0</v>
      </c>
      <c r="OGS225" s="432">
        <v>0</v>
      </c>
      <c r="OGT225" s="432">
        <v>0</v>
      </c>
      <c r="OGU225" s="432">
        <v>0</v>
      </c>
      <c r="OGV225" s="432">
        <v>0</v>
      </c>
      <c r="OGW225" s="432">
        <v>0</v>
      </c>
      <c r="OGX225" s="432">
        <v>0</v>
      </c>
      <c r="OGY225" s="432">
        <v>0</v>
      </c>
      <c r="OGZ225" s="432">
        <v>0</v>
      </c>
      <c r="OHA225" s="432">
        <v>0</v>
      </c>
      <c r="OHB225" s="432">
        <v>0</v>
      </c>
      <c r="OHC225" s="432">
        <v>0</v>
      </c>
      <c r="OHD225" s="432">
        <v>0</v>
      </c>
      <c r="OHE225" s="432">
        <v>0</v>
      </c>
      <c r="OHF225" s="432">
        <v>0</v>
      </c>
      <c r="OHG225" s="432">
        <v>0</v>
      </c>
      <c r="OHH225" s="432">
        <v>0</v>
      </c>
      <c r="OHI225" s="432">
        <v>0</v>
      </c>
      <c r="OHJ225" s="432">
        <v>0</v>
      </c>
      <c r="OHK225" s="432">
        <v>0</v>
      </c>
      <c r="OHL225" s="432">
        <v>0</v>
      </c>
      <c r="OHM225" s="432">
        <v>0</v>
      </c>
      <c r="OHN225" s="432">
        <v>0</v>
      </c>
      <c r="OHO225" s="432">
        <v>0</v>
      </c>
      <c r="OHP225" s="432">
        <v>0</v>
      </c>
      <c r="OHQ225" s="432">
        <v>0</v>
      </c>
      <c r="OHR225" s="432">
        <v>0</v>
      </c>
      <c r="OHS225" s="432">
        <v>0</v>
      </c>
      <c r="OHT225" s="432">
        <v>0</v>
      </c>
      <c r="OHU225" s="432">
        <v>0</v>
      </c>
      <c r="OHV225" s="432">
        <v>0</v>
      </c>
      <c r="OHW225" s="432">
        <v>0</v>
      </c>
      <c r="OHX225" s="432">
        <v>0</v>
      </c>
      <c r="OHY225" s="432">
        <v>0</v>
      </c>
      <c r="OHZ225" s="432">
        <v>0</v>
      </c>
      <c r="OIA225" s="432">
        <v>0</v>
      </c>
      <c r="OIB225" s="432">
        <v>0</v>
      </c>
      <c r="OIC225" s="432">
        <v>0</v>
      </c>
      <c r="OID225" s="432">
        <v>0</v>
      </c>
      <c r="OIE225" s="432">
        <v>0</v>
      </c>
      <c r="OIF225" s="432">
        <v>0</v>
      </c>
      <c r="OIG225" s="432">
        <v>0</v>
      </c>
      <c r="OIH225" s="432">
        <v>0</v>
      </c>
      <c r="OII225" s="432">
        <v>0</v>
      </c>
      <c r="OIJ225" s="432">
        <v>0</v>
      </c>
      <c r="OIK225" s="432">
        <v>0</v>
      </c>
      <c r="OIL225" s="432">
        <v>0</v>
      </c>
      <c r="OIM225" s="432">
        <v>0</v>
      </c>
      <c r="OIN225" s="432">
        <v>0</v>
      </c>
      <c r="OIO225" s="432">
        <v>0</v>
      </c>
      <c r="OIP225" s="432">
        <v>0</v>
      </c>
      <c r="OIQ225" s="432">
        <v>0</v>
      </c>
      <c r="OIR225" s="432">
        <v>0</v>
      </c>
      <c r="OIS225" s="432">
        <v>0</v>
      </c>
      <c r="OIT225" s="432">
        <v>0</v>
      </c>
      <c r="OIU225" s="432">
        <v>0</v>
      </c>
      <c r="OIV225" s="432">
        <v>0</v>
      </c>
      <c r="OIW225" s="432">
        <v>0</v>
      </c>
      <c r="OIX225" s="432">
        <v>0</v>
      </c>
      <c r="OIY225" s="432">
        <v>0</v>
      </c>
      <c r="OIZ225" s="432">
        <v>0</v>
      </c>
      <c r="OJA225" s="432">
        <v>0</v>
      </c>
      <c r="OJB225" s="432">
        <v>0</v>
      </c>
      <c r="OJC225" s="432">
        <v>0</v>
      </c>
      <c r="OJD225" s="432">
        <v>0</v>
      </c>
      <c r="OJE225" s="432">
        <v>0</v>
      </c>
      <c r="OJF225" s="432">
        <v>0</v>
      </c>
      <c r="OJG225" s="432">
        <v>0</v>
      </c>
      <c r="OJH225" s="432">
        <v>0</v>
      </c>
      <c r="OJI225" s="432">
        <v>0</v>
      </c>
      <c r="OJJ225" s="432">
        <v>0</v>
      </c>
      <c r="OJK225" s="432">
        <v>0</v>
      </c>
      <c r="OJL225" s="432">
        <v>0</v>
      </c>
      <c r="OJM225" s="432">
        <v>0</v>
      </c>
      <c r="OJN225" s="432">
        <v>0</v>
      </c>
      <c r="OJO225" s="432">
        <v>0</v>
      </c>
      <c r="OJP225" s="432">
        <v>0</v>
      </c>
      <c r="OJQ225" s="432">
        <v>0</v>
      </c>
      <c r="OJR225" s="432">
        <v>0</v>
      </c>
      <c r="OJS225" s="432">
        <v>0</v>
      </c>
      <c r="OJT225" s="432">
        <v>0</v>
      </c>
      <c r="OJU225" s="432">
        <v>0</v>
      </c>
      <c r="OJV225" s="432">
        <v>0</v>
      </c>
      <c r="OJW225" s="432">
        <v>0</v>
      </c>
      <c r="OJX225" s="432">
        <v>0</v>
      </c>
      <c r="OJY225" s="432">
        <v>0</v>
      </c>
      <c r="OJZ225" s="432">
        <v>0</v>
      </c>
      <c r="OKA225" s="432">
        <v>0</v>
      </c>
      <c r="OKB225" s="432">
        <v>0</v>
      </c>
      <c r="OKC225" s="432">
        <v>0</v>
      </c>
      <c r="OKD225" s="432">
        <v>0</v>
      </c>
      <c r="OKE225" s="432">
        <v>0</v>
      </c>
      <c r="OKF225" s="432">
        <v>0</v>
      </c>
      <c r="OKG225" s="432">
        <v>0</v>
      </c>
      <c r="OKH225" s="432">
        <v>0</v>
      </c>
      <c r="OKI225" s="432">
        <v>0</v>
      </c>
      <c r="OKJ225" s="432">
        <v>0</v>
      </c>
      <c r="OKK225" s="432">
        <v>0</v>
      </c>
      <c r="OKL225" s="432">
        <v>0</v>
      </c>
      <c r="OKM225" s="432">
        <v>0</v>
      </c>
      <c r="OKN225" s="432">
        <v>0</v>
      </c>
      <c r="OKO225" s="432">
        <v>0</v>
      </c>
      <c r="OKP225" s="432">
        <v>0</v>
      </c>
      <c r="OKQ225" s="432">
        <v>0</v>
      </c>
      <c r="OKR225" s="432">
        <v>0</v>
      </c>
      <c r="OKS225" s="432">
        <v>0</v>
      </c>
      <c r="OKT225" s="432">
        <v>0</v>
      </c>
      <c r="OKU225" s="432">
        <v>0</v>
      </c>
      <c r="OKV225" s="432">
        <v>0</v>
      </c>
      <c r="OKW225" s="432">
        <v>0</v>
      </c>
      <c r="OKX225" s="432">
        <v>0</v>
      </c>
      <c r="OKY225" s="432">
        <v>0</v>
      </c>
      <c r="OKZ225" s="432">
        <v>0</v>
      </c>
      <c r="OLA225" s="432">
        <v>0</v>
      </c>
      <c r="OLB225" s="432">
        <v>0</v>
      </c>
      <c r="OLC225" s="432">
        <v>0</v>
      </c>
      <c r="OLD225" s="432">
        <v>0</v>
      </c>
      <c r="OLE225" s="432">
        <v>0</v>
      </c>
      <c r="OLF225" s="432">
        <v>0</v>
      </c>
      <c r="OLG225" s="432">
        <v>0</v>
      </c>
      <c r="OLH225" s="432">
        <v>0</v>
      </c>
      <c r="OLI225" s="432">
        <v>0</v>
      </c>
      <c r="OLJ225" s="432">
        <v>0</v>
      </c>
      <c r="OLK225" s="432">
        <v>0</v>
      </c>
      <c r="OLL225" s="432">
        <v>0</v>
      </c>
      <c r="OLM225" s="432">
        <v>0</v>
      </c>
      <c r="OLN225" s="432">
        <v>0</v>
      </c>
      <c r="OLO225" s="432">
        <v>0</v>
      </c>
      <c r="OLP225" s="432">
        <v>0</v>
      </c>
      <c r="OLQ225" s="432">
        <v>0</v>
      </c>
      <c r="OLR225" s="432">
        <v>0</v>
      </c>
      <c r="OLS225" s="432">
        <v>0</v>
      </c>
      <c r="OLT225" s="432">
        <v>0</v>
      </c>
      <c r="OLU225" s="432">
        <v>0</v>
      </c>
      <c r="OLV225" s="432">
        <v>0</v>
      </c>
      <c r="OLW225" s="432">
        <v>0</v>
      </c>
      <c r="OLX225" s="432">
        <v>0</v>
      </c>
      <c r="OLY225" s="432">
        <v>0</v>
      </c>
      <c r="OLZ225" s="432">
        <v>0</v>
      </c>
      <c r="OMA225" s="432">
        <v>0</v>
      </c>
      <c r="OMB225" s="432">
        <v>0</v>
      </c>
      <c r="OMC225" s="432">
        <v>0</v>
      </c>
      <c r="OMD225" s="432">
        <v>0</v>
      </c>
      <c r="OME225" s="432">
        <v>0</v>
      </c>
      <c r="OMF225" s="432">
        <v>0</v>
      </c>
      <c r="OMG225" s="432">
        <v>0</v>
      </c>
      <c r="OMH225" s="432">
        <v>0</v>
      </c>
      <c r="OMI225" s="432">
        <v>0</v>
      </c>
      <c r="OMJ225" s="432">
        <v>0</v>
      </c>
      <c r="OMK225" s="432">
        <v>0</v>
      </c>
      <c r="OML225" s="432">
        <v>0</v>
      </c>
      <c r="OMM225" s="432">
        <v>0</v>
      </c>
      <c r="OMN225" s="432">
        <v>0</v>
      </c>
      <c r="OMO225" s="432">
        <v>0</v>
      </c>
      <c r="OMP225" s="432">
        <v>0</v>
      </c>
      <c r="OMQ225" s="432">
        <v>0</v>
      </c>
      <c r="OMR225" s="432">
        <v>0</v>
      </c>
      <c r="OMS225" s="432">
        <v>0</v>
      </c>
      <c r="OMT225" s="432">
        <v>0</v>
      </c>
      <c r="OMU225" s="432">
        <v>0</v>
      </c>
      <c r="OMV225" s="432">
        <v>0</v>
      </c>
      <c r="OMW225" s="432">
        <v>0</v>
      </c>
      <c r="OMX225" s="432">
        <v>0</v>
      </c>
      <c r="OMY225" s="432">
        <v>0</v>
      </c>
      <c r="OMZ225" s="432">
        <v>0</v>
      </c>
      <c r="ONA225" s="432">
        <v>0</v>
      </c>
      <c r="ONB225" s="432">
        <v>0</v>
      </c>
      <c r="ONC225" s="432">
        <v>0</v>
      </c>
      <c r="OND225" s="432">
        <v>0</v>
      </c>
      <c r="ONE225" s="432">
        <v>0</v>
      </c>
      <c r="ONF225" s="432">
        <v>0</v>
      </c>
      <c r="ONG225" s="432">
        <v>0</v>
      </c>
      <c r="ONH225" s="432">
        <v>0</v>
      </c>
      <c r="ONI225" s="432">
        <v>0</v>
      </c>
      <c r="ONJ225" s="432">
        <v>0</v>
      </c>
      <c r="ONK225" s="432">
        <v>0</v>
      </c>
      <c r="ONL225" s="432">
        <v>0</v>
      </c>
      <c r="ONM225" s="432">
        <v>0</v>
      </c>
      <c r="ONN225" s="432">
        <v>0</v>
      </c>
      <c r="ONO225" s="432">
        <v>0</v>
      </c>
      <c r="ONP225" s="432">
        <v>0</v>
      </c>
      <c r="ONQ225" s="432">
        <v>0</v>
      </c>
      <c r="ONR225" s="432">
        <v>0</v>
      </c>
      <c r="ONS225" s="432">
        <v>0</v>
      </c>
      <c r="ONT225" s="432">
        <v>0</v>
      </c>
      <c r="ONU225" s="432">
        <v>0</v>
      </c>
      <c r="ONV225" s="432">
        <v>0</v>
      </c>
      <c r="ONW225" s="432">
        <v>0</v>
      </c>
      <c r="ONX225" s="432">
        <v>0</v>
      </c>
      <c r="ONY225" s="432">
        <v>0</v>
      </c>
      <c r="ONZ225" s="432">
        <v>0</v>
      </c>
      <c r="OOA225" s="432">
        <v>0</v>
      </c>
      <c r="OOB225" s="432">
        <v>0</v>
      </c>
      <c r="OOC225" s="432">
        <v>0</v>
      </c>
      <c r="OOD225" s="432">
        <v>0</v>
      </c>
      <c r="OOE225" s="432">
        <v>0</v>
      </c>
      <c r="OOF225" s="432">
        <v>0</v>
      </c>
      <c r="OOG225" s="432">
        <v>0</v>
      </c>
      <c r="OOH225" s="432">
        <v>0</v>
      </c>
      <c r="OOI225" s="432">
        <v>0</v>
      </c>
      <c r="OOJ225" s="432">
        <v>0</v>
      </c>
      <c r="OOK225" s="432">
        <v>0</v>
      </c>
      <c r="OOL225" s="432">
        <v>0</v>
      </c>
      <c r="OOM225" s="432">
        <v>0</v>
      </c>
      <c r="OON225" s="432">
        <v>0</v>
      </c>
      <c r="OOO225" s="432">
        <v>0</v>
      </c>
      <c r="OOP225" s="432">
        <v>0</v>
      </c>
      <c r="OOQ225" s="432">
        <v>0</v>
      </c>
      <c r="OOR225" s="432">
        <v>0</v>
      </c>
      <c r="OOS225" s="432">
        <v>0</v>
      </c>
      <c r="OOT225" s="432">
        <v>0</v>
      </c>
      <c r="OOU225" s="432">
        <v>0</v>
      </c>
      <c r="OOV225" s="432">
        <v>0</v>
      </c>
      <c r="OOW225" s="432">
        <v>0</v>
      </c>
      <c r="OOX225" s="432">
        <v>0</v>
      </c>
      <c r="OOY225" s="432">
        <v>0</v>
      </c>
      <c r="OOZ225" s="432">
        <v>0</v>
      </c>
      <c r="OPA225" s="432">
        <v>0</v>
      </c>
      <c r="OPB225" s="432">
        <v>0</v>
      </c>
      <c r="OPC225" s="432">
        <v>0</v>
      </c>
      <c r="OPD225" s="432">
        <v>0</v>
      </c>
      <c r="OPE225" s="432">
        <v>0</v>
      </c>
      <c r="OPF225" s="432">
        <v>0</v>
      </c>
      <c r="OPG225" s="432">
        <v>0</v>
      </c>
      <c r="OPH225" s="432">
        <v>0</v>
      </c>
      <c r="OPI225" s="432">
        <v>0</v>
      </c>
      <c r="OPJ225" s="432">
        <v>0</v>
      </c>
      <c r="OPK225" s="432">
        <v>0</v>
      </c>
      <c r="OPL225" s="432">
        <v>0</v>
      </c>
      <c r="OPM225" s="432">
        <v>0</v>
      </c>
      <c r="OPN225" s="432">
        <v>0</v>
      </c>
      <c r="OPO225" s="432">
        <v>0</v>
      </c>
      <c r="OPP225" s="432">
        <v>0</v>
      </c>
      <c r="OPQ225" s="432">
        <v>0</v>
      </c>
      <c r="OPR225" s="432">
        <v>0</v>
      </c>
      <c r="OPS225" s="432">
        <v>0</v>
      </c>
      <c r="OPT225" s="432">
        <v>0</v>
      </c>
      <c r="OPU225" s="432">
        <v>0</v>
      </c>
      <c r="OPV225" s="432">
        <v>0</v>
      </c>
      <c r="OPW225" s="432">
        <v>0</v>
      </c>
      <c r="OPX225" s="432">
        <v>0</v>
      </c>
      <c r="OPY225" s="432">
        <v>0</v>
      </c>
      <c r="OPZ225" s="432">
        <v>0</v>
      </c>
      <c r="OQA225" s="432">
        <v>0</v>
      </c>
      <c r="OQB225" s="432">
        <v>0</v>
      </c>
      <c r="OQC225" s="432">
        <v>0</v>
      </c>
      <c r="OQD225" s="432">
        <v>0</v>
      </c>
      <c r="OQE225" s="432">
        <v>0</v>
      </c>
      <c r="OQF225" s="432">
        <v>0</v>
      </c>
      <c r="OQG225" s="432">
        <v>0</v>
      </c>
      <c r="OQH225" s="432">
        <v>0</v>
      </c>
      <c r="OQI225" s="432">
        <v>0</v>
      </c>
      <c r="OQJ225" s="432">
        <v>0</v>
      </c>
      <c r="OQK225" s="432">
        <v>0</v>
      </c>
      <c r="OQL225" s="432">
        <v>0</v>
      </c>
      <c r="OQM225" s="432">
        <v>0</v>
      </c>
      <c r="OQN225" s="432">
        <v>0</v>
      </c>
      <c r="OQO225" s="432">
        <v>0</v>
      </c>
      <c r="OQP225" s="432">
        <v>0</v>
      </c>
      <c r="OQQ225" s="432">
        <v>0</v>
      </c>
      <c r="OQR225" s="432">
        <v>0</v>
      </c>
      <c r="OQS225" s="432">
        <v>0</v>
      </c>
      <c r="OQT225" s="432">
        <v>0</v>
      </c>
      <c r="OQU225" s="432">
        <v>0</v>
      </c>
      <c r="OQV225" s="432">
        <v>0</v>
      </c>
      <c r="OQW225" s="432">
        <v>0</v>
      </c>
      <c r="OQX225" s="432">
        <v>0</v>
      </c>
      <c r="OQY225" s="432">
        <v>0</v>
      </c>
      <c r="OQZ225" s="432">
        <v>0</v>
      </c>
      <c r="ORA225" s="432">
        <v>0</v>
      </c>
      <c r="ORB225" s="432">
        <v>0</v>
      </c>
      <c r="ORC225" s="432">
        <v>0</v>
      </c>
      <c r="ORD225" s="432">
        <v>0</v>
      </c>
      <c r="ORE225" s="432">
        <v>0</v>
      </c>
      <c r="ORF225" s="432">
        <v>0</v>
      </c>
      <c r="ORG225" s="432">
        <v>0</v>
      </c>
      <c r="ORH225" s="432">
        <v>0</v>
      </c>
      <c r="ORI225" s="432">
        <v>0</v>
      </c>
      <c r="ORJ225" s="432">
        <v>0</v>
      </c>
      <c r="ORK225" s="432">
        <v>0</v>
      </c>
      <c r="ORL225" s="432">
        <v>0</v>
      </c>
      <c r="ORM225" s="432">
        <v>0</v>
      </c>
      <c r="ORN225" s="432">
        <v>0</v>
      </c>
      <c r="ORO225" s="432">
        <v>0</v>
      </c>
      <c r="ORP225" s="432">
        <v>0</v>
      </c>
      <c r="ORQ225" s="432">
        <v>0</v>
      </c>
      <c r="ORR225" s="432">
        <v>0</v>
      </c>
      <c r="ORS225" s="432">
        <v>0</v>
      </c>
      <c r="ORT225" s="432">
        <v>0</v>
      </c>
      <c r="ORU225" s="432">
        <v>0</v>
      </c>
      <c r="ORV225" s="432">
        <v>0</v>
      </c>
      <c r="ORW225" s="432">
        <v>0</v>
      </c>
      <c r="ORX225" s="432">
        <v>0</v>
      </c>
      <c r="ORY225" s="432">
        <v>0</v>
      </c>
      <c r="ORZ225" s="432">
        <v>0</v>
      </c>
      <c r="OSA225" s="432">
        <v>0</v>
      </c>
      <c r="OSB225" s="432">
        <v>0</v>
      </c>
      <c r="OSC225" s="432">
        <v>0</v>
      </c>
      <c r="OSD225" s="432">
        <v>0</v>
      </c>
      <c r="OSE225" s="432">
        <v>0</v>
      </c>
      <c r="OSF225" s="432">
        <v>0</v>
      </c>
      <c r="OSG225" s="432">
        <v>0</v>
      </c>
      <c r="OSH225" s="432">
        <v>0</v>
      </c>
      <c r="OSI225" s="432">
        <v>0</v>
      </c>
      <c r="OSJ225" s="432">
        <v>0</v>
      </c>
      <c r="OSK225" s="432">
        <v>0</v>
      </c>
      <c r="OSL225" s="432">
        <v>0</v>
      </c>
      <c r="OSM225" s="432">
        <v>0</v>
      </c>
      <c r="OSN225" s="432">
        <v>0</v>
      </c>
      <c r="OSO225" s="432">
        <v>0</v>
      </c>
      <c r="OSP225" s="432">
        <v>0</v>
      </c>
      <c r="OSQ225" s="432">
        <v>0</v>
      </c>
      <c r="OSR225" s="432">
        <v>0</v>
      </c>
      <c r="OSS225" s="432">
        <v>0</v>
      </c>
      <c r="OST225" s="432">
        <v>0</v>
      </c>
      <c r="OSU225" s="432">
        <v>0</v>
      </c>
      <c r="OSV225" s="432">
        <v>0</v>
      </c>
      <c r="OSW225" s="432">
        <v>0</v>
      </c>
      <c r="OSX225" s="432">
        <v>0</v>
      </c>
      <c r="OSY225" s="432">
        <v>0</v>
      </c>
      <c r="OSZ225" s="432">
        <v>0</v>
      </c>
      <c r="OTA225" s="432">
        <v>0</v>
      </c>
      <c r="OTB225" s="432">
        <v>0</v>
      </c>
      <c r="OTC225" s="432">
        <v>0</v>
      </c>
      <c r="OTD225" s="432">
        <v>0</v>
      </c>
      <c r="OTE225" s="432">
        <v>0</v>
      </c>
      <c r="OTF225" s="432">
        <v>0</v>
      </c>
      <c r="OTG225" s="432">
        <v>0</v>
      </c>
      <c r="OTH225" s="432">
        <v>0</v>
      </c>
      <c r="OTI225" s="432">
        <v>0</v>
      </c>
      <c r="OTJ225" s="432">
        <v>0</v>
      </c>
      <c r="OTK225" s="432">
        <v>0</v>
      </c>
      <c r="OTL225" s="432">
        <v>0</v>
      </c>
      <c r="OTM225" s="432">
        <v>0</v>
      </c>
      <c r="OTN225" s="432">
        <v>0</v>
      </c>
      <c r="OTO225" s="432">
        <v>0</v>
      </c>
      <c r="OTP225" s="432">
        <v>0</v>
      </c>
      <c r="OTQ225" s="432">
        <v>0</v>
      </c>
      <c r="OTR225" s="432">
        <v>0</v>
      </c>
      <c r="OTS225" s="432">
        <v>0</v>
      </c>
      <c r="OTT225" s="432">
        <v>0</v>
      </c>
      <c r="OTU225" s="432">
        <v>0</v>
      </c>
      <c r="OTV225" s="432">
        <v>0</v>
      </c>
      <c r="OTW225" s="432">
        <v>0</v>
      </c>
      <c r="OTX225" s="432">
        <v>0</v>
      </c>
      <c r="OTY225" s="432">
        <v>0</v>
      </c>
      <c r="OTZ225" s="432">
        <v>0</v>
      </c>
      <c r="OUA225" s="432">
        <v>0</v>
      </c>
      <c r="OUB225" s="432">
        <v>0</v>
      </c>
      <c r="OUC225" s="432">
        <v>0</v>
      </c>
      <c r="OUD225" s="432">
        <v>0</v>
      </c>
      <c r="OUE225" s="432">
        <v>0</v>
      </c>
      <c r="OUF225" s="432">
        <v>0</v>
      </c>
      <c r="OUG225" s="432">
        <v>0</v>
      </c>
      <c r="OUH225" s="432">
        <v>0</v>
      </c>
      <c r="OUI225" s="432">
        <v>0</v>
      </c>
      <c r="OUJ225" s="432">
        <v>0</v>
      </c>
      <c r="OUK225" s="432">
        <v>0</v>
      </c>
      <c r="OUL225" s="432">
        <v>0</v>
      </c>
      <c r="OUM225" s="432">
        <v>0</v>
      </c>
      <c r="OUN225" s="432">
        <v>0</v>
      </c>
      <c r="OUO225" s="432">
        <v>0</v>
      </c>
      <c r="OUP225" s="432">
        <v>0</v>
      </c>
      <c r="OUQ225" s="432">
        <v>0</v>
      </c>
      <c r="OUR225" s="432">
        <v>0</v>
      </c>
      <c r="OUS225" s="432">
        <v>0</v>
      </c>
      <c r="OUT225" s="432">
        <v>0</v>
      </c>
      <c r="OUU225" s="432">
        <v>0</v>
      </c>
      <c r="OUV225" s="432">
        <v>0</v>
      </c>
      <c r="OUW225" s="432">
        <v>0</v>
      </c>
      <c r="OUX225" s="432">
        <v>0</v>
      </c>
      <c r="OUY225" s="432">
        <v>0</v>
      </c>
      <c r="OUZ225" s="432">
        <v>0</v>
      </c>
      <c r="OVA225" s="432">
        <v>0</v>
      </c>
      <c r="OVB225" s="432">
        <v>0</v>
      </c>
      <c r="OVC225" s="432">
        <v>0</v>
      </c>
      <c r="OVD225" s="432">
        <v>0</v>
      </c>
      <c r="OVE225" s="432">
        <v>0</v>
      </c>
      <c r="OVF225" s="432">
        <v>0</v>
      </c>
      <c r="OVG225" s="432">
        <v>0</v>
      </c>
      <c r="OVH225" s="432">
        <v>0</v>
      </c>
      <c r="OVI225" s="432">
        <v>0</v>
      </c>
      <c r="OVJ225" s="432">
        <v>0</v>
      </c>
      <c r="OVK225" s="432">
        <v>0</v>
      </c>
      <c r="OVL225" s="432">
        <v>0</v>
      </c>
      <c r="OVM225" s="432">
        <v>0</v>
      </c>
      <c r="OVN225" s="432">
        <v>0</v>
      </c>
      <c r="OVO225" s="432">
        <v>0</v>
      </c>
      <c r="OVP225" s="432">
        <v>0</v>
      </c>
      <c r="OVQ225" s="432">
        <v>0</v>
      </c>
      <c r="OVR225" s="432">
        <v>0</v>
      </c>
      <c r="OVS225" s="432">
        <v>0</v>
      </c>
      <c r="OVT225" s="432">
        <v>0</v>
      </c>
      <c r="OVU225" s="432">
        <v>0</v>
      </c>
      <c r="OVV225" s="432">
        <v>0</v>
      </c>
      <c r="OVW225" s="432">
        <v>0</v>
      </c>
      <c r="OVX225" s="432">
        <v>0</v>
      </c>
      <c r="OVY225" s="432">
        <v>0</v>
      </c>
      <c r="OVZ225" s="432">
        <v>0</v>
      </c>
      <c r="OWA225" s="432">
        <v>0</v>
      </c>
      <c r="OWB225" s="432">
        <v>0</v>
      </c>
      <c r="OWC225" s="432">
        <v>0</v>
      </c>
      <c r="OWD225" s="432">
        <v>0</v>
      </c>
      <c r="OWE225" s="432">
        <v>0</v>
      </c>
      <c r="OWF225" s="432">
        <v>0</v>
      </c>
      <c r="OWG225" s="432">
        <v>0</v>
      </c>
      <c r="OWH225" s="432">
        <v>0</v>
      </c>
      <c r="OWI225" s="432">
        <v>0</v>
      </c>
      <c r="OWJ225" s="432">
        <v>0</v>
      </c>
      <c r="OWK225" s="432">
        <v>0</v>
      </c>
      <c r="OWL225" s="432">
        <v>0</v>
      </c>
      <c r="OWM225" s="432">
        <v>0</v>
      </c>
      <c r="OWN225" s="432">
        <v>0</v>
      </c>
      <c r="OWO225" s="432">
        <v>0</v>
      </c>
      <c r="OWP225" s="432">
        <v>0</v>
      </c>
      <c r="OWQ225" s="432">
        <v>0</v>
      </c>
      <c r="OWR225" s="432">
        <v>0</v>
      </c>
      <c r="OWS225" s="432">
        <v>0</v>
      </c>
      <c r="OWT225" s="432">
        <v>0</v>
      </c>
      <c r="OWU225" s="432">
        <v>0</v>
      </c>
      <c r="OWV225" s="432">
        <v>0</v>
      </c>
      <c r="OWW225" s="432">
        <v>0</v>
      </c>
      <c r="OWX225" s="432">
        <v>0</v>
      </c>
      <c r="OWY225" s="432">
        <v>0</v>
      </c>
      <c r="OWZ225" s="432">
        <v>0</v>
      </c>
      <c r="OXA225" s="432">
        <v>0</v>
      </c>
      <c r="OXB225" s="432">
        <v>0</v>
      </c>
      <c r="OXC225" s="432">
        <v>0</v>
      </c>
      <c r="OXD225" s="432">
        <v>0</v>
      </c>
      <c r="OXE225" s="432">
        <v>0</v>
      </c>
      <c r="OXF225" s="432">
        <v>0</v>
      </c>
      <c r="OXG225" s="432">
        <v>0</v>
      </c>
      <c r="OXH225" s="432">
        <v>0</v>
      </c>
      <c r="OXI225" s="432">
        <v>0</v>
      </c>
      <c r="OXJ225" s="432">
        <v>0</v>
      </c>
      <c r="OXK225" s="432">
        <v>0</v>
      </c>
      <c r="OXL225" s="432">
        <v>0</v>
      </c>
      <c r="OXM225" s="432">
        <v>0</v>
      </c>
      <c r="OXN225" s="432">
        <v>0</v>
      </c>
      <c r="OXO225" s="432">
        <v>0</v>
      </c>
      <c r="OXP225" s="432">
        <v>0</v>
      </c>
      <c r="OXQ225" s="432">
        <v>0</v>
      </c>
      <c r="OXR225" s="432">
        <v>0</v>
      </c>
      <c r="OXS225" s="432">
        <v>0</v>
      </c>
      <c r="OXT225" s="432">
        <v>0</v>
      </c>
      <c r="OXU225" s="432">
        <v>0</v>
      </c>
      <c r="OXV225" s="432">
        <v>0</v>
      </c>
      <c r="OXW225" s="432">
        <v>0</v>
      </c>
      <c r="OXX225" s="432">
        <v>0</v>
      </c>
      <c r="OXY225" s="432">
        <v>0</v>
      </c>
      <c r="OXZ225" s="432">
        <v>0</v>
      </c>
      <c r="OYA225" s="432">
        <v>0</v>
      </c>
      <c r="OYB225" s="432">
        <v>0</v>
      </c>
      <c r="OYC225" s="432">
        <v>0</v>
      </c>
      <c r="OYD225" s="432">
        <v>0</v>
      </c>
      <c r="OYE225" s="432">
        <v>0</v>
      </c>
      <c r="OYF225" s="432">
        <v>0</v>
      </c>
      <c r="OYG225" s="432">
        <v>0</v>
      </c>
      <c r="OYH225" s="432">
        <v>0</v>
      </c>
      <c r="OYI225" s="432">
        <v>0</v>
      </c>
      <c r="OYJ225" s="432">
        <v>0</v>
      </c>
      <c r="OYK225" s="432">
        <v>0</v>
      </c>
      <c r="OYL225" s="432">
        <v>0</v>
      </c>
      <c r="OYM225" s="432">
        <v>0</v>
      </c>
      <c r="OYN225" s="432">
        <v>0</v>
      </c>
      <c r="OYO225" s="432">
        <v>0</v>
      </c>
      <c r="OYP225" s="432">
        <v>0</v>
      </c>
      <c r="OYQ225" s="432">
        <v>0</v>
      </c>
      <c r="OYR225" s="432">
        <v>0</v>
      </c>
      <c r="OYS225" s="432">
        <v>0</v>
      </c>
      <c r="OYT225" s="432">
        <v>0</v>
      </c>
      <c r="OYU225" s="432">
        <v>0</v>
      </c>
      <c r="OYV225" s="432">
        <v>0</v>
      </c>
      <c r="OYW225" s="432">
        <v>0</v>
      </c>
      <c r="OYX225" s="432">
        <v>0</v>
      </c>
      <c r="OYY225" s="432">
        <v>0</v>
      </c>
      <c r="OYZ225" s="432">
        <v>0</v>
      </c>
      <c r="OZA225" s="432">
        <v>0</v>
      </c>
      <c r="OZB225" s="432">
        <v>0</v>
      </c>
      <c r="OZC225" s="432">
        <v>0</v>
      </c>
      <c r="OZD225" s="432">
        <v>0</v>
      </c>
      <c r="OZE225" s="432">
        <v>0</v>
      </c>
      <c r="OZF225" s="432">
        <v>0</v>
      </c>
      <c r="OZG225" s="432">
        <v>0</v>
      </c>
      <c r="OZH225" s="432">
        <v>0</v>
      </c>
      <c r="OZI225" s="432">
        <v>0</v>
      </c>
      <c r="OZJ225" s="432">
        <v>0</v>
      </c>
      <c r="OZK225" s="432">
        <v>0</v>
      </c>
      <c r="OZL225" s="432">
        <v>0</v>
      </c>
      <c r="OZM225" s="432">
        <v>0</v>
      </c>
      <c r="OZN225" s="432">
        <v>0</v>
      </c>
      <c r="OZO225" s="432">
        <v>0</v>
      </c>
      <c r="OZP225" s="432">
        <v>0</v>
      </c>
      <c r="OZQ225" s="432">
        <v>0</v>
      </c>
      <c r="OZR225" s="432">
        <v>0</v>
      </c>
      <c r="OZS225" s="432">
        <v>0</v>
      </c>
      <c r="OZT225" s="432">
        <v>0</v>
      </c>
      <c r="OZU225" s="432">
        <v>0</v>
      </c>
      <c r="OZV225" s="432">
        <v>0</v>
      </c>
      <c r="OZW225" s="432">
        <v>0</v>
      </c>
      <c r="OZX225" s="432">
        <v>0</v>
      </c>
      <c r="OZY225" s="432">
        <v>0</v>
      </c>
      <c r="OZZ225" s="432">
        <v>0</v>
      </c>
      <c r="PAA225" s="432">
        <v>0</v>
      </c>
      <c r="PAB225" s="432">
        <v>0</v>
      </c>
      <c r="PAC225" s="432">
        <v>0</v>
      </c>
      <c r="PAD225" s="432">
        <v>0</v>
      </c>
      <c r="PAE225" s="432">
        <v>0</v>
      </c>
      <c r="PAF225" s="432">
        <v>0</v>
      </c>
      <c r="PAG225" s="432">
        <v>0</v>
      </c>
      <c r="PAH225" s="432">
        <v>0</v>
      </c>
      <c r="PAI225" s="432">
        <v>0</v>
      </c>
      <c r="PAJ225" s="432">
        <v>0</v>
      </c>
      <c r="PAK225" s="432">
        <v>0</v>
      </c>
      <c r="PAL225" s="432">
        <v>0</v>
      </c>
      <c r="PAM225" s="432">
        <v>0</v>
      </c>
      <c r="PAN225" s="432">
        <v>0</v>
      </c>
      <c r="PAO225" s="432">
        <v>0</v>
      </c>
      <c r="PAP225" s="432">
        <v>0</v>
      </c>
      <c r="PAQ225" s="432">
        <v>0</v>
      </c>
      <c r="PAR225" s="432">
        <v>0</v>
      </c>
      <c r="PAS225" s="432">
        <v>0</v>
      </c>
      <c r="PAT225" s="432">
        <v>0</v>
      </c>
      <c r="PAU225" s="432">
        <v>0</v>
      </c>
      <c r="PAV225" s="432">
        <v>0</v>
      </c>
      <c r="PAW225" s="432">
        <v>0</v>
      </c>
      <c r="PAX225" s="432">
        <v>0</v>
      </c>
      <c r="PAY225" s="432">
        <v>0</v>
      </c>
      <c r="PAZ225" s="432">
        <v>0</v>
      </c>
      <c r="PBA225" s="432">
        <v>0</v>
      </c>
      <c r="PBB225" s="432">
        <v>0</v>
      </c>
      <c r="PBC225" s="432">
        <v>0</v>
      </c>
      <c r="PBD225" s="432">
        <v>0</v>
      </c>
      <c r="PBE225" s="432">
        <v>0</v>
      </c>
      <c r="PBF225" s="432">
        <v>0</v>
      </c>
      <c r="PBG225" s="432">
        <v>0</v>
      </c>
      <c r="PBH225" s="432">
        <v>0</v>
      </c>
      <c r="PBI225" s="432">
        <v>0</v>
      </c>
      <c r="PBJ225" s="432">
        <v>0</v>
      </c>
      <c r="PBK225" s="432">
        <v>0</v>
      </c>
      <c r="PBL225" s="432">
        <v>0</v>
      </c>
      <c r="PBM225" s="432">
        <v>0</v>
      </c>
      <c r="PBN225" s="432">
        <v>0</v>
      </c>
      <c r="PBO225" s="432">
        <v>0</v>
      </c>
      <c r="PBP225" s="432">
        <v>0</v>
      </c>
      <c r="PBQ225" s="432">
        <v>0</v>
      </c>
      <c r="PBR225" s="432">
        <v>0</v>
      </c>
      <c r="PBS225" s="432">
        <v>0</v>
      </c>
      <c r="PBT225" s="432">
        <v>0</v>
      </c>
      <c r="PBU225" s="432">
        <v>0</v>
      </c>
      <c r="PBV225" s="432">
        <v>0</v>
      </c>
      <c r="PBW225" s="432">
        <v>0</v>
      </c>
      <c r="PBX225" s="432">
        <v>0</v>
      </c>
      <c r="PBY225" s="432">
        <v>0</v>
      </c>
      <c r="PBZ225" s="432">
        <v>0</v>
      </c>
      <c r="PCA225" s="432">
        <v>0</v>
      </c>
      <c r="PCB225" s="432">
        <v>0</v>
      </c>
      <c r="PCC225" s="432">
        <v>0</v>
      </c>
      <c r="PCD225" s="432">
        <v>0</v>
      </c>
      <c r="PCE225" s="432">
        <v>0</v>
      </c>
      <c r="PCF225" s="432">
        <v>0</v>
      </c>
      <c r="PCG225" s="432">
        <v>0</v>
      </c>
      <c r="PCH225" s="432">
        <v>0</v>
      </c>
      <c r="PCI225" s="432">
        <v>0</v>
      </c>
      <c r="PCJ225" s="432">
        <v>0</v>
      </c>
      <c r="PCK225" s="432">
        <v>0</v>
      </c>
      <c r="PCL225" s="432">
        <v>0</v>
      </c>
      <c r="PCM225" s="432">
        <v>0</v>
      </c>
      <c r="PCN225" s="432">
        <v>0</v>
      </c>
      <c r="PCO225" s="432">
        <v>0</v>
      </c>
      <c r="PCP225" s="432">
        <v>0</v>
      </c>
      <c r="PCQ225" s="432">
        <v>0</v>
      </c>
      <c r="PCR225" s="432">
        <v>0</v>
      </c>
      <c r="PCS225" s="432">
        <v>0</v>
      </c>
      <c r="PCT225" s="432">
        <v>0</v>
      </c>
      <c r="PCU225" s="432">
        <v>0</v>
      </c>
      <c r="PCV225" s="432">
        <v>0</v>
      </c>
      <c r="PCW225" s="432">
        <v>0</v>
      </c>
      <c r="PCX225" s="432">
        <v>0</v>
      </c>
      <c r="PCY225" s="432">
        <v>0</v>
      </c>
      <c r="PCZ225" s="432">
        <v>0</v>
      </c>
      <c r="PDA225" s="432">
        <v>0</v>
      </c>
      <c r="PDB225" s="432">
        <v>0</v>
      </c>
      <c r="PDC225" s="432">
        <v>0</v>
      </c>
      <c r="PDD225" s="432">
        <v>0</v>
      </c>
      <c r="PDE225" s="432">
        <v>0</v>
      </c>
      <c r="PDF225" s="432">
        <v>0</v>
      </c>
      <c r="PDG225" s="432">
        <v>0</v>
      </c>
      <c r="PDH225" s="432">
        <v>0</v>
      </c>
      <c r="PDI225" s="432">
        <v>0</v>
      </c>
      <c r="PDJ225" s="432">
        <v>0</v>
      </c>
      <c r="PDK225" s="432">
        <v>0</v>
      </c>
      <c r="PDL225" s="432">
        <v>0</v>
      </c>
      <c r="PDM225" s="432">
        <v>0</v>
      </c>
      <c r="PDN225" s="432">
        <v>0</v>
      </c>
      <c r="PDO225" s="432">
        <v>0</v>
      </c>
      <c r="PDP225" s="432">
        <v>0</v>
      </c>
      <c r="PDQ225" s="432">
        <v>0</v>
      </c>
      <c r="PDR225" s="432">
        <v>0</v>
      </c>
      <c r="PDS225" s="432">
        <v>0</v>
      </c>
      <c r="PDT225" s="432">
        <v>0</v>
      </c>
      <c r="PDU225" s="432">
        <v>0</v>
      </c>
      <c r="PDV225" s="432">
        <v>0</v>
      </c>
      <c r="PDW225" s="432">
        <v>0</v>
      </c>
      <c r="PDX225" s="432">
        <v>0</v>
      </c>
      <c r="PDY225" s="432">
        <v>0</v>
      </c>
      <c r="PDZ225" s="432">
        <v>0</v>
      </c>
      <c r="PEA225" s="432">
        <v>0</v>
      </c>
      <c r="PEB225" s="432">
        <v>0</v>
      </c>
      <c r="PEC225" s="432">
        <v>0</v>
      </c>
      <c r="PED225" s="432">
        <v>0</v>
      </c>
      <c r="PEE225" s="432">
        <v>0</v>
      </c>
      <c r="PEF225" s="432">
        <v>0</v>
      </c>
      <c r="PEG225" s="432">
        <v>0</v>
      </c>
      <c r="PEH225" s="432">
        <v>0</v>
      </c>
      <c r="PEI225" s="432">
        <v>0</v>
      </c>
      <c r="PEJ225" s="432">
        <v>0</v>
      </c>
      <c r="PEK225" s="432">
        <v>0</v>
      </c>
      <c r="PEL225" s="432">
        <v>0</v>
      </c>
      <c r="PEM225" s="432">
        <v>0</v>
      </c>
      <c r="PEN225" s="432">
        <v>0</v>
      </c>
      <c r="PEO225" s="432">
        <v>0</v>
      </c>
      <c r="PEP225" s="432">
        <v>0</v>
      </c>
      <c r="PEQ225" s="432">
        <v>0</v>
      </c>
      <c r="PER225" s="432">
        <v>0</v>
      </c>
      <c r="PES225" s="432">
        <v>0</v>
      </c>
      <c r="PET225" s="432">
        <v>0</v>
      </c>
      <c r="PEU225" s="432">
        <v>0</v>
      </c>
      <c r="PEV225" s="432">
        <v>0</v>
      </c>
      <c r="PEW225" s="432">
        <v>0</v>
      </c>
      <c r="PEX225" s="432">
        <v>0</v>
      </c>
      <c r="PEY225" s="432">
        <v>0</v>
      </c>
      <c r="PEZ225" s="432">
        <v>0</v>
      </c>
      <c r="PFA225" s="432">
        <v>0</v>
      </c>
      <c r="PFB225" s="432">
        <v>0</v>
      </c>
      <c r="PFC225" s="432">
        <v>0</v>
      </c>
      <c r="PFD225" s="432">
        <v>0</v>
      </c>
      <c r="PFE225" s="432">
        <v>0</v>
      </c>
      <c r="PFF225" s="432">
        <v>0</v>
      </c>
      <c r="PFG225" s="432">
        <v>0</v>
      </c>
      <c r="PFH225" s="432">
        <v>0</v>
      </c>
      <c r="PFI225" s="432">
        <v>0</v>
      </c>
      <c r="PFJ225" s="432">
        <v>0</v>
      </c>
      <c r="PFK225" s="432">
        <v>0</v>
      </c>
      <c r="PFL225" s="432">
        <v>0</v>
      </c>
      <c r="PFM225" s="432">
        <v>0</v>
      </c>
      <c r="PFN225" s="432">
        <v>0</v>
      </c>
      <c r="PFO225" s="432">
        <v>0</v>
      </c>
      <c r="PFP225" s="432">
        <v>0</v>
      </c>
      <c r="PFQ225" s="432">
        <v>0</v>
      </c>
      <c r="PFR225" s="432">
        <v>0</v>
      </c>
      <c r="PFS225" s="432">
        <v>0</v>
      </c>
      <c r="PFT225" s="432">
        <v>0</v>
      </c>
      <c r="PFU225" s="432">
        <v>0</v>
      </c>
      <c r="PFV225" s="432">
        <v>0</v>
      </c>
      <c r="PFW225" s="432">
        <v>0</v>
      </c>
      <c r="PFX225" s="432">
        <v>0</v>
      </c>
      <c r="PFY225" s="432">
        <v>0</v>
      </c>
      <c r="PFZ225" s="432">
        <v>0</v>
      </c>
      <c r="PGA225" s="432">
        <v>0</v>
      </c>
      <c r="PGB225" s="432">
        <v>0</v>
      </c>
      <c r="PGC225" s="432">
        <v>0</v>
      </c>
      <c r="PGD225" s="432">
        <v>0</v>
      </c>
      <c r="PGE225" s="432">
        <v>0</v>
      </c>
      <c r="PGF225" s="432">
        <v>0</v>
      </c>
      <c r="PGG225" s="432">
        <v>0</v>
      </c>
      <c r="PGH225" s="432">
        <v>0</v>
      </c>
      <c r="PGI225" s="432">
        <v>0</v>
      </c>
      <c r="PGJ225" s="432">
        <v>0</v>
      </c>
      <c r="PGK225" s="432">
        <v>0</v>
      </c>
      <c r="PGL225" s="432">
        <v>0</v>
      </c>
      <c r="PGM225" s="432">
        <v>0</v>
      </c>
      <c r="PGN225" s="432">
        <v>0</v>
      </c>
      <c r="PGO225" s="432">
        <v>0</v>
      </c>
      <c r="PGP225" s="432">
        <v>0</v>
      </c>
      <c r="PGQ225" s="432">
        <v>0</v>
      </c>
      <c r="PGR225" s="432">
        <v>0</v>
      </c>
      <c r="PGS225" s="432">
        <v>0</v>
      </c>
      <c r="PGT225" s="432">
        <v>0</v>
      </c>
      <c r="PGU225" s="432">
        <v>0</v>
      </c>
      <c r="PGV225" s="432">
        <v>0</v>
      </c>
      <c r="PGW225" s="432">
        <v>0</v>
      </c>
      <c r="PGX225" s="432">
        <v>0</v>
      </c>
      <c r="PGY225" s="432">
        <v>0</v>
      </c>
      <c r="PGZ225" s="432">
        <v>0</v>
      </c>
      <c r="PHA225" s="432">
        <v>0</v>
      </c>
      <c r="PHB225" s="432">
        <v>0</v>
      </c>
      <c r="PHC225" s="432">
        <v>0</v>
      </c>
      <c r="PHD225" s="432">
        <v>0</v>
      </c>
      <c r="PHE225" s="432">
        <v>0</v>
      </c>
      <c r="PHF225" s="432">
        <v>0</v>
      </c>
      <c r="PHG225" s="432">
        <v>0</v>
      </c>
      <c r="PHH225" s="432">
        <v>0</v>
      </c>
      <c r="PHI225" s="432">
        <v>0</v>
      </c>
      <c r="PHJ225" s="432">
        <v>0</v>
      </c>
      <c r="PHK225" s="432">
        <v>0</v>
      </c>
      <c r="PHL225" s="432">
        <v>0</v>
      </c>
      <c r="PHM225" s="432">
        <v>0</v>
      </c>
      <c r="PHN225" s="432">
        <v>0</v>
      </c>
      <c r="PHO225" s="432">
        <v>0</v>
      </c>
      <c r="PHP225" s="432">
        <v>0</v>
      </c>
      <c r="PHQ225" s="432">
        <v>0</v>
      </c>
      <c r="PHR225" s="432">
        <v>0</v>
      </c>
      <c r="PHS225" s="432">
        <v>0</v>
      </c>
      <c r="PHT225" s="432">
        <v>0</v>
      </c>
      <c r="PHU225" s="432">
        <v>0</v>
      </c>
      <c r="PHV225" s="432">
        <v>0</v>
      </c>
      <c r="PHW225" s="432">
        <v>0</v>
      </c>
      <c r="PHX225" s="432">
        <v>0</v>
      </c>
      <c r="PHY225" s="432">
        <v>0</v>
      </c>
      <c r="PHZ225" s="432">
        <v>0</v>
      </c>
      <c r="PIA225" s="432">
        <v>0</v>
      </c>
      <c r="PIB225" s="432">
        <v>0</v>
      </c>
      <c r="PIC225" s="432">
        <v>0</v>
      </c>
      <c r="PID225" s="432">
        <v>0</v>
      </c>
      <c r="PIE225" s="432">
        <v>0</v>
      </c>
      <c r="PIF225" s="432">
        <v>0</v>
      </c>
      <c r="PIG225" s="432">
        <v>0</v>
      </c>
      <c r="PIH225" s="432">
        <v>0</v>
      </c>
      <c r="PII225" s="432">
        <v>0</v>
      </c>
      <c r="PIJ225" s="432">
        <v>0</v>
      </c>
      <c r="PIK225" s="432">
        <v>0</v>
      </c>
      <c r="PIL225" s="432">
        <v>0</v>
      </c>
      <c r="PIM225" s="432">
        <v>0</v>
      </c>
      <c r="PIN225" s="432">
        <v>0</v>
      </c>
      <c r="PIO225" s="432">
        <v>0</v>
      </c>
      <c r="PIP225" s="432">
        <v>0</v>
      </c>
      <c r="PIQ225" s="432">
        <v>0</v>
      </c>
      <c r="PIR225" s="432">
        <v>0</v>
      </c>
      <c r="PIS225" s="432">
        <v>0</v>
      </c>
      <c r="PIT225" s="432">
        <v>0</v>
      </c>
      <c r="PIU225" s="432">
        <v>0</v>
      </c>
      <c r="PIV225" s="432">
        <v>0</v>
      </c>
      <c r="PIW225" s="432">
        <v>0</v>
      </c>
      <c r="PIX225" s="432">
        <v>0</v>
      </c>
      <c r="PIY225" s="432">
        <v>0</v>
      </c>
      <c r="PIZ225" s="432">
        <v>0</v>
      </c>
      <c r="PJA225" s="432">
        <v>0</v>
      </c>
      <c r="PJB225" s="432">
        <v>0</v>
      </c>
      <c r="PJC225" s="432">
        <v>0</v>
      </c>
      <c r="PJD225" s="432">
        <v>0</v>
      </c>
      <c r="PJE225" s="432">
        <v>0</v>
      </c>
      <c r="PJF225" s="432">
        <v>0</v>
      </c>
      <c r="PJG225" s="432">
        <v>0</v>
      </c>
      <c r="PJH225" s="432">
        <v>0</v>
      </c>
      <c r="PJI225" s="432">
        <v>0</v>
      </c>
      <c r="PJJ225" s="432">
        <v>0</v>
      </c>
      <c r="PJK225" s="432">
        <v>0</v>
      </c>
      <c r="PJL225" s="432">
        <v>0</v>
      </c>
      <c r="PJM225" s="432">
        <v>0</v>
      </c>
      <c r="PJN225" s="432">
        <v>0</v>
      </c>
      <c r="PJO225" s="432">
        <v>0</v>
      </c>
      <c r="PJP225" s="432">
        <v>0</v>
      </c>
      <c r="PJQ225" s="432">
        <v>0</v>
      </c>
      <c r="PJR225" s="432">
        <v>0</v>
      </c>
      <c r="PJS225" s="432">
        <v>0</v>
      </c>
      <c r="PJT225" s="432">
        <v>0</v>
      </c>
      <c r="PJU225" s="432">
        <v>0</v>
      </c>
      <c r="PJV225" s="432">
        <v>0</v>
      </c>
      <c r="PJW225" s="432">
        <v>0</v>
      </c>
      <c r="PJX225" s="432">
        <v>0</v>
      </c>
      <c r="PJY225" s="432">
        <v>0</v>
      </c>
      <c r="PJZ225" s="432">
        <v>0</v>
      </c>
      <c r="PKA225" s="432">
        <v>0</v>
      </c>
      <c r="PKB225" s="432">
        <v>0</v>
      </c>
      <c r="PKC225" s="432">
        <v>0</v>
      </c>
      <c r="PKD225" s="432">
        <v>0</v>
      </c>
      <c r="PKE225" s="432">
        <v>0</v>
      </c>
      <c r="PKF225" s="432">
        <v>0</v>
      </c>
      <c r="PKG225" s="432">
        <v>0</v>
      </c>
      <c r="PKH225" s="432">
        <v>0</v>
      </c>
      <c r="PKI225" s="432">
        <v>0</v>
      </c>
      <c r="PKJ225" s="432">
        <v>0</v>
      </c>
      <c r="PKK225" s="432">
        <v>0</v>
      </c>
      <c r="PKL225" s="432">
        <v>0</v>
      </c>
      <c r="PKM225" s="432">
        <v>0</v>
      </c>
      <c r="PKN225" s="432">
        <v>0</v>
      </c>
      <c r="PKO225" s="432">
        <v>0</v>
      </c>
      <c r="PKP225" s="432">
        <v>0</v>
      </c>
      <c r="PKQ225" s="432">
        <v>0</v>
      </c>
      <c r="PKR225" s="432">
        <v>0</v>
      </c>
      <c r="PKS225" s="432">
        <v>0</v>
      </c>
      <c r="PKT225" s="432">
        <v>0</v>
      </c>
      <c r="PKU225" s="432">
        <v>0</v>
      </c>
      <c r="PKV225" s="432">
        <v>0</v>
      </c>
      <c r="PKW225" s="432">
        <v>0</v>
      </c>
      <c r="PKX225" s="432">
        <v>0</v>
      </c>
      <c r="PKY225" s="432">
        <v>0</v>
      </c>
      <c r="PKZ225" s="432">
        <v>0</v>
      </c>
      <c r="PLA225" s="432">
        <v>0</v>
      </c>
      <c r="PLB225" s="432">
        <v>0</v>
      </c>
      <c r="PLC225" s="432">
        <v>0</v>
      </c>
      <c r="PLD225" s="432">
        <v>0</v>
      </c>
      <c r="PLE225" s="432">
        <v>0</v>
      </c>
      <c r="PLF225" s="432">
        <v>0</v>
      </c>
      <c r="PLG225" s="432">
        <v>0</v>
      </c>
      <c r="PLH225" s="432">
        <v>0</v>
      </c>
      <c r="PLI225" s="432">
        <v>0</v>
      </c>
      <c r="PLJ225" s="432">
        <v>0</v>
      </c>
      <c r="PLK225" s="432">
        <v>0</v>
      </c>
      <c r="PLL225" s="432">
        <v>0</v>
      </c>
      <c r="PLM225" s="432">
        <v>0</v>
      </c>
      <c r="PLN225" s="432">
        <v>0</v>
      </c>
      <c r="PLO225" s="432">
        <v>0</v>
      </c>
      <c r="PLP225" s="432">
        <v>0</v>
      </c>
      <c r="PLQ225" s="432">
        <v>0</v>
      </c>
      <c r="PLR225" s="432">
        <v>0</v>
      </c>
      <c r="PLS225" s="432">
        <v>0</v>
      </c>
      <c r="PLT225" s="432">
        <v>0</v>
      </c>
      <c r="PLU225" s="432">
        <v>0</v>
      </c>
      <c r="PLV225" s="432">
        <v>0</v>
      </c>
      <c r="PLW225" s="432">
        <v>0</v>
      </c>
      <c r="PLX225" s="432">
        <v>0</v>
      </c>
      <c r="PLY225" s="432">
        <v>0</v>
      </c>
      <c r="PLZ225" s="432">
        <v>0</v>
      </c>
      <c r="PMA225" s="432">
        <v>0</v>
      </c>
      <c r="PMB225" s="432">
        <v>0</v>
      </c>
      <c r="PMC225" s="432">
        <v>0</v>
      </c>
      <c r="PMD225" s="432">
        <v>0</v>
      </c>
      <c r="PME225" s="432">
        <v>0</v>
      </c>
      <c r="PMF225" s="432">
        <v>0</v>
      </c>
      <c r="PMG225" s="432">
        <v>0</v>
      </c>
      <c r="PMH225" s="432">
        <v>0</v>
      </c>
      <c r="PMI225" s="432">
        <v>0</v>
      </c>
      <c r="PMJ225" s="432">
        <v>0</v>
      </c>
      <c r="PMK225" s="432">
        <v>0</v>
      </c>
      <c r="PML225" s="432">
        <v>0</v>
      </c>
      <c r="PMM225" s="432">
        <v>0</v>
      </c>
      <c r="PMN225" s="432">
        <v>0</v>
      </c>
      <c r="PMO225" s="432">
        <v>0</v>
      </c>
      <c r="PMP225" s="432">
        <v>0</v>
      </c>
      <c r="PMQ225" s="432">
        <v>0</v>
      </c>
      <c r="PMR225" s="432">
        <v>0</v>
      </c>
      <c r="PMS225" s="432">
        <v>0</v>
      </c>
      <c r="PMT225" s="432">
        <v>0</v>
      </c>
      <c r="PMU225" s="432">
        <v>0</v>
      </c>
      <c r="PMV225" s="432">
        <v>0</v>
      </c>
      <c r="PMW225" s="432">
        <v>0</v>
      </c>
      <c r="PMX225" s="432">
        <v>0</v>
      </c>
      <c r="PMY225" s="432">
        <v>0</v>
      </c>
      <c r="PMZ225" s="432">
        <v>0</v>
      </c>
      <c r="PNA225" s="432">
        <v>0</v>
      </c>
      <c r="PNB225" s="432">
        <v>0</v>
      </c>
      <c r="PNC225" s="432">
        <v>0</v>
      </c>
      <c r="PND225" s="432">
        <v>0</v>
      </c>
      <c r="PNE225" s="432">
        <v>0</v>
      </c>
      <c r="PNF225" s="432">
        <v>0</v>
      </c>
      <c r="PNG225" s="432">
        <v>0</v>
      </c>
      <c r="PNH225" s="432">
        <v>0</v>
      </c>
      <c r="PNI225" s="432">
        <v>0</v>
      </c>
      <c r="PNJ225" s="432">
        <v>0</v>
      </c>
      <c r="PNK225" s="432">
        <v>0</v>
      </c>
      <c r="PNL225" s="432">
        <v>0</v>
      </c>
      <c r="PNM225" s="432">
        <v>0</v>
      </c>
      <c r="PNN225" s="432">
        <v>0</v>
      </c>
      <c r="PNO225" s="432">
        <v>0</v>
      </c>
      <c r="PNP225" s="432">
        <v>0</v>
      </c>
      <c r="PNQ225" s="432">
        <v>0</v>
      </c>
      <c r="PNR225" s="432">
        <v>0</v>
      </c>
      <c r="PNS225" s="432">
        <v>0</v>
      </c>
      <c r="PNT225" s="432">
        <v>0</v>
      </c>
      <c r="PNU225" s="432">
        <v>0</v>
      </c>
      <c r="PNV225" s="432">
        <v>0</v>
      </c>
      <c r="PNW225" s="432">
        <v>0</v>
      </c>
      <c r="PNX225" s="432">
        <v>0</v>
      </c>
      <c r="PNY225" s="432">
        <v>0</v>
      </c>
      <c r="PNZ225" s="432">
        <v>0</v>
      </c>
      <c r="POA225" s="432">
        <v>0</v>
      </c>
      <c r="POB225" s="432">
        <v>0</v>
      </c>
      <c r="POC225" s="432">
        <v>0</v>
      </c>
      <c r="POD225" s="432">
        <v>0</v>
      </c>
      <c r="POE225" s="432">
        <v>0</v>
      </c>
      <c r="POF225" s="432">
        <v>0</v>
      </c>
      <c r="POG225" s="432">
        <v>0</v>
      </c>
      <c r="POH225" s="432">
        <v>0</v>
      </c>
      <c r="POI225" s="432">
        <v>0</v>
      </c>
      <c r="POJ225" s="432">
        <v>0</v>
      </c>
      <c r="POK225" s="432">
        <v>0</v>
      </c>
      <c r="POL225" s="432">
        <v>0</v>
      </c>
      <c r="POM225" s="432">
        <v>0</v>
      </c>
      <c r="PON225" s="432">
        <v>0</v>
      </c>
      <c r="POO225" s="432">
        <v>0</v>
      </c>
      <c r="POP225" s="432">
        <v>0</v>
      </c>
      <c r="POQ225" s="432">
        <v>0</v>
      </c>
      <c r="POR225" s="432">
        <v>0</v>
      </c>
      <c r="POS225" s="432">
        <v>0</v>
      </c>
      <c r="POT225" s="432">
        <v>0</v>
      </c>
      <c r="POU225" s="432">
        <v>0</v>
      </c>
      <c r="POV225" s="432">
        <v>0</v>
      </c>
      <c r="POW225" s="432">
        <v>0</v>
      </c>
      <c r="POX225" s="432">
        <v>0</v>
      </c>
      <c r="POY225" s="432">
        <v>0</v>
      </c>
      <c r="POZ225" s="432">
        <v>0</v>
      </c>
      <c r="PPA225" s="432">
        <v>0</v>
      </c>
      <c r="PPB225" s="432">
        <v>0</v>
      </c>
      <c r="PPC225" s="432">
        <v>0</v>
      </c>
      <c r="PPD225" s="432">
        <v>0</v>
      </c>
      <c r="PPE225" s="432">
        <v>0</v>
      </c>
      <c r="PPF225" s="432">
        <v>0</v>
      </c>
      <c r="PPG225" s="432">
        <v>0</v>
      </c>
      <c r="PPH225" s="432">
        <v>0</v>
      </c>
      <c r="PPI225" s="432">
        <v>0</v>
      </c>
      <c r="PPJ225" s="432">
        <v>0</v>
      </c>
      <c r="PPK225" s="432">
        <v>0</v>
      </c>
      <c r="PPL225" s="432">
        <v>0</v>
      </c>
      <c r="PPM225" s="432">
        <v>0</v>
      </c>
      <c r="PPN225" s="432">
        <v>0</v>
      </c>
      <c r="PPO225" s="432">
        <v>0</v>
      </c>
      <c r="PPP225" s="432">
        <v>0</v>
      </c>
      <c r="PPQ225" s="432">
        <v>0</v>
      </c>
      <c r="PPR225" s="432">
        <v>0</v>
      </c>
      <c r="PPS225" s="432">
        <v>0</v>
      </c>
      <c r="PPT225" s="432">
        <v>0</v>
      </c>
      <c r="PPU225" s="432">
        <v>0</v>
      </c>
      <c r="PPV225" s="432">
        <v>0</v>
      </c>
      <c r="PPW225" s="432">
        <v>0</v>
      </c>
      <c r="PPX225" s="432">
        <v>0</v>
      </c>
      <c r="PPY225" s="432">
        <v>0</v>
      </c>
      <c r="PPZ225" s="432">
        <v>0</v>
      </c>
      <c r="PQA225" s="432">
        <v>0</v>
      </c>
      <c r="PQB225" s="432">
        <v>0</v>
      </c>
      <c r="PQC225" s="432">
        <v>0</v>
      </c>
      <c r="PQD225" s="432">
        <v>0</v>
      </c>
      <c r="PQE225" s="432">
        <v>0</v>
      </c>
      <c r="PQF225" s="432">
        <v>0</v>
      </c>
      <c r="PQG225" s="432">
        <v>0</v>
      </c>
      <c r="PQH225" s="432">
        <v>0</v>
      </c>
      <c r="PQI225" s="432">
        <v>0</v>
      </c>
      <c r="PQJ225" s="432">
        <v>0</v>
      </c>
      <c r="PQK225" s="432">
        <v>0</v>
      </c>
      <c r="PQL225" s="432">
        <v>0</v>
      </c>
      <c r="PQM225" s="432">
        <v>0</v>
      </c>
      <c r="PQN225" s="432">
        <v>0</v>
      </c>
      <c r="PQO225" s="432">
        <v>0</v>
      </c>
      <c r="PQP225" s="432">
        <v>0</v>
      </c>
      <c r="PQQ225" s="432">
        <v>0</v>
      </c>
      <c r="PQR225" s="432">
        <v>0</v>
      </c>
      <c r="PQS225" s="432">
        <v>0</v>
      </c>
      <c r="PQT225" s="432">
        <v>0</v>
      </c>
      <c r="PQU225" s="432">
        <v>0</v>
      </c>
      <c r="PQV225" s="432">
        <v>0</v>
      </c>
      <c r="PQW225" s="432">
        <v>0</v>
      </c>
      <c r="PQX225" s="432">
        <v>0</v>
      </c>
      <c r="PQY225" s="432">
        <v>0</v>
      </c>
      <c r="PQZ225" s="432">
        <v>0</v>
      </c>
      <c r="PRA225" s="432">
        <v>0</v>
      </c>
      <c r="PRB225" s="432">
        <v>0</v>
      </c>
      <c r="PRC225" s="432">
        <v>0</v>
      </c>
      <c r="PRD225" s="432">
        <v>0</v>
      </c>
      <c r="PRE225" s="432">
        <v>0</v>
      </c>
      <c r="PRF225" s="432">
        <v>0</v>
      </c>
      <c r="PRG225" s="432">
        <v>0</v>
      </c>
      <c r="PRH225" s="432">
        <v>0</v>
      </c>
      <c r="PRI225" s="432">
        <v>0</v>
      </c>
      <c r="PRJ225" s="432">
        <v>0</v>
      </c>
      <c r="PRK225" s="432">
        <v>0</v>
      </c>
      <c r="PRL225" s="432">
        <v>0</v>
      </c>
      <c r="PRM225" s="432">
        <v>0</v>
      </c>
      <c r="PRN225" s="432">
        <v>0</v>
      </c>
      <c r="PRO225" s="432">
        <v>0</v>
      </c>
      <c r="PRP225" s="432">
        <v>0</v>
      </c>
      <c r="PRQ225" s="432">
        <v>0</v>
      </c>
      <c r="PRR225" s="432">
        <v>0</v>
      </c>
      <c r="PRS225" s="432">
        <v>0</v>
      </c>
      <c r="PRT225" s="432">
        <v>0</v>
      </c>
      <c r="PRU225" s="432">
        <v>0</v>
      </c>
      <c r="PRV225" s="432">
        <v>0</v>
      </c>
      <c r="PRW225" s="432">
        <v>0</v>
      </c>
      <c r="PRX225" s="432">
        <v>0</v>
      </c>
      <c r="PRY225" s="432">
        <v>0</v>
      </c>
      <c r="PRZ225" s="432">
        <v>0</v>
      </c>
      <c r="PSA225" s="432">
        <v>0</v>
      </c>
      <c r="PSB225" s="432">
        <v>0</v>
      </c>
      <c r="PSC225" s="432">
        <v>0</v>
      </c>
      <c r="PSD225" s="432">
        <v>0</v>
      </c>
      <c r="PSE225" s="432">
        <v>0</v>
      </c>
      <c r="PSF225" s="432">
        <v>0</v>
      </c>
      <c r="PSG225" s="432">
        <v>0</v>
      </c>
      <c r="PSH225" s="432">
        <v>0</v>
      </c>
      <c r="PSI225" s="432">
        <v>0</v>
      </c>
      <c r="PSJ225" s="432">
        <v>0</v>
      </c>
      <c r="PSK225" s="432">
        <v>0</v>
      </c>
      <c r="PSL225" s="432">
        <v>0</v>
      </c>
      <c r="PSM225" s="432">
        <v>0</v>
      </c>
      <c r="PSN225" s="432">
        <v>0</v>
      </c>
      <c r="PSO225" s="432">
        <v>0</v>
      </c>
      <c r="PSP225" s="432">
        <v>0</v>
      </c>
      <c r="PSQ225" s="432">
        <v>0</v>
      </c>
      <c r="PSR225" s="432">
        <v>0</v>
      </c>
      <c r="PSS225" s="432">
        <v>0</v>
      </c>
      <c r="PST225" s="432">
        <v>0</v>
      </c>
      <c r="PSU225" s="432">
        <v>0</v>
      </c>
      <c r="PSV225" s="432">
        <v>0</v>
      </c>
      <c r="PSW225" s="432">
        <v>0</v>
      </c>
      <c r="PSX225" s="432">
        <v>0</v>
      </c>
      <c r="PSY225" s="432">
        <v>0</v>
      </c>
      <c r="PSZ225" s="432">
        <v>0</v>
      </c>
      <c r="PTA225" s="432">
        <v>0</v>
      </c>
      <c r="PTB225" s="432">
        <v>0</v>
      </c>
      <c r="PTC225" s="432">
        <v>0</v>
      </c>
      <c r="PTD225" s="432">
        <v>0</v>
      </c>
      <c r="PTE225" s="432">
        <v>0</v>
      </c>
      <c r="PTF225" s="432">
        <v>0</v>
      </c>
      <c r="PTG225" s="432">
        <v>0</v>
      </c>
      <c r="PTH225" s="432">
        <v>0</v>
      </c>
      <c r="PTI225" s="432">
        <v>0</v>
      </c>
      <c r="PTJ225" s="432">
        <v>0</v>
      </c>
      <c r="PTK225" s="432">
        <v>0</v>
      </c>
      <c r="PTL225" s="432">
        <v>0</v>
      </c>
      <c r="PTM225" s="432">
        <v>0</v>
      </c>
      <c r="PTN225" s="432">
        <v>0</v>
      </c>
      <c r="PTO225" s="432">
        <v>0</v>
      </c>
      <c r="PTP225" s="432">
        <v>0</v>
      </c>
      <c r="PTQ225" s="432">
        <v>0</v>
      </c>
      <c r="PTR225" s="432">
        <v>0</v>
      </c>
      <c r="PTS225" s="432">
        <v>0</v>
      </c>
      <c r="PTT225" s="432">
        <v>0</v>
      </c>
      <c r="PTU225" s="432">
        <v>0</v>
      </c>
      <c r="PTV225" s="432">
        <v>0</v>
      </c>
      <c r="PTW225" s="432">
        <v>0</v>
      </c>
      <c r="PTX225" s="432">
        <v>0</v>
      </c>
      <c r="PTY225" s="432">
        <v>0</v>
      </c>
      <c r="PTZ225" s="432">
        <v>0</v>
      </c>
      <c r="PUA225" s="432">
        <v>0</v>
      </c>
      <c r="PUB225" s="432">
        <v>0</v>
      </c>
      <c r="PUC225" s="432">
        <v>0</v>
      </c>
      <c r="PUD225" s="432">
        <v>0</v>
      </c>
      <c r="PUE225" s="432">
        <v>0</v>
      </c>
      <c r="PUF225" s="432">
        <v>0</v>
      </c>
      <c r="PUG225" s="432">
        <v>0</v>
      </c>
      <c r="PUH225" s="432">
        <v>0</v>
      </c>
      <c r="PUI225" s="432">
        <v>0</v>
      </c>
      <c r="PUJ225" s="432">
        <v>0</v>
      </c>
      <c r="PUK225" s="432">
        <v>0</v>
      </c>
      <c r="PUL225" s="432">
        <v>0</v>
      </c>
      <c r="PUM225" s="432">
        <v>0</v>
      </c>
      <c r="PUN225" s="432">
        <v>0</v>
      </c>
      <c r="PUO225" s="432">
        <v>0</v>
      </c>
      <c r="PUP225" s="432">
        <v>0</v>
      </c>
      <c r="PUQ225" s="432">
        <v>0</v>
      </c>
      <c r="PUR225" s="432">
        <v>0</v>
      </c>
      <c r="PUS225" s="432">
        <v>0</v>
      </c>
      <c r="PUT225" s="432">
        <v>0</v>
      </c>
      <c r="PUU225" s="432">
        <v>0</v>
      </c>
      <c r="PUV225" s="432">
        <v>0</v>
      </c>
      <c r="PUW225" s="432">
        <v>0</v>
      </c>
      <c r="PUX225" s="432">
        <v>0</v>
      </c>
      <c r="PUY225" s="432">
        <v>0</v>
      </c>
      <c r="PUZ225" s="432">
        <v>0</v>
      </c>
      <c r="PVA225" s="432">
        <v>0</v>
      </c>
      <c r="PVB225" s="432">
        <v>0</v>
      </c>
      <c r="PVC225" s="432">
        <v>0</v>
      </c>
      <c r="PVD225" s="432">
        <v>0</v>
      </c>
      <c r="PVE225" s="432">
        <v>0</v>
      </c>
      <c r="PVF225" s="432">
        <v>0</v>
      </c>
      <c r="PVG225" s="432">
        <v>0</v>
      </c>
      <c r="PVH225" s="432">
        <v>0</v>
      </c>
      <c r="PVI225" s="432">
        <v>0</v>
      </c>
      <c r="PVJ225" s="432">
        <v>0</v>
      </c>
      <c r="PVK225" s="432">
        <v>0</v>
      </c>
      <c r="PVL225" s="432">
        <v>0</v>
      </c>
      <c r="PVM225" s="432">
        <v>0</v>
      </c>
      <c r="PVN225" s="432">
        <v>0</v>
      </c>
      <c r="PVO225" s="432">
        <v>0</v>
      </c>
      <c r="PVP225" s="432">
        <v>0</v>
      </c>
      <c r="PVQ225" s="432">
        <v>0</v>
      </c>
      <c r="PVR225" s="432">
        <v>0</v>
      </c>
      <c r="PVS225" s="432">
        <v>0</v>
      </c>
      <c r="PVT225" s="432">
        <v>0</v>
      </c>
      <c r="PVU225" s="432">
        <v>0</v>
      </c>
      <c r="PVV225" s="432">
        <v>0</v>
      </c>
      <c r="PVW225" s="432">
        <v>0</v>
      </c>
      <c r="PVX225" s="432">
        <v>0</v>
      </c>
      <c r="PVY225" s="432">
        <v>0</v>
      </c>
      <c r="PVZ225" s="432">
        <v>0</v>
      </c>
      <c r="PWA225" s="432">
        <v>0</v>
      </c>
      <c r="PWB225" s="432">
        <v>0</v>
      </c>
      <c r="PWC225" s="432">
        <v>0</v>
      </c>
      <c r="PWD225" s="432">
        <v>0</v>
      </c>
      <c r="PWE225" s="432">
        <v>0</v>
      </c>
      <c r="PWF225" s="432">
        <v>0</v>
      </c>
      <c r="PWG225" s="432">
        <v>0</v>
      </c>
      <c r="PWH225" s="432">
        <v>0</v>
      </c>
      <c r="PWI225" s="432">
        <v>0</v>
      </c>
      <c r="PWJ225" s="432">
        <v>0</v>
      </c>
      <c r="PWK225" s="432">
        <v>0</v>
      </c>
      <c r="PWL225" s="432">
        <v>0</v>
      </c>
      <c r="PWM225" s="432">
        <v>0</v>
      </c>
      <c r="PWN225" s="432">
        <v>0</v>
      </c>
      <c r="PWO225" s="432">
        <v>0</v>
      </c>
      <c r="PWP225" s="432">
        <v>0</v>
      </c>
      <c r="PWQ225" s="432">
        <v>0</v>
      </c>
      <c r="PWR225" s="432">
        <v>0</v>
      </c>
      <c r="PWS225" s="432">
        <v>0</v>
      </c>
      <c r="PWT225" s="432">
        <v>0</v>
      </c>
      <c r="PWU225" s="432">
        <v>0</v>
      </c>
      <c r="PWV225" s="432">
        <v>0</v>
      </c>
      <c r="PWW225" s="432">
        <v>0</v>
      </c>
      <c r="PWX225" s="432">
        <v>0</v>
      </c>
      <c r="PWY225" s="432">
        <v>0</v>
      </c>
      <c r="PWZ225" s="432">
        <v>0</v>
      </c>
      <c r="PXA225" s="432">
        <v>0</v>
      </c>
      <c r="PXB225" s="432">
        <v>0</v>
      </c>
      <c r="PXC225" s="432">
        <v>0</v>
      </c>
      <c r="PXD225" s="432">
        <v>0</v>
      </c>
      <c r="PXE225" s="432">
        <v>0</v>
      </c>
      <c r="PXF225" s="432">
        <v>0</v>
      </c>
      <c r="PXG225" s="432">
        <v>0</v>
      </c>
      <c r="PXH225" s="432">
        <v>0</v>
      </c>
      <c r="PXI225" s="432">
        <v>0</v>
      </c>
      <c r="PXJ225" s="432">
        <v>0</v>
      </c>
      <c r="PXK225" s="432">
        <v>0</v>
      </c>
      <c r="PXL225" s="432">
        <v>0</v>
      </c>
      <c r="PXM225" s="432">
        <v>0</v>
      </c>
      <c r="PXN225" s="432">
        <v>0</v>
      </c>
      <c r="PXO225" s="432">
        <v>0</v>
      </c>
      <c r="PXP225" s="432">
        <v>0</v>
      </c>
      <c r="PXQ225" s="432">
        <v>0</v>
      </c>
      <c r="PXR225" s="432">
        <v>0</v>
      </c>
      <c r="PXS225" s="432">
        <v>0</v>
      </c>
      <c r="PXT225" s="432">
        <v>0</v>
      </c>
      <c r="PXU225" s="432">
        <v>0</v>
      </c>
      <c r="PXV225" s="432">
        <v>0</v>
      </c>
      <c r="PXW225" s="432">
        <v>0</v>
      </c>
      <c r="PXX225" s="432">
        <v>0</v>
      </c>
      <c r="PXY225" s="432">
        <v>0</v>
      </c>
      <c r="PXZ225" s="432">
        <v>0</v>
      </c>
      <c r="PYA225" s="432">
        <v>0</v>
      </c>
      <c r="PYB225" s="432">
        <v>0</v>
      </c>
      <c r="PYC225" s="432">
        <v>0</v>
      </c>
      <c r="PYD225" s="432">
        <v>0</v>
      </c>
      <c r="PYE225" s="432">
        <v>0</v>
      </c>
      <c r="PYF225" s="432">
        <v>0</v>
      </c>
      <c r="PYG225" s="432">
        <v>0</v>
      </c>
      <c r="PYH225" s="432">
        <v>0</v>
      </c>
      <c r="PYI225" s="432">
        <v>0</v>
      </c>
      <c r="PYJ225" s="432">
        <v>0</v>
      </c>
      <c r="PYK225" s="432">
        <v>0</v>
      </c>
      <c r="PYL225" s="432">
        <v>0</v>
      </c>
      <c r="PYM225" s="432">
        <v>0</v>
      </c>
      <c r="PYN225" s="432">
        <v>0</v>
      </c>
      <c r="PYO225" s="432">
        <v>0</v>
      </c>
      <c r="PYP225" s="432">
        <v>0</v>
      </c>
      <c r="PYQ225" s="432">
        <v>0</v>
      </c>
      <c r="PYR225" s="432">
        <v>0</v>
      </c>
      <c r="PYS225" s="432">
        <v>0</v>
      </c>
      <c r="PYT225" s="432">
        <v>0</v>
      </c>
      <c r="PYU225" s="432">
        <v>0</v>
      </c>
      <c r="PYV225" s="432">
        <v>0</v>
      </c>
      <c r="PYW225" s="432">
        <v>0</v>
      </c>
      <c r="PYX225" s="432">
        <v>0</v>
      </c>
      <c r="PYY225" s="432">
        <v>0</v>
      </c>
      <c r="PYZ225" s="432">
        <v>0</v>
      </c>
      <c r="PZA225" s="432">
        <v>0</v>
      </c>
      <c r="PZB225" s="432">
        <v>0</v>
      </c>
      <c r="PZC225" s="432">
        <v>0</v>
      </c>
      <c r="PZD225" s="432">
        <v>0</v>
      </c>
      <c r="PZE225" s="432">
        <v>0</v>
      </c>
      <c r="PZF225" s="432">
        <v>0</v>
      </c>
      <c r="PZG225" s="432">
        <v>0</v>
      </c>
      <c r="PZH225" s="432">
        <v>0</v>
      </c>
      <c r="PZI225" s="432">
        <v>0</v>
      </c>
      <c r="PZJ225" s="432">
        <v>0</v>
      </c>
      <c r="PZK225" s="432">
        <v>0</v>
      </c>
      <c r="PZL225" s="432">
        <v>0</v>
      </c>
      <c r="PZM225" s="432">
        <v>0</v>
      </c>
      <c r="PZN225" s="432">
        <v>0</v>
      </c>
      <c r="PZO225" s="432">
        <v>0</v>
      </c>
      <c r="PZP225" s="432">
        <v>0</v>
      </c>
      <c r="PZQ225" s="432">
        <v>0</v>
      </c>
      <c r="PZR225" s="432">
        <v>0</v>
      </c>
      <c r="PZS225" s="432">
        <v>0</v>
      </c>
      <c r="PZT225" s="432">
        <v>0</v>
      </c>
      <c r="PZU225" s="432">
        <v>0</v>
      </c>
      <c r="PZV225" s="432">
        <v>0</v>
      </c>
      <c r="PZW225" s="432">
        <v>0</v>
      </c>
      <c r="PZX225" s="432">
        <v>0</v>
      </c>
      <c r="PZY225" s="432">
        <v>0</v>
      </c>
      <c r="PZZ225" s="432">
        <v>0</v>
      </c>
      <c r="QAA225" s="432">
        <v>0</v>
      </c>
      <c r="QAB225" s="432">
        <v>0</v>
      </c>
      <c r="QAC225" s="432">
        <v>0</v>
      </c>
      <c r="QAD225" s="432">
        <v>0</v>
      </c>
      <c r="QAE225" s="432">
        <v>0</v>
      </c>
      <c r="QAF225" s="432">
        <v>0</v>
      </c>
      <c r="QAG225" s="432">
        <v>0</v>
      </c>
      <c r="QAH225" s="432">
        <v>0</v>
      </c>
      <c r="QAI225" s="432">
        <v>0</v>
      </c>
      <c r="QAJ225" s="432">
        <v>0</v>
      </c>
      <c r="QAK225" s="432">
        <v>0</v>
      </c>
      <c r="QAL225" s="432">
        <v>0</v>
      </c>
      <c r="QAM225" s="432">
        <v>0</v>
      </c>
      <c r="QAN225" s="432">
        <v>0</v>
      </c>
      <c r="QAO225" s="432">
        <v>0</v>
      </c>
      <c r="QAP225" s="432">
        <v>0</v>
      </c>
      <c r="QAQ225" s="432">
        <v>0</v>
      </c>
      <c r="QAR225" s="432">
        <v>0</v>
      </c>
      <c r="QAS225" s="432">
        <v>0</v>
      </c>
      <c r="QAT225" s="432">
        <v>0</v>
      </c>
      <c r="QAU225" s="432">
        <v>0</v>
      </c>
      <c r="QAV225" s="432">
        <v>0</v>
      </c>
      <c r="QAW225" s="432">
        <v>0</v>
      </c>
      <c r="QAX225" s="432">
        <v>0</v>
      </c>
      <c r="QAY225" s="432">
        <v>0</v>
      </c>
      <c r="QAZ225" s="432">
        <v>0</v>
      </c>
      <c r="QBA225" s="432">
        <v>0</v>
      </c>
      <c r="QBB225" s="432">
        <v>0</v>
      </c>
      <c r="QBC225" s="432">
        <v>0</v>
      </c>
      <c r="QBD225" s="432">
        <v>0</v>
      </c>
      <c r="QBE225" s="432">
        <v>0</v>
      </c>
      <c r="QBF225" s="432">
        <v>0</v>
      </c>
      <c r="QBG225" s="432">
        <v>0</v>
      </c>
      <c r="QBH225" s="432">
        <v>0</v>
      </c>
      <c r="QBI225" s="432">
        <v>0</v>
      </c>
      <c r="QBJ225" s="432">
        <v>0</v>
      </c>
      <c r="QBK225" s="432">
        <v>0</v>
      </c>
      <c r="QBL225" s="432">
        <v>0</v>
      </c>
      <c r="QBM225" s="432">
        <v>0</v>
      </c>
      <c r="QBN225" s="432">
        <v>0</v>
      </c>
      <c r="QBO225" s="432">
        <v>0</v>
      </c>
      <c r="QBP225" s="432">
        <v>0</v>
      </c>
      <c r="QBQ225" s="432">
        <v>0</v>
      </c>
      <c r="QBR225" s="432">
        <v>0</v>
      </c>
      <c r="QBS225" s="432">
        <v>0</v>
      </c>
      <c r="QBT225" s="432">
        <v>0</v>
      </c>
      <c r="QBU225" s="432">
        <v>0</v>
      </c>
      <c r="QBV225" s="432">
        <v>0</v>
      </c>
      <c r="QBW225" s="432">
        <v>0</v>
      </c>
      <c r="QBX225" s="432">
        <v>0</v>
      </c>
      <c r="QBY225" s="432">
        <v>0</v>
      </c>
      <c r="QBZ225" s="432">
        <v>0</v>
      </c>
      <c r="QCA225" s="432">
        <v>0</v>
      </c>
      <c r="QCB225" s="432">
        <v>0</v>
      </c>
      <c r="QCC225" s="432">
        <v>0</v>
      </c>
      <c r="QCD225" s="432">
        <v>0</v>
      </c>
      <c r="QCE225" s="432">
        <v>0</v>
      </c>
      <c r="QCF225" s="432">
        <v>0</v>
      </c>
      <c r="QCG225" s="432">
        <v>0</v>
      </c>
      <c r="QCH225" s="432">
        <v>0</v>
      </c>
      <c r="QCI225" s="432">
        <v>0</v>
      </c>
      <c r="QCJ225" s="432">
        <v>0</v>
      </c>
      <c r="QCK225" s="432">
        <v>0</v>
      </c>
      <c r="QCL225" s="432">
        <v>0</v>
      </c>
      <c r="QCM225" s="432">
        <v>0</v>
      </c>
      <c r="QCN225" s="432">
        <v>0</v>
      </c>
      <c r="QCO225" s="432">
        <v>0</v>
      </c>
      <c r="QCP225" s="432">
        <v>0</v>
      </c>
      <c r="QCQ225" s="432">
        <v>0</v>
      </c>
      <c r="QCR225" s="432">
        <v>0</v>
      </c>
      <c r="QCS225" s="432">
        <v>0</v>
      </c>
      <c r="QCT225" s="432">
        <v>0</v>
      </c>
      <c r="QCU225" s="432">
        <v>0</v>
      </c>
      <c r="QCV225" s="432">
        <v>0</v>
      </c>
      <c r="QCW225" s="432">
        <v>0</v>
      </c>
      <c r="QCX225" s="432">
        <v>0</v>
      </c>
      <c r="QCY225" s="432">
        <v>0</v>
      </c>
      <c r="QCZ225" s="432">
        <v>0</v>
      </c>
      <c r="QDA225" s="432">
        <v>0</v>
      </c>
      <c r="QDB225" s="432">
        <v>0</v>
      </c>
      <c r="QDC225" s="432">
        <v>0</v>
      </c>
      <c r="QDD225" s="432">
        <v>0</v>
      </c>
      <c r="QDE225" s="432">
        <v>0</v>
      </c>
      <c r="QDF225" s="432">
        <v>0</v>
      </c>
      <c r="QDG225" s="432">
        <v>0</v>
      </c>
      <c r="QDH225" s="432">
        <v>0</v>
      </c>
      <c r="QDI225" s="432">
        <v>0</v>
      </c>
      <c r="QDJ225" s="432">
        <v>0</v>
      </c>
      <c r="QDK225" s="432">
        <v>0</v>
      </c>
      <c r="QDL225" s="432">
        <v>0</v>
      </c>
      <c r="QDM225" s="432">
        <v>0</v>
      </c>
      <c r="QDN225" s="432">
        <v>0</v>
      </c>
      <c r="QDO225" s="432">
        <v>0</v>
      </c>
      <c r="QDP225" s="432">
        <v>0</v>
      </c>
      <c r="QDQ225" s="432">
        <v>0</v>
      </c>
      <c r="QDR225" s="432">
        <v>0</v>
      </c>
      <c r="QDS225" s="432">
        <v>0</v>
      </c>
      <c r="QDT225" s="432">
        <v>0</v>
      </c>
      <c r="QDU225" s="432">
        <v>0</v>
      </c>
      <c r="QDV225" s="432">
        <v>0</v>
      </c>
      <c r="QDW225" s="432">
        <v>0</v>
      </c>
      <c r="QDX225" s="432">
        <v>0</v>
      </c>
      <c r="QDY225" s="432">
        <v>0</v>
      </c>
      <c r="QDZ225" s="432">
        <v>0</v>
      </c>
      <c r="QEA225" s="432">
        <v>0</v>
      </c>
      <c r="QEB225" s="432">
        <v>0</v>
      </c>
      <c r="QEC225" s="432">
        <v>0</v>
      </c>
      <c r="QED225" s="432">
        <v>0</v>
      </c>
      <c r="QEE225" s="432">
        <v>0</v>
      </c>
      <c r="QEF225" s="432">
        <v>0</v>
      </c>
      <c r="QEG225" s="432">
        <v>0</v>
      </c>
      <c r="QEH225" s="432">
        <v>0</v>
      </c>
      <c r="QEI225" s="432">
        <v>0</v>
      </c>
      <c r="QEJ225" s="432">
        <v>0</v>
      </c>
      <c r="QEK225" s="432">
        <v>0</v>
      </c>
      <c r="QEL225" s="432">
        <v>0</v>
      </c>
      <c r="QEM225" s="432">
        <v>0</v>
      </c>
      <c r="QEN225" s="432">
        <v>0</v>
      </c>
      <c r="QEO225" s="432">
        <v>0</v>
      </c>
      <c r="QEP225" s="432">
        <v>0</v>
      </c>
      <c r="QEQ225" s="432">
        <v>0</v>
      </c>
      <c r="QER225" s="432">
        <v>0</v>
      </c>
      <c r="QES225" s="432">
        <v>0</v>
      </c>
      <c r="QET225" s="432">
        <v>0</v>
      </c>
      <c r="QEU225" s="432">
        <v>0</v>
      </c>
      <c r="QEV225" s="432">
        <v>0</v>
      </c>
      <c r="QEW225" s="432">
        <v>0</v>
      </c>
      <c r="QEX225" s="432">
        <v>0</v>
      </c>
      <c r="QEY225" s="432">
        <v>0</v>
      </c>
      <c r="QEZ225" s="432">
        <v>0</v>
      </c>
      <c r="QFA225" s="432">
        <v>0</v>
      </c>
      <c r="QFB225" s="432">
        <v>0</v>
      </c>
      <c r="QFC225" s="432">
        <v>0</v>
      </c>
      <c r="QFD225" s="432">
        <v>0</v>
      </c>
      <c r="QFE225" s="432">
        <v>0</v>
      </c>
      <c r="QFF225" s="432">
        <v>0</v>
      </c>
      <c r="QFG225" s="432">
        <v>0</v>
      </c>
      <c r="QFH225" s="432">
        <v>0</v>
      </c>
      <c r="QFI225" s="432">
        <v>0</v>
      </c>
      <c r="QFJ225" s="432">
        <v>0</v>
      </c>
      <c r="QFK225" s="432">
        <v>0</v>
      </c>
      <c r="QFL225" s="432">
        <v>0</v>
      </c>
      <c r="QFM225" s="432">
        <v>0</v>
      </c>
      <c r="QFN225" s="432">
        <v>0</v>
      </c>
      <c r="QFO225" s="432">
        <v>0</v>
      </c>
      <c r="QFP225" s="432">
        <v>0</v>
      </c>
      <c r="QFQ225" s="432">
        <v>0</v>
      </c>
      <c r="QFR225" s="432">
        <v>0</v>
      </c>
      <c r="QFS225" s="432">
        <v>0</v>
      </c>
      <c r="QFT225" s="432">
        <v>0</v>
      </c>
      <c r="QFU225" s="432">
        <v>0</v>
      </c>
      <c r="QFV225" s="432">
        <v>0</v>
      </c>
      <c r="QFW225" s="432">
        <v>0</v>
      </c>
      <c r="QFX225" s="432">
        <v>0</v>
      </c>
      <c r="QFY225" s="432">
        <v>0</v>
      </c>
      <c r="QFZ225" s="432">
        <v>0</v>
      </c>
      <c r="QGA225" s="432">
        <v>0</v>
      </c>
      <c r="QGB225" s="432">
        <v>0</v>
      </c>
      <c r="QGC225" s="432">
        <v>0</v>
      </c>
      <c r="QGD225" s="432">
        <v>0</v>
      </c>
      <c r="QGE225" s="432">
        <v>0</v>
      </c>
      <c r="QGF225" s="432">
        <v>0</v>
      </c>
      <c r="QGG225" s="432">
        <v>0</v>
      </c>
      <c r="QGH225" s="432">
        <v>0</v>
      </c>
      <c r="QGI225" s="432">
        <v>0</v>
      </c>
      <c r="QGJ225" s="432">
        <v>0</v>
      </c>
      <c r="QGK225" s="432">
        <v>0</v>
      </c>
      <c r="QGL225" s="432">
        <v>0</v>
      </c>
      <c r="QGM225" s="432">
        <v>0</v>
      </c>
      <c r="QGN225" s="432">
        <v>0</v>
      </c>
      <c r="QGO225" s="432">
        <v>0</v>
      </c>
      <c r="QGP225" s="432">
        <v>0</v>
      </c>
      <c r="QGQ225" s="432">
        <v>0</v>
      </c>
      <c r="QGR225" s="432">
        <v>0</v>
      </c>
      <c r="QGS225" s="432">
        <v>0</v>
      </c>
      <c r="QGT225" s="432">
        <v>0</v>
      </c>
      <c r="QGU225" s="432">
        <v>0</v>
      </c>
      <c r="QGV225" s="432">
        <v>0</v>
      </c>
      <c r="QGW225" s="432">
        <v>0</v>
      </c>
      <c r="QGX225" s="432">
        <v>0</v>
      </c>
      <c r="QGY225" s="432">
        <v>0</v>
      </c>
      <c r="QGZ225" s="432">
        <v>0</v>
      </c>
      <c r="QHA225" s="432">
        <v>0</v>
      </c>
      <c r="QHB225" s="432">
        <v>0</v>
      </c>
      <c r="QHC225" s="432">
        <v>0</v>
      </c>
      <c r="QHD225" s="432">
        <v>0</v>
      </c>
      <c r="QHE225" s="432">
        <v>0</v>
      </c>
      <c r="QHF225" s="432">
        <v>0</v>
      </c>
      <c r="QHG225" s="432">
        <v>0</v>
      </c>
      <c r="QHH225" s="432">
        <v>0</v>
      </c>
      <c r="QHI225" s="432">
        <v>0</v>
      </c>
      <c r="QHJ225" s="432">
        <v>0</v>
      </c>
      <c r="QHK225" s="432">
        <v>0</v>
      </c>
      <c r="QHL225" s="432">
        <v>0</v>
      </c>
      <c r="QHM225" s="432">
        <v>0</v>
      </c>
      <c r="QHN225" s="432">
        <v>0</v>
      </c>
      <c r="QHO225" s="432">
        <v>0</v>
      </c>
      <c r="QHP225" s="432">
        <v>0</v>
      </c>
      <c r="QHQ225" s="432">
        <v>0</v>
      </c>
      <c r="QHR225" s="432">
        <v>0</v>
      </c>
      <c r="QHS225" s="432">
        <v>0</v>
      </c>
      <c r="QHT225" s="432">
        <v>0</v>
      </c>
      <c r="QHU225" s="432">
        <v>0</v>
      </c>
      <c r="QHV225" s="432">
        <v>0</v>
      </c>
      <c r="QHW225" s="432">
        <v>0</v>
      </c>
      <c r="QHX225" s="432">
        <v>0</v>
      </c>
      <c r="QHY225" s="432">
        <v>0</v>
      </c>
      <c r="QHZ225" s="432">
        <v>0</v>
      </c>
      <c r="QIA225" s="432">
        <v>0</v>
      </c>
      <c r="QIB225" s="432">
        <v>0</v>
      </c>
      <c r="QIC225" s="432">
        <v>0</v>
      </c>
      <c r="QID225" s="432">
        <v>0</v>
      </c>
      <c r="QIE225" s="432">
        <v>0</v>
      </c>
      <c r="QIF225" s="432">
        <v>0</v>
      </c>
      <c r="QIG225" s="432">
        <v>0</v>
      </c>
      <c r="QIH225" s="432">
        <v>0</v>
      </c>
      <c r="QII225" s="432">
        <v>0</v>
      </c>
      <c r="QIJ225" s="432">
        <v>0</v>
      </c>
      <c r="QIK225" s="432">
        <v>0</v>
      </c>
      <c r="QIL225" s="432">
        <v>0</v>
      </c>
      <c r="QIM225" s="432">
        <v>0</v>
      </c>
      <c r="QIN225" s="432">
        <v>0</v>
      </c>
      <c r="QIO225" s="432">
        <v>0</v>
      </c>
      <c r="QIP225" s="432">
        <v>0</v>
      </c>
      <c r="QIQ225" s="432">
        <v>0</v>
      </c>
      <c r="QIR225" s="432">
        <v>0</v>
      </c>
      <c r="QIS225" s="432">
        <v>0</v>
      </c>
      <c r="QIT225" s="432">
        <v>0</v>
      </c>
      <c r="QIU225" s="432">
        <v>0</v>
      </c>
      <c r="QIV225" s="432">
        <v>0</v>
      </c>
      <c r="QIW225" s="432">
        <v>0</v>
      </c>
      <c r="QIX225" s="432">
        <v>0</v>
      </c>
      <c r="QIY225" s="432">
        <v>0</v>
      </c>
      <c r="QIZ225" s="432">
        <v>0</v>
      </c>
      <c r="QJA225" s="432">
        <v>0</v>
      </c>
      <c r="QJB225" s="432">
        <v>0</v>
      </c>
      <c r="QJC225" s="432">
        <v>0</v>
      </c>
      <c r="QJD225" s="432">
        <v>0</v>
      </c>
      <c r="QJE225" s="432">
        <v>0</v>
      </c>
      <c r="QJF225" s="432">
        <v>0</v>
      </c>
      <c r="QJG225" s="432">
        <v>0</v>
      </c>
      <c r="QJH225" s="432">
        <v>0</v>
      </c>
      <c r="QJI225" s="432">
        <v>0</v>
      </c>
      <c r="QJJ225" s="432">
        <v>0</v>
      </c>
      <c r="QJK225" s="432">
        <v>0</v>
      </c>
      <c r="QJL225" s="432">
        <v>0</v>
      </c>
      <c r="QJM225" s="432">
        <v>0</v>
      </c>
      <c r="QJN225" s="432">
        <v>0</v>
      </c>
      <c r="QJO225" s="432">
        <v>0</v>
      </c>
      <c r="QJP225" s="432">
        <v>0</v>
      </c>
      <c r="QJQ225" s="432">
        <v>0</v>
      </c>
      <c r="QJR225" s="432">
        <v>0</v>
      </c>
      <c r="QJS225" s="432">
        <v>0</v>
      </c>
      <c r="QJT225" s="432">
        <v>0</v>
      </c>
      <c r="QJU225" s="432">
        <v>0</v>
      </c>
      <c r="QJV225" s="432">
        <v>0</v>
      </c>
      <c r="QJW225" s="432">
        <v>0</v>
      </c>
      <c r="QJX225" s="432">
        <v>0</v>
      </c>
      <c r="QJY225" s="432">
        <v>0</v>
      </c>
      <c r="QJZ225" s="432">
        <v>0</v>
      </c>
      <c r="QKA225" s="432">
        <v>0</v>
      </c>
      <c r="QKB225" s="432">
        <v>0</v>
      </c>
      <c r="QKC225" s="432">
        <v>0</v>
      </c>
      <c r="QKD225" s="432">
        <v>0</v>
      </c>
      <c r="QKE225" s="432">
        <v>0</v>
      </c>
      <c r="QKF225" s="432">
        <v>0</v>
      </c>
      <c r="QKG225" s="432">
        <v>0</v>
      </c>
      <c r="QKH225" s="432">
        <v>0</v>
      </c>
      <c r="QKI225" s="432">
        <v>0</v>
      </c>
      <c r="QKJ225" s="432">
        <v>0</v>
      </c>
      <c r="QKK225" s="432">
        <v>0</v>
      </c>
      <c r="QKL225" s="432">
        <v>0</v>
      </c>
      <c r="QKM225" s="432">
        <v>0</v>
      </c>
      <c r="QKN225" s="432">
        <v>0</v>
      </c>
      <c r="QKO225" s="432">
        <v>0</v>
      </c>
      <c r="QKP225" s="432">
        <v>0</v>
      </c>
      <c r="QKQ225" s="432">
        <v>0</v>
      </c>
      <c r="QKR225" s="432">
        <v>0</v>
      </c>
      <c r="QKS225" s="432">
        <v>0</v>
      </c>
      <c r="QKT225" s="432">
        <v>0</v>
      </c>
      <c r="QKU225" s="432">
        <v>0</v>
      </c>
      <c r="QKV225" s="432">
        <v>0</v>
      </c>
      <c r="QKW225" s="432">
        <v>0</v>
      </c>
      <c r="QKX225" s="432">
        <v>0</v>
      </c>
      <c r="QKY225" s="432">
        <v>0</v>
      </c>
      <c r="QKZ225" s="432">
        <v>0</v>
      </c>
      <c r="QLA225" s="432">
        <v>0</v>
      </c>
      <c r="QLB225" s="432">
        <v>0</v>
      </c>
      <c r="QLC225" s="432">
        <v>0</v>
      </c>
      <c r="QLD225" s="432">
        <v>0</v>
      </c>
      <c r="QLE225" s="432">
        <v>0</v>
      </c>
      <c r="QLF225" s="432">
        <v>0</v>
      </c>
      <c r="QLG225" s="432">
        <v>0</v>
      </c>
      <c r="QLH225" s="432">
        <v>0</v>
      </c>
      <c r="QLI225" s="432">
        <v>0</v>
      </c>
      <c r="QLJ225" s="432">
        <v>0</v>
      </c>
      <c r="QLK225" s="432">
        <v>0</v>
      </c>
      <c r="QLL225" s="432">
        <v>0</v>
      </c>
      <c r="QLM225" s="432">
        <v>0</v>
      </c>
      <c r="QLN225" s="432">
        <v>0</v>
      </c>
      <c r="QLO225" s="432">
        <v>0</v>
      </c>
      <c r="QLP225" s="432">
        <v>0</v>
      </c>
      <c r="QLQ225" s="432">
        <v>0</v>
      </c>
      <c r="QLR225" s="432">
        <v>0</v>
      </c>
      <c r="QLS225" s="432">
        <v>0</v>
      </c>
      <c r="QLT225" s="432">
        <v>0</v>
      </c>
      <c r="QLU225" s="432">
        <v>0</v>
      </c>
      <c r="QLV225" s="432">
        <v>0</v>
      </c>
      <c r="QLW225" s="432">
        <v>0</v>
      </c>
      <c r="QLX225" s="432">
        <v>0</v>
      </c>
      <c r="QLY225" s="432">
        <v>0</v>
      </c>
      <c r="QLZ225" s="432">
        <v>0</v>
      </c>
      <c r="QMA225" s="432">
        <v>0</v>
      </c>
      <c r="QMB225" s="432">
        <v>0</v>
      </c>
      <c r="QMC225" s="432">
        <v>0</v>
      </c>
      <c r="QMD225" s="432">
        <v>0</v>
      </c>
      <c r="QME225" s="432">
        <v>0</v>
      </c>
      <c r="QMF225" s="432">
        <v>0</v>
      </c>
      <c r="QMG225" s="432">
        <v>0</v>
      </c>
      <c r="QMH225" s="432">
        <v>0</v>
      </c>
      <c r="QMI225" s="432">
        <v>0</v>
      </c>
      <c r="QMJ225" s="432">
        <v>0</v>
      </c>
      <c r="QMK225" s="432">
        <v>0</v>
      </c>
      <c r="QML225" s="432">
        <v>0</v>
      </c>
      <c r="QMM225" s="432">
        <v>0</v>
      </c>
      <c r="QMN225" s="432">
        <v>0</v>
      </c>
      <c r="QMO225" s="432">
        <v>0</v>
      </c>
      <c r="QMP225" s="432">
        <v>0</v>
      </c>
      <c r="QMQ225" s="432">
        <v>0</v>
      </c>
      <c r="QMR225" s="432">
        <v>0</v>
      </c>
      <c r="QMS225" s="432">
        <v>0</v>
      </c>
      <c r="QMT225" s="432">
        <v>0</v>
      </c>
      <c r="QMU225" s="432">
        <v>0</v>
      </c>
      <c r="QMV225" s="432">
        <v>0</v>
      </c>
      <c r="QMW225" s="432">
        <v>0</v>
      </c>
      <c r="QMX225" s="432">
        <v>0</v>
      </c>
      <c r="QMY225" s="432">
        <v>0</v>
      </c>
      <c r="QMZ225" s="432">
        <v>0</v>
      </c>
      <c r="QNA225" s="432">
        <v>0</v>
      </c>
      <c r="QNB225" s="432">
        <v>0</v>
      </c>
      <c r="QNC225" s="432">
        <v>0</v>
      </c>
      <c r="QND225" s="432">
        <v>0</v>
      </c>
      <c r="QNE225" s="432">
        <v>0</v>
      </c>
      <c r="QNF225" s="432">
        <v>0</v>
      </c>
      <c r="QNG225" s="432">
        <v>0</v>
      </c>
      <c r="QNH225" s="432">
        <v>0</v>
      </c>
      <c r="QNI225" s="432">
        <v>0</v>
      </c>
      <c r="QNJ225" s="432">
        <v>0</v>
      </c>
      <c r="QNK225" s="432">
        <v>0</v>
      </c>
      <c r="QNL225" s="432">
        <v>0</v>
      </c>
      <c r="QNM225" s="432">
        <v>0</v>
      </c>
      <c r="QNN225" s="432">
        <v>0</v>
      </c>
      <c r="QNO225" s="432">
        <v>0</v>
      </c>
      <c r="QNP225" s="432">
        <v>0</v>
      </c>
      <c r="QNQ225" s="432">
        <v>0</v>
      </c>
      <c r="QNR225" s="432">
        <v>0</v>
      </c>
      <c r="QNS225" s="432">
        <v>0</v>
      </c>
      <c r="QNT225" s="432">
        <v>0</v>
      </c>
      <c r="QNU225" s="432">
        <v>0</v>
      </c>
      <c r="QNV225" s="432">
        <v>0</v>
      </c>
      <c r="QNW225" s="432">
        <v>0</v>
      </c>
      <c r="QNX225" s="432">
        <v>0</v>
      </c>
      <c r="QNY225" s="432">
        <v>0</v>
      </c>
      <c r="QNZ225" s="432">
        <v>0</v>
      </c>
      <c r="QOA225" s="432">
        <v>0</v>
      </c>
      <c r="QOB225" s="432">
        <v>0</v>
      </c>
      <c r="QOC225" s="432">
        <v>0</v>
      </c>
      <c r="QOD225" s="432">
        <v>0</v>
      </c>
      <c r="QOE225" s="432">
        <v>0</v>
      </c>
      <c r="QOF225" s="432">
        <v>0</v>
      </c>
      <c r="QOG225" s="432">
        <v>0</v>
      </c>
      <c r="QOH225" s="432">
        <v>0</v>
      </c>
      <c r="QOI225" s="432">
        <v>0</v>
      </c>
      <c r="QOJ225" s="432">
        <v>0</v>
      </c>
      <c r="QOK225" s="432">
        <v>0</v>
      </c>
      <c r="QOL225" s="432">
        <v>0</v>
      </c>
      <c r="QOM225" s="432">
        <v>0</v>
      </c>
      <c r="QON225" s="432">
        <v>0</v>
      </c>
      <c r="QOO225" s="432">
        <v>0</v>
      </c>
      <c r="QOP225" s="432">
        <v>0</v>
      </c>
      <c r="QOQ225" s="432">
        <v>0</v>
      </c>
      <c r="QOR225" s="432">
        <v>0</v>
      </c>
      <c r="QOS225" s="432">
        <v>0</v>
      </c>
      <c r="QOT225" s="432">
        <v>0</v>
      </c>
      <c r="QOU225" s="432">
        <v>0</v>
      </c>
      <c r="QOV225" s="432">
        <v>0</v>
      </c>
      <c r="QOW225" s="432">
        <v>0</v>
      </c>
      <c r="QOX225" s="432">
        <v>0</v>
      </c>
      <c r="QOY225" s="432">
        <v>0</v>
      </c>
      <c r="QOZ225" s="432">
        <v>0</v>
      </c>
      <c r="QPA225" s="432">
        <v>0</v>
      </c>
      <c r="QPB225" s="432">
        <v>0</v>
      </c>
      <c r="QPC225" s="432">
        <v>0</v>
      </c>
      <c r="QPD225" s="432">
        <v>0</v>
      </c>
      <c r="QPE225" s="432">
        <v>0</v>
      </c>
      <c r="QPF225" s="432">
        <v>0</v>
      </c>
      <c r="QPG225" s="432">
        <v>0</v>
      </c>
      <c r="QPH225" s="432">
        <v>0</v>
      </c>
      <c r="QPI225" s="432">
        <v>0</v>
      </c>
      <c r="QPJ225" s="432">
        <v>0</v>
      </c>
      <c r="QPK225" s="432">
        <v>0</v>
      </c>
      <c r="QPL225" s="432">
        <v>0</v>
      </c>
      <c r="QPM225" s="432">
        <v>0</v>
      </c>
      <c r="QPN225" s="432">
        <v>0</v>
      </c>
      <c r="QPO225" s="432">
        <v>0</v>
      </c>
      <c r="QPP225" s="432">
        <v>0</v>
      </c>
      <c r="QPQ225" s="432">
        <v>0</v>
      </c>
      <c r="QPR225" s="432">
        <v>0</v>
      </c>
      <c r="QPS225" s="432">
        <v>0</v>
      </c>
      <c r="QPT225" s="432">
        <v>0</v>
      </c>
      <c r="QPU225" s="432">
        <v>0</v>
      </c>
      <c r="QPV225" s="432">
        <v>0</v>
      </c>
      <c r="QPW225" s="432">
        <v>0</v>
      </c>
      <c r="QPX225" s="432">
        <v>0</v>
      </c>
      <c r="QPY225" s="432">
        <v>0</v>
      </c>
      <c r="QPZ225" s="432">
        <v>0</v>
      </c>
      <c r="QQA225" s="432">
        <v>0</v>
      </c>
      <c r="QQB225" s="432">
        <v>0</v>
      </c>
      <c r="QQC225" s="432">
        <v>0</v>
      </c>
      <c r="QQD225" s="432">
        <v>0</v>
      </c>
      <c r="QQE225" s="432">
        <v>0</v>
      </c>
      <c r="QQF225" s="432">
        <v>0</v>
      </c>
      <c r="QQG225" s="432">
        <v>0</v>
      </c>
      <c r="QQH225" s="432">
        <v>0</v>
      </c>
      <c r="QQI225" s="432">
        <v>0</v>
      </c>
      <c r="QQJ225" s="432">
        <v>0</v>
      </c>
      <c r="QQK225" s="432">
        <v>0</v>
      </c>
      <c r="QQL225" s="432">
        <v>0</v>
      </c>
      <c r="QQM225" s="432">
        <v>0</v>
      </c>
      <c r="QQN225" s="432">
        <v>0</v>
      </c>
      <c r="QQO225" s="432">
        <v>0</v>
      </c>
      <c r="QQP225" s="432">
        <v>0</v>
      </c>
      <c r="QQQ225" s="432">
        <v>0</v>
      </c>
      <c r="QQR225" s="432">
        <v>0</v>
      </c>
      <c r="QQS225" s="432">
        <v>0</v>
      </c>
      <c r="QQT225" s="432">
        <v>0</v>
      </c>
      <c r="QQU225" s="432">
        <v>0</v>
      </c>
      <c r="QQV225" s="432">
        <v>0</v>
      </c>
      <c r="QQW225" s="432">
        <v>0</v>
      </c>
      <c r="QQX225" s="432">
        <v>0</v>
      </c>
      <c r="QQY225" s="432">
        <v>0</v>
      </c>
      <c r="QQZ225" s="432">
        <v>0</v>
      </c>
      <c r="QRA225" s="432">
        <v>0</v>
      </c>
      <c r="QRB225" s="432">
        <v>0</v>
      </c>
      <c r="QRC225" s="432">
        <v>0</v>
      </c>
      <c r="QRD225" s="432">
        <v>0</v>
      </c>
      <c r="QRE225" s="432">
        <v>0</v>
      </c>
      <c r="QRF225" s="432">
        <v>0</v>
      </c>
      <c r="QRG225" s="432">
        <v>0</v>
      </c>
      <c r="QRH225" s="432">
        <v>0</v>
      </c>
      <c r="QRI225" s="432">
        <v>0</v>
      </c>
      <c r="QRJ225" s="432">
        <v>0</v>
      </c>
      <c r="QRK225" s="432">
        <v>0</v>
      </c>
      <c r="QRL225" s="432">
        <v>0</v>
      </c>
      <c r="QRM225" s="432">
        <v>0</v>
      </c>
      <c r="QRN225" s="432">
        <v>0</v>
      </c>
      <c r="QRO225" s="432">
        <v>0</v>
      </c>
      <c r="QRP225" s="432">
        <v>0</v>
      </c>
      <c r="QRQ225" s="432">
        <v>0</v>
      </c>
      <c r="QRR225" s="432">
        <v>0</v>
      </c>
      <c r="QRS225" s="432">
        <v>0</v>
      </c>
      <c r="QRT225" s="432">
        <v>0</v>
      </c>
      <c r="QRU225" s="432">
        <v>0</v>
      </c>
      <c r="QRV225" s="432">
        <v>0</v>
      </c>
      <c r="QRW225" s="432">
        <v>0</v>
      </c>
      <c r="QRX225" s="432">
        <v>0</v>
      </c>
      <c r="QRY225" s="432">
        <v>0</v>
      </c>
      <c r="QRZ225" s="432">
        <v>0</v>
      </c>
      <c r="QSA225" s="432">
        <v>0</v>
      </c>
      <c r="QSB225" s="432">
        <v>0</v>
      </c>
      <c r="QSC225" s="432">
        <v>0</v>
      </c>
      <c r="QSD225" s="432">
        <v>0</v>
      </c>
      <c r="QSE225" s="432">
        <v>0</v>
      </c>
      <c r="QSF225" s="432">
        <v>0</v>
      </c>
      <c r="QSG225" s="432">
        <v>0</v>
      </c>
      <c r="QSH225" s="432">
        <v>0</v>
      </c>
      <c r="QSI225" s="432">
        <v>0</v>
      </c>
      <c r="QSJ225" s="432">
        <v>0</v>
      </c>
      <c r="QSK225" s="432">
        <v>0</v>
      </c>
      <c r="QSL225" s="432">
        <v>0</v>
      </c>
      <c r="QSM225" s="432">
        <v>0</v>
      </c>
      <c r="QSN225" s="432">
        <v>0</v>
      </c>
      <c r="QSO225" s="432">
        <v>0</v>
      </c>
      <c r="QSP225" s="432">
        <v>0</v>
      </c>
      <c r="QSQ225" s="432">
        <v>0</v>
      </c>
      <c r="QSR225" s="432">
        <v>0</v>
      </c>
      <c r="QSS225" s="432">
        <v>0</v>
      </c>
      <c r="QST225" s="432">
        <v>0</v>
      </c>
      <c r="QSU225" s="432">
        <v>0</v>
      </c>
      <c r="QSV225" s="432">
        <v>0</v>
      </c>
      <c r="QSW225" s="432">
        <v>0</v>
      </c>
      <c r="QSX225" s="432">
        <v>0</v>
      </c>
      <c r="QSY225" s="432">
        <v>0</v>
      </c>
      <c r="QSZ225" s="432">
        <v>0</v>
      </c>
      <c r="QTA225" s="432">
        <v>0</v>
      </c>
      <c r="QTB225" s="432">
        <v>0</v>
      </c>
      <c r="QTC225" s="432">
        <v>0</v>
      </c>
      <c r="QTD225" s="432">
        <v>0</v>
      </c>
      <c r="QTE225" s="432">
        <v>0</v>
      </c>
      <c r="QTF225" s="432">
        <v>0</v>
      </c>
      <c r="QTG225" s="432">
        <v>0</v>
      </c>
      <c r="QTH225" s="432">
        <v>0</v>
      </c>
      <c r="QTI225" s="432">
        <v>0</v>
      </c>
      <c r="QTJ225" s="432">
        <v>0</v>
      </c>
      <c r="QTK225" s="432">
        <v>0</v>
      </c>
      <c r="QTL225" s="432">
        <v>0</v>
      </c>
      <c r="QTM225" s="432">
        <v>0</v>
      </c>
      <c r="QTN225" s="432">
        <v>0</v>
      </c>
      <c r="QTO225" s="432">
        <v>0</v>
      </c>
      <c r="QTP225" s="432">
        <v>0</v>
      </c>
      <c r="QTQ225" s="432">
        <v>0</v>
      </c>
      <c r="QTR225" s="432">
        <v>0</v>
      </c>
      <c r="QTS225" s="432">
        <v>0</v>
      </c>
      <c r="QTT225" s="432">
        <v>0</v>
      </c>
      <c r="QTU225" s="432">
        <v>0</v>
      </c>
      <c r="QTV225" s="432">
        <v>0</v>
      </c>
      <c r="QTW225" s="432">
        <v>0</v>
      </c>
      <c r="QTX225" s="432">
        <v>0</v>
      </c>
      <c r="QTY225" s="432">
        <v>0</v>
      </c>
      <c r="QTZ225" s="432">
        <v>0</v>
      </c>
      <c r="QUA225" s="432">
        <v>0</v>
      </c>
      <c r="QUB225" s="432">
        <v>0</v>
      </c>
      <c r="QUC225" s="432">
        <v>0</v>
      </c>
      <c r="QUD225" s="432">
        <v>0</v>
      </c>
      <c r="QUE225" s="432">
        <v>0</v>
      </c>
      <c r="QUF225" s="432">
        <v>0</v>
      </c>
      <c r="QUG225" s="432">
        <v>0</v>
      </c>
      <c r="QUH225" s="432">
        <v>0</v>
      </c>
      <c r="QUI225" s="432">
        <v>0</v>
      </c>
      <c r="QUJ225" s="432">
        <v>0</v>
      </c>
      <c r="QUK225" s="432">
        <v>0</v>
      </c>
      <c r="QUL225" s="432">
        <v>0</v>
      </c>
      <c r="QUM225" s="432">
        <v>0</v>
      </c>
      <c r="QUN225" s="432">
        <v>0</v>
      </c>
      <c r="QUO225" s="432">
        <v>0</v>
      </c>
      <c r="QUP225" s="432">
        <v>0</v>
      </c>
      <c r="QUQ225" s="432">
        <v>0</v>
      </c>
      <c r="QUR225" s="432">
        <v>0</v>
      </c>
      <c r="QUS225" s="432">
        <v>0</v>
      </c>
      <c r="QUT225" s="432">
        <v>0</v>
      </c>
      <c r="QUU225" s="432">
        <v>0</v>
      </c>
      <c r="QUV225" s="432">
        <v>0</v>
      </c>
      <c r="QUW225" s="432">
        <v>0</v>
      </c>
      <c r="QUX225" s="432">
        <v>0</v>
      </c>
      <c r="QUY225" s="432">
        <v>0</v>
      </c>
      <c r="QUZ225" s="432">
        <v>0</v>
      </c>
      <c r="QVA225" s="432">
        <v>0</v>
      </c>
      <c r="QVB225" s="432">
        <v>0</v>
      </c>
      <c r="QVC225" s="432">
        <v>0</v>
      </c>
      <c r="QVD225" s="432">
        <v>0</v>
      </c>
      <c r="QVE225" s="432">
        <v>0</v>
      </c>
      <c r="QVF225" s="432">
        <v>0</v>
      </c>
      <c r="QVG225" s="432">
        <v>0</v>
      </c>
      <c r="QVH225" s="432">
        <v>0</v>
      </c>
      <c r="QVI225" s="432">
        <v>0</v>
      </c>
      <c r="QVJ225" s="432">
        <v>0</v>
      </c>
      <c r="QVK225" s="432">
        <v>0</v>
      </c>
      <c r="QVL225" s="432">
        <v>0</v>
      </c>
      <c r="QVM225" s="432">
        <v>0</v>
      </c>
      <c r="QVN225" s="432">
        <v>0</v>
      </c>
      <c r="QVO225" s="432">
        <v>0</v>
      </c>
      <c r="QVP225" s="432">
        <v>0</v>
      </c>
      <c r="QVQ225" s="432">
        <v>0</v>
      </c>
      <c r="QVR225" s="432">
        <v>0</v>
      </c>
      <c r="QVS225" s="432">
        <v>0</v>
      </c>
      <c r="QVT225" s="432">
        <v>0</v>
      </c>
      <c r="QVU225" s="432">
        <v>0</v>
      </c>
      <c r="QVV225" s="432">
        <v>0</v>
      </c>
      <c r="QVW225" s="432">
        <v>0</v>
      </c>
      <c r="QVX225" s="432">
        <v>0</v>
      </c>
      <c r="QVY225" s="432">
        <v>0</v>
      </c>
      <c r="QVZ225" s="432">
        <v>0</v>
      </c>
      <c r="QWA225" s="432">
        <v>0</v>
      </c>
      <c r="QWB225" s="432">
        <v>0</v>
      </c>
      <c r="QWC225" s="432">
        <v>0</v>
      </c>
      <c r="QWD225" s="432">
        <v>0</v>
      </c>
      <c r="QWE225" s="432">
        <v>0</v>
      </c>
      <c r="QWF225" s="432">
        <v>0</v>
      </c>
      <c r="QWG225" s="432">
        <v>0</v>
      </c>
      <c r="QWH225" s="432">
        <v>0</v>
      </c>
      <c r="QWI225" s="432">
        <v>0</v>
      </c>
      <c r="QWJ225" s="432">
        <v>0</v>
      </c>
      <c r="QWK225" s="432">
        <v>0</v>
      </c>
      <c r="QWL225" s="432">
        <v>0</v>
      </c>
      <c r="QWM225" s="432">
        <v>0</v>
      </c>
      <c r="QWN225" s="432">
        <v>0</v>
      </c>
      <c r="QWO225" s="432">
        <v>0</v>
      </c>
      <c r="QWP225" s="432">
        <v>0</v>
      </c>
      <c r="QWQ225" s="432">
        <v>0</v>
      </c>
      <c r="QWR225" s="432">
        <v>0</v>
      </c>
      <c r="QWS225" s="432">
        <v>0</v>
      </c>
      <c r="QWT225" s="432">
        <v>0</v>
      </c>
      <c r="QWU225" s="432">
        <v>0</v>
      </c>
      <c r="QWV225" s="432">
        <v>0</v>
      </c>
      <c r="QWW225" s="432">
        <v>0</v>
      </c>
      <c r="QWX225" s="432">
        <v>0</v>
      </c>
      <c r="QWY225" s="432">
        <v>0</v>
      </c>
      <c r="QWZ225" s="432">
        <v>0</v>
      </c>
      <c r="QXA225" s="432">
        <v>0</v>
      </c>
      <c r="QXB225" s="432">
        <v>0</v>
      </c>
      <c r="QXC225" s="432">
        <v>0</v>
      </c>
      <c r="QXD225" s="432">
        <v>0</v>
      </c>
      <c r="QXE225" s="432">
        <v>0</v>
      </c>
      <c r="QXF225" s="432">
        <v>0</v>
      </c>
      <c r="QXG225" s="432">
        <v>0</v>
      </c>
      <c r="QXH225" s="432">
        <v>0</v>
      </c>
      <c r="QXI225" s="432">
        <v>0</v>
      </c>
      <c r="QXJ225" s="432">
        <v>0</v>
      </c>
      <c r="QXK225" s="432">
        <v>0</v>
      </c>
      <c r="QXL225" s="432">
        <v>0</v>
      </c>
      <c r="QXM225" s="432">
        <v>0</v>
      </c>
      <c r="QXN225" s="432">
        <v>0</v>
      </c>
      <c r="QXO225" s="432">
        <v>0</v>
      </c>
      <c r="QXP225" s="432">
        <v>0</v>
      </c>
      <c r="QXQ225" s="432">
        <v>0</v>
      </c>
      <c r="QXR225" s="432">
        <v>0</v>
      </c>
      <c r="QXS225" s="432">
        <v>0</v>
      </c>
      <c r="QXT225" s="432">
        <v>0</v>
      </c>
      <c r="QXU225" s="432">
        <v>0</v>
      </c>
      <c r="QXV225" s="432">
        <v>0</v>
      </c>
      <c r="QXW225" s="432">
        <v>0</v>
      </c>
      <c r="QXX225" s="432">
        <v>0</v>
      </c>
      <c r="QXY225" s="432">
        <v>0</v>
      </c>
      <c r="QXZ225" s="432">
        <v>0</v>
      </c>
      <c r="QYA225" s="432">
        <v>0</v>
      </c>
      <c r="QYB225" s="432">
        <v>0</v>
      </c>
      <c r="QYC225" s="432">
        <v>0</v>
      </c>
      <c r="QYD225" s="432">
        <v>0</v>
      </c>
      <c r="QYE225" s="432">
        <v>0</v>
      </c>
      <c r="QYF225" s="432">
        <v>0</v>
      </c>
      <c r="QYG225" s="432">
        <v>0</v>
      </c>
      <c r="QYH225" s="432">
        <v>0</v>
      </c>
      <c r="QYI225" s="432">
        <v>0</v>
      </c>
      <c r="QYJ225" s="432">
        <v>0</v>
      </c>
      <c r="QYK225" s="432">
        <v>0</v>
      </c>
      <c r="QYL225" s="432">
        <v>0</v>
      </c>
      <c r="QYM225" s="432">
        <v>0</v>
      </c>
      <c r="QYN225" s="432">
        <v>0</v>
      </c>
      <c r="QYO225" s="432">
        <v>0</v>
      </c>
      <c r="QYP225" s="432">
        <v>0</v>
      </c>
      <c r="QYQ225" s="432">
        <v>0</v>
      </c>
      <c r="QYR225" s="432">
        <v>0</v>
      </c>
      <c r="QYS225" s="432">
        <v>0</v>
      </c>
      <c r="QYT225" s="432">
        <v>0</v>
      </c>
      <c r="QYU225" s="432">
        <v>0</v>
      </c>
      <c r="QYV225" s="432">
        <v>0</v>
      </c>
      <c r="QYW225" s="432">
        <v>0</v>
      </c>
      <c r="QYX225" s="432">
        <v>0</v>
      </c>
      <c r="QYY225" s="432">
        <v>0</v>
      </c>
      <c r="QYZ225" s="432">
        <v>0</v>
      </c>
      <c r="QZA225" s="432">
        <v>0</v>
      </c>
      <c r="QZB225" s="432">
        <v>0</v>
      </c>
      <c r="QZC225" s="432">
        <v>0</v>
      </c>
      <c r="QZD225" s="432">
        <v>0</v>
      </c>
      <c r="QZE225" s="432">
        <v>0</v>
      </c>
      <c r="QZF225" s="432">
        <v>0</v>
      </c>
      <c r="QZG225" s="432">
        <v>0</v>
      </c>
      <c r="QZH225" s="432">
        <v>0</v>
      </c>
      <c r="QZI225" s="432">
        <v>0</v>
      </c>
      <c r="QZJ225" s="432">
        <v>0</v>
      </c>
      <c r="QZK225" s="432">
        <v>0</v>
      </c>
      <c r="QZL225" s="432">
        <v>0</v>
      </c>
      <c r="QZM225" s="432">
        <v>0</v>
      </c>
      <c r="QZN225" s="432">
        <v>0</v>
      </c>
      <c r="QZO225" s="432">
        <v>0</v>
      </c>
      <c r="QZP225" s="432">
        <v>0</v>
      </c>
      <c r="QZQ225" s="432">
        <v>0</v>
      </c>
      <c r="QZR225" s="432">
        <v>0</v>
      </c>
      <c r="QZS225" s="432">
        <v>0</v>
      </c>
      <c r="QZT225" s="432">
        <v>0</v>
      </c>
      <c r="QZU225" s="432">
        <v>0</v>
      </c>
      <c r="QZV225" s="432">
        <v>0</v>
      </c>
      <c r="QZW225" s="432">
        <v>0</v>
      </c>
      <c r="QZX225" s="432">
        <v>0</v>
      </c>
      <c r="QZY225" s="432">
        <v>0</v>
      </c>
      <c r="QZZ225" s="432">
        <v>0</v>
      </c>
      <c r="RAA225" s="432">
        <v>0</v>
      </c>
      <c r="RAB225" s="432">
        <v>0</v>
      </c>
      <c r="RAC225" s="432">
        <v>0</v>
      </c>
      <c r="RAD225" s="432">
        <v>0</v>
      </c>
      <c r="RAE225" s="432">
        <v>0</v>
      </c>
      <c r="RAF225" s="432">
        <v>0</v>
      </c>
      <c r="RAG225" s="432">
        <v>0</v>
      </c>
      <c r="RAH225" s="432">
        <v>0</v>
      </c>
      <c r="RAI225" s="432">
        <v>0</v>
      </c>
      <c r="RAJ225" s="432">
        <v>0</v>
      </c>
      <c r="RAK225" s="432">
        <v>0</v>
      </c>
      <c r="RAL225" s="432">
        <v>0</v>
      </c>
      <c r="RAM225" s="432">
        <v>0</v>
      </c>
      <c r="RAN225" s="432">
        <v>0</v>
      </c>
      <c r="RAO225" s="432">
        <v>0</v>
      </c>
      <c r="RAP225" s="432">
        <v>0</v>
      </c>
      <c r="RAQ225" s="432">
        <v>0</v>
      </c>
      <c r="RAR225" s="432">
        <v>0</v>
      </c>
      <c r="RAS225" s="432">
        <v>0</v>
      </c>
      <c r="RAT225" s="432">
        <v>0</v>
      </c>
      <c r="RAU225" s="432">
        <v>0</v>
      </c>
      <c r="RAV225" s="432">
        <v>0</v>
      </c>
      <c r="RAW225" s="432">
        <v>0</v>
      </c>
      <c r="RAX225" s="432">
        <v>0</v>
      </c>
      <c r="RAY225" s="432">
        <v>0</v>
      </c>
      <c r="RAZ225" s="432">
        <v>0</v>
      </c>
      <c r="RBA225" s="432">
        <v>0</v>
      </c>
      <c r="RBB225" s="432">
        <v>0</v>
      </c>
      <c r="RBC225" s="432">
        <v>0</v>
      </c>
      <c r="RBD225" s="432">
        <v>0</v>
      </c>
      <c r="RBE225" s="432">
        <v>0</v>
      </c>
      <c r="RBF225" s="432">
        <v>0</v>
      </c>
      <c r="RBG225" s="432">
        <v>0</v>
      </c>
      <c r="RBH225" s="432">
        <v>0</v>
      </c>
      <c r="RBI225" s="432">
        <v>0</v>
      </c>
      <c r="RBJ225" s="432">
        <v>0</v>
      </c>
      <c r="RBK225" s="432">
        <v>0</v>
      </c>
      <c r="RBL225" s="432">
        <v>0</v>
      </c>
      <c r="RBM225" s="432">
        <v>0</v>
      </c>
      <c r="RBN225" s="432">
        <v>0</v>
      </c>
      <c r="RBO225" s="432">
        <v>0</v>
      </c>
      <c r="RBP225" s="432">
        <v>0</v>
      </c>
      <c r="RBQ225" s="432">
        <v>0</v>
      </c>
      <c r="RBR225" s="432">
        <v>0</v>
      </c>
      <c r="RBS225" s="432">
        <v>0</v>
      </c>
      <c r="RBT225" s="432">
        <v>0</v>
      </c>
      <c r="RBU225" s="432">
        <v>0</v>
      </c>
      <c r="RBV225" s="432">
        <v>0</v>
      </c>
      <c r="RBW225" s="432">
        <v>0</v>
      </c>
      <c r="RBX225" s="432">
        <v>0</v>
      </c>
      <c r="RBY225" s="432">
        <v>0</v>
      </c>
      <c r="RBZ225" s="432">
        <v>0</v>
      </c>
      <c r="RCA225" s="432">
        <v>0</v>
      </c>
      <c r="RCB225" s="432">
        <v>0</v>
      </c>
      <c r="RCC225" s="432">
        <v>0</v>
      </c>
      <c r="RCD225" s="432">
        <v>0</v>
      </c>
      <c r="RCE225" s="432">
        <v>0</v>
      </c>
      <c r="RCF225" s="432">
        <v>0</v>
      </c>
      <c r="RCG225" s="432">
        <v>0</v>
      </c>
      <c r="RCH225" s="432">
        <v>0</v>
      </c>
      <c r="RCI225" s="432">
        <v>0</v>
      </c>
      <c r="RCJ225" s="432">
        <v>0</v>
      </c>
      <c r="RCK225" s="432">
        <v>0</v>
      </c>
      <c r="RCL225" s="432">
        <v>0</v>
      </c>
      <c r="RCM225" s="432">
        <v>0</v>
      </c>
      <c r="RCN225" s="432">
        <v>0</v>
      </c>
      <c r="RCO225" s="432">
        <v>0</v>
      </c>
      <c r="RCP225" s="432">
        <v>0</v>
      </c>
      <c r="RCQ225" s="432">
        <v>0</v>
      </c>
      <c r="RCR225" s="432">
        <v>0</v>
      </c>
      <c r="RCS225" s="432">
        <v>0</v>
      </c>
      <c r="RCT225" s="432">
        <v>0</v>
      </c>
      <c r="RCU225" s="432">
        <v>0</v>
      </c>
      <c r="RCV225" s="432">
        <v>0</v>
      </c>
      <c r="RCW225" s="432">
        <v>0</v>
      </c>
      <c r="RCX225" s="432">
        <v>0</v>
      </c>
      <c r="RCY225" s="432">
        <v>0</v>
      </c>
      <c r="RCZ225" s="432">
        <v>0</v>
      </c>
      <c r="RDA225" s="432">
        <v>0</v>
      </c>
      <c r="RDB225" s="432">
        <v>0</v>
      </c>
      <c r="RDC225" s="432">
        <v>0</v>
      </c>
      <c r="RDD225" s="432">
        <v>0</v>
      </c>
      <c r="RDE225" s="432">
        <v>0</v>
      </c>
      <c r="RDF225" s="432">
        <v>0</v>
      </c>
      <c r="RDG225" s="432">
        <v>0</v>
      </c>
      <c r="RDH225" s="432">
        <v>0</v>
      </c>
      <c r="RDI225" s="432">
        <v>0</v>
      </c>
      <c r="RDJ225" s="432">
        <v>0</v>
      </c>
      <c r="RDK225" s="432">
        <v>0</v>
      </c>
      <c r="RDL225" s="432">
        <v>0</v>
      </c>
      <c r="RDM225" s="432">
        <v>0</v>
      </c>
      <c r="RDN225" s="432">
        <v>0</v>
      </c>
      <c r="RDO225" s="432">
        <v>0</v>
      </c>
      <c r="RDP225" s="432">
        <v>0</v>
      </c>
      <c r="RDQ225" s="432">
        <v>0</v>
      </c>
      <c r="RDR225" s="432">
        <v>0</v>
      </c>
      <c r="RDS225" s="432">
        <v>0</v>
      </c>
      <c r="RDT225" s="432">
        <v>0</v>
      </c>
      <c r="RDU225" s="432">
        <v>0</v>
      </c>
      <c r="RDV225" s="432">
        <v>0</v>
      </c>
      <c r="RDW225" s="432">
        <v>0</v>
      </c>
      <c r="RDX225" s="432">
        <v>0</v>
      </c>
      <c r="RDY225" s="432">
        <v>0</v>
      </c>
      <c r="RDZ225" s="432">
        <v>0</v>
      </c>
      <c r="REA225" s="432">
        <v>0</v>
      </c>
      <c r="REB225" s="432">
        <v>0</v>
      </c>
      <c r="REC225" s="432">
        <v>0</v>
      </c>
      <c r="RED225" s="432">
        <v>0</v>
      </c>
      <c r="REE225" s="432">
        <v>0</v>
      </c>
      <c r="REF225" s="432">
        <v>0</v>
      </c>
      <c r="REG225" s="432">
        <v>0</v>
      </c>
      <c r="REH225" s="432">
        <v>0</v>
      </c>
      <c r="REI225" s="432">
        <v>0</v>
      </c>
      <c r="REJ225" s="432">
        <v>0</v>
      </c>
      <c r="REK225" s="432">
        <v>0</v>
      </c>
      <c r="REL225" s="432">
        <v>0</v>
      </c>
      <c r="REM225" s="432">
        <v>0</v>
      </c>
      <c r="REN225" s="432">
        <v>0</v>
      </c>
      <c r="REO225" s="432">
        <v>0</v>
      </c>
      <c r="REP225" s="432">
        <v>0</v>
      </c>
      <c r="REQ225" s="432">
        <v>0</v>
      </c>
      <c r="RER225" s="432">
        <v>0</v>
      </c>
      <c r="RES225" s="432">
        <v>0</v>
      </c>
      <c r="RET225" s="432">
        <v>0</v>
      </c>
      <c r="REU225" s="432">
        <v>0</v>
      </c>
      <c r="REV225" s="432">
        <v>0</v>
      </c>
      <c r="REW225" s="432">
        <v>0</v>
      </c>
      <c r="REX225" s="432">
        <v>0</v>
      </c>
      <c r="REY225" s="432">
        <v>0</v>
      </c>
      <c r="REZ225" s="432">
        <v>0</v>
      </c>
      <c r="RFA225" s="432">
        <v>0</v>
      </c>
      <c r="RFB225" s="432">
        <v>0</v>
      </c>
      <c r="RFC225" s="432">
        <v>0</v>
      </c>
      <c r="RFD225" s="432">
        <v>0</v>
      </c>
      <c r="RFE225" s="432">
        <v>0</v>
      </c>
      <c r="RFF225" s="432">
        <v>0</v>
      </c>
      <c r="RFG225" s="432">
        <v>0</v>
      </c>
      <c r="RFH225" s="432">
        <v>0</v>
      </c>
      <c r="RFI225" s="432">
        <v>0</v>
      </c>
      <c r="RFJ225" s="432">
        <v>0</v>
      </c>
      <c r="RFK225" s="432">
        <v>0</v>
      </c>
      <c r="RFL225" s="432">
        <v>0</v>
      </c>
      <c r="RFM225" s="432">
        <v>0</v>
      </c>
      <c r="RFN225" s="432">
        <v>0</v>
      </c>
      <c r="RFO225" s="432">
        <v>0</v>
      </c>
      <c r="RFP225" s="432">
        <v>0</v>
      </c>
      <c r="RFQ225" s="432">
        <v>0</v>
      </c>
      <c r="RFR225" s="432">
        <v>0</v>
      </c>
      <c r="RFS225" s="432">
        <v>0</v>
      </c>
      <c r="RFT225" s="432">
        <v>0</v>
      </c>
      <c r="RFU225" s="432">
        <v>0</v>
      </c>
      <c r="RFV225" s="432">
        <v>0</v>
      </c>
      <c r="RFW225" s="432">
        <v>0</v>
      </c>
      <c r="RFX225" s="432">
        <v>0</v>
      </c>
      <c r="RFY225" s="432">
        <v>0</v>
      </c>
      <c r="RFZ225" s="432">
        <v>0</v>
      </c>
      <c r="RGA225" s="432">
        <v>0</v>
      </c>
      <c r="RGB225" s="432">
        <v>0</v>
      </c>
      <c r="RGC225" s="432">
        <v>0</v>
      </c>
      <c r="RGD225" s="432">
        <v>0</v>
      </c>
      <c r="RGE225" s="432">
        <v>0</v>
      </c>
      <c r="RGF225" s="432">
        <v>0</v>
      </c>
      <c r="RGG225" s="432">
        <v>0</v>
      </c>
      <c r="RGH225" s="432">
        <v>0</v>
      </c>
      <c r="RGI225" s="432">
        <v>0</v>
      </c>
      <c r="RGJ225" s="432">
        <v>0</v>
      </c>
      <c r="RGK225" s="432">
        <v>0</v>
      </c>
      <c r="RGL225" s="432">
        <v>0</v>
      </c>
      <c r="RGM225" s="432">
        <v>0</v>
      </c>
      <c r="RGN225" s="432">
        <v>0</v>
      </c>
      <c r="RGO225" s="432">
        <v>0</v>
      </c>
      <c r="RGP225" s="432">
        <v>0</v>
      </c>
      <c r="RGQ225" s="432">
        <v>0</v>
      </c>
      <c r="RGR225" s="432">
        <v>0</v>
      </c>
      <c r="RGS225" s="432">
        <v>0</v>
      </c>
      <c r="RGT225" s="432">
        <v>0</v>
      </c>
      <c r="RGU225" s="432">
        <v>0</v>
      </c>
      <c r="RGV225" s="432">
        <v>0</v>
      </c>
      <c r="RGW225" s="432">
        <v>0</v>
      </c>
      <c r="RGX225" s="432">
        <v>0</v>
      </c>
      <c r="RGY225" s="432">
        <v>0</v>
      </c>
      <c r="RGZ225" s="432">
        <v>0</v>
      </c>
      <c r="RHA225" s="432">
        <v>0</v>
      </c>
      <c r="RHB225" s="432">
        <v>0</v>
      </c>
      <c r="RHC225" s="432">
        <v>0</v>
      </c>
      <c r="RHD225" s="432">
        <v>0</v>
      </c>
      <c r="RHE225" s="432">
        <v>0</v>
      </c>
      <c r="RHF225" s="432">
        <v>0</v>
      </c>
      <c r="RHG225" s="432">
        <v>0</v>
      </c>
      <c r="RHH225" s="432">
        <v>0</v>
      </c>
      <c r="RHI225" s="432">
        <v>0</v>
      </c>
      <c r="RHJ225" s="432">
        <v>0</v>
      </c>
      <c r="RHK225" s="432">
        <v>0</v>
      </c>
      <c r="RHL225" s="432">
        <v>0</v>
      </c>
      <c r="RHM225" s="432">
        <v>0</v>
      </c>
      <c r="RHN225" s="432">
        <v>0</v>
      </c>
      <c r="RHO225" s="432">
        <v>0</v>
      </c>
      <c r="RHP225" s="432">
        <v>0</v>
      </c>
      <c r="RHQ225" s="432">
        <v>0</v>
      </c>
      <c r="RHR225" s="432">
        <v>0</v>
      </c>
      <c r="RHS225" s="432">
        <v>0</v>
      </c>
      <c r="RHT225" s="432">
        <v>0</v>
      </c>
      <c r="RHU225" s="432">
        <v>0</v>
      </c>
      <c r="RHV225" s="432">
        <v>0</v>
      </c>
      <c r="RHW225" s="432">
        <v>0</v>
      </c>
      <c r="RHX225" s="432">
        <v>0</v>
      </c>
      <c r="RHY225" s="432">
        <v>0</v>
      </c>
      <c r="RHZ225" s="432">
        <v>0</v>
      </c>
      <c r="RIA225" s="432">
        <v>0</v>
      </c>
      <c r="RIB225" s="432">
        <v>0</v>
      </c>
      <c r="RIC225" s="432">
        <v>0</v>
      </c>
      <c r="RID225" s="432">
        <v>0</v>
      </c>
      <c r="RIE225" s="432">
        <v>0</v>
      </c>
      <c r="RIF225" s="432">
        <v>0</v>
      </c>
      <c r="RIG225" s="432">
        <v>0</v>
      </c>
      <c r="RIH225" s="432">
        <v>0</v>
      </c>
      <c r="RII225" s="432">
        <v>0</v>
      </c>
      <c r="RIJ225" s="432">
        <v>0</v>
      </c>
      <c r="RIK225" s="432">
        <v>0</v>
      </c>
      <c r="RIL225" s="432">
        <v>0</v>
      </c>
      <c r="RIM225" s="432">
        <v>0</v>
      </c>
      <c r="RIN225" s="432">
        <v>0</v>
      </c>
      <c r="RIO225" s="432">
        <v>0</v>
      </c>
      <c r="RIP225" s="432">
        <v>0</v>
      </c>
      <c r="RIQ225" s="432">
        <v>0</v>
      </c>
      <c r="RIR225" s="432">
        <v>0</v>
      </c>
      <c r="RIS225" s="432">
        <v>0</v>
      </c>
      <c r="RIT225" s="432">
        <v>0</v>
      </c>
      <c r="RIU225" s="432">
        <v>0</v>
      </c>
      <c r="RIV225" s="432">
        <v>0</v>
      </c>
      <c r="RIW225" s="432">
        <v>0</v>
      </c>
      <c r="RIX225" s="432">
        <v>0</v>
      </c>
      <c r="RIY225" s="432">
        <v>0</v>
      </c>
      <c r="RIZ225" s="432">
        <v>0</v>
      </c>
      <c r="RJA225" s="432">
        <v>0</v>
      </c>
      <c r="RJB225" s="432">
        <v>0</v>
      </c>
      <c r="RJC225" s="432">
        <v>0</v>
      </c>
      <c r="RJD225" s="432">
        <v>0</v>
      </c>
      <c r="RJE225" s="432">
        <v>0</v>
      </c>
      <c r="RJF225" s="432">
        <v>0</v>
      </c>
      <c r="RJG225" s="432">
        <v>0</v>
      </c>
      <c r="RJH225" s="432">
        <v>0</v>
      </c>
      <c r="RJI225" s="432">
        <v>0</v>
      </c>
      <c r="RJJ225" s="432">
        <v>0</v>
      </c>
      <c r="RJK225" s="432">
        <v>0</v>
      </c>
      <c r="RJL225" s="432">
        <v>0</v>
      </c>
      <c r="RJM225" s="432">
        <v>0</v>
      </c>
      <c r="RJN225" s="432">
        <v>0</v>
      </c>
      <c r="RJO225" s="432">
        <v>0</v>
      </c>
      <c r="RJP225" s="432">
        <v>0</v>
      </c>
      <c r="RJQ225" s="432">
        <v>0</v>
      </c>
      <c r="RJR225" s="432">
        <v>0</v>
      </c>
      <c r="RJS225" s="432">
        <v>0</v>
      </c>
      <c r="RJT225" s="432">
        <v>0</v>
      </c>
      <c r="RJU225" s="432">
        <v>0</v>
      </c>
      <c r="RJV225" s="432">
        <v>0</v>
      </c>
      <c r="RJW225" s="432">
        <v>0</v>
      </c>
      <c r="RJX225" s="432">
        <v>0</v>
      </c>
      <c r="RJY225" s="432">
        <v>0</v>
      </c>
      <c r="RJZ225" s="432">
        <v>0</v>
      </c>
      <c r="RKA225" s="432">
        <v>0</v>
      </c>
      <c r="RKB225" s="432">
        <v>0</v>
      </c>
      <c r="RKC225" s="432">
        <v>0</v>
      </c>
      <c r="RKD225" s="432">
        <v>0</v>
      </c>
      <c r="RKE225" s="432">
        <v>0</v>
      </c>
      <c r="RKF225" s="432">
        <v>0</v>
      </c>
      <c r="RKG225" s="432">
        <v>0</v>
      </c>
      <c r="RKH225" s="432">
        <v>0</v>
      </c>
      <c r="RKI225" s="432">
        <v>0</v>
      </c>
      <c r="RKJ225" s="432">
        <v>0</v>
      </c>
      <c r="RKK225" s="432">
        <v>0</v>
      </c>
      <c r="RKL225" s="432">
        <v>0</v>
      </c>
      <c r="RKM225" s="432">
        <v>0</v>
      </c>
      <c r="RKN225" s="432">
        <v>0</v>
      </c>
      <c r="RKO225" s="432">
        <v>0</v>
      </c>
      <c r="RKP225" s="432">
        <v>0</v>
      </c>
      <c r="RKQ225" s="432">
        <v>0</v>
      </c>
      <c r="RKR225" s="432">
        <v>0</v>
      </c>
      <c r="RKS225" s="432">
        <v>0</v>
      </c>
      <c r="RKT225" s="432">
        <v>0</v>
      </c>
      <c r="RKU225" s="432">
        <v>0</v>
      </c>
      <c r="RKV225" s="432">
        <v>0</v>
      </c>
      <c r="RKW225" s="432">
        <v>0</v>
      </c>
      <c r="RKX225" s="432">
        <v>0</v>
      </c>
      <c r="RKY225" s="432">
        <v>0</v>
      </c>
      <c r="RKZ225" s="432">
        <v>0</v>
      </c>
      <c r="RLA225" s="432">
        <v>0</v>
      </c>
      <c r="RLB225" s="432">
        <v>0</v>
      </c>
      <c r="RLC225" s="432">
        <v>0</v>
      </c>
      <c r="RLD225" s="432">
        <v>0</v>
      </c>
      <c r="RLE225" s="432">
        <v>0</v>
      </c>
      <c r="RLF225" s="432">
        <v>0</v>
      </c>
      <c r="RLG225" s="432">
        <v>0</v>
      </c>
      <c r="RLH225" s="432">
        <v>0</v>
      </c>
      <c r="RLI225" s="432">
        <v>0</v>
      </c>
      <c r="RLJ225" s="432">
        <v>0</v>
      </c>
      <c r="RLK225" s="432">
        <v>0</v>
      </c>
      <c r="RLL225" s="432">
        <v>0</v>
      </c>
      <c r="RLM225" s="432">
        <v>0</v>
      </c>
      <c r="RLN225" s="432">
        <v>0</v>
      </c>
      <c r="RLO225" s="432">
        <v>0</v>
      </c>
      <c r="RLP225" s="432">
        <v>0</v>
      </c>
      <c r="RLQ225" s="432">
        <v>0</v>
      </c>
      <c r="RLR225" s="432">
        <v>0</v>
      </c>
      <c r="RLS225" s="432">
        <v>0</v>
      </c>
      <c r="RLT225" s="432">
        <v>0</v>
      </c>
      <c r="RLU225" s="432">
        <v>0</v>
      </c>
      <c r="RLV225" s="432">
        <v>0</v>
      </c>
      <c r="RLW225" s="432">
        <v>0</v>
      </c>
      <c r="RLX225" s="432">
        <v>0</v>
      </c>
      <c r="RLY225" s="432">
        <v>0</v>
      </c>
      <c r="RLZ225" s="432">
        <v>0</v>
      </c>
      <c r="RMA225" s="432">
        <v>0</v>
      </c>
      <c r="RMB225" s="432">
        <v>0</v>
      </c>
      <c r="RMC225" s="432">
        <v>0</v>
      </c>
      <c r="RMD225" s="432">
        <v>0</v>
      </c>
      <c r="RME225" s="432">
        <v>0</v>
      </c>
      <c r="RMF225" s="432">
        <v>0</v>
      </c>
      <c r="RMG225" s="432">
        <v>0</v>
      </c>
      <c r="RMH225" s="432">
        <v>0</v>
      </c>
      <c r="RMI225" s="432">
        <v>0</v>
      </c>
      <c r="RMJ225" s="432">
        <v>0</v>
      </c>
      <c r="RMK225" s="432">
        <v>0</v>
      </c>
      <c r="RML225" s="432">
        <v>0</v>
      </c>
      <c r="RMM225" s="432">
        <v>0</v>
      </c>
      <c r="RMN225" s="432">
        <v>0</v>
      </c>
      <c r="RMO225" s="432">
        <v>0</v>
      </c>
      <c r="RMP225" s="432">
        <v>0</v>
      </c>
      <c r="RMQ225" s="432">
        <v>0</v>
      </c>
      <c r="RMR225" s="432">
        <v>0</v>
      </c>
      <c r="RMS225" s="432">
        <v>0</v>
      </c>
      <c r="RMT225" s="432">
        <v>0</v>
      </c>
      <c r="RMU225" s="432">
        <v>0</v>
      </c>
      <c r="RMV225" s="432">
        <v>0</v>
      </c>
      <c r="RMW225" s="432">
        <v>0</v>
      </c>
      <c r="RMX225" s="432">
        <v>0</v>
      </c>
      <c r="RMY225" s="432">
        <v>0</v>
      </c>
      <c r="RMZ225" s="432">
        <v>0</v>
      </c>
      <c r="RNA225" s="432">
        <v>0</v>
      </c>
      <c r="RNB225" s="432">
        <v>0</v>
      </c>
      <c r="RNC225" s="432">
        <v>0</v>
      </c>
      <c r="RND225" s="432">
        <v>0</v>
      </c>
      <c r="RNE225" s="432">
        <v>0</v>
      </c>
      <c r="RNF225" s="432">
        <v>0</v>
      </c>
      <c r="RNG225" s="432">
        <v>0</v>
      </c>
      <c r="RNH225" s="432">
        <v>0</v>
      </c>
      <c r="RNI225" s="432">
        <v>0</v>
      </c>
      <c r="RNJ225" s="432">
        <v>0</v>
      </c>
      <c r="RNK225" s="432">
        <v>0</v>
      </c>
      <c r="RNL225" s="432">
        <v>0</v>
      </c>
      <c r="RNM225" s="432">
        <v>0</v>
      </c>
      <c r="RNN225" s="432">
        <v>0</v>
      </c>
      <c r="RNO225" s="432">
        <v>0</v>
      </c>
      <c r="RNP225" s="432">
        <v>0</v>
      </c>
      <c r="RNQ225" s="432">
        <v>0</v>
      </c>
      <c r="RNR225" s="432">
        <v>0</v>
      </c>
      <c r="RNS225" s="432">
        <v>0</v>
      </c>
      <c r="RNT225" s="432">
        <v>0</v>
      </c>
      <c r="RNU225" s="432">
        <v>0</v>
      </c>
      <c r="RNV225" s="432">
        <v>0</v>
      </c>
      <c r="RNW225" s="432">
        <v>0</v>
      </c>
      <c r="RNX225" s="432">
        <v>0</v>
      </c>
      <c r="RNY225" s="432">
        <v>0</v>
      </c>
      <c r="RNZ225" s="432">
        <v>0</v>
      </c>
      <c r="ROA225" s="432">
        <v>0</v>
      </c>
      <c r="ROB225" s="432">
        <v>0</v>
      </c>
      <c r="ROC225" s="432">
        <v>0</v>
      </c>
      <c r="ROD225" s="432">
        <v>0</v>
      </c>
      <c r="ROE225" s="432">
        <v>0</v>
      </c>
      <c r="ROF225" s="432">
        <v>0</v>
      </c>
      <c r="ROG225" s="432">
        <v>0</v>
      </c>
      <c r="ROH225" s="432">
        <v>0</v>
      </c>
      <c r="ROI225" s="432">
        <v>0</v>
      </c>
      <c r="ROJ225" s="432">
        <v>0</v>
      </c>
      <c r="ROK225" s="432">
        <v>0</v>
      </c>
      <c r="ROL225" s="432">
        <v>0</v>
      </c>
      <c r="ROM225" s="432">
        <v>0</v>
      </c>
      <c r="RON225" s="432">
        <v>0</v>
      </c>
      <c r="ROO225" s="432">
        <v>0</v>
      </c>
      <c r="ROP225" s="432">
        <v>0</v>
      </c>
      <c r="ROQ225" s="432">
        <v>0</v>
      </c>
      <c r="ROR225" s="432">
        <v>0</v>
      </c>
      <c r="ROS225" s="432">
        <v>0</v>
      </c>
      <c r="ROT225" s="432">
        <v>0</v>
      </c>
      <c r="ROU225" s="432">
        <v>0</v>
      </c>
      <c r="ROV225" s="432">
        <v>0</v>
      </c>
      <c r="ROW225" s="432">
        <v>0</v>
      </c>
      <c r="ROX225" s="432">
        <v>0</v>
      </c>
      <c r="ROY225" s="432">
        <v>0</v>
      </c>
      <c r="ROZ225" s="432">
        <v>0</v>
      </c>
      <c r="RPA225" s="432">
        <v>0</v>
      </c>
      <c r="RPB225" s="432">
        <v>0</v>
      </c>
      <c r="RPC225" s="432">
        <v>0</v>
      </c>
      <c r="RPD225" s="432">
        <v>0</v>
      </c>
      <c r="RPE225" s="432">
        <v>0</v>
      </c>
      <c r="RPF225" s="432">
        <v>0</v>
      </c>
      <c r="RPG225" s="432">
        <v>0</v>
      </c>
      <c r="RPH225" s="432">
        <v>0</v>
      </c>
      <c r="RPI225" s="432">
        <v>0</v>
      </c>
      <c r="RPJ225" s="432">
        <v>0</v>
      </c>
      <c r="RPK225" s="432">
        <v>0</v>
      </c>
      <c r="RPL225" s="432">
        <v>0</v>
      </c>
      <c r="RPM225" s="432">
        <v>0</v>
      </c>
      <c r="RPN225" s="432">
        <v>0</v>
      </c>
      <c r="RPO225" s="432">
        <v>0</v>
      </c>
      <c r="RPP225" s="432">
        <v>0</v>
      </c>
      <c r="RPQ225" s="432">
        <v>0</v>
      </c>
      <c r="RPR225" s="432">
        <v>0</v>
      </c>
      <c r="RPS225" s="432">
        <v>0</v>
      </c>
      <c r="RPT225" s="432">
        <v>0</v>
      </c>
      <c r="RPU225" s="432">
        <v>0</v>
      </c>
      <c r="RPV225" s="432">
        <v>0</v>
      </c>
      <c r="RPW225" s="432">
        <v>0</v>
      </c>
      <c r="RPX225" s="432">
        <v>0</v>
      </c>
      <c r="RPY225" s="432">
        <v>0</v>
      </c>
      <c r="RPZ225" s="432">
        <v>0</v>
      </c>
      <c r="RQA225" s="432">
        <v>0</v>
      </c>
      <c r="RQB225" s="432">
        <v>0</v>
      </c>
      <c r="RQC225" s="432">
        <v>0</v>
      </c>
      <c r="RQD225" s="432">
        <v>0</v>
      </c>
      <c r="RQE225" s="432">
        <v>0</v>
      </c>
      <c r="RQF225" s="432">
        <v>0</v>
      </c>
      <c r="RQG225" s="432">
        <v>0</v>
      </c>
      <c r="RQH225" s="432">
        <v>0</v>
      </c>
      <c r="RQI225" s="432">
        <v>0</v>
      </c>
      <c r="RQJ225" s="432">
        <v>0</v>
      </c>
      <c r="RQK225" s="432">
        <v>0</v>
      </c>
      <c r="RQL225" s="432">
        <v>0</v>
      </c>
      <c r="RQM225" s="432">
        <v>0</v>
      </c>
      <c r="RQN225" s="432">
        <v>0</v>
      </c>
      <c r="RQO225" s="432">
        <v>0</v>
      </c>
      <c r="RQP225" s="432">
        <v>0</v>
      </c>
      <c r="RQQ225" s="432">
        <v>0</v>
      </c>
      <c r="RQR225" s="432">
        <v>0</v>
      </c>
      <c r="RQS225" s="432">
        <v>0</v>
      </c>
      <c r="RQT225" s="432">
        <v>0</v>
      </c>
      <c r="RQU225" s="432">
        <v>0</v>
      </c>
      <c r="RQV225" s="432">
        <v>0</v>
      </c>
      <c r="RQW225" s="432">
        <v>0</v>
      </c>
      <c r="RQX225" s="432">
        <v>0</v>
      </c>
      <c r="RQY225" s="432">
        <v>0</v>
      </c>
      <c r="RQZ225" s="432">
        <v>0</v>
      </c>
      <c r="RRA225" s="432">
        <v>0</v>
      </c>
      <c r="RRB225" s="432">
        <v>0</v>
      </c>
      <c r="RRC225" s="432">
        <v>0</v>
      </c>
      <c r="RRD225" s="432">
        <v>0</v>
      </c>
      <c r="RRE225" s="432">
        <v>0</v>
      </c>
      <c r="RRF225" s="432">
        <v>0</v>
      </c>
      <c r="RRG225" s="432">
        <v>0</v>
      </c>
      <c r="RRH225" s="432">
        <v>0</v>
      </c>
      <c r="RRI225" s="432">
        <v>0</v>
      </c>
      <c r="RRJ225" s="432">
        <v>0</v>
      </c>
      <c r="RRK225" s="432">
        <v>0</v>
      </c>
      <c r="RRL225" s="432">
        <v>0</v>
      </c>
      <c r="RRM225" s="432">
        <v>0</v>
      </c>
      <c r="RRN225" s="432">
        <v>0</v>
      </c>
      <c r="RRO225" s="432">
        <v>0</v>
      </c>
      <c r="RRP225" s="432">
        <v>0</v>
      </c>
      <c r="RRQ225" s="432">
        <v>0</v>
      </c>
      <c r="RRR225" s="432">
        <v>0</v>
      </c>
      <c r="RRS225" s="432">
        <v>0</v>
      </c>
      <c r="RRT225" s="432">
        <v>0</v>
      </c>
      <c r="RRU225" s="432">
        <v>0</v>
      </c>
      <c r="RRV225" s="432">
        <v>0</v>
      </c>
      <c r="RRW225" s="432">
        <v>0</v>
      </c>
      <c r="RRX225" s="432">
        <v>0</v>
      </c>
      <c r="RRY225" s="432">
        <v>0</v>
      </c>
      <c r="RRZ225" s="432">
        <v>0</v>
      </c>
      <c r="RSA225" s="432">
        <v>0</v>
      </c>
      <c r="RSB225" s="432">
        <v>0</v>
      </c>
      <c r="RSC225" s="432">
        <v>0</v>
      </c>
      <c r="RSD225" s="432">
        <v>0</v>
      </c>
      <c r="RSE225" s="432">
        <v>0</v>
      </c>
      <c r="RSF225" s="432">
        <v>0</v>
      </c>
      <c r="RSG225" s="432">
        <v>0</v>
      </c>
      <c r="RSH225" s="432">
        <v>0</v>
      </c>
      <c r="RSI225" s="432">
        <v>0</v>
      </c>
      <c r="RSJ225" s="432">
        <v>0</v>
      </c>
      <c r="RSK225" s="432">
        <v>0</v>
      </c>
      <c r="RSL225" s="432">
        <v>0</v>
      </c>
      <c r="RSM225" s="432">
        <v>0</v>
      </c>
      <c r="RSN225" s="432">
        <v>0</v>
      </c>
      <c r="RSO225" s="432">
        <v>0</v>
      </c>
      <c r="RSP225" s="432">
        <v>0</v>
      </c>
      <c r="RSQ225" s="432">
        <v>0</v>
      </c>
      <c r="RSR225" s="432">
        <v>0</v>
      </c>
      <c r="RSS225" s="432">
        <v>0</v>
      </c>
      <c r="RST225" s="432">
        <v>0</v>
      </c>
      <c r="RSU225" s="432">
        <v>0</v>
      </c>
      <c r="RSV225" s="432">
        <v>0</v>
      </c>
      <c r="RSW225" s="432">
        <v>0</v>
      </c>
      <c r="RSX225" s="432">
        <v>0</v>
      </c>
      <c r="RSY225" s="432">
        <v>0</v>
      </c>
      <c r="RSZ225" s="432">
        <v>0</v>
      </c>
      <c r="RTA225" s="432">
        <v>0</v>
      </c>
      <c r="RTB225" s="432">
        <v>0</v>
      </c>
      <c r="RTC225" s="432">
        <v>0</v>
      </c>
      <c r="RTD225" s="432">
        <v>0</v>
      </c>
      <c r="RTE225" s="432">
        <v>0</v>
      </c>
      <c r="RTF225" s="432">
        <v>0</v>
      </c>
      <c r="RTG225" s="432">
        <v>0</v>
      </c>
      <c r="RTH225" s="432">
        <v>0</v>
      </c>
      <c r="RTI225" s="432">
        <v>0</v>
      </c>
      <c r="RTJ225" s="432">
        <v>0</v>
      </c>
      <c r="RTK225" s="432">
        <v>0</v>
      </c>
      <c r="RTL225" s="432">
        <v>0</v>
      </c>
      <c r="RTM225" s="432">
        <v>0</v>
      </c>
      <c r="RTN225" s="432">
        <v>0</v>
      </c>
      <c r="RTO225" s="432">
        <v>0</v>
      </c>
      <c r="RTP225" s="432">
        <v>0</v>
      </c>
      <c r="RTQ225" s="432">
        <v>0</v>
      </c>
      <c r="RTR225" s="432">
        <v>0</v>
      </c>
      <c r="RTS225" s="432">
        <v>0</v>
      </c>
      <c r="RTT225" s="432">
        <v>0</v>
      </c>
      <c r="RTU225" s="432">
        <v>0</v>
      </c>
      <c r="RTV225" s="432">
        <v>0</v>
      </c>
      <c r="RTW225" s="432">
        <v>0</v>
      </c>
      <c r="RTX225" s="432">
        <v>0</v>
      </c>
      <c r="RTY225" s="432">
        <v>0</v>
      </c>
      <c r="RTZ225" s="432">
        <v>0</v>
      </c>
      <c r="RUA225" s="432">
        <v>0</v>
      </c>
      <c r="RUB225" s="432">
        <v>0</v>
      </c>
      <c r="RUC225" s="432">
        <v>0</v>
      </c>
      <c r="RUD225" s="432">
        <v>0</v>
      </c>
      <c r="RUE225" s="432">
        <v>0</v>
      </c>
      <c r="RUF225" s="432">
        <v>0</v>
      </c>
      <c r="RUG225" s="432">
        <v>0</v>
      </c>
      <c r="RUH225" s="432">
        <v>0</v>
      </c>
      <c r="RUI225" s="432">
        <v>0</v>
      </c>
      <c r="RUJ225" s="432">
        <v>0</v>
      </c>
      <c r="RUK225" s="432">
        <v>0</v>
      </c>
      <c r="RUL225" s="432">
        <v>0</v>
      </c>
      <c r="RUM225" s="432">
        <v>0</v>
      </c>
      <c r="RUN225" s="432">
        <v>0</v>
      </c>
      <c r="RUO225" s="432">
        <v>0</v>
      </c>
      <c r="RUP225" s="432">
        <v>0</v>
      </c>
      <c r="RUQ225" s="432">
        <v>0</v>
      </c>
      <c r="RUR225" s="432">
        <v>0</v>
      </c>
      <c r="RUS225" s="432">
        <v>0</v>
      </c>
      <c r="RUT225" s="432">
        <v>0</v>
      </c>
      <c r="RUU225" s="432">
        <v>0</v>
      </c>
      <c r="RUV225" s="432">
        <v>0</v>
      </c>
      <c r="RUW225" s="432">
        <v>0</v>
      </c>
      <c r="RUX225" s="432">
        <v>0</v>
      </c>
      <c r="RUY225" s="432">
        <v>0</v>
      </c>
      <c r="RUZ225" s="432">
        <v>0</v>
      </c>
      <c r="RVA225" s="432">
        <v>0</v>
      </c>
      <c r="RVB225" s="432">
        <v>0</v>
      </c>
      <c r="RVC225" s="432">
        <v>0</v>
      </c>
      <c r="RVD225" s="432">
        <v>0</v>
      </c>
      <c r="RVE225" s="432">
        <v>0</v>
      </c>
      <c r="RVF225" s="432">
        <v>0</v>
      </c>
      <c r="RVG225" s="432">
        <v>0</v>
      </c>
      <c r="RVH225" s="432">
        <v>0</v>
      </c>
      <c r="RVI225" s="432">
        <v>0</v>
      </c>
      <c r="RVJ225" s="432">
        <v>0</v>
      </c>
      <c r="RVK225" s="432">
        <v>0</v>
      </c>
      <c r="RVL225" s="432">
        <v>0</v>
      </c>
      <c r="RVM225" s="432">
        <v>0</v>
      </c>
      <c r="RVN225" s="432">
        <v>0</v>
      </c>
      <c r="RVO225" s="432">
        <v>0</v>
      </c>
      <c r="RVP225" s="432">
        <v>0</v>
      </c>
      <c r="RVQ225" s="432">
        <v>0</v>
      </c>
      <c r="RVR225" s="432">
        <v>0</v>
      </c>
      <c r="RVS225" s="432">
        <v>0</v>
      </c>
      <c r="RVT225" s="432">
        <v>0</v>
      </c>
      <c r="RVU225" s="432">
        <v>0</v>
      </c>
      <c r="RVV225" s="432">
        <v>0</v>
      </c>
      <c r="RVW225" s="432">
        <v>0</v>
      </c>
      <c r="RVX225" s="432">
        <v>0</v>
      </c>
      <c r="RVY225" s="432">
        <v>0</v>
      </c>
      <c r="RVZ225" s="432">
        <v>0</v>
      </c>
      <c r="RWA225" s="432">
        <v>0</v>
      </c>
      <c r="RWB225" s="432">
        <v>0</v>
      </c>
      <c r="RWC225" s="432">
        <v>0</v>
      </c>
      <c r="RWD225" s="432">
        <v>0</v>
      </c>
      <c r="RWE225" s="432">
        <v>0</v>
      </c>
      <c r="RWF225" s="432">
        <v>0</v>
      </c>
      <c r="RWG225" s="432">
        <v>0</v>
      </c>
      <c r="RWH225" s="432">
        <v>0</v>
      </c>
      <c r="RWI225" s="432">
        <v>0</v>
      </c>
      <c r="RWJ225" s="432">
        <v>0</v>
      </c>
      <c r="RWK225" s="432">
        <v>0</v>
      </c>
      <c r="RWL225" s="432">
        <v>0</v>
      </c>
      <c r="RWM225" s="432">
        <v>0</v>
      </c>
      <c r="RWN225" s="432">
        <v>0</v>
      </c>
      <c r="RWO225" s="432">
        <v>0</v>
      </c>
      <c r="RWP225" s="432">
        <v>0</v>
      </c>
      <c r="RWQ225" s="432">
        <v>0</v>
      </c>
      <c r="RWR225" s="432">
        <v>0</v>
      </c>
      <c r="RWS225" s="432">
        <v>0</v>
      </c>
      <c r="RWT225" s="432">
        <v>0</v>
      </c>
      <c r="RWU225" s="432">
        <v>0</v>
      </c>
      <c r="RWV225" s="432">
        <v>0</v>
      </c>
      <c r="RWW225" s="432">
        <v>0</v>
      </c>
      <c r="RWX225" s="432">
        <v>0</v>
      </c>
      <c r="RWY225" s="432">
        <v>0</v>
      </c>
      <c r="RWZ225" s="432">
        <v>0</v>
      </c>
      <c r="RXA225" s="432">
        <v>0</v>
      </c>
      <c r="RXB225" s="432">
        <v>0</v>
      </c>
      <c r="RXC225" s="432">
        <v>0</v>
      </c>
      <c r="RXD225" s="432">
        <v>0</v>
      </c>
      <c r="RXE225" s="432">
        <v>0</v>
      </c>
      <c r="RXF225" s="432">
        <v>0</v>
      </c>
      <c r="RXG225" s="432">
        <v>0</v>
      </c>
      <c r="RXH225" s="432">
        <v>0</v>
      </c>
      <c r="RXI225" s="432">
        <v>0</v>
      </c>
      <c r="RXJ225" s="432">
        <v>0</v>
      </c>
      <c r="RXK225" s="432">
        <v>0</v>
      </c>
      <c r="RXL225" s="432">
        <v>0</v>
      </c>
      <c r="RXM225" s="432">
        <v>0</v>
      </c>
      <c r="RXN225" s="432">
        <v>0</v>
      </c>
      <c r="RXO225" s="432">
        <v>0</v>
      </c>
      <c r="RXP225" s="432">
        <v>0</v>
      </c>
      <c r="RXQ225" s="432">
        <v>0</v>
      </c>
      <c r="RXR225" s="432">
        <v>0</v>
      </c>
      <c r="RXS225" s="432">
        <v>0</v>
      </c>
      <c r="RXT225" s="432">
        <v>0</v>
      </c>
      <c r="RXU225" s="432">
        <v>0</v>
      </c>
      <c r="RXV225" s="432">
        <v>0</v>
      </c>
      <c r="RXW225" s="432">
        <v>0</v>
      </c>
      <c r="RXX225" s="432">
        <v>0</v>
      </c>
      <c r="RXY225" s="432">
        <v>0</v>
      </c>
      <c r="RXZ225" s="432">
        <v>0</v>
      </c>
      <c r="RYA225" s="432">
        <v>0</v>
      </c>
      <c r="RYB225" s="432">
        <v>0</v>
      </c>
      <c r="RYC225" s="432">
        <v>0</v>
      </c>
      <c r="RYD225" s="432">
        <v>0</v>
      </c>
      <c r="RYE225" s="432">
        <v>0</v>
      </c>
      <c r="RYF225" s="432">
        <v>0</v>
      </c>
      <c r="RYG225" s="432">
        <v>0</v>
      </c>
      <c r="RYH225" s="432">
        <v>0</v>
      </c>
      <c r="RYI225" s="432">
        <v>0</v>
      </c>
      <c r="RYJ225" s="432">
        <v>0</v>
      </c>
      <c r="RYK225" s="432">
        <v>0</v>
      </c>
      <c r="RYL225" s="432">
        <v>0</v>
      </c>
      <c r="RYM225" s="432">
        <v>0</v>
      </c>
      <c r="RYN225" s="432">
        <v>0</v>
      </c>
      <c r="RYO225" s="432">
        <v>0</v>
      </c>
      <c r="RYP225" s="432">
        <v>0</v>
      </c>
      <c r="RYQ225" s="432">
        <v>0</v>
      </c>
      <c r="RYR225" s="432">
        <v>0</v>
      </c>
      <c r="RYS225" s="432">
        <v>0</v>
      </c>
      <c r="RYT225" s="432">
        <v>0</v>
      </c>
      <c r="RYU225" s="432">
        <v>0</v>
      </c>
      <c r="RYV225" s="432">
        <v>0</v>
      </c>
      <c r="RYW225" s="432">
        <v>0</v>
      </c>
      <c r="RYX225" s="432">
        <v>0</v>
      </c>
      <c r="RYY225" s="432">
        <v>0</v>
      </c>
      <c r="RYZ225" s="432">
        <v>0</v>
      </c>
      <c r="RZA225" s="432">
        <v>0</v>
      </c>
      <c r="RZB225" s="432">
        <v>0</v>
      </c>
      <c r="RZC225" s="432">
        <v>0</v>
      </c>
      <c r="RZD225" s="432">
        <v>0</v>
      </c>
      <c r="RZE225" s="432">
        <v>0</v>
      </c>
      <c r="RZF225" s="432">
        <v>0</v>
      </c>
      <c r="RZG225" s="432">
        <v>0</v>
      </c>
      <c r="RZH225" s="432">
        <v>0</v>
      </c>
      <c r="RZI225" s="432">
        <v>0</v>
      </c>
      <c r="RZJ225" s="432">
        <v>0</v>
      </c>
      <c r="RZK225" s="432">
        <v>0</v>
      </c>
      <c r="RZL225" s="432">
        <v>0</v>
      </c>
      <c r="RZM225" s="432">
        <v>0</v>
      </c>
      <c r="RZN225" s="432">
        <v>0</v>
      </c>
      <c r="RZO225" s="432">
        <v>0</v>
      </c>
      <c r="RZP225" s="432">
        <v>0</v>
      </c>
      <c r="RZQ225" s="432">
        <v>0</v>
      </c>
      <c r="RZR225" s="432">
        <v>0</v>
      </c>
      <c r="RZS225" s="432">
        <v>0</v>
      </c>
      <c r="RZT225" s="432">
        <v>0</v>
      </c>
      <c r="RZU225" s="432">
        <v>0</v>
      </c>
      <c r="RZV225" s="432">
        <v>0</v>
      </c>
      <c r="RZW225" s="432">
        <v>0</v>
      </c>
      <c r="RZX225" s="432">
        <v>0</v>
      </c>
      <c r="RZY225" s="432">
        <v>0</v>
      </c>
      <c r="RZZ225" s="432">
        <v>0</v>
      </c>
      <c r="SAA225" s="432">
        <v>0</v>
      </c>
      <c r="SAB225" s="432">
        <v>0</v>
      </c>
      <c r="SAC225" s="432">
        <v>0</v>
      </c>
      <c r="SAD225" s="432">
        <v>0</v>
      </c>
      <c r="SAE225" s="432">
        <v>0</v>
      </c>
      <c r="SAF225" s="432">
        <v>0</v>
      </c>
      <c r="SAG225" s="432">
        <v>0</v>
      </c>
      <c r="SAH225" s="432">
        <v>0</v>
      </c>
      <c r="SAI225" s="432">
        <v>0</v>
      </c>
      <c r="SAJ225" s="432">
        <v>0</v>
      </c>
      <c r="SAK225" s="432">
        <v>0</v>
      </c>
      <c r="SAL225" s="432">
        <v>0</v>
      </c>
      <c r="SAM225" s="432">
        <v>0</v>
      </c>
      <c r="SAN225" s="432">
        <v>0</v>
      </c>
      <c r="SAO225" s="432">
        <v>0</v>
      </c>
      <c r="SAP225" s="432">
        <v>0</v>
      </c>
      <c r="SAQ225" s="432">
        <v>0</v>
      </c>
      <c r="SAR225" s="432">
        <v>0</v>
      </c>
      <c r="SAS225" s="432">
        <v>0</v>
      </c>
      <c r="SAT225" s="432">
        <v>0</v>
      </c>
      <c r="SAU225" s="432">
        <v>0</v>
      </c>
      <c r="SAV225" s="432">
        <v>0</v>
      </c>
      <c r="SAW225" s="432">
        <v>0</v>
      </c>
      <c r="SAX225" s="432">
        <v>0</v>
      </c>
      <c r="SAY225" s="432">
        <v>0</v>
      </c>
      <c r="SAZ225" s="432">
        <v>0</v>
      </c>
      <c r="SBA225" s="432">
        <v>0</v>
      </c>
      <c r="SBB225" s="432">
        <v>0</v>
      </c>
      <c r="SBC225" s="432">
        <v>0</v>
      </c>
      <c r="SBD225" s="432">
        <v>0</v>
      </c>
      <c r="SBE225" s="432">
        <v>0</v>
      </c>
      <c r="SBF225" s="432">
        <v>0</v>
      </c>
      <c r="SBG225" s="432">
        <v>0</v>
      </c>
      <c r="SBH225" s="432">
        <v>0</v>
      </c>
      <c r="SBI225" s="432">
        <v>0</v>
      </c>
      <c r="SBJ225" s="432">
        <v>0</v>
      </c>
      <c r="SBK225" s="432">
        <v>0</v>
      </c>
      <c r="SBL225" s="432">
        <v>0</v>
      </c>
      <c r="SBM225" s="432">
        <v>0</v>
      </c>
      <c r="SBN225" s="432">
        <v>0</v>
      </c>
      <c r="SBO225" s="432">
        <v>0</v>
      </c>
      <c r="SBP225" s="432">
        <v>0</v>
      </c>
      <c r="SBQ225" s="432">
        <v>0</v>
      </c>
      <c r="SBR225" s="432">
        <v>0</v>
      </c>
      <c r="SBS225" s="432">
        <v>0</v>
      </c>
      <c r="SBT225" s="432">
        <v>0</v>
      </c>
      <c r="SBU225" s="432">
        <v>0</v>
      </c>
      <c r="SBV225" s="432">
        <v>0</v>
      </c>
      <c r="SBW225" s="432">
        <v>0</v>
      </c>
      <c r="SBX225" s="432">
        <v>0</v>
      </c>
      <c r="SBY225" s="432">
        <v>0</v>
      </c>
      <c r="SBZ225" s="432">
        <v>0</v>
      </c>
      <c r="SCA225" s="432">
        <v>0</v>
      </c>
      <c r="SCB225" s="432">
        <v>0</v>
      </c>
      <c r="SCC225" s="432">
        <v>0</v>
      </c>
      <c r="SCD225" s="432">
        <v>0</v>
      </c>
      <c r="SCE225" s="432">
        <v>0</v>
      </c>
      <c r="SCF225" s="432">
        <v>0</v>
      </c>
      <c r="SCG225" s="432">
        <v>0</v>
      </c>
      <c r="SCH225" s="432">
        <v>0</v>
      </c>
      <c r="SCI225" s="432">
        <v>0</v>
      </c>
      <c r="SCJ225" s="432">
        <v>0</v>
      </c>
      <c r="SCK225" s="432">
        <v>0</v>
      </c>
      <c r="SCL225" s="432">
        <v>0</v>
      </c>
      <c r="SCM225" s="432">
        <v>0</v>
      </c>
      <c r="SCN225" s="432">
        <v>0</v>
      </c>
      <c r="SCO225" s="432">
        <v>0</v>
      </c>
      <c r="SCP225" s="432">
        <v>0</v>
      </c>
      <c r="SCQ225" s="432">
        <v>0</v>
      </c>
      <c r="SCR225" s="432">
        <v>0</v>
      </c>
      <c r="SCS225" s="432">
        <v>0</v>
      </c>
      <c r="SCT225" s="432">
        <v>0</v>
      </c>
      <c r="SCU225" s="432">
        <v>0</v>
      </c>
      <c r="SCV225" s="432">
        <v>0</v>
      </c>
      <c r="SCW225" s="432">
        <v>0</v>
      </c>
      <c r="SCX225" s="432">
        <v>0</v>
      </c>
      <c r="SCY225" s="432">
        <v>0</v>
      </c>
      <c r="SCZ225" s="432">
        <v>0</v>
      </c>
      <c r="SDA225" s="432">
        <v>0</v>
      </c>
      <c r="SDB225" s="432">
        <v>0</v>
      </c>
      <c r="SDC225" s="432">
        <v>0</v>
      </c>
      <c r="SDD225" s="432">
        <v>0</v>
      </c>
      <c r="SDE225" s="432">
        <v>0</v>
      </c>
      <c r="SDF225" s="432">
        <v>0</v>
      </c>
      <c r="SDG225" s="432">
        <v>0</v>
      </c>
      <c r="SDH225" s="432">
        <v>0</v>
      </c>
      <c r="SDI225" s="432">
        <v>0</v>
      </c>
      <c r="SDJ225" s="432">
        <v>0</v>
      </c>
      <c r="SDK225" s="432">
        <v>0</v>
      </c>
      <c r="SDL225" s="432">
        <v>0</v>
      </c>
      <c r="SDM225" s="432">
        <v>0</v>
      </c>
      <c r="SDN225" s="432">
        <v>0</v>
      </c>
      <c r="SDO225" s="432">
        <v>0</v>
      </c>
      <c r="SDP225" s="432">
        <v>0</v>
      </c>
      <c r="SDQ225" s="432">
        <v>0</v>
      </c>
      <c r="SDR225" s="432">
        <v>0</v>
      </c>
      <c r="SDS225" s="432">
        <v>0</v>
      </c>
      <c r="SDT225" s="432">
        <v>0</v>
      </c>
      <c r="SDU225" s="432">
        <v>0</v>
      </c>
      <c r="SDV225" s="432">
        <v>0</v>
      </c>
      <c r="SDW225" s="432">
        <v>0</v>
      </c>
      <c r="SDX225" s="432">
        <v>0</v>
      </c>
      <c r="SDY225" s="432">
        <v>0</v>
      </c>
      <c r="SDZ225" s="432">
        <v>0</v>
      </c>
      <c r="SEA225" s="432">
        <v>0</v>
      </c>
      <c r="SEB225" s="432">
        <v>0</v>
      </c>
      <c r="SEC225" s="432">
        <v>0</v>
      </c>
      <c r="SED225" s="432">
        <v>0</v>
      </c>
      <c r="SEE225" s="432">
        <v>0</v>
      </c>
      <c r="SEF225" s="432">
        <v>0</v>
      </c>
      <c r="SEG225" s="432">
        <v>0</v>
      </c>
      <c r="SEH225" s="432">
        <v>0</v>
      </c>
      <c r="SEI225" s="432">
        <v>0</v>
      </c>
      <c r="SEJ225" s="432">
        <v>0</v>
      </c>
      <c r="SEK225" s="432">
        <v>0</v>
      </c>
      <c r="SEL225" s="432">
        <v>0</v>
      </c>
      <c r="SEM225" s="432">
        <v>0</v>
      </c>
      <c r="SEN225" s="432">
        <v>0</v>
      </c>
      <c r="SEO225" s="432">
        <v>0</v>
      </c>
      <c r="SEP225" s="432">
        <v>0</v>
      </c>
      <c r="SEQ225" s="432">
        <v>0</v>
      </c>
      <c r="SER225" s="432">
        <v>0</v>
      </c>
      <c r="SES225" s="432">
        <v>0</v>
      </c>
      <c r="SET225" s="432">
        <v>0</v>
      </c>
      <c r="SEU225" s="432">
        <v>0</v>
      </c>
      <c r="SEV225" s="432">
        <v>0</v>
      </c>
      <c r="SEW225" s="432">
        <v>0</v>
      </c>
      <c r="SEX225" s="432">
        <v>0</v>
      </c>
      <c r="SEY225" s="432">
        <v>0</v>
      </c>
      <c r="SEZ225" s="432">
        <v>0</v>
      </c>
      <c r="SFA225" s="432">
        <v>0</v>
      </c>
      <c r="SFB225" s="432">
        <v>0</v>
      </c>
      <c r="SFC225" s="432">
        <v>0</v>
      </c>
      <c r="SFD225" s="432">
        <v>0</v>
      </c>
      <c r="SFE225" s="432">
        <v>0</v>
      </c>
      <c r="SFF225" s="432">
        <v>0</v>
      </c>
      <c r="SFG225" s="432">
        <v>0</v>
      </c>
      <c r="SFH225" s="432">
        <v>0</v>
      </c>
      <c r="SFI225" s="432">
        <v>0</v>
      </c>
      <c r="SFJ225" s="432">
        <v>0</v>
      </c>
      <c r="SFK225" s="432">
        <v>0</v>
      </c>
      <c r="SFL225" s="432">
        <v>0</v>
      </c>
      <c r="SFM225" s="432">
        <v>0</v>
      </c>
      <c r="SFN225" s="432">
        <v>0</v>
      </c>
      <c r="SFO225" s="432">
        <v>0</v>
      </c>
      <c r="SFP225" s="432">
        <v>0</v>
      </c>
      <c r="SFQ225" s="432">
        <v>0</v>
      </c>
      <c r="SFR225" s="432">
        <v>0</v>
      </c>
      <c r="SFS225" s="432">
        <v>0</v>
      </c>
      <c r="SFT225" s="432">
        <v>0</v>
      </c>
      <c r="SFU225" s="432">
        <v>0</v>
      </c>
      <c r="SFV225" s="432">
        <v>0</v>
      </c>
      <c r="SFW225" s="432">
        <v>0</v>
      </c>
      <c r="SFX225" s="432">
        <v>0</v>
      </c>
      <c r="SFY225" s="432">
        <v>0</v>
      </c>
      <c r="SFZ225" s="432">
        <v>0</v>
      </c>
      <c r="SGA225" s="432">
        <v>0</v>
      </c>
      <c r="SGB225" s="432">
        <v>0</v>
      </c>
      <c r="SGC225" s="432">
        <v>0</v>
      </c>
      <c r="SGD225" s="432">
        <v>0</v>
      </c>
      <c r="SGE225" s="432">
        <v>0</v>
      </c>
      <c r="SGF225" s="432">
        <v>0</v>
      </c>
      <c r="SGG225" s="432">
        <v>0</v>
      </c>
      <c r="SGH225" s="432">
        <v>0</v>
      </c>
      <c r="SGI225" s="432">
        <v>0</v>
      </c>
      <c r="SGJ225" s="432">
        <v>0</v>
      </c>
      <c r="SGK225" s="432">
        <v>0</v>
      </c>
      <c r="SGL225" s="432">
        <v>0</v>
      </c>
      <c r="SGM225" s="432">
        <v>0</v>
      </c>
      <c r="SGN225" s="432">
        <v>0</v>
      </c>
      <c r="SGO225" s="432">
        <v>0</v>
      </c>
      <c r="SGP225" s="432">
        <v>0</v>
      </c>
      <c r="SGQ225" s="432">
        <v>0</v>
      </c>
      <c r="SGR225" s="432">
        <v>0</v>
      </c>
      <c r="SGS225" s="432">
        <v>0</v>
      </c>
      <c r="SGT225" s="432">
        <v>0</v>
      </c>
      <c r="SGU225" s="432">
        <v>0</v>
      </c>
      <c r="SGV225" s="432">
        <v>0</v>
      </c>
      <c r="SGW225" s="432">
        <v>0</v>
      </c>
      <c r="SGX225" s="432">
        <v>0</v>
      </c>
      <c r="SGY225" s="432">
        <v>0</v>
      </c>
      <c r="SGZ225" s="432">
        <v>0</v>
      </c>
      <c r="SHA225" s="432">
        <v>0</v>
      </c>
      <c r="SHB225" s="432">
        <v>0</v>
      </c>
      <c r="SHC225" s="432">
        <v>0</v>
      </c>
      <c r="SHD225" s="432">
        <v>0</v>
      </c>
      <c r="SHE225" s="432">
        <v>0</v>
      </c>
      <c r="SHF225" s="432">
        <v>0</v>
      </c>
      <c r="SHG225" s="432">
        <v>0</v>
      </c>
      <c r="SHH225" s="432">
        <v>0</v>
      </c>
      <c r="SHI225" s="432">
        <v>0</v>
      </c>
      <c r="SHJ225" s="432">
        <v>0</v>
      </c>
      <c r="SHK225" s="432">
        <v>0</v>
      </c>
      <c r="SHL225" s="432">
        <v>0</v>
      </c>
      <c r="SHM225" s="432">
        <v>0</v>
      </c>
      <c r="SHN225" s="432">
        <v>0</v>
      </c>
      <c r="SHO225" s="432">
        <v>0</v>
      </c>
      <c r="SHP225" s="432">
        <v>0</v>
      </c>
      <c r="SHQ225" s="432">
        <v>0</v>
      </c>
      <c r="SHR225" s="432">
        <v>0</v>
      </c>
      <c r="SHS225" s="432">
        <v>0</v>
      </c>
      <c r="SHT225" s="432">
        <v>0</v>
      </c>
      <c r="SHU225" s="432">
        <v>0</v>
      </c>
      <c r="SHV225" s="432">
        <v>0</v>
      </c>
      <c r="SHW225" s="432">
        <v>0</v>
      </c>
      <c r="SHX225" s="432">
        <v>0</v>
      </c>
      <c r="SHY225" s="432">
        <v>0</v>
      </c>
      <c r="SHZ225" s="432">
        <v>0</v>
      </c>
      <c r="SIA225" s="432">
        <v>0</v>
      </c>
      <c r="SIB225" s="432">
        <v>0</v>
      </c>
      <c r="SIC225" s="432">
        <v>0</v>
      </c>
      <c r="SID225" s="432">
        <v>0</v>
      </c>
      <c r="SIE225" s="432">
        <v>0</v>
      </c>
      <c r="SIF225" s="432">
        <v>0</v>
      </c>
      <c r="SIG225" s="432">
        <v>0</v>
      </c>
      <c r="SIH225" s="432">
        <v>0</v>
      </c>
      <c r="SII225" s="432">
        <v>0</v>
      </c>
      <c r="SIJ225" s="432">
        <v>0</v>
      </c>
      <c r="SIK225" s="432">
        <v>0</v>
      </c>
      <c r="SIL225" s="432">
        <v>0</v>
      </c>
      <c r="SIM225" s="432">
        <v>0</v>
      </c>
      <c r="SIN225" s="432">
        <v>0</v>
      </c>
      <c r="SIO225" s="432">
        <v>0</v>
      </c>
      <c r="SIP225" s="432">
        <v>0</v>
      </c>
      <c r="SIQ225" s="432">
        <v>0</v>
      </c>
      <c r="SIR225" s="432">
        <v>0</v>
      </c>
      <c r="SIS225" s="432">
        <v>0</v>
      </c>
      <c r="SIT225" s="432">
        <v>0</v>
      </c>
      <c r="SIU225" s="432">
        <v>0</v>
      </c>
      <c r="SIV225" s="432">
        <v>0</v>
      </c>
      <c r="SIW225" s="432">
        <v>0</v>
      </c>
      <c r="SIX225" s="432">
        <v>0</v>
      </c>
      <c r="SIY225" s="432">
        <v>0</v>
      </c>
      <c r="SIZ225" s="432">
        <v>0</v>
      </c>
      <c r="SJA225" s="432">
        <v>0</v>
      </c>
      <c r="SJB225" s="432">
        <v>0</v>
      </c>
      <c r="SJC225" s="432">
        <v>0</v>
      </c>
      <c r="SJD225" s="432">
        <v>0</v>
      </c>
      <c r="SJE225" s="432">
        <v>0</v>
      </c>
      <c r="SJF225" s="432">
        <v>0</v>
      </c>
      <c r="SJG225" s="432">
        <v>0</v>
      </c>
      <c r="SJH225" s="432">
        <v>0</v>
      </c>
      <c r="SJI225" s="432">
        <v>0</v>
      </c>
      <c r="SJJ225" s="432">
        <v>0</v>
      </c>
      <c r="SJK225" s="432">
        <v>0</v>
      </c>
      <c r="SJL225" s="432">
        <v>0</v>
      </c>
      <c r="SJM225" s="432">
        <v>0</v>
      </c>
      <c r="SJN225" s="432">
        <v>0</v>
      </c>
      <c r="SJO225" s="432">
        <v>0</v>
      </c>
      <c r="SJP225" s="432">
        <v>0</v>
      </c>
      <c r="SJQ225" s="432">
        <v>0</v>
      </c>
      <c r="SJR225" s="432">
        <v>0</v>
      </c>
      <c r="SJS225" s="432">
        <v>0</v>
      </c>
      <c r="SJT225" s="432">
        <v>0</v>
      </c>
      <c r="SJU225" s="432">
        <v>0</v>
      </c>
      <c r="SJV225" s="432">
        <v>0</v>
      </c>
      <c r="SJW225" s="432">
        <v>0</v>
      </c>
      <c r="SJX225" s="432">
        <v>0</v>
      </c>
      <c r="SJY225" s="432">
        <v>0</v>
      </c>
      <c r="SJZ225" s="432">
        <v>0</v>
      </c>
      <c r="SKA225" s="432">
        <v>0</v>
      </c>
      <c r="SKB225" s="432">
        <v>0</v>
      </c>
      <c r="SKC225" s="432">
        <v>0</v>
      </c>
      <c r="SKD225" s="432">
        <v>0</v>
      </c>
      <c r="SKE225" s="432">
        <v>0</v>
      </c>
      <c r="SKF225" s="432">
        <v>0</v>
      </c>
      <c r="SKG225" s="432">
        <v>0</v>
      </c>
      <c r="SKH225" s="432">
        <v>0</v>
      </c>
      <c r="SKI225" s="432">
        <v>0</v>
      </c>
      <c r="SKJ225" s="432">
        <v>0</v>
      </c>
      <c r="SKK225" s="432">
        <v>0</v>
      </c>
      <c r="SKL225" s="432">
        <v>0</v>
      </c>
      <c r="SKM225" s="432">
        <v>0</v>
      </c>
      <c r="SKN225" s="432">
        <v>0</v>
      </c>
      <c r="SKO225" s="432">
        <v>0</v>
      </c>
      <c r="SKP225" s="432">
        <v>0</v>
      </c>
      <c r="SKQ225" s="432">
        <v>0</v>
      </c>
      <c r="SKR225" s="432">
        <v>0</v>
      </c>
      <c r="SKS225" s="432">
        <v>0</v>
      </c>
      <c r="SKT225" s="432">
        <v>0</v>
      </c>
      <c r="SKU225" s="432">
        <v>0</v>
      </c>
      <c r="SKV225" s="432">
        <v>0</v>
      </c>
      <c r="SKW225" s="432">
        <v>0</v>
      </c>
      <c r="SKX225" s="432">
        <v>0</v>
      </c>
      <c r="SKY225" s="432">
        <v>0</v>
      </c>
      <c r="SKZ225" s="432">
        <v>0</v>
      </c>
      <c r="SLA225" s="432">
        <v>0</v>
      </c>
      <c r="SLB225" s="432">
        <v>0</v>
      </c>
      <c r="SLC225" s="432">
        <v>0</v>
      </c>
      <c r="SLD225" s="432">
        <v>0</v>
      </c>
      <c r="SLE225" s="432">
        <v>0</v>
      </c>
      <c r="SLF225" s="432">
        <v>0</v>
      </c>
      <c r="SLG225" s="432">
        <v>0</v>
      </c>
      <c r="SLH225" s="432">
        <v>0</v>
      </c>
      <c r="SLI225" s="432">
        <v>0</v>
      </c>
      <c r="SLJ225" s="432">
        <v>0</v>
      </c>
      <c r="SLK225" s="432">
        <v>0</v>
      </c>
      <c r="SLL225" s="432">
        <v>0</v>
      </c>
      <c r="SLM225" s="432">
        <v>0</v>
      </c>
      <c r="SLN225" s="432">
        <v>0</v>
      </c>
      <c r="SLO225" s="432">
        <v>0</v>
      </c>
      <c r="SLP225" s="432">
        <v>0</v>
      </c>
      <c r="SLQ225" s="432">
        <v>0</v>
      </c>
      <c r="SLR225" s="432">
        <v>0</v>
      </c>
      <c r="SLS225" s="432">
        <v>0</v>
      </c>
      <c r="SLT225" s="432">
        <v>0</v>
      </c>
      <c r="SLU225" s="432">
        <v>0</v>
      </c>
      <c r="SLV225" s="432">
        <v>0</v>
      </c>
      <c r="SLW225" s="432">
        <v>0</v>
      </c>
      <c r="SLX225" s="432">
        <v>0</v>
      </c>
      <c r="SLY225" s="432">
        <v>0</v>
      </c>
      <c r="SLZ225" s="432">
        <v>0</v>
      </c>
      <c r="SMA225" s="432">
        <v>0</v>
      </c>
      <c r="SMB225" s="432">
        <v>0</v>
      </c>
      <c r="SMC225" s="432">
        <v>0</v>
      </c>
      <c r="SMD225" s="432">
        <v>0</v>
      </c>
      <c r="SME225" s="432">
        <v>0</v>
      </c>
      <c r="SMF225" s="432">
        <v>0</v>
      </c>
      <c r="SMG225" s="432">
        <v>0</v>
      </c>
      <c r="SMH225" s="432">
        <v>0</v>
      </c>
      <c r="SMI225" s="432">
        <v>0</v>
      </c>
      <c r="SMJ225" s="432">
        <v>0</v>
      </c>
      <c r="SMK225" s="432">
        <v>0</v>
      </c>
      <c r="SML225" s="432">
        <v>0</v>
      </c>
      <c r="SMM225" s="432">
        <v>0</v>
      </c>
      <c r="SMN225" s="432">
        <v>0</v>
      </c>
      <c r="SMO225" s="432">
        <v>0</v>
      </c>
      <c r="SMP225" s="432">
        <v>0</v>
      </c>
      <c r="SMQ225" s="432">
        <v>0</v>
      </c>
      <c r="SMR225" s="432">
        <v>0</v>
      </c>
      <c r="SMS225" s="432">
        <v>0</v>
      </c>
      <c r="SMT225" s="432">
        <v>0</v>
      </c>
      <c r="SMU225" s="432">
        <v>0</v>
      </c>
      <c r="SMV225" s="432">
        <v>0</v>
      </c>
      <c r="SMW225" s="432">
        <v>0</v>
      </c>
      <c r="SMX225" s="432">
        <v>0</v>
      </c>
      <c r="SMY225" s="432">
        <v>0</v>
      </c>
      <c r="SMZ225" s="432">
        <v>0</v>
      </c>
      <c r="SNA225" s="432">
        <v>0</v>
      </c>
      <c r="SNB225" s="432">
        <v>0</v>
      </c>
      <c r="SNC225" s="432">
        <v>0</v>
      </c>
      <c r="SND225" s="432">
        <v>0</v>
      </c>
      <c r="SNE225" s="432">
        <v>0</v>
      </c>
      <c r="SNF225" s="432">
        <v>0</v>
      </c>
      <c r="SNG225" s="432">
        <v>0</v>
      </c>
      <c r="SNH225" s="432">
        <v>0</v>
      </c>
      <c r="SNI225" s="432">
        <v>0</v>
      </c>
      <c r="SNJ225" s="432">
        <v>0</v>
      </c>
      <c r="SNK225" s="432">
        <v>0</v>
      </c>
      <c r="SNL225" s="432">
        <v>0</v>
      </c>
      <c r="SNM225" s="432">
        <v>0</v>
      </c>
      <c r="SNN225" s="432">
        <v>0</v>
      </c>
      <c r="SNO225" s="432">
        <v>0</v>
      </c>
      <c r="SNP225" s="432">
        <v>0</v>
      </c>
      <c r="SNQ225" s="432">
        <v>0</v>
      </c>
      <c r="SNR225" s="432">
        <v>0</v>
      </c>
      <c r="SNS225" s="432">
        <v>0</v>
      </c>
      <c r="SNT225" s="432">
        <v>0</v>
      </c>
      <c r="SNU225" s="432">
        <v>0</v>
      </c>
      <c r="SNV225" s="432">
        <v>0</v>
      </c>
      <c r="SNW225" s="432">
        <v>0</v>
      </c>
      <c r="SNX225" s="432">
        <v>0</v>
      </c>
      <c r="SNY225" s="432">
        <v>0</v>
      </c>
      <c r="SNZ225" s="432">
        <v>0</v>
      </c>
      <c r="SOA225" s="432">
        <v>0</v>
      </c>
      <c r="SOB225" s="432">
        <v>0</v>
      </c>
      <c r="SOC225" s="432">
        <v>0</v>
      </c>
      <c r="SOD225" s="432">
        <v>0</v>
      </c>
      <c r="SOE225" s="432">
        <v>0</v>
      </c>
      <c r="SOF225" s="432">
        <v>0</v>
      </c>
      <c r="SOG225" s="432">
        <v>0</v>
      </c>
      <c r="SOH225" s="432">
        <v>0</v>
      </c>
      <c r="SOI225" s="432">
        <v>0</v>
      </c>
      <c r="SOJ225" s="432">
        <v>0</v>
      </c>
      <c r="SOK225" s="432">
        <v>0</v>
      </c>
      <c r="SOL225" s="432">
        <v>0</v>
      </c>
      <c r="SOM225" s="432">
        <v>0</v>
      </c>
      <c r="SON225" s="432">
        <v>0</v>
      </c>
      <c r="SOO225" s="432">
        <v>0</v>
      </c>
      <c r="SOP225" s="432">
        <v>0</v>
      </c>
      <c r="SOQ225" s="432">
        <v>0</v>
      </c>
      <c r="SOR225" s="432">
        <v>0</v>
      </c>
      <c r="SOS225" s="432">
        <v>0</v>
      </c>
      <c r="SOT225" s="432">
        <v>0</v>
      </c>
      <c r="SOU225" s="432">
        <v>0</v>
      </c>
      <c r="SOV225" s="432">
        <v>0</v>
      </c>
      <c r="SOW225" s="432">
        <v>0</v>
      </c>
      <c r="SOX225" s="432">
        <v>0</v>
      </c>
      <c r="SOY225" s="432">
        <v>0</v>
      </c>
      <c r="SOZ225" s="432">
        <v>0</v>
      </c>
      <c r="SPA225" s="432">
        <v>0</v>
      </c>
      <c r="SPB225" s="432">
        <v>0</v>
      </c>
      <c r="SPC225" s="432">
        <v>0</v>
      </c>
      <c r="SPD225" s="432">
        <v>0</v>
      </c>
      <c r="SPE225" s="432">
        <v>0</v>
      </c>
      <c r="SPF225" s="432">
        <v>0</v>
      </c>
      <c r="SPG225" s="432">
        <v>0</v>
      </c>
      <c r="SPH225" s="432">
        <v>0</v>
      </c>
      <c r="SPI225" s="432">
        <v>0</v>
      </c>
      <c r="SPJ225" s="432">
        <v>0</v>
      </c>
      <c r="SPK225" s="432">
        <v>0</v>
      </c>
      <c r="SPL225" s="432">
        <v>0</v>
      </c>
      <c r="SPM225" s="432">
        <v>0</v>
      </c>
      <c r="SPN225" s="432">
        <v>0</v>
      </c>
      <c r="SPO225" s="432">
        <v>0</v>
      </c>
      <c r="SPP225" s="432">
        <v>0</v>
      </c>
      <c r="SPQ225" s="432">
        <v>0</v>
      </c>
      <c r="SPR225" s="432">
        <v>0</v>
      </c>
      <c r="SPS225" s="432">
        <v>0</v>
      </c>
      <c r="SPT225" s="432">
        <v>0</v>
      </c>
      <c r="SPU225" s="432">
        <v>0</v>
      </c>
      <c r="SPV225" s="432">
        <v>0</v>
      </c>
      <c r="SPW225" s="432">
        <v>0</v>
      </c>
      <c r="SPX225" s="432">
        <v>0</v>
      </c>
      <c r="SPY225" s="432">
        <v>0</v>
      </c>
      <c r="SPZ225" s="432">
        <v>0</v>
      </c>
      <c r="SQA225" s="432">
        <v>0</v>
      </c>
      <c r="SQB225" s="432">
        <v>0</v>
      </c>
      <c r="SQC225" s="432">
        <v>0</v>
      </c>
      <c r="SQD225" s="432">
        <v>0</v>
      </c>
      <c r="SQE225" s="432">
        <v>0</v>
      </c>
      <c r="SQF225" s="432">
        <v>0</v>
      </c>
      <c r="SQG225" s="432">
        <v>0</v>
      </c>
      <c r="SQH225" s="432">
        <v>0</v>
      </c>
      <c r="SQI225" s="432">
        <v>0</v>
      </c>
      <c r="SQJ225" s="432">
        <v>0</v>
      </c>
      <c r="SQK225" s="432">
        <v>0</v>
      </c>
      <c r="SQL225" s="432">
        <v>0</v>
      </c>
      <c r="SQM225" s="432">
        <v>0</v>
      </c>
      <c r="SQN225" s="432">
        <v>0</v>
      </c>
      <c r="SQO225" s="432">
        <v>0</v>
      </c>
      <c r="SQP225" s="432">
        <v>0</v>
      </c>
      <c r="SQQ225" s="432">
        <v>0</v>
      </c>
      <c r="SQR225" s="432">
        <v>0</v>
      </c>
      <c r="SQS225" s="432">
        <v>0</v>
      </c>
      <c r="SQT225" s="432">
        <v>0</v>
      </c>
      <c r="SQU225" s="432">
        <v>0</v>
      </c>
      <c r="SQV225" s="432">
        <v>0</v>
      </c>
      <c r="SQW225" s="432">
        <v>0</v>
      </c>
      <c r="SQX225" s="432">
        <v>0</v>
      </c>
      <c r="SQY225" s="432">
        <v>0</v>
      </c>
      <c r="SQZ225" s="432">
        <v>0</v>
      </c>
      <c r="SRA225" s="432">
        <v>0</v>
      </c>
      <c r="SRB225" s="432">
        <v>0</v>
      </c>
      <c r="SRC225" s="432">
        <v>0</v>
      </c>
      <c r="SRD225" s="432">
        <v>0</v>
      </c>
      <c r="SRE225" s="432">
        <v>0</v>
      </c>
      <c r="SRF225" s="432">
        <v>0</v>
      </c>
      <c r="SRG225" s="432">
        <v>0</v>
      </c>
      <c r="SRH225" s="432">
        <v>0</v>
      </c>
      <c r="SRI225" s="432">
        <v>0</v>
      </c>
      <c r="SRJ225" s="432">
        <v>0</v>
      </c>
      <c r="SRK225" s="432">
        <v>0</v>
      </c>
      <c r="SRL225" s="432">
        <v>0</v>
      </c>
      <c r="SRM225" s="432">
        <v>0</v>
      </c>
      <c r="SRN225" s="432">
        <v>0</v>
      </c>
      <c r="SRO225" s="432">
        <v>0</v>
      </c>
      <c r="SRP225" s="432">
        <v>0</v>
      </c>
      <c r="SRQ225" s="432">
        <v>0</v>
      </c>
      <c r="SRR225" s="432">
        <v>0</v>
      </c>
      <c r="SRS225" s="432">
        <v>0</v>
      </c>
      <c r="SRT225" s="432">
        <v>0</v>
      </c>
      <c r="SRU225" s="432">
        <v>0</v>
      </c>
      <c r="SRV225" s="432">
        <v>0</v>
      </c>
      <c r="SRW225" s="432">
        <v>0</v>
      </c>
      <c r="SRX225" s="432">
        <v>0</v>
      </c>
      <c r="SRY225" s="432">
        <v>0</v>
      </c>
      <c r="SRZ225" s="432">
        <v>0</v>
      </c>
      <c r="SSA225" s="432">
        <v>0</v>
      </c>
      <c r="SSB225" s="432">
        <v>0</v>
      </c>
      <c r="SSC225" s="432">
        <v>0</v>
      </c>
      <c r="SSD225" s="432">
        <v>0</v>
      </c>
      <c r="SSE225" s="432">
        <v>0</v>
      </c>
      <c r="SSF225" s="432">
        <v>0</v>
      </c>
      <c r="SSG225" s="432">
        <v>0</v>
      </c>
      <c r="SSH225" s="432">
        <v>0</v>
      </c>
      <c r="SSI225" s="432">
        <v>0</v>
      </c>
      <c r="SSJ225" s="432">
        <v>0</v>
      </c>
      <c r="SSK225" s="432">
        <v>0</v>
      </c>
      <c r="SSL225" s="432">
        <v>0</v>
      </c>
      <c r="SSM225" s="432">
        <v>0</v>
      </c>
      <c r="SSN225" s="432">
        <v>0</v>
      </c>
      <c r="SSO225" s="432">
        <v>0</v>
      </c>
      <c r="SSP225" s="432">
        <v>0</v>
      </c>
      <c r="SSQ225" s="432">
        <v>0</v>
      </c>
      <c r="SSR225" s="432">
        <v>0</v>
      </c>
      <c r="SSS225" s="432">
        <v>0</v>
      </c>
      <c r="SST225" s="432">
        <v>0</v>
      </c>
      <c r="SSU225" s="432">
        <v>0</v>
      </c>
      <c r="SSV225" s="432">
        <v>0</v>
      </c>
      <c r="SSW225" s="432">
        <v>0</v>
      </c>
      <c r="SSX225" s="432">
        <v>0</v>
      </c>
      <c r="SSY225" s="432">
        <v>0</v>
      </c>
      <c r="SSZ225" s="432">
        <v>0</v>
      </c>
      <c r="STA225" s="432">
        <v>0</v>
      </c>
      <c r="STB225" s="432">
        <v>0</v>
      </c>
      <c r="STC225" s="432">
        <v>0</v>
      </c>
      <c r="STD225" s="432">
        <v>0</v>
      </c>
      <c r="STE225" s="432">
        <v>0</v>
      </c>
      <c r="STF225" s="432">
        <v>0</v>
      </c>
      <c r="STG225" s="432">
        <v>0</v>
      </c>
      <c r="STH225" s="432">
        <v>0</v>
      </c>
      <c r="STI225" s="432">
        <v>0</v>
      </c>
      <c r="STJ225" s="432">
        <v>0</v>
      </c>
      <c r="STK225" s="432">
        <v>0</v>
      </c>
      <c r="STL225" s="432">
        <v>0</v>
      </c>
      <c r="STM225" s="432">
        <v>0</v>
      </c>
      <c r="STN225" s="432">
        <v>0</v>
      </c>
      <c r="STO225" s="432">
        <v>0</v>
      </c>
      <c r="STP225" s="432">
        <v>0</v>
      </c>
      <c r="STQ225" s="432">
        <v>0</v>
      </c>
      <c r="STR225" s="432">
        <v>0</v>
      </c>
      <c r="STS225" s="432">
        <v>0</v>
      </c>
      <c r="STT225" s="432">
        <v>0</v>
      </c>
      <c r="STU225" s="432">
        <v>0</v>
      </c>
      <c r="STV225" s="432">
        <v>0</v>
      </c>
      <c r="STW225" s="432">
        <v>0</v>
      </c>
      <c r="STX225" s="432">
        <v>0</v>
      </c>
      <c r="STY225" s="432">
        <v>0</v>
      </c>
      <c r="STZ225" s="432">
        <v>0</v>
      </c>
      <c r="SUA225" s="432">
        <v>0</v>
      </c>
      <c r="SUB225" s="432">
        <v>0</v>
      </c>
      <c r="SUC225" s="432">
        <v>0</v>
      </c>
      <c r="SUD225" s="432">
        <v>0</v>
      </c>
      <c r="SUE225" s="432">
        <v>0</v>
      </c>
      <c r="SUF225" s="432">
        <v>0</v>
      </c>
      <c r="SUG225" s="432">
        <v>0</v>
      </c>
      <c r="SUH225" s="432">
        <v>0</v>
      </c>
      <c r="SUI225" s="432">
        <v>0</v>
      </c>
      <c r="SUJ225" s="432">
        <v>0</v>
      </c>
      <c r="SUK225" s="432">
        <v>0</v>
      </c>
      <c r="SUL225" s="432">
        <v>0</v>
      </c>
      <c r="SUM225" s="432">
        <v>0</v>
      </c>
      <c r="SUN225" s="432">
        <v>0</v>
      </c>
      <c r="SUO225" s="432">
        <v>0</v>
      </c>
      <c r="SUP225" s="432">
        <v>0</v>
      </c>
      <c r="SUQ225" s="432">
        <v>0</v>
      </c>
      <c r="SUR225" s="432">
        <v>0</v>
      </c>
      <c r="SUS225" s="432">
        <v>0</v>
      </c>
      <c r="SUT225" s="432">
        <v>0</v>
      </c>
      <c r="SUU225" s="432">
        <v>0</v>
      </c>
      <c r="SUV225" s="432">
        <v>0</v>
      </c>
      <c r="SUW225" s="432">
        <v>0</v>
      </c>
      <c r="SUX225" s="432">
        <v>0</v>
      </c>
      <c r="SUY225" s="432">
        <v>0</v>
      </c>
      <c r="SUZ225" s="432">
        <v>0</v>
      </c>
      <c r="SVA225" s="432">
        <v>0</v>
      </c>
      <c r="SVB225" s="432">
        <v>0</v>
      </c>
      <c r="SVC225" s="432">
        <v>0</v>
      </c>
      <c r="SVD225" s="432">
        <v>0</v>
      </c>
      <c r="SVE225" s="432">
        <v>0</v>
      </c>
      <c r="SVF225" s="432">
        <v>0</v>
      </c>
      <c r="SVG225" s="432">
        <v>0</v>
      </c>
      <c r="SVH225" s="432">
        <v>0</v>
      </c>
      <c r="SVI225" s="432">
        <v>0</v>
      </c>
      <c r="SVJ225" s="432">
        <v>0</v>
      </c>
      <c r="SVK225" s="432">
        <v>0</v>
      </c>
      <c r="SVL225" s="432">
        <v>0</v>
      </c>
      <c r="SVM225" s="432">
        <v>0</v>
      </c>
      <c r="SVN225" s="432">
        <v>0</v>
      </c>
      <c r="SVO225" s="432">
        <v>0</v>
      </c>
      <c r="SVP225" s="432">
        <v>0</v>
      </c>
      <c r="SVQ225" s="432">
        <v>0</v>
      </c>
      <c r="SVR225" s="432">
        <v>0</v>
      </c>
      <c r="SVS225" s="432">
        <v>0</v>
      </c>
      <c r="SVT225" s="432">
        <v>0</v>
      </c>
      <c r="SVU225" s="432">
        <v>0</v>
      </c>
      <c r="SVV225" s="432">
        <v>0</v>
      </c>
      <c r="SVW225" s="432">
        <v>0</v>
      </c>
      <c r="SVX225" s="432">
        <v>0</v>
      </c>
      <c r="SVY225" s="432">
        <v>0</v>
      </c>
      <c r="SVZ225" s="432">
        <v>0</v>
      </c>
      <c r="SWA225" s="432">
        <v>0</v>
      </c>
      <c r="SWB225" s="432">
        <v>0</v>
      </c>
      <c r="SWC225" s="432">
        <v>0</v>
      </c>
      <c r="SWD225" s="432">
        <v>0</v>
      </c>
      <c r="SWE225" s="432">
        <v>0</v>
      </c>
      <c r="SWF225" s="432">
        <v>0</v>
      </c>
      <c r="SWG225" s="432">
        <v>0</v>
      </c>
      <c r="SWH225" s="432">
        <v>0</v>
      </c>
      <c r="SWI225" s="432">
        <v>0</v>
      </c>
      <c r="SWJ225" s="432">
        <v>0</v>
      </c>
      <c r="SWK225" s="432">
        <v>0</v>
      </c>
      <c r="SWL225" s="432">
        <v>0</v>
      </c>
      <c r="SWM225" s="432">
        <v>0</v>
      </c>
      <c r="SWN225" s="432">
        <v>0</v>
      </c>
      <c r="SWO225" s="432">
        <v>0</v>
      </c>
      <c r="SWP225" s="432">
        <v>0</v>
      </c>
      <c r="SWQ225" s="432">
        <v>0</v>
      </c>
      <c r="SWR225" s="432">
        <v>0</v>
      </c>
      <c r="SWS225" s="432">
        <v>0</v>
      </c>
      <c r="SWT225" s="432">
        <v>0</v>
      </c>
      <c r="SWU225" s="432">
        <v>0</v>
      </c>
      <c r="SWV225" s="432">
        <v>0</v>
      </c>
      <c r="SWW225" s="432">
        <v>0</v>
      </c>
      <c r="SWX225" s="432">
        <v>0</v>
      </c>
      <c r="SWY225" s="432">
        <v>0</v>
      </c>
      <c r="SWZ225" s="432">
        <v>0</v>
      </c>
      <c r="SXA225" s="432">
        <v>0</v>
      </c>
      <c r="SXB225" s="432">
        <v>0</v>
      </c>
      <c r="SXC225" s="432">
        <v>0</v>
      </c>
      <c r="SXD225" s="432">
        <v>0</v>
      </c>
      <c r="SXE225" s="432">
        <v>0</v>
      </c>
      <c r="SXF225" s="432">
        <v>0</v>
      </c>
      <c r="SXG225" s="432">
        <v>0</v>
      </c>
      <c r="SXH225" s="432">
        <v>0</v>
      </c>
      <c r="SXI225" s="432">
        <v>0</v>
      </c>
      <c r="SXJ225" s="432">
        <v>0</v>
      </c>
      <c r="SXK225" s="432">
        <v>0</v>
      </c>
      <c r="SXL225" s="432">
        <v>0</v>
      </c>
      <c r="SXM225" s="432">
        <v>0</v>
      </c>
      <c r="SXN225" s="432">
        <v>0</v>
      </c>
      <c r="SXO225" s="432">
        <v>0</v>
      </c>
      <c r="SXP225" s="432">
        <v>0</v>
      </c>
      <c r="SXQ225" s="432">
        <v>0</v>
      </c>
      <c r="SXR225" s="432">
        <v>0</v>
      </c>
      <c r="SXS225" s="432">
        <v>0</v>
      </c>
      <c r="SXT225" s="432">
        <v>0</v>
      </c>
      <c r="SXU225" s="432">
        <v>0</v>
      </c>
      <c r="SXV225" s="432">
        <v>0</v>
      </c>
      <c r="SXW225" s="432">
        <v>0</v>
      </c>
      <c r="SXX225" s="432">
        <v>0</v>
      </c>
      <c r="SXY225" s="432">
        <v>0</v>
      </c>
      <c r="SXZ225" s="432">
        <v>0</v>
      </c>
      <c r="SYA225" s="432">
        <v>0</v>
      </c>
      <c r="SYB225" s="432">
        <v>0</v>
      </c>
      <c r="SYC225" s="432">
        <v>0</v>
      </c>
      <c r="SYD225" s="432">
        <v>0</v>
      </c>
      <c r="SYE225" s="432">
        <v>0</v>
      </c>
      <c r="SYF225" s="432">
        <v>0</v>
      </c>
      <c r="SYG225" s="432">
        <v>0</v>
      </c>
      <c r="SYH225" s="432">
        <v>0</v>
      </c>
      <c r="SYI225" s="432">
        <v>0</v>
      </c>
      <c r="SYJ225" s="432">
        <v>0</v>
      </c>
      <c r="SYK225" s="432">
        <v>0</v>
      </c>
      <c r="SYL225" s="432">
        <v>0</v>
      </c>
      <c r="SYM225" s="432">
        <v>0</v>
      </c>
      <c r="SYN225" s="432">
        <v>0</v>
      </c>
      <c r="SYO225" s="432">
        <v>0</v>
      </c>
      <c r="SYP225" s="432">
        <v>0</v>
      </c>
      <c r="SYQ225" s="432">
        <v>0</v>
      </c>
      <c r="SYR225" s="432">
        <v>0</v>
      </c>
      <c r="SYS225" s="432">
        <v>0</v>
      </c>
      <c r="SYT225" s="432">
        <v>0</v>
      </c>
      <c r="SYU225" s="432">
        <v>0</v>
      </c>
      <c r="SYV225" s="432">
        <v>0</v>
      </c>
      <c r="SYW225" s="432">
        <v>0</v>
      </c>
      <c r="SYX225" s="432">
        <v>0</v>
      </c>
      <c r="SYY225" s="432">
        <v>0</v>
      </c>
      <c r="SYZ225" s="432">
        <v>0</v>
      </c>
      <c r="SZA225" s="432">
        <v>0</v>
      </c>
      <c r="SZB225" s="432">
        <v>0</v>
      </c>
      <c r="SZC225" s="432">
        <v>0</v>
      </c>
      <c r="SZD225" s="432">
        <v>0</v>
      </c>
      <c r="SZE225" s="432">
        <v>0</v>
      </c>
      <c r="SZF225" s="432">
        <v>0</v>
      </c>
      <c r="SZG225" s="432">
        <v>0</v>
      </c>
      <c r="SZH225" s="432">
        <v>0</v>
      </c>
      <c r="SZI225" s="432">
        <v>0</v>
      </c>
      <c r="SZJ225" s="432">
        <v>0</v>
      </c>
      <c r="SZK225" s="432">
        <v>0</v>
      </c>
      <c r="SZL225" s="432">
        <v>0</v>
      </c>
      <c r="SZM225" s="432">
        <v>0</v>
      </c>
      <c r="SZN225" s="432">
        <v>0</v>
      </c>
      <c r="SZO225" s="432">
        <v>0</v>
      </c>
      <c r="SZP225" s="432">
        <v>0</v>
      </c>
      <c r="SZQ225" s="432">
        <v>0</v>
      </c>
      <c r="SZR225" s="432">
        <v>0</v>
      </c>
      <c r="SZS225" s="432">
        <v>0</v>
      </c>
      <c r="SZT225" s="432">
        <v>0</v>
      </c>
      <c r="SZU225" s="432">
        <v>0</v>
      </c>
      <c r="SZV225" s="432">
        <v>0</v>
      </c>
      <c r="SZW225" s="432">
        <v>0</v>
      </c>
      <c r="SZX225" s="432">
        <v>0</v>
      </c>
      <c r="SZY225" s="432">
        <v>0</v>
      </c>
      <c r="SZZ225" s="432">
        <v>0</v>
      </c>
      <c r="TAA225" s="432">
        <v>0</v>
      </c>
      <c r="TAB225" s="432">
        <v>0</v>
      </c>
      <c r="TAC225" s="432">
        <v>0</v>
      </c>
      <c r="TAD225" s="432">
        <v>0</v>
      </c>
      <c r="TAE225" s="432">
        <v>0</v>
      </c>
      <c r="TAF225" s="432">
        <v>0</v>
      </c>
      <c r="TAG225" s="432">
        <v>0</v>
      </c>
      <c r="TAH225" s="432">
        <v>0</v>
      </c>
      <c r="TAI225" s="432">
        <v>0</v>
      </c>
      <c r="TAJ225" s="432">
        <v>0</v>
      </c>
      <c r="TAK225" s="432">
        <v>0</v>
      </c>
      <c r="TAL225" s="432">
        <v>0</v>
      </c>
      <c r="TAM225" s="432">
        <v>0</v>
      </c>
      <c r="TAN225" s="432">
        <v>0</v>
      </c>
      <c r="TAO225" s="432">
        <v>0</v>
      </c>
      <c r="TAP225" s="432">
        <v>0</v>
      </c>
      <c r="TAQ225" s="432">
        <v>0</v>
      </c>
      <c r="TAR225" s="432">
        <v>0</v>
      </c>
      <c r="TAS225" s="432">
        <v>0</v>
      </c>
      <c r="TAT225" s="432">
        <v>0</v>
      </c>
      <c r="TAU225" s="432">
        <v>0</v>
      </c>
      <c r="TAV225" s="432">
        <v>0</v>
      </c>
      <c r="TAW225" s="432">
        <v>0</v>
      </c>
      <c r="TAX225" s="432">
        <v>0</v>
      </c>
      <c r="TAY225" s="432">
        <v>0</v>
      </c>
      <c r="TAZ225" s="432">
        <v>0</v>
      </c>
      <c r="TBA225" s="432">
        <v>0</v>
      </c>
      <c r="TBB225" s="432">
        <v>0</v>
      </c>
      <c r="TBC225" s="432">
        <v>0</v>
      </c>
      <c r="TBD225" s="432">
        <v>0</v>
      </c>
      <c r="TBE225" s="432">
        <v>0</v>
      </c>
      <c r="TBF225" s="432">
        <v>0</v>
      </c>
      <c r="TBG225" s="432">
        <v>0</v>
      </c>
      <c r="TBH225" s="432">
        <v>0</v>
      </c>
      <c r="TBI225" s="432">
        <v>0</v>
      </c>
      <c r="TBJ225" s="432">
        <v>0</v>
      </c>
      <c r="TBK225" s="432">
        <v>0</v>
      </c>
      <c r="TBL225" s="432">
        <v>0</v>
      </c>
      <c r="TBM225" s="432">
        <v>0</v>
      </c>
      <c r="TBN225" s="432">
        <v>0</v>
      </c>
      <c r="TBO225" s="432">
        <v>0</v>
      </c>
      <c r="TBP225" s="432">
        <v>0</v>
      </c>
      <c r="TBQ225" s="432">
        <v>0</v>
      </c>
      <c r="TBR225" s="432">
        <v>0</v>
      </c>
      <c r="TBS225" s="432">
        <v>0</v>
      </c>
      <c r="TBT225" s="432">
        <v>0</v>
      </c>
      <c r="TBU225" s="432">
        <v>0</v>
      </c>
      <c r="TBV225" s="432">
        <v>0</v>
      </c>
      <c r="TBW225" s="432">
        <v>0</v>
      </c>
      <c r="TBX225" s="432">
        <v>0</v>
      </c>
      <c r="TBY225" s="432">
        <v>0</v>
      </c>
      <c r="TBZ225" s="432">
        <v>0</v>
      </c>
      <c r="TCA225" s="432">
        <v>0</v>
      </c>
      <c r="TCB225" s="432">
        <v>0</v>
      </c>
      <c r="TCC225" s="432">
        <v>0</v>
      </c>
      <c r="TCD225" s="432">
        <v>0</v>
      </c>
      <c r="TCE225" s="432">
        <v>0</v>
      </c>
      <c r="TCF225" s="432">
        <v>0</v>
      </c>
      <c r="TCG225" s="432">
        <v>0</v>
      </c>
      <c r="TCH225" s="432">
        <v>0</v>
      </c>
      <c r="TCI225" s="432">
        <v>0</v>
      </c>
      <c r="TCJ225" s="432">
        <v>0</v>
      </c>
      <c r="TCK225" s="432">
        <v>0</v>
      </c>
      <c r="TCL225" s="432">
        <v>0</v>
      </c>
      <c r="TCM225" s="432">
        <v>0</v>
      </c>
      <c r="TCN225" s="432">
        <v>0</v>
      </c>
      <c r="TCO225" s="432">
        <v>0</v>
      </c>
      <c r="TCP225" s="432">
        <v>0</v>
      </c>
      <c r="TCQ225" s="432">
        <v>0</v>
      </c>
      <c r="TCR225" s="432">
        <v>0</v>
      </c>
      <c r="TCS225" s="432">
        <v>0</v>
      </c>
      <c r="TCT225" s="432">
        <v>0</v>
      </c>
      <c r="TCU225" s="432">
        <v>0</v>
      </c>
      <c r="TCV225" s="432">
        <v>0</v>
      </c>
      <c r="TCW225" s="432">
        <v>0</v>
      </c>
      <c r="TCX225" s="432">
        <v>0</v>
      </c>
      <c r="TCY225" s="432">
        <v>0</v>
      </c>
      <c r="TCZ225" s="432">
        <v>0</v>
      </c>
      <c r="TDA225" s="432">
        <v>0</v>
      </c>
      <c r="TDB225" s="432">
        <v>0</v>
      </c>
      <c r="TDC225" s="432">
        <v>0</v>
      </c>
      <c r="TDD225" s="432">
        <v>0</v>
      </c>
      <c r="TDE225" s="432">
        <v>0</v>
      </c>
      <c r="TDF225" s="432">
        <v>0</v>
      </c>
      <c r="TDG225" s="432">
        <v>0</v>
      </c>
      <c r="TDH225" s="432">
        <v>0</v>
      </c>
      <c r="TDI225" s="432">
        <v>0</v>
      </c>
      <c r="TDJ225" s="432">
        <v>0</v>
      </c>
      <c r="TDK225" s="432">
        <v>0</v>
      </c>
      <c r="TDL225" s="432">
        <v>0</v>
      </c>
      <c r="TDM225" s="432">
        <v>0</v>
      </c>
      <c r="TDN225" s="432">
        <v>0</v>
      </c>
      <c r="TDO225" s="432">
        <v>0</v>
      </c>
      <c r="TDP225" s="432">
        <v>0</v>
      </c>
      <c r="TDQ225" s="432">
        <v>0</v>
      </c>
      <c r="TDR225" s="432">
        <v>0</v>
      </c>
      <c r="TDS225" s="432">
        <v>0</v>
      </c>
      <c r="TDT225" s="432">
        <v>0</v>
      </c>
      <c r="TDU225" s="432">
        <v>0</v>
      </c>
      <c r="TDV225" s="432">
        <v>0</v>
      </c>
      <c r="TDW225" s="432">
        <v>0</v>
      </c>
      <c r="TDX225" s="432">
        <v>0</v>
      </c>
      <c r="TDY225" s="432">
        <v>0</v>
      </c>
      <c r="TDZ225" s="432">
        <v>0</v>
      </c>
      <c r="TEA225" s="432">
        <v>0</v>
      </c>
      <c r="TEB225" s="432">
        <v>0</v>
      </c>
      <c r="TEC225" s="432">
        <v>0</v>
      </c>
      <c r="TED225" s="432">
        <v>0</v>
      </c>
      <c r="TEE225" s="432">
        <v>0</v>
      </c>
      <c r="TEF225" s="432">
        <v>0</v>
      </c>
      <c r="TEG225" s="432">
        <v>0</v>
      </c>
      <c r="TEH225" s="432">
        <v>0</v>
      </c>
      <c r="TEI225" s="432">
        <v>0</v>
      </c>
      <c r="TEJ225" s="432">
        <v>0</v>
      </c>
      <c r="TEK225" s="432">
        <v>0</v>
      </c>
      <c r="TEL225" s="432">
        <v>0</v>
      </c>
      <c r="TEM225" s="432">
        <v>0</v>
      </c>
      <c r="TEN225" s="432">
        <v>0</v>
      </c>
      <c r="TEO225" s="432">
        <v>0</v>
      </c>
      <c r="TEP225" s="432">
        <v>0</v>
      </c>
      <c r="TEQ225" s="432">
        <v>0</v>
      </c>
      <c r="TER225" s="432">
        <v>0</v>
      </c>
      <c r="TES225" s="432">
        <v>0</v>
      </c>
      <c r="TET225" s="432">
        <v>0</v>
      </c>
      <c r="TEU225" s="432">
        <v>0</v>
      </c>
      <c r="TEV225" s="432">
        <v>0</v>
      </c>
      <c r="TEW225" s="432">
        <v>0</v>
      </c>
      <c r="TEX225" s="432">
        <v>0</v>
      </c>
      <c r="TEY225" s="432">
        <v>0</v>
      </c>
      <c r="TEZ225" s="432">
        <v>0</v>
      </c>
      <c r="TFA225" s="432">
        <v>0</v>
      </c>
      <c r="TFB225" s="432">
        <v>0</v>
      </c>
      <c r="TFC225" s="432">
        <v>0</v>
      </c>
      <c r="TFD225" s="432">
        <v>0</v>
      </c>
      <c r="TFE225" s="432">
        <v>0</v>
      </c>
      <c r="TFF225" s="432">
        <v>0</v>
      </c>
      <c r="TFG225" s="432">
        <v>0</v>
      </c>
      <c r="TFH225" s="432">
        <v>0</v>
      </c>
      <c r="TFI225" s="432">
        <v>0</v>
      </c>
      <c r="TFJ225" s="432">
        <v>0</v>
      </c>
      <c r="TFK225" s="432">
        <v>0</v>
      </c>
      <c r="TFL225" s="432">
        <v>0</v>
      </c>
      <c r="TFM225" s="432">
        <v>0</v>
      </c>
      <c r="TFN225" s="432">
        <v>0</v>
      </c>
      <c r="TFO225" s="432">
        <v>0</v>
      </c>
      <c r="TFP225" s="432">
        <v>0</v>
      </c>
      <c r="TFQ225" s="432">
        <v>0</v>
      </c>
      <c r="TFR225" s="432">
        <v>0</v>
      </c>
      <c r="TFS225" s="432">
        <v>0</v>
      </c>
      <c r="TFT225" s="432">
        <v>0</v>
      </c>
      <c r="TFU225" s="432">
        <v>0</v>
      </c>
      <c r="TFV225" s="432">
        <v>0</v>
      </c>
      <c r="TFW225" s="432">
        <v>0</v>
      </c>
      <c r="TFX225" s="432">
        <v>0</v>
      </c>
      <c r="TFY225" s="432">
        <v>0</v>
      </c>
      <c r="TFZ225" s="432">
        <v>0</v>
      </c>
      <c r="TGA225" s="432">
        <v>0</v>
      </c>
      <c r="TGB225" s="432">
        <v>0</v>
      </c>
      <c r="TGC225" s="432">
        <v>0</v>
      </c>
      <c r="TGD225" s="432">
        <v>0</v>
      </c>
      <c r="TGE225" s="432">
        <v>0</v>
      </c>
      <c r="TGF225" s="432">
        <v>0</v>
      </c>
      <c r="TGG225" s="432">
        <v>0</v>
      </c>
      <c r="TGH225" s="432">
        <v>0</v>
      </c>
      <c r="TGI225" s="432">
        <v>0</v>
      </c>
      <c r="TGJ225" s="432">
        <v>0</v>
      </c>
      <c r="TGK225" s="432">
        <v>0</v>
      </c>
      <c r="TGL225" s="432">
        <v>0</v>
      </c>
      <c r="TGM225" s="432">
        <v>0</v>
      </c>
      <c r="TGN225" s="432">
        <v>0</v>
      </c>
      <c r="TGO225" s="432">
        <v>0</v>
      </c>
      <c r="TGP225" s="432">
        <v>0</v>
      </c>
      <c r="TGQ225" s="432">
        <v>0</v>
      </c>
      <c r="TGR225" s="432">
        <v>0</v>
      </c>
      <c r="TGS225" s="432">
        <v>0</v>
      </c>
      <c r="TGT225" s="432">
        <v>0</v>
      </c>
      <c r="TGU225" s="432">
        <v>0</v>
      </c>
      <c r="TGV225" s="432">
        <v>0</v>
      </c>
      <c r="TGW225" s="432">
        <v>0</v>
      </c>
      <c r="TGX225" s="432">
        <v>0</v>
      </c>
      <c r="TGY225" s="432">
        <v>0</v>
      </c>
      <c r="TGZ225" s="432">
        <v>0</v>
      </c>
      <c r="THA225" s="432">
        <v>0</v>
      </c>
      <c r="THB225" s="432">
        <v>0</v>
      </c>
      <c r="THC225" s="432">
        <v>0</v>
      </c>
      <c r="THD225" s="432">
        <v>0</v>
      </c>
      <c r="THE225" s="432">
        <v>0</v>
      </c>
      <c r="THF225" s="432">
        <v>0</v>
      </c>
      <c r="THG225" s="432">
        <v>0</v>
      </c>
      <c r="THH225" s="432">
        <v>0</v>
      </c>
      <c r="THI225" s="432">
        <v>0</v>
      </c>
      <c r="THJ225" s="432">
        <v>0</v>
      </c>
      <c r="THK225" s="432">
        <v>0</v>
      </c>
      <c r="THL225" s="432">
        <v>0</v>
      </c>
      <c r="THM225" s="432">
        <v>0</v>
      </c>
      <c r="THN225" s="432">
        <v>0</v>
      </c>
      <c r="THO225" s="432">
        <v>0</v>
      </c>
      <c r="THP225" s="432">
        <v>0</v>
      </c>
      <c r="THQ225" s="432">
        <v>0</v>
      </c>
      <c r="THR225" s="432">
        <v>0</v>
      </c>
      <c r="THS225" s="432">
        <v>0</v>
      </c>
      <c r="THT225" s="432">
        <v>0</v>
      </c>
      <c r="THU225" s="432">
        <v>0</v>
      </c>
      <c r="THV225" s="432">
        <v>0</v>
      </c>
      <c r="THW225" s="432">
        <v>0</v>
      </c>
      <c r="THX225" s="432">
        <v>0</v>
      </c>
      <c r="THY225" s="432">
        <v>0</v>
      </c>
      <c r="THZ225" s="432">
        <v>0</v>
      </c>
      <c r="TIA225" s="432">
        <v>0</v>
      </c>
      <c r="TIB225" s="432">
        <v>0</v>
      </c>
      <c r="TIC225" s="432">
        <v>0</v>
      </c>
      <c r="TID225" s="432">
        <v>0</v>
      </c>
      <c r="TIE225" s="432">
        <v>0</v>
      </c>
      <c r="TIF225" s="432">
        <v>0</v>
      </c>
      <c r="TIG225" s="432">
        <v>0</v>
      </c>
      <c r="TIH225" s="432">
        <v>0</v>
      </c>
      <c r="TII225" s="432">
        <v>0</v>
      </c>
      <c r="TIJ225" s="432">
        <v>0</v>
      </c>
      <c r="TIK225" s="432">
        <v>0</v>
      </c>
      <c r="TIL225" s="432">
        <v>0</v>
      </c>
      <c r="TIM225" s="432">
        <v>0</v>
      </c>
      <c r="TIN225" s="432">
        <v>0</v>
      </c>
      <c r="TIO225" s="432">
        <v>0</v>
      </c>
      <c r="TIP225" s="432">
        <v>0</v>
      </c>
      <c r="TIQ225" s="432">
        <v>0</v>
      </c>
      <c r="TIR225" s="432">
        <v>0</v>
      </c>
      <c r="TIS225" s="432">
        <v>0</v>
      </c>
      <c r="TIT225" s="432">
        <v>0</v>
      </c>
      <c r="TIU225" s="432">
        <v>0</v>
      </c>
      <c r="TIV225" s="432">
        <v>0</v>
      </c>
      <c r="TIW225" s="432">
        <v>0</v>
      </c>
      <c r="TIX225" s="432">
        <v>0</v>
      </c>
      <c r="TIY225" s="432">
        <v>0</v>
      </c>
      <c r="TIZ225" s="432">
        <v>0</v>
      </c>
      <c r="TJA225" s="432">
        <v>0</v>
      </c>
      <c r="TJB225" s="432">
        <v>0</v>
      </c>
      <c r="TJC225" s="432">
        <v>0</v>
      </c>
      <c r="TJD225" s="432">
        <v>0</v>
      </c>
      <c r="TJE225" s="432">
        <v>0</v>
      </c>
      <c r="TJF225" s="432">
        <v>0</v>
      </c>
      <c r="TJG225" s="432">
        <v>0</v>
      </c>
      <c r="TJH225" s="432">
        <v>0</v>
      </c>
      <c r="TJI225" s="432">
        <v>0</v>
      </c>
      <c r="TJJ225" s="432">
        <v>0</v>
      </c>
      <c r="TJK225" s="432">
        <v>0</v>
      </c>
      <c r="TJL225" s="432">
        <v>0</v>
      </c>
      <c r="TJM225" s="432">
        <v>0</v>
      </c>
      <c r="TJN225" s="432">
        <v>0</v>
      </c>
      <c r="TJO225" s="432">
        <v>0</v>
      </c>
      <c r="TJP225" s="432">
        <v>0</v>
      </c>
      <c r="TJQ225" s="432">
        <v>0</v>
      </c>
      <c r="TJR225" s="432">
        <v>0</v>
      </c>
      <c r="TJS225" s="432">
        <v>0</v>
      </c>
      <c r="TJT225" s="432">
        <v>0</v>
      </c>
      <c r="TJU225" s="432">
        <v>0</v>
      </c>
      <c r="TJV225" s="432">
        <v>0</v>
      </c>
      <c r="TJW225" s="432">
        <v>0</v>
      </c>
      <c r="TJX225" s="432">
        <v>0</v>
      </c>
      <c r="TJY225" s="432">
        <v>0</v>
      </c>
      <c r="TJZ225" s="432">
        <v>0</v>
      </c>
      <c r="TKA225" s="432">
        <v>0</v>
      </c>
      <c r="TKB225" s="432">
        <v>0</v>
      </c>
      <c r="TKC225" s="432">
        <v>0</v>
      </c>
      <c r="TKD225" s="432">
        <v>0</v>
      </c>
      <c r="TKE225" s="432">
        <v>0</v>
      </c>
      <c r="TKF225" s="432">
        <v>0</v>
      </c>
      <c r="TKG225" s="432">
        <v>0</v>
      </c>
      <c r="TKH225" s="432">
        <v>0</v>
      </c>
      <c r="TKI225" s="432">
        <v>0</v>
      </c>
      <c r="TKJ225" s="432">
        <v>0</v>
      </c>
      <c r="TKK225" s="432">
        <v>0</v>
      </c>
      <c r="TKL225" s="432">
        <v>0</v>
      </c>
      <c r="TKM225" s="432">
        <v>0</v>
      </c>
      <c r="TKN225" s="432">
        <v>0</v>
      </c>
      <c r="TKO225" s="432">
        <v>0</v>
      </c>
      <c r="TKP225" s="432">
        <v>0</v>
      </c>
      <c r="TKQ225" s="432">
        <v>0</v>
      </c>
      <c r="TKR225" s="432">
        <v>0</v>
      </c>
      <c r="TKS225" s="432">
        <v>0</v>
      </c>
      <c r="TKT225" s="432">
        <v>0</v>
      </c>
      <c r="TKU225" s="432">
        <v>0</v>
      </c>
      <c r="TKV225" s="432">
        <v>0</v>
      </c>
      <c r="TKW225" s="432">
        <v>0</v>
      </c>
      <c r="TKX225" s="432">
        <v>0</v>
      </c>
      <c r="TKY225" s="432">
        <v>0</v>
      </c>
      <c r="TKZ225" s="432">
        <v>0</v>
      </c>
      <c r="TLA225" s="432">
        <v>0</v>
      </c>
      <c r="TLB225" s="432">
        <v>0</v>
      </c>
      <c r="TLC225" s="432">
        <v>0</v>
      </c>
      <c r="TLD225" s="432">
        <v>0</v>
      </c>
      <c r="TLE225" s="432">
        <v>0</v>
      </c>
      <c r="TLF225" s="432">
        <v>0</v>
      </c>
      <c r="TLG225" s="432">
        <v>0</v>
      </c>
      <c r="TLH225" s="432">
        <v>0</v>
      </c>
      <c r="TLI225" s="432">
        <v>0</v>
      </c>
      <c r="TLJ225" s="432">
        <v>0</v>
      </c>
      <c r="TLK225" s="432">
        <v>0</v>
      </c>
      <c r="TLL225" s="432">
        <v>0</v>
      </c>
      <c r="TLM225" s="432">
        <v>0</v>
      </c>
      <c r="TLN225" s="432">
        <v>0</v>
      </c>
      <c r="TLO225" s="432">
        <v>0</v>
      </c>
      <c r="TLP225" s="432">
        <v>0</v>
      </c>
      <c r="TLQ225" s="432">
        <v>0</v>
      </c>
      <c r="TLR225" s="432">
        <v>0</v>
      </c>
      <c r="TLS225" s="432">
        <v>0</v>
      </c>
      <c r="TLT225" s="432">
        <v>0</v>
      </c>
      <c r="TLU225" s="432">
        <v>0</v>
      </c>
      <c r="TLV225" s="432">
        <v>0</v>
      </c>
      <c r="TLW225" s="432">
        <v>0</v>
      </c>
      <c r="TLX225" s="432">
        <v>0</v>
      </c>
      <c r="TLY225" s="432">
        <v>0</v>
      </c>
      <c r="TLZ225" s="432">
        <v>0</v>
      </c>
      <c r="TMA225" s="432">
        <v>0</v>
      </c>
      <c r="TMB225" s="432">
        <v>0</v>
      </c>
      <c r="TMC225" s="432">
        <v>0</v>
      </c>
      <c r="TMD225" s="432">
        <v>0</v>
      </c>
      <c r="TME225" s="432">
        <v>0</v>
      </c>
      <c r="TMF225" s="432">
        <v>0</v>
      </c>
      <c r="TMG225" s="432">
        <v>0</v>
      </c>
      <c r="TMH225" s="432">
        <v>0</v>
      </c>
      <c r="TMI225" s="432">
        <v>0</v>
      </c>
      <c r="TMJ225" s="432">
        <v>0</v>
      </c>
      <c r="TMK225" s="432">
        <v>0</v>
      </c>
      <c r="TML225" s="432">
        <v>0</v>
      </c>
      <c r="TMM225" s="432">
        <v>0</v>
      </c>
      <c r="TMN225" s="432">
        <v>0</v>
      </c>
      <c r="TMO225" s="432">
        <v>0</v>
      </c>
      <c r="TMP225" s="432">
        <v>0</v>
      </c>
      <c r="TMQ225" s="432">
        <v>0</v>
      </c>
      <c r="TMR225" s="432">
        <v>0</v>
      </c>
      <c r="TMS225" s="432">
        <v>0</v>
      </c>
      <c r="TMT225" s="432">
        <v>0</v>
      </c>
      <c r="TMU225" s="432">
        <v>0</v>
      </c>
      <c r="TMV225" s="432">
        <v>0</v>
      </c>
      <c r="TMW225" s="432">
        <v>0</v>
      </c>
      <c r="TMX225" s="432">
        <v>0</v>
      </c>
      <c r="TMY225" s="432">
        <v>0</v>
      </c>
      <c r="TMZ225" s="432">
        <v>0</v>
      </c>
      <c r="TNA225" s="432">
        <v>0</v>
      </c>
      <c r="TNB225" s="432">
        <v>0</v>
      </c>
      <c r="TNC225" s="432">
        <v>0</v>
      </c>
      <c r="TND225" s="432">
        <v>0</v>
      </c>
      <c r="TNE225" s="432">
        <v>0</v>
      </c>
      <c r="TNF225" s="432">
        <v>0</v>
      </c>
      <c r="TNG225" s="432">
        <v>0</v>
      </c>
      <c r="TNH225" s="432">
        <v>0</v>
      </c>
      <c r="TNI225" s="432">
        <v>0</v>
      </c>
      <c r="TNJ225" s="432">
        <v>0</v>
      </c>
      <c r="TNK225" s="432">
        <v>0</v>
      </c>
      <c r="TNL225" s="432">
        <v>0</v>
      </c>
      <c r="TNM225" s="432">
        <v>0</v>
      </c>
      <c r="TNN225" s="432">
        <v>0</v>
      </c>
      <c r="TNO225" s="432">
        <v>0</v>
      </c>
      <c r="TNP225" s="432">
        <v>0</v>
      </c>
      <c r="TNQ225" s="432">
        <v>0</v>
      </c>
      <c r="TNR225" s="432">
        <v>0</v>
      </c>
      <c r="TNS225" s="432">
        <v>0</v>
      </c>
      <c r="TNT225" s="432">
        <v>0</v>
      </c>
      <c r="TNU225" s="432">
        <v>0</v>
      </c>
      <c r="TNV225" s="432">
        <v>0</v>
      </c>
      <c r="TNW225" s="432">
        <v>0</v>
      </c>
      <c r="TNX225" s="432">
        <v>0</v>
      </c>
      <c r="TNY225" s="432">
        <v>0</v>
      </c>
      <c r="TNZ225" s="432">
        <v>0</v>
      </c>
      <c r="TOA225" s="432">
        <v>0</v>
      </c>
      <c r="TOB225" s="432">
        <v>0</v>
      </c>
      <c r="TOC225" s="432">
        <v>0</v>
      </c>
      <c r="TOD225" s="432">
        <v>0</v>
      </c>
      <c r="TOE225" s="432">
        <v>0</v>
      </c>
      <c r="TOF225" s="432">
        <v>0</v>
      </c>
      <c r="TOG225" s="432">
        <v>0</v>
      </c>
      <c r="TOH225" s="432">
        <v>0</v>
      </c>
      <c r="TOI225" s="432">
        <v>0</v>
      </c>
      <c r="TOJ225" s="432">
        <v>0</v>
      </c>
      <c r="TOK225" s="432">
        <v>0</v>
      </c>
      <c r="TOL225" s="432">
        <v>0</v>
      </c>
      <c r="TOM225" s="432">
        <v>0</v>
      </c>
      <c r="TON225" s="432">
        <v>0</v>
      </c>
      <c r="TOO225" s="432">
        <v>0</v>
      </c>
      <c r="TOP225" s="432">
        <v>0</v>
      </c>
      <c r="TOQ225" s="432">
        <v>0</v>
      </c>
      <c r="TOR225" s="432">
        <v>0</v>
      </c>
      <c r="TOS225" s="432">
        <v>0</v>
      </c>
      <c r="TOT225" s="432">
        <v>0</v>
      </c>
      <c r="TOU225" s="432">
        <v>0</v>
      </c>
      <c r="TOV225" s="432">
        <v>0</v>
      </c>
      <c r="TOW225" s="432">
        <v>0</v>
      </c>
      <c r="TOX225" s="432">
        <v>0</v>
      </c>
      <c r="TOY225" s="432">
        <v>0</v>
      </c>
      <c r="TOZ225" s="432">
        <v>0</v>
      </c>
      <c r="TPA225" s="432">
        <v>0</v>
      </c>
      <c r="TPB225" s="432">
        <v>0</v>
      </c>
      <c r="TPC225" s="432">
        <v>0</v>
      </c>
      <c r="TPD225" s="432">
        <v>0</v>
      </c>
      <c r="TPE225" s="432">
        <v>0</v>
      </c>
      <c r="TPF225" s="432">
        <v>0</v>
      </c>
      <c r="TPG225" s="432">
        <v>0</v>
      </c>
      <c r="TPH225" s="432">
        <v>0</v>
      </c>
      <c r="TPI225" s="432">
        <v>0</v>
      </c>
      <c r="TPJ225" s="432">
        <v>0</v>
      </c>
      <c r="TPK225" s="432">
        <v>0</v>
      </c>
      <c r="TPL225" s="432">
        <v>0</v>
      </c>
      <c r="TPM225" s="432">
        <v>0</v>
      </c>
      <c r="TPN225" s="432">
        <v>0</v>
      </c>
      <c r="TPO225" s="432">
        <v>0</v>
      </c>
      <c r="TPP225" s="432">
        <v>0</v>
      </c>
      <c r="TPQ225" s="432">
        <v>0</v>
      </c>
      <c r="TPR225" s="432">
        <v>0</v>
      </c>
      <c r="TPS225" s="432">
        <v>0</v>
      </c>
      <c r="TPT225" s="432">
        <v>0</v>
      </c>
      <c r="TPU225" s="432">
        <v>0</v>
      </c>
      <c r="TPV225" s="432">
        <v>0</v>
      </c>
      <c r="TPW225" s="432">
        <v>0</v>
      </c>
      <c r="TPX225" s="432">
        <v>0</v>
      </c>
      <c r="TPY225" s="432">
        <v>0</v>
      </c>
      <c r="TPZ225" s="432">
        <v>0</v>
      </c>
      <c r="TQA225" s="432">
        <v>0</v>
      </c>
      <c r="TQB225" s="432">
        <v>0</v>
      </c>
      <c r="TQC225" s="432">
        <v>0</v>
      </c>
      <c r="TQD225" s="432">
        <v>0</v>
      </c>
      <c r="TQE225" s="432">
        <v>0</v>
      </c>
      <c r="TQF225" s="432">
        <v>0</v>
      </c>
      <c r="TQG225" s="432">
        <v>0</v>
      </c>
      <c r="TQH225" s="432">
        <v>0</v>
      </c>
      <c r="TQI225" s="432">
        <v>0</v>
      </c>
      <c r="TQJ225" s="432">
        <v>0</v>
      </c>
      <c r="TQK225" s="432">
        <v>0</v>
      </c>
      <c r="TQL225" s="432">
        <v>0</v>
      </c>
      <c r="TQM225" s="432">
        <v>0</v>
      </c>
      <c r="TQN225" s="432">
        <v>0</v>
      </c>
      <c r="TQO225" s="432">
        <v>0</v>
      </c>
      <c r="TQP225" s="432">
        <v>0</v>
      </c>
      <c r="TQQ225" s="432">
        <v>0</v>
      </c>
      <c r="TQR225" s="432">
        <v>0</v>
      </c>
      <c r="TQS225" s="432">
        <v>0</v>
      </c>
      <c r="TQT225" s="432">
        <v>0</v>
      </c>
      <c r="TQU225" s="432">
        <v>0</v>
      </c>
      <c r="TQV225" s="432">
        <v>0</v>
      </c>
      <c r="TQW225" s="432">
        <v>0</v>
      </c>
      <c r="TQX225" s="432">
        <v>0</v>
      </c>
      <c r="TQY225" s="432">
        <v>0</v>
      </c>
      <c r="TQZ225" s="432">
        <v>0</v>
      </c>
      <c r="TRA225" s="432">
        <v>0</v>
      </c>
      <c r="TRB225" s="432">
        <v>0</v>
      </c>
      <c r="TRC225" s="432">
        <v>0</v>
      </c>
      <c r="TRD225" s="432">
        <v>0</v>
      </c>
      <c r="TRE225" s="432">
        <v>0</v>
      </c>
      <c r="TRF225" s="432">
        <v>0</v>
      </c>
      <c r="TRG225" s="432">
        <v>0</v>
      </c>
      <c r="TRH225" s="432">
        <v>0</v>
      </c>
      <c r="TRI225" s="432">
        <v>0</v>
      </c>
      <c r="TRJ225" s="432">
        <v>0</v>
      </c>
      <c r="TRK225" s="432">
        <v>0</v>
      </c>
      <c r="TRL225" s="432">
        <v>0</v>
      </c>
      <c r="TRM225" s="432">
        <v>0</v>
      </c>
      <c r="TRN225" s="432">
        <v>0</v>
      </c>
      <c r="TRO225" s="432">
        <v>0</v>
      </c>
      <c r="TRP225" s="432">
        <v>0</v>
      </c>
      <c r="TRQ225" s="432">
        <v>0</v>
      </c>
      <c r="TRR225" s="432">
        <v>0</v>
      </c>
      <c r="TRS225" s="432">
        <v>0</v>
      </c>
      <c r="TRT225" s="432">
        <v>0</v>
      </c>
      <c r="TRU225" s="432">
        <v>0</v>
      </c>
      <c r="TRV225" s="432">
        <v>0</v>
      </c>
      <c r="TRW225" s="432">
        <v>0</v>
      </c>
      <c r="TRX225" s="432">
        <v>0</v>
      </c>
      <c r="TRY225" s="432">
        <v>0</v>
      </c>
      <c r="TRZ225" s="432">
        <v>0</v>
      </c>
      <c r="TSA225" s="432">
        <v>0</v>
      </c>
      <c r="TSB225" s="432">
        <v>0</v>
      </c>
      <c r="TSC225" s="432">
        <v>0</v>
      </c>
      <c r="TSD225" s="432">
        <v>0</v>
      </c>
      <c r="TSE225" s="432">
        <v>0</v>
      </c>
      <c r="TSF225" s="432">
        <v>0</v>
      </c>
      <c r="TSG225" s="432">
        <v>0</v>
      </c>
      <c r="TSH225" s="432">
        <v>0</v>
      </c>
      <c r="TSI225" s="432">
        <v>0</v>
      </c>
      <c r="TSJ225" s="432">
        <v>0</v>
      </c>
      <c r="TSK225" s="432">
        <v>0</v>
      </c>
      <c r="TSL225" s="432">
        <v>0</v>
      </c>
      <c r="TSM225" s="432">
        <v>0</v>
      </c>
      <c r="TSN225" s="432">
        <v>0</v>
      </c>
      <c r="TSO225" s="432">
        <v>0</v>
      </c>
      <c r="TSP225" s="432">
        <v>0</v>
      </c>
      <c r="TSQ225" s="432">
        <v>0</v>
      </c>
      <c r="TSR225" s="432">
        <v>0</v>
      </c>
      <c r="TSS225" s="432">
        <v>0</v>
      </c>
      <c r="TST225" s="432">
        <v>0</v>
      </c>
      <c r="TSU225" s="432">
        <v>0</v>
      </c>
      <c r="TSV225" s="432">
        <v>0</v>
      </c>
      <c r="TSW225" s="432">
        <v>0</v>
      </c>
      <c r="TSX225" s="432">
        <v>0</v>
      </c>
      <c r="TSY225" s="432">
        <v>0</v>
      </c>
      <c r="TSZ225" s="432">
        <v>0</v>
      </c>
      <c r="TTA225" s="432">
        <v>0</v>
      </c>
      <c r="TTB225" s="432">
        <v>0</v>
      </c>
      <c r="TTC225" s="432">
        <v>0</v>
      </c>
      <c r="TTD225" s="432">
        <v>0</v>
      </c>
      <c r="TTE225" s="432">
        <v>0</v>
      </c>
      <c r="TTF225" s="432">
        <v>0</v>
      </c>
      <c r="TTG225" s="432">
        <v>0</v>
      </c>
      <c r="TTH225" s="432">
        <v>0</v>
      </c>
      <c r="TTI225" s="432">
        <v>0</v>
      </c>
      <c r="TTJ225" s="432">
        <v>0</v>
      </c>
      <c r="TTK225" s="432">
        <v>0</v>
      </c>
      <c r="TTL225" s="432">
        <v>0</v>
      </c>
      <c r="TTM225" s="432">
        <v>0</v>
      </c>
      <c r="TTN225" s="432">
        <v>0</v>
      </c>
      <c r="TTO225" s="432">
        <v>0</v>
      </c>
      <c r="TTP225" s="432">
        <v>0</v>
      </c>
      <c r="TTQ225" s="432">
        <v>0</v>
      </c>
      <c r="TTR225" s="432">
        <v>0</v>
      </c>
      <c r="TTS225" s="432">
        <v>0</v>
      </c>
      <c r="TTT225" s="432">
        <v>0</v>
      </c>
      <c r="TTU225" s="432">
        <v>0</v>
      </c>
      <c r="TTV225" s="432">
        <v>0</v>
      </c>
      <c r="TTW225" s="432">
        <v>0</v>
      </c>
      <c r="TTX225" s="432">
        <v>0</v>
      </c>
      <c r="TTY225" s="432">
        <v>0</v>
      </c>
      <c r="TTZ225" s="432">
        <v>0</v>
      </c>
      <c r="TUA225" s="432">
        <v>0</v>
      </c>
      <c r="TUB225" s="432">
        <v>0</v>
      </c>
      <c r="TUC225" s="432">
        <v>0</v>
      </c>
      <c r="TUD225" s="432">
        <v>0</v>
      </c>
      <c r="TUE225" s="432">
        <v>0</v>
      </c>
      <c r="TUF225" s="432">
        <v>0</v>
      </c>
      <c r="TUG225" s="432">
        <v>0</v>
      </c>
      <c r="TUH225" s="432">
        <v>0</v>
      </c>
      <c r="TUI225" s="432">
        <v>0</v>
      </c>
      <c r="TUJ225" s="432">
        <v>0</v>
      </c>
      <c r="TUK225" s="432">
        <v>0</v>
      </c>
      <c r="TUL225" s="432">
        <v>0</v>
      </c>
      <c r="TUM225" s="432">
        <v>0</v>
      </c>
      <c r="TUN225" s="432">
        <v>0</v>
      </c>
      <c r="TUO225" s="432">
        <v>0</v>
      </c>
      <c r="TUP225" s="432">
        <v>0</v>
      </c>
      <c r="TUQ225" s="432">
        <v>0</v>
      </c>
      <c r="TUR225" s="432">
        <v>0</v>
      </c>
      <c r="TUS225" s="432">
        <v>0</v>
      </c>
      <c r="TUT225" s="432">
        <v>0</v>
      </c>
      <c r="TUU225" s="432">
        <v>0</v>
      </c>
      <c r="TUV225" s="432">
        <v>0</v>
      </c>
      <c r="TUW225" s="432">
        <v>0</v>
      </c>
      <c r="TUX225" s="432">
        <v>0</v>
      </c>
      <c r="TUY225" s="432">
        <v>0</v>
      </c>
      <c r="TUZ225" s="432">
        <v>0</v>
      </c>
      <c r="TVA225" s="432">
        <v>0</v>
      </c>
      <c r="TVB225" s="432">
        <v>0</v>
      </c>
      <c r="TVC225" s="432">
        <v>0</v>
      </c>
      <c r="TVD225" s="432">
        <v>0</v>
      </c>
      <c r="TVE225" s="432">
        <v>0</v>
      </c>
      <c r="TVF225" s="432">
        <v>0</v>
      </c>
      <c r="TVG225" s="432">
        <v>0</v>
      </c>
      <c r="TVH225" s="432">
        <v>0</v>
      </c>
      <c r="TVI225" s="432">
        <v>0</v>
      </c>
      <c r="TVJ225" s="432">
        <v>0</v>
      </c>
      <c r="TVK225" s="432">
        <v>0</v>
      </c>
      <c r="TVL225" s="432">
        <v>0</v>
      </c>
      <c r="TVM225" s="432">
        <v>0</v>
      </c>
      <c r="TVN225" s="432">
        <v>0</v>
      </c>
      <c r="TVO225" s="432">
        <v>0</v>
      </c>
      <c r="TVP225" s="432">
        <v>0</v>
      </c>
      <c r="TVQ225" s="432">
        <v>0</v>
      </c>
      <c r="TVR225" s="432">
        <v>0</v>
      </c>
      <c r="TVS225" s="432">
        <v>0</v>
      </c>
      <c r="TVT225" s="432">
        <v>0</v>
      </c>
      <c r="TVU225" s="432">
        <v>0</v>
      </c>
      <c r="TVV225" s="432">
        <v>0</v>
      </c>
      <c r="TVW225" s="432">
        <v>0</v>
      </c>
      <c r="TVX225" s="432">
        <v>0</v>
      </c>
      <c r="TVY225" s="432">
        <v>0</v>
      </c>
      <c r="TVZ225" s="432">
        <v>0</v>
      </c>
      <c r="TWA225" s="432">
        <v>0</v>
      </c>
      <c r="TWB225" s="432">
        <v>0</v>
      </c>
      <c r="TWC225" s="432">
        <v>0</v>
      </c>
      <c r="TWD225" s="432">
        <v>0</v>
      </c>
      <c r="TWE225" s="432">
        <v>0</v>
      </c>
      <c r="TWF225" s="432">
        <v>0</v>
      </c>
      <c r="TWG225" s="432">
        <v>0</v>
      </c>
      <c r="TWH225" s="432">
        <v>0</v>
      </c>
      <c r="TWI225" s="432">
        <v>0</v>
      </c>
      <c r="TWJ225" s="432">
        <v>0</v>
      </c>
      <c r="TWK225" s="432">
        <v>0</v>
      </c>
      <c r="TWL225" s="432">
        <v>0</v>
      </c>
      <c r="TWM225" s="432">
        <v>0</v>
      </c>
      <c r="TWN225" s="432">
        <v>0</v>
      </c>
      <c r="TWO225" s="432">
        <v>0</v>
      </c>
      <c r="TWP225" s="432">
        <v>0</v>
      </c>
      <c r="TWQ225" s="432">
        <v>0</v>
      </c>
      <c r="TWR225" s="432">
        <v>0</v>
      </c>
      <c r="TWS225" s="432">
        <v>0</v>
      </c>
      <c r="TWT225" s="432">
        <v>0</v>
      </c>
      <c r="TWU225" s="432">
        <v>0</v>
      </c>
      <c r="TWV225" s="432">
        <v>0</v>
      </c>
      <c r="TWW225" s="432">
        <v>0</v>
      </c>
      <c r="TWX225" s="432">
        <v>0</v>
      </c>
      <c r="TWY225" s="432">
        <v>0</v>
      </c>
      <c r="TWZ225" s="432">
        <v>0</v>
      </c>
      <c r="TXA225" s="432">
        <v>0</v>
      </c>
      <c r="TXB225" s="432">
        <v>0</v>
      </c>
      <c r="TXC225" s="432">
        <v>0</v>
      </c>
      <c r="TXD225" s="432">
        <v>0</v>
      </c>
      <c r="TXE225" s="432">
        <v>0</v>
      </c>
      <c r="TXF225" s="432">
        <v>0</v>
      </c>
      <c r="TXG225" s="432">
        <v>0</v>
      </c>
      <c r="TXH225" s="432">
        <v>0</v>
      </c>
      <c r="TXI225" s="432">
        <v>0</v>
      </c>
      <c r="TXJ225" s="432">
        <v>0</v>
      </c>
      <c r="TXK225" s="432">
        <v>0</v>
      </c>
      <c r="TXL225" s="432">
        <v>0</v>
      </c>
      <c r="TXM225" s="432">
        <v>0</v>
      </c>
      <c r="TXN225" s="432">
        <v>0</v>
      </c>
      <c r="TXO225" s="432">
        <v>0</v>
      </c>
      <c r="TXP225" s="432">
        <v>0</v>
      </c>
      <c r="TXQ225" s="432">
        <v>0</v>
      </c>
      <c r="TXR225" s="432">
        <v>0</v>
      </c>
      <c r="TXS225" s="432">
        <v>0</v>
      </c>
      <c r="TXT225" s="432">
        <v>0</v>
      </c>
      <c r="TXU225" s="432">
        <v>0</v>
      </c>
      <c r="TXV225" s="432">
        <v>0</v>
      </c>
      <c r="TXW225" s="432">
        <v>0</v>
      </c>
      <c r="TXX225" s="432">
        <v>0</v>
      </c>
      <c r="TXY225" s="432">
        <v>0</v>
      </c>
      <c r="TXZ225" s="432">
        <v>0</v>
      </c>
      <c r="TYA225" s="432">
        <v>0</v>
      </c>
      <c r="TYB225" s="432">
        <v>0</v>
      </c>
      <c r="TYC225" s="432">
        <v>0</v>
      </c>
      <c r="TYD225" s="432">
        <v>0</v>
      </c>
      <c r="TYE225" s="432">
        <v>0</v>
      </c>
      <c r="TYF225" s="432">
        <v>0</v>
      </c>
      <c r="TYG225" s="432">
        <v>0</v>
      </c>
      <c r="TYH225" s="432">
        <v>0</v>
      </c>
      <c r="TYI225" s="432">
        <v>0</v>
      </c>
      <c r="TYJ225" s="432">
        <v>0</v>
      </c>
      <c r="TYK225" s="432">
        <v>0</v>
      </c>
      <c r="TYL225" s="432">
        <v>0</v>
      </c>
      <c r="TYM225" s="432">
        <v>0</v>
      </c>
      <c r="TYN225" s="432">
        <v>0</v>
      </c>
      <c r="TYO225" s="432">
        <v>0</v>
      </c>
      <c r="TYP225" s="432">
        <v>0</v>
      </c>
      <c r="TYQ225" s="432">
        <v>0</v>
      </c>
      <c r="TYR225" s="432">
        <v>0</v>
      </c>
      <c r="TYS225" s="432">
        <v>0</v>
      </c>
      <c r="TYT225" s="432">
        <v>0</v>
      </c>
      <c r="TYU225" s="432">
        <v>0</v>
      </c>
      <c r="TYV225" s="432">
        <v>0</v>
      </c>
      <c r="TYW225" s="432">
        <v>0</v>
      </c>
      <c r="TYX225" s="432">
        <v>0</v>
      </c>
      <c r="TYY225" s="432">
        <v>0</v>
      </c>
      <c r="TYZ225" s="432">
        <v>0</v>
      </c>
      <c r="TZA225" s="432">
        <v>0</v>
      </c>
      <c r="TZB225" s="432">
        <v>0</v>
      </c>
      <c r="TZC225" s="432">
        <v>0</v>
      </c>
      <c r="TZD225" s="432">
        <v>0</v>
      </c>
      <c r="TZE225" s="432">
        <v>0</v>
      </c>
      <c r="TZF225" s="432">
        <v>0</v>
      </c>
      <c r="TZG225" s="432">
        <v>0</v>
      </c>
      <c r="TZH225" s="432">
        <v>0</v>
      </c>
      <c r="TZI225" s="432">
        <v>0</v>
      </c>
      <c r="TZJ225" s="432">
        <v>0</v>
      </c>
      <c r="TZK225" s="432">
        <v>0</v>
      </c>
      <c r="TZL225" s="432">
        <v>0</v>
      </c>
      <c r="TZM225" s="432">
        <v>0</v>
      </c>
      <c r="TZN225" s="432">
        <v>0</v>
      </c>
      <c r="TZO225" s="432">
        <v>0</v>
      </c>
      <c r="TZP225" s="432">
        <v>0</v>
      </c>
      <c r="TZQ225" s="432">
        <v>0</v>
      </c>
      <c r="TZR225" s="432">
        <v>0</v>
      </c>
      <c r="TZS225" s="432">
        <v>0</v>
      </c>
      <c r="TZT225" s="432">
        <v>0</v>
      </c>
      <c r="TZU225" s="432">
        <v>0</v>
      </c>
      <c r="TZV225" s="432">
        <v>0</v>
      </c>
      <c r="TZW225" s="432">
        <v>0</v>
      </c>
      <c r="TZX225" s="432">
        <v>0</v>
      </c>
      <c r="TZY225" s="432">
        <v>0</v>
      </c>
      <c r="TZZ225" s="432">
        <v>0</v>
      </c>
      <c r="UAA225" s="432">
        <v>0</v>
      </c>
      <c r="UAB225" s="432">
        <v>0</v>
      </c>
      <c r="UAC225" s="432">
        <v>0</v>
      </c>
      <c r="UAD225" s="432">
        <v>0</v>
      </c>
      <c r="UAE225" s="432">
        <v>0</v>
      </c>
      <c r="UAF225" s="432">
        <v>0</v>
      </c>
      <c r="UAG225" s="432">
        <v>0</v>
      </c>
      <c r="UAH225" s="432">
        <v>0</v>
      </c>
      <c r="UAI225" s="432">
        <v>0</v>
      </c>
      <c r="UAJ225" s="432">
        <v>0</v>
      </c>
      <c r="UAK225" s="432">
        <v>0</v>
      </c>
      <c r="UAL225" s="432">
        <v>0</v>
      </c>
      <c r="UAM225" s="432">
        <v>0</v>
      </c>
      <c r="UAN225" s="432">
        <v>0</v>
      </c>
      <c r="UAO225" s="432">
        <v>0</v>
      </c>
      <c r="UAP225" s="432">
        <v>0</v>
      </c>
      <c r="UAQ225" s="432">
        <v>0</v>
      </c>
      <c r="UAR225" s="432">
        <v>0</v>
      </c>
      <c r="UAS225" s="432">
        <v>0</v>
      </c>
      <c r="UAT225" s="432">
        <v>0</v>
      </c>
      <c r="UAU225" s="432">
        <v>0</v>
      </c>
      <c r="UAV225" s="432">
        <v>0</v>
      </c>
      <c r="UAW225" s="432">
        <v>0</v>
      </c>
      <c r="UAX225" s="432">
        <v>0</v>
      </c>
      <c r="UAY225" s="432">
        <v>0</v>
      </c>
      <c r="UAZ225" s="432">
        <v>0</v>
      </c>
      <c r="UBA225" s="432">
        <v>0</v>
      </c>
      <c r="UBB225" s="432">
        <v>0</v>
      </c>
      <c r="UBC225" s="432">
        <v>0</v>
      </c>
      <c r="UBD225" s="432">
        <v>0</v>
      </c>
      <c r="UBE225" s="432">
        <v>0</v>
      </c>
      <c r="UBF225" s="432">
        <v>0</v>
      </c>
      <c r="UBG225" s="432">
        <v>0</v>
      </c>
      <c r="UBH225" s="432">
        <v>0</v>
      </c>
      <c r="UBI225" s="432">
        <v>0</v>
      </c>
      <c r="UBJ225" s="432">
        <v>0</v>
      </c>
      <c r="UBK225" s="432">
        <v>0</v>
      </c>
      <c r="UBL225" s="432">
        <v>0</v>
      </c>
      <c r="UBM225" s="432">
        <v>0</v>
      </c>
      <c r="UBN225" s="432">
        <v>0</v>
      </c>
      <c r="UBO225" s="432">
        <v>0</v>
      </c>
      <c r="UBP225" s="432">
        <v>0</v>
      </c>
      <c r="UBQ225" s="432">
        <v>0</v>
      </c>
      <c r="UBR225" s="432">
        <v>0</v>
      </c>
      <c r="UBS225" s="432">
        <v>0</v>
      </c>
      <c r="UBT225" s="432">
        <v>0</v>
      </c>
      <c r="UBU225" s="432">
        <v>0</v>
      </c>
      <c r="UBV225" s="432">
        <v>0</v>
      </c>
      <c r="UBW225" s="432">
        <v>0</v>
      </c>
      <c r="UBX225" s="432">
        <v>0</v>
      </c>
      <c r="UBY225" s="432">
        <v>0</v>
      </c>
      <c r="UBZ225" s="432">
        <v>0</v>
      </c>
      <c r="UCA225" s="432">
        <v>0</v>
      </c>
      <c r="UCB225" s="432">
        <v>0</v>
      </c>
      <c r="UCC225" s="432">
        <v>0</v>
      </c>
      <c r="UCD225" s="432">
        <v>0</v>
      </c>
      <c r="UCE225" s="432">
        <v>0</v>
      </c>
      <c r="UCF225" s="432">
        <v>0</v>
      </c>
      <c r="UCG225" s="432">
        <v>0</v>
      </c>
      <c r="UCH225" s="432">
        <v>0</v>
      </c>
      <c r="UCI225" s="432">
        <v>0</v>
      </c>
      <c r="UCJ225" s="432">
        <v>0</v>
      </c>
      <c r="UCK225" s="432">
        <v>0</v>
      </c>
      <c r="UCL225" s="432">
        <v>0</v>
      </c>
      <c r="UCM225" s="432">
        <v>0</v>
      </c>
      <c r="UCN225" s="432">
        <v>0</v>
      </c>
      <c r="UCO225" s="432">
        <v>0</v>
      </c>
      <c r="UCP225" s="432">
        <v>0</v>
      </c>
      <c r="UCQ225" s="432">
        <v>0</v>
      </c>
      <c r="UCR225" s="432">
        <v>0</v>
      </c>
      <c r="UCS225" s="432">
        <v>0</v>
      </c>
      <c r="UCT225" s="432">
        <v>0</v>
      </c>
      <c r="UCU225" s="432">
        <v>0</v>
      </c>
      <c r="UCV225" s="432">
        <v>0</v>
      </c>
      <c r="UCW225" s="432">
        <v>0</v>
      </c>
      <c r="UCX225" s="432">
        <v>0</v>
      </c>
      <c r="UCY225" s="432">
        <v>0</v>
      </c>
      <c r="UCZ225" s="432">
        <v>0</v>
      </c>
      <c r="UDA225" s="432">
        <v>0</v>
      </c>
      <c r="UDB225" s="432">
        <v>0</v>
      </c>
      <c r="UDC225" s="432">
        <v>0</v>
      </c>
      <c r="UDD225" s="432">
        <v>0</v>
      </c>
      <c r="UDE225" s="432">
        <v>0</v>
      </c>
      <c r="UDF225" s="432">
        <v>0</v>
      </c>
      <c r="UDG225" s="432">
        <v>0</v>
      </c>
      <c r="UDH225" s="432">
        <v>0</v>
      </c>
      <c r="UDI225" s="432">
        <v>0</v>
      </c>
      <c r="UDJ225" s="432">
        <v>0</v>
      </c>
      <c r="UDK225" s="432">
        <v>0</v>
      </c>
      <c r="UDL225" s="432">
        <v>0</v>
      </c>
      <c r="UDM225" s="432">
        <v>0</v>
      </c>
      <c r="UDN225" s="432">
        <v>0</v>
      </c>
      <c r="UDO225" s="432">
        <v>0</v>
      </c>
      <c r="UDP225" s="432">
        <v>0</v>
      </c>
      <c r="UDQ225" s="432">
        <v>0</v>
      </c>
      <c r="UDR225" s="432">
        <v>0</v>
      </c>
      <c r="UDS225" s="432">
        <v>0</v>
      </c>
      <c r="UDT225" s="432">
        <v>0</v>
      </c>
      <c r="UDU225" s="432">
        <v>0</v>
      </c>
      <c r="UDV225" s="432">
        <v>0</v>
      </c>
      <c r="UDW225" s="432">
        <v>0</v>
      </c>
      <c r="UDX225" s="432">
        <v>0</v>
      </c>
      <c r="UDY225" s="432">
        <v>0</v>
      </c>
      <c r="UDZ225" s="432">
        <v>0</v>
      </c>
      <c r="UEA225" s="432">
        <v>0</v>
      </c>
      <c r="UEB225" s="432">
        <v>0</v>
      </c>
      <c r="UEC225" s="432">
        <v>0</v>
      </c>
      <c r="UED225" s="432">
        <v>0</v>
      </c>
      <c r="UEE225" s="432">
        <v>0</v>
      </c>
      <c r="UEF225" s="432">
        <v>0</v>
      </c>
      <c r="UEG225" s="432">
        <v>0</v>
      </c>
      <c r="UEH225" s="432">
        <v>0</v>
      </c>
      <c r="UEI225" s="432">
        <v>0</v>
      </c>
      <c r="UEJ225" s="432">
        <v>0</v>
      </c>
      <c r="UEK225" s="432">
        <v>0</v>
      </c>
      <c r="UEL225" s="432">
        <v>0</v>
      </c>
      <c r="UEM225" s="432">
        <v>0</v>
      </c>
      <c r="UEN225" s="432">
        <v>0</v>
      </c>
      <c r="UEO225" s="432">
        <v>0</v>
      </c>
      <c r="UEP225" s="432">
        <v>0</v>
      </c>
      <c r="UEQ225" s="432">
        <v>0</v>
      </c>
      <c r="UER225" s="432">
        <v>0</v>
      </c>
      <c r="UES225" s="432">
        <v>0</v>
      </c>
      <c r="UET225" s="432">
        <v>0</v>
      </c>
      <c r="UEU225" s="432">
        <v>0</v>
      </c>
      <c r="UEV225" s="432">
        <v>0</v>
      </c>
      <c r="UEW225" s="432">
        <v>0</v>
      </c>
      <c r="UEX225" s="432">
        <v>0</v>
      </c>
      <c r="UEY225" s="432">
        <v>0</v>
      </c>
      <c r="UEZ225" s="432">
        <v>0</v>
      </c>
      <c r="UFA225" s="432">
        <v>0</v>
      </c>
      <c r="UFB225" s="432">
        <v>0</v>
      </c>
      <c r="UFC225" s="432">
        <v>0</v>
      </c>
      <c r="UFD225" s="432">
        <v>0</v>
      </c>
      <c r="UFE225" s="432">
        <v>0</v>
      </c>
      <c r="UFF225" s="432">
        <v>0</v>
      </c>
      <c r="UFG225" s="432">
        <v>0</v>
      </c>
      <c r="UFH225" s="432">
        <v>0</v>
      </c>
      <c r="UFI225" s="432">
        <v>0</v>
      </c>
      <c r="UFJ225" s="432">
        <v>0</v>
      </c>
      <c r="UFK225" s="432">
        <v>0</v>
      </c>
      <c r="UFL225" s="432">
        <v>0</v>
      </c>
      <c r="UFM225" s="432">
        <v>0</v>
      </c>
      <c r="UFN225" s="432">
        <v>0</v>
      </c>
      <c r="UFO225" s="432">
        <v>0</v>
      </c>
      <c r="UFP225" s="432">
        <v>0</v>
      </c>
      <c r="UFQ225" s="432">
        <v>0</v>
      </c>
      <c r="UFR225" s="432">
        <v>0</v>
      </c>
      <c r="UFS225" s="432">
        <v>0</v>
      </c>
      <c r="UFT225" s="432">
        <v>0</v>
      </c>
      <c r="UFU225" s="432">
        <v>0</v>
      </c>
      <c r="UFV225" s="432">
        <v>0</v>
      </c>
      <c r="UFW225" s="432">
        <v>0</v>
      </c>
      <c r="UFX225" s="432">
        <v>0</v>
      </c>
      <c r="UFY225" s="432">
        <v>0</v>
      </c>
      <c r="UFZ225" s="432">
        <v>0</v>
      </c>
      <c r="UGA225" s="432">
        <v>0</v>
      </c>
      <c r="UGB225" s="432">
        <v>0</v>
      </c>
      <c r="UGC225" s="432">
        <v>0</v>
      </c>
      <c r="UGD225" s="432">
        <v>0</v>
      </c>
      <c r="UGE225" s="432">
        <v>0</v>
      </c>
      <c r="UGF225" s="432">
        <v>0</v>
      </c>
      <c r="UGG225" s="432">
        <v>0</v>
      </c>
      <c r="UGH225" s="432">
        <v>0</v>
      </c>
      <c r="UGI225" s="432">
        <v>0</v>
      </c>
      <c r="UGJ225" s="432">
        <v>0</v>
      </c>
      <c r="UGK225" s="432">
        <v>0</v>
      </c>
      <c r="UGL225" s="432">
        <v>0</v>
      </c>
      <c r="UGM225" s="432">
        <v>0</v>
      </c>
      <c r="UGN225" s="432">
        <v>0</v>
      </c>
      <c r="UGO225" s="432">
        <v>0</v>
      </c>
      <c r="UGP225" s="432">
        <v>0</v>
      </c>
      <c r="UGQ225" s="432">
        <v>0</v>
      </c>
      <c r="UGR225" s="432">
        <v>0</v>
      </c>
      <c r="UGS225" s="432">
        <v>0</v>
      </c>
      <c r="UGT225" s="432">
        <v>0</v>
      </c>
      <c r="UGU225" s="432">
        <v>0</v>
      </c>
      <c r="UGV225" s="432">
        <v>0</v>
      </c>
      <c r="UGW225" s="432">
        <v>0</v>
      </c>
      <c r="UGX225" s="432">
        <v>0</v>
      </c>
      <c r="UGY225" s="432">
        <v>0</v>
      </c>
      <c r="UGZ225" s="432">
        <v>0</v>
      </c>
      <c r="UHA225" s="432">
        <v>0</v>
      </c>
      <c r="UHB225" s="432">
        <v>0</v>
      </c>
      <c r="UHC225" s="432">
        <v>0</v>
      </c>
      <c r="UHD225" s="432">
        <v>0</v>
      </c>
      <c r="UHE225" s="432">
        <v>0</v>
      </c>
      <c r="UHF225" s="432">
        <v>0</v>
      </c>
      <c r="UHG225" s="432">
        <v>0</v>
      </c>
      <c r="UHH225" s="432">
        <v>0</v>
      </c>
      <c r="UHI225" s="432">
        <v>0</v>
      </c>
      <c r="UHJ225" s="432">
        <v>0</v>
      </c>
      <c r="UHK225" s="432">
        <v>0</v>
      </c>
      <c r="UHL225" s="432">
        <v>0</v>
      </c>
      <c r="UHM225" s="432">
        <v>0</v>
      </c>
      <c r="UHN225" s="432">
        <v>0</v>
      </c>
      <c r="UHO225" s="432">
        <v>0</v>
      </c>
      <c r="UHP225" s="432">
        <v>0</v>
      </c>
      <c r="UHQ225" s="432">
        <v>0</v>
      </c>
      <c r="UHR225" s="432">
        <v>0</v>
      </c>
      <c r="UHS225" s="432">
        <v>0</v>
      </c>
      <c r="UHT225" s="432">
        <v>0</v>
      </c>
      <c r="UHU225" s="432">
        <v>0</v>
      </c>
      <c r="UHV225" s="432">
        <v>0</v>
      </c>
      <c r="UHW225" s="432">
        <v>0</v>
      </c>
      <c r="UHX225" s="432">
        <v>0</v>
      </c>
      <c r="UHY225" s="432">
        <v>0</v>
      </c>
      <c r="UHZ225" s="432">
        <v>0</v>
      </c>
      <c r="UIA225" s="432">
        <v>0</v>
      </c>
      <c r="UIB225" s="432">
        <v>0</v>
      </c>
      <c r="UIC225" s="432">
        <v>0</v>
      </c>
      <c r="UID225" s="432">
        <v>0</v>
      </c>
      <c r="UIE225" s="432">
        <v>0</v>
      </c>
      <c r="UIF225" s="432">
        <v>0</v>
      </c>
      <c r="UIG225" s="432">
        <v>0</v>
      </c>
      <c r="UIH225" s="432">
        <v>0</v>
      </c>
      <c r="UII225" s="432">
        <v>0</v>
      </c>
      <c r="UIJ225" s="432">
        <v>0</v>
      </c>
      <c r="UIK225" s="432">
        <v>0</v>
      </c>
      <c r="UIL225" s="432">
        <v>0</v>
      </c>
      <c r="UIM225" s="432">
        <v>0</v>
      </c>
      <c r="UIN225" s="432">
        <v>0</v>
      </c>
      <c r="UIO225" s="432">
        <v>0</v>
      </c>
      <c r="UIP225" s="432">
        <v>0</v>
      </c>
      <c r="UIQ225" s="432">
        <v>0</v>
      </c>
      <c r="UIR225" s="432">
        <v>0</v>
      </c>
      <c r="UIS225" s="432">
        <v>0</v>
      </c>
      <c r="UIT225" s="432">
        <v>0</v>
      </c>
      <c r="UIU225" s="432">
        <v>0</v>
      </c>
      <c r="UIV225" s="432">
        <v>0</v>
      </c>
      <c r="UIW225" s="432">
        <v>0</v>
      </c>
      <c r="UIX225" s="432">
        <v>0</v>
      </c>
      <c r="UIY225" s="432">
        <v>0</v>
      </c>
      <c r="UIZ225" s="432">
        <v>0</v>
      </c>
      <c r="UJA225" s="432">
        <v>0</v>
      </c>
      <c r="UJB225" s="432">
        <v>0</v>
      </c>
      <c r="UJC225" s="432">
        <v>0</v>
      </c>
      <c r="UJD225" s="432">
        <v>0</v>
      </c>
      <c r="UJE225" s="432">
        <v>0</v>
      </c>
      <c r="UJF225" s="432">
        <v>0</v>
      </c>
      <c r="UJG225" s="432">
        <v>0</v>
      </c>
      <c r="UJH225" s="432">
        <v>0</v>
      </c>
      <c r="UJI225" s="432">
        <v>0</v>
      </c>
      <c r="UJJ225" s="432">
        <v>0</v>
      </c>
      <c r="UJK225" s="432">
        <v>0</v>
      </c>
      <c r="UJL225" s="432">
        <v>0</v>
      </c>
      <c r="UJM225" s="432">
        <v>0</v>
      </c>
      <c r="UJN225" s="432">
        <v>0</v>
      </c>
      <c r="UJO225" s="432">
        <v>0</v>
      </c>
      <c r="UJP225" s="432">
        <v>0</v>
      </c>
      <c r="UJQ225" s="432">
        <v>0</v>
      </c>
      <c r="UJR225" s="432">
        <v>0</v>
      </c>
      <c r="UJS225" s="432">
        <v>0</v>
      </c>
      <c r="UJT225" s="432">
        <v>0</v>
      </c>
      <c r="UJU225" s="432">
        <v>0</v>
      </c>
      <c r="UJV225" s="432">
        <v>0</v>
      </c>
      <c r="UJW225" s="432">
        <v>0</v>
      </c>
      <c r="UJX225" s="432">
        <v>0</v>
      </c>
      <c r="UJY225" s="432">
        <v>0</v>
      </c>
      <c r="UJZ225" s="432">
        <v>0</v>
      </c>
      <c r="UKA225" s="432">
        <v>0</v>
      </c>
      <c r="UKB225" s="432">
        <v>0</v>
      </c>
      <c r="UKC225" s="432">
        <v>0</v>
      </c>
      <c r="UKD225" s="432">
        <v>0</v>
      </c>
      <c r="UKE225" s="432">
        <v>0</v>
      </c>
      <c r="UKF225" s="432">
        <v>0</v>
      </c>
      <c r="UKG225" s="432">
        <v>0</v>
      </c>
      <c r="UKH225" s="432">
        <v>0</v>
      </c>
      <c r="UKI225" s="432">
        <v>0</v>
      </c>
      <c r="UKJ225" s="432">
        <v>0</v>
      </c>
      <c r="UKK225" s="432">
        <v>0</v>
      </c>
      <c r="UKL225" s="432">
        <v>0</v>
      </c>
      <c r="UKM225" s="432">
        <v>0</v>
      </c>
      <c r="UKN225" s="432">
        <v>0</v>
      </c>
      <c r="UKO225" s="432">
        <v>0</v>
      </c>
      <c r="UKP225" s="432">
        <v>0</v>
      </c>
      <c r="UKQ225" s="432">
        <v>0</v>
      </c>
      <c r="UKR225" s="432">
        <v>0</v>
      </c>
      <c r="UKS225" s="432">
        <v>0</v>
      </c>
      <c r="UKT225" s="432">
        <v>0</v>
      </c>
      <c r="UKU225" s="432">
        <v>0</v>
      </c>
      <c r="UKV225" s="432">
        <v>0</v>
      </c>
      <c r="UKW225" s="432">
        <v>0</v>
      </c>
      <c r="UKX225" s="432">
        <v>0</v>
      </c>
      <c r="UKY225" s="432">
        <v>0</v>
      </c>
      <c r="UKZ225" s="432">
        <v>0</v>
      </c>
      <c r="ULA225" s="432">
        <v>0</v>
      </c>
      <c r="ULB225" s="432">
        <v>0</v>
      </c>
      <c r="ULC225" s="432">
        <v>0</v>
      </c>
      <c r="ULD225" s="432">
        <v>0</v>
      </c>
      <c r="ULE225" s="432">
        <v>0</v>
      </c>
      <c r="ULF225" s="432">
        <v>0</v>
      </c>
      <c r="ULG225" s="432">
        <v>0</v>
      </c>
      <c r="ULH225" s="432">
        <v>0</v>
      </c>
      <c r="ULI225" s="432">
        <v>0</v>
      </c>
      <c r="ULJ225" s="432">
        <v>0</v>
      </c>
      <c r="ULK225" s="432">
        <v>0</v>
      </c>
      <c r="ULL225" s="432">
        <v>0</v>
      </c>
      <c r="ULM225" s="432">
        <v>0</v>
      </c>
      <c r="ULN225" s="432">
        <v>0</v>
      </c>
      <c r="ULO225" s="432">
        <v>0</v>
      </c>
      <c r="ULP225" s="432">
        <v>0</v>
      </c>
      <c r="ULQ225" s="432">
        <v>0</v>
      </c>
      <c r="ULR225" s="432">
        <v>0</v>
      </c>
      <c r="ULS225" s="432">
        <v>0</v>
      </c>
      <c r="ULT225" s="432">
        <v>0</v>
      </c>
      <c r="ULU225" s="432">
        <v>0</v>
      </c>
      <c r="ULV225" s="432">
        <v>0</v>
      </c>
      <c r="ULW225" s="432">
        <v>0</v>
      </c>
      <c r="ULX225" s="432">
        <v>0</v>
      </c>
      <c r="ULY225" s="432">
        <v>0</v>
      </c>
      <c r="ULZ225" s="432">
        <v>0</v>
      </c>
      <c r="UMA225" s="432">
        <v>0</v>
      </c>
      <c r="UMB225" s="432">
        <v>0</v>
      </c>
      <c r="UMC225" s="432">
        <v>0</v>
      </c>
      <c r="UMD225" s="432">
        <v>0</v>
      </c>
      <c r="UME225" s="432">
        <v>0</v>
      </c>
      <c r="UMF225" s="432">
        <v>0</v>
      </c>
      <c r="UMG225" s="432">
        <v>0</v>
      </c>
      <c r="UMH225" s="432">
        <v>0</v>
      </c>
      <c r="UMI225" s="432">
        <v>0</v>
      </c>
      <c r="UMJ225" s="432">
        <v>0</v>
      </c>
      <c r="UMK225" s="432">
        <v>0</v>
      </c>
      <c r="UML225" s="432">
        <v>0</v>
      </c>
      <c r="UMM225" s="432">
        <v>0</v>
      </c>
      <c r="UMN225" s="432">
        <v>0</v>
      </c>
      <c r="UMO225" s="432">
        <v>0</v>
      </c>
      <c r="UMP225" s="432">
        <v>0</v>
      </c>
      <c r="UMQ225" s="432">
        <v>0</v>
      </c>
      <c r="UMR225" s="432">
        <v>0</v>
      </c>
      <c r="UMS225" s="432">
        <v>0</v>
      </c>
      <c r="UMT225" s="432">
        <v>0</v>
      </c>
      <c r="UMU225" s="432">
        <v>0</v>
      </c>
      <c r="UMV225" s="432">
        <v>0</v>
      </c>
      <c r="UMW225" s="432">
        <v>0</v>
      </c>
      <c r="UMX225" s="432">
        <v>0</v>
      </c>
      <c r="UMY225" s="432">
        <v>0</v>
      </c>
      <c r="UMZ225" s="432">
        <v>0</v>
      </c>
      <c r="UNA225" s="432">
        <v>0</v>
      </c>
      <c r="UNB225" s="432">
        <v>0</v>
      </c>
      <c r="UNC225" s="432">
        <v>0</v>
      </c>
      <c r="UND225" s="432">
        <v>0</v>
      </c>
      <c r="UNE225" s="432">
        <v>0</v>
      </c>
      <c r="UNF225" s="432">
        <v>0</v>
      </c>
      <c r="UNG225" s="432">
        <v>0</v>
      </c>
      <c r="UNH225" s="432">
        <v>0</v>
      </c>
      <c r="UNI225" s="432">
        <v>0</v>
      </c>
      <c r="UNJ225" s="432">
        <v>0</v>
      </c>
      <c r="UNK225" s="432">
        <v>0</v>
      </c>
      <c r="UNL225" s="432">
        <v>0</v>
      </c>
      <c r="UNM225" s="432">
        <v>0</v>
      </c>
      <c r="UNN225" s="432">
        <v>0</v>
      </c>
      <c r="UNO225" s="432">
        <v>0</v>
      </c>
      <c r="UNP225" s="432">
        <v>0</v>
      </c>
      <c r="UNQ225" s="432">
        <v>0</v>
      </c>
      <c r="UNR225" s="432">
        <v>0</v>
      </c>
      <c r="UNS225" s="432">
        <v>0</v>
      </c>
      <c r="UNT225" s="432">
        <v>0</v>
      </c>
      <c r="UNU225" s="432">
        <v>0</v>
      </c>
      <c r="UNV225" s="432">
        <v>0</v>
      </c>
      <c r="UNW225" s="432">
        <v>0</v>
      </c>
      <c r="UNX225" s="432">
        <v>0</v>
      </c>
      <c r="UNY225" s="432">
        <v>0</v>
      </c>
      <c r="UNZ225" s="432">
        <v>0</v>
      </c>
      <c r="UOA225" s="432">
        <v>0</v>
      </c>
      <c r="UOB225" s="432">
        <v>0</v>
      </c>
      <c r="UOC225" s="432">
        <v>0</v>
      </c>
      <c r="UOD225" s="432">
        <v>0</v>
      </c>
      <c r="UOE225" s="432">
        <v>0</v>
      </c>
      <c r="UOF225" s="432">
        <v>0</v>
      </c>
      <c r="UOG225" s="432">
        <v>0</v>
      </c>
      <c r="UOH225" s="432">
        <v>0</v>
      </c>
      <c r="UOI225" s="432">
        <v>0</v>
      </c>
      <c r="UOJ225" s="432">
        <v>0</v>
      </c>
      <c r="UOK225" s="432">
        <v>0</v>
      </c>
      <c r="UOL225" s="432">
        <v>0</v>
      </c>
      <c r="UOM225" s="432">
        <v>0</v>
      </c>
      <c r="UON225" s="432">
        <v>0</v>
      </c>
      <c r="UOO225" s="432">
        <v>0</v>
      </c>
      <c r="UOP225" s="432">
        <v>0</v>
      </c>
      <c r="UOQ225" s="432">
        <v>0</v>
      </c>
      <c r="UOR225" s="432">
        <v>0</v>
      </c>
      <c r="UOS225" s="432">
        <v>0</v>
      </c>
      <c r="UOT225" s="432">
        <v>0</v>
      </c>
      <c r="UOU225" s="432">
        <v>0</v>
      </c>
      <c r="UOV225" s="432">
        <v>0</v>
      </c>
      <c r="UOW225" s="432">
        <v>0</v>
      </c>
      <c r="UOX225" s="432">
        <v>0</v>
      </c>
      <c r="UOY225" s="432">
        <v>0</v>
      </c>
      <c r="UOZ225" s="432">
        <v>0</v>
      </c>
      <c r="UPA225" s="432">
        <v>0</v>
      </c>
      <c r="UPB225" s="432">
        <v>0</v>
      </c>
      <c r="UPC225" s="432">
        <v>0</v>
      </c>
      <c r="UPD225" s="432">
        <v>0</v>
      </c>
      <c r="UPE225" s="432">
        <v>0</v>
      </c>
      <c r="UPF225" s="432">
        <v>0</v>
      </c>
      <c r="UPG225" s="432">
        <v>0</v>
      </c>
      <c r="UPH225" s="432">
        <v>0</v>
      </c>
      <c r="UPI225" s="432">
        <v>0</v>
      </c>
      <c r="UPJ225" s="432">
        <v>0</v>
      </c>
      <c r="UPK225" s="432">
        <v>0</v>
      </c>
      <c r="UPL225" s="432">
        <v>0</v>
      </c>
      <c r="UPM225" s="432">
        <v>0</v>
      </c>
      <c r="UPN225" s="432">
        <v>0</v>
      </c>
      <c r="UPO225" s="432">
        <v>0</v>
      </c>
      <c r="UPP225" s="432">
        <v>0</v>
      </c>
      <c r="UPQ225" s="432">
        <v>0</v>
      </c>
      <c r="UPR225" s="432">
        <v>0</v>
      </c>
      <c r="UPS225" s="432">
        <v>0</v>
      </c>
      <c r="UPT225" s="432">
        <v>0</v>
      </c>
      <c r="UPU225" s="432">
        <v>0</v>
      </c>
      <c r="UPV225" s="432">
        <v>0</v>
      </c>
      <c r="UPW225" s="432">
        <v>0</v>
      </c>
      <c r="UPX225" s="432">
        <v>0</v>
      </c>
      <c r="UPY225" s="432">
        <v>0</v>
      </c>
      <c r="UPZ225" s="432">
        <v>0</v>
      </c>
      <c r="UQA225" s="432">
        <v>0</v>
      </c>
      <c r="UQB225" s="432">
        <v>0</v>
      </c>
      <c r="UQC225" s="432">
        <v>0</v>
      </c>
      <c r="UQD225" s="432">
        <v>0</v>
      </c>
      <c r="UQE225" s="432">
        <v>0</v>
      </c>
      <c r="UQF225" s="432">
        <v>0</v>
      </c>
      <c r="UQG225" s="432">
        <v>0</v>
      </c>
      <c r="UQH225" s="432">
        <v>0</v>
      </c>
      <c r="UQI225" s="432">
        <v>0</v>
      </c>
      <c r="UQJ225" s="432">
        <v>0</v>
      </c>
      <c r="UQK225" s="432">
        <v>0</v>
      </c>
      <c r="UQL225" s="432">
        <v>0</v>
      </c>
      <c r="UQM225" s="432">
        <v>0</v>
      </c>
      <c r="UQN225" s="432">
        <v>0</v>
      </c>
      <c r="UQO225" s="432">
        <v>0</v>
      </c>
      <c r="UQP225" s="432">
        <v>0</v>
      </c>
      <c r="UQQ225" s="432">
        <v>0</v>
      </c>
      <c r="UQR225" s="432">
        <v>0</v>
      </c>
      <c r="UQS225" s="432">
        <v>0</v>
      </c>
      <c r="UQT225" s="432">
        <v>0</v>
      </c>
      <c r="UQU225" s="432">
        <v>0</v>
      </c>
      <c r="UQV225" s="432">
        <v>0</v>
      </c>
      <c r="UQW225" s="432">
        <v>0</v>
      </c>
      <c r="UQX225" s="432">
        <v>0</v>
      </c>
      <c r="UQY225" s="432">
        <v>0</v>
      </c>
      <c r="UQZ225" s="432">
        <v>0</v>
      </c>
      <c r="URA225" s="432">
        <v>0</v>
      </c>
      <c r="URB225" s="432">
        <v>0</v>
      </c>
      <c r="URC225" s="432">
        <v>0</v>
      </c>
      <c r="URD225" s="432">
        <v>0</v>
      </c>
      <c r="URE225" s="432">
        <v>0</v>
      </c>
      <c r="URF225" s="432">
        <v>0</v>
      </c>
      <c r="URG225" s="432">
        <v>0</v>
      </c>
      <c r="URH225" s="432">
        <v>0</v>
      </c>
      <c r="URI225" s="432">
        <v>0</v>
      </c>
      <c r="URJ225" s="432">
        <v>0</v>
      </c>
      <c r="URK225" s="432">
        <v>0</v>
      </c>
      <c r="URL225" s="432">
        <v>0</v>
      </c>
      <c r="URM225" s="432">
        <v>0</v>
      </c>
      <c r="URN225" s="432">
        <v>0</v>
      </c>
      <c r="URO225" s="432">
        <v>0</v>
      </c>
      <c r="URP225" s="432">
        <v>0</v>
      </c>
      <c r="URQ225" s="432">
        <v>0</v>
      </c>
      <c r="URR225" s="432">
        <v>0</v>
      </c>
      <c r="URS225" s="432">
        <v>0</v>
      </c>
      <c r="URT225" s="432">
        <v>0</v>
      </c>
      <c r="URU225" s="432">
        <v>0</v>
      </c>
      <c r="URV225" s="432">
        <v>0</v>
      </c>
      <c r="URW225" s="432">
        <v>0</v>
      </c>
      <c r="URX225" s="432">
        <v>0</v>
      </c>
      <c r="URY225" s="432">
        <v>0</v>
      </c>
      <c r="URZ225" s="432">
        <v>0</v>
      </c>
      <c r="USA225" s="432">
        <v>0</v>
      </c>
      <c r="USB225" s="432">
        <v>0</v>
      </c>
      <c r="USC225" s="432">
        <v>0</v>
      </c>
      <c r="USD225" s="432">
        <v>0</v>
      </c>
      <c r="USE225" s="432">
        <v>0</v>
      </c>
      <c r="USF225" s="432">
        <v>0</v>
      </c>
      <c r="USG225" s="432">
        <v>0</v>
      </c>
      <c r="USH225" s="432">
        <v>0</v>
      </c>
      <c r="USI225" s="432">
        <v>0</v>
      </c>
      <c r="USJ225" s="432">
        <v>0</v>
      </c>
      <c r="USK225" s="432">
        <v>0</v>
      </c>
      <c r="USL225" s="432">
        <v>0</v>
      </c>
      <c r="USM225" s="432">
        <v>0</v>
      </c>
      <c r="USN225" s="432">
        <v>0</v>
      </c>
      <c r="USO225" s="432">
        <v>0</v>
      </c>
      <c r="USP225" s="432">
        <v>0</v>
      </c>
      <c r="USQ225" s="432">
        <v>0</v>
      </c>
      <c r="USR225" s="432">
        <v>0</v>
      </c>
      <c r="USS225" s="432">
        <v>0</v>
      </c>
      <c r="UST225" s="432">
        <v>0</v>
      </c>
      <c r="USU225" s="432">
        <v>0</v>
      </c>
      <c r="USV225" s="432">
        <v>0</v>
      </c>
      <c r="USW225" s="432">
        <v>0</v>
      </c>
      <c r="USX225" s="432">
        <v>0</v>
      </c>
      <c r="USY225" s="432">
        <v>0</v>
      </c>
      <c r="USZ225" s="432">
        <v>0</v>
      </c>
      <c r="UTA225" s="432">
        <v>0</v>
      </c>
      <c r="UTB225" s="432">
        <v>0</v>
      </c>
      <c r="UTC225" s="432">
        <v>0</v>
      </c>
      <c r="UTD225" s="432">
        <v>0</v>
      </c>
      <c r="UTE225" s="432">
        <v>0</v>
      </c>
      <c r="UTF225" s="432">
        <v>0</v>
      </c>
      <c r="UTG225" s="432">
        <v>0</v>
      </c>
      <c r="UTH225" s="432">
        <v>0</v>
      </c>
      <c r="UTI225" s="432">
        <v>0</v>
      </c>
      <c r="UTJ225" s="432">
        <v>0</v>
      </c>
      <c r="UTK225" s="432">
        <v>0</v>
      </c>
      <c r="UTL225" s="432">
        <v>0</v>
      </c>
      <c r="UTM225" s="432">
        <v>0</v>
      </c>
      <c r="UTN225" s="432">
        <v>0</v>
      </c>
      <c r="UTO225" s="432">
        <v>0</v>
      </c>
      <c r="UTP225" s="432">
        <v>0</v>
      </c>
      <c r="UTQ225" s="432">
        <v>0</v>
      </c>
      <c r="UTR225" s="432">
        <v>0</v>
      </c>
      <c r="UTS225" s="432">
        <v>0</v>
      </c>
      <c r="UTT225" s="432">
        <v>0</v>
      </c>
      <c r="UTU225" s="432">
        <v>0</v>
      </c>
      <c r="UTV225" s="432">
        <v>0</v>
      </c>
      <c r="UTW225" s="432">
        <v>0</v>
      </c>
      <c r="UTX225" s="432">
        <v>0</v>
      </c>
      <c r="UTY225" s="432">
        <v>0</v>
      </c>
      <c r="UTZ225" s="432">
        <v>0</v>
      </c>
      <c r="UUA225" s="432">
        <v>0</v>
      </c>
      <c r="UUB225" s="432">
        <v>0</v>
      </c>
      <c r="UUC225" s="432">
        <v>0</v>
      </c>
      <c r="UUD225" s="432">
        <v>0</v>
      </c>
      <c r="UUE225" s="432">
        <v>0</v>
      </c>
      <c r="UUF225" s="432">
        <v>0</v>
      </c>
      <c r="UUG225" s="432">
        <v>0</v>
      </c>
      <c r="UUH225" s="432">
        <v>0</v>
      </c>
      <c r="UUI225" s="432">
        <v>0</v>
      </c>
      <c r="UUJ225" s="432">
        <v>0</v>
      </c>
      <c r="UUK225" s="432">
        <v>0</v>
      </c>
      <c r="UUL225" s="432">
        <v>0</v>
      </c>
      <c r="UUM225" s="432">
        <v>0</v>
      </c>
      <c r="UUN225" s="432">
        <v>0</v>
      </c>
      <c r="UUO225" s="432">
        <v>0</v>
      </c>
      <c r="UUP225" s="432">
        <v>0</v>
      </c>
      <c r="UUQ225" s="432">
        <v>0</v>
      </c>
      <c r="UUR225" s="432">
        <v>0</v>
      </c>
      <c r="UUS225" s="432">
        <v>0</v>
      </c>
      <c r="UUT225" s="432">
        <v>0</v>
      </c>
      <c r="UUU225" s="432">
        <v>0</v>
      </c>
      <c r="UUV225" s="432">
        <v>0</v>
      </c>
      <c r="UUW225" s="432">
        <v>0</v>
      </c>
      <c r="UUX225" s="432">
        <v>0</v>
      </c>
      <c r="UUY225" s="432">
        <v>0</v>
      </c>
      <c r="UUZ225" s="432">
        <v>0</v>
      </c>
      <c r="UVA225" s="432">
        <v>0</v>
      </c>
      <c r="UVB225" s="432">
        <v>0</v>
      </c>
      <c r="UVC225" s="432">
        <v>0</v>
      </c>
      <c r="UVD225" s="432">
        <v>0</v>
      </c>
      <c r="UVE225" s="432">
        <v>0</v>
      </c>
      <c r="UVF225" s="432">
        <v>0</v>
      </c>
      <c r="UVG225" s="432">
        <v>0</v>
      </c>
      <c r="UVH225" s="432">
        <v>0</v>
      </c>
      <c r="UVI225" s="432">
        <v>0</v>
      </c>
      <c r="UVJ225" s="432">
        <v>0</v>
      </c>
      <c r="UVK225" s="432">
        <v>0</v>
      </c>
      <c r="UVL225" s="432">
        <v>0</v>
      </c>
      <c r="UVM225" s="432">
        <v>0</v>
      </c>
      <c r="UVN225" s="432">
        <v>0</v>
      </c>
      <c r="UVO225" s="432">
        <v>0</v>
      </c>
      <c r="UVP225" s="432">
        <v>0</v>
      </c>
      <c r="UVQ225" s="432">
        <v>0</v>
      </c>
      <c r="UVR225" s="432">
        <v>0</v>
      </c>
      <c r="UVS225" s="432">
        <v>0</v>
      </c>
      <c r="UVT225" s="432">
        <v>0</v>
      </c>
      <c r="UVU225" s="432">
        <v>0</v>
      </c>
      <c r="UVV225" s="432">
        <v>0</v>
      </c>
      <c r="UVW225" s="432">
        <v>0</v>
      </c>
      <c r="UVX225" s="432">
        <v>0</v>
      </c>
      <c r="UVY225" s="432">
        <v>0</v>
      </c>
      <c r="UVZ225" s="432">
        <v>0</v>
      </c>
      <c r="UWA225" s="432">
        <v>0</v>
      </c>
      <c r="UWB225" s="432">
        <v>0</v>
      </c>
      <c r="UWC225" s="432">
        <v>0</v>
      </c>
      <c r="UWD225" s="432">
        <v>0</v>
      </c>
      <c r="UWE225" s="432">
        <v>0</v>
      </c>
      <c r="UWF225" s="432">
        <v>0</v>
      </c>
      <c r="UWG225" s="432">
        <v>0</v>
      </c>
      <c r="UWH225" s="432">
        <v>0</v>
      </c>
      <c r="UWI225" s="432">
        <v>0</v>
      </c>
      <c r="UWJ225" s="432">
        <v>0</v>
      </c>
      <c r="UWK225" s="432">
        <v>0</v>
      </c>
      <c r="UWL225" s="432">
        <v>0</v>
      </c>
      <c r="UWM225" s="432">
        <v>0</v>
      </c>
      <c r="UWN225" s="432">
        <v>0</v>
      </c>
      <c r="UWO225" s="432">
        <v>0</v>
      </c>
      <c r="UWP225" s="432">
        <v>0</v>
      </c>
      <c r="UWQ225" s="432">
        <v>0</v>
      </c>
      <c r="UWR225" s="432">
        <v>0</v>
      </c>
      <c r="UWS225" s="432">
        <v>0</v>
      </c>
      <c r="UWT225" s="432">
        <v>0</v>
      </c>
      <c r="UWU225" s="432">
        <v>0</v>
      </c>
      <c r="UWV225" s="432">
        <v>0</v>
      </c>
      <c r="UWW225" s="432">
        <v>0</v>
      </c>
      <c r="UWX225" s="432">
        <v>0</v>
      </c>
      <c r="UWY225" s="432">
        <v>0</v>
      </c>
      <c r="UWZ225" s="432">
        <v>0</v>
      </c>
      <c r="UXA225" s="432">
        <v>0</v>
      </c>
      <c r="UXB225" s="432">
        <v>0</v>
      </c>
      <c r="UXC225" s="432">
        <v>0</v>
      </c>
      <c r="UXD225" s="432">
        <v>0</v>
      </c>
      <c r="UXE225" s="432">
        <v>0</v>
      </c>
      <c r="UXF225" s="432">
        <v>0</v>
      </c>
      <c r="UXG225" s="432">
        <v>0</v>
      </c>
      <c r="UXH225" s="432">
        <v>0</v>
      </c>
      <c r="UXI225" s="432">
        <v>0</v>
      </c>
      <c r="UXJ225" s="432">
        <v>0</v>
      </c>
      <c r="UXK225" s="432">
        <v>0</v>
      </c>
      <c r="UXL225" s="432">
        <v>0</v>
      </c>
      <c r="UXM225" s="432">
        <v>0</v>
      </c>
      <c r="UXN225" s="432">
        <v>0</v>
      </c>
      <c r="UXO225" s="432">
        <v>0</v>
      </c>
      <c r="UXP225" s="432">
        <v>0</v>
      </c>
      <c r="UXQ225" s="432">
        <v>0</v>
      </c>
      <c r="UXR225" s="432">
        <v>0</v>
      </c>
      <c r="UXS225" s="432">
        <v>0</v>
      </c>
      <c r="UXT225" s="432">
        <v>0</v>
      </c>
      <c r="UXU225" s="432">
        <v>0</v>
      </c>
      <c r="UXV225" s="432">
        <v>0</v>
      </c>
      <c r="UXW225" s="432">
        <v>0</v>
      </c>
      <c r="UXX225" s="432">
        <v>0</v>
      </c>
      <c r="UXY225" s="432">
        <v>0</v>
      </c>
      <c r="UXZ225" s="432">
        <v>0</v>
      </c>
      <c r="UYA225" s="432">
        <v>0</v>
      </c>
      <c r="UYB225" s="432">
        <v>0</v>
      </c>
      <c r="UYC225" s="432">
        <v>0</v>
      </c>
      <c r="UYD225" s="432">
        <v>0</v>
      </c>
      <c r="UYE225" s="432">
        <v>0</v>
      </c>
      <c r="UYF225" s="432">
        <v>0</v>
      </c>
      <c r="UYG225" s="432">
        <v>0</v>
      </c>
      <c r="UYH225" s="432">
        <v>0</v>
      </c>
      <c r="UYI225" s="432">
        <v>0</v>
      </c>
      <c r="UYJ225" s="432">
        <v>0</v>
      </c>
      <c r="UYK225" s="432">
        <v>0</v>
      </c>
      <c r="UYL225" s="432">
        <v>0</v>
      </c>
      <c r="UYM225" s="432">
        <v>0</v>
      </c>
      <c r="UYN225" s="432">
        <v>0</v>
      </c>
      <c r="UYO225" s="432">
        <v>0</v>
      </c>
      <c r="UYP225" s="432">
        <v>0</v>
      </c>
      <c r="UYQ225" s="432">
        <v>0</v>
      </c>
      <c r="UYR225" s="432">
        <v>0</v>
      </c>
      <c r="UYS225" s="432">
        <v>0</v>
      </c>
      <c r="UYT225" s="432">
        <v>0</v>
      </c>
      <c r="UYU225" s="432">
        <v>0</v>
      </c>
      <c r="UYV225" s="432">
        <v>0</v>
      </c>
      <c r="UYW225" s="432">
        <v>0</v>
      </c>
      <c r="UYX225" s="432">
        <v>0</v>
      </c>
      <c r="UYY225" s="432">
        <v>0</v>
      </c>
      <c r="UYZ225" s="432">
        <v>0</v>
      </c>
      <c r="UZA225" s="432">
        <v>0</v>
      </c>
      <c r="UZB225" s="432">
        <v>0</v>
      </c>
      <c r="UZC225" s="432">
        <v>0</v>
      </c>
      <c r="UZD225" s="432">
        <v>0</v>
      </c>
      <c r="UZE225" s="432">
        <v>0</v>
      </c>
      <c r="UZF225" s="432">
        <v>0</v>
      </c>
      <c r="UZG225" s="432">
        <v>0</v>
      </c>
      <c r="UZH225" s="432">
        <v>0</v>
      </c>
      <c r="UZI225" s="432">
        <v>0</v>
      </c>
      <c r="UZJ225" s="432">
        <v>0</v>
      </c>
      <c r="UZK225" s="432">
        <v>0</v>
      </c>
      <c r="UZL225" s="432">
        <v>0</v>
      </c>
      <c r="UZM225" s="432">
        <v>0</v>
      </c>
      <c r="UZN225" s="432">
        <v>0</v>
      </c>
      <c r="UZO225" s="432">
        <v>0</v>
      </c>
      <c r="UZP225" s="432">
        <v>0</v>
      </c>
      <c r="UZQ225" s="432">
        <v>0</v>
      </c>
      <c r="UZR225" s="432">
        <v>0</v>
      </c>
      <c r="UZS225" s="432">
        <v>0</v>
      </c>
      <c r="UZT225" s="432">
        <v>0</v>
      </c>
      <c r="UZU225" s="432">
        <v>0</v>
      </c>
      <c r="UZV225" s="432">
        <v>0</v>
      </c>
      <c r="UZW225" s="432">
        <v>0</v>
      </c>
      <c r="UZX225" s="432">
        <v>0</v>
      </c>
      <c r="UZY225" s="432">
        <v>0</v>
      </c>
      <c r="UZZ225" s="432">
        <v>0</v>
      </c>
      <c r="VAA225" s="432">
        <v>0</v>
      </c>
      <c r="VAB225" s="432">
        <v>0</v>
      </c>
      <c r="VAC225" s="432">
        <v>0</v>
      </c>
      <c r="VAD225" s="432">
        <v>0</v>
      </c>
      <c r="VAE225" s="432">
        <v>0</v>
      </c>
      <c r="VAF225" s="432">
        <v>0</v>
      </c>
      <c r="VAG225" s="432">
        <v>0</v>
      </c>
      <c r="VAH225" s="432">
        <v>0</v>
      </c>
      <c r="VAI225" s="432">
        <v>0</v>
      </c>
      <c r="VAJ225" s="432">
        <v>0</v>
      </c>
      <c r="VAK225" s="432">
        <v>0</v>
      </c>
      <c r="VAL225" s="432">
        <v>0</v>
      </c>
      <c r="VAM225" s="432">
        <v>0</v>
      </c>
      <c r="VAN225" s="432">
        <v>0</v>
      </c>
      <c r="VAO225" s="432">
        <v>0</v>
      </c>
      <c r="VAP225" s="432">
        <v>0</v>
      </c>
      <c r="VAQ225" s="432">
        <v>0</v>
      </c>
      <c r="VAR225" s="432">
        <v>0</v>
      </c>
      <c r="VAS225" s="432">
        <v>0</v>
      </c>
      <c r="VAT225" s="432">
        <v>0</v>
      </c>
      <c r="VAU225" s="432">
        <v>0</v>
      </c>
      <c r="VAV225" s="432">
        <v>0</v>
      </c>
      <c r="VAW225" s="432">
        <v>0</v>
      </c>
      <c r="VAX225" s="432">
        <v>0</v>
      </c>
      <c r="VAY225" s="432">
        <v>0</v>
      </c>
      <c r="VAZ225" s="432">
        <v>0</v>
      </c>
      <c r="VBA225" s="432">
        <v>0</v>
      </c>
      <c r="VBB225" s="432">
        <v>0</v>
      </c>
      <c r="VBC225" s="432">
        <v>0</v>
      </c>
      <c r="VBD225" s="432">
        <v>0</v>
      </c>
      <c r="VBE225" s="432">
        <v>0</v>
      </c>
      <c r="VBF225" s="432">
        <v>0</v>
      </c>
      <c r="VBG225" s="432">
        <v>0</v>
      </c>
      <c r="VBH225" s="432">
        <v>0</v>
      </c>
      <c r="VBI225" s="432">
        <v>0</v>
      </c>
      <c r="VBJ225" s="432">
        <v>0</v>
      </c>
      <c r="VBK225" s="432">
        <v>0</v>
      </c>
      <c r="VBL225" s="432">
        <v>0</v>
      </c>
      <c r="VBM225" s="432">
        <v>0</v>
      </c>
      <c r="VBN225" s="432">
        <v>0</v>
      </c>
      <c r="VBO225" s="432">
        <v>0</v>
      </c>
      <c r="VBP225" s="432">
        <v>0</v>
      </c>
      <c r="VBQ225" s="432">
        <v>0</v>
      </c>
      <c r="VBR225" s="432">
        <v>0</v>
      </c>
      <c r="VBS225" s="432">
        <v>0</v>
      </c>
      <c r="VBT225" s="432">
        <v>0</v>
      </c>
      <c r="VBU225" s="432">
        <v>0</v>
      </c>
      <c r="VBV225" s="432">
        <v>0</v>
      </c>
      <c r="VBW225" s="432">
        <v>0</v>
      </c>
      <c r="VBX225" s="432">
        <v>0</v>
      </c>
      <c r="VBY225" s="432">
        <v>0</v>
      </c>
      <c r="VBZ225" s="432">
        <v>0</v>
      </c>
      <c r="VCA225" s="432">
        <v>0</v>
      </c>
      <c r="VCB225" s="432">
        <v>0</v>
      </c>
      <c r="VCC225" s="432">
        <v>0</v>
      </c>
      <c r="VCD225" s="432">
        <v>0</v>
      </c>
      <c r="VCE225" s="432">
        <v>0</v>
      </c>
      <c r="VCF225" s="432">
        <v>0</v>
      </c>
      <c r="VCG225" s="432">
        <v>0</v>
      </c>
      <c r="VCH225" s="432">
        <v>0</v>
      </c>
      <c r="VCI225" s="432">
        <v>0</v>
      </c>
      <c r="VCJ225" s="432">
        <v>0</v>
      </c>
      <c r="VCK225" s="432">
        <v>0</v>
      </c>
      <c r="VCL225" s="432">
        <v>0</v>
      </c>
      <c r="VCM225" s="432">
        <v>0</v>
      </c>
      <c r="VCN225" s="432">
        <v>0</v>
      </c>
      <c r="VCO225" s="432">
        <v>0</v>
      </c>
      <c r="VCP225" s="432">
        <v>0</v>
      </c>
      <c r="VCQ225" s="432">
        <v>0</v>
      </c>
      <c r="VCR225" s="432">
        <v>0</v>
      </c>
      <c r="VCS225" s="432">
        <v>0</v>
      </c>
      <c r="VCT225" s="432">
        <v>0</v>
      </c>
      <c r="VCU225" s="432">
        <v>0</v>
      </c>
      <c r="VCV225" s="432">
        <v>0</v>
      </c>
      <c r="VCW225" s="432">
        <v>0</v>
      </c>
      <c r="VCX225" s="432">
        <v>0</v>
      </c>
      <c r="VCY225" s="432">
        <v>0</v>
      </c>
      <c r="VCZ225" s="432">
        <v>0</v>
      </c>
      <c r="VDA225" s="432">
        <v>0</v>
      </c>
      <c r="VDB225" s="432">
        <v>0</v>
      </c>
      <c r="VDC225" s="432">
        <v>0</v>
      </c>
      <c r="VDD225" s="432">
        <v>0</v>
      </c>
      <c r="VDE225" s="432">
        <v>0</v>
      </c>
      <c r="VDF225" s="432">
        <v>0</v>
      </c>
      <c r="VDG225" s="432">
        <v>0</v>
      </c>
      <c r="VDH225" s="432">
        <v>0</v>
      </c>
      <c r="VDI225" s="432">
        <v>0</v>
      </c>
      <c r="VDJ225" s="432">
        <v>0</v>
      </c>
      <c r="VDK225" s="432">
        <v>0</v>
      </c>
      <c r="VDL225" s="432">
        <v>0</v>
      </c>
      <c r="VDM225" s="432">
        <v>0</v>
      </c>
      <c r="VDN225" s="432">
        <v>0</v>
      </c>
      <c r="VDO225" s="432">
        <v>0</v>
      </c>
      <c r="VDP225" s="432">
        <v>0</v>
      </c>
      <c r="VDQ225" s="432">
        <v>0</v>
      </c>
      <c r="VDR225" s="432">
        <v>0</v>
      </c>
      <c r="VDS225" s="432">
        <v>0</v>
      </c>
      <c r="VDT225" s="432">
        <v>0</v>
      </c>
      <c r="VDU225" s="432">
        <v>0</v>
      </c>
      <c r="VDV225" s="432">
        <v>0</v>
      </c>
      <c r="VDW225" s="432">
        <v>0</v>
      </c>
      <c r="VDX225" s="432">
        <v>0</v>
      </c>
      <c r="VDY225" s="432">
        <v>0</v>
      </c>
      <c r="VDZ225" s="432">
        <v>0</v>
      </c>
      <c r="VEA225" s="432">
        <v>0</v>
      </c>
      <c r="VEB225" s="432">
        <v>0</v>
      </c>
      <c r="VEC225" s="432">
        <v>0</v>
      </c>
      <c r="VED225" s="432">
        <v>0</v>
      </c>
      <c r="VEE225" s="432">
        <v>0</v>
      </c>
      <c r="VEF225" s="432">
        <v>0</v>
      </c>
      <c r="VEG225" s="432">
        <v>0</v>
      </c>
      <c r="VEH225" s="432">
        <v>0</v>
      </c>
      <c r="VEI225" s="432">
        <v>0</v>
      </c>
      <c r="VEJ225" s="432">
        <v>0</v>
      </c>
      <c r="VEK225" s="432">
        <v>0</v>
      </c>
      <c r="VEL225" s="432">
        <v>0</v>
      </c>
      <c r="VEM225" s="432">
        <v>0</v>
      </c>
      <c r="VEN225" s="432">
        <v>0</v>
      </c>
      <c r="VEO225" s="432">
        <v>0</v>
      </c>
      <c r="VEP225" s="432">
        <v>0</v>
      </c>
      <c r="VEQ225" s="432">
        <v>0</v>
      </c>
      <c r="VER225" s="432">
        <v>0</v>
      </c>
      <c r="VES225" s="432">
        <v>0</v>
      </c>
      <c r="VET225" s="432">
        <v>0</v>
      </c>
      <c r="VEU225" s="432">
        <v>0</v>
      </c>
      <c r="VEV225" s="432">
        <v>0</v>
      </c>
      <c r="VEW225" s="432">
        <v>0</v>
      </c>
      <c r="VEX225" s="432">
        <v>0</v>
      </c>
      <c r="VEY225" s="432">
        <v>0</v>
      </c>
      <c r="VEZ225" s="432">
        <v>0</v>
      </c>
      <c r="VFA225" s="432">
        <v>0</v>
      </c>
      <c r="VFB225" s="432">
        <v>0</v>
      </c>
      <c r="VFC225" s="432">
        <v>0</v>
      </c>
      <c r="VFD225" s="432">
        <v>0</v>
      </c>
      <c r="VFE225" s="432">
        <v>0</v>
      </c>
      <c r="VFF225" s="432">
        <v>0</v>
      </c>
      <c r="VFG225" s="432">
        <v>0</v>
      </c>
      <c r="VFH225" s="432">
        <v>0</v>
      </c>
      <c r="VFI225" s="432">
        <v>0</v>
      </c>
      <c r="VFJ225" s="432">
        <v>0</v>
      </c>
      <c r="VFK225" s="432">
        <v>0</v>
      </c>
      <c r="VFL225" s="432">
        <v>0</v>
      </c>
      <c r="VFM225" s="432">
        <v>0</v>
      </c>
      <c r="VFN225" s="432">
        <v>0</v>
      </c>
      <c r="VFO225" s="432">
        <v>0</v>
      </c>
      <c r="VFP225" s="432">
        <v>0</v>
      </c>
      <c r="VFQ225" s="432">
        <v>0</v>
      </c>
      <c r="VFR225" s="432">
        <v>0</v>
      </c>
      <c r="VFS225" s="432">
        <v>0</v>
      </c>
      <c r="VFT225" s="432">
        <v>0</v>
      </c>
      <c r="VFU225" s="432">
        <v>0</v>
      </c>
      <c r="VFV225" s="432">
        <v>0</v>
      </c>
      <c r="VFW225" s="432">
        <v>0</v>
      </c>
      <c r="VFX225" s="432">
        <v>0</v>
      </c>
      <c r="VFY225" s="432">
        <v>0</v>
      </c>
      <c r="VFZ225" s="432">
        <v>0</v>
      </c>
      <c r="VGA225" s="432">
        <v>0</v>
      </c>
      <c r="VGB225" s="432">
        <v>0</v>
      </c>
      <c r="VGC225" s="432">
        <v>0</v>
      </c>
      <c r="VGD225" s="432">
        <v>0</v>
      </c>
      <c r="VGE225" s="432">
        <v>0</v>
      </c>
      <c r="VGF225" s="432">
        <v>0</v>
      </c>
      <c r="VGG225" s="432">
        <v>0</v>
      </c>
      <c r="VGH225" s="432">
        <v>0</v>
      </c>
      <c r="VGI225" s="432">
        <v>0</v>
      </c>
      <c r="VGJ225" s="432">
        <v>0</v>
      </c>
      <c r="VGK225" s="432">
        <v>0</v>
      </c>
      <c r="VGL225" s="432">
        <v>0</v>
      </c>
      <c r="VGM225" s="432">
        <v>0</v>
      </c>
      <c r="VGN225" s="432">
        <v>0</v>
      </c>
      <c r="VGO225" s="432">
        <v>0</v>
      </c>
      <c r="VGP225" s="432">
        <v>0</v>
      </c>
      <c r="VGQ225" s="432">
        <v>0</v>
      </c>
      <c r="VGR225" s="432">
        <v>0</v>
      </c>
      <c r="VGS225" s="432">
        <v>0</v>
      </c>
      <c r="VGT225" s="432">
        <v>0</v>
      </c>
      <c r="VGU225" s="432">
        <v>0</v>
      </c>
      <c r="VGV225" s="432">
        <v>0</v>
      </c>
      <c r="VGW225" s="432">
        <v>0</v>
      </c>
      <c r="VGX225" s="432">
        <v>0</v>
      </c>
      <c r="VGY225" s="432">
        <v>0</v>
      </c>
      <c r="VGZ225" s="432">
        <v>0</v>
      </c>
      <c r="VHA225" s="432">
        <v>0</v>
      </c>
      <c r="VHB225" s="432">
        <v>0</v>
      </c>
      <c r="VHC225" s="432">
        <v>0</v>
      </c>
      <c r="VHD225" s="432">
        <v>0</v>
      </c>
      <c r="VHE225" s="432">
        <v>0</v>
      </c>
      <c r="VHF225" s="432">
        <v>0</v>
      </c>
      <c r="VHG225" s="432">
        <v>0</v>
      </c>
      <c r="VHH225" s="432">
        <v>0</v>
      </c>
      <c r="VHI225" s="432">
        <v>0</v>
      </c>
      <c r="VHJ225" s="432">
        <v>0</v>
      </c>
      <c r="VHK225" s="432">
        <v>0</v>
      </c>
      <c r="VHL225" s="432">
        <v>0</v>
      </c>
      <c r="VHM225" s="432">
        <v>0</v>
      </c>
      <c r="VHN225" s="432">
        <v>0</v>
      </c>
      <c r="VHO225" s="432">
        <v>0</v>
      </c>
      <c r="VHP225" s="432">
        <v>0</v>
      </c>
      <c r="VHQ225" s="432">
        <v>0</v>
      </c>
      <c r="VHR225" s="432">
        <v>0</v>
      </c>
      <c r="VHS225" s="432">
        <v>0</v>
      </c>
      <c r="VHT225" s="432">
        <v>0</v>
      </c>
      <c r="VHU225" s="432">
        <v>0</v>
      </c>
      <c r="VHV225" s="432">
        <v>0</v>
      </c>
      <c r="VHW225" s="432">
        <v>0</v>
      </c>
      <c r="VHX225" s="432">
        <v>0</v>
      </c>
      <c r="VHY225" s="432">
        <v>0</v>
      </c>
      <c r="VHZ225" s="432">
        <v>0</v>
      </c>
      <c r="VIA225" s="432">
        <v>0</v>
      </c>
      <c r="VIB225" s="432">
        <v>0</v>
      </c>
      <c r="VIC225" s="432">
        <v>0</v>
      </c>
      <c r="VID225" s="432">
        <v>0</v>
      </c>
      <c r="VIE225" s="432">
        <v>0</v>
      </c>
      <c r="VIF225" s="432">
        <v>0</v>
      </c>
      <c r="VIG225" s="432">
        <v>0</v>
      </c>
      <c r="VIH225" s="432">
        <v>0</v>
      </c>
      <c r="VII225" s="432">
        <v>0</v>
      </c>
      <c r="VIJ225" s="432">
        <v>0</v>
      </c>
      <c r="VIK225" s="432">
        <v>0</v>
      </c>
      <c r="VIL225" s="432">
        <v>0</v>
      </c>
      <c r="VIM225" s="432">
        <v>0</v>
      </c>
      <c r="VIN225" s="432">
        <v>0</v>
      </c>
      <c r="VIO225" s="432">
        <v>0</v>
      </c>
      <c r="VIP225" s="432">
        <v>0</v>
      </c>
      <c r="VIQ225" s="432">
        <v>0</v>
      </c>
      <c r="VIR225" s="432">
        <v>0</v>
      </c>
      <c r="VIS225" s="432">
        <v>0</v>
      </c>
      <c r="VIT225" s="432">
        <v>0</v>
      </c>
      <c r="VIU225" s="432">
        <v>0</v>
      </c>
      <c r="VIV225" s="432">
        <v>0</v>
      </c>
      <c r="VIW225" s="432">
        <v>0</v>
      </c>
      <c r="VIX225" s="432">
        <v>0</v>
      </c>
      <c r="VIY225" s="432">
        <v>0</v>
      </c>
      <c r="VIZ225" s="432">
        <v>0</v>
      </c>
      <c r="VJA225" s="432">
        <v>0</v>
      </c>
      <c r="VJB225" s="432">
        <v>0</v>
      </c>
      <c r="VJC225" s="432">
        <v>0</v>
      </c>
      <c r="VJD225" s="432">
        <v>0</v>
      </c>
      <c r="VJE225" s="432">
        <v>0</v>
      </c>
      <c r="VJF225" s="432">
        <v>0</v>
      </c>
      <c r="VJG225" s="432">
        <v>0</v>
      </c>
      <c r="VJH225" s="432">
        <v>0</v>
      </c>
      <c r="VJI225" s="432">
        <v>0</v>
      </c>
      <c r="VJJ225" s="432">
        <v>0</v>
      </c>
      <c r="VJK225" s="432">
        <v>0</v>
      </c>
      <c r="VJL225" s="432">
        <v>0</v>
      </c>
      <c r="VJM225" s="432">
        <v>0</v>
      </c>
      <c r="VJN225" s="432">
        <v>0</v>
      </c>
      <c r="VJO225" s="432">
        <v>0</v>
      </c>
      <c r="VJP225" s="432">
        <v>0</v>
      </c>
      <c r="VJQ225" s="432">
        <v>0</v>
      </c>
      <c r="VJR225" s="432">
        <v>0</v>
      </c>
      <c r="VJS225" s="432">
        <v>0</v>
      </c>
      <c r="VJT225" s="432">
        <v>0</v>
      </c>
      <c r="VJU225" s="432">
        <v>0</v>
      </c>
      <c r="VJV225" s="432">
        <v>0</v>
      </c>
      <c r="VJW225" s="432">
        <v>0</v>
      </c>
      <c r="VJX225" s="432">
        <v>0</v>
      </c>
      <c r="VJY225" s="432">
        <v>0</v>
      </c>
      <c r="VJZ225" s="432">
        <v>0</v>
      </c>
      <c r="VKA225" s="432">
        <v>0</v>
      </c>
      <c r="VKB225" s="432">
        <v>0</v>
      </c>
      <c r="VKC225" s="432">
        <v>0</v>
      </c>
      <c r="VKD225" s="432">
        <v>0</v>
      </c>
      <c r="VKE225" s="432">
        <v>0</v>
      </c>
      <c r="VKF225" s="432">
        <v>0</v>
      </c>
      <c r="VKG225" s="432">
        <v>0</v>
      </c>
      <c r="VKH225" s="432">
        <v>0</v>
      </c>
      <c r="VKI225" s="432">
        <v>0</v>
      </c>
      <c r="VKJ225" s="432">
        <v>0</v>
      </c>
      <c r="VKK225" s="432">
        <v>0</v>
      </c>
      <c r="VKL225" s="432">
        <v>0</v>
      </c>
      <c r="VKM225" s="432">
        <v>0</v>
      </c>
      <c r="VKN225" s="432">
        <v>0</v>
      </c>
      <c r="VKO225" s="432">
        <v>0</v>
      </c>
      <c r="VKP225" s="432">
        <v>0</v>
      </c>
      <c r="VKQ225" s="432">
        <v>0</v>
      </c>
      <c r="VKR225" s="432">
        <v>0</v>
      </c>
      <c r="VKS225" s="432">
        <v>0</v>
      </c>
      <c r="VKT225" s="432">
        <v>0</v>
      </c>
      <c r="VKU225" s="432">
        <v>0</v>
      </c>
      <c r="VKV225" s="432">
        <v>0</v>
      </c>
      <c r="VKW225" s="432">
        <v>0</v>
      </c>
      <c r="VKX225" s="432">
        <v>0</v>
      </c>
      <c r="VKY225" s="432">
        <v>0</v>
      </c>
      <c r="VKZ225" s="432">
        <v>0</v>
      </c>
      <c r="VLA225" s="432">
        <v>0</v>
      </c>
      <c r="VLB225" s="432">
        <v>0</v>
      </c>
      <c r="VLC225" s="432">
        <v>0</v>
      </c>
      <c r="VLD225" s="432">
        <v>0</v>
      </c>
      <c r="VLE225" s="432">
        <v>0</v>
      </c>
      <c r="VLF225" s="432">
        <v>0</v>
      </c>
      <c r="VLG225" s="432">
        <v>0</v>
      </c>
      <c r="VLH225" s="432">
        <v>0</v>
      </c>
      <c r="VLI225" s="432">
        <v>0</v>
      </c>
      <c r="VLJ225" s="432">
        <v>0</v>
      </c>
      <c r="VLK225" s="432">
        <v>0</v>
      </c>
      <c r="VLL225" s="432">
        <v>0</v>
      </c>
      <c r="VLM225" s="432">
        <v>0</v>
      </c>
      <c r="VLN225" s="432">
        <v>0</v>
      </c>
      <c r="VLO225" s="432">
        <v>0</v>
      </c>
      <c r="VLP225" s="432">
        <v>0</v>
      </c>
      <c r="VLQ225" s="432">
        <v>0</v>
      </c>
      <c r="VLR225" s="432">
        <v>0</v>
      </c>
      <c r="VLS225" s="432">
        <v>0</v>
      </c>
      <c r="VLT225" s="432">
        <v>0</v>
      </c>
      <c r="VLU225" s="432">
        <v>0</v>
      </c>
      <c r="VLV225" s="432">
        <v>0</v>
      </c>
      <c r="VLW225" s="432">
        <v>0</v>
      </c>
      <c r="VLX225" s="432">
        <v>0</v>
      </c>
      <c r="VLY225" s="432">
        <v>0</v>
      </c>
      <c r="VLZ225" s="432">
        <v>0</v>
      </c>
      <c r="VMA225" s="432">
        <v>0</v>
      </c>
      <c r="VMB225" s="432">
        <v>0</v>
      </c>
      <c r="VMC225" s="432">
        <v>0</v>
      </c>
      <c r="VMD225" s="432">
        <v>0</v>
      </c>
      <c r="VME225" s="432">
        <v>0</v>
      </c>
      <c r="VMF225" s="432">
        <v>0</v>
      </c>
      <c r="VMG225" s="432">
        <v>0</v>
      </c>
      <c r="VMH225" s="432">
        <v>0</v>
      </c>
      <c r="VMI225" s="432">
        <v>0</v>
      </c>
      <c r="VMJ225" s="432">
        <v>0</v>
      </c>
      <c r="VMK225" s="432">
        <v>0</v>
      </c>
      <c r="VML225" s="432">
        <v>0</v>
      </c>
      <c r="VMM225" s="432">
        <v>0</v>
      </c>
      <c r="VMN225" s="432">
        <v>0</v>
      </c>
      <c r="VMO225" s="432">
        <v>0</v>
      </c>
      <c r="VMP225" s="432">
        <v>0</v>
      </c>
      <c r="VMQ225" s="432">
        <v>0</v>
      </c>
      <c r="VMR225" s="432">
        <v>0</v>
      </c>
      <c r="VMS225" s="432">
        <v>0</v>
      </c>
      <c r="VMT225" s="432">
        <v>0</v>
      </c>
      <c r="VMU225" s="432">
        <v>0</v>
      </c>
      <c r="VMV225" s="432">
        <v>0</v>
      </c>
      <c r="VMW225" s="432">
        <v>0</v>
      </c>
      <c r="VMX225" s="432">
        <v>0</v>
      </c>
      <c r="VMY225" s="432">
        <v>0</v>
      </c>
      <c r="VMZ225" s="432">
        <v>0</v>
      </c>
      <c r="VNA225" s="432">
        <v>0</v>
      </c>
      <c r="VNB225" s="432">
        <v>0</v>
      </c>
      <c r="VNC225" s="432">
        <v>0</v>
      </c>
      <c r="VND225" s="432">
        <v>0</v>
      </c>
      <c r="VNE225" s="432">
        <v>0</v>
      </c>
      <c r="VNF225" s="432">
        <v>0</v>
      </c>
      <c r="VNG225" s="432">
        <v>0</v>
      </c>
      <c r="VNH225" s="432">
        <v>0</v>
      </c>
      <c r="VNI225" s="432">
        <v>0</v>
      </c>
      <c r="VNJ225" s="432">
        <v>0</v>
      </c>
      <c r="VNK225" s="432">
        <v>0</v>
      </c>
      <c r="VNL225" s="432">
        <v>0</v>
      </c>
      <c r="VNM225" s="432">
        <v>0</v>
      </c>
      <c r="VNN225" s="432">
        <v>0</v>
      </c>
      <c r="VNO225" s="432">
        <v>0</v>
      </c>
      <c r="VNP225" s="432">
        <v>0</v>
      </c>
      <c r="VNQ225" s="432">
        <v>0</v>
      </c>
      <c r="VNR225" s="432">
        <v>0</v>
      </c>
      <c r="VNS225" s="432">
        <v>0</v>
      </c>
      <c r="VNT225" s="432">
        <v>0</v>
      </c>
      <c r="VNU225" s="432">
        <v>0</v>
      </c>
      <c r="VNV225" s="432">
        <v>0</v>
      </c>
      <c r="VNW225" s="432">
        <v>0</v>
      </c>
      <c r="VNX225" s="432">
        <v>0</v>
      </c>
      <c r="VNY225" s="432">
        <v>0</v>
      </c>
      <c r="VNZ225" s="432">
        <v>0</v>
      </c>
      <c r="VOA225" s="432">
        <v>0</v>
      </c>
      <c r="VOB225" s="432">
        <v>0</v>
      </c>
      <c r="VOC225" s="432">
        <v>0</v>
      </c>
      <c r="VOD225" s="432">
        <v>0</v>
      </c>
      <c r="VOE225" s="432">
        <v>0</v>
      </c>
      <c r="VOF225" s="432">
        <v>0</v>
      </c>
      <c r="VOG225" s="432">
        <v>0</v>
      </c>
      <c r="VOH225" s="432">
        <v>0</v>
      </c>
      <c r="VOI225" s="432">
        <v>0</v>
      </c>
      <c r="VOJ225" s="432">
        <v>0</v>
      </c>
      <c r="VOK225" s="432">
        <v>0</v>
      </c>
      <c r="VOL225" s="432">
        <v>0</v>
      </c>
      <c r="VOM225" s="432">
        <v>0</v>
      </c>
      <c r="VON225" s="432">
        <v>0</v>
      </c>
      <c r="VOO225" s="432">
        <v>0</v>
      </c>
      <c r="VOP225" s="432">
        <v>0</v>
      </c>
      <c r="VOQ225" s="432">
        <v>0</v>
      </c>
      <c r="VOR225" s="432">
        <v>0</v>
      </c>
      <c r="VOS225" s="432">
        <v>0</v>
      </c>
      <c r="VOT225" s="432">
        <v>0</v>
      </c>
      <c r="VOU225" s="432">
        <v>0</v>
      </c>
      <c r="VOV225" s="432">
        <v>0</v>
      </c>
      <c r="VOW225" s="432">
        <v>0</v>
      </c>
      <c r="VOX225" s="432">
        <v>0</v>
      </c>
      <c r="VOY225" s="432">
        <v>0</v>
      </c>
      <c r="VOZ225" s="432">
        <v>0</v>
      </c>
      <c r="VPA225" s="432">
        <v>0</v>
      </c>
      <c r="VPB225" s="432">
        <v>0</v>
      </c>
      <c r="VPC225" s="432">
        <v>0</v>
      </c>
      <c r="VPD225" s="432">
        <v>0</v>
      </c>
      <c r="VPE225" s="432">
        <v>0</v>
      </c>
      <c r="VPF225" s="432">
        <v>0</v>
      </c>
      <c r="VPG225" s="432">
        <v>0</v>
      </c>
      <c r="VPH225" s="432">
        <v>0</v>
      </c>
      <c r="VPI225" s="432">
        <v>0</v>
      </c>
      <c r="VPJ225" s="432">
        <v>0</v>
      </c>
      <c r="VPK225" s="432">
        <v>0</v>
      </c>
      <c r="VPL225" s="432">
        <v>0</v>
      </c>
      <c r="VPM225" s="432">
        <v>0</v>
      </c>
      <c r="VPN225" s="432">
        <v>0</v>
      </c>
      <c r="VPO225" s="432">
        <v>0</v>
      </c>
      <c r="VPP225" s="432">
        <v>0</v>
      </c>
      <c r="VPQ225" s="432">
        <v>0</v>
      </c>
      <c r="VPR225" s="432">
        <v>0</v>
      </c>
      <c r="VPS225" s="432">
        <v>0</v>
      </c>
      <c r="VPT225" s="432">
        <v>0</v>
      </c>
      <c r="VPU225" s="432">
        <v>0</v>
      </c>
      <c r="VPV225" s="432">
        <v>0</v>
      </c>
      <c r="VPW225" s="432">
        <v>0</v>
      </c>
      <c r="VPX225" s="432">
        <v>0</v>
      </c>
      <c r="VPY225" s="432">
        <v>0</v>
      </c>
      <c r="VPZ225" s="432">
        <v>0</v>
      </c>
      <c r="VQA225" s="432">
        <v>0</v>
      </c>
      <c r="VQB225" s="432">
        <v>0</v>
      </c>
      <c r="VQC225" s="432">
        <v>0</v>
      </c>
      <c r="VQD225" s="432">
        <v>0</v>
      </c>
      <c r="VQE225" s="432">
        <v>0</v>
      </c>
      <c r="VQF225" s="432">
        <v>0</v>
      </c>
      <c r="VQG225" s="432">
        <v>0</v>
      </c>
      <c r="VQH225" s="432">
        <v>0</v>
      </c>
      <c r="VQI225" s="432">
        <v>0</v>
      </c>
      <c r="VQJ225" s="432">
        <v>0</v>
      </c>
      <c r="VQK225" s="432">
        <v>0</v>
      </c>
      <c r="VQL225" s="432">
        <v>0</v>
      </c>
      <c r="VQM225" s="432">
        <v>0</v>
      </c>
      <c r="VQN225" s="432">
        <v>0</v>
      </c>
      <c r="VQO225" s="432">
        <v>0</v>
      </c>
      <c r="VQP225" s="432">
        <v>0</v>
      </c>
      <c r="VQQ225" s="432">
        <v>0</v>
      </c>
      <c r="VQR225" s="432">
        <v>0</v>
      </c>
      <c r="VQS225" s="432">
        <v>0</v>
      </c>
      <c r="VQT225" s="432">
        <v>0</v>
      </c>
      <c r="VQU225" s="432">
        <v>0</v>
      </c>
      <c r="VQV225" s="432">
        <v>0</v>
      </c>
      <c r="VQW225" s="432">
        <v>0</v>
      </c>
      <c r="VQX225" s="432">
        <v>0</v>
      </c>
      <c r="VQY225" s="432">
        <v>0</v>
      </c>
      <c r="VQZ225" s="432">
        <v>0</v>
      </c>
      <c r="VRA225" s="432">
        <v>0</v>
      </c>
      <c r="VRB225" s="432">
        <v>0</v>
      </c>
      <c r="VRC225" s="432">
        <v>0</v>
      </c>
      <c r="VRD225" s="432">
        <v>0</v>
      </c>
      <c r="VRE225" s="432">
        <v>0</v>
      </c>
      <c r="VRF225" s="432">
        <v>0</v>
      </c>
      <c r="VRG225" s="432">
        <v>0</v>
      </c>
      <c r="VRH225" s="432">
        <v>0</v>
      </c>
      <c r="VRI225" s="432">
        <v>0</v>
      </c>
      <c r="VRJ225" s="432">
        <v>0</v>
      </c>
      <c r="VRK225" s="432">
        <v>0</v>
      </c>
      <c r="VRL225" s="432">
        <v>0</v>
      </c>
      <c r="VRM225" s="432">
        <v>0</v>
      </c>
      <c r="VRN225" s="432">
        <v>0</v>
      </c>
      <c r="VRO225" s="432">
        <v>0</v>
      </c>
      <c r="VRP225" s="432">
        <v>0</v>
      </c>
      <c r="VRQ225" s="432">
        <v>0</v>
      </c>
      <c r="VRR225" s="432">
        <v>0</v>
      </c>
      <c r="VRS225" s="432">
        <v>0</v>
      </c>
      <c r="VRT225" s="432">
        <v>0</v>
      </c>
      <c r="VRU225" s="432">
        <v>0</v>
      </c>
      <c r="VRV225" s="432">
        <v>0</v>
      </c>
      <c r="VRW225" s="432">
        <v>0</v>
      </c>
      <c r="VRX225" s="432">
        <v>0</v>
      </c>
      <c r="VRY225" s="432">
        <v>0</v>
      </c>
      <c r="VRZ225" s="432">
        <v>0</v>
      </c>
      <c r="VSA225" s="432">
        <v>0</v>
      </c>
      <c r="VSB225" s="432">
        <v>0</v>
      </c>
      <c r="VSC225" s="432">
        <v>0</v>
      </c>
      <c r="VSD225" s="432">
        <v>0</v>
      </c>
      <c r="VSE225" s="432">
        <v>0</v>
      </c>
      <c r="VSF225" s="432">
        <v>0</v>
      </c>
      <c r="VSG225" s="432">
        <v>0</v>
      </c>
      <c r="VSH225" s="432">
        <v>0</v>
      </c>
      <c r="VSI225" s="432">
        <v>0</v>
      </c>
      <c r="VSJ225" s="432">
        <v>0</v>
      </c>
      <c r="VSK225" s="432">
        <v>0</v>
      </c>
      <c r="VSL225" s="432">
        <v>0</v>
      </c>
      <c r="VSM225" s="432">
        <v>0</v>
      </c>
      <c r="VSN225" s="432">
        <v>0</v>
      </c>
      <c r="VSO225" s="432">
        <v>0</v>
      </c>
      <c r="VSP225" s="432">
        <v>0</v>
      </c>
      <c r="VSQ225" s="432">
        <v>0</v>
      </c>
      <c r="VSR225" s="432">
        <v>0</v>
      </c>
      <c r="VSS225" s="432">
        <v>0</v>
      </c>
      <c r="VST225" s="432">
        <v>0</v>
      </c>
      <c r="VSU225" s="432">
        <v>0</v>
      </c>
      <c r="VSV225" s="432">
        <v>0</v>
      </c>
      <c r="VSW225" s="432">
        <v>0</v>
      </c>
      <c r="VSX225" s="432">
        <v>0</v>
      </c>
      <c r="VSY225" s="432">
        <v>0</v>
      </c>
      <c r="VSZ225" s="432">
        <v>0</v>
      </c>
      <c r="VTA225" s="432">
        <v>0</v>
      </c>
      <c r="VTB225" s="432">
        <v>0</v>
      </c>
      <c r="VTC225" s="432">
        <v>0</v>
      </c>
      <c r="VTD225" s="432">
        <v>0</v>
      </c>
      <c r="VTE225" s="432">
        <v>0</v>
      </c>
      <c r="VTF225" s="432">
        <v>0</v>
      </c>
      <c r="VTG225" s="432">
        <v>0</v>
      </c>
      <c r="VTH225" s="432">
        <v>0</v>
      </c>
      <c r="VTI225" s="432">
        <v>0</v>
      </c>
      <c r="VTJ225" s="432">
        <v>0</v>
      </c>
      <c r="VTK225" s="432">
        <v>0</v>
      </c>
      <c r="VTL225" s="432">
        <v>0</v>
      </c>
      <c r="VTM225" s="432">
        <v>0</v>
      </c>
      <c r="VTN225" s="432">
        <v>0</v>
      </c>
      <c r="VTO225" s="432">
        <v>0</v>
      </c>
      <c r="VTP225" s="432">
        <v>0</v>
      </c>
      <c r="VTQ225" s="432">
        <v>0</v>
      </c>
      <c r="VTR225" s="432">
        <v>0</v>
      </c>
      <c r="VTS225" s="432">
        <v>0</v>
      </c>
      <c r="VTT225" s="432">
        <v>0</v>
      </c>
      <c r="VTU225" s="432">
        <v>0</v>
      </c>
      <c r="VTV225" s="432">
        <v>0</v>
      </c>
      <c r="VTW225" s="432">
        <v>0</v>
      </c>
      <c r="VTX225" s="432">
        <v>0</v>
      </c>
      <c r="VTY225" s="432">
        <v>0</v>
      </c>
      <c r="VTZ225" s="432">
        <v>0</v>
      </c>
      <c r="VUA225" s="432">
        <v>0</v>
      </c>
      <c r="VUB225" s="432">
        <v>0</v>
      </c>
      <c r="VUC225" s="432">
        <v>0</v>
      </c>
      <c r="VUD225" s="432">
        <v>0</v>
      </c>
      <c r="VUE225" s="432">
        <v>0</v>
      </c>
      <c r="VUF225" s="432">
        <v>0</v>
      </c>
      <c r="VUG225" s="432">
        <v>0</v>
      </c>
      <c r="VUH225" s="432">
        <v>0</v>
      </c>
      <c r="VUI225" s="432">
        <v>0</v>
      </c>
      <c r="VUJ225" s="432">
        <v>0</v>
      </c>
      <c r="VUK225" s="432">
        <v>0</v>
      </c>
      <c r="VUL225" s="432">
        <v>0</v>
      </c>
      <c r="VUM225" s="432">
        <v>0</v>
      </c>
      <c r="VUN225" s="432">
        <v>0</v>
      </c>
      <c r="VUO225" s="432">
        <v>0</v>
      </c>
      <c r="VUP225" s="432">
        <v>0</v>
      </c>
      <c r="VUQ225" s="432">
        <v>0</v>
      </c>
      <c r="VUR225" s="432">
        <v>0</v>
      </c>
      <c r="VUS225" s="432">
        <v>0</v>
      </c>
      <c r="VUT225" s="432">
        <v>0</v>
      </c>
      <c r="VUU225" s="432">
        <v>0</v>
      </c>
      <c r="VUV225" s="432">
        <v>0</v>
      </c>
      <c r="VUW225" s="432">
        <v>0</v>
      </c>
      <c r="VUX225" s="432">
        <v>0</v>
      </c>
      <c r="VUY225" s="432">
        <v>0</v>
      </c>
      <c r="VUZ225" s="432">
        <v>0</v>
      </c>
      <c r="VVA225" s="432">
        <v>0</v>
      </c>
      <c r="VVB225" s="432">
        <v>0</v>
      </c>
      <c r="VVC225" s="432">
        <v>0</v>
      </c>
      <c r="VVD225" s="432">
        <v>0</v>
      </c>
      <c r="VVE225" s="432">
        <v>0</v>
      </c>
      <c r="VVF225" s="432">
        <v>0</v>
      </c>
      <c r="VVG225" s="432">
        <v>0</v>
      </c>
      <c r="VVH225" s="432">
        <v>0</v>
      </c>
      <c r="VVI225" s="432">
        <v>0</v>
      </c>
      <c r="VVJ225" s="432">
        <v>0</v>
      </c>
      <c r="VVK225" s="432">
        <v>0</v>
      </c>
      <c r="VVL225" s="432">
        <v>0</v>
      </c>
      <c r="VVM225" s="432">
        <v>0</v>
      </c>
      <c r="VVN225" s="432">
        <v>0</v>
      </c>
      <c r="VVO225" s="432">
        <v>0</v>
      </c>
      <c r="VVP225" s="432">
        <v>0</v>
      </c>
      <c r="VVQ225" s="432">
        <v>0</v>
      </c>
      <c r="VVR225" s="432">
        <v>0</v>
      </c>
      <c r="VVS225" s="432">
        <v>0</v>
      </c>
      <c r="VVT225" s="432">
        <v>0</v>
      </c>
      <c r="VVU225" s="432">
        <v>0</v>
      </c>
      <c r="VVV225" s="432">
        <v>0</v>
      </c>
      <c r="VVW225" s="432">
        <v>0</v>
      </c>
      <c r="VVX225" s="432">
        <v>0</v>
      </c>
      <c r="VVY225" s="432">
        <v>0</v>
      </c>
      <c r="VVZ225" s="432">
        <v>0</v>
      </c>
      <c r="VWA225" s="432">
        <v>0</v>
      </c>
      <c r="VWB225" s="432">
        <v>0</v>
      </c>
      <c r="VWC225" s="432">
        <v>0</v>
      </c>
      <c r="VWD225" s="432">
        <v>0</v>
      </c>
      <c r="VWE225" s="432">
        <v>0</v>
      </c>
      <c r="VWF225" s="432">
        <v>0</v>
      </c>
      <c r="VWG225" s="432">
        <v>0</v>
      </c>
      <c r="VWH225" s="432">
        <v>0</v>
      </c>
      <c r="VWI225" s="432">
        <v>0</v>
      </c>
      <c r="VWJ225" s="432">
        <v>0</v>
      </c>
      <c r="VWK225" s="432">
        <v>0</v>
      </c>
      <c r="VWL225" s="432">
        <v>0</v>
      </c>
      <c r="VWM225" s="432">
        <v>0</v>
      </c>
      <c r="VWN225" s="432">
        <v>0</v>
      </c>
      <c r="VWO225" s="432">
        <v>0</v>
      </c>
      <c r="VWP225" s="432">
        <v>0</v>
      </c>
      <c r="VWQ225" s="432">
        <v>0</v>
      </c>
      <c r="VWR225" s="432">
        <v>0</v>
      </c>
      <c r="VWS225" s="432">
        <v>0</v>
      </c>
      <c r="VWT225" s="432">
        <v>0</v>
      </c>
      <c r="VWU225" s="432">
        <v>0</v>
      </c>
      <c r="VWV225" s="432">
        <v>0</v>
      </c>
      <c r="VWW225" s="432">
        <v>0</v>
      </c>
      <c r="VWX225" s="432">
        <v>0</v>
      </c>
      <c r="VWY225" s="432">
        <v>0</v>
      </c>
      <c r="VWZ225" s="432">
        <v>0</v>
      </c>
      <c r="VXA225" s="432">
        <v>0</v>
      </c>
      <c r="VXB225" s="432">
        <v>0</v>
      </c>
      <c r="VXC225" s="432">
        <v>0</v>
      </c>
      <c r="VXD225" s="432">
        <v>0</v>
      </c>
      <c r="VXE225" s="432">
        <v>0</v>
      </c>
      <c r="VXF225" s="432">
        <v>0</v>
      </c>
      <c r="VXG225" s="432">
        <v>0</v>
      </c>
      <c r="VXH225" s="432">
        <v>0</v>
      </c>
      <c r="VXI225" s="432">
        <v>0</v>
      </c>
      <c r="VXJ225" s="432">
        <v>0</v>
      </c>
      <c r="VXK225" s="432">
        <v>0</v>
      </c>
      <c r="VXL225" s="432">
        <v>0</v>
      </c>
      <c r="VXM225" s="432">
        <v>0</v>
      </c>
      <c r="VXN225" s="432">
        <v>0</v>
      </c>
      <c r="VXO225" s="432">
        <v>0</v>
      </c>
      <c r="VXP225" s="432">
        <v>0</v>
      </c>
      <c r="VXQ225" s="432">
        <v>0</v>
      </c>
      <c r="VXR225" s="432">
        <v>0</v>
      </c>
      <c r="VXS225" s="432">
        <v>0</v>
      </c>
      <c r="VXT225" s="432">
        <v>0</v>
      </c>
      <c r="VXU225" s="432">
        <v>0</v>
      </c>
      <c r="VXV225" s="432">
        <v>0</v>
      </c>
      <c r="VXW225" s="432">
        <v>0</v>
      </c>
      <c r="VXX225" s="432">
        <v>0</v>
      </c>
      <c r="VXY225" s="432">
        <v>0</v>
      </c>
      <c r="VXZ225" s="432">
        <v>0</v>
      </c>
      <c r="VYA225" s="432">
        <v>0</v>
      </c>
      <c r="VYB225" s="432">
        <v>0</v>
      </c>
      <c r="VYC225" s="432">
        <v>0</v>
      </c>
      <c r="VYD225" s="432">
        <v>0</v>
      </c>
      <c r="VYE225" s="432">
        <v>0</v>
      </c>
      <c r="VYF225" s="432">
        <v>0</v>
      </c>
      <c r="VYG225" s="432">
        <v>0</v>
      </c>
      <c r="VYH225" s="432">
        <v>0</v>
      </c>
      <c r="VYI225" s="432">
        <v>0</v>
      </c>
      <c r="VYJ225" s="432">
        <v>0</v>
      </c>
      <c r="VYK225" s="432">
        <v>0</v>
      </c>
      <c r="VYL225" s="432">
        <v>0</v>
      </c>
      <c r="VYM225" s="432">
        <v>0</v>
      </c>
      <c r="VYN225" s="432">
        <v>0</v>
      </c>
      <c r="VYO225" s="432">
        <v>0</v>
      </c>
      <c r="VYP225" s="432">
        <v>0</v>
      </c>
      <c r="VYQ225" s="432">
        <v>0</v>
      </c>
      <c r="VYR225" s="432">
        <v>0</v>
      </c>
      <c r="VYS225" s="432">
        <v>0</v>
      </c>
      <c r="VYT225" s="432">
        <v>0</v>
      </c>
      <c r="VYU225" s="432">
        <v>0</v>
      </c>
      <c r="VYV225" s="432">
        <v>0</v>
      </c>
      <c r="VYW225" s="432">
        <v>0</v>
      </c>
      <c r="VYX225" s="432">
        <v>0</v>
      </c>
      <c r="VYY225" s="432">
        <v>0</v>
      </c>
      <c r="VYZ225" s="432">
        <v>0</v>
      </c>
      <c r="VZA225" s="432">
        <v>0</v>
      </c>
      <c r="VZB225" s="432">
        <v>0</v>
      </c>
      <c r="VZC225" s="432">
        <v>0</v>
      </c>
      <c r="VZD225" s="432">
        <v>0</v>
      </c>
      <c r="VZE225" s="432">
        <v>0</v>
      </c>
      <c r="VZF225" s="432">
        <v>0</v>
      </c>
      <c r="VZG225" s="432">
        <v>0</v>
      </c>
      <c r="VZH225" s="432">
        <v>0</v>
      </c>
      <c r="VZI225" s="432">
        <v>0</v>
      </c>
      <c r="VZJ225" s="432">
        <v>0</v>
      </c>
      <c r="VZK225" s="432">
        <v>0</v>
      </c>
      <c r="VZL225" s="432">
        <v>0</v>
      </c>
      <c r="VZM225" s="432">
        <v>0</v>
      </c>
      <c r="VZN225" s="432">
        <v>0</v>
      </c>
      <c r="VZO225" s="432">
        <v>0</v>
      </c>
      <c r="VZP225" s="432">
        <v>0</v>
      </c>
      <c r="VZQ225" s="432">
        <v>0</v>
      </c>
      <c r="VZR225" s="432">
        <v>0</v>
      </c>
      <c r="VZS225" s="432">
        <v>0</v>
      </c>
      <c r="VZT225" s="432">
        <v>0</v>
      </c>
      <c r="VZU225" s="432">
        <v>0</v>
      </c>
      <c r="VZV225" s="432">
        <v>0</v>
      </c>
      <c r="VZW225" s="432">
        <v>0</v>
      </c>
      <c r="VZX225" s="432">
        <v>0</v>
      </c>
      <c r="VZY225" s="432">
        <v>0</v>
      </c>
      <c r="VZZ225" s="432">
        <v>0</v>
      </c>
      <c r="WAA225" s="432">
        <v>0</v>
      </c>
      <c r="WAB225" s="432">
        <v>0</v>
      </c>
      <c r="WAC225" s="432">
        <v>0</v>
      </c>
      <c r="WAD225" s="432">
        <v>0</v>
      </c>
      <c r="WAE225" s="432">
        <v>0</v>
      </c>
      <c r="WAF225" s="432">
        <v>0</v>
      </c>
      <c r="WAG225" s="432">
        <v>0</v>
      </c>
      <c r="WAH225" s="432">
        <v>0</v>
      </c>
      <c r="WAI225" s="432">
        <v>0</v>
      </c>
      <c r="WAJ225" s="432">
        <v>0</v>
      </c>
      <c r="WAK225" s="432">
        <v>0</v>
      </c>
      <c r="WAL225" s="432">
        <v>0</v>
      </c>
      <c r="WAM225" s="432">
        <v>0</v>
      </c>
      <c r="WAN225" s="432">
        <v>0</v>
      </c>
      <c r="WAO225" s="432">
        <v>0</v>
      </c>
      <c r="WAP225" s="432">
        <v>0</v>
      </c>
      <c r="WAQ225" s="432">
        <v>0</v>
      </c>
      <c r="WAR225" s="432">
        <v>0</v>
      </c>
      <c r="WAS225" s="432">
        <v>0</v>
      </c>
      <c r="WAT225" s="432">
        <v>0</v>
      </c>
      <c r="WAU225" s="432">
        <v>0</v>
      </c>
      <c r="WAV225" s="432">
        <v>0</v>
      </c>
      <c r="WAW225" s="432">
        <v>0</v>
      </c>
      <c r="WAX225" s="432">
        <v>0</v>
      </c>
      <c r="WAY225" s="432">
        <v>0</v>
      </c>
      <c r="WAZ225" s="432">
        <v>0</v>
      </c>
      <c r="WBA225" s="432">
        <v>0</v>
      </c>
      <c r="WBB225" s="432">
        <v>0</v>
      </c>
      <c r="WBC225" s="432">
        <v>0</v>
      </c>
      <c r="WBD225" s="432">
        <v>0</v>
      </c>
      <c r="WBE225" s="432">
        <v>0</v>
      </c>
      <c r="WBF225" s="432">
        <v>0</v>
      </c>
      <c r="WBG225" s="432">
        <v>0</v>
      </c>
      <c r="WBH225" s="432">
        <v>0</v>
      </c>
      <c r="WBI225" s="432">
        <v>0</v>
      </c>
      <c r="WBJ225" s="432">
        <v>0</v>
      </c>
      <c r="WBK225" s="432">
        <v>0</v>
      </c>
      <c r="WBL225" s="432">
        <v>0</v>
      </c>
      <c r="WBM225" s="432">
        <v>0</v>
      </c>
      <c r="WBN225" s="432">
        <v>0</v>
      </c>
      <c r="WBO225" s="432">
        <v>0</v>
      </c>
      <c r="WBP225" s="432">
        <v>0</v>
      </c>
      <c r="WBQ225" s="432">
        <v>0</v>
      </c>
      <c r="WBR225" s="432">
        <v>0</v>
      </c>
      <c r="WBS225" s="432">
        <v>0</v>
      </c>
      <c r="WBT225" s="432">
        <v>0</v>
      </c>
      <c r="WBU225" s="432">
        <v>0</v>
      </c>
      <c r="WBV225" s="432">
        <v>0</v>
      </c>
      <c r="WBW225" s="432">
        <v>0</v>
      </c>
      <c r="WBX225" s="432">
        <v>0</v>
      </c>
      <c r="WBY225" s="432">
        <v>0</v>
      </c>
      <c r="WBZ225" s="432">
        <v>0</v>
      </c>
      <c r="WCA225" s="432">
        <v>0</v>
      </c>
      <c r="WCB225" s="432">
        <v>0</v>
      </c>
      <c r="WCC225" s="432">
        <v>0</v>
      </c>
      <c r="WCD225" s="432">
        <v>0</v>
      </c>
      <c r="WCE225" s="432">
        <v>0</v>
      </c>
      <c r="WCF225" s="432">
        <v>0</v>
      </c>
      <c r="WCG225" s="432">
        <v>0</v>
      </c>
      <c r="WCH225" s="432">
        <v>0</v>
      </c>
      <c r="WCI225" s="432">
        <v>0</v>
      </c>
      <c r="WCJ225" s="432">
        <v>0</v>
      </c>
      <c r="WCK225" s="432">
        <v>0</v>
      </c>
      <c r="WCL225" s="432">
        <v>0</v>
      </c>
      <c r="WCM225" s="432">
        <v>0</v>
      </c>
      <c r="WCN225" s="432">
        <v>0</v>
      </c>
      <c r="WCO225" s="432">
        <v>0</v>
      </c>
      <c r="WCP225" s="432">
        <v>0</v>
      </c>
      <c r="WCQ225" s="432">
        <v>0</v>
      </c>
      <c r="WCR225" s="432">
        <v>0</v>
      </c>
      <c r="WCS225" s="432">
        <v>0</v>
      </c>
      <c r="WCT225" s="432">
        <v>0</v>
      </c>
      <c r="WCU225" s="432">
        <v>0</v>
      </c>
      <c r="WCV225" s="432">
        <v>0</v>
      </c>
      <c r="WCW225" s="432">
        <v>0</v>
      </c>
      <c r="WCX225" s="432">
        <v>0</v>
      </c>
      <c r="WCY225" s="432">
        <v>0</v>
      </c>
      <c r="WCZ225" s="432">
        <v>0</v>
      </c>
      <c r="WDA225" s="432">
        <v>0</v>
      </c>
      <c r="WDB225" s="432">
        <v>0</v>
      </c>
      <c r="WDC225" s="432">
        <v>0</v>
      </c>
      <c r="WDD225" s="432">
        <v>0</v>
      </c>
      <c r="WDE225" s="432">
        <v>0</v>
      </c>
      <c r="WDF225" s="432">
        <v>0</v>
      </c>
      <c r="WDG225" s="432">
        <v>0</v>
      </c>
      <c r="WDH225" s="432">
        <v>0</v>
      </c>
      <c r="WDI225" s="432">
        <v>0</v>
      </c>
      <c r="WDJ225" s="432">
        <v>0</v>
      </c>
      <c r="WDK225" s="432">
        <v>0</v>
      </c>
      <c r="WDL225" s="432">
        <v>0</v>
      </c>
      <c r="WDM225" s="432">
        <v>0</v>
      </c>
      <c r="WDN225" s="432">
        <v>0</v>
      </c>
      <c r="WDO225" s="432">
        <v>0</v>
      </c>
      <c r="WDP225" s="432">
        <v>0</v>
      </c>
      <c r="WDQ225" s="432">
        <v>0</v>
      </c>
      <c r="WDR225" s="432">
        <v>0</v>
      </c>
      <c r="WDS225" s="432">
        <v>0</v>
      </c>
      <c r="WDT225" s="432">
        <v>0</v>
      </c>
      <c r="WDU225" s="432">
        <v>0</v>
      </c>
      <c r="WDV225" s="432">
        <v>0</v>
      </c>
      <c r="WDW225" s="432">
        <v>0</v>
      </c>
      <c r="WDX225" s="432">
        <v>0</v>
      </c>
      <c r="WDY225" s="432">
        <v>0</v>
      </c>
      <c r="WDZ225" s="432">
        <v>0</v>
      </c>
      <c r="WEA225" s="432">
        <v>0</v>
      </c>
      <c r="WEB225" s="432">
        <v>0</v>
      </c>
      <c r="WEC225" s="432">
        <v>0</v>
      </c>
      <c r="WED225" s="432">
        <v>0</v>
      </c>
      <c r="WEE225" s="432">
        <v>0</v>
      </c>
      <c r="WEF225" s="432">
        <v>0</v>
      </c>
      <c r="WEG225" s="432">
        <v>0</v>
      </c>
      <c r="WEH225" s="432">
        <v>0</v>
      </c>
      <c r="WEI225" s="432">
        <v>0</v>
      </c>
      <c r="WEJ225" s="432">
        <v>0</v>
      </c>
      <c r="WEK225" s="432">
        <v>0</v>
      </c>
      <c r="WEL225" s="432">
        <v>0</v>
      </c>
      <c r="WEM225" s="432">
        <v>0</v>
      </c>
      <c r="WEN225" s="432">
        <v>0</v>
      </c>
      <c r="WEO225" s="432">
        <v>0</v>
      </c>
      <c r="WEP225" s="432">
        <v>0</v>
      </c>
      <c r="WEQ225" s="432">
        <v>0</v>
      </c>
      <c r="WER225" s="432">
        <v>0</v>
      </c>
      <c r="WES225" s="432">
        <v>0</v>
      </c>
      <c r="WET225" s="432">
        <v>0</v>
      </c>
      <c r="WEU225" s="432">
        <v>0</v>
      </c>
      <c r="WEV225" s="432">
        <v>0</v>
      </c>
      <c r="WEW225" s="432">
        <v>0</v>
      </c>
      <c r="WEX225" s="432">
        <v>0</v>
      </c>
      <c r="WEY225" s="432">
        <v>0</v>
      </c>
      <c r="WEZ225" s="432">
        <v>0</v>
      </c>
      <c r="WFA225" s="432">
        <v>0</v>
      </c>
      <c r="WFB225" s="432">
        <v>0</v>
      </c>
      <c r="WFC225" s="432">
        <v>0</v>
      </c>
      <c r="WFD225" s="432">
        <v>0</v>
      </c>
      <c r="WFE225" s="432">
        <v>0</v>
      </c>
      <c r="WFF225" s="432">
        <v>0</v>
      </c>
      <c r="WFG225" s="432">
        <v>0</v>
      </c>
      <c r="WFH225" s="432">
        <v>0</v>
      </c>
      <c r="WFI225" s="432">
        <v>0</v>
      </c>
      <c r="WFJ225" s="432">
        <v>0</v>
      </c>
      <c r="WFK225" s="432">
        <v>0</v>
      </c>
      <c r="WFL225" s="432">
        <v>0</v>
      </c>
      <c r="WFM225" s="432">
        <v>0</v>
      </c>
      <c r="WFN225" s="432">
        <v>0</v>
      </c>
      <c r="WFO225" s="432">
        <v>0</v>
      </c>
      <c r="WFP225" s="432">
        <v>0</v>
      </c>
      <c r="WFQ225" s="432">
        <v>0</v>
      </c>
      <c r="WFR225" s="432">
        <v>0</v>
      </c>
      <c r="WFS225" s="432">
        <v>0</v>
      </c>
      <c r="WFT225" s="432">
        <v>0</v>
      </c>
      <c r="WFU225" s="432">
        <v>0</v>
      </c>
      <c r="WFV225" s="432">
        <v>0</v>
      </c>
      <c r="WFW225" s="432">
        <v>0</v>
      </c>
      <c r="WFX225" s="432">
        <v>0</v>
      </c>
      <c r="WFY225" s="432">
        <v>0</v>
      </c>
      <c r="WFZ225" s="432">
        <v>0</v>
      </c>
      <c r="WGA225" s="432">
        <v>0</v>
      </c>
      <c r="WGB225" s="432">
        <v>0</v>
      </c>
      <c r="WGC225" s="432">
        <v>0</v>
      </c>
      <c r="WGD225" s="432">
        <v>0</v>
      </c>
      <c r="WGE225" s="432">
        <v>0</v>
      </c>
      <c r="WGF225" s="432">
        <v>0</v>
      </c>
      <c r="WGG225" s="432">
        <v>0</v>
      </c>
      <c r="WGH225" s="432">
        <v>0</v>
      </c>
      <c r="WGI225" s="432">
        <v>0</v>
      </c>
      <c r="WGJ225" s="432">
        <v>0</v>
      </c>
      <c r="WGK225" s="432">
        <v>0</v>
      </c>
      <c r="WGL225" s="432">
        <v>0</v>
      </c>
      <c r="WGM225" s="432">
        <v>0</v>
      </c>
      <c r="WGN225" s="432">
        <v>0</v>
      </c>
      <c r="WGO225" s="432">
        <v>0</v>
      </c>
      <c r="WGP225" s="432">
        <v>0</v>
      </c>
      <c r="WGQ225" s="432">
        <v>0</v>
      </c>
      <c r="WGR225" s="432">
        <v>0</v>
      </c>
      <c r="WGS225" s="432">
        <v>0</v>
      </c>
      <c r="WGT225" s="432">
        <v>0</v>
      </c>
      <c r="WGU225" s="432">
        <v>0</v>
      </c>
      <c r="WGV225" s="432">
        <v>0</v>
      </c>
      <c r="WGW225" s="432">
        <v>0</v>
      </c>
      <c r="WGX225" s="432">
        <v>0</v>
      </c>
      <c r="WGY225" s="432">
        <v>0</v>
      </c>
      <c r="WGZ225" s="432">
        <v>0</v>
      </c>
      <c r="WHA225" s="432">
        <v>0</v>
      </c>
      <c r="WHB225" s="432">
        <v>0</v>
      </c>
      <c r="WHC225" s="432">
        <v>0</v>
      </c>
      <c r="WHD225" s="432">
        <v>0</v>
      </c>
      <c r="WHE225" s="432">
        <v>0</v>
      </c>
      <c r="WHF225" s="432">
        <v>0</v>
      </c>
      <c r="WHG225" s="432">
        <v>0</v>
      </c>
      <c r="WHH225" s="432">
        <v>0</v>
      </c>
      <c r="WHI225" s="432">
        <v>0</v>
      </c>
      <c r="WHJ225" s="432">
        <v>0</v>
      </c>
      <c r="WHK225" s="432">
        <v>0</v>
      </c>
      <c r="WHL225" s="432">
        <v>0</v>
      </c>
      <c r="WHM225" s="432">
        <v>0</v>
      </c>
      <c r="WHN225" s="432">
        <v>0</v>
      </c>
      <c r="WHO225" s="432">
        <v>0</v>
      </c>
      <c r="WHP225" s="432">
        <v>0</v>
      </c>
      <c r="WHQ225" s="432">
        <v>0</v>
      </c>
      <c r="WHR225" s="432">
        <v>0</v>
      </c>
      <c r="WHS225" s="432">
        <v>0</v>
      </c>
      <c r="WHT225" s="432">
        <v>0</v>
      </c>
      <c r="WHU225" s="432">
        <v>0</v>
      </c>
      <c r="WHV225" s="432">
        <v>0</v>
      </c>
      <c r="WHW225" s="432">
        <v>0</v>
      </c>
      <c r="WHX225" s="432">
        <v>0</v>
      </c>
      <c r="WHY225" s="432">
        <v>0</v>
      </c>
      <c r="WHZ225" s="432">
        <v>0</v>
      </c>
      <c r="WIA225" s="432">
        <v>0</v>
      </c>
      <c r="WIB225" s="432">
        <v>0</v>
      </c>
      <c r="WIC225" s="432">
        <v>0</v>
      </c>
      <c r="WID225" s="432">
        <v>0</v>
      </c>
      <c r="WIE225" s="432">
        <v>0</v>
      </c>
      <c r="WIF225" s="432">
        <v>0</v>
      </c>
      <c r="WIG225" s="432">
        <v>0</v>
      </c>
      <c r="WIH225" s="432">
        <v>0</v>
      </c>
      <c r="WII225" s="432">
        <v>0</v>
      </c>
      <c r="WIJ225" s="432">
        <v>0</v>
      </c>
      <c r="WIK225" s="432">
        <v>0</v>
      </c>
      <c r="WIL225" s="432">
        <v>0</v>
      </c>
      <c r="WIM225" s="432">
        <v>0</v>
      </c>
      <c r="WIN225" s="432">
        <v>0</v>
      </c>
      <c r="WIO225" s="432">
        <v>0</v>
      </c>
      <c r="WIP225" s="432">
        <v>0</v>
      </c>
      <c r="WIQ225" s="432">
        <v>0</v>
      </c>
      <c r="WIR225" s="432">
        <v>0</v>
      </c>
      <c r="WIS225" s="432">
        <v>0</v>
      </c>
      <c r="WIT225" s="432">
        <v>0</v>
      </c>
      <c r="WIU225" s="432">
        <v>0</v>
      </c>
      <c r="WIV225" s="432">
        <v>0</v>
      </c>
      <c r="WIW225" s="432">
        <v>0</v>
      </c>
      <c r="WIX225" s="432">
        <v>0</v>
      </c>
      <c r="WIY225" s="432">
        <v>0</v>
      </c>
      <c r="WIZ225" s="432">
        <v>0</v>
      </c>
      <c r="WJA225" s="432">
        <v>0</v>
      </c>
      <c r="WJB225" s="432">
        <v>0</v>
      </c>
      <c r="WJC225" s="432">
        <v>0</v>
      </c>
      <c r="WJD225" s="432">
        <v>0</v>
      </c>
      <c r="WJE225" s="432">
        <v>0</v>
      </c>
      <c r="WJF225" s="432">
        <v>0</v>
      </c>
      <c r="WJG225" s="432">
        <v>0</v>
      </c>
      <c r="WJH225" s="432">
        <v>0</v>
      </c>
      <c r="WJI225" s="432">
        <v>0</v>
      </c>
      <c r="WJJ225" s="432">
        <v>0</v>
      </c>
      <c r="WJK225" s="432">
        <v>0</v>
      </c>
      <c r="WJL225" s="432">
        <v>0</v>
      </c>
      <c r="WJM225" s="432">
        <v>0</v>
      </c>
      <c r="WJN225" s="432">
        <v>0</v>
      </c>
      <c r="WJO225" s="432">
        <v>0</v>
      </c>
      <c r="WJP225" s="432">
        <v>0</v>
      </c>
      <c r="WJQ225" s="432">
        <v>0</v>
      </c>
      <c r="WJR225" s="432">
        <v>0</v>
      </c>
      <c r="WJS225" s="432">
        <v>0</v>
      </c>
      <c r="WJT225" s="432">
        <v>0</v>
      </c>
      <c r="WJU225" s="432">
        <v>0</v>
      </c>
      <c r="WJV225" s="432">
        <v>0</v>
      </c>
      <c r="WJW225" s="432">
        <v>0</v>
      </c>
      <c r="WJX225" s="432">
        <v>0</v>
      </c>
      <c r="WJY225" s="432">
        <v>0</v>
      </c>
      <c r="WJZ225" s="432">
        <v>0</v>
      </c>
      <c r="WKA225" s="432">
        <v>0</v>
      </c>
      <c r="WKB225" s="432">
        <v>0</v>
      </c>
      <c r="WKC225" s="432">
        <v>0</v>
      </c>
      <c r="WKD225" s="432">
        <v>0</v>
      </c>
      <c r="WKE225" s="432">
        <v>0</v>
      </c>
      <c r="WKF225" s="432">
        <v>0</v>
      </c>
      <c r="WKG225" s="432">
        <v>0</v>
      </c>
      <c r="WKH225" s="432">
        <v>0</v>
      </c>
      <c r="WKI225" s="432">
        <v>0</v>
      </c>
      <c r="WKJ225" s="432">
        <v>0</v>
      </c>
      <c r="WKK225" s="432">
        <v>0</v>
      </c>
      <c r="WKL225" s="432">
        <v>0</v>
      </c>
      <c r="WKM225" s="432">
        <v>0</v>
      </c>
      <c r="WKN225" s="432">
        <v>0</v>
      </c>
      <c r="WKO225" s="432">
        <v>0</v>
      </c>
      <c r="WKP225" s="432">
        <v>0</v>
      </c>
      <c r="WKQ225" s="432">
        <v>0</v>
      </c>
      <c r="WKR225" s="432">
        <v>0</v>
      </c>
      <c r="WKS225" s="432">
        <v>0</v>
      </c>
      <c r="WKT225" s="432">
        <v>0</v>
      </c>
      <c r="WKU225" s="432">
        <v>0</v>
      </c>
      <c r="WKV225" s="432">
        <v>0</v>
      </c>
      <c r="WKW225" s="432">
        <v>0</v>
      </c>
      <c r="WKX225" s="432">
        <v>0</v>
      </c>
      <c r="WKY225" s="432">
        <v>0</v>
      </c>
      <c r="WKZ225" s="432">
        <v>0</v>
      </c>
      <c r="WLA225" s="432">
        <v>0</v>
      </c>
      <c r="WLB225" s="432">
        <v>0</v>
      </c>
      <c r="WLC225" s="432">
        <v>0</v>
      </c>
      <c r="WLD225" s="432">
        <v>0</v>
      </c>
      <c r="WLE225" s="432">
        <v>0</v>
      </c>
      <c r="WLF225" s="432">
        <v>0</v>
      </c>
      <c r="WLG225" s="432">
        <v>0</v>
      </c>
      <c r="WLH225" s="432">
        <v>0</v>
      </c>
      <c r="WLI225" s="432">
        <v>0</v>
      </c>
      <c r="WLJ225" s="432">
        <v>0</v>
      </c>
      <c r="WLK225" s="432">
        <v>0</v>
      </c>
      <c r="WLL225" s="432">
        <v>0</v>
      </c>
      <c r="WLM225" s="432">
        <v>0</v>
      </c>
      <c r="WLN225" s="432">
        <v>0</v>
      </c>
      <c r="WLO225" s="432">
        <v>0</v>
      </c>
      <c r="WLP225" s="432">
        <v>0</v>
      </c>
      <c r="WLQ225" s="432">
        <v>0</v>
      </c>
      <c r="WLR225" s="432">
        <v>0</v>
      </c>
      <c r="WLS225" s="432">
        <v>0</v>
      </c>
      <c r="WLT225" s="432">
        <v>0</v>
      </c>
      <c r="WLU225" s="432">
        <v>0</v>
      </c>
      <c r="WLV225" s="432">
        <v>0</v>
      </c>
      <c r="WLW225" s="432">
        <v>0</v>
      </c>
      <c r="WLX225" s="432">
        <v>0</v>
      </c>
      <c r="WLY225" s="432">
        <v>0</v>
      </c>
      <c r="WLZ225" s="432">
        <v>0</v>
      </c>
      <c r="WMA225" s="432">
        <v>0</v>
      </c>
      <c r="WMB225" s="432">
        <v>0</v>
      </c>
      <c r="WMC225" s="432">
        <v>0</v>
      </c>
      <c r="WMD225" s="432">
        <v>0</v>
      </c>
      <c r="WME225" s="432">
        <v>0</v>
      </c>
      <c r="WMF225" s="432">
        <v>0</v>
      </c>
      <c r="WMG225" s="432">
        <v>0</v>
      </c>
      <c r="WMH225" s="432">
        <v>0</v>
      </c>
      <c r="WMI225" s="432">
        <v>0</v>
      </c>
      <c r="WMJ225" s="432">
        <v>0</v>
      </c>
      <c r="WMK225" s="432">
        <v>0</v>
      </c>
      <c r="WML225" s="432">
        <v>0</v>
      </c>
      <c r="WMM225" s="432">
        <v>0</v>
      </c>
      <c r="WMN225" s="432">
        <v>0</v>
      </c>
      <c r="WMO225" s="432">
        <v>0</v>
      </c>
      <c r="WMP225" s="432">
        <v>0</v>
      </c>
      <c r="WMQ225" s="432">
        <v>0</v>
      </c>
      <c r="WMR225" s="432">
        <v>0</v>
      </c>
      <c r="WMS225" s="432">
        <v>0</v>
      </c>
      <c r="WMT225" s="432">
        <v>0</v>
      </c>
      <c r="WMU225" s="432">
        <v>0</v>
      </c>
      <c r="WMV225" s="432">
        <v>0</v>
      </c>
      <c r="WMW225" s="432">
        <v>0</v>
      </c>
      <c r="WMX225" s="432">
        <v>0</v>
      </c>
      <c r="WMY225" s="432">
        <v>0</v>
      </c>
      <c r="WMZ225" s="432">
        <v>0</v>
      </c>
      <c r="WNA225" s="432">
        <v>0</v>
      </c>
      <c r="WNB225" s="432">
        <v>0</v>
      </c>
      <c r="WNC225" s="432">
        <v>0</v>
      </c>
      <c r="WND225" s="432">
        <v>0</v>
      </c>
      <c r="WNE225" s="432">
        <v>0</v>
      </c>
      <c r="WNF225" s="432">
        <v>0</v>
      </c>
      <c r="WNG225" s="432">
        <v>0</v>
      </c>
      <c r="WNH225" s="432">
        <v>0</v>
      </c>
      <c r="WNI225" s="432">
        <v>0</v>
      </c>
      <c r="WNJ225" s="432">
        <v>0</v>
      </c>
      <c r="WNK225" s="432">
        <v>0</v>
      </c>
      <c r="WNL225" s="432">
        <v>0</v>
      </c>
      <c r="WNM225" s="432">
        <v>0</v>
      </c>
      <c r="WNN225" s="432">
        <v>0</v>
      </c>
      <c r="WNO225" s="432">
        <v>0</v>
      </c>
      <c r="WNP225" s="432">
        <v>0</v>
      </c>
      <c r="WNQ225" s="432">
        <v>0</v>
      </c>
      <c r="WNR225" s="432">
        <v>0</v>
      </c>
      <c r="WNS225" s="432">
        <v>0</v>
      </c>
      <c r="WNT225" s="432">
        <v>0</v>
      </c>
      <c r="WNU225" s="432">
        <v>0</v>
      </c>
      <c r="WNV225" s="432">
        <v>0</v>
      </c>
      <c r="WNW225" s="432">
        <v>0</v>
      </c>
      <c r="WNX225" s="432">
        <v>0</v>
      </c>
      <c r="WNY225" s="432">
        <v>0</v>
      </c>
      <c r="WNZ225" s="432">
        <v>0</v>
      </c>
      <c r="WOA225" s="432">
        <v>0</v>
      </c>
      <c r="WOB225" s="432">
        <v>0</v>
      </c>
      <c r="WOC225" s="432">
        <v>0</v>
      </c>
      <c r="WOD225" s="432">
        <v>0</v>
      </c>
      <c r="WOE225" s="432">
        <v>0</v>
      </c>
      <c r="WOF225" s="432">
        <v>0</v>
      </c>
      <c r="WOG225" s="432">
        <v>0</v>
      </c>
      <c r="WOH225" s="432">
        <v>0</v>
      </c>
      <c r="WOI225" s="432">
        <v>0</v>
      </c>
      <c r="WOJ225" s="432">
        <v>0</v>
      </c>
      <c r="WOK225" s="432">
        <v>0</v>
      </c>
      <c r="WOL225" s="432">
        <v>0</v>
      </c>
      <c r="WOM225" s="432">
        <v>0</v>
      </c>
      <c r="WON225" s="432">
        <v>0</v>
      </c>
      <c r="WOO225" s="432">
        <v>0</v>
      </c>
      <c r="WOP225" s="432">
        <v>0</v>
      </c>
      <c r="WOQ225" s="432">
        <v>0</v>
      </c>
      <c r="WOR225" s="432">
        <v>0</v>
      </c>
      <c r="WOS225" s="432">
        <v>0</v>
      </c>
      <c r="WOT225" s="432">
        <v>0</v>
      </c>
      <c r="WOU225" s="432">
        <v>0</v>
      </c>
      <c r="WOV225" s="432">
        <v>0</v>
      </c>
      <c r="WOW225" s="432">
        <v>0</v>
      </c>
      <c r="WOX225" s="432">
        <v>0</v>
      </c>
      <c r="WOY225" s="432">
        <v>0</v>
      </c>
      <c r="WOZ225" s="432">
        <v>0</v>
      </c>
      <c r="WPA225" s="432">
        <v>0</v>
      </c>
      <c r="WPB225" s="432">
        <v>0</v>
      </c>
      <c r="WPC225" s="432">
        <v>0</v>
      </c>
      <c r="WPD225" s="432">
        <v>0</v>
      </c>
      <c r="WPE225" s="432">
        <v>0</v>
      </c>
      <c r="WPF225" s="432">
        <v>0</v>
      </c>
      <c r="WPG225" s="432">
        <v>0</v>
      </c>
      <c r="WPH225" s="432">
        <v>0</v>
      </c>
      <c r="WPI225" s="432">
        <v>0</v>
      </c>
      <c r="WPJ225" s="432">
        <v>0</v>
      </c>
      <c r="WPK225" s="432">
        <v>0</v>
      </c>
      <c r="WPL225" s="432">
        <v>0</v>
      </c>
      <c r="WPM225" s="432">
        <v>0</v>
      </c>
      <c r="WPN225" s="432">
        <v>0</v>
      </c>
      <c r="WPO225" s="432">
        <v>0</v>
      </c>
      <c r="WPP225" s="432">
        <v>0</v>
      </c>
      <c r="WPQ225" s="432">
        <v>0</v>
      </c>
      <c r="WPR225" s="432">
        <v>0</v>
      </c>
      <c r="WPS225" s="432">
        <v>0</v>
      </c>
      <c r="WPT225" s="432">
        <v>0</v>
      </c>
      <c r="WPU225" s="432">
        <v>0</v>
      </c>
      <c r="WPV225" s="432">
        <v>0</v>
      </c>
      <c r="WPW225" s="432">
        <v>0</v>
      </c>
      <c r="WPX225" s="432">
        <v>0</v>
      </c>
      <c r="WPY225" s="432">
        <v>0</v>
      </c>
      <c r="WPZ225" s="432">
        <v>0</v>
      </c>
      <c r="WQA225" s="432">
        <v>0</v>
      </c>
      <c r="WQB225" s="432">
        <v>0</v>
      </c>
      <c r="WQC225" s="432">
        <v>0</v>
      </c>
      <c r="WQD225" s="432">
        <v>0</v>
      </c>
      <c r="WQE225" s="432">
        <v>0</v>
      </c>
      <c r="WQF225" s="432">
        <v>0</v>
      </c>
      <c r="WQG225" s="432">
        <v>0</v>
      </c>
      <c r="WQH225" s="432">
        <v>0</v>
      </c>
      <c r="WQI225" s="432">
        <v>0</v>
      </c>
      <c r="WQJ225" s="432">
        <v>0</v>
      </c>
      <c r="WQK225" s="432">
        <v>0</v>
      </c>
      <c r="WQL225" s="432">
        <v>0</v>
      </c>
      <c r="WQM225" s="432">
        <v>0</v>
      </c>
      <c r="WQN225" s="432">
        <v>0</v>
      </c>
      <c r="WQO225" s="432">
        <v>0</v>
      </c>
      <c r="WQP225" s="432">
        <v>0</v>
      </c>
      <c r="WQQ225" s="432">
        <v>0</v>
      </c>
      <c r="WQR225" s="432">
        <v>0</v>
      </c>
      <c r="WQS225" s="432">
        <v>0</v>
      </c>
      <c r="WQT225" s="432">
        <v>0</v>
      </c>
      <c r="WQU225" s="432">
        <v>0</v>
      </c>
      <c r="WQV225" s="432">
        <v>0</v>
      </c>
      <c r="WQW225" s="432">
        <v>0</v>
      </c>
      <c r="WQX225" s="432">
        <v>0</v>
      </c>
      <c r="WQY225" s="432">
        <v>0</v>
      </c>
      <c r="WQZ225" s="432">
        <v>0</v>
      </c>
      <c r="WRA225" s="432">
        <v>0</v>
      </c>
      <c r="WRB225" s="432">
        <v>0</v>
      </c>
      <c r="WRC225" s="432">
        <v>0</v>
      </c>
      <c r="WRD225" s="432">
        <v>0</v>
      </c>
      <c r="WRE225" s="432">
        <v>0</v>
      </c>
      <c r="WRF225" s="432">
        <v>0</v>
      </c>
      <c r="WRG225" s="432">
        <v>0</v>
      </c>
      <c r="WRH225" s="432">
        <v>0</v>
      </c>
      <c r="WRI225" s="432">
        <v>0</v>
      </c>
      <c r="WRJ225" s="432">
        <v>0</v>
      </c>
      <c r="WRK225" s="432">
        <v>0</v>
      </c>
      <c r="WRL225" s="432">
        <v>0</v>
      </c>
      <c r="WRM225" s="432">
        <v>0</v>
      </c>
      <c r="WRN225" s="432">
        <v>0</v>
      </c>
      <c r="WRO225" s="432">
        <v>0</v>
      </c>
      <c r="WRP225" s="432">
        <v>0</v>
      </c>
      <c r="WRQ225" s="432">
        <v>0</v>
      </c>
      <c r="WRR225" s="432">
        <v>0</v>
      </c>
      <c r="WRS225" s="432">
        <v>0</v>
      </c>
      <c r="WRT225" s="432">
        <v>0</v>
      </c>
      <c r="WRU225" s="432">
        <v>0</v>
      </c>
      <c r="WRV225" s="432">
        <v>0</v>
      </c>
      <c r="WRW225" s="432">
        <v>0</v>
      </c>
      <c r="WRX225" s="432">
        <v>0</v>
      </c>
      <c r="WRY225" s="432">
        <v>0</v>
      </c>
      <c r="WRZ225" s="432">
        <v>0</v>
      </c>
      <c r="WSA225" s="432">
        <v>0</v>
      </c>
      <c r="WSB225" s="432">
        <v>0</v>
      </c>
      <c r="WSC225" s="432">
        <v>0</v>
      </c>
      <c r="WSD225" s="432">
        <v>0</v>
      </c>
      <c r="WSE225" s="432">
        <v>0</v>
      </c>
      <c r="WSF225" s="432">
        <v>0</v>
      </c>
      <c r="WSG225" s="432">
        <v>0</v>
      </c>
      <c r="WSH225" s="432">
        <v>0</v>
      </c>
      <c r="WSI225" s="432">
        <v>0</v>
      </c>
      <c r="WSJ225" s="432">
        <v>0</v>
      </c>
      <c r="WSK225" s="432">
        <v>0</v>
      </c>
      <c r="WSL225" s="432">
        <v>0</v>
      </c>
      <c r="WSM225" s="432">
        <v>0</v>
      </c>
      <c r="WSN225" s="432">
        <v>0</v>
      </c>
      <c r="WSO225" s="432">
        <v>0</v>
      </c>
      <c r="WSP225" s="432">
        <v>0</v>
      </c>
      <c r="WSQ225" s="432">
        <v>0</v>
      </c>
      <c r="WSR225" s="432">
        <v>0</v>
      </c>
      <c r="WSS225" s="432">
        <v>0</v>
      </c>
      <c r="WST225" s="432">
        <v>0</v>
      </c>
      <c r="WSU225" s="432">
        <v>0</v>
      </c>
      <c r="WSV225" s="432">
        <v>0</v>
      </c>
      <c r="WSW225" s="432">
        <v>0</v>
      </c>
      <c r="WSX225" s="432">
        <v>0</v>
      </c>
      <c r="WSY225" s="432">
        <v>0</v>
      </c>
      <c r="WSZ225" s="432">
        <v>0</v>
      </c>
      <c r="WTA225" s="432">
        <v>0</v>
      </c>
      <c r="WTB225" s="432">
        <v>0</v>
      </c>
      <c r="WTC225" s="432">
        <v>0</v>
      </c>
      <c r="WTD225" s="432">
        <v>0</v>
      </c>
      <c r="WTE225" s="432">
        <v>0</v>
      </c>
      <c r="WTF225" s="432">
        <v>0</v>
      </c>
      <c r="WTG225" s="432">
        <v>0</v>
      </c>
      <c r="WTH225" s="432">
        <v>0</v>
      </c>
      <c r="WTI225" s="432">
        <v>0</v>
      </c>
      <c r="WTJ225" s="432">
        <v>0</v>
      </c>
      <c r="WTK225" s="432">
        <v>0</v>
      </c>
      <c r="WTL225" s="432">
        <v>0</v>
      </c>
      <c r="WTM225" s="432">
        <v>0</v>
      </c>
      <c r="WTN225" s="432">
        <v>0</v>
      </c>
      <c r="WTO225" s="432">
        <v>0</v>
      </c>
      <c r="WTP225" s="432">
        <v>0</v>
      </c>
      <c r="WTQ225" s="432">
        <v>0</v>
      </c>
      <c r="WTR225" s="432">
        <v>0</v>
      </c>
      <c r="WTS225" s="432">
        <v>0</v>
      </c>
      <c r="WTT225" s="432">
        <v>0</v>
      </c>
      <c r="WTU225" s="432">
        <v>0</v>
      </c>
      <c r="WTV225" s="432">
        <v>0</v>
      </c>
      <c r="WTW225" s="432">
        <v>0</v>
      </c>
      <c r="WTX225" s="432">
        <v>0</v>
      </c>
      <c r="WTY225" s="432">
        <v>0</v>
      </c>
      <c r="WTZ225" s="432">
        <v>0</v>
      </c>
      <c r="WUA225" s="432">
        <v>0</v>
      </c>
      <c r="WUB225" s="432">
        <v>0</v>
      </c>
      <c r="WUC225" s="432">
        <v>0</v>
      </c>
      <c r="WUD225" s="432">
        <v>0</v>
      </c>
      <c r="WUE225" s="432">
        <v>0</v>
      </c>
      <c r="WUF225" s="432">
        <v>0</v>
      </c>
      <c r="WUG225" s="432">
        <v>0</v>
      </c>
      <c r="WUH225" s="432">
        <v>0</v>
      </c>
      <c r="WUI225" s="432">
        <v>0</v>
      </c>
      <c r="WUJ225" s="432">
        <v>0</v>
      </c>
      <c r="WUK225" s="432">
        <v>0</v>
      </c>
      <c r="WUL225" s="432">
        <v>0</v>
      </c>
      <c r="WUM225" s="432">
        <v>0</v>
      </c>
      <c r="WUN225" s="432">
        <v>0</v>
      </c>
      <c r="WUO225" s="432">
        <v>0</v>
      </c>
      <c r="WUP225" s="432">
        <v>0</v>
      </c>
      <c r="WUQ225" s="432">
        <v>0</v>
      </c>
      <c r="WUR225" s="432">
        <v>0</v>
      </c>
      <c r="WUS225" s="432">
        <v>0</v>
      </c>
      <c r="WUT225" s="432">
        <v>0</v>
      </c>
      <c r="WUU225" s="432">
        <v>0</v>
      </c>
      <c r="WUV225" s="432">
        <v>0</v>
      </c>
      <c r="WUW225" s="432">
        <v>0</v>
      </c>
      <c r="WUX225" s="432">
        <v>0</v>
      </c>
      <c r="WUY225" s="432">
        <v>0</v>
      </c>
      <c r="WUZ225" s="432">
        <v>0</v>
      </c>
      <c r="WVA225" s="432">
        <v>0</v>
      </c>
      <c r="WVB225" s="432">
        <v>0</v>
      </c>
      <c r="WVC225" s="432">
        <v>0</v>
      </c>
      <c r="WVD225" s="432">
        <v>0</v>
      </c>
      <c r="WVE225" s="432">
        <v>0</v>
      </c>
      <c r="WVF225" s="432">
        <v>0</v>
      </c>
      <c r="WVG225" s="432">
        <v>0</v>
      </c>
      <c r="WVH225" s="432">
        <v>0</v>
      </c>
      <c r="WVI225" s="432">
        <v>0</v>
      </c>
      <c r="WVJ225" s="432">
        <v>0</v>
      </c>
      <c r="WVK225" s="432">
        <v>0</v>
      </c>
      <c r="WVL225" s="432">
        <v>0</v>
      </c>
      <c r="WVM225" s="432">
        <v>0</v>
      </c>
      <c r="WVN225" s="432">
        <v>0</v>
      </c>
      <c r="WVO225" s="432">
        <v>0</v>
      </c>
      <c r="WVP225" s="432">
        <v>0</v>
      </c>
      <c r="WVQ225" s="432">
        <v>0</v>
      </c>
      <c r="WVR225" s="432">
        <v>0</v>
      </c>
      <c r="WVS225" s="432">
        <v>0</v>
      </c>
      <c r="WVT225" s="432">
        <v>0</v>
      </c>
      <c r="WVU225" s="432">
        <v>0</v>
      </c>
      <c r="WVV225" s="432">
        <v>0</v>
      </c>
      <c r="WVW225" s="432">
        <v>0</v>
      </c>
      <c r="WVX225" s="432">
        <v>0</v>
      </c>
      <c r="WVY225" s="432">
        <v>0</v>
      </c>
      <c r="WVZ225" s="432">
        <v>0</v>
      </c>
      <c r="WWA225" s="432">
        <v>0</v>
      </c>
      <c r="WWB225" s="432">
        <v>0</v>
      </c>
      <c r="WWC225" s="432">
        <v>0</v>
      </c>
      <c r="WWD225" s="432">
        <v>0</v>
      </c>
      <c r="WWE225" s="432">
        <v>0</v>
      </c>
      <c r="WWF225" s="432">
        <v>0</v>
      </c>
      <c r="WWG225" s="432">
        <v>0</v>
      </c>
      <c r="WWH225" s="432">
        <v>0</v>
      </c>
      <c r="WWI225" s="432">
        <v>0</v>
      </c>
      <c r="WWJ225" s="432">
        <v>0</v>
      </c>
      <c r="WWK225" s="432">
        <v>0</v>
      </c>
      <c r="WWL225" s="432">
        <v>0</v>
      </c>
      <c r="WWM225" s="432">
        <v>0</v>
      </c>
      <c r="WWN225" s="432">
        <v>0</v>
      </c>
      <c r="WWO225" s="432">
        <v>0</v>
      </c>
      <c r="WWP225" s="432">
        <v>0</v>
      </c>
      <c r="WWQ225" s="432">
        <v>0</v>
      </c>
      <c r="WWR225" s="432">
        <v>0</v>
      </c>
      <c r="WWS225" s="432">
        <v>0</v>
      </c>
      <c r="WWT225" s="432">
        <v>0</v>
      </c>
      <c r="WWU225" s="432">
        <v>0</v>
      </c>
      <c r="WWV225" s="432">
        <v>0</v>
      </c>
      <c r="WWW225" s="432">
        <v>0</v>
      </c>
      <c r="WWX225" s="432">
        <v>0</v>
      </c>
      <c r="WWY225" s="432">
        <v>0</v>
      </c>
      <c r="WWZ225" s="432">
        <v>0</v>
      </c>
      <c r="WXA225" s="432">
        <v>0</v>
      </c>
      <c r="WXB225" s="432">
        <v>0</v>
      </c>
      <c r="WXC225" s="432">
        <v>0</v>
      </c>
      <c r="WXD225" s="432">
        <v>0</v>
      </c>
      <c r="WXE225" s="432">
        <v>0</v>
      </c>
      <c r="WXF225" s="432">
        <v>0</v>
      </c>
      <c r="WXG225" s="432">
        <v>0</v>
      </c>
      <c r="WXH225" s="432">
        <v>0</v>
      </c>
      <c r="WXI225" s="432">
        <v>0</v>
      </c>
      <c r="WXJ225" s="432">
        <v>0</v>
      </c>
      <c r="WXK225" s="432">
        <v>0</v>
      </c>
      <c r="WXL225" s="432">
        <v>0</v>
      </c>
      <c r="WXM225" s="432">
        <v>0</v>
      </c>
      <c r="WXN225" s="432">
        <v>0</v>
      </c>
      <c r="WXO225" s="432">
        <v>0</v>
      </c>
      <c r="WXP225" s="432">
        <v>0</v>
      </c>
      <c r="WXQ225" s="432">
        <v>0</v>
      </c>
      <c r="WXR225" s="432">
        <v>0</v>
      </c>
      <c r="WXS225" s="432">
        <v>0</v>
      </c>
      <c r="WXT225" s="432">
        <v>0</v>
      </c>
      <c r="WXU225" s="432">
        <v>0</v>
      </c>
      <c r="WXV225" s="432">
        <v>0</v>
      </c>
      <c r="WXW225" s="432">
        <v>0</v>
      </c>
      <c r="WXX225" s="432">
        <v>0</v>
      </c>
      <c r="WXY225" s="432">
        <v>0</v>
      </c>
      <c r="WXZ225" s="432">
        <v>0</v>
      </c>
      <c r="WYA225" s="432">
        <v>0</v>
      </c>
      <c r="WYB225" s="432">
        <v>0</v>
      </c>
      <c r="WYC225" s="432">
        <v>0</v>
      </c>
      <c r="WYD225" s="432">
        <v>0</v>
      </c>
      <c r="WYE225" s="432">
        <v>0</v>
      </c>
      <c r="WYF225" s="432">
        <v>0</v>
      </c>
      <c r="WYG225" s="432">
        <v>0</v>
      </c>
      <c r="WYH225" s="432">
        <v>0</v>
      </c>
      <c r="WYI225" s="432">
        <v>0</v>
      </c>
      <c r="WYJ225" s="432">
        <v>0</v>
      </c>
      <c r="WYK225" s="432">
        <v>0</v>
      </c>
      <c r="WYL225" s="432">
        <v>0</v>
      </c>
      <c r="WYM225" s="432">
        <v>0</v>
      </c>
      <c r="WYN225" s="432">
        <v>0</v>
      </c>
      <c r="WYO225" s="432">
        <v>0</v>
      </c>
      <c r="WYP225" s="432">
        <v>0</v>
      </c>
      <c r="WYQ225" s="432">
        <v>0</v>
      </c>
      <c r="WYR225" s="432">
        <v>0</v>
      </c>
      <c r="WYS225" s="432">
        <v>0</v>
      </c>
      <c r="WYT225" s="432">
        <v>0</v>
      </c>
      <c r="WYU225" s="432">
        <v>0</v>
      </c>
      <c r="WYV225" s="432">
        <v>0</v>
      </c>
      <c r="WYW225" s="432">
        <v>0</v>
      </c>
      <c r="WYX225" s="432">
        <v>0</v>
      </c>
      <c r="WYY225" s="432">
        <v>0</v>
      </c>
      <c r="WYZ225" s="432">
        <v>0</v>
      </c>
      <c r="WZA225" s="432">
        <v>0</v>
      </c>
      <c r="WZB225" s="432">
        <v>0</v>
      </c>
      <c r="WZC225" s="432">
        <v>0</v>
      </c>
      <c r="WZD225" s="432">
        <v>0</v>
      </c>
      <c r="WZE225" s="432">
        <v>0</v>
      </c>
      <c r="WZF225" s="432">
        <v>0</v>
      </c>
      <c r="WZG225" s="432">
        <v>0</v>
      </c>
      <c r="WZH225" s="432">
        <v>0</v>
      </c>
      <c r="WZI225" s="432">
        <v>0</v>
      </c>
      <c r="WZJ225" s="432">
        <v>0</v>
      </c>
      <c r="WZK225" s="432">
        <v>0</v>
      </c>
      <c r="WZL225" s="432">
        <v>0</v>
      </c>
      <c r="WZM225" s="432">
        <v>0</v>
      </c>
      <c r="WZN225" s="432">
        <v>0</v>
      </c>
      <c r="WZO225" s="432">
        <v>0</v>
      </c>
      <c r="WZP225" s="432">
        <v>0</v>
      </c>
      <c r="WZQ225" s="432">
        <v>0</v>
      </c>
      <c r="WZR225" s="432">
        <v>0</v>
      </c>
      <c r="WZS225" s="432">
        <v>0</v>
      </c>
      <c r="WZT225" s="432">
        <v>0</v>
      </c>
      <c r="WZU225" s="432">
        <v>0</v>
      </c>
      <c r="WZV225" s="432">
        <v>0</v>
      </c>
      <c r="WZW225" s="432">
        <v>0</v>
      </c>
      <c r="WZX225" s="432">
        <v>0</v>
      </c>
      <c r="WZY225" s="432">
        <v>0</v>
      </c>
      <c r="WZZ225" s="432">
        <v>0</v>
      </c>
      <c r="XAA225" s="432">
        <v>0</v>
      </c>
      <c r="XAB225" s="432">
        <v>0</v>
      </c>
      <c r="XAC225" s="432">
        <v>0</v>
      </c>
      <c r="XAD225" s="432">
        <v>0</v>
      </c>
      <c r="XAE225" s="432">
        <v>0</v>
      </c>
      <c r="XAF225" s="432">
        <v>0</v>
      </c>
      <c r="XAG225" s="432">
        <v>0</v>
      </c>
      <c r="XAH225" s="432">
        <v>0</v>
      </c>
      <c r="XAI225" s="432">
        <v>0</v>
      </c>
      <c r="XAJ225" s="432">
        <v>0</v>
      </c>
      <c r="XAK225" s="432">
        <v>0</v>
      </c>
      <c r="XAL225" s="432">
        <v>0</v>
      </c>
      <c r="XAM225" s="432">
        <v>0</v>
      </c>
      <c r="XAN225" s="432">
        <v>0</v>
      </c>
      <c r="XAO225" s="432">
        <v>0</v>
      </c>
      <c r="XAP225" s="432">
        <v>0</v>
      </c>
      <c r="XAQ225" s="432">
        <v>0</v>
      </c>
      <c r="XAR225" s="432">
        <v>0</v>
      </c>
      <c r="XAS225" s="432">
        <v>0</v>
      </c>
      <c r="XAT225" s="432">
        <v>0</v>
      </c>
      <c r="XAU225" s="432">
        <v>0</v>
      </c>
      <c r="XAV225" s="432">
        <v>0</v>
      </c>
      <c r="XAW225" s="432">
        <v>0</v>
      </c>
      <c r="XAX225" s="432">
        <v>0</v>
      </c>
      <c r="XAY225" s="432">
        <v>0</v>
      </c>
      <c r="XAZ225" s="432">
        <v>0</v>
      </c>
      <c r="XBA225" s="432">
        <v>0</v>
      </c>
      <c r="XBB225" s="432">
        <v>0</v>
      </c>
      <c r="XBC225" s="432">
        <v>0</v>
      </c>
      <c r="XBD225" s="432">
        <v>0</v>
      </c>
      <c r="XBE225" s="432">
        <v>0</v>
      </c>
      <c r="XBF225" s="432">
        <v>0</v>
      </c>
      <c r="XBG225" s="432">
        <v>0</v>
      </c>
      <c r="XBH225" s="432">
        <v>0</v>
      </c>
      <c r="XBI225" s="432">
        <v>0</v>
      </c>
      <c r="XBJ225" s="432">
        <v>0</v>
      </c>
      <c r="XBK225" s="432">
        <v>0</v>
      </c>
      <c r="XBL225" s="432">
        <v>0</v>
      </c>
      <c r="XBM225" s="432">
        <v>0</v>
      </c>
      <c r="XBN225" s="432">
        <v>0</v>
      </c>
      <c r="XBO225" s="432">
        <v>0</v>
      </c>
      <c r="XBP225" s="432">
        <v>0</v>
      </c>
      <c r="XBQ225" s="432">
        <v>0</v>
      </c>
      <c r="XBR225" s="432">
        <v>0</v>
      </c>
      <c r="XBS225" s="432">
        <v>0</v>
      </c>
      <c r="XBT225" s="432">
        <v>0</v>
      </c>
      <c r="XBU225" s="432">
        <v>0</v>
      </c>
      <c r="XBV225" s="432">
        <v>0</v>
      </c>
      <c r="XBW225" s="432">
        <v>0</v>
      </c>
      <c r="XBX225" s="432">
        <v>0</v>
      </c>
      <c r="XBY225" s="432">
        <v>0</v>
      </c>
      <c r="XBZ225" s="432">
        <v>0</v>
      </c>
      <c r="XCA225" s="432">
        <v>0</v>
      </c>
      <c r="XCB225" s="432">
        <v>0</v>
      </c>
      <c r="XCC225" s="432">
        <v>0</v>
      </c>
      <c r="XCD225" s="432">
        <v>0</v>
      </c>
      <c r="XCE225" s="432">
        <v>0</v>
      </c>
      <c r="XCF225" s="432">
        <v>0</v>
      </c>
      <c r="XCG225" s="432">
        <v>0</v>
      </c>
      <c r="XCH225" s="432">
        <v>0</v>
      </c>
      <c r="XCI225" s="432">
        <v>0</v>
      </c>
      <c r="XCJ225" s="432">
        <v>0</v>
      </c>
      <c r="XCK225" s="432">
        <v>0</v>
      </c>
      <c r="XCL225" s="432">
        <v>0</v>
      </c>
      <c r="XCM225" s="432">
        <v>0</v>
      </c>
      <c r="XCN225" s="432">
        <v>0</v>
      </c>
      <c r="XCO225" s="432">
        <v>0</v>
      </c>
      <c r="XCP225" s="432">
        <v>0</v>
      </c>
      <c r="XCQ225" s="432">
        <v>0</v>
      </c>
      <c r="XCR225" s="432">
        <v>0</v>
      </c>
      <c r="XCS225" s="432">
        <v>0</v>
      </c>
      <c r="XCT225" s="432">
        <v>0</v>
      </c>
      <c r="XCU225" s="432">
        <v>0</v>
      </c>
      <c r="XCV225" s="432">
        <v>0</v>
      </c>
      <c r="XCW225" s="432">
        <v>0</v>
      </c>
      <c r="XCX225" s="432">
        <v>0</v>
      </c>
      <c r="XCY225" s="432">
        <v>0</v>
      </c>
      <c r="XCZ225" s="432">
        <v>0</v>
      </c>
      <c r="XDA225" s="432">
        <v>0</v>
      </c>
      <c r="XDB225" s="432">
        <v>0</v>
      </c>
      <c r="XDC225" s="432">
        <v>0</v>
      </c>
      <c r="XDD225" s="432">
        <v>0</v>
      </c>
      <c r="XDE225" s="432">
        <v>0</v>
      </c>
      <c r="XDF225" s="432">
        <v>0</v>
      </c>
      <c r="XDG225" s="432">
        <v>0</v>
      </c>
      <c r="XDH225" s="432">
        <v>0</v>
      </c>
      <c r="XDI225" s="432">
        <v>0</v>
      </c>
      <c r="XDJ225" s="432">
        <v>0</v>
      </c>
      <c r="XDK225" s="432">
        <v>0</v>
      </c>
      <c r="XDL225" s="432">
        <v>0</v>
      </c>
      <c r="XDM225" s="432">
        <v>0</v>
      </c>
      <c r="XDN225" s="432">
        <v>0</v>
      </c>
      <c r="XDO225" s="432">
        <v>0</v>
      </c>
      <c r="XDP225" s="432">
        <v>0</v>
      </c>
      <c r="XDQ225" s="432">
        <v>0</v>
      </c>
      <c r="XDR225" s="432">
        <v>0</v>
      </c>
      <c r="XDS225" s="432">
        <v>0</v>
      </c>
      <c r="XDT225" s="432">
        <v>0</v>
      </c>
      <c r="XDU225" s="432">
        <v>0</v>
      </c>
      <c r="XDV225" s="432">
        <v>0</v>
      </c>
      <c r="XDW225" s="432">
        <v>0</v>
      </c>
      <c r="XDX225" s="432">
        <v>0</v>
      </c>
      <c r="XDY225" s="432">
        <v>0</v>
      </c>
      <c r="XDZ225" s="432">
        <v>0</v>
      </c>
      <c r="XEA225" s="432">
        <v>0</v>
      </c>
      <c r="XEB225" s="432">
        <v>0</v>
      </c>
      <c r="XEC225" s="432">
        <v>0</v>
      </c>
      <c r="XED225" s="432">
        <v>0</v>
      </c>
      <c r="XEE225" s="432">
        <v>0</v>
      </c>
      <c r="XEF225" s="432">
        <v>0</v>
      </c>
      <c r="XEG225" s="432">
        <v>0</v>
      </c>
      <c r="XEH225" s="432">
        <v>0</v>
      </c>
      <c r="XEI225" s="432">
        <v>0</v>
      </c>
      <c r="XEJ225" s="432">
        <v>0</v>
      </c>
      <c r="XEK225" s="432">
        <v>0</v>
      </c>
      <c r="XEL225" s="432">
        <v>0</v>
      </c>
      <c r="XEM225" s="432">
        <v>0</v>
      </c>
      <c r="XEN225" s="432">
        <v>0</v>
      </c>
      <c r="XEO225" s="432">
        <v>0</v>
      </c>
      <c r="XEP225" s="432">
        <v>0</v>
      </c>
      <c r="XEQ225" s="432">
        <v>0</v>
      </c>
      <c r="XER225" s="432">
        <v>0</v>
      </c>
      <c r="XES225" s="432">
        <v>0</v>
      </c>
      <c r="XET225" s="432">
        <v>0</v>
      </c>
      <c r="XEU225" s="432">
        <v>0</v>
      </c>
      <c r="XEV225" s="432">
        <v>0</v>
      </c>
      <c r="XEW225" s="432">
        <v>0</v>
      </c>
      <c r="XEX225" s="432">
        <v>0</v>
      </c>
      <c r="XEY225" s="432">
        <v>0</v>
      </c>
      <c r="XEZ225" s="432">
        <v>0</v>
      </c>
      <c r="XFA225" s="432">
        <v>0</v>
      </c>
      <c r="XFB225" s="432">
        <v>0</v>
      </c>
      <c r="XFD225" s="657"/>
    </row>
    <row r="226" spans="1:16384" customFormat="1" ht="12.95" customHeight="1" x14ac:dyDescent="0.2">
      <c r="A226" s="433"/>
      <c r="B226" s="433" t="s">
        <v>254</v>
      </c>
      <c r="C226" s="433">
        <v>73</v>
      </c>
      <c r="D226" s="433">
        <v>0</v>
      </c>
      <c r="E226" s="433">
        <v>0</v>
      </c>
      <c r="F226" s="433">
        <v>0</v>
      </c>
      <c r="G226" s="433">
        <v>26395000</v>
      </c>
      <c r="H226" s="433">
        <v>0</v>
      </c>
      <c r="I226" s="433">
        <v>0</v>
      </c>
      <c r="J226" s="433">
        <v>0</v>
      </c>
      <c r="K226" s="433">
        <v>0</v>
      </c>
      <c r="L226" s="433">
        <v>4181670</v>
      </c>
      <c r="M226" s="433">
        <v>31749000</v>
      </c>
      <c r="N226" s="433">
        <v>6889488</v>
      </c>
      <c r="O226" s="433">
        <v>13291599</v>
      </c>
      <c r="P226" s="433">
        <v>22628657</v>
      </c>
      <c r="Q226" s="433">
        <v>32652150</v>
      </c>
      <c r="R226" s="433">
        <v>51693912</v>
      </c>
      <c r="S226" s="433">
        <v>96443571</v>
      </c>
      <c r="T226" s="433">
        <v>204555506</v>
      </c>
      <c r="U226" s="433">
        <v>319662406</v>
      </c>
      <c r="V226" s="433">
        <v>308053261</v>
      </c>
      <c r="W226" s="433">
        <v>315053261</v>
      </c>
      <c r="X226" s="433">
        <v>422672023</v>
      </c>
      <c r="Y226" s="433">
        <v>412860585</v>
      </c>
      <c r="Z226" s="433">
        <v>328026299</v>
      </c>
      <c r="AA226" s="433">
        <v>355859773</v>
      </c>
      <c r="AB226" s="433">
        <v>329859773</v>
      </c>
      <c r="AC226" s="433">
        <v>361359773</v>
      </c>
      <c r="AD226" s="433">
        <v>383217211</v>
      </c>
      <c r="AE226" s="433">
        <v>454828589</v>
      </c>
      <c r="AF226" s="433">
        <v>339494299</v>
      </c>
      <c r="AG226" s="433">
        <v>333827773</v>
      </c>
      <c r="AH226" s="433">
        <v>333827773</v>
      </c>
      <c r="AI226" s="433">
        <v>333827773</v>
      </c>
      <c r="AJ226" s="433">
        <v>526758165</v>
      </c>
      <c r="AK226" s="433">
        <v>434995111</v>
      </c>
      <c r="AL226" s="433">
        <v>353827773</v>
      </c>
      <c r="AM226" s="433">
        <v>393387294</v>
      </c>
      <c r="AN226" s="433">
        <v>25906811326</v>
      </c>
      <c r="AO226" s="433">
        <v>2906623368</v>
      </c>
      <c r="AP226" s="433">
        <v>486302932</v>
      </c>
      <c r="AQ226" s="433">
        <v>532327487</v>
      </c>
      <c r="AR226" s="433">
        <v>19097375</v>
      </c>
      <c r="AS226" s="433">
        <v>19097380</v>
      </c>
      <c r="AT226" s="433">
        <v>847777552</v>
      </c>
      <c r="AU226" s="433">
        <v>511306849</v>
      </c>
      <c r="AV226" s="433">
        <v>0</v>
      </c>
      <c r="AW226" s="433">
        <v>0</v>
      </c>
      <c r="AX226" s="433">
        <v>38761223737</v>
      </c>
      <c r="AY226" s="433">
        <v>0</v>
      </c>
      <c r="AZ226" s="433">
        <v>0</v>
      </c>
      <c r="BA226" s="433">
        <v>0</v>
      </c>
      <c r="BB226" s="433">
        <v>0</v>
      </c>
      <c r="BC226" s="433">
        <v>0</v>
      </c>
      <c r="BD226" s="433">
        <v>0</v>
      </c>
      <c r="BE226" s="433">
        <v>0</v>
      </c>
      <c r="BF226" s="433">
        <v>0</v>
      </c>
      <c r="BG226" s="433">
        <v>0</v>
      </c>
      <c r="BH226" s="433">
        <v>0</v>
      </c>
      <c r="BI226" s="433">
        <v>0</v>
      </c>
      <c r="BJ226" s="433">
        <v>0</v>
      </c>
      <c r="BK226" s="433">
        <v>0</v>
      </c>
      <c r="BL226" s="433">
        <v>0</v>
      </c>
      <c r="BM226" s="433">
        <v>0</v>
      </c>
      <c r="BN226" s="433">
        <v>0</v>
      </c>
      <c r="BO226" s="433">
        <v>0</v>
      </c>
      <c r="BP226" s="433">
        <v>0</v>
      </c>
      <c r="BQ226" s="433">
        <v>0</v>
      </c>
      <c r="BR226" s="433">
        <v>0</v>
      </c>
      <c r="BS226" s="433">
        <v>0</v>
      </c>
      <c r="BT226" s="433">
        <v>0</v>
      </c>
      <c r="BU226" s="433">
        <v>0</v>
      </c>
      <c r="BV226" s="433">
        <v>0</v>
      </c>
      <c r="BW226" s="433">
        <v>0</v>
      </c>
      <c r="BX226" s="433">
        <v>0</v>
      </c>
      <c r="BY226" s="433">
        <v>0</v>
      </c>
      <c r="BZ226" s="433">
        <v>0</v>
      </c>
      <c r="CA226" s="433">
        <v>0</v>
      </c>
      <c r="CB226" s="433">
        <v>0</v>
      </c>
      <c r="CC226" s="433">
        <v>0</v>
      </c>
      <c r="CD226" s="433">
        <v>0</v>
      </c>
      <c r="CE226" s="433">
        <v>0</v>
      </c>
      <c r="CF226" s="433">
        <v>0</v>
      </c>
      <c r="CG226" s="433">
        <v>0</v>
      </c>
      <c r="CH226" s="433">
        <v>0</v>
      </c>
      <c r="CI226" s="433">
        <v>0</v>
      </c>
      <c r="CJ226" s="433">
        <v>0</v>
      </c>
      <c r="CK226" s="433">
        <v>0</v>
      </c>
      <c r="CL226" s="433">
        <v>0</v>
      </c>
      <c r="CM226" s="433">
        <v>0</v>
      </c>
      <c r="CN226" s="433">
        <v>0</v>
      </c>
      <c r="CO226" s="433">
        <v>0</v>
      </c>
      <c r="CP226" s="433">
        <v>0</v>
      </c>
      <c r="CQ226" s="433">
        <v>0</v>
      </c>
      <c r="CR226" s="433">
        <v>0</v>
      </c>
      <c r="CS226" s="433">
        <v>0</v>
      </c>
      <c r="CT226" s="433">
        <v>0</v>
      </c>
      <c r="CU226" s="433">
        <v>0</v>
      </c>
      <c r="CV226" s="433">
        <v>0</v>
      </c>
      <c r="CW226" s="433">
        <v>0</v>
      </c>
      <c r="CX226" s="433">
        <v>0</v>
      </c>
      <c r="CY226" s="433">
        <v>0</v>
      </c>
      <c r="CZ226" s="433">
        <v>0</v>
      </c>
      <c r="DA226" s="433">
        <v>0</v>
      </c>
      <c r="DB226" s="433">
        <v>0</v>
      </c>
      <c r="DC226" s="433">
        <v>0</v>
      </c>
      <c r="DD226" s="433">
        <v>0</v>
      </c>
      <c r="DE226" s="433">
        <v>0</v>
      </c>
      <c r="DF226" s="433">
        <v>0</v>
      </c>
      <c r="DG226" s="433">
        <v>0</v>
      </c>
      <c r="DH226" s="433">
        <v>0</v>
      </c>
      <c r="DI226" s="433">
        <v>0</v>
      </c>
      <c r="DJ226" s="433">
        <v>0</v>
      </c>
      <c r="DK226" s="433">
        <v>0</v>
      </c>
      <c r="DL226" s="433">
        <v>0</v>
      </c>
      <c r="DM226" s="433">
        <v>0</v>
      </c>
      <c r="DN226" s="433">
        <v>0</v>
      </c>
      <c r="DO226" s="433">
        <v>0</v>
      </c>
      <c r="DP226" s="433">
        <v>0</v>
      </c>
      <c r="DQ226" s="433">
        <v>0</v>
      </c>
      <c r="DR226" s="433">
        <v>0</v>
      </c>
      <c r="DS226" s="433">
        <v>0</v>
      </c>
      <c r="DT226" s="433">
        <v>0</v>
      </c>
      <c r="DU226" s="433">
        <v>0</v>
      </c>
      <c r="DV226" s="433">
        <v>0</v>
      </c>
      <c r="DW226" s="433">
        <v>0</v>
      </c>
      <c r="DX226" s="433">
        <v>0</v>
      </c>
      <c r="DY226" s="433">
        <v>0</v>
      </c>
      <c r="DZ226" s="433">
        <v>0</v>
      </c>
      <c r="EA226" s="433">
        <v>0</v>
      </c>
      <c r="EB226" s="433">
        <v>0</v>
      </c>
      <c r="EC226" s="433">
        <v>0</v>
      </c>
      <c r="ED226" s="433">
        <v>0</v>
      </c>
      <c r="EE226" s="433">
        <v>0</v>
      </c>
      <c r="EF226" s="433">
        <v>0</v>
      </c>
      <c r="EG226" s="433">
        <v>0</v>
      </c>
      <c r="EH226" s="433">
        <v>0</v>
      </c>
      <c r="EI226" s="433">
        <v>0</v>
      </c>
      <c r="EJ226" s="433">
        <v>0</v>
      </c>
      <c r="EK226" s="433">
        <v>0</v>
      </c>
      <c r="EL226" s="433">
        <v>0</v>
      </c>
      <c r="EM226" s="433">
        <v>0</v>
      </c>
      <c r="EN226" s="433">
        <v>0</v>
      </c>
      <c r="EO226" s="433">
        <v>0</v>
      </c>
      <c r="EP226" s="433">
        <v>0</v>
      </c>
      <c r="EQ226" s="433">
        <v>0</v>
      </c>
      <c r="ER226" s="433">
        <v>0</v>
      </c>
      <c r="ES226" s="433">
        <v>0</v>
      </c>
      <c r="ET226" s="433">
        <v>0</v>
      </c>
      <c r="EU226" s="433">
        <v>0</v>
      </c>
      <c r="EV226" s="433">
        <v>0</v>
      </c>
      <c r="EW226" s="433">
        <v>0</v>
      </c>
      <c r="EX226" s="433">
        <v>0</v>
      </c>
      <c r="EY226" s="433">
        <v>0</v>
      </c>
      <c r="EZ226" s="433">
        <v>0</v>
      </c>
      <c r="FA226" s="433">
        <v>0</v>
      </c>
      <c r="FB226" s="433">
        <v>0</v>
      </c>
      <c r="FC226" s="433">
        <v>0</v>
      </c>
      <c r="FD226" s="433">
        <v>0</v>
      </c>
      <c r="FE226" s="433">
        <v>0</v>
      </c>
      <c r="FF226" s="433">
        <v>0</v>
      </c>
      <c r="FG226" s="433">
        <v>0</v>
      </c>
      <c r="FH226" s="433">
        <v>0</v>
      </c>
      <c r="FI226" s="433">
        <v>0</v>
      </c>
      <c r="FJ226" s="433">
        <v>0</v>
      </c>
      <c r="FK226" s="433">
        <v>0</v>
      </c>
      <c r="FL226" s="433">
        <v>0</v>
      </c>
      <c r="FM226" s="433">
        <v>0</v>
      </c>
      <c r="FN226" s="433">
        <v>0</v>
      </c>
      <c r="FO226" s="433">
        <v>0</v>
      </c>
      <c r="FP226" s="433">
        <v>0</v>
      </c>
      <c r="FQ226" s="433">
        <v>0</v>
      </c>
      <c r="FR226" s="433">
        <v>0</v>
      </c>
      <c r="FS226" s="433">
        <v>0</v>
      </c>
      <c r="FT226" s="433">
        <v>0</v>
      </c>
      <c r="FU226" s="433">
        <v>0</v>
      </c>
      <c r="FV226" s="433">
        <v>0</v>
      </c>
      <c r="FW226" s="433">
        <v>0</v>
      </c>
      <c r="FX226" s="433">
        <v>0</v>
      </c>
      <c r="FY226" s="433">
        <v>0</v>
      </c>
      <c r="FZ226" s="433">
        <v>0</v>
      </c>
      <c r="GA226" s="433">
        <v>0</v>
      </c>
      <c r="GB226" s="433">
        <v>0</v>
      </c>
      <c r="GC226" s="433">
        <v>0</v>
      </c>
      <c r="GD226" s="433">
        <v>0</v>
      </c>
      <c r="GE226" s="433">
        <v>0</v>
      </c>
      <c r="GF226" s="433">
        <v>0</v>
      </c>
      <c r="GG226" s="433">
        <v>0</v>
      </c>
      <c r="GH226" s="433">
        <v>0</v>
      </c>
      <c r="GI226" s="433">
        <v>0</v>
      </c>
      <c r="GJ226" s="433">
        <v>0</v>
      </c>
      <c r="GK226" s="433">
        <v>0</v>
      </c>
      <c r="GL226" s="433">
        <v>0</v>
      </c>
      <c r="GM226" s="433">
        <v>0</v>
      </c>
      <c r="GN226" s="433">
        <v>0</v>
      </c>
      <c r="GO226" s="433">
        <v>0</v>
      </c>
      <c r="GP226" s="433">
        <v>0</v>
      </c>
      <c r="GQ226" s="433">
        <v>0</v>
      </c>
      <c r="GR226" s="433">
        <v>0</v>
      </c>
      <c r="GS226" s="433">
        <v>0</v>
      </c>
      <c r="GT226" s="433">
        <v>0</v>
      </c>
      <c r="GU226" s="433">
        <v>0</v>
      </c>
      <c r="GV226" s="433">
        <v>0</v>
      </c>
      <c r="GW226" s="433">
        <v>0</v>
      </c>
      <c r="GX226" s="433">
        <v>0</v>
      </c>
      <c r="GY226" s="433">
        <v>0</v>
      </c>
      <c r="GZ226" s="433">
        <v>0</v>
      </c>
      <c r="HA226" s="433">
        <v>0</v>
      </c>
      <c r="HB226" s="433">
        <v>0</v>
      </c>
      <c r="HC226" s="433">
        <v>0</v>
      </c>
      <c r="HD226" s="433">
        <v>0</v>
      </c>
      <c r="HE226" s="433">
        <v>0</v>
      </c>
      <c r="HF226" s="433">
        <v>0</v>
      </c>
      <c r="HG226" s="433">
        <v>0</v>
      </c>
      <c r="HH226" s="433">
        <v>0</v>
      </c>
      <c r="HI226" s="433">
        <v>0</v>
      </c>
      <c r="HJ226" s="433">
        <v>0</v>
      </c>
      <c r="HK226" s="433">
        <v>0</v>
      </c>
      <c r="HL226" s="433">
        <v>0</v>
      </c>
      <c r="HM226" s="433">
        <v>0</v>
      </c>
      <c r="HN226" s="433">
        <v>0</v>
      </c>
      <c r="HO226" s="433">
        <v>0</v>
      </c>
      <c r="HP226" s="433">
        <v>0</v>
      </c>
      <c r="HQ226" s="433">
        <v>0</v>
      </c>
      <c r="HR226" s="433">
        <v>0</v>
      </c>
      <c r="HS226" s="433">
        <v>0</v>
      </c>
      <c r="HT226" s="433">
        <v>0</v>
      </c>
      <c r="HU226" s="433">
        <v>0</v>
      </c>
      <c r="HV226" s="433">
        <v>0</v>
      </c>
      <c r="HW226" s="433">
        <v>0</v>
      </c>
      <c r="HX226" s="433">
        <v>0</v>
      </c>
      <c r="HY226" s="433">
        <v>0</v>
      </c>
      <c r="HZ226" s="433">
        <v>0</v>
      </c>
      <c r="IA226" s="433">
        <v>0</v>
      </c>
      <c r="IB226" s="433">
        <v>0</v>
      </c>
      <c r="IC226" s="433">
        <v>0</v>
      </c>
      <c r="ID226" s="433">
        <v>0</v>
      </c>
      <c r="IE226" s="433">
        <v>0</v>
      </c>
      <c r="IF226" s="433">
        <v>0</v>
      </c>
      <c r="IG226" s="433">
        <v>0</v>
      </c>
      <c r="IH226" s="433">
        <v>0</v>
      </c>
      <c r="II226" s="433">
        <v>0</v>
      </c>
      <c r="IJ226" s="433">
        <v>0</v>
      </c>
      <c r="IK226" s="433">
        <v>0</v>
      </c>
      <c r="IL226" s="433">
        <v>0</v>
      </c>
      <c r="IM226" s="433">
        <v>0</v>
      </c>
      <c r="IN226" s="433">
        <v>0</v>
      </c>
      <c r="IO226" s="433">
        <v>0</v>
      </c>
      <c r="IP226" s="433">
        <v>0</v>
      </c>
      <c r="IQ226" s="433">
        <v>0</v>
      </c>
      <c r="IR226" s="433">
        <v>0</v>
      </c>
      <c r="IS226" s="433">
        <v>0</v>
      </c>
      <c r="IT226" s="433">
        <v>0</v>
      </c>
      <c r="IU226" s="433">
        <v>0</v>
      </c>
      <c r="IV226" s="433">
        <v>0</v>
      </c>
      <c r="IW226" s="433">
        <v>0</v>
      </c>
      <c r="IX226" s="433">
        <v>0</v>
      </c>
      <c r="IY226" s="433">
        <v>0</v>
      </c>
      <c r="IZ226" s="433">
        <v>0</v>
      </c>
      <c r="JA226" s="433">
        <v>0</v>
      </c>
      <c r="JB226" s="433">
        <v>0</v>
      </c>
      <c r="JC226" s="433">
        <v>0</v>
      </c>
      <c r="JD226" s="433">
        <v>0</v>
      </c>
      <c r="JE226" s="433">
        <v>0</v>
      </c>
      <c r="JF226" s="433">
        <v>0</v>
      </c>
      <c r="JG226" s="433">
        <v>0</v>
      </c>
      <c r="JH226" s="433">
        <v>0</v>
      </c>
      <c r="JI226" s="433">
        <v>0</v>
      </c>
      <c r="JJ226" s="433">
        <v>0</v>
      </c>
      <c r="JK226" s="433">
        <v>0</v>
      </c>
      <c r="JL226" s="433">
        <v>0</v>
      </c>
      <c r="JM226" s="433">
        <v>0</v>
      </c>
      <c r="JN226" s="433">
        <v>0</v>
      </c>
      <c r="JO226" s="433">
        <v>0</v>
      </c>
      <c r="JP226" s="433">
        <v>0</v>
      </c>
      <c r="JQ226" s="433">
        <v>0</v>
      </c>
      <c r="JR226" s="433">
        <v>0</v>
      </c>
      <c r="JS226" s="433">
        <v>0</v>
      </c>
      <c r="JT226" s="433">
        <v>0</v>
      </c>
      <c r="JU226" s="433">
        <v>0</v>
      </c>
      <c r="JV226" s="433">
        <v>0</v>
      </c>
      <c r="JW226" s="433">
        <v>0</v>
      </c>
      <c r="JX226" s="433">
        <v>0</v>
      </c>
      <c r="JY226" s="433">
        <v>0</v>
      </c>
      <c r="JZ226" s="433">
        <v>0</v>
      </c>
      <c r="KA226" s="433">
        <v>0</v>
      </c>
      <c r="KB226" s="433">
        <v>0</v>
      </c>
      <c r="KC226" s="433">
        <v>0</v>
      </c>
      <c r="KD226" s="433">
        <v>0</v>
      </c>
      <c r="KE226" s="433">
        <v>0</v>
      </c>
      <c r="KF226" s="433">
        <v>0</v>
      </c>
      <c r="KG226" s="433">
        <v>0</v>
      </c>
      <c r="KH226" s="433">
        <v>0</v>
      </c>
      <c r="KI226" s="433">
        <v>0</v>
      </c>
      <c r="KJ226" s="433">
        <v>0</v>
      </c>
      <c r="KK226" s="433">
        <v>0</v>
      </c>
      <c r="KL226" s="433">
        <v>0</v>
      </c>
      <c r="KM226" s="433">
        <v>0</v>
      </c>
      <c r="KN226" s="433">
        <v>0</v>
      </c>
      <c r="KO226" s="433">
        <v>0</v>
      </c>
      <c r="KP226" s="433">
        <v>0</v>
      </c>
      <c r="KQ226" s="433">
        <v>0</v>
      </c>
      <c r="KR226" s="433">
        <v>0</v>
      </c>
      <c r="KS226" s="433">
        <v>0</v>
      </c>
      <c r="KT226" s="433">
        <v>0</v>
      </c>
      <c r="KU226" s="433">
        <v>0</v>
      </c>
      <c r="KV226" s="433">
        <v>0</v>
      </c>
      <c r="KW226" s="433">
        <v>0</v>
      </c>
      <c r="KX226" s="433">
        <v>0</v>
      </c>
      <c r="KY226" s="433">
        <v>0</v>
      </c>
      <c r="KZ226" s="433">
        <v>0</v>
      </c>
      <c r="LA226" s="433">
        <v>0</v>
      </c>
      <c r="LB226" s="433">
        <v>0</v>
      </c>
      <c r="LC226" s="433">
        <v>0</v>
      </c>
      <c r="LD226" s="433">
        <v>0</v>
      </c>
      <c r="LE226" s="433">
        <v>0</v>
      </c>
      <c r="LF226" s="433">
        <v>0</v>
      </c>
      <c r="LG226" s="433">
        <v>0</v>
      </c>
      <c r="LH226" s="433">
        <v>0</v>
      </c>
      <c r="LI226" s="433">
        <v>0</v>
      </c>
      <c r="LJ226" s="433">
        <v>0</v>
      </c>
      <c r="LK226" s="433">
        <v>0</v>
      </c>
      <c r="LL226" s="433">
        <v>0</v>
      </c>
      <c r="LM226" s="433">
        <v>0</v>
      </c>
      <c r="LN226" s="433">
        <v>0</v>
      </c>
      <c r="LO226" s="433">
        <v>0</v>
      </c>
      <c r="LP226" s="433">
        <v>0</v>
      </c>
      <c r="LQ226" s="433">
        <v>0</v>
      </c>
      <c r="LR226" s="433">
        <v>0</v>
      </c>
      <c r="LS226" s="433">
        <v>0</v>
      </c>
      <c r="LT226" s="433">
        <v>0</v>
      </c>
      <c r="LU226" s="433">
        <v>0</v>
      </c>
      <c r="LV226" s="433">
        <v>0</v>
      </c>
      <c r="LW226" s="433">
        <v>0</v>
      </c>
      <c r="LX226" s="433">
        <v>0</v>
      </c>
      <c r="LY226" s="433">
        <v>0</v>
      </c>
      <c r="LZ226" s="433">
        <v>0</v>
      </c>
      <c r="MA226" s="433">
        <v>0</v>
      </c>
      <c r="MB226" s="433">
        <v>0</v>
      </c>
      <c r="MC226" s="433">
        <v>0</v>
      </c>
      <c r="MD226" s="433">
        <v>0</v>
      </c>
      <c r="ME226" s="433">
        <v>0</v>
      </c>
      <c r="MF226" s="433">
        <v>0</v>
      </c>
      <c r="MG226" s="433">
        <v>0</v>
      </c>
      <c r="MH226" s="433">
        <v>0</v>
      </c>
      <c r="MI226" s="433">
        <v>0</v>
      </c>
      <c r="MJ226" s="433">
        <v>0</v>
      </c>
      <c r="MK226" s="433">
        <v>0</v>
      </c>
      <c r="ML226" s="433">
        <v>0</v>
      </c>
      <c r="MM226" s="433">
        <v>0</v>
      </c>
      <c r="MN226" s="433">
        <v>0</v>
      </c>
      <c r="MO226" s="433">
        <v>0</v>
      </c>
      <c r="MP226" s="433">
        <v>0</v>
      </c>
      <c r="MQ226" s="433">
        <v>0</v>
      </c>
      <c r="MR226" s="433">
        <v>0</v>
      </c>
      <c r="MS226" s="433">
        <v>0</v>
      </c>
      <c r="MT226" s="433">
        <v>0</v>
      </c>
      <c r="MU226" s="433">
        <v>0</v>
      </c>
      <c r="MV226" s="433">
        <v>0</v>
      </c>
      <c r="MW226" s="433">
        <v>0</v>
      </c>
      <c r="MX226" s="433">
        <v>0</v>
      </c>
      <c r="MY226" s="433">
        <v>0</v>
      </c>
      <c r="MZ226" s="433">
        <v>0</v>
      </c>
      <c r="NA226" s="433">
        <v>0</v>
      </c>
      <c r="NB226" s="433">
        <v>0</v>
      </c>
      <c r="NC226" s="433">
        <v>0</v>
      </c>
      <c r="ND226" s="433">
        <v>0</v>
      </c>
      <c r="NE226" s="433">
        <v>0</v>
      </c>
      <c r="NF226" s="433">
        <v>0</v>
      </c>
      <c r="NG226" s="433">
        <v>0</v>
      </c>
      <c r="NH226" s="433">
        <v>0</v>
      </c>
      <c r="NI226" s="433">
        <v>0</v>
      </c>
      <c r="NJ226" s="433">
        <v>0</v>
      </c>
      <c r="NK226" s="433">
        <v>0</v>
      </c>
      <c r="NL226" s="433">
        <v>0</v>
      </c>
      <c r="NM226" s="433">
        <v>0</v>
      </c>
      <c r="NN226" s="433">
        <v>0</v>
      </c>
      <c r="NO226" s="433">
        <v>0</v>
      </c>
      <c r="NP226" s="433">
        <v>0</v>
      </c>
      <c r="NQ226" s="433">
        <v>0</v>
      </c>
      <c r="NR226" s="433">
        <v>0</v>
      </c>
      <c r="NS226" s="433">
        <v>0</v>
      </c>
      <c r="NT226" s="433">
        <v>0</v>
      </c>
      <c r="NU226" s="433">
        <v>0</v>
      </c>
      <c r="NV226" s="433">
        <v>0</v>
      </c>
      <c r="NW226" s="433">
        <v>0</v>
      </c>
      <c r="NX226" s="433">
        <v>0</v>
      </c>
      <c r="NY226" s="433">
        <v>0</v>
      </c>
      <c r="NZ226" s="433">
        <v>0</v>
      </c>
      <c r="OA226" s="433">
        <v>0</v>
      </c>
      <c r="OB226" s="433">
        <v>0</v>
      </c>
      <c r="OC226" s="433">
        <v>0</v>
      </c>
      <c r="OD226" s="433">
        <v>0</v>
      </c>
      <c r="OE226" s="433">
        <v>0</v>
      </c>
      <c r="OF226" s="433">
        <v>0</v>
      </c>
      <c r="OG226" s="433">
        <v>0</v>
      </c>
      <c r="OH226" s="433">
        <v>0</v>
      </c>
      <c r="OI226" s="433">
        <v>0</v>
      </c>
      <c r="OJ226" s="433">
        <v>0</v>
      </c>
      <c r="OK226" s="433">
        <v>0</v>
      </c>
      <c r="OL226" s="433">
        <v>0</v>
      </c>
      <c r="OM226" s="433">
        <v>0</v>
      </c>
      <c r="ON226" s="433">
        <v>0</v>
      </c>
      <c r="OO226" s="433">
        <v>0</v>
      </c>
      <c r="OP226" s="433">
        <v>0</v>
      </c>
      <c r="OQ226" s="433">
        <v>0</v>
      </c>
      <c r="OR226" s="433">
        <v>0</v>
      </c>
      <c r="OS226" s="433">
        <v>0</v>
      </c>
      <c r="OT226" s="433">
        <v>0</v>
      </c>
      <c r="OU226" s="433">
        <v>0</v>
      </c>
      <c r="OV226" s="433">
        <v>0</v>
      </c>
      <c r="OW226" s="433">
        <v>0</v>
      </c>
      <c r="OX226" s="433">
        <v>0</v>
      </c>
      <c r="OY226" s="433">
        <v>0</v>
      </c>
      <c r="OZ226" s="433">
        <v>0</v>
      </c>
      <c r="PA226" s="433">
        <v>0</v>
      </c>
      <c r="PB226" s="433">
        <v>0</v>
      </c>
      <c r="PC226" s="433">
        <v>0</v>
      </c>
      <c r="PD226" s="433">
        <v>0</v>
      </c>
      <c r="PE226" s="433">
        <v>0</v>
      </c>
      <c r="PF226" s="433">
        <v>0</v>
      </c>
      <c r="PG226" s="433">
        <v>0</v>
      </c>
      <c r="PH226" s="433">
        <v>0</v>
      </c>
      <c r="PI226" s="433">
        <v>0</v>
      </c>
      <c r="PJ226" s="433">
        <v>0</v>
      </c>
      <c r="PK226" s="433">
        <v>0</v>
      </c>
      <c r="PL226" s="433">
        <v>0</v>
      </c>
      <c r="PM226" s="433">
        <v>0</v>
      </c>
      <c r="PN226" s="433">
        <v>0</v>
      </c>
      <c r="PO226" s="433">
        <v>0</v>
      </c>
      <c r="PP226" s="433">
        <v>0</v>
      </c>
      <c r="PQ226" s="433">
        <v>0</v>
      </c>
      <c r="PR226" s="433">
        <v>0</v>
      </c>
      <c r="PS226" s="433">
        <v>0</v>
      </c>
      <c r="PT226" s="433">
        <v>0</v>
      </c>
      <c r="PU226" s="433">
        <v>0</v>
      </c>
      <c r="PV226" s="433">
        <v>0</v>
      </c>
      <c r="PW226" s="433">
        <v>0</v>
      </c>
      <c r="PX226" s="433">
        <v>0</v>
      </c>
      <c r="PY226" s="433">
        <v>0</v>
      </c>
      <c r="PZ226" s="433">
        <v>0</v>
      </c>
      <c r="QA226" s="433">
        <v>0</v>
      </c>
      <c r="QB226" s="433">
        <v>0</v>
      </c>
      <c r="QC226" s="433">
        <v>0</v>
      </c>
      <c r="QD226" s="433">
        <v>0</v>
      </c>
      <c r="QE226" s="433">
        <v>0</v>
      </c>
      <c r="QF226" s="433">
        <v>0</v>
      </c>
      <c r="QG226" s="433">
        <v>0</v>
      </c>
      <c r="QH226" s="433">
        <v>0</v>
      </c>
      <c r="QI226" s="433">
        <v>0</v>
      </c>
      <c r="QJ226" s="433">
        <v>0</v>
      </c>
      <c r="QK226" s="433">
        <v>0</v>
      </c>
      <c r="QL226" s="433">
        <v>0</v>
      </c>
      <c r="QM226" s="433">
        <v>0</v>
      </c>
      <c r="QN226" s="433">
        <v>0</v>
      </c>
      <c r="QO226" s="433">
        <v>0</v>
      </c>
      <c r="QP226" s="433">
        <v>0</v>
      </c>
      <c r="QQ226" s="433">
        <v>0</v>
      </c>
      <c r="QR226" s="433">
        <v>0</v>
      </c>
      <c r="QS226" s="433">
        <v>0</v>
      </c>
      <c r="QT226" s="433">
        <v>0</v>
      </c>
      <c r="QU226" s="433">
        <v>0</v>
      </c>
      <c r="QV226" s="433">
        <v>0</v>
      </c>
      <c r="QW226" s="433">
        <v>0</v>
      </c>
      <c r="QX226" s="433">
        <v>0</v>
      </c>
      <c r="QY226" s="433">
        <v>0</v>
      </c>
      <c r="QZ226" s="433">
        <v>0</v>
      </c>
      <c r="RA226" s="433">
        <v>0</v>
      </c>
      <c r="RB226" s="433">
        <v>0</v>
      </c>
      <c r="RC226" s="433">
        <v>0</v>
      </c>
      <c r="RD226" s="433">
        <v>0</v>
      </c>
      <c r="RE226" s="433">
        <v>0</v>
      </c>
      <c r="RF226" s="433">
        <v>0</v>
      </c>
      <c r="RG226" s="433">
        <v>0</v>
      </c>
      <c r="RH226" s="433">
        <v>0</v>
      </c>
      <c r="RI226" s="433">
        <v>0</v>
      </c>
      <c r="RJ226" s="433">
        <v>0</v>
      </c>
      <c r="RK226" s="433">
        <v>0</v>
      </c>
      <c r="RL226" s="433">
        <v>0</v>
      </c>
      <c r="RM226" s="433">
        <v>0</v>
      </c>
      <c r="RN226" s="433">
        <v>0</v>
      </c>
      <c r="RO226" s="433">
        <v>0</v>
      </c>
      <c r="RP226" s="433">
        <v>0</v>
      </c>
      <c r="RQ226" s="433">
        <v>0</v>
      </c>
      <c r="RR226" s="433">
        <v>0</v>
      </c>
      <c r="RS226" s="433">
        <v>0</v>
      </c>
      <c r="RT226" s="433">
        <v>0</v>
      </c>
      <c r="RU226" s="433">
        <v>0</v>
      </c>
      <c r="RV226" s="433">
        <v>0</v>
      </c>
      <c r="RW226" s="433">
        <v>0</v>
      </c>
      <c r="RX226" s="433">
        <v>0</v>
      </c>
      <c r="RY226" s="433">
        <v>0</v>
      </c>
      <c r="RZ226" s="433">
        <v>0</v>
      </c>
      <c r="SA226" s="433">
        <v>0</v>
      </c>
      <c r="SB226" s="433">
        <v>0</v>
      </c>
      <c r="SC226" s="433">
        <v>0</v>
      </c>
      <c r="SD226" s="433">
        <v>0</v>
      </c>
      <c r="SE226" s="433">
        <v>0</v>
      </c>
      <c r="SF226" s="433">
        <v>0</v>
      </c>
      <c r="SG226" s="433">
        <v>0</v>
      </c>
      <c r="SH226" s="433">
        <v>0</v>
      </c>
      <c r="SI226" s="433">
        <v>0</v>
      </c>
      <c r="SJ226" s="433">
        <v>0</v>
      </c>
      <c r="SK226" s="433">
        <v>0</v>
      </c>
      <c r="SL226" s="433">
        <v>0</v>
      </c>
      <c r="SM226" s="433">
        <v>0</v>
      </c>
      <c r="SN226" s="433">
        <v>0</v>
      </c>
      <c r="SO226" s="433">
        <v>0</v>
      </c>
      <c r="SP226" s="433">
        <v>0</v>
      </c>
      <c r="SQ226" s="433">
        <v>0</v>
      </c>
      <c r="SR226" s="433">
        <v>0</v>
      </c>
      <c r="SS226" s="433">
        <v>0</v>
      </c>
      <c r="ST226" s="433">
        <v>0</v>
      </c>
      <c r="SU226" s="433">
        <v>0</v>
      </c>
      <c r="SV226" s="433">
        <v>0</v>
      </c>
      <c r="SW226" s="433">
        <v>0</v>
      </c>
      <c r="SX226" s="433">
        <v>0</v>
      </c>
      <c r="SY226" s="433">
        <v>0</v>
      </c>
      <c r="SZ226" s="433">
        <v>0</v>
      </c>
      <c r="TA226" s="433">
        <v>0</v>
      </c>
      <c r="TB226" s="433">
        <v>0</v>
      </c>
      <c r="TC226" s="433">
        <v>0</v>
      </c>
      <c r="TD226" s="433">
        <v>0</v>
      </c>
      <c r="TE226" s="433">
        <v>0</v>
      </c>
      <c r="TF226" s="433">
        <v>0</v>
      </c>
      <c r="TG226" s="433">
        <v>0</v>
      </c>
      <c r="TH226" s="433">
        <v>0</v>
      </c>
      <c r="TI226" s="433">
        <v>0</v>
      </c>
      <c r="TJ226" s="433">
        <v>0</v>
      </c>
      <c r="TK226" s="433">
        <v>0</v>
      </c>
      <c r="TL226" s="433">
        <v>0</v>
      </c>
      <c r="TM226" s="433">
        <v>0</v>
      </c>
      <c r="TN226" s="433">
        <v>0</v>
      </c>
      <c r="TO226" s="433">
        <v>0</v>
      </c>
      <c r="TP226" s="433">
        <v>0</v>
      </c>
      <c r="TQ226" s="433">
        <v>0</v>
      </c>
      <c r="TR226" s="433">
        <v>0</v>
      </c>
      <c r="TS226" s="433">
        <v>0</v>
      </c>
      <c r="TT226" s="433">
        <v>0</v>
      </c>
      <c r="TU226" s="433">
        <v>0</v>
      </c>
      <c r="TV226" s="433">
        <v>0</v>
      </c>
      <c r="TW226" s="433">
        <v>0</v>
      </c>
      <c r="TX226" s="433">
        <v>0</v>
      </c>
      <c r="TY226" s="433">
        <v>0</v>
      </c>
      <c r="TZ226" s="433">
        <v>0</v>
      </c>
      <c r="UA226" s="433">
        <v>0</v>
      </c>
      <c r="UB226" s="433">
        <v>0</v>
      </c>
      <c r="UC226" s="433">
        <v>0</v>
      </c>
      <c r="UD226" s="433">
        <v>0</v>
      </c>
      <c r="UE226" s="433">
        <v>0</v>
      </c>
      <c r="UF226" s="433">
        <v>0</v>
      </c>
      <c r="UG226" s="433">
        <v>0</v>
      </c>
      <c r="UH226" s="433">
        <v>0</v>
      </c>
      <c r="UI226" s="433">
        <v>0</v>
      </c>
      <c r="UJ226" s="433">
        <v>0</v>
      </c>
      <c r="UK226" s="433">
        <v>0</v>
      </c>
      <c r="UL226" s="433">
        <v>0</v>
      </c>
      <c r="UM226" s="433">
        <v>0</v>
      </c>
      <c r="UN226" s="433">
        <v>0</v>
      </c>
      <c r="UO226" s="433">
        <v>0</v>
      </c>
      <c r="UP226" s="433">
        <v>0</v>
      </c>
      <c r="UQ226" s="433">
        <v>0</v>
      </c>
      <c r="UR226" s="433">
        <v>0</v>
      </c>
      <c r="US226" s="433">
        <v>0</v>
      </c>
      <c r="UT226" s="433">
        <v>0</v>
      </c>
      <c r="UU226" s="433">
        <v>0</v>
      </c>
      <c r="UV226" s="433">
        <v>0</v>
      </c>
      <c r="UW226" s="433">
        <v>0</v>
      </c>
      <c r="UX226" s="433">
        <v>0</v>
      </c>
      <c r="UY226" s="433">
        <v>0</v>
      </c>
      <c r="UZ226" s="433">
        <v>0</v>
      </c>
      <c r="VA226" s="433">
        <v>0</v>
      </c>
      <c r="VB226" s="433">
        <v>0</v>
      </c>
      <c r="VC226" s="433">
        <v>0</v>
      </c>
      <c r="VD226" s="433">
        <v>0</v>
      </c>
      <c r="VE226" s="433">
        <v>0</v>
      </c>
      <c r="VF226" s="433">
        <v>0</v>
      </c>
      <c r="VG226" s="433">
        <v>0</v>
      </c>
      <c r="VH226" s="433">
        <v>0</v>
      </c>
      <c r="VI226" s="433">
        <v>0</v>
      </c>
      <c r="VJ226" s="433">
        <v>0</v>
      </c>
      <c r="VK226" s="433">
        <v>0</v>
      </c>
      <c r="VL226" s="433">
        <v>0</v>
      </c>
      <c r="VM226" s="433">
        <v>0</v>
      </c>
      <c r="VN226" s="433">
        <v>0</v>
      </c>
      <c r="VO226" s="433">
        <v>0</v>
      </c>
      <c r="VP226" s="433">
        <v>0</v>
      </c>
      <c r="VQ226" s="433">
        <v>0</v>
      </c>
      <c r="VR226" s="433">
        <v>0</v>
      </c>
      <c r="VS226" s="433">
        <v>0</v>
      </c>
      <c r="VT226" s="433">
        <v>0</v>
      </c>
      <c r="VU226" s="433">
        <v>0</v>
      </c>
      <c r="VV226" s="433">
        <v>0</v>
      </c>
      <c r="VW226" s="433">
        <v>0</v>
      </c>
      <c r="VX226" s="433">
        <v>0</v>
      </c>
      <c r="VY226" s="433">
        <v>0</v>
      </c>
      <c r="VZ226" s="433">
        <v>0</v>
      </c>
      <c r="WA226" s="433">
        <v>0</v>
      </c>
      <c r="WB226" s="433">
        <v>0</v>
      </c>
      <c r="WC226" s="433">
        <v>0</v>
      </c>
      <c r="WD226" s="433">
        <v>0</v>
      </c>
      <c r="WE226" s="433">
        <v>0</v>
      </c>
      <c r="WF226" s="433">
        <v>0</v>
      </c>
      <c r="WG226" s="433">
        <v>0</v>
      </c>
      <c r="WH226" s="433">
        <v>0</v>
      </c>
      <c r="WI226" s="433">
        <v>0</v>
      </c>
      <c r="WJ226" s="433">
        <v>0</v>
      </c>
      <c r="WK226" s="433">
        <v>0</v>
      </c>
      <c r="WL226" s="433">
        <v>0</v>
      </c>
      <c r="WM226" s="433">
        <v>0</v>
      </c>
      <c r="WN226" s="433">
        <v>0</v>
      </c>
      <c r="WO226" s="433">
        <v>0</v>
      </c>
      <c r="WP226" s="433">
        <v>0</v>
      </c>
      <c r="WQ226" s="433">
        <v>0</v>
      </c>
      <c r="WR226" s="433">
        <v>0</v>
      </c>
      <c r="WS226" s="433">
        <v>0</v>
      </c>
      <c r="WT226" s="433">
        <v>0</v>
      </c>
      <c r="WU226" s="433">
        <v>0</v>
      </c>
      <c r="WV226" s="433">
        <v>0</v>
      </c>
      <c r="WW226" s="433">
        <v>0</v>
      </c>
      <c r="WX226" s="433">
        <v>0</v>
      </c>
      <c r="WY226" s="433">
        <v>0</v>
      </c>
      <c r="WZ226" s="433">
        <v>0</v>
      </c>
      <c r="XA226" s="433">
        <v>0</v>
      </c>
      <c r="XB226" s="433">
        <v>0</v>
      </c>
      <c r="XC226" s="433">
        <v>0</v>
      </c>
      <c r="XD226" s="433">
        <v>0</v>
      </c>
      <c r="XE226" s="433">
        <v>0</v>
      </c>
      <c r="XF226" s="433">
        <v>0</v>
      </c>
      <c r="XG226" s="433">
        <v>0</v>
      </c>
      <c r="XH226" s="433">
        <v>0</v>
      </c>
      <c r="XI226" s="433">
        <v>0</v>
      </c>
      <c r="XJ226" s="433">
        <v>0</v>
      </c>
      <c r="XK226" s="433">
        <v>0</v>
      </c>
      <c r="XL226" s="433">
        <v>0</v>
      </c>
      <c r="XM226" s="433">
        <v>0</v>
      </c>
      <c r="XN226" s="433">
        <v>0</v>
      </c>
      <c r="XO226" s="433">
        <v>0</v>
      </c>
      <c r="XP226" s="433">
        <v>0</v>
      </c>
      <c r="XQ226" s="433">
        <v>0</v>
      </c>
      <c r="XR226" s="433">
        <v>0</v>
      </c>
      <c r="XS226" s="433">
        <v>0</v>
      </c>
      <c r="XT226" s="433">
        <v>0</v>
      </c>
      <c r="XU226" s="433">
        <v>0</v>
      </c>
      <c r="XV226" s="433">
        <v>0</v>
      </c>
      <c r="XW226" s="433">
        <v>0</v>
      </c>
      <c r="XX226" s="433">
        <v>0</v>
      </c>
      <c r="XY226" s="433">
        <v>0</v>
      </c>
      <c r="XZ226" s="433">
        <v>0</v>
      </c>
      <c r="YA226" s="433">
        <v>0</v>
      </c>
      <c r="YB226" s="433">
        <v>0</v>
      </c>
      <c r="YC226" s="433">
        <v>0</v>
      </c>
      <c r="YD226" s="433">
        <v>0</v>
      </c>
      <c r="YE226" s="433">
        <v>0</v>
      </c>
      <c r="YF226" s="433">
        <v>0</v>
      </c>
      <c r="YG226" s="433">
        <v>0</v>
      </c>
      <c r="YH226" s="433">
        <v>0</v>
      </c>
      <c r="YI226" s="433">
        <v>0</v>
      </c>
      <c r="YJ226" s="433">
        <v>0</v>
      </c>
      <c r="YK226" s="433">
        <v>0</v>
      </c>
      <c r="YL226" s="433">
        <v>0</v>
      </c>
      <c r="YM226" s="433">
        <v>0</v>
      </c>
      <c r="YN226" s="433">
        <v>0</v>
      </c>
      <c r="YO226" s="433">
        <v>0</v>
      </c>
      <c r="YP226" s="433">
        <v>0</v>
      </c>
      <c r="YQ226" s="433">
        <v>0</v>
      </c>
      <c r="YR226" s="433">
        <v>0</v>
      </c>
      <c r="YS226" s="433">
        <v>0</v>
      </c>
      <c r="YT226" s="433">
        <v>0</v>
      </c>
      <c r="YU226" s="433">
        <v>0</v>
      </c>
      <c r="YV226" s="433">
        <v>0</v>
      </c>
      <c r="YW226" s="433">
        <v>0</v>
      </c>
      <c r="YX226" s="433">
        <v>0</v>
      </c>
      <c r="YY226" s="433">
        <v>0</v>
      </c>
      <c r="YZ226" s="433">
        <v>0</v>
      </c>
      <c r="ZA226" s="433">
        <v>0</v>
      </c>
      <c r="ZB226" s="433">
        <v>0</v>
      </c>
      <c r="ZC226" s="433">
        <v>0</v>
      </c>
      <c r="ZD226" s="433">
        <v>0</v>
      </c>
      <c r="ZE226" s="433">
        <v>0</v>
      </c>
      <c r="ZF226" s="433">
        <v>0</v>
      </c>
      <c r="ZG226" s="433">
        <v>0</v>
      </c>
      <c r="ZH226" s="433">
        <v>0</v>
      </c>
      <c r="ZI226" s="433">
        <v>0</v>
      </c>
      <c r="ZJ226" s="433">
        <v>0</v>
      </c>
      <c r="ZK226" s="433">
        <v>0</v>
      </c>
      <c r="ZL226" s="433">
        <v>0</v>
      </c>
      <c r="ZM226" s="433">
        <v>0</v>
      </c>
      <c r="ZN226" s="433">
        <v>0</v>
      </c>
      <c r="ZO226" s="433">
        <v>0</v>
      </c>
      <c r="ZP226" s="433">
        <v>0</v>
      </c>
      <c r="ZQ226" s="433">
        <v>0</v>
      </c>
      <c r="ZR226" s="433">
        <v>0</v>
      </c>
      <c r="ZS226" s="433">
        <v>0</v>
      </c>
      <c r="ZT226" s="433">
        <v>0</v>
      </c>
      <c r="ZU226" s="433">
        <v>0</v>
      </c>
      <c r="ZV226" s="433">
        <v>0</v>
      </c>
      <c r="ZW226" s="433">
        <v>0</v>
      </c>
      <c r="ZX226" s="433">
        <v>0</v>
      </c>
      <c r="ZY226" s="433">
        <v>0</v>
      </c>
      <c r="ZZ226" s="433">
        <v>0</v>
      </c>
      <c r="AAA226" s="433">
        <v>0</v>
      </c>
      <c r="AAB226" s="433">
        <v>0</v>
      </c>
      <c r="AAC226" s="433">
        <v>0</v>
      </c>
      <c r="AAD226" s="433">
        <v>0</v>
      </c>
      <c r="AAE226" s="433">
        <v>0</v>
      </c>
      <c r="AAF226" s="433">
        <v>0</v>
      </c>
      <c r="AAG226" s="433">
        <v>0</v>
      </c>
      <c r="AAH226" s="433">
        <v>0</v>
      </c>
      <c r="AAI226" s="433">
        <v>0</v>
      </c>
      <c r="AAJ226" s="433">
        <v>0</v>
      </c>
      <c r="AAK226" s="433">
        <v>0</v>
      </c>
      <c r="AAL226" s="433">
        <v>0</v>
      </c>
      <c r="AAM226" s="433">
        <v>0</v>
      </c>
      <c r="AAN226" s="433">
        <v>0</v>
      </c>
      <c r="AAO226" s="433">
        <v>0</v>
      </c>
      <c r="AAP226" s="433">
        <v>0</v>
      </c>
      <c r="AAQ226" s="433">
        <v>0</v>
      </c>
      <c r="AAR226" s="433">
        <v>0</v>
      </c>
      <c r="AAS226" s="433">
        <v>0</v>
      </c>
      <c r="AAT226" s="433">
        <v>0</v>
      </c>
      <c r="AAU226" s="433">
        <v>0</v>
      </c>
      <c r="AAV226" s="433">
        <v>0</v>
      </c>
      <c r="AAW226" s="433">
        <v>0</v>
      </c>
      <c r="AAX226" s="433">
        <v>0</v>
      </c>
      <c r="AAY226" s="433">
        <v>0</v>
      </c>
      <c r="AAZ226" s="433">
        <v>0</v>
      </c>
      <c r="ABA226" s="433">
        <v>0</v>
      </c>
      <c r="ABB226" s="433">
        <v>0</v>
      </c>
      <c r="ABC226" s="433">
        <v>0</v>
      </c>
      <c r="ABD226" s="433">
        <v>0</v>
      </c>
      <c r="ABE226" s="433">
        <v>0</v>
      </c>
      <c r="ABF226" s="433">
        <v>0</v>
      </c>
      <c r="ABG226" s="433">
        <v>0</v>
      </c>
      <c r="ABH226" s="433">
        <v>0</v>
      </c>
      <c r="ABI226" s="433">
        <v>0</v>
      </c>
      <c r="ABJ226" s="433">
        <v>0</v>
      </c>
      <c r="ABK226" s="433">
        <v>0</v>
      </c>
      <c r="ABL226" s="433">
        <v>0</v>
      </c>
      <c r="ABM226" s="433">
        <v>0</v>
      </c>
      <c r="ABN226" s="433">
        <v>0</v>
      </c>
      <c r="ABO226" s="433">
        <v>0</v>
      </c>
      <c r="ABP226" s="433">
        <v>0</v>
      </c>
      <c r="ABQ226" s="433">
        <v>0</v>
      </c>
      <c r="ABR226" s="433">
        <v>0</v>
      </c>
      <c r="ABS226" s="433">
        <v>0</v>
      </c>
      <c r="ABT226" s="433">
        <v>0</v>
      </c>
      <c r="ABU226" s="433">
        <v>0</v>
      </c>
      <c r="ABV226" s="433">
        <v>0</v>
      </c>
      <c r="ABW226" s="433">
        <v>0</v>
      </c>
      <c r="ABX226" s="433">
        <v>0</v>
      </c>
      <c r="ABY226" s="433">
        <v>0</v>
      </c>
      <c r="ABZ226" s="433">
        <v>0</v>
      </c>
      <c r="ACA226" s="433">
        <v>0</v>
      </c>
      <c r="ACB226" s="433">
        <v>0</v>
      </c>
      <c r="ACC226" s="433">
        <v>0</v>
      </c>
      <c r="ACD226" s="433">
        <v>0</v>
      </c>
      <c r="ACE226" s="433">
        <v>0</v>
      </c>
      <c r="ACF226" s="433">
        <v>0</v>
      </c>
      <c r="ACG226" s="433">
        <v>0</v>
      </c>
      <c r="ACH226" s="433">
        <v>0</v>
      </c>
      <c r="ACI226" s="433">
        <v>0</v>
      </c>
      <c r="ACJ226" s="433">
        <v>0</v>
      </c>
      <c r="ACK226" s="433">
        <v>0</v>
      </c>
      <c r="ACL226" s="433">
        <v>0</v>
      </c>
      <c r="ACM226" s="433">
        <v>0</v>
      </c>
      <c r="ACN226" s="433">
        <v>0</v>
      </c>
      <c r="ACO226" s="433">
        <v>0</v>
      </c>
      <c r="ACP226" s="433">
        <v>0</v>
      </c>
      <c r="ACQ226" s="433">
        <v>0</v>
      </c>
      <c r="ACR226" s="433">
        <v>0</v>
      </c>
      <c r="ACS226" s="433">
        <v>0</v>
      </c>
      <c r="ACT226" s="433">
        <v>0</v>
      </c>
      <c r="ACU226" s="433">
        <v>0</v>
      </c>
      <c r="ACV226" s="433">
        <v>0</v>
      </c>
      <c r="ACW226" s="433">
        <v>0</v>
      </c>
      <c r="ACX226" s="433">
        <v>0</v>
      </c>
      <c r="ACY226" s="433">
        <v>0</v>
      </c>
      <c r="ACZ226" s="433">
        <v>0</v>
      </c>
      <c r="ADA226" s="433">
        <v>0</v>
      </c>
      <c r="ADB226" s="433">
        <v>0</v>
      </c>
      <c r="ADC226" s="433">
        <v>0</v>
      </c>
      <c r="ADD226" s="433">
        <v>0</v>
      </c>
      <c r="ADE226" s="433">
        <v>0</v>
      </c>
      <c r="ADF226" s="433">
        <v>0</v>
      </c>
      <c r="ADG226" s="433">
        <v>0</v>
      </c>
      <c r="ADH226" s="433">
        <v>0</v>
      </c>
      <c r="ADI226" s="433">
        <v>0</v>
      </c>
      <c r="ADJ226" s="433">
        <v>0</v>
      </c>
      <c r="ADK226" s="433">
        <v>0</v>
      </c>
      <c r="ADL226" s="433">
        <v>0</v>
      </c>
      <c r="ADM226" s="433">
        <v>0</v>
      </c>
      <c r="ADN226" s="433">
        <v>0</v>
      </c>
      <c r="ADO226" s="433">
        <v>0</v>
      </c>
      <c r="ADP226" s="433">
        <v>0</v>
      </c>
      <c r="ADQ226" s="433">
        <v>0</v>
      </c>
      <c r="ADR226" s="433">
        <v>0</v>
      </c>
      <c r="ADS226" s="433">
        <v>0</v>
      </c>
      <c r="ADT226" s="433">
        <v>0</v>
      </c>
      <c r="ADU226" s="433">
        <v>0</v>
      </c>
      <c r="ADV226" s="433">
        <v>0</v>
      </c>
      <c r="ADW226" s="433">
        <v>0</v>
      </c>
      <c r="ADX226" s="433">
        <v>0</v>
      </c>
      <c r="ADY226" s="433">
        <v>0</v>
      </c>
      <c r="ADZ226" s="433">
        <v>0</v>
      </c>
      <c r="AEA226" s="433">
        <v>0</v>
      </c>
      <c r="AEB226" s="433">
        <v>0</v>
      </c>
      <c r="AEC226" s="433">
        <v>0</v>
      </c>
      <c r="AED226" s="433">
        <v>0</v>
      </c>
      <c r="AEE226" s="433">
        <v>0</v>
      </c>
      <c r="AEF226" s="433">
        <v>0</v>
      </c>
      <c r="AEG226" s="433">
        <v>0</v>
      </c>
      <c r="AEH226" s="433">
        <v>0</v>
      </c>
      <c r="AEI226" s="433">
        <v>0</v>
      </c>
      <c r="AEJ226" s="433">
        <v>0</v>
      </c>
      <c r="AEK226" s="433">
        <v>0</v>
      </c>
      <c r="AEL226" s="433">
        <v>0</v>
      </c>
      <c r="AEM226" s="433">
        <v>0</v>
      </c>
      <c r="AEN226" s="433">
        <v>0</v>
      </c>
      <c r="AEO226" s="433">
        <v>0</v>
      </c>
      <c r="AEP226" s="433">
        <v>0</v>
      </c>
      <c r="AEQ226" s="433">
        <v>0</v>
      </c>
      <c r="AER226" s="433">
        <v>0</v>
      </c>
      <c r="AES226" s="433">
        <v>0</v>
      </c>
      <c r="AET226" s="433">
        <v>0</v>
      </c>
      <c r="AEU226" s="433">
        <v>0</v>
      </c>
      <c r="AEV226" s="433">
        <v>0</v>
      </c>
      <c r="AEW226" s="433">
        <v>0</v>
      </c>
      <c r="AEX226" s="433">
        <v>0</v>
      </c>
      <c r="AEY226" s="433">
        <v>0</v>
      </c>
      <c r="AEZ226" s="433">
        <v>0</v>
      </c>
      <c r="AFA226" s="433">
        <v>0</v>
      </c>
      <c r="AFB226" s="433">
        <v>0</v>
      </c>
      <c r="AFC226" s="433">
        <v>0</v>
      </c>
      <c r="AFD226" s="433">
        <v>0</v>
      </c>
      <c r="AFE226" s="433">
        <v>0</v>
      </c>
      <c r="AFF226" s="433">
        <v>0</v>
      </c>
      <c r="AFG226" s="433">
        <v>0</v>
      </c>
      <c r="AFH226" s="433">
        <v>0</v>
      </c>
      <c r="AFI226" s="433">
        <v>0</v>
      </c>
      <c r="AFJ226" s="433">
        <v>0</v>
      </c>
      <c r="AFK226" s="433">
        <v>0</v>
      </c>
      <c r="AFL226" s="433">
        <v>0</v>
      </c>
      <c r="AFM226" s="433">
        <v>0</v>
      </c>
      <c r="AFN226" s="433">
        <v>0</v>
      </c>
      <c r="AFO226" s="433">
        <v>0</v>
      </c>
      <c r="AFP226" s="433">
        <v>0</v>
      </c>
      <c r="AFQ226" s="433">
        <v>0</v>
      </c>
      <c r="AFR226" s="433">
        <v>0</v>
      </c>
      <c r="AFS226" s="433">
        <v>0</v>
      </c>
      <c r="AFT226" s="433">
        <v>0</v>
      </c>
      <c r="AFU226" s="433">
        <v>0</v>
      </c>
      <c r="AFV226" s="433">
        <v>0</v>
      </c>
      <c r="AFW226" s="433">
        <v>0</v>
      </c>
      <c r="AFX226" s="433">
        <v>0</v>
      </c>
      <c r="AFY226" s="433">
        <v>0</v>
      </c>
      <c r="AFZ226" s="433">
        <v>0</v>
      </c>
      <c r="AGA226" s="433">
        <v>0</v>
      </c>
      <c r="AGB226" s="433">
        <v>0</v>
      </c>
      <c r="AGC226" s="433">
        <v>0</v>
      </c>
      <c r="AGD226" s="433">
        <v>0</v>
      </c>
      <c r="AGE226" s="433">
        <v>0</v>
      </c>
      <c r="AGF226" s="433">
        <v>0</v>
      </c>
      <c r="AGG226" s="433">
        <v>0</v>
      </c>
      <c r="AGH226" s="433">
        <v>0</v>
      </c>
      <c r="AGI226" s="433">
        <v>0</v>
      </c>
      <c r="AGJ226" s="433">
        <v>0</v>
      </c>
      <c r="AGK226" s="433">
        <v>0</v>
      </c>
      <c r="AGL226" s="433">
        <v>0</v>
      </c>
      <c r="AGM226" s="433">
        <v>0</v>
      </c>
      <c r="AGN226" s="433">
        <v>0</v>
      </c>
      <c r="AGO226" s="433">
        <v>0</v>
      </c>
      <c r="AGP226" s="433">
        <v>0</v>
      </c>
      <c r="AGQ226" s="433">
        <v>0</v>
      </c>
      <c r="AGR226" s="433">
        <v>0</v>
      </c>
      <c r="AGS226" s="433">
        <v>0</v>
      </c>
      <c r="AGT226" s="433">
        <v>0</v>
      </c>
      <c r="AGU226" s="433">
        <v>0</v>
      </c>
      <c r="AGV226" s="433">
        <v>0</v>
      </c>
      <c r="AGW226" s="433">
        <v>0</v>
      </c>
      <c r="AGX226" s="433">
        <v>0</v>
      </c>
      <c r="AGY226" s="433">
        <v>0</v>
      </c>
      <c r="AGZ226" s="433">
        <v>0</v>
      </c>
      <c r="AHA226" s="433">
        <v>0</v>
      </c>
      <c r="AHB226" s="433">
        <v>0</v>
      </c>
      <c r="AHC226" s="433">
        <v>0</v>
      </c>
      <c r="AHD226" s="433">
        <v>0</v>
      </c>
      <c r="AHE226" s="433">
        <v>0</v>
      </c>
      <c r="AHF226" s="433">
        <v>0</v>
      </c>
      <c r="AHG226" s="433">
        <v>0</v>
      </c>
      <c r="AHH226" s="433">
        <v>0</v>
      </c>
      <c r="AHI226" s="433">
        <v>0</v>
      </c>
      <c r="AHJ226" s="433">
        <v>0</v>
      </c>
      <c r="AHK226" s="433">
        <v>0</v>
      </c>
      <c r="AHL226" s="433">
        <v>0</v>
      </c>
      <c r="AHM226" s="433">
        <v>0</v>
      </c>
      <c r="AHN226" s="433">
        <v>0</v>
      </c>
      <c r="AHO226" s="433">
        <v>0</v>
      </c>
      <c r="AHP226" s="433">
        <v>0</v>
      </c>
      <c r="AHQ226" s="433">
        <v>0</v>
      </c>
      <c r="AHR226" s="433">
        <v>0</v>
      </c>
      <c r="AHS226" s="433">
        <v>0</v>
      </c>
      <c r="AHT226" s="433">
        <v>0</v>
      </c>
      <c r="AHU226" s="433">
        <v>0</v>
      </c>
      <c r="AHV226" s="433">
        <v>0</v>
      </c>
      <c r="AHW226" s="433">
        <v>0</v>
      </c>
      <c r="AHX226" s="433">
        <v>0</v>
      </c>
      <c r="AHY226" s="433">
        <v>0</v>
      </c>
      <c r="AHZ226" s="433">
        <v>0</v>
      </c>
      <c r="AIA226" s="433">
        <v>0</v>
      </c>
      <c r="AIB226" s="433">
        <v>0</v>
      </c>
      <c r="AIC226" s="433">
        <v>0</v>
      </c>
      <c r="AID226" s="433">
        <v>0</v>
      </c>
      <c r="AIE226" s="433">
        <v>0</v>
      </c>
      <c r="AIF226" s="433">
        <v>0</v>
      </c>
      <c r="AIG226" s="433">
        <v>0</v>
      </c>
      <c r="AIH226" s="433">
        <v>0</v>
      </c>
      <c r="AII226" s="433">
        <v>0</v>
      </c>
      <c r="AIJ226" s="433">
        <v>0</v>
      </c>
      <c r="AIK226" s="433">
        <v>0</v>
      </c>
      <c r="AIL226" s="433">
        <v>0</v>
      </c>
      <c r="AIM226" s="433">
        <v>0</v>
      </c>
      <c r="AIN226" s="433">
        <v>0</v>
      </c>
      <c r="AIO226" s="433">
        <v>0</v>
      </c>
      <c r="AIP226" s="433">
        <v>0</v>
      </c>
      <c r="AIQ226" s="433">
        <v>0</v>
      </c>
      <c r="AIR226" s="433">
        <v>0</v>
      </c>
      <c r="AIS226" s="433">
        <v>0</v>
      </c>
      <c r="AIT226" s="433">
        <v>0</v>
      </c>
      <c r="AIU226" s="433">
        <v>0</v>
      </c>
      <c r="AIV226" s="433">
        <v>0</v>
      </c>
      <c r="AIW226" s="433">
        <v>0</v>
      </c>
      <c r="AIX226" s="433">
        <v>0</v>
      </c>
      <c r="AIY226" s="433">
        <v>0</v>
      </c>
      <c r="AIZ226" s="433">
        <v>0</v>
      </c>
      <c r="AJA226" s="433">
        <v>0</v>
      </c>
      <c r="AJB226" s="433">
        <v>0</v>
      </c>
      <c r="AJC226" s="433">
        <v>0</v>
      </c>
      <c r="AJD226" s="433">
        <v>0</v>
      </c>
      <c r="AJE226" s="433">
        <v>0</v>
      </c>
      <c r="AJF226" s="433">
        <v>0</v>
      </c>
      <c r="AJG226" s="433">
        <v>0</v>
      </c>
      <c r="AJH226" s="433">
        <v>0</v>
      </c>
      <c r="AJI226" s="433">
        <v>0</v>
      </c>
      <c r="AJJ226" s="433">
        <v>0</v>
      </c>
      <c r="AJK226" s="433">
        <v>0</v>
      </c>
      <c r="AJL226" s="433">
        <v>0</v>
      </c>
      <c r="AJM226" s="433">
        <v>0</v>
      </c>
      <c r="AJN226" s="433">
        <v>0</v>
      </c>
      <c r="AJO226" s="433">
        <v>0</v>
      </c>
      <c r="AJP226" s="433">
        <v>0</v>
      </c>
      <c r="AJQ226" s="433">
        <v>0</v>
      </c>
      <c r="AJR226" s="433">
        <v>0</v>
      </c>
      <c r="AJS226" s="433">
        <v>0</v>
      </c>
      <c r="AJT226" s="433">
        <v>0</v>
      </c>
      <c r="AJU226" s="433">
        <v>0</v>
      </c>
      <c r="AJV226" s="433">
        <v>0</v>
      </c>
      <c r="AJW226" s="433">
        <v>0</v>
      </c>
      <c r="AJX226" s="433">
        <v>0</v>
      </c>
      <c r="AJY226" s="433">
        <v>0</v>
      </c>
      <c r="AJZ226" s="433">
        <v>0</v>
      </c>
      <c r="AKA226" s="433">
        <v>0</v>
      </c>
      <c r="AKB226" s="433">
        <v>0</v>
      </c>
      <c r="AKC226" s="433">
        <v>0</v>
      </c>
      <c r="AKD226" s="433">
        <v>0</v>
      </c>
      <c r="AKE226" s="433">
        <v>0</v>
      </c>
      <c r="AKF226" s="433">
        <v>0</v>
      </c>
      <c r="AKG226" s="433">
        <v>0</v>
      </c>
      <c r="AKH226" s="433">
        <v>0</v>
      </c>
      <c r="AKI226" s="433">
        <v>0</v>
      </c>
      <c r="AKJ226" s="433">
        <v>0</v>
      </c>
      <c r="AKK226" s="433">
        <v>0</v>
      </c>
      <c r="AKL226" s="433">
        <v>0</v>
      </c>
      <c r="AKM226" s="433">
        <v>0</v>
      </c>
      <c r="AKN226" s="433">
        <v>0</v>
      </c>
      <c r="AKO226" s="433">
        <v>0</v>
      </c>
      <c r="AKP226" s="433">
        <v>0</v>
      </c>
      <c r="AKQ226" s="433">
        <v>0</v>
      </c>
      <c r="AKR226" s="433">
        <v>0</v>
      </c>
      <c r="AKS226" s="433">
        <v>0</v>
      </c>
      <c r="AKT226" s="433">
        <v>0</v>
      </c>
      <c r="AKU226" s="433">
        <v>0</v>
      </c>
      <c r="AKV226" s="433">
        <v>0</v>
      </c>
      <c r="AKW226" s="433">
        <v>0</v>
      </c>
      <c r="AKX226" s="433">
        <v>0</v>
      </c>
      <c r="AKY226" s="433">
        <v>0</v>
      </c>
      <c r="AKZ226" s="433">
        <v>0</v>
      </c>
      <c r="ALA226" s="433">
        <v>0</v>
      </c>
      <c r="ALB226" s="433">
        <v>0</v>
      </c>
      <c r="ALC226" s="433">
        <v>0</v>
      </c>
      <c r="ALD226" s="433">
        <v>0</v>
      </c>
      <c r="ALE226" s="433">
        <v>0</v>
      </c>
      <c r="ALF226" s="433">
        <v>0</v>
      </c>
      <c r="ALG226" s="433">
        <v>0</v>
      </c>
      <c r="ALH226" s="433">
        <v>0</v>
      </c>
      <c r="ALI226" s="433">
        <v>0</v>
      </c>
      <c r="ALJ226" s="433">
        <v>0</v>
      </c>
      <c r="ALK226" s="433">
        <v>0</v>
      </c>
      <c r="ALL226" s="433">
        <v>0</v>
      </c>
      <c r="ALM226" s="433">
        <v>0</v>
      </c>
      <c r="ALN226" s="433">
        <v>0</v>
      </c>
      <c r="ALO226" s="433">
        <v>0</v>
      </c>
      <c r="ALP226" s="433">
        <v>0</v>
      </c>
      <c r="ALQ226" s="433">
        <v>0</v>
      </c>
      <c r="ALR226" s="433">
        <v>0</v>
      </c>
      <c r="ALS226" s="433">
        <v>0</v>
      </c>
      <c r="ALT226" s="433">
        <v>0</v>
      </c>
      <c r="ALU226" s="433">
        <v>0</v>
      </c>
      <c r="ALV226" s="433">
        <v>0</v>
      </c>
      <c r="ALW226" s="433">
        <v>0</v>
      </c>
      <c r="ALX226" s="433">
        <v>0</v>
      </c>
      <c r="ALY226" s="433">
        <v>0</v>
      </c>
      <c r="ALZ226" s="433">
        <v>0</v>
      </c>
      <c r="AMA226" s="433">
        <v>0</v>
      </c>
      <c r="AMB226" s="433">
        <v>0</v>
      </c>
      <c r="AMC226" s="433">
        <v>0</v>
      </c>
      <c r="AMD226" s="433">
        <v>0</v>
      </c>
      <c r="AME226" s="433">
        <v>0</v>
      </c>
      <c r="AMF226" s="433">
        <v>0</v>
      </c>
      <c r="AMG226" s="433">
        <v>0</v>
      </c>
      <c r="AMH226" s="433">
        <v>0</v>
      </c>
      <c r="AMI226" s="433">
        <v>0</v>
      </c>
      <c r="AMJ226" s="433">
        <v>0</v>
      </c>
      <c r="AMK226" s="433">
        <v>0</v>
      </c>
      <c r="AML226" s="433">
        <v>0</v>
      </c>
      <c r="AMM226" s="433">
        <v>0</v>
      </c>
      <c r="AMN226" s="433">
        <v>0</v>
      </c>
      <c r="AMO226" s="433">
        <v>0</v>
      </c>
      <c r="AMP226" s="433">
        <v>0</v>
      </c>
      <c r="AMQ226" s="433">
        <v>0</v>
      </c>
      <c r="AMR226" s="433">
        <v>0</v>
      </c>
      <c r="AMS226" s="433">
        <v>0</v>
      </c>
      <c r="AMT226" s="433">
        <v>0</v>
      </c>
      <c r="AMU226" s="433">
        <v>0</v>
      </c>
      <c r="AMV226" s="433">
        <v>0</v>
      </c>
      <c r="AMW226" s="433">
        <v>0</v>
      </c>
      <c r="AMX226" s="433">
        <v>0</v>
      </c>
      <c r="AMY226" s="433">
        <v>0</v>
      </c>
      <c r="AMZ226" s="433">
        <v>0</v>
      </c>
      <c r="ANA226" s="433">
        <v>0</v>
      </c>
      <c r="ANB226" s="433">
        <v>0</v>
      </c>
      <c r="ANC226" s="433">
        <v>0</v>
      </c>
      <c r="AND226" s="433">
        <v>0</v>
      </c>
      <c r="ANE226" s="433">
        <v>0</v>
      </c>
      <c r="ANF226" s="433">
        <v>0</v>
      </c>
      <c r="ANG226" s="433">
        <v>0</v>
      </c>
      <c r="ANH226" s="433">
        <v>0</v>
      </c>
      <c r="ANI226" s="433">
        <v>0</v>
      </c>
      <c r="ANJ226" s="433">
        <v>0</v>
      </c>
      <c r="ANK226" s="433">
        <v>0</v>
      </c>
      <c r="ANL226" s="433">
        <v>0</v>
      </c>
      <c r="ANM226" s="433">
        <v>0</v>
      </c>
      <c r="ANN226" s="433">
        <v>0</v>
      </c>
      <c r="ANO226" s="433">
        <v>0</v>
      </c>
      <c r="ANP226" s="433">
        <v>0</v>
      </c>
      <c r="ANQ226" s="433">
        <v>0</v>
      </c>
      <c r="ANR226" s="433">
        <v>0</v>
      </c>
      <c r="ANS226" s="433">
        <v>0</v>
      </c>
      <c r="ANT226" s="433">
        <v>0</v>
      </c>
      <c r="ANU226" s="433">
        <v>0</v>
      </c>
      <c r="ANV226" s="433">
        <v>0</v>
      </c>
      <c r="ANW226" s="433">
        <v>0</v>
      </c>
      <c r="ANX226" s="433">
        <v>0</v>
      </c>
      <c r="ANY226" s="433">
        <v>0</v>
      </c>
      <c r="ANZ226" s="433">
        <v>0</v>
      </c>
      <c r="AOA226" s="433">
        <v>0</v>
      </c>
      <c r="AOB226" s="433">
        <v>0</v>
      </c>
      <c r="AOC226" s="433">
        <v>0</v>
      </c>
      <c r="AOD226" s="433">
        <v>0</v>
      </c>
      <c r="AOE226" s="433">
        <v>0</v>
      </c>
      <c r="AOF226" s="433">
        <v>0</v>
      </c>
      <c r="AOG226" s="433">
        <v>0</v>
      </c>
      <c r="AOH226" s="433">
        <v>0</v>
      </c>
      <c r="AOI226" s="433">
        <v>0</v>
      </c>
      <c r="AOJ226" s="433">
        <v>0</v>
      </c>
      <c r="AOK226" s="433">
        <v>0</v>
      </c>
      <c r="AOL226" s="433">
        <v>0</v>
      </c>
      <c r="AOM226" s="433">
        <v>0</v>
      </c>
      <c r="AON226" s="433">
        <v>0</v>
      </c>
      <c r="AOO226" s="433">
        <v>0</v>
      </c>
      <c r="AOP226" s="433">
        <v>0</v>
      </c>
      <c r="AOQ226" s="433">
        <v>0</v>
      </c>
      <c r="AOR226" s="433">
        <v>0</v>
      </c>
      <c r="AOS226" s="433">
        <v>0</v>
      </c>
      <c r="AOT226" s="433">
        <v>0</v>
      </c>
      <c r="AOU226" s="433">
        <v>0</v>
      </c>
      <c r="AOV226" s="433">
        <v>0</v>
      </c>
      <c r="AOW226" s="433">
        <v>0</v>
      </c>
      <c r="AOX226" s="433">
        <v>0</v>
      </c>
      <c r="AOY226" s="433">
        <v>0</v>
      </c>
      <c r="AOZ226" s="433">
        <v>0</v>
      </c>
      <c r="APA226" s="433">
        <v>0</v>
      </c>
      <c r="APB226" s="433">
        <v>0</v>
      </c>
      <c r="APC226" s="433">
        <v>0</v>
      </c>
      <c r="APD226" s="433">
        <v>0</v>
      </c>
      <c r="APE226" s="433">
        <v>0</v>
      </c>
      <c r="APF226" s="433">
        <v>0</v>
      </c>
      <c r="APG226" s="433">
        <v>0</v>
      </c>
      <c r="APH226" s="433">
        <v>0</v>
      </c>
      <c r="API226" s="433">
        <v>0</v>
      </c>
      <c r="APJ226" s="433">
        <v>0</v>
      </c>
      <c r="APK226" s="433">
        <v>0</v>
      </c>
      <c r="APL226" s="433">
        <v>0</v>
      </c>
      <c r="APM226" s="433">
        <v>0</v>
      </c>
      <c r="APN226" s="433">
        <v>0</v>
      </c>
      <c r="APO226" s="433">
        <v>0</v>
      </c>
      <c r="APP226" s="433">
        <v>0</v>
      </c>
      <c r="APQ226" s="433">
        <v>0</v>
      </c>
      <c r="APR226" s="433">
        <v>0</v>
      </c>
      <c r="APS226" s="433">
        <v>0</v>
      </c>
      <c r="APT226" s="433">
        <v>0</v>
      </c>
      <c r="APU226" s="433">
        <v>0</v>
      </c>
      <c r="APV226" s="433">
        <v>0</v>
      </c>
      <c r="APW226" s="433">
        <v>0</v>
      </c>
      <c r="APX226" s="433">
        <v>0</v>
      </c>
      <c r="APY226" s="433">
        <v>0</v>
      </c>
      <c r="APZ226" s="433">
        <v>0</v>
      </c>
      <c r="AQA226" s="433">
        <v>0</v>
      </c>
      <c r="AQB226" s="433">
        <v>0</v>
      </c>
      <c r="AQC226" s="433">
        <v>0</v>
      </c>
      <c r="AQD226" s="433">
        <v>0</v>
      </c>
      <c r="AQE226" s="433">
        <v>0</v>
      </c>
      <c r="AQF226" s="433">
        <v>0</v>
      </c>
      <c r="AQG226" s="433">
        <v>0</v>
      </c>
      <c r="AQH226" s="433">
        <v>0</v>
      </c>
      <c r="AQI226" s="433">
        <v>0</v>
      </c>
      <c r="AQJ226" s="433">
        <v>0</v>
      </c>
      <c r="AQK226" s="433">
        <v>0</v>
      </c>
      <c r="AQL226" s="433">
        <v>0</v>
      </c>
      <c r="AQM226" s="433">
        <v>0</v>
      </c>
      <c r="AQN226" s="433">
        <v>0</v>
      </c>
      <c r="AQO226" s="433">
        <v>0</v>
      </c>
      <c r="AQP226" s="433">
        <v>0</v>
      </c>
      <c r="AQQ226" s="433">
        <v>0</v>
      </c>
      <c r="AQR226" s="433">
        <v>0</v>
      </c>
      <c r="AQS226" s="433">
        <v>0</v>
      </c>
      <c r="AQT226" s="433">
        <v>0</v>
      </c>
      <c r="AQU226" s="433">
        <v>0</v>
      </c>
      <c r="AQV226" s="433">
        <v>0</v>
      </c>
      <c r="AQW226" s="433">
        <v>0</v>
      </c>
      <c r="AQX226" s="433">
        <v>0</v>
      </c>
      <c r="AQY226" s="433">
        <v>0</v>
      </c>
      <c r="AQZ226" s="433">
        <v>0</v>
      </c>
      <c r="ARA226" s="433">
        <v>0</v>
      </c>
      <c r="ARB226" s="433">
        <v>0</v>
      </c>
      <c r="ARC226" s="433">
        <v>0</v>
      </c>
      <c r="ARD226" s="433">
        <v>0</v>
      </c>
      <c r="ARE226" s="433">
        <v>0</v>
      </c>
      <c r="ARF226" s="433">
        <v>0</v>
      </c>
      <c r="ARG226" s="433">
        <v>0</v>
      </c>
      <c r="ARH226" s="433">
        <v>0</v>
      </c>
      <c r="ARI226" s="433">
        <v>0</v>
      </c>
      <c r="ARJ226" s="433">
        <v>0</v>
      </c>
      <c r="ARK226" s="433">
        <v>0</v>
      </c>
      <c r="ARL226" s="433">
        <v>0</v>
      </c>
      <c r="ARM226" s="433">
        <v>0</v>
      </c>
      <c r="ARN226" s="433">
        <v>0</v>
      </c>
      <c r="ARO226" s="433">
        <v>0</v>
      </c>
      <c r="ARP226" s="433">
        <v>0</v>
      </c>
      <c r="ARQ226" s="433">
        <v>0</v>
      </c>
      <c r="ARR226" s="433">
        <v>0</v>
      </c>
      <c r="ARS226" s="433">
        <v>0</v>
      </c>
      <c r="ART226" s="433">
        <v>0</v>
      </c>
      <c r="ARU226" s="433">
        <v>0</v>
      </c>
      <c r="ARV226" s="433">
        <v>0</v>
      </c>
      <c r="ARW226" s="433">
        <v>0</v>
      </c>
      <c r="ARX226" s="433">
        <v>0</v>
      </c>
      <c r="ARY226" s="433">
        <v>0</v>
      </c>
      <c r="ARZ226" s="433">
        <v>0</v>
      </c>
      <c r="ASA226" s="433">
        <v>0</v>
      </c>
      <c r="ASB226" s="433">
        <v>0</v>
      </c>
      <c r="ASC226" s="433">
        <v>0</v>
      </c>
      <c r="ASD226" s="433">
        <v>0</v>
      </c>
      <c r="ASE226" s="433">
        <v>0</v>
      </c>
      <c r="ASF226" s="433">
        <v>0</v>
      </c>
      <c r="ASG226" s="433">
        <v>0</v>
      </c>
      <c r="ASH226" s="433">
        <v>0</v>
      </c>
      <c r="ASI226" s="433">
        <v>0</v>
      </c>
      <c r="ASJ226" s="433">
        <v>0</v>
      </c>
      <c r="ASK226" s="433">
        <v>0</v>
      </c>
      <c r="ASL226" s="433">
        <v>0</v>
      </c>
      <c r="ASM226" s="433">
        <v>0</v>
      </c>
      <c r="ASN226" s="433">
        <v>0</v>
      </c>
      <c r="ASO226" s="433">
        <v>0</v>
      </c>
      <c r="ASP226" s="433">
        <v>0</v>
      </c>
      <c r="ASQ226" s="433">
        <v>0</v>
      </c>
      <c r="ASR226" s="433">
        <v>0</v>
      </c>
      <c r="ASS226" s="433">
        <v>0</v>
      </c>
      <c r="AST226" s="433">
        <v>0</v>
      </c>
      <c r="ASU226" s="433">
        <v>0</v>
      </c>
      <c r="ASV226" s="433">
        <v>0</v>
      </c>
      <c r="ASW226" s="433">
        <v>0</v>
      </c>
      <c r="ASX226" s="433">
        <v>0</v>
      </c>
      <c r="ASY226" s="433">
        <v>0</v>
      </c>
      <c r="ASZ226" s="433">
        <v>0</v>
      </c>
      <c r="ATA226" s="433">
        <v>0</v>
      </c>
      <c r="ATB226" s="433">
        <v>0</v>
      </c>
      <c r="ATC226" s="433">
        <v>0</v>
      </c>
      <c r="ATD226" s="433">
        <v>0</v>
      </c>
      <c r="ATE226" s="433">
        <v>0</v>
      </c>
      <c r="ATF226" s="433">
        <v>0</v>
      </c>
      <c r="ATG226" s="433">
        <v>0</v>
      </c>
      <c r="ATH226" s="433">
        <v>0</v>
      </c>
      <c r="ATI226" s="433">
        <v>0</v>
      </c>
      <c r="ATJ226" s="433">
        <v>0</v>
      </c>
      <c r="ATK226" s="433">
        <v>0</v>
      </c>
      <c r="ATL226" s="433">
        <v>0</v>
      </c>
      <c r="ATM226" s="433">
        <v>0</v>
      </c>
      <c r="ATN226" s="433">
        <v>0</v>
      </c>
      <c r="ATO226" s="433">
        <v>0</v>
      </c>
      <c r="ATP226" s="433">
        <v>0</v>
      </c>
      <c r="ATQ226" s="433">
        <v>0</v>
      </c>
      <c r="ATR226" s="433">
        <v>0</v>
      </c>
      <c r="ATS226" s="433">
        <v>0</v>
      </c>
      <c r="ATT226" s="433">
        <v>0</v>
      </c>
      <c r="ATU226" s="433">
        <v>0</v>
      </c>
      <c r="ATV226" s="433">
        <v>0</v>
      </c>
      <c r="ATW226" s="433">
        <v>0</v>
      </c>
      <c r="ATX226" s="433">
        <v>0</v>
      </c>
      <c r="ATY226" s="433">
        <v>0</v>
      </c>
      <c r="ATZ226" s="433">
        <v>0</v>
      </c>
      <c r="AUA226" s="433">
        <v>0</v>
      </c>
      <c r="AUB226" s="433">
        <v>0</v>
      </c>
      <c r="AUC226" s="433">
        <v>0</v>
      </c>
      <c r="AUD226" s="433">
        <v>0</v>
      </c>
      <c r="AUE226" s="433">
        <v>0</v>
      </c>
      <c r="AUF226" s="433">
        <v>0</v>
      </c>
      <c r="AUG226" s="433">
        <v>0</v>
      </c>
      <c r="AUH226" s="433">
        <v>0</v>
      </c>
      <c r="AUI226" s="433">
        <v>0</v>
      </c>
      <c r="AUJ226" s="433">
        <v>0</v>
      </c>
      <c r="AUK226" s="433">
        <v>0</v>
      </c>
      <c r="AUL226" s="433">
        <v>0</v>
      </c>
      <c r="AUM226" s="433">
        <v>0</v>
      </c>
      <c r="AUN226" s="433">
        <v>0</v>
      </c>
      <c r="AUO226" s="433">
        <v>0</v>
      </c>
      <c r="AUP226" s="433">
        <v>0</v>
      </c>
      <c r="AUQ226" s="433">
        <v>0</v>
      </c>
      <c r="AUR226" s="433">
        <v>0</v>
      </c>
      <c r="AUS226" s="433">
        <v>0</v>
      </c>
      <c r="AUT226" s="433">
        <v>0</v>
      </c>
      <c r="AUU226" s="433">
        <v>0</v>
      </c>
      <c r="AUV226" s="433">
        <v>0</v>
      </c>
      <c r="AUW226" s="433">
        <v>0</v>
      </c>
      <c r="AUX226" s="433">
        <v>0</v>
      </c>
      <c r="AUY226" s="433">
        <v>0</v>
      </c>
      <c r="AUZ226" s="433">
        <v>0</v>
      </c>
      <c r="AVA226" s="433">
        <v>0</v>
      </c>
      <c r="AVB226" s="433">
        <v>0</v>
      </c>
      <c r="AVC226" s="433">
        <v>0</v>
      </c>
      <c r="AVD226" s="433">
        <v>0</v>
      </c>
      <c r="AVE226" s="433">
        <v>0</v>
      </c>
      <c r="AVF226" s="433">
        <v>0</v>
      </c>
      <c r="AVG226" s="433">
        <v>0</v>
      </c>
      <c r="AVH226" s="433">
        <v>0</v>
      </c>
      <c r="AVI226" s="433">
        <v>0</v>
      </c>
      <c r="AVJ226" s="433">
        <v>0</v>
      </c>
      <c r="AVK226" s="433">
        <v>0</v>
      </c>
      <c r="AVL226" s="433">
        <v>0</v>
      </c>
      <c r="AVM226" s="433">
        <v>0</v>
      </c>
      <c r="AVN226" s="433">
        <v>0</v>
      </c>
      <c r="AVO226" s="433">
        <v>0</v>
      </c>
      <c r="AVP226" s="433">
        <v>0</v>
      </c>
      <c r="AVQ226" s="433">
        <v>0</v>
      </c>
      <c r="AVR226" s="433">
        <v>0</v>
      </c>
      <c r="AVS226" s="433">
        <v>0</v>
      </c>
      <c r="AVT226" s="433">
        <v>0</v>
      </c>
      <c r="AVU226" s="433">
        <v>0</v>
      </c>
      <c r="AVV226" s="433">
        <v>0</v>
      </c>
      <c r="AVW226" s="433">
        <v>0</v>
      </c>
      <c r="AVX226" s="433">
        <v>0</v>
      </c>
      <c r="AVY226" s="433">
        <v>0</v>
      </c>
      <c r="AVZ226" s="433">
        <v>0</v>
      </c>
      <c r="AWA226" s="433">
        <v>0</v>
      </c>
      <c r="AWB226" s="433">
        <v>0</v>
      </c>
      <c r="AWC226" s="433">
        <v>0</v>
      </c>
      <c r="AWD226" s="433">
        <v>0</v>
      </c>
      <c r="AWE226" s="433">
        <v>0</v>
      </c>
      <c r="AWF226" s="433">
        <v>0</v>
      </c>
      <c r="AWG226" s="433">
        <v>0</v>
      </c>
      <c r="AWH226" s="433">
        <v>0</v>
      </c>
      <c r="AWI226" s="433">
        <v>0</v>
      </c>
      <c r="AWJ226" s="433">
        <v>0</v>
      </c>
      <c r="AWK226" s="433">
        <v>0</v>
      </c>
      <c r="AWL226" s="433">
        <v>0</v>
      </c>
      <c r="AWM226" s="433">
        <v>0</v>
      </c>
      <c r="AWN226" s="433">
        <v>0</v>
      </c>
      <c r="AWO226" s="433">
        <v>0</v>
      </c>
      <c r="AWP226" s="433">
        <v>0</v>
      </c>
      <c r="AWQ226" s="433">
        <v>0</v>
      </c>
      <c r="AWR226" s="433">
        <v>0</v>
      </c>
      <c r="AWS226" s="433">
        <v>0</v>
      </c>
      <c r="AWT226" s="433">
        <v>0</v>
      </c>
      <c r="AWU226" s="433">
        <v>0</v>
      </c>
      <c r="AWV226" s="433">
        <v>0</v>
      </c>
      <c r="AWW226" s="433">
        <v>0</v>
      </c>
      <c r="AWX226" s="433">
        <v>0</v>
      </c>
      <c r="AWY226" s="433">
        <v>0</v>
      </c>
      <c r="AWZ226" s="433">
        <v>0</v>
      </c>
      <c r="AXA226" s="433">
        <v>0</v>
      </c>
      <c r="AXB226" s="433">
        <v>0</v>
      </c>
      <c r="AXC226" s="433">
        <v>0</v>
      </c>
      <c r="AXD226" s="433">
        <v>0</v>
      </c>
      <c r="AXE226" s="433">
        <v>0</v>
      </c>
      <c r="AXF226" s="433">
        <v>0</v>
      </c>
      <c r="AXG226" s="433">
        <v>0</v>
      </c>
      <c r="AXH226" s="433">
        <v>0</v>
      </c>
      <c r="AXI226" s="433">
        <v>0</v>
      </c>
      <c r="AXJ226" s="433">
        <v>0</v>
      </c>
      <c r="AXK226" s="433">
        <v>0</v>
      </c>
      <c r="AXL226" s="433">
        <v>0</v>
      </c>
      <c r="AXM226" s="433">
        <v>0</v>
      </c>
      <c r="AXN226" s="433">
        <v>0</v>
      </c>
      <c r="AXO226" s="433">
        <v>0</v>
      </c>
      <c r="AXP226" s="433">
        <v>0</v>
      </c>
      <c r="AXQ226" s="433">
        <v>0</v>
      </c>
      <c r="AXR226" s="433">
        <v>0</v>
      </c>
      <c r="AXS226" s="433">
        <v>0</v>
      </c>
      <c r="AXT226" s="433">
        <v>0</v>
      </c>
      <c r="AXU226" s="433">
        <v>0</v>
      </c>
      <c r="AXV226" s="433">
        <v>0</v>
      </c>
      <c r="AXW226" s="433">
        <v>0</v>
      </c>
      <c r="AXX226" s="433">
        <v>0</v>
      </c>
      <c r="AXY226" s="433">
        <v>0</v>
      </c>
      <c r="AXZ226" s="433">
        <v>0</v>
      </c>
      <c r="AYA226" s="433">
        <v>0</v>
      </c>
      <c r="AYB226" s="433">
        <v>0</v>
      </c>
      <c r="AYC226" s="433">
        <v>0</v>
      </c>
      <c r="AYD226" s="433">
        <v>0</v>
      </c>
      <c r="AYE226" s="433">
        <v>0</v>
      </c>
      <c r="AYF226" s="433">
        <v>0</v>
      </c>
      <c r="AYG226" s="433">
        <v>0</v>
      </c>
      <c r="AYH226" s="433">
        <v>0</v>
      </c>
      <c r="AYI226" s="433">
        <v>0</v>
      </c>
      <c r="AYJ226" s="433">
        <v>0</v>
      </c>
      <c r="AYK226" s="433">
        <v>0</v>
      </c>
      <c r="AYL226" s="433">
        <v>0</v>
      </c>
      <c r="AYM226" s="433">
        <v>0</v>
      </c>
      <c r="AYN226" s="433">
        <v>0</v>
      </c>
      <c r="AYO226" s="433">
        <v>0</v>
      </c>
      <c r="AYP226" s="433">
        <v>0</v>
      </c>
      <c r="AYQ226" s="433">
        <v>0</v>
      </c>
      <c r="AYR226" s="433">
        <v>0</v>
      </c>
      <c r="AYS226" s="433">
        <v>0</v>
      </c>
      <c r="AYT226" s="433">
        <v>0</v>
      </c>
      <c r="AYU226" s="433">
        <v>0</v>
      </c>
      <c r="AYV226" s="433">
        <v>0</v>
      </c>
      <c r="AYW226" s="433">
        <v>0</v>
      </c>
      <c r="AYX226" s="433">
        <v>0</v>
      </c>
      <c r="AYY226" s="433">
        <v>0</v>
      </c>
      <c r="AYZ226" s="433">
        <v>0</v>
      </c>
      <c r="AZA226" s="433">
        <v>0</v>
      </c>
      <c r="AZB226" s="433">
        <v>0</v>
      </c>
      <c r="AZC226" s="433">
        <v>0</v>
      </c>
      <c r="AZD226" s="433">
        <v>0</v>
      </c>
      <c r="AZE226" s="433">
        <v>0</v>
      </c>
      <c r="AZF226" s="433">
        <v>0</v>
      </c>
      <c r="AZG226" s="433">
        <v>0</v>
      </c>
      <c r="AZH226" s="433">
        <v>0</v>
      </c>
      <c r="AZI226" s="433">
        <v>0</v>
      </c>
      <c r="AZJ226" s="433">
        <v>0</v>
      </c>
      <c r="AZK226" s="433">
        <v>0</v>
      </c>
      <c r="AZL226" s="433">
        <v>0</v>
      </c>
      <c r="AZM226" s="433">
        <v>0</v>
      </c>
      <c r="AZN226" s="433">
        <v>0</v>
      </c>
      <c r="AZO226" s="433">
        <v>0</v>
      </c>
      <c r="AZP226" s="433">
        <v>0</v>
      </c>
      <c r="AZQ226" s="433">
        <v>0</v>
      </c>
      <c r="AZR226" s="433">
        <v>0</v>
      </c>
      <c r="AZS226" s="433">
        <v>0</v>
      </c>
      <c r="AZT226" s="433">
        <v>0</v>
      </c>
      <c r="AZU226" s="433">
        <v>0</v>
      </c>
      <c r="AZV226" s="433">
        <v>0</v>
      </c>
      <c r="AZW226" s="433">
        <v>0</v>
      </c>
      <c r="AZX226" s="433">
        <v>0</v>
      </c>
      <c r="AZY226" s="433">
        <v>0</v>
      </c>
      <c r="AZZ226" s="433">
        <v>0</v>
      </c>
      <c r="BAA226" s="433">
        <v>0</v>
      </c>
      <c r="BAB226" s="433">
        <v>0</v>
      </c>
      <c r="BAC226" s="433">
        <v>0</v>
      </c>
      <c r="BAD226" s="433">
        <v>0</v>
      </c>
      <c r="BAE226" s="433">
        <v>0</v>
      </c>
      <c r="BAF226" s="433">
        <v>0</v>
      </c>
      <c r="BAG226" s="433">
        <v>0</v>
      </c>
      <c r="BAH226" s="433">
        <v>0</v>
      </c>
      <c r="BAI226" s="433">
        <v>0</v>
      </c>
      <c r="BAJ226" s="433">
        <v>0</v>
      </c>
      <c r="BAK226" s="433">
        <v>0</v>
      </c>
      <c r="BAL226" s="433">
        <v>0</v>
      </c>
      <c r="BAM226" s="433">
        <v>0</v>
      </c>
      <c r="BAN226" s="433">
        <v>0</v>
      </c>
      <c r="BAO226" s="433">
        <v>0</v>
      </c>
      <c r="BAP226" s="433">
        <v>0</v>
      </c>
      <c r="BAQ226" s="433">
        <v>0</v>
      </c>
      <c r="BAR226" s="433">
        <v>0</v>
      </c>
      <c r="BAS226" s="433">
        <v>0</v>
      </c>
      <c r="BAT226" s="433">
        <v>0</v>
      </c>
      <c r="BAU226" s="433">
        <v>0</v>
      </c>
      <c r="BAV226" s="433">
        <v>0</v>
      </c>
      <c r="BAW226" s="433">
        <v>0</v>
      </c>
      <c r="BAX226" s="433">
        <v>0</v>
      </c>
      <c r="BAY226" s="433">
        <v>0</v>
      </c>
      <c r="BAZ226" s="433">
        <v>0</v>
      </c>
      <c r="BBA226" s="433">
        <v>0</v>
      </c>
      <c r="BBB226" s="433">
        <v>0</v>
      </c>
      <c r="BBC226" s="433">
        <v>0</v>
      </c>
      <c r="BBD226" s="433">
        <v>0</v>
      </c>
      <c r="BBE226" s="433">
        <v>0</v>
      </c>
      <c r="BBF226" s="433">
        <v>0</v>
      </c>
      <c r="BBG226" s="433">
        <v>0</v>
      </c>
      <c r="BBH226" s="433">
        <v>0</v>
      </c>
      <c r="BBI226" s="433">
        <v>0</v>
      </c>
      <c r="BBJ226" s="433">
        <v>0</v>
      </c>
      <c r="BBK226" s="433">
        <v>0</v>
      </c>
      <c r="BBL226" s="433">
        <v>0</v>
      </c>
      <c r="BBM226" s="433">
        <v>0</v>
      </c>
      <c r="BBN226" s="433">
        <v>0</v>
      </c>
      <c r="BBO226" s="433">
        <v>0</v>
      </c>
      <c r="BBP226" s="433">
        <v>0</v>
      </c>
      <c r="BBQ226" s="433">
        <v>0</v>
      </c>
      <c r="BBR226" s="433">
        <v>0</v>
      </c>
      <c r="BBS226" s="433">
        <v>0</v>
      </c>
      <c r="BBT226" s="433">
        <v>0</v>
      </c>
      <c r="BBU226" s="433">
        <v>0</v>
      </c>
      <c r="BBV226" s="433">
        <v>0</v>
      </c>
      <c r="BBW226" s="433">
        <v>0</v>
      </c>
      <c r="BBX226" s="433">
        <v>0</v>
      </c>
      <c r="BBY226" s="433">
        <v>0</v>
      </c>
      <c r="BBZ226" s="433">
        <v>0</v>
      </c>
      <c r="BCA226" s="433">
        <v>0</v>
      </c>
      <c r="BCB226" s="433">
        <v>0</v>
      </c>
      <c r="BCC226" s="433">
        <v>0</v>
      </c>
      <c r="BCD226" s="433">
        <v>0</v>
      </c>
      <c r="BCE226" s="433">
        <v>0</v>
      </c>
      <c r="BCF226" s="433">
        <v>0</v>
      </c>
      <c r="BCG226" s="433">
        <v>0</v>
      </c>
      <c r="BCH226" s="433">
        <v>0</v>
      </c>
      <c r="BCI226" s="433">
        <v>0</v>
      </c>
      <c r="BCJ226" s="433">
        <v>0</v>
      </c>
      <c r="BCK226" s="433">
        <v>0</v>
      </c>
      <c r="BCL226" s="433">
        <v>0</v>
      </c>
      <c r="BCM226" s="433">
        <v>0</v>
      </c>
      <c r="BCN226" s="433">
        <v>0</v>
      </c>
      <c r="BCO226" s="433">
        <v>0</v>
      </c>
      <c r="BCP226" s="433">
        <v>0</v>
      </c>
      <c r="BCQ226" s="433">
        <v>0</v>
      </c>
      <c r="BCR226" s="433">
        <v>0</v>
      </c>
      <c r="BCS226" s="433">
        <v>0</v>
      </c>
      <c r="BCT226" s="433">
        <v>0</v>
      </c>
      <c r="BCU226" s="433">
        <v>0</v>
      </c>
      <c r="BCV226" s="433">
        <v>0</v>
      </c>
      <c r="BCW226" s="433">
        <v>0</v>
      </c>
      <c r="BCX226" s="433">
        <v>0</v>
      </c>
      <c r="BCY226" s="433">
        <v>0</v>
      </c>
      <c r="BCZ226" s="433">
        <v>0</v>
      </c>
      <c r="BDA226" s="433">
        <v>0</v>
      </c>
      <c r="BDB226" s="433">
        <v>0</v>
      </c>
      <c r="BDC226" s="433">
        <v>0</v>
      </c>
      <c r="BDD226" s="433">
        <v>0</v>
      </c>
      <c r="BDE226" s="433">
        <v>0</v>
      </c>
      <c r="BDF226" s="433">
        <v>0</v>
      </c>
      <c r="BDG226" s="433">
        <v>0</v>
      </c>
      <c r="BDH226" s="433">
        <v>0</v>
      </c>
      <c r="BDI226" s="433">
        <v>0</v>
      </c>
      <c r="BDJ226" s="433">
        <v>0</v>
      </c>
      <c r="BDK226" s="433">
        <v>0</v>
      </c>
      <c r="BDL226" s="433">
        <v>0</v>
      </c>
      <c r="BDM226" s="433">
        <v>0</v>
      </c>
      <c r="BDN226" s="433">
        <v>0</v>
      </c>
      <c r="BDO226" s="433">
        <v>0</v>
      </c>
      <c r="BDP226" s="433">
        <v>0</v>
      </c>
      <c r="BDQ226" s="433">
        <v>0</v>
      </c>
      <c r="BDR226" s="433">
        <v>0</v>
      </c>
      <c r="BDS226" s="433">
        <v>0</v>
      </c>
      <c r="BDT226" s="433">
        <v>0</v>
      </c>
      <c r="BDU226" s="433">
        <v>0</v>
      </c>
      <c r="BDV226" s="433">
        <v>0</v>
      </c>
      <c r="BDW226" s="433">
        <v>0</v>
      </c>
      <c r="BDX226" s="433">
        <v>0</v>
      </c>
      <c r="BDY226" s="433">
        <v>0</v>
      </c>
      <c r="BDZ226" s="433">
        <v>0</v>
      </c>
      <c r="BEA226" s="433">
        <v>0</v>
      </c>
      <c r="BEB226" s="433">
        <v>0</v>
      </c>
      <c r="BEC226" s="433">
        <v>0</v>
      </c>
      <c r="BED226" s="433">
        <v>0</v>
      </c>
      <c r="BEE226" s="433">
        <v>0</v>
      </c>
      <c r="BEF226" s="433">
        <v>0</v>
      </c>
      <c r="BEG226" s="433">
        <v>0</v>
      </c>
      <c r="BEH226" s="433">
        <v>0</v>
      </c>
      <c r="BEI226" s="433">
        <v>0</v>
      </c>
      <c r="BEJ226" s="433">
        <v>0</v>
      </c>
      <c r="BEK226" s="433">
        <v>0</v>
      </c>
      <c r="BEL226" s="433">
        <v>0</v>
      </c>
      <c r="BEM226" s="433">
        <v>0</v>
      </c>
      <c r="BEN226" s="433">
        <v>0</v>
      </c>
      <c r="BEO226" s="433">
        <v>0</v>
      </c>
      <c r="BEP226" s="433">
        <v>0</v>
      </c>
      <c r="BEQ226" s="433">
        <v>0</v>
      </c>
      <c r="BER226" s="433">
        <v>0</v>
      </c>
      <c r="BES226" s="433">
        <v>0</v>
      </c>
      <c r="BET226" s="433">
        <v>0</v>
      </c>
      <c r="BEU226" s="433">
        <v>0</v>
      </c>
      <c r="BEV226" s="433">
        <v>0</v>
      </c>
      <c r="BEW226" s="433">
        <v>0</v>
      </c>
      <c r="BEX226" s="433">
        <v>0</v>
      </c>
      <c r="BEY226" s="433">
        <v>0</v>
      </c>
      <c r="BEZ226" s="433">
        <v>0</v>
      </c>
      <c r="BFA226" s="433">
        <v>0</v>
      </c>
      <c r="BFB226" s="433">
        <v>0</v>
      </c>
      <c r="BFC226" s="433">
        <v>0</v>
      </c>
      <c r="BFD226" s="433">
        <v>0</v>
      </c>
      <c r="BFE226" s="433">
        <v>0</v>
      </c>
      <c r="BFF226" s="433">
        <v>0</v>
      </c>
      <c r="BFG226" s="433">
        <v>0</v>
      </c>
      <c r="BFH226" s="433">
        <v>0</v>
      </c>
      <c r="BFI226" s="433">
        <v>0</v>
      </c>
      <c r="BFJ226" s="433">
        <v>0</v>
      </c>
      <c r="BFK226" s="433">
        <v>0</v>
      </c>
      <c r="BFL226" s="433">
        <v>0</v>
      </c>
      <c r="BFM226" s="433">
        <v>0</v>
      </c>
      <c r="BFN226" s="433">
        <v>0</v>
      </c>
      <c r="BFO226" s="433">
        <v>0</v>
      </c>
      <c r="BFP226" s="433">
        <v>0</v>
      </c>
      <c r="BFQ226" s="433">
        <v>0</v>
      </c>
      <c r="BFR226" s="433">
        <v>0</v>
      </c>
      <c r="BFS226" s="433">
        <v>0</v>
      </c>
      <c r="BFT226" s="433">
        <v>0</v>
      </c>
      <c r="BFU226" s="433">
        <v>0</v>
      </c>
      <c r="BFV226" s="433">
        <v>0</v>
      </c>
      <c r="BFW226" s="433">
        <v>0</v>
      </c>
      <c r="BFX226" s="433">
        <v>0</v>
      </c>
      <c r="BFY226" s="433">
        <v>0</v>
      </c>
      <c r="BFZ226" s="433">
        <v>0</v>
      </c>
      <c r="BGA226" s="433">
        <v>0</v>
      </c>
      <c r="BGB226" s="433">
        <v>0</v>
      </c>
      <c r="BGC226" s="433">
        <v>0</v>
      </c>
      <c r="BGD226" s="433">
        <v>0</v>
      </c>
      <c r="BGE226" s="433">
        <v>0</v>
      </c>
      <c r="BGF226" s="433">
        <v>0</v>
      </c>
      <c r="BGG226" s="433">
        <v>0</v>
      </c>
      <c r="BGH226" s="433">
        <v>0</v>
      </c>
      <c r="BGI226" s="433">
        <v>0</v>
      </c>
      <c r="BGJ226" s="433">
        <v>0</v>
      </c>
      <c r="BGK226" s="433">
        <v>0</v>
      </c>
      <c r="BGL226" s="433">
        <v>0</v>
      </c>
      <c r="BGM226" s="433">
        <v>0</v>
      </c>
      <c r="BGN226" s="433">
        <v>0</v>
      </c>
      <c r="BGO226" s="433">
        <v>0</v>
      </c>
      <c r="BGP226" s="433">
        <v>0</v>
      </c>
      <c r="BGQ226" s="433">
        <v>0</v>
      </c>
      <c r="BGR226" s="433">
        <v>0</v>
      </c>
      <c r="BGS226" s="433">
        <v>0</v>
      </c>
      <c r="BGT226" s="433">
        <v>0</v>
      </c>
      <c r="BGU226" s="433">
        <v>0</v>
      </c>
      <c r="BGV226" s="433">
        <v>0</v>
      </c>
      <c r="BGW226" s="433">
        <v>0</v>
      </c>
      <c r="BGX226" s="433">
        <v>0</v>
      </c>
      <c r="BGY226" s="433">
        <v>0</v>
      </c>
      <c r="BGZ226" s="433">
        <v>0</v>
      </c>
      <c r="BHA226" s="433">
        <v>0</v>
      </c>
      <c r="BHB226" s="433">
        <v>0</v>
      </c>
      <c r="BHC226" s="433">
        <v>0</v>
      </c>
      <c r="BHD226" s="433">
        <v>0</v>
      </c>
      <c r="BHE226" s="433">
        <v>0</v>
      </c>
      <c r="BHF226" s="433">
        <v>0</v>
      </c>
      <c r="BHG226" s="433">
        <v>0</v>
      </c>
      <c r="BHH226" s="433">
        <v>0</v>
      </c>
      <c r="BHI226" s="433">
        <v>0</v>
      </c>
      <c r="BHJ226" s="433">
        <v>0</v>
      </c>
      <c r="BHK226" s="433">
        <v>0</v>
      </c>
      <c r="BHL226" s="433">
        <v>0</v>
      </c>
      <c r="BHM226" s="433">
        <v>0</v>
      </c>
      <c r="BHN226" s="433">
        <v>0</v>
      </c>
      <c r="BHO226" s="433">
        <v>0</v>
      </c>
      <c r="BHP226" s="433">
        <v>0</v>
      </c>
      <c r="BHQ226" s="433">
        <v>0</v>
      </c>
      <c r="BHR226" s="433">
        <v>0</v>
      </c>
      <c r="BHS226" s="433">
        <v>0</v>
      </c>
      <c r="BHT226" s="433">
        <v>0</v>
      </c>
      <c r="BHU226" s="433">
        <v>0</v>
      </c>
      <c r="BHV226" s="433">
        <v>0</v>
      </c>
      <c r="BHW226" s="433">
        <v>0</v>
      </c>
      <c r="BHX226" s="433">
        <v>0</v>
      </c>
      <c r="BHY226" s="433">
        <v>0</v>
      </c>
      <c r="BHZ226" s="433">
        <v>0</v>
      </c>
      <c r="BIA226" s="433">
        <v>0</v>
      </c>
      <c r="BIB226" s="433">
        <v>0</v>
      </c>
      <c r="BIC226" s="433">
        <v>0</v>
      </c>
      <c r="BID226" s="433">
        <v>0</v>
      </c>
      <c r="BIE226" s="433">
        <v>0</v>
      </c>
      <c r="BIF226" s="433">
        <v>0</v>
      </c>
      <c r="BIG226" s="433">
        <v>0</v>
      </c>
      <c r="BIH226" s="433">
        <v>0</v>
      </c>
      <c r="BII226" s="433">
        <v>0</v>
      </c>
      <c r="BIJ226" s="433">
        <v>0</v>
      </c>
      <c r="BIK226" s="433">
        <v>0</v>
      </c>
      <c r="BIL226" s="433">
        <v>0</v>
      </c>
      <c r="BIM226" s="433">
        <v>0</v>
      </c>
      <c r="BIN226" s="433">
        <v>0</v>
      </c>
      <c r="BIO226" s="433">
        <v>0</v>
      </c>
      <c r="BIP226" s="433">
        <v>0</v>
      </c>
      <c r="BIQ226" s="433">
        <v>0</v>
      </c>
      <c r="BIR226" s="433">
        <v>0</v>
      </c>
      <c r="BIS226" s="433">
        <v>0</v>
      </c>
      <c r="BIT226" s="433">
        <v>0</v>
      </c>
      <c r="BIU226" s="433">
        <v>0</v>
      </c>
      <c r="BIV226" s="433">
        <v>0</v>
      </c>
      <c r="BIW226" s="433">
        <v>0</v>
      </c>
      <c r="BIX226" s="433">
        <v>0</v>
      </c>
      <c r="BIY226" s="433">
        <v>0</v>
      </c>
      <c r="BIZ226" s="433">
        <v>0</v>
      </c>
      <c r="BJA226" s="433">
        <v>0</v>
      </c>
      <c r="BJB226" s="433">
        <v>0</v>
      </c>
      <c r="BJC226" s="433">
        <v>0</v>
      </c>
      <c r="BJD226" s="433">
        <v>0</v>
      </c>
      <c r="BJE226" s="433">
        <v>0</v>
      </c>
      <c r="BJF226" s="433">
        <v>0</v>
      </c>
      <c r="BJG226" s="433">
        <v>0</v>
      </c>
      <c r="BJH226" s="433">
        <v>0</v>
      </c>
      <c r="BJI226" s="433">
        <v>0</v>
      </c>
      <c r="BJJ226" s="433">
        <v>0</v>
      </c>
      <c r="BJK226" s="433">
        <v>0</v>
      </c>
      <c r="BJL226" s="433">
        <v>0</v>
      </c>
      <c r="BJM226" s="433">
        <v>0</v>
      </c>
      <c r="BJN226" s="433">
        <v>0</v>
      </c>
      <c r="BJO226" s="433">
        <v>0</v>
      </c>
      <c r="BJP226" s="433">
        <v>0</v>
      </c>
      <c r="BJQ226" s="433">
        <v>0</v>
      </c>
      <c r="BJR226" s="433">
        <v>0</v>
      </c>
      <c r="BJS226" s="433">
        <v>0</v>
      </c>
      <c r="BJT226" s="433">
        <v>0</v>
      </c>
      <c r="BJU226" s="433">
        <v>0</v>
      </c>
      <c r="BJV226" s="433">
        <v>0</v>
      </c>
      <c r="BJW226" s="433">
        <v>0</v>
      </c>
      <c r="BJX226" s="433">
        <v>0</v>
      </c>
      <c r="BJY226" s="433">
        <v>0</v>
      </c>
      <c r="BJZ226" s="433">
        <v>0</v>
      </c>
      <c r="BKA226" s="433">
        <v>0</v>
      </c>
      <c r="BKB226" s="433">
        <v>0</v>
      </c>
      <c r="BKC226" s="433">
        <v>0</v>
      </c>
      <c r="BKD226" s="433">
        <v>0</v>
      </c>
      <c r="BKE226" s="433">
        <v>0</v>
      </c>
      <c r="BKF226" s="433">
        <v>0</v>
      </c>
      <c r="BKG226" s="433">
        <v>0</v>
      </c>
      <c r="BKH226" s="433">
        <v>0</v>
      </c>
      <c r="BKI226" s="433">
        <v>0</v>
      </c>
      <c r="BKJ226" s="433">
        <v>0</v>
      </c>
      <c r="BKK226" s="433">
        <v>0</v>
      </c>
      <c r="BKL226" s="433">
        <v>0</v>
      </c>
      <c r="BKM226" s="433">
        <v>0</v>
      </c>
      <c r="BKN226" s="433">
        <v>0</v>
      </c>
      <c r="BKO226" s="433">
        <v>0</v>
      </c>
      <c r="BKP226" s="433">
        <v>0</v>
      </c>
      <c r="BKQ226" s="433">
        <v>0</v>
      </c>
      <c r="BKR226" s="433">
        <v>0</v>
      </c>
      <c r="BKS226" s="433">
        <v>0</v>
      </c>
      <c r="BKT226" s="433">
        <v>0</v>
      </c>
      <c r="BKU226" s="433">
        <v>0</v>
      </c>
      <c r="BKV226" s="433">
        <v>0</v>
      </c>
      <c r="BKW226" s="433">
        <v>0</v>
      </c>
      <c r="BKX226" s="433">
        <v>0</v>
      </c>
      <c r="BKY226" s="433">
        <v>0</v>
      </c>
      <c r="BKZ226" s="433">
        <v>0</v>
      </c>
      <c r="BLA226" s="433">
        <v>0</v>
      </c>
      <c r="BLB226" s="433">
        <v>0</v>
      </c>
      <c r="BLC226" s="433">
        <v>0</v>
      </c>
      <c r="BLD226" s="433">
        <v>0</v>
      </c>
      <c r="BLE226" s="433">
        <v>0</v>
      </c>
      <c r="BLF226" s="433">
        <v>0</v>
      </c>
      <c r="BLG226" s="433">
        <v>0</v>
      </c>
      <c r="BLH226" s="433">
        <v>0</v>
      </c>
      <c r="BLI226" s="433">
        <v>0</v>
      </c>
      <c r="BLJ226" s="433">
        <v>0</v>
      </c>
      <c r="BLK226" s="433">
        <v>0</v>
      </c>
      <c r="BLL226" s="433">
        <v>0</v>
      </c>
      <c r="BLM226" s="433">
        <v>0</v>
      </c>
      <c r="BLN226" s="433">
        <v>0</v>
      </c>
      <c r="BLO226" s="433">
        <v>0</v>
      </c>
      <c r="BLP226" s="433">
        <v>0</v>
      </c>
      <c r="BLQ226" s="433">
        <v>0</v>
      </c>
      <c r="BLR226" s="433">
        <v>0</v>
      </c>
      <c r="BLS226" s="433">
        <v>0</v>
      </c>
      <c r="BLT226" s="433">
        <v>0</v>
      </c>
      <c r="BLU226" s="433">
        <v>0</v>
      </c>
      <c r="BLV226" s="433">
        <v>0</v>
      </c>
      <c r="BLW226" s="433">
        <v>0</v>
      </c>
      <c r="BLX226" s="433">
        <v>0</v>
      </c>
      <c r="BLY226" s="433">
        <v>0</v>
      </c>
      <c r="BLZ226" s="433">
        <v>0</v>
      </c>
      <c r="BMA226" s="433">
        <v>0</v>
      </c>
      <c r="BMB226" s="433">
        <v>0</v>
      </c>
      <c r="BMC226" s="433">
        <v>0</v>
      </c>
      <c r="BMD226" s="433">
        <v>0</v>
      </c>
      <c r="BME226" s="433">
        <v>0</v>
      </c>
      <c r="BMF226" s="433">
        <v>0</v>
      </c>
      <c r="BMG226" s="433">
        <v>0</v>
      </c>
      <c r="BMH226" s="433">
        <v>0</v>
      </c>
      <c r="BMI226" s="433">
        <v>0</v>
      </c>
      <c r="BMJ226" s="433">
        <v>0</v>
      </c>
      <c r="BMK226" s="433">
        <v>0</v>
      </c>
      <c r="BML226" s="433">
        <v>0</v>
      </c>
      <c r="BMM226" s="433">
        <v>0</v>
      </c>
      <c r="BMN226" s="433">
        <v>0</v>
      </c>
      <c r="BMO226" s="433">
        <v>0</v>
      </c>
      <c r="BMP226" s="433">
        <v>0</v>
      </c>
      <c r="BMQ226" s="433">
        <v>0</v>
      </c>
      <c r="BMR226" s="433">
        <v>0</v>
      </c>
      <c r="BMS226" s="433">
        <v>0</v>
      </c>
      <c r="BMT226" s="433">
        <v>0</v>
      </c>
      <c r="BMU226" s="433">
        <v>0</v>
      </c>
      <c r="BMV226" s="433">
        <v>0</v>
      </c>
      <c r="BMW226" s="433">
        <v>0</v>
      </c>
      <c r="BMX226" s="433">
        <v>0</v>
      </c>
      <c r="BMY226" s="433">
        <v>0</v>
      </c>
      <c r="BMZ226" s="433">
        <v>0</v>
      </c>
      <c r="BNA226" s="433">
        <v>0</v>
      </c>
      <c r="BNB226" s="433">
        <v>0</v>
      </c>
      <c r="BNC226" s="433">
        <v>0</v>
      </c>
      <c r="BND226" s="433">
        <v>0</v>
      </c>
      <c r="BNE226" s="433">
        <v>0</v>
      </c>
      <c r="BNF226" s="433">
        <v>0</v>
      </c>
      <c r="BNG226" s="433">
        <v>0</v>
      </c>
      <c r="BNH226" s="433">
        <v>0</v>
      </c>
      <c r="BNI226" s="433">
        <v>0</v>
      </c>
      <c r="BNJ226" s="433">
        <v>0</v>
      </c>
      <c r="BNK226" s="433">
        <v>0</v>
      </c>
      <c r="BNL226" s="433">
        <v>0</v>
      </c>
      <c r="BNM226" s="433">
        <v>0</v>
      </c>
      <c r="BNN226" s="433">
        <v>0</v>
      </c>
      <c r="BNO226" s="433">
        <v>0</v>
      </c>
      <c r="BNP226" s="433">
        <v>0</v>
      </c>
      <c r="BNQ226" s="433">
        <v>0</v>
      </c>
      <c r="BNR226" s="433">
        <v>0</v>
      </c>
      <c r="BNS226" s="433">
        <v>0</v>
      </c>
      <c r="BNT226" s="433">
        <v>0</v>
      </c>
      <c r="BNU226" s="433">
        <v>0</v>
      </c>
      <c r="BNV226" s="433">
        <v>0</v>
      </c>
      <c r="BNW226" s="433">
        <v>0</v>
      </c>
      <c r="BNX226" s="433">
        <v>0</v>
      </c>
      <c r="BNY226" s="433">
        <v>0</v>
      </c>
      <c r="BNZ226" s="433">
        <v>0</v>
      </c>
      <c r="BOA226" s="433">
        <v>0</v>
      </c>
      <c r="BOB226" s="433">
        <v>0</v>
      </c>
      <c r="BOC226" s="433">
        <v>0</v>
      </c>
      <c r="BOD226" s="433">
        <v>0</v>
      </c>
      <c r="BOE226" s="433">
        <v>0</v>
      </c>
      <c r="BOF226" s="433">
        <v>0</v>
      </c>
      <c r="BOG226" s="433">
        <v>0</v>
      </c>
      <c r="BOH226" s="433">
        <v>0</v>
      </c>
      <c r="BOI226" s="433">
        <v>0</v>
      </c>
      <c r="BOJ226" s="433">
        <v>0</v>
      </c>
      <c r="BOK226" s="433">
        <v>0</v>
      </c>
      <c r="BOL226" s="433">
        <v>0</v>
      </c>
      <c r="BOM226" s="433">
        <v>0</v>
      </c>
      <c r="BON226" s="433">
        <v>0</v>
      </c>
      <c r="BOO226" s="433">
        <v>0</v>
      </c>
      <c r="BOP226" s="433">
        <v>0</v>
      </c>
      <c r="BOQ226" s="433">
        <v>0</v>
      </c>
      <c r="BOR226" s="433">
        <v>0</v>
      </c>
      <c r="BOS226" s="433">
        <v>0</v>
      </c>
      <c r="BOT226" s="433">
        <v>0</v>
      </c>
      <c r="BOU226" s="433">
        <v>0</v>
      </c>
      <c r="BOV226" s="433">
        <v>0</v>
      </c>
      <c r="BOW226" s="433">
        <v>0</v>
      </c>
      <c r="BOX226" s="433">
        <v>0</v>
      </c>
      <c r="BOY226" s="433">
        <v>0</v>
      </c>
      <c r="BOZ226" s="433">
        <v>0</v>
      </c>
      <c r="BPA226" s="433">
        <v>0</v>
      </c>
      <c r="BPB226" s="433">
        <v>0</v>
      </c>
      <c r="BPC226" s="433">
        <v>0</v>
      </c>
      <c r="BPD226" s="433">
        <v>0</v>
      </c>
      <c r="BPE226" s="433">
        <v>0</v>
      </c>
      <c r="BPF226" s="433">
        <v>0</v>
      </c>
      <c r="BPG226" s="433">
        <v>0</v>
      </c>
      <c r="BPH226" s="433">
        <v>0</v>
      </c>
      <c r="BPI226" s="433">
        <v>0</v>
      </c>
      <c r="BPJ226" s="433">
        <v>0</v>
      </c>
      <c r="BPK226" s="433">
        <v>0</v>
      </c>
      <c r="BPL226" s="433">
        <v>0</v>
      </c>
      <c r="BPM226" s="433">
        <v>0</v>
      </c>
      <c r="BPN226" s="433">
        <v>0</v>
      </c>
      <c r="BPO226" s="433">
        <v>0</v>
      </c>
      <c r="BPP226" s="433">
        <v>0</v>
      </c>
      <c r="BPQ226" s="433">
        <v>0</v>
      </c>
      <c r="BPR226" s="433">
        <v>0</v>
      </c>
      <c r="BPS226" s="433">
        <v>0</v>
      </c>
      <c r="BPT226" s="433">
        <v>0</v>
      </c>
      <c r="BPU226" s="433">
        <v>0</v>
      </c>
      <c r="BPV226" s="433">
        <v>0</v>
      </c>
      <c r="BPW226" s="433">
        <v>0</v>
      </c>
      <c r="BPX226" s="433">
        <v>0</v>
      </c>
      <c r="BPY226" s="433">
        <v>0</v>
      </c>
      <c r="BPZ226" s="433">
        <v>0</v>
      </c>
      <c r="BQA226" s="433">
        <v>0</v>
      </c>
      <c r="BQB226" s="433">
        <v>0</v>
      </c>
      <c r="BQC226" s="433">
        <v>0</v>
      </c>
      <c r="BQD226" s="433">
        <v>0</v>
      </c>
      <c r="BQE226" s="433">
        <v>0</v>
      </c>
      <c r="BQF226" s="433">
        <v>0</v>
      </c>
      <c r="BQG226" s="433">
        <v>0</v>
      </c>
      <c r="BQH226" s="433">
        <v>0</v>
      </c>
      <c r="BQI226" s="433">
        <v>0</v>
      </c>
      <c r="BQJ226" s="433">
        <v>0</v>
      </c>
      <c r="BQK226" s="433">
        <v>0</v>
      </c>
      <c r="BQL226" s="433">
        <v>0</v>
      </c>
      <c r="BQM226" s="433">
        <v>0</v>
      </c>
      <c r="BQN226" s="433">
        <v>0</v>
      </c>
      <c r="BQO226" s="433">
        <v>0</v>
      </c>
      <c r="BQP226" s="433">
        <v>0</v>
      </c>
      <c r="BQQ226" s="433">
        <v>0</v>
      </c>
      <c r="BQR226" s="433">
        <v>0</v>
      </c>
      <c r="BQS226" s="433">
        <v>0</v>
      </c>
      <c r="BQT226" s="433">
        <v>0</v>
      </c>
      <c r="BQU226" s="433">
        <v>0</v>
      </c>
      <c r="BQV226" s="433">
        <v>0</v>
      </c>
      <c r="BQW226" s="433">
        <v>0</v>
      </c>
      <c r="BQX226" s="433">
        <v>0</v>
      </c>
      <c r="BQY226" s="433">
        <v>0</v>
      </c>
      <c r="BQZ226" s="433">
        <v>0</v>
      </c>
      <c r="BRA226" s="433">
        <v>0</v>
      </c>
      <c r="BRB226" s="433">
        <v>0</v>
      </c>
      <c r="BRC226" s="433">
        <v>0</v>
      </c>
      <c r="BRD226" s="433">
        <v>0</v>
      </c>
      <c r="BRE226" s="433">
        <v>0</v>
      </c>
      <c r="BRF226" s="433">
        <v>0</v>
      </c>
      <c r="BRG226" s="433">
        <v>0</v>
      </c>
      <c r="BRH226" s="433">
        <v>0</v>
      </c>
      <c r="BRI226" s="433">
        <v>0</v>
      </c>
      <c r="BRJ226" s="433">
        <v>0</v>
      </c>
      <c r="BRK226" s="433">
        <v>0</v>
      </c>
      <c r="BRL226" s="433">
        <v>0</v>
      </c>
      <c r="BRM226" s="433">
        <v>0</v>
      </c>
      <c r="BRN226" s="433">
        <v>0</v>
      </c>
      <c r="BRO226" s="433">
        <v>0</v>
      </c>
      <c r="BRP226" s="433">
        <v>0</v>
      </c>
      <c r="BRQ226" s="433">
        <v>0</v>
      </c>
      <c r="BRR226" s="433">
        <v>0</v>
      </c>
      <c r="BRS226" s="433">
        <v>0</v>
      </c>
      <c r="BRT226" s="433">
        <v>0</v>
      </c>
      <c r="BRU226" s="433">
        <v>0</v>
      </c>
      <c r="BRV226" s="433">
        <v>0</v>
      </c>
      <c r="BRW226" s="433">
        <v>0</v>
      </c>
      <c r="BRX226" s="433">
        <v>0</v>
      </c>
      <c r="BRY226" s="433">
        <v>0</v>
      </c>
      <c r="BRZ226" s="433">
        <v>0</v>
      </c>
      <c r="BSA226" s="433">
        <v>0</v>
      </c>
      <c r="BSB226" s="433">
        <v>0</v>
      </c>
      <c r="BSC226" s="433">
        <v>0</v>
      </c>
      <c r="BSD226" s="433">
        <v>0</v>
      </c>
      <c r="BSE226" s="433">
        <v>0</v>
      </c>
      <c r="BSF226" s="433">
        <v>0</v>
      </c>
      <c r="BSG226" s="433">
        <v>0</v>
      </c>
      <c r="BSH226" s="433">
        <v>0</v>
      </c>
      <c r="BSI226" s="433">
        <v>0</v>
      </c>
      <c r="BSJ226" s="433">
        <v>0</v>
      </c>
      <c r="BSK226" s="433">
        <v>0</v>
      </c>
      <c r="BSL226" s="433">
        <v>0</v>
      </c>
      <c r="BSM226" s="433">
        <v>0</v>
      </c>
      <c r="BSN226" s="433">
        <v>0</v>
      </c>
      <c r="BSO226" s="433">
        <v>0</v>
      </c>
      <c r="BSP226" s="433">
        <v>0</v>
      </c>
      <c r="BSQ226" s="433">
        <v>0</v>
      </c>
      <c r="BSR226" s="433">
        <v>0</v>
      </c>
      <c r="BSS226" s="433">
        <v>0</v>
      </c>
      <c r="BST226" s="433">
        <v>0</v>
      </c>
      <c r="BSU226" s="433">
        <v>0</v>
      </c>
      <c r="BSV226" s="433">
        <v>0</v>
      </c>
      <c r="BSW226" s="433">
        <v>0</v>
      </c>
      <c r="BSX226" s="433">
        <v>0</v>
      </c>
      <c r="BSY226" s="433">
        <v>0</v>
      </c>
      <c r="BSZ226" s="433">
        <v>0</v>
      </c>
      <c r="BTA226" s="433">
        <v>0</v>
      </c>
      <c r="BTB226" s="433">
        <v>0</v>
      </c>
      <c r="BTC226" s="433">
        <v>0</v>
      </c>
      <c r="BTD226" s="433">
        <v>0</v>
      </c>
      <c r="BTE226" s="433">
        <v>0</v>
      </c>
      <c r="BTF226" s="433">
        <v>0</v>
      </c>
      <c r="BTG226" s="433">
        <v>0</v>
      </c>
      <c r="BTH226" s="433">
        <v>0</v>
      </c>
      <c r="BTI226" s="433">
        <v>0</v>
      </c>
      <c r="BTJ226" s="433">
        <v>0</v>
      </c>
      <c r="BTK226" s="433">
        <v>0</v>
      </c>
      <c r="BTL226" s="433">
        <v>0</v>
      </c>
      <c r="BTM226" s="433">
        <v>0</v>
      </c>
      <c r="BTN226" s="433">
        <v>0</v>
      </c>
      <c r="BTO226" s="433">
        <v>0</v>
      </c>
      <c r="BTP226" s="433">
        <v>0</v>
      </c>
      <c r="BTQ226" s="433">
        <v>0</v>
      </c>
      <c r="BTR226" s="433">
        <v>0</v>
      </c>
      <c r="BTS226" s="433">
        <v>0</v>
      </c>
      <c r="BTT226" s="433">
        <v>0</v>
      </c>
      <c r="BTU226" s="433">
        <v>0</v>
      </c>
      <c r="BTV226" s="433">
        <v>0</v>
      </c>
      <c r="BTW226" s="433">
        <v>0</v>
      </c>
      <c r="BTX226" s="433">
        <v>0</v>
      </c>
      <c r="BTY226" s="433">
        <v>0</v>
      </c>
      <c r="BTZ226" s="433">
        <v>0</v>
      </c>
      <c r="BUA226" s="433">
        <v>0</v>
      </c>
      <c r="BUB226" s="433">
        <v>0</v>
      </c>
      <c r="BUC226" s="433">
        <v>0</v>
      </c>
      <c r="BUD226" s="433">
        <v>0</v>
      </c>
      <c r="BUE226" s="433">
        <v>0</v>
      </c>
      <c r="BUF226" s="433">
        <v>0</v>
      </c>
      <c r="BUG226" s="433">
        <v>0</v>
      </c>
      <c r="BUH226" s="433">
        <v>0</v>
      </c>
      <c r="BUI226" s="433">
        <v>0</v>
      </c>
      <c r="BUJ226" s="433">
        <v>0</v>
      </c>
      <c r="BUK226" s="433">
        <v>0</v>
      </c>
      <c r="BUL226" s="433">
        <v>0</v>
      </c>
      <c r="BUM226" s="433">
        <v>0</v>
      </c>
      <c r="BUN226" s="433">
        <v>0</v>
      </c>
      <c r="BUO226" s="433">
        <v>0</v>
      </c>
      <c r="BUP226" s="433">
        <v>0</v>
      </c>
      <c r="BUQ226" s="433">
        <v>0</v>
      </c>
      <c r="BUR226" s="433">
        <v>0</v>
      </c>
      <c r="BUS226" s="433">
        <v>0</v>
      </c>
      <c r="BUT226" s="433">
        <v>0</v>
      </c>
      <c r="BUU226" s="433">
        <v>0</v>
      </c>
      <c r="BUV226" s="433">
        <v>0</v>
      </c>
      <c r="BUW226" s="433">
        <v>0</v>
      </c>
      <c r="BUX226" s="433">
        <v>0</v>
      </c>
      <c r="BUY226" s="433">
        <v>0</v>
      </c>
      <c r="BUZ226" s="433">
        <v>0</v>
      </c>
      <c r="BVA226" s="433">
        <v>0</v>
      </c>
      <c r="BVB226" s="433">
        <v>0</v>
      </c>
      <c r="BVC226" s="433">
        <v>0</v>
      </c>
      <c r="BVD226" s="433">
        <v>0</v>
      </c>
      <c r="BVE226" s="433">
        <v>0</v>
      </c>
      <c r="BVF226" s="433">
        <v>0</v>
      </c>
      <c r="BVG226" s="433">
        <v>0</v>
      </c>
      <c r="BVH226" s="433">
        <v>0</v>
      </c>
      <c r="BVI226" s="433">
        <v>0</v>
      </c>
      <c r="BVJ226" s="433">
        <v>0</v>
      </c>
      <c r="BVK226" s="433">
        <v>0</v>
      </c>
      <c r="BVL226" s="433">
        <v>0</v>
      </c>
      <c r="BVM226" s="433">
        <v>0</v>
      </c>
      <c r="BVN226" s="433">
        <v>0</v>
      </c>
      <c r="BVO226" s="433">
        <v>0</v>
      </c>
      <c r="BVP226" s="433">
        <v>0</v>
      </c>
      <c r="BVQ226" s="433">
        <v>0</v>
      </c>
      <c r="BVR226" s="433">
        <v>0</v>
      </c>
      <c r="BVS226" s="433">
        <v>0</v>
      </c>
      <c r="BVT226" s="433">
        <v>0</v>
      </c>
      <c r="BVU226" s="433">
        <v>0</v>
      </c>
      <c r="BVV226" s="433">
        <v>0</v>
      </c>
      <c r="BVW226" s="433">
        <v>0</v>
      </c>
      <c r="BVX226" s="433">
        <v>0</v>
      </c>
      <c r="BVY226" s="433">
        <v>0</v>
      </c>
      <c r="BVZ226" s="433">
        <v>0</v>
      </c>
      <c r="BWA226" s="433">
        <v>0</v>
      </c>
      <c r="BWB226" s="433">
        <v>0</v>
      </c>
      <c r="BWC226" s="433">
        <v>0</v>
      </c>
      <c r="BWD226" s="433">
        <v>0</v>
      </c>
      <c r="BWE226" s="433">
        <v>0</v>
      </c>
      <c r="BWF226" s="433">
        <v>0</v>
      </c>
      <c r="BWG226" s="433">
        <v>0</v>
      </c>
      <c r="BWH226" s="433">
        <v>0</v>
      </c>
      <c r="BWI226" s="433">
        <v>0</v>
      </c>
      <c r="BWJ226" s="433">
        <v>0</v>
      </c>
      <c r="BWK226" s="433">
        <v>0</v>
      </c>
      <c r="BWL226" s="433">
        <v>0</v>
      </c>
      <c r="BWM226" s="433">
        <v>0</v>
      </c>
      <c r="BWN226" s="433">
        <v>0</v>
      </c>
      <c r="BWO226" s="433">
        <v>0</v>
      </c>
      <c r="BWP226" s="433">
        <v>0</v>
      </c>
      <c r="BWQ226" s="433">
        <v>0</v>
      </c>
      <c r="BWR226" s="433">
        <v>0</v>
      </c>
      <c r="BWS226" s="433">
        <v>0</v>
      </c>
      <c r="BWT226" s="433">
        <v>0</v>
      </c>
      <c r="BWU226" s="433">
        <v>0</v>
      </c>
      <c r="BWV226" s="433">
        <v>0</v>
      </c>
      <c r="BWW226" s="433">
        <v>0</v>
      </c>
      <c r="BWX226" s="433">
        <v>0</v>
      </c>
      <c r="BWY226" s="433">
        <v>0</v>
      </c>
      <c r="BWZ226" s="433">
        <v>0</v>
      </c>
      <c r="BXA226" s="433">
        <v>0</v>
      </c>
      <c r="BXB226" s="433">
        <v>0</v>
      </c>
      <c r="BXC226" s="433">
        <v>0</v>
      </c>
      <c r="BXD226" s="433">
        <v>0</v>
      </c>
      <c r="BXE226" s="433">
        <v>0</v>
      </c>
      <c r="BXF226" s="433">
        <v>0</v>
      </c>
      <c r="BXG226" s="433">
        <v>0</v>
      </c>
      <c r="BXH226" s="433">
        <v>0</v>
      </c>
      <c r="BXI226" s="433">
        <v>0</v>
      </c>
      <c r="BXJ226" s="433">
        <v>0</v>
      </c>
      <c r="BXK226" s="433">
        <v>0</v>
      </c>
      <c r="BXL226" s="433">
        <v>0</v>
      </c>
      <c r="BXM226" s="433">
        <v>0</v>
      </c>
      <c r="BXN226" s="433">
        <v>0</v>
      </c>
      <c r="BXO226" s="433">
        <v>0</v>
      </c>
      <c r="BXP226" s="433">
        <v>0</v>
      </c>
      <c r="BXQ226" s="433">
        <v>0</v>
      </c>
      <c r="BXR226" s="433">
        <v>0</v>
      </c>
      <c r="BXS226" s="433">
        <v>0</v>
      </c>
      <c r="BXT226" s="433">
        <v>0</v>
      </c>
      <c r="BXU226" s="433">
        <v>0</v>
      </c>
      <c r="BXV226" s="433">
        <v>0</v>
      </c>
      <c r="BXW226" s="433">
        <v>0</v>
      </c>
      <c r="BXX226" s="433">
        <v>0</v>
      </c>
      <c r="BXY226" s="433">
        <v>0</v>
      </c>
      <c r="BXZ226" s="433">
        <v>0</v>
      </c>
      <c r="BYA226" s="433">
        <v>0</v>
      </c>
      <c r="BYB226" s="433">
        <v>0</v>
      </c>
      <c r="BYC226" s="433">
        <v>0</v>
      </c>
      <c r="BYD226" s="433">
        <v>0</v>
      </c>
      <c r="BYE226" s="433">
        <v>0</v>
      </c>
      <c r="BYF226" s="433">
        <v>0</v>
      </c>
      <c r="BYG226" s="433">
        <v>0</v>
      </c>
      <c r="BYH226" s="433">
        <v>0</v>
      </c>
      <c r="BYI226" s="433">
        <v>0</v>
      </c>
      <c r="BYJ226" s="433">
        <v>0</v>
      </c>
      <c r="BYK226" s="433">
        <v>0</v>
      </c>
      <c r="BYL226" s="433">
        <v>0</v>
      </c>
      <c r="BYM226" s="433">
        <v>0</v>
      </c>
      <c r="BYN226" s="433">
        <v>0</v>
      </c>
      <c r="BYO226" s="433">
        <v>0</v>
      </c>
      <c r="BYP226" s="433">
        <v>0</v>
      </c>
      <c r="BYQ226" s="433">
        <v>0</v>
      </c>
      <c r="BYR226" s="433">
        <v>0</v>
      </c>
      <c r="BYS226" s="433">
        <v>0</v>
      </c>
      <c r="BYT226" s="433">
        <v>0</v>
      </c>
      <c r="BYU226" s="433">
        <v>0</v>
      </c>
      <c r="BYV226" s="433">
        <v>0</v>
      </c>
      <c r="BYW226" s="433">
        <v>0</v>
      </c>
      <c r="BYX226" s="433">
        <v>0</v>
      </c>
      <c r="BYY226" s="433">
        <v>0</v>
      </c>
      <c r="BYZ226" s="433">
        <v>0</v>
      </c>
      <c r="BZA226" s="433">
        <v>0</v>
      </c>
      <c r="BZB226" s="433">
        <v>0</v>
      </c>
      <c r="BZC226" s="433">
        <v>0</v>
      </c>
      <c r="BZD226" s="433">
        <v>0</v>
      </c>
      <c r="BZE226" s="433">
        <v>0</v>
      </c>
      <c r="BZF226" s="433">
        <v>0</v>
      </c>
      <c r="BZG226" s="433">
        <v>0</v>
      </c>
      <c r="BZH226" s="433">
        <v>0</v>
      </c>
      <c r="BZI226" s="433">
        <v>0</v>
      </c>
      <c r="BZJ226" s="433">
        <v>0</v>
      </c>
      <c r="BZK226" s="433">
        <v>0</v>
      </c>
      <c r="BZL226" s="433">
        <v>0</v>
      </c>
      <c r="BZM226" s="433">
        <v>0</v>
      </c>
      <c r="BZN226" s="433">
        <v>0</v>
      </c>
      <c r="BZO226" s="433">
        <v>0</v>
      </c>
      <c r="BZP226" s="433">
        <v>0</v>
      </c>
      <c r="BZQ226" s="433">
        <v>0</v>
      </c>
      <c r="BZR226" s="433">
        <v>0</v>
      </c>
      <c r="BZS226" s="433">
        <v>0</v>
      </c>
      <c r="BZT226" s="433">
        <v>0</v>
      </c>
      <c r="BZU226" s="433">
        <v>0</v>
      </c>
      <c r="BZV226" s="433">
        <v>0</v>
      </c>
      <c r="BZW226" s="433">
        <v>0</v>
      </c>
      <c r="BZX226" s="433">
        <v>0</v>
      </c>
      <c r="BZY226" s="433">
        <v>0</v>
      </c>
      <c r="BZZ226" s="433">
        <v>0</v>
      </c>
      <c r="CAA226" s="433">
        <v>0</v>
      </c>
      <c r="CAB226" s="433">
        <v>0</v>
      </c>
      <c r="CAC226" s="433">
        <v>0</v>
      </c>
      <c r="CAD226" s="433">
        <v>0</v>
      </c>
      <c r="CAE226" s="433">
        <v>0</v>
      </c>
      <c r="CAF226" s="433">
        <v>0</v>
      </c>
      <c r="CAG226" s="433">
        <v>0</v>
      </c>
      <c r="CAH226" s="433">
        <v>0</v>
      </c>
      <c r="CAI226" s="433">
        <v>0</v>
      </c>
      <c r="CAJ226" s="433">
        <v>0</v>
      </c>
      <c r="CAK226" s="433">
        <v>0</v>
      </c>
      <c r="CAL226" s="433">
        <v>0</v>
      </c>
      <c r="CAM226" s="433">
        <v>0</v>
      </c>
      <c r="CAN226" s="433">
        <v>0</v>
      </c>
      <c r="CAO226" s="433">
        <v>0</v>
      </c>
      <c r="CAP226" s="433">
        <v>0</v>
      </c>
      <c r="CAQ226" s="433">
        <v>0</v>
      </c>
      <c r="CAR226" s="433">
        <v>0</v>
      </c>
      <c r="CAS226" s="433">
        <v>0</v>
      </c>
      <c r="CAT226" s="433">
        <v>0</v>
      </c>
      <c r="CAU226" s="433">
        <v>0</v>
      </c>
      <c r="CAV226" s="433">
        <v>0</v>
      </c>
      <c r="CAW226" s="433">
        <v>0</v>
      </c>
      <c r="CAX226" s="433">
        <v>0</v>
      </c>
      <c r="CAY226" s="433">
        <v>0</v>
      </c>
      <c r="CAZ226" s="433">
        <v>0</v>
      </c>
      <c r="CBA226" s="433">
        <v>0</v>
      </c>
      <c r="CBB226" s="433">
        <v>0</v>
      </c>
      <c r="CBC226" s="433">
        <v>0</v>
      </c>
      <c r="CBD226" s="433">
        <v>0</v>
      </c>
      <c r="CBE226" s="433">
        <v>0</v>
      </c>
      <c r="CBF226" s="433">
        <v>0</v>
      </c>
      <c r="CBG226" s="433">
        <v>0</v>
      </c>
      <c r="CBH226" s="433">
        <v>0</v>
      </c>
      <c r="CBI226" s="433">
        <v>0</v>
      </c>
      <c r="CBJ226" s="433">
        <v>0</v>
      </c>
      <c r="CBK226" s="433">
        <v>0</v>
      </c>
      <c r="CBL226" s="433">
        <v>0</v>
      </c>
      <c r="CBM226" s="433">
        <v>0</v>
      </c>
      <c r="CBN226" s="433">
        <v>0</v>
      </c>
      <c r="CBO226" s="433">
        <v>0</v>
      </c>
      <c r="CBP226" s="433">
        <v>0</v>
      </c>
      <c r="CBQ226" s="433">
        <v>0</v>
      </c>
      <c r="CBR226" s="433">
        <v>0</v>
      </c>
      <c r="CBS226" s="433">
        <v>0</v>
      </c>
      <c r="CBT226" s="433">
        <v>0</v>
      </c>
      <c r="CBU226" s="433">
        <v>0</v>
      </c>
      <c r="CBV226" s="433">
        <v>0</v>
      </c>
      <c r="CBW226" s="433">
        <v>0</v>
      </c>
      <c r="CBX226" s="433">
        <v>0</v>
      </c>
      <c r="CBY226" s="433">
        <v>0</v>
      </c>
      <c r="CBZ226" s="433">
        <v>0</v>
      </c>
      <c r="CCA226" s="433">
        <v>0</v>
      </c>
      <c r="CCB226" s="433">
        <v>0</v>
      </c>
      <c r="CCC226" s="433">
        <v>0</v>
      </c>
      <c r="CCD226" s="433">
        <v>0</v>
      </c>
      <c r="CCE226" s="433">
        <v>0</v>
      </c>
      <c r="CCF226" s="433">
        <v>0</v>
      </c>
      <c r="CCG226" s="433">
        <v>0</v>
      </c>
      <c r="CCH226" s="433">
        <v>0</v>
      </c>
      <c r="CCI226" s="433">
        <v>0</v>
      </c>
      <c r="CCJ226" s="433">
        <v>0</v>
      </c>
      <c r="CCK226" s="433">
        <v>0</v>
      </c>
      <c r="CCL226" s="433">
        <v>0</v>
      </c>
      <c r="CCM226" s="433">
        <v>0</v>
      </c>
      <c r="CCN226" s="433">
        <v>0</v>
      </c>
      <c r="CCO226" s="433">
        <v>0</v>
      </c>
      <c r="CCP226" s="433">
        <v>0</v>
      </c>
      <c r="CCQ226" s="433">
        <v>0</v>
      </c>
      <c r="CCR226" s="433">
        <v>0</v>
      </c>
      <c r="CCS226" s="433">
        <v>0</v>
      </c>
      <c r="CCT226" s="433">
        <v>0</v>
      </c>
      <c r="CCU226" s="433">
        <v>0</v>
      </c>
      <c r="CCV226" s="433">
        <v>0</v>
      </c>
      <c r="CCW226" s="433">
        <v>0</v>
      </c>
      <c r="CCX226" s="433">
        <v>0</v>
      </c>
      <c r="CCY226" s="433">
        <v>0</v>
      </c>
      <c r="CCZ226" s="433">
        <v>0</v>
      </c>
      <c r="CDA226" s="433">
        <v>0</v>
      </c>
      <c r="CDB226" s="433">
        <v>0</v>
      </c>
      <c r="CDC226" s="433">
        <v>0</v>
      </c>
      <c r="CDD226" s="433">
        <v>0</v>
      </c>
      <c r="CDE226" s="433">
        <v>0</v>
      </c>
      <c r="CDF226" s="433">
        <v>0</v>
      </c>
      <c r="CDG226" s="433">
        <v>0</v>
      </c>
      <c r="CDH226" s="433">
        <v>0</v>
      </c>
      <c r="CDI226" s="433">
        <v>0</v>
      </c>
      <c r="CDJ226" s="433">
        <v>0</v>
      </c>
      <c r="CDK226" s="433">
        <v>0</v>
      </c>
      <c r="CDL226" s="433">
        <v>0</v>
      </c>
      <c r="CDM226" s="433">
        <v>0</v>
      </c>
      <c r="CDN226" s="433">
        <v>0</v>
      </c>
      <c r="CDO226" s="433">
        <v>0</v>
      </c>
      <c r="CDP226" s="433">
        <v>0</v>
      </c>
      <c r="CDQ226" s="433">
        <v>0</v>
      </c>
      <c r="CDR226" s="433">
        <v>0</v>
      </c>
      <c r="CDS226" s="433">
        <v>0</v>
      </c>
      <c r="CDT226" s="433">
        <v>0</v>
      </c>
      <c r="CDU226" s="433">
        <v>0</v>
      </c>
      <c r="CDV226" s="433">
        <v>0</v>
      </c>
      <c r="CDW226" s="433">
        <v>0</v>
      </c>
      <c r="CDX226" s="433">
        <v>0</v>
      </c>
      <c r="CDY226" s="433">
        <v>0</v>
      </c>
      <c r="CDZ226" s="433">
        <v>0</v>
      </c>
      <c r="CEA226" s="433">
        <v>0</v>
      </c>
      <c r="CEB226" s="433">
        <v>0</v>
      </c>
      <c r="CEC226" s="433">
        <v>0</v>
      </c>
      <c r="CED226" s="433">
        <v>0</v>
      </c>
      <c r="CEE226" s="433">
        <v>0</v>
      </c>
      <c r="CEF226" s="433">
        <v>0</v>
      </c>
      <c r="CEG226" s="433">
        <v>0</v>
      </c>
      <c r="CEH226" s="433">
        <v>0</v>
      </c>
      <c r="CEI226" s="433">
        <v>0</v>
      </c>
      <c r="CEJ226" s="433">
        <v>0</v>
      </c>
      <c r="CEK226" s="433">
        <v>0</v>
      </c>
      <c r="CEL226" s="433">
        <v>0</v>
      </c>
      <c r="CEM226" s="433">
        <v>0</v>
      </c>
      <c r="CEN226" s="433">
        <v>0</v>
      </c>
      <c r="CEO226" s="433">
        <v>0</v>
      </c>
      <c r="CEP226" s="433">
        <v>0</v>
      </c>
      <c r="CEQ226" s="433">
        <v>0</v>
      </c>
      <c r="CER226" s="433">
        <v>0</v>
      </c>
      <c r="CES226" s="433">
        <v>0</v>
      </c>
      <c r="CET226" s="433">
        <v>0</v>
      </c>
      <c r="CEU226" s="433">
        <v>0</v>
      </c>
      <c r="CEV226" s="433">
        <v>0</v>
      </c>
      <c r="CEW226" s="433">
        <v>0</v>
      </c>
      <c r="CEX226" s="433">
        <v>0</v>
      </c>
      <c r="CEY226" s="433">
        <v>0</v>
      </c>
      <c r="CEZ226" s="433">
        <v>0</v>
      </c>
      <c r="CFA226" s="433">
        <v>0</v>
      </c>
      <c r="CFB226" s="433">
        <v>0</v>
      </c>
      <c r="CFC226" s="433">
        <v>0</v>
      </c>
      <c r="CFD226" s="433">
        <v>0</v>
      </c>
      <c r="CFE226" s="433">
        <v>0</v>
      </c>
      <c r="CFF226" s="433">
        <v>0</v>
      </c>
      <c r="CFG226" s="433">
        <v>0</v>
      </c>
      <c r="CFH226" s="433">
        <v>0</v>
      </c>
      <c r="CFI226" s="433">
        <v>0</v>
      </c>
      <c r="CFJ226" s="433">
        <v>0</v>
      </c>
      <c r="CFK226" s="433">
        <v>0</v>
      </c>
      <c r="CFL226" s="433">
        <v>0</v>
      </c>
      <c r="CFM226" s="433">
        <v>0</v>
      </c>
      <c r="CFN226" s="433">
        <v>0</v>
      </c>
      <c r="CFO226" s="433">
        <v>0</v>
      </c>
      <c r="CFP226" s="433">
        <v>0</v>
      </c>
      <c r="CFQ226" s="433">
        <v>0</v>
      </c>
      <c r="CFR226" s="433">
        <v>0</v>
      </c>
      <c r="CFS226" s="433">
        <v>0</v>
      </c>
      <c r="CFT226" s="433">
        <v>0</v>
      </c>
      <c r="CFU226" s="433">
        <v>0</v>
      </c>
      <c r="CFV226" s="433">
        <v>0</v>
      </c>
      <c r="CFW226" s="433">
        <v>0</v>
      </c>
      <c r="CFX226" s="433">
        <v>0</v>
      </c>
      <c r="CFY226" s="433">
        <v>0</v>
      </c>
      <c r="CFZ226" s="433">
        <v>0</v>
      </c>
      <c r="CGA226" s="433">
        <v>0</v>
      </c>
      <c r="CGB226" s="433">
        <v>0</v>
      </c>
      <c r="CGC226" s="433">
        <v>0</v>
      </c>
      <c r="CGD226" s="433">
        <v>0</v>
      </c>
      <c r="CGE226" s="433">
        <v>0</v>
      </c>
      <c r="CGF226" s="433">
        <v>0</v>
      </c>
      <c r="CGG226" s="433">
        <v>0</v>
      </c>
      <c r="CGH226" s="433">
        <v>0</v>
      </c>
      <c r="CGI226" s="433">
        <v>0</v>
      </c>
      <c r="CGJ226" s="433">
        <v>0</v>
      </c>
      <c r="CGK226" s="433">
        <v>0</v>
      </c>
      <c r="CGL226" s="433">
        <v>0</v>
      </c>
      <c r="CGM226" s="433">
        <v>0</v>
      </c>
      <c r="CGN226" s="433">
        <v>0</v>
      </c>
      <c r="CGO226" s="433">
        <v>0</v>
      </c>
      <c r="CGP226" s="433">
        <v>0</v>
      </c>
      <c r="CGQ226" s="433">
        <v>0</v>
      </c>
      <c r="CGR226" s="433">
        <v>0</v>
      </c>
      <c r="CGS226" s="433">
        <v>0</v>
      </c>
      <c r="CGT226" s="433">
        <v>0</v>
      </c>
      <c r="CGU226" s="433">
        <v>0</v>
      </c>
      <c r="CGV226" s="433">
        <v>0</v>
      </c>
      <c r="CGW226" s="433">
        <v>0</v>
      </c>
      <c r="CGX226" s="433">
        <v>0</v>
      </c>
      <c r="CGY226" s="433">
        <v>0</v>
      </c>
      <c r="CGZ226" s="433">
        <v>0</v>
      </c>
      <c r="CHA226" s="433">
        <v>0</v>
      </c>
      <c r="CHB226" s="433">
        <v>0</v>
      </c>
      <c r="CHC226" s="433">
        <v>0</v>
      </c>
      <c r="CHD226" s="433">
        <v>0</v>
      </c>
      <c r="CHE226" s="433">
        <v>0</v>
      </c>
      <c r="CHF226" s="433">
        <v>0</v>
      </c>
      <c r="CHG226" s="433">
        <v>0</v>
      </c>
      <c r="CHH226" s="433">
        <v>0</v>
      </c>
      <c r="CHI226" s="433">
        <v>0</v>
      </c>
      <c r="CHJ226" s="433">
        <v>0</v>
      </c>
      <c r="CHK226" s="433">
        <v>0</v>
      </c>
      <c r="CHL226" s="433">
        <v>0</v>
      </c>
      <c r="CHM226" s="433">
        <v>0</v>
      </c>
      <c r="CHN226" s="433">
        <v>0</v>
      </c>
      <c r="CHO226" s="433">
        <v>0</v>
      </c>
      <c r="CHP226" s="433">
        <v>0</v>
      </c>
      <c r="CHQ226" s="433">
        <v>0</v>
      </c>
      <c r="CHR226" s="433">
        <v>0</v>
      </c>
      <c r="CHS226" s="433">
        <v>0</v>
      </c>
      <c r="CHT226" s="433">
        <v>0</v>
      </c>
      <c r="CHU226" s="433">
        <v>0</v>
      </c>
      <c r="CHV226" s="433">
        <v>0</v>
      </c>
      <c r="CHW226" s="433">
        <v>0</v>
      </c>
      <c r="CHX226" s="433">
        <v>0</v>
      </c>
      <c r="CHY226" s="433">
        <v>0</v>
      </c>
      <c r="CHZ226" s="433">
        <v>0</v>
      </c>
      <c r="CIA226" s="433">
        <v>0</v>
      </c>
      <c r="CIB226" s="433">
        <v>0</v>
      </c>
      <c r="CIC226" s="433">
        <v>0</v>
      </c>
      <c r="CID226" s="433">
        <v>0</v>
      </c>
      <c r="CIE226" s="433">
        <v>0</v>
      </c>
      <c r="CIF226" s="433">
        <v>0</v>
      </c>
      <c r="CIG226" s="433">
        <v>0</v>
      </c>
      <c r="CIH226" s="433">
        <v>0</v>
      </c>
      <c r="CII226" s="433">
        <v>0</v>
      </c>
      <c r="CIJ226" s="433">
        <v>0</v>
      </c>
      <c r="CIK226" s="433">
        <v>0</v>
      </c>
      <c r="CIL226" s="433">
        <v>0</v>
      </c>
      <c r="CIM226" s="433">
        <v>0</v>
      </c>
      <c r="CIN226" s="433">
        <v>0</v>
      </c>
      <c r="CIO226" s="433">
        <v>0</v>
      </c>
      <c r="CIP226" s="433">
        <v>0</v>
      </c>
      <c r="CIQ226" s="433">
        <v>0</v>
      </c>
      <c r="CIR226" s="433">
        <v>0</v>
      </c>
      <c r="CIS226" s="433">
        <v>0</v>
      </c>
      <c r="CIT226" s="433">
        <v>0</v>
      </c>
      <c r="CIU226" s="433">
        <v>0</v>
      </c>
      <c r="CIV226" s="433">
        <v>0</v>
      </c>
      <c r="CIW226" s="433">
        <v>0</v>
      </c>
      <c r="CIX226" s="433">
        <v>0</v>
      </c>
      <c r="CIY226" s="433">
        <v>0</v>
      </c>
      <c r="CIZ226" s="433">
        <v>0</v>
      </c>
      <c r="CJA226" s="433">
        <v>0</v>
      </c>
      <c r="CJB226" s="433">
        <v>0</v>
      </c>
      <c r="CJC226" s="433">
        <v>0</v>
      </c>
      <c r="CJD226" s="433">
        <v>0</v>
      </c>
      <c r="CJE226" s="433">
        <v>0</v>
      </c>
      <c r="CJF226" s="433">
        <v>0</v>
      </c>
      <c r="CJG226" s="433">
        <v>0</v>
      </c>
      <c r="CJH226" s="433">
        <v>0</v>
      </c>
      <c r="CJI226" s="433">
        <v>0</v>
      </c>
      <c r="CJJ226" s="433">
        <v>0</v>
      </c>
      <c r="CJK226" s="433">
        <v>0</v>
      </c>
      <c r="CJL226" s="433">
        <v>0</v>
      </c>
      <c r="CJM226" s="433">
        <v>0</v>
      </c>
      <c r="CJN226" s="433">
        <v>0</v>
      </c>
      <c r="CJO226" s="433">
        <v>0</v>
      </c>
      <c r="CJP226" s="433">
        <v>0</v>
      </c>
      <c r="CJQ226" s="433">
        <v>0</v>
      </c>
      <c r="CJR226" s="433">
        <v>0</v>
      </c>
      <c r="CJS226" s="433">
        <v>0</v>
      </c>
      <c r="CJT226" s="433">
        <v>0</v>
      </c>
      <c r="CJU226" s="433">
        <v>0</v>
      </c>
      <c r="CJV226" s="433">
        <v>0</v>
      </c>
      <c r="CJW226" s="433">
        <v>0</v>
      </c>
      <c r="CJX226" s="433">
        <v>0</v>
      </c>
      <c r="CJY226" s="433">
        <v>0</v>
      </c>
      <c r="CJZ226" s="433">
        <v>0</v>
      </c>
      <c r="CKA226" s="433">
        <v>0</v>
      </c>
      <c r="CKB226" s="433">
        <v>0</v>
      </c>
      <c r="CKC226" s="433">
        <v>0</v>
      </c>
      <c r="CKD226" s="433">
        <v>0</v>
      </c>
      <c r="CKE226" s="433">
        <v>0</v>
      </c>
      <c r="CKF226" s="433">
        <v>0</v>
      </c>
      <c r="CKG226" s="433">
        <v>0</v>
      </c>
      <c r="CKH226" s="433">
        <v>0</v>
      </c>
      <c r="CKI226" s="433">
        <v>0</v>
      </c>
      <c r="CKJ226" s="433">
        <v>0</v>
      </c>
      <c r="CKK226" s="433">
        <v>0</v>
      </c>
      <c r="CKL226" s="433">
        <v>0</v>
      </c>
      <c r="CKM226" s="433">
        <v>0</v>
      </c>
      <c r="CKN226" s="433">
        <v>0</v>
      </c>
      <c r="CKO226" s="433">
        <v>0</v>
      </c>
      <c r="CKP226" s="433">
        <v>0</v>
      </c>
      <c r="CKQ226" s="433">
        <v>0</v>
      </c>
      <c r="CKR226" s="433">
        <v>0</v>
      </c>
      <c r="CKS226" s="433">
        <v>0</v>
      </c>
      <c r="CKT226" s="433">
        <v>0</v>
      </c>
      <c r="CKU226" s="433">
        <v>0</v>
      </c>
      <c r="CKV226" s="433">
        <v>0</v>
      </c>
      <c r="CKW226" s="433">
        <v>0</v>
      </c>
      <c r="CKX226" s="433">
        <v>0</v>
      </c>
      <c r="CKY226" s="433">
        <v>0</v>
      </c>
      <c r="CKZ226" s="433">
        <v>0</v>
      </c>
      <c r="CLA226" s="433">
        <v>0</v>
      </c>
      <c r="CLB226" s="433">
        <v>0</v>
      </c>
      <c r="CLC226" s="433">
        <v>0</v>
      </c>
      <c r="CLD226" s="433">
        <v>0</v>
      </c>
      <c r="CLE226" s="433">
        <v>0</v>
      </c>
      <c r="CLF226" s="433">
        <v>0</v>
      </c>
      <c r="CLG226" s="433">
        <v>0</v>
      </c>
      <c r="CLH226" s="433">
        <v>0</v>
      </c>
      <c r="CLI226" s="433">
        <v>0</v>
      </c>
      <c r="CLJ226" s="433">
        <v>0</v>
      </c>
      <c r="CLK226" s="433">
        <v>0</v>
      </c>
      <c r="CLL226" s="433">
        <v>0</v>
      </c>
      <c r="CLM226" s="433">
        <v>0</v>
      </c>
      <c r="CLN226" s="433">
        <v>0</v>
      </c>
      <c r="CLO226" s="433">
        <v>0</v>
      </c>
      <c r="CLP226" s="433">
        <v>0</v>
      </c>
      <c r="CLQ226" s="433">
        <v>0</v>
      </c>
      <c r="CLR226" s="433">
        <v>0</v>
      </c>
      <c r="CLS226" s="433">
        <v>0</v>
      </c>
      <c r="CLT226" s="433">
        <v>0</v>
      </c>
      <c r="CLU226" s="433">
        <v>0</v>
      </c>
      <c r="CLV226" s="433">
        <v>0</v>
      </c>
      <c r="CLW226" s="433">
        <v>0</v>
      </c>
      <c r="CLX226" s="433">
        <v>0</v>
      </c>
      <c r="CLY226" s="433">
        <v>0</v>
      </c>
      <c r="CLZ226" s="433">
        <v>0</v>
      </c>
      <c r="CMA226" s="433">
        <v>0</v>
      </c>
      <c r="CMB226" s="433">
        <v>0</v>
      </c>
      <c r="CMC226" s="433">
        <v>0</v>
      </c>
      <c r="CMD226" s="433">
        <v>0</v>
      </c>
      <c r="CME226" s="433">
        <v>0</v>
      </c>
      <c r="CMF226" s="433">
        <v>0</v>
      </c>
      <c r="CMG226" s="433">
        <v>0</v>
      </c>
      <c r="CMH226" s="433">
        <v>0</v>
      </c>
      <c r="CMI226" s="433">
        <v>0</v>
      </c>
      <c r="CMJ226" s="433">
        <v>0</v>
      </c>
      <c r="CMK226" s="433">
        <v>0</v>
      </c>
      <c r="CML226" s="433">
        <v>0</v>
      </c>
      <c r="CMM226" s="433">
        <v>0</v>
      </c>
      <c r="CMN226" s="433">
        <v>0</v>
      </c>
      <c r="CMO226" s="433">
        <v>0</v>
      </c>
      <c r="CMP226" s="433">
        <v>0</v>
      </c>
      <c r="CMQ226" s="433">
        <v>0</v>
      </c>
      <c r="CMR226" s="433">
        <v>0</v>
      </c>
      <c r="CMS226" s="433">
        <v>0</v>
      </c>
      <c r="CMT226" s="433">
        <v>0</v>
      </c>
      <c r="CMU226" s="433">
        <v>0</v>
      </c>
      <c r="CMV226" s="433">
        <v>0</v>
      </c>
      <c r="CMW226" s="433">
        <v>0</v>
      </c>
      <c r="CMX226" s="433">
        <v>0</v>
      </c>
      <c r="CMY226" s="433">
        <v>0</v>
      </c>
      <c r="CMZ226" s="433">
        <v>0</v>
      </c>
      <c r="CNA226" s="433">
        <v>0</v>
      </c>
      <c r="CNB226" s="433">
        <v>0</v>
      </c>
      <c r="CNC226" s="433">
        <v>0</v>
      </c>
      <c r="CND226" s="433">
        <v>0</v>
      </c>
      <c r="CNE226" s="433">
        <v>0</v>
      </c>
      <c r="CNF226" s="433">
        <v>0</v>
      </c>
      <c r="CNG226" s="433">
        <v>0</v>
      </c>
      <c r="CNH226" s="433">
        <v>0</v>
      </c>
      <c r="CNI226" s="433">
        <v>0</v>
      </c>
      <c r="CNJ226" s="433">
        <v>0</v>
      </c>
      <c r="CNK226" s="433">
        <v>0</v>
      </c>
      <c r="CNL226" s="433">
        <v>0</v>
      </c>
      <c r="CNM226" s="433">
        <v>0</v>
      </c>
      <c r="CNN226" s="433">
        <v>0</v>
      </c>
      <c r="CNO226" s="433">
        <v>0</v>
      </c>
      <c r="CNP226" s="433">
        <v>0</v>
      </c>
      <c r="CNQ226" s="433">
        <v>0</v>
      </c>
      <c r="CNR226" s="433">
        <v>0</v>
      </c>
      <c r="CNS226" s="433">
        <v>0</v>
      </c>
      <c r="CNT226" s="433">
        <v>0</v>
      </c>
      <c r="CNU226" s="433">
        <v>0</v>
      </c>
      <c r="CNV226" s="433">
        <v>0</v>
      </c>
      <c r="CNW226" s="433">
        <v>0</v>
      </c>
      <c r="CNX226" s="433">
        <v>0</v>
      </c>
      <c r="CNY226" s="433">
        <v>0</v>
      </c>
      <c r="CNZ226" s="433">
        <v>0</v>
      </c>
      <c r="COA226" s="433">
        <v>0</v>
      </c>
      <c r="COB226" s="433">
        <v>0</v>
      </c>
      <c r="COC226" s="433">
        <v>0</v>
      </c>
      <c r="COD226" s="433">
        <v>0</v>
      </c>
      <c r="COE226" s="433">
        <v>0</v>
      </c>
      <c r="COF226" s="433">
        <v>0</v>
      </c>
      <c r="COG226" s="433">
        <v>0</v>
      </c>
      <c r="COH226" s="433">
        <v>0</v>
      </c>
      <c r="COI226" s="433">
        <v>0</v>
      </c>
      <c r="COJ226" s="433">
        <v>0</v>
      </c>
      <c r="COK226" s="433">
        <v>0</v>
      </c>
      <c r="COL226" s="433">
        <v>0</v>
      </c>
      <c r="COM226" s="433">
        <v>0</v>
      </c>
      <c r="CON226" s="433">
        <v>0</v>
      </c>
      <c r="COO226" s="433">
        <v>0</v>
      </c>
      <c r="COP226" s="433">
        <v>0</v>
      </c>
      <c r="COQ226" s="433">
        <v>0</v>
      </c>
      <c r="COR226" s="433">
        <v>0</v>
      </c>
      <c r="COS226" s="433">
        <v>0</v>
      </c>
      <c r="COT226" s="433">
        <v>0</v>
      </c>
      <c r="COU226" s="433">
        <v>0</v>
      </c>
      <c r="COV226" s="433">
        <v>0</v>
      </c>
      <c r="COW226" s="433">
        <v>0</v>
      </c>
      <c r="COX226" s="433">
        <v>0</v>
      </c>
      <c r="COY226" s="433">
        <v>0</v>
      </c>
      <c r="COZ226" s="433">
        <v>0</v>
      </c>
      <c r="CPA226" s="433">
        <v>0</v>
      </c>
      <c r="CPB226" s="433">
        <v>0</v>
      </c>
      <c r="CPC226" s="433">
        <v>0</v>
      </c>
      <c r="CPD226" s="433">
        <v>0</v>
      </c>
      <c r="CPE226" s="433">
        <v>0</v>
      </c>
      <c r="CPF226" s="433">
        <v>0</v>
      </c>
      <c r="CPG226" s="433">
        <v>0</v>
      </c>
      <c r="CPH226" s="433">
        <v>0</v>
      </c>
      <c r="CPI226" s="433">
        <v>0</v>
      </c>
      <c r="CPJ226" s="433">
        <v>0</v>
      </c>
      <c r="CPK226" s="433">
        <v>0</v>
      </c>
      <c r="CPL226" s="433">
        <v>0</v>
      </c>
      <c r="CPM226" s="433">
        <v>0</v>
      </c>
      <c r="CPN226" s="433">
        <v>0</v>
      </c>
      <c r="CPO226" s="433">
        <v>0</v>
      </c>
      <c r="CPP226" s="433">
        <v>0</v>
      </c>
      <c r="CPQ226" s="433">
        <v>0</v>
      </c>
      <c r="CPR226" s="433">
        <v>0</v>
      </c>
      <c r="CPS226" s="433">
        <v>0</v>
      </c>
      <c r="CPT226" s="433">
        <v>0</v>
      </c>
      <c r="CPU226" s="433">
        <v>0</v>
      </c>
      <c r="CPV226" s="433">
        <v>0</v>
      </c>
      <c r="CPW226" s="433">
        <v>0</v>
      </c>
      <c r="CPX226" s="433">
        <v>0</v>
      </c>
      <c r="CPY226" s="433">
        <v>0</v>
      </c>
      <c r="CPZ226" s="433">
        <v>0</v>
      </c>
      <c r="CQA226" s="433">
        <v>0</v>
      </c>
      <c r="CQB226" s="433">
        <v>0</v>
      </c>
      <c r="CQC226" s="433">
        <v>0</v>
      </c>
      <c r="CQD226" s="433">
        <v>0</v>
      </c>
      <c r="CQE226" s="433">
        <v>0</v>
      </c>
      <c r="CQF226" s="433">
        <v>0</v>
      </c>
      <c r="CQG226" s="433">
        <v>0</v>
      </c>
      <c r="CQH226" s="433">
        <v>0</v>
      </c>
      <c r="CQI226" s="433">
        <v>0</v>
      </c>
      <c r="CQJ226" s="433">
        <v>0</v>
      </c>
      <c r="CQK226" s="433">
        <v>0</v>
      </c>
      <c r="CQL226" s="433">
        <v>0</v>
      </c>
      <c r="CQM226" s="433">
        <v>0</v>
      </c>
      <c r="CQN226" s="433">
        <v>0</v>
      </c>
      <c r="CQO226" s="433">
        <v>0</v>
      </c>
      <c r="CQP226" s="433">
        <v>0</v>
      </c>
      <c r="CQQ226" s="433">
        <v>0</v>
      </c>
      <c r="CQR226" s="433">
        <v>0</v>
      </c>
      <c r="CQS226" s="433">
        <v>0</v>
      </c>
      <c r="CQT226" s="433">
        <v>0</v>
      </c>
      <c r="CQU226" s="433">
        <v>0</v>
      </c>
      <c r="CQV226" s="433">
        <v>0</v>
      </c>
      <c r="CQW226" s="433">
        <v>0</v>
      </c>
      <c r="CQX226" s="433">
        <v>0</v>
      </c>
      <c r="CQY226" s="433">
        <v>0</v>
      </c>
      <c r="CQZ226" s="433">
        <v>0</v>
      </c>
      <c r="CRA226" s="433">
        <v>0</v>
      </c>
      <c r="CRB226" s="433">
        <v>0</v>
      </c>
      <c r="CRC226" s="433">
        <v>0</v>
      </c>
      <c r="CRD226" s="433">
        <v>0</v>
      </c>
      <c r="CRE226" s="433">
        <v>0</v>
      </c>
      <c r="CRF226" s="433">
        <v>0</v>
      </c>
      <c r="CRG226" s="433">
        <v>0</v>
      </c>
      <c r="CRH226" s="433">
        <v>0</v>
      </c>
      <c r="CRI226" s="433">
        <v>0</v>
      </c>
      <c r="CRJ226" s="433">
        <v>0</v>
      </c>
      <c r="CRK226" s="433">
        <v>0</v>
      </c>
      <c r="CRL226" s="433">
        <v>0</v>
      </c>
      <c r="CRM226" s="433">
        <v>0</v>
      </c>
      <c r="CRN226" s="433">
        <v>0</v>
      </c>
      <c r="CRO226" s="433">
        <v>0</v>
      </c>
      <c r="CRP226" s="433">
        <v>0</v>
      </c>
      <c r="CRQ226" s="433">
        <v>0</v>
      </c>
      <c r="CRR226" s="433">
        <v>0</v>
      </c>
      <c r="CRS226" s="433">
        <v>0</v>
      </c>
      <c r="CRT226" s="433">
        <v>0</v>
      </c>
      <c r="CRU226" s="433">
        <v>0</v>
      </c>
      <c r="CRV226" s="433">
        <v>0</v>
      </c>
      <c r="CRW226" s="433">
        <v>0</v>
      </c>
      <c r="CRX226" s="433">
        <v>0</v>
      </c>
      <c r="CRY226" s="433">
        <v>0</v>
      </c>
      <c r="CRZ226" s="433">
        <v>0</v>
      </c>
      <c r="CSA226" s="433">
        <v>0</v>
      </c>
      <c r="CSB226" s="433">
        <v>0</v>
      </c>
      <c r="CSC226" s="433">
        <v>0</v>
      </c>
      <c r="CSD226" s="433">
        <v>0</v>
      </c>
      <c r="CSE226" s="433">
        <v>0</v>
      </c>
      <c r="CSF226" s="433">
        <v>0</v>
      </c>
      <c r="CSG226" s="433">
        <v>0</v>
      </c>
      <c r="CSH226" s="433">
        <v>0</v>
      </c>
      <c r="CSI226" s="433">
        <v>0</v>
      </c>
      <c r="CSJ226" s="433">
        <v>0</v>
      </c>
      <c r="CSK226" s="433">
        <v>0</v>
      </c>
      <c r="CSL226" s="433">
        <v>0</v>
      </c>
      <c r="CSM226" s="433">
        <v>0</v>
      </c>
      <c r="CSN226" s="433">
        <v>0</v>
      </c>
      <c r="CSO226" s="433">
        <v>0</v>
      </c>
      <c r="CSP226" s="433">
        <v>0</v>
      </c>
      <c r="CSQ226" s="433">
        <v>0</v>
      </c>
      <c r="CSR226" s="433">
        <v>0</v>
      </c>
      <c r="CSS226" s="433">
        <v>0</v>
      </c>
      <c r="CST226" s="433">
        <v>0</v>
      </c>
      <c r="CSU226" s="433">
        <v>0</v>
      </c>
      <c r="CSV226" s="433">
        <v>0</v>
      </c>
      <c r="CSW226" s="433">
        <v>0</v>
      </c>
      <c r="CSX226" s="433">
        <v>0</v>
      </c>
      <c r="CSY226" s="433">
        <v>0</v>
      </c>
      <c r="CSZ226" s="433">
        <v>0</v>
      </c>
      <c r="CTA226" s="433">
        <v>0</v>
      </c>
      <c r="CTB226" s="433">
        <v>0</v>
      </c>
      <c r="CTC226" s="433">
        <v>0</v>
      </c>
      <c r="CTD226" s="433">
        <v>0</v>
      </c>
      <c r="CTE226" s="433">
        <v>0</v>
      </c>
      <c r="CTF226" s="433">
        <v>0</v>
      </c>
      <c r="CTG226" s="433">
        <v>0</v>
      </c>
      <c r="CTH226" s="433">
        <v>0</v>
      </c>
      <c r="CTI226" s="433">
        <v>0</v>
      </c>
      <c r="CTJ226" s="433">
        <v>0</v>
      </c>
      <c r="CTK226" s="433">
        <v>0</v>
      </c>
      <c r="CTL226" s="433">
        <v>0</v>
      </c>
      <c r="CTM226" s="433">
        <v>0</v>
      </c>
      <c r="CTN226" s="433">
        <v>0</v>
      </c>
      <c r="CTO226" s="433">
        <v>0</v>
      </c>
      <c r="CTP226" s="433">
        <v>0</v>
      </c>
      <c r="CTQ226" s="433">
        <v>0</v>
      </c>
      <c r="CTR226" s="433">
        <v>0</v>
      </c>
      <c r="CTS226" s="433">
        <v>0</v>
      </c>
      <c r="CTT226" s="433">
        <v>0</v>
      </c>
      <c r="CTU226" s="433">
        <v>0</v>
      </c>
      <c r="CTV226" s="433">
        <v>0</v>
      </c>
      <c r="CTW226" s="433">
        <v>0</v>
      </c>
      <c r="CTX226" s="433">
        <v>0</v>
      </c>
      <c r="CTY226" s="433">
        <v>0</v>
      </c>
      <c r="CTZ226" s="433">
        <v>0</v>
      </c>
      <c r="CUA226" s="433">
        <v>0</v>
      </c>
      <c r="CUB226" s="433">
        <v>0</v>
      </c>
      <c r="CUC226" s="433">
        <v>0</v>
      </c>
      <c r="CUD226" s="433">
        <v>0</v>
      </c>
      <c r="CUE226" s="433">
        <v>0</v>
      </c>
      <c r="CUF226" s="433">
        <v>0</v>
      </c>
      <c r="CUG226" s="433">
        <v>0</v>
      </c>
      <c r="CUH226" s="433">
        <v>0</v>
      </c>
      <c r="CUI226" s="433">
        <v>0</v>
      </c>
      <c r="CUJ226" s="433">
        <v>0</v>
      </c>
      <c r="CUK226" s="433">
        <v>0</v>
      </c>
      <c r="CUL226" s="433">
        <v>0</v>
      </c>
      <c r="CUM226" s="433">
        <v>0</v>
      </c>
      <c r="CUN226" s="433">
        <v>0</v>
      </c>
      <c r="CUO226" s="433">
        <v>0</v>
      </c>
      <c r="CUP226" s="433">
        <v>0</v>
      </c>
      <c r="CUQ226" s="433">
        <v>0</v>
      </c>
      <c r="CUR226" s="433">
        <v>0</v>
      </c>
      <c r="CUS226" s="433">
        <v>0</v>
      </c>
      <c r="CUT226" s="433">
        <v>0</v>
      </c>
      <c r="CUU226" s="433">
        <v>0</v>
      </c>
      <c r="CUV226" s="433">
        <v>0</v>
      </c>
      <c r="CUW226" s="433">
        <v>0</v>
      </c>
      <c r="CUX226" s="433">
        <v>0</v>
      </c>
      <c r="CUY226" s="433">
        <v>0</v>
      </c>
      <c r="CUZ226" s="433">
        <v>0</v>
      </c>
      <c r="CVA226" s="433">
        <v>0</v>
      </c>
      <c r="CVB226" s="433">
        <v>0</v>
      </c>
      <c r="CVC226" s="433">
        <v>0</v>
      </c>
      <c r="CVD226" s="433">
        <v>0</v>
      </c>
      <c r="CVE226" s="433">
        <v>0</v>
      </c>
      <c r="CVF226" s="433">
        <v>0</v>
      </c>
      <c r="CVG226" s="433">
        <v>0</v>
      </c>
      <c r="CVH226" s="433">
        <v>0</v>
      </c>
      <c r="CVI226" s="433">
        <v>0</v>
      </c>
      <c r="CVJ226" s="433">
        <v>0</v>
      </c>
      <c r="CVK226" s="433">
        <v>0</v>
      </c>
      <c r="CVL226" s="433">
        <v>0</v>
      </c>
      <c r="CVM226" s="433">
        <v>0</v>
      </c>
      <c r="CVN226" s="433">
        <v>0</v>
      </c>
      <c r="CVO226" s="433">
        <v>0</v>
      </c>
      <c r="CVP226" s="433">
        <v>0</v>
      </c>
      <c r="CVQ226" s="433">
        <v>0</v>
      </c>
      <c r="CVR226" s="433">
        <v>0</v>
      </c>
      <c r="CVS226" s="433">
        <v>0</v>
      </c>
      <c r="CVT226" s="433">
        <v>0</v>
      </c>
      <c r="CVU226" s="433">
        <v>0</v>
      </c>
      <c r="CVV226" s="433">
        <v>0</v>
      </c>
      <c r="CVW226" s="433">
        <v>0</v>
      </c>
      <c r="CVX226" s="433">
        <v>0</v>
      </c>
      <c r="CVY226" s="433">
        <v>0</v>
      </c>
      <c r="CVZ226" s="433">
        <v>0</v>
      </c>
      <c r="CWA226" s="433">
        <v>0</v>
      </c>
      <c r="CWB226" s="433">
        <v>0</v>
      </c>
      <c r="CWC226" s="433">
        <v>0</v>
      </c>
      <c r="CWD226" s="433">
        <v>0</v>
      </c>
      <c r="CWE226" s="433">
        <v>0</v>
      </c>
      <c r="CWF226" s="433">
        <v>0</v>
      </c>
      <c r="CWG226" s="433">
        <v>0</v>
      </c>
      <c r="CWH226" s="433">
        <v>0</v>
      </c>
      <c r="CWI226" s="433">
        <v>0</v>
      </c>
      <c r="CWJ226" s="433">
        <v>0</v>
      </c>
      <c r="CWK226" s="433">
        <v>0</v>
      </c>
      <c r="CWL226" s="433">
        <v>0</v>
      </c>
      <c r="CWM226" s="433">
        <v>0</v>
      </c>
      <c r="CWN226" s="433">
        <v>0</v>
      </c>
      <c r="CWO226" s="433">
        <v>0</v>
      </c>
      <c r="CWP226" s="433">
        <v>0</v>
      </c>
      <c r="CWQ226" s="433">
        <v>0</v>
      </c>
      <c r="CWR226" s="433">
        <v>0</v>
      </c>
      <c r="CWS226" s="433">
        <v>0</v>
      </c>
      <c r="CWT226" s="433">
        <v>0</v>
      </c>
      <c r="CWU226" s="433">
        <v>0</v>
      </c>
      <c r="CWV226" s="433">
        <v>0</v>
      </c>
      <c r="CWW226" s="433">
        <v>0</v>
      </c>
      <c r="CWX226" s="433">
        <v>0</v>
      </c>
      <c r="CWY226" s="433">
        <v>0</v>
      </c>
      <c r="CWZ226" s="433">
        <v>0</v>
      </c>
      <c r="CXA226" s="433">
        <v>0</v>
      </c>
      <c r="CXB226" s="433">
        <v>0</v>
      </c>
      <c r="CXC226" s="433">
        <v>0</v>
      </c>
      <c r="CXD226" s="433">
        <v>0</v>
      </c>
      <c r="CXE226" s="433">
        <v>0</v>
      </c>
      <c r="CXF226" s="433">
        <v>0</v>
      </c>
      <c r="CXG226" s="433">
        <v>0</v>
      </c>
      <c r="CXH226" s="433">
        <v>0</v>
      </c>
      <c r="CXI226" s="433">
        <v>0</v>
      </c>
      <c r="CXJ226" s="433">
        <v>0</v>
      </c>
      <c r="CXK226" s="433">
        <v>0</v>
      </c>
      <c r="CXL226" s="433">
        <v>0</v>
      </c>
      <c r="CXM226" s="433">
        <v>0</v>
      </c>
      <c r="CXN226" s="433">
        <v>0</v>
      </c>
      <c r="CXO226" s="433">
        <v>0</v>
      </c>
      <c r="CXP226" s="433">
        <v>0</v>
      </c>
      <c r="CXQ226" s="433">
        <v>0</v>
      </c>
      <c r="CXR226" s="433">
        <v>0</v>
      </c>
      <c r="CXS226" s="433">
        <v>0</v>
      </c>
      <c r="CXT226" s="433">
        <v>0</v>
      </c>
      <c r="CXU226" s="433">
        <v>0</v>
      </c>
      <c r="CXV226" s="433">
        <v>0</v>
      </c>
      <c r="CXW226" s="433">
        <v>0</v>
      </c>
      <c r="CXX226" s="433">
        <v>0</v>
      </c>
      <c r="CXY226" s="433">
        <v>0</v>
      </c>
      <c r="CXZ226" s="433">
        <v>0</v>
      </c>
      <c r="CYA226" s="433">
        <v>0</v>
      </c>
      <c r="CYB226" s="433">
        <v>0</v>
      </c>
      <c r="CYC226" s="433">
        <v>0</v>
      </c>
      <c r="CYD226" s="433">
        <v>0</v>
      </c>
      <c r="CYE226" s="433">
        <v>0</v>
      </c>
      <c r="CYF226" s="433">
        <v>0</v>
      </c>
      <c r="CYG226" s="433">
        <v>0</v>
      </c>
      <c r="CYH226" s="433">
        <v>0</v>
      </c>
      <c r="CYI226" s="433">
        <v>0</v>
      </c>
      <c r="CYJ226" s="433">
        <v>0</v>
      </c>
      <c r="CYK226" s="433">
        <v>0</v>
      </c>
      <c r="CYL226" s="433">
        <v>0</v>
      </c>
      <c r="CYM226" s="433">
        <v>0</v>
      </c>
      <c r="CYN226" s="433">
        <v>0</v>
      </c>
      <c r="CYO226" s="433">
        <v>0</v>
      </c>
      <c r="CYP226" s="433">
        <v>0</v>
      </c>
      <c r="CYQ226" s="433">
        <v>0</v>
      </c>
      <c r="CYR226" s="433">
        <v>0</v>
      </c>
      <c r="CYS226" s="433">
        <v>0</v>
      </c>
      <c r="CYT226" s="433">
        <v>0</v>
      </c>
      <c r="CYU226" s="433">
        <v>0</v>
      </c>
      <c r="CYV226" s="433">
        <v>0</v>
      </c>
      <c r="CYW226" s="433">
        <v>0</v>
      </c>
      <c r="CYX226" s="433">
        <v>0</v>
      </c>
      <c r="CYY226" s="433">
        <v>0</v>
      </c>
      <c r="CYZ226" s="433">
        <v>0</v>
      </c>
      <c r="CZA226" s="433">
        <v>0</v>
      </c>
      <c r="CZB226" s="433">
        <v>0</v>
      </c>
      <c r="CZC226" s="433">
        <v>0</v>
      </c>
      <c r="CZD226" s="433">
        <v>0</v>
      </c>
      <c r="CZE226" s="433">
        <v>0</v>
      </c>
      <c r="CZF226" s="433">
        <v>0</v>
      </c>
      <c r="CZG226" s="433">
        <v>0</v>
      </c>
      <c r="CZH226" s="433">
        <v>0</v>
      </c>
      <c r="CZI226" s="433">
        <v>0</v>
      </c>
      <c r="CZJ226" s="433">
        <v>0</v>
      </c>
      <c r="CZK226" s="433">
        <v>0</v>
      </c>
      <c r="CZL226" s="433">
        <v>0</v>
      </c>
      <c r="CZM226" s="433">
        <v>0</v>
      </c>
      <c r="CZN226" s="433">
        <v>0</v>
      </c>
      <c r="CZO226" s="433">
        <v>0</v>
      </c>
      <c r="CZP226" s="433">
        <v>0</v>
      </c>
      <c r="CZQ226" s="433">
        <v>0</v>
      </c>
      <c r="CZR226" s="433">
        <v>0</v>
      </c>
      <c r="CZS226" s="433">
        <v>0</v>
      </c>
      <c r="CZT226" s="433">
        <v>0</v>
      </c>
      <c r="CZU226" s="433">
        <v>0</v>
      </c>
      <c r="CZV226" s="433">
        <v>0</v>
      </c>
      <c r="CZW226" s="433">
        <v>0</v>
      </c>
      <c r="CZX226" s="433">
        <v>0</v>
      </c>
      <c r="CZY226" s="433">
        <v>0</v>
      </c>
      <c r="CZZ226" s="433">
        <v>0</v>
      </c>
      <c r="DAA226" s="433">
        <v>0</v>
      </c>
      <c r="DAB226" s="433">
        <v>0</v>
      </c>
      <c r="DAC226" s="433">
        <v>0</v>
      </c>
      <c r="DAD226" s="433">
        <v>0</v>
      </c>
      <c r="DAE226" s="433">
        <v>0</v>
      </c>
      <c r="DAF226" s="433">
        <v>0</v>
      </c>
      <c r="DAG226" s="433">
        <v>0</v>
      </c>
      <c r="DAH226" s="433">
        <v>0</v>
      </c>
      <c r="DAI226" s="433">
        <v>0</v>
      </c>
      <c r="DAJ226" s="433">
        <v>0</v>
      </c>
      <c r="DAK226" s="433">
        <v>0</v>
      </c>
      <c r="DAL226" s="433">
        <v>0</v>
      </c>
      <c r="DAM226" s="433">
        <v>0</v>
      </c>
      <c r="DAN226" s="433">
        <v>0</v>
      </c>
      <c r="DAO226" s="433">
        <v>0</v>
      </c>
      <c r="DAP226" s="433">
        <v>0</v>
      </c>
      <c r="DAQ226" s="433">
        <v>0</v>
      </c>
      <c r="DAR226" s="433">
        <v>0</v>
      </c>
      <c r="DAS226" s="433">
        <v>0</v>
      </c>
      <c r="DAT226" s="433">
        <v>0</v>
      </c>
      <c r="DAU226" s="433">
        <v>0</v>
      </c>
      <c r="DAV226" s="433">
        <v>0</v>
      </c>
      <c r="DAW226" s="433">
        <v>0</v>
      </c>
      <c r="DAX226" s="433">
        <v>0</v>
      </c>
      <c r="DAY226" s="433">
        <v>0</v>
      </c>
      <c r="DAZ226" s="433">
        <v>0</v>
      </c>
      <c r="DBA226" s="433">
        <v>0</v>
      </c>
      <c r="DBB226" s="433">
        <v>0</v>
      </c>
      <c r="DBC226" s="433">
        <v>0</v>
      </c>
      <c r="DBD226" s="433">
        <v>0</v>
      </c>
      <c r="DBE226" s="433">
        <v>0</v>
      </c>
      <c r="DBF226" s="433">
        <v>0</v>
      </c>
      <c r="DBG226" s="433">
        <v>0</v>
      </c>
      <c r="DBH226" s="433">
        <v>0</v>
      </c>
      <c r="DBI226" s="433">
        <v>0</v>
      </c>
      <c r="DBJ226" s="433">
        <v>0</v>
      </c>
      <c r="DBK226" s="433">
        <v>0</v>
      </c>
      <c r="DBL226" s="433">
        <v>0</v>
      </c>
      <c r="DBM226" s="433">
        <v>0</v>
      </c>
      <c r="DBN226" s="433">
        <v>0</v>
      </c>
      <c r="DBO226" s="433">
        <v>0</v>
      </c>
      <c r="DBP226" s="433">
        <v>0</v>
      </c>
      <c r="DBQ226" s="433">
        <v>0</v>
      </c>
      <c r="DBR226" s="433">
        <v>0</v>
      </c>
      <c r="DBS226" s="433">
        <v>0</v>
      </c>
      <c r="DBT226" s="433">
        <v>0</v>
      </c>
      <c r="DBU226" s="433">
        <v>0</v>
      </c>
      <c r="DBV226" s="433">
        <v>0</v>
      </c>
      <c r="DBW226" s="433">
        <v>0</v>
      </c>
      <c r="DBX226" s="433">
        <v>0</v>
      </c>
      <c r="DBY226" s="433">
        <v>0</v>
      </c>
      <c r="DBZ226" s="433">
        <v>0</v>
      </c>
      <c r="DCA226" s="433">
        <v>0</v>
      </c>
      <c r="DCB226" s="433">
        <v>0</v>
      </c>
      <c r="DCC226" s="433">
        <v>0</v>
      </c>
      <c r="DCD226" s="433">
        <v>0</v>
      </c>
      <c r="DCE226" s="433">
        <v>0</v>
      </c>
      <c r="DCF226" s="433">
        <v>0</v>
      </c>
      <c r="DCG226" s="433">
        <v>0</v>
      </c>
      <c r="DCH226" s="433">
        <v>0</v>
      </c>
      <c r="DCI226" s="433">
        <v>0</v>
      </c>
      <c r="DCJ226" s="433">
        <v>0</v>
      </c>
      <c r="DCK226" s="433">
        <v>0</v>
      </c>
      <c r="DCL226" s="433">
        <v>0</v>
      </c>
      <c r="DCM226" s="433">
        <v>0</v>
      </c>
      <c r="DCN226" s="433">
        <v>0</v>
      </c>
      <c r="DCO226" s="433">
        <v>0</v>
      </c>
      <c r="DCP226" s="433">
        <v>0</v>
      </c>
      <c r="DCQ226" s="433">
        <v>0</v>
      </c>
      <c r="DCR226" s="433">
        <v>0</v>
      </c>
      <c r="DCS226" s="433">
        <v>0</v>
      </c>
      <c r="DCT226" s="433">
        <v>0</v>
      </c>
      <c r="DCU226" s="433">
        <v>0</v>
      </c>
      <c r="DCV226" s="433">
        <v>0</v>
      </c>
      <c r="DCW226" s="433">
        <v>0</v>
      </c>
      <c r="DCX226" s="433">
        <v>0</v>
      </c>
      <c r="DCY226" s="433">
        <v>0</v>
      </c>
      <c r="DCZ226" s="433">
        <v>0</v>
      </c>
      <c r="DDA226" s="433">
        <v>0</v>
      </c>
      <c r="DDB226" s="433">
        <v>0</v>
      </c>
      <c r="DDC226" s="433">
        <v>0</v>
      </c>
      <c r="DDD226" s="433">
        <v>0</v>
      </c>
      <c r="DDE226" s="433">
        <v>0</v>
      </c>
      <c r="DDF226" s="433">
        <v>0</v>
      </c>
      <c r="DDG226" s="433">
        <v>0</v>
      </c>
      <c r="DDH226" s="433">
        <v>0</v>
      </c>
      <c r="DDI226" s="433">
        <v>0</v>
      </c>
      <c r="DDJ226" s="433">
        <v>0</v>
      </c>
      <c r="DDK226" s="433">
        <v>0</v>
      </c>
      <c r="DDL226" s="433">
        <v>0</v>
      </c>
      <c r="DDM226" s="433">
        <v>0</v>
      </c>
      <c r="DDN226" s="433">
        <v>0</v>
      </c>
      <c r="DDO226" s="433">
        <v>0</v>
      </c>
      <c r="DDP226" s="433">
        <v>0</v>
      </c>
      <c r="DDQ226" s="433">
        <v>0</v>
      </c>
      <c r="DDR226" s="433">
        <v>0</v>
      </c>
      <c r="DDS226" s="433">
        <v>0</v>
      </c>
      <c r="DDT226" s="433">
        <v>0</v>
      </c>
      <c r="DDU226" s="433">
        <v>0</v>
      </c>
      <c r="DDV226" s="433">
        <v>0</v>
      </c>
      <c r="DDW226" s="433">
        <v>0</v>
      </c>
      <c r="DDX226" s="433">
        <v>0</v>
      </c>
      <c r="DDY226" s="433">
        <v>0</v>
      </c>
      <c r="DDZ226" s="433">
        <v>0</v>
      </c>
      <c r="DEA226" s="433">
        <v>0</v>
      </c>
      <c r="DEB226" s="433">
        <v>0</v>
      </c>
      <c r="DEC226" s="433">
        <v>0</v>
      </c>
      <c r="DED226" s="433">
        <v>0</v>
      </c>
      <c r="DEE226" s="433">
        <v>0</v>
      </c>
      <c r="DEF226" s="433">
        <v>0</v>
      </c>
      <c r="DEG226" s="433">
        <v>0</v>
      </c>
      <c r="DEH226" s="433">
        <v>0</v>
      </c>
      <c r="DEI226" s="433">
        <v>0</v>
      </c>
      <c r="DEJ226" s="433">
        <v>0</v>
      </c>
      <c r="DEK226" s="433">
        <v>0</v>
      </c>
      <c r="DEL226" s="433">
        <v>0</v>
      </c>
      <c r="DEM226" s="433">
        <v>0</v>
      </c>
      <c r="DEN226" s="433">
        <v>0</v>
      </c>
      <c r="DEO226" s="433">
        <v>0</v>
      </c>
      <c r="DEP226" s="433">
        <v>0</v>
      </c>
      <c r="DEQ226" s="433">
        <v>0</v>
      </c>
      <c r="DER226" s="433">
        <v>0</v>
      </c>
      <c r="DES226" s="433">
        <v>0</v>
      </c>
      <c r="DET226" s="433">
        <v>0</v>
      </c>
      <c r="DEU226" s="433">
        <v>0</v>
      </c>
      <c r="DEV226" s="433">
        <v>0</v>
      </c>
      <c r="DEW226" s="433">
        <v>0</v>
      </c>
      <c r="DEX226" s="433">
        <v>0</v>
      </c>
      <c r="DEY226" s="433">
        <v>0</v>
      </c>
      <c r="DEZ226" s="433">
        <v>0</v>
      </c>
      <c r="DFA226" s="433">
        <v>0</v>
      </c>
      <c r="DFB226" s="433">
        <v>0</v>
      </c>
      <c r="DFC226" s="433">
        <v>0</v>
      </c>
      <c r="DFD226" s="433">
        <v>0</v>
      </c>
      <c r="DFE226" s="433">
        <v>0</v>
      </c>
      <c r="DFF226" s="433">
        <v>0</v>
      </c>
      <c r="DFG226" s="433">
        <v>0</v>
      </c>
      <c r="DFH226" s="433">
        <v>0</v>
      </c>
      <c r="DFI226" s="433">
        <v>0</v>
      </c>
      <c r="DFJ226" s="433">
        <v>0</v>
      </c>
      <c r="DFK226" s="433">
        <v>0</v>
      </c>
      <c r="DFL226" s="433">
        <v>0</v>
      </c>
      <c r="DFM226" s="433">
        <v>0</v>
      </c>
      <c r="DFN226" s="433">
        <v>0</v>
      </c>
      <c r="DFO226" s="433">
        <v>0</v>
      </c>
      <c r="DFP226" s="433">
        <v>0</v>
      </c>
      <c r="DFQ226" s="433">
        <v>0</v>
      </c>
      <c r="DFR226" s="433">
        <v>0</v>
      </c>
      <c r="DFS226" s="433">
        <v>0</v>
      </c>
      <c r="DFT226" s="433">
        <v>0</v>
      </c>
      <c r="DFU226" s="433">
        <v>0</v>
      </c>
      <c r="DFV226" s="433">
        <v>0</v>
      </c>
      <c r="DFW226" s="433">
        <v>0</v>
      </c>
      <c r="DFX226" s="433">
        <v>0</v>
      </c>
      <c r="DFY226" s="433">
        <v>0</v>
      </c>
      <c r="DFZ226" s="433">
        <v>0</v>
      </c>
      <c r="DGA226" s="433">
        <v>0</v>
      </c>
      <c r="DGB226" s="433">
        <v>0</v>
      </c>
      <c r="DGC226" s="433">
        <v>0</v>
      </c>
      <c r="DGD226" s="433">
        <v>0</v>
      </c>
      <c r="DGE226" s="433">
        <v>0</v>
      </c>
      <c r="DGF226" s="433">
        <v>0</v>
      </c>
      <c r="DGG226" s="433">
        <v>0</v>
      </c>
      <c r="DGH226" s="433">
        <v>0</v>
      </c>
      <c r="DGI226" s="433">
        <v>0</v>
      </c>
      <c r="DGJ226" s="433">
        <v>0</v>
      </c>
      <c r="DGK226" s="433">
        <v>0</v>
      </c>
      <c r="DGL226" s="433">
        <v>0</v>
      </c>
      <c r="DGM226" s="433">
        <v>0</v>
      </c>
      <c r="DGN226" s="433">
        <v>0</v>
      </c>
      <c r="DGO226" s="433">
        <v>0</v>
      </c>
      <c r="DGP226" s="433">
        <v>0</v>
      </c>
      <c r="DGQ226" s="433">
        <v>0</v>
      </c>
      <c r="DGR226" s="433">
        <v>0</v>
      </c>
      <c r="DGS226" s="433">
        <v>0</v>
      </c>
      <c r="DGT226" s="433">
        <v>0</v>
      </c>
      <c r="DGU226" s="433">
        <v>0</v>
      </c>
      <c r="DGV226" s="433">
        <v>0</v>
      </c>
      <c r="DGW226" s="433">
        <v>0</v>
      </c>
      <c r="DGX226" s="433">
        <v>0</v>
      </c>
      <c r="DGY226" s="433">
        <v>0</v>
      </c>
      <c r="DGZ226" s="433">
        <v>0</v>
      </c>
      <c r="DHA226" s="433">
        <v>0</v>
      </c>
      <c r="DHB226" s="433">
        <v>0</v>
      </c>
      <c r="DHC226" s="433">
        <v>0</v>
      </c>
      <c r="DHD226" s="433">
        <v>0</v>
      </c>
      <c r="DHE226" s="433">
        <v>0</v>
      </c>
      <c r="DHF226" s="433">
        <v>0</v>
      </c>
      <c r="DHG226" s="433">
        <v>0</v>
      </c>
      <c r="DHH226" s="433">
        <v>0</v>
      </c>
      <c r="DHI226" s="433">
        <v>0</v>
      </c>
      <c r="DHJ226" s="433">
        <v>0</v>
      </c>
      <c r="DHK226" s="433">
        <v>0</v>
      </c>
      <c r="DHL226" s="433">
        <v>0</v>
      </c>
      <c r="DHM226" s="433">
        <v>0</v>
      </c>
      <c r="DHN226" s="433">
        <v>0</v>
      </c>
      <c r="DHO226" s="433">
        <v>0</v>
      </c>
      <c r="DHP226" s="433">
        <v>0</v>
      </c>
      <c r="DHQ226" s="433">
        <v>0</v>
      </c>
      <c r="DHR226" s="433">
        <v>0</v>
      </c>
      <c r="DHS226" s="433">
        <v>0</v>
      </c>
      <c r="DHT226" s="433">
        <v>0</v>
      </c>
      <c r="DHU226" s="433">
        <v>0</v>
      </c>
      <c r="DHV226" s="433">
        <v>0</v>
      </c>
      <c r="DHW226" s="433">
        <v>0</v>
      </c>
      <c r="DHX226" s="433">
        <v>0</v>
      </c>
      <c r="DHY226" s="433">
        <v>0</v>
      </c>
      <c r="DHZ226" s="433">
        <v>0</v>
      </c>
      <c r="DIA226" s="433">
        <v>0</v>
      </c>
      <c r="DIB226" s="433">
        <v>0</v>
      </c>
      <c r="DIC226" s="433">
        <v>0</v>
      </c>
      <c r="DID226" s="433">
        <v>0</v>
      </c>
      <c r="DIE226" s="433">
        <v>0</v>
      </c>
      <c r="DIF226" s="433">
        <v>0</v>
      </c>
      <c r="DIG226" s="433">
        <v>0</v>
      </c>
      <c r="DIH226" s="433">
        <v>0</v>
      </c>
      <c r="DII226" s="433">
        <v>0</v>
      </c>
      <c r="DIJ226" s="433">
        <v>0</v>
      </c>
      <c r="DIK226" s="433">
        <v>0</v>
      </c>
      <c r="DIL226" s="433">
        <v>0</v>
      </c>
      <c r="DIM226" s="433">
        <v>0</v>
      </c>
      <c r="DIN226" s="433">
        <v>0</v>
      </c>
      <c r="DIO226" s="433">
        <v>0</v>
      </c>
      <c r="DIP226" s="433">
        <v>0</v>
      </c>
      <c r="DIQ226" s="433">
        <v>0</v>
      </c>
      <c r="DIR226" s="433">
        <v>0</v>
      </c>
      <c r="DIS226" s="433">
        <v>0</v>
      </c>
      <c r="DIT226" s="433">
        <v>0</v>
      </c>
      <c r="DIU226" s="433">
        <v>0</v>
      </c>
      <c r="DIV226" s="433">
        <v>0</v>
      </c>
      <c r="DIW226" s="433">
        <v>0</v>
      </c>
      <c r="DIX226" s="433">
        <v>0</v>
      </c>
      <c r="DIY226" s="433">
        <v>0</v>
      </c>
      <c r="DIZ226" s="433">
        <v>0</v>
      </c>
      <c r="DJA226" s="433">
        <v>0</v>
      </c>
      <c r="DJB226" s="433">
        <v>0</v>
      </c>
      <c r="DJC226" s="433">
        <v>0</v>
      </c>
      <c r="DJD226" s="433">
        <v>0</v>
      </c>
      <c r="DJE226" s="433">
        <v>0</v>
      </c>
      <c r="DJF226" s="433">
        <v>0</v>
      </c>
      <c r="DJG226" s="433">
        <v>0</v>
      </c>
      <c r="DJH226" s="433">
        <v>0</v>
      </c>
      <c r="DJI226" s="433">
        <v>0</v>
      </c>
      <c r="DJJ226" s="433">
        <v>0</v>
      </c>
      <c r="DJK226" s="433">
        <v>0</v>
      </c>
      <c r="DJL226" s="433">
        <v>0</v>
      </c>
      <c r="DJM226" s="433">
        <v>0</v>
      </c>
      <c r="DJN226" s="433">
        <v>0</v>
      </c>
      <c r="DJO226" s="433">
        <v>0</v>
      </c>
      <c r="DJP226" s="433">
        <v>0</v>
      </c>
      <c r="DJQ226" s="433">
        <v>0</v>
      </c>
      <c r="DJR226" s="433">
        <v>0</v>
      </c>
      <c r="DJS226" s="433">
        <v>0</v>
      </c>
      <c r="DJT226" s="433">
        <v>0</v>
      </c>
      <c r="DJU226" s="433">
        <v>0</v>
      </c>
      <c r="DJV226" s="433">
        <v>0</v>
      </c>
      <c r="DJW226" s="433">
        <v>0</v>
      </c>
      <c r="DJX226" s="433">
        <v>0</v>
      </c>
      <c r="DJY226" s="433">
        <v>0</v>
      </c>
      <c r="DJZ226" s="433">
        <v>0</v>
      </c>
      <c r="DKA226" s="433">
        <v>0</v>
      </c>
      <c r="DKB226" s="433">
        <v>0</v>
      </c>
      <c r="DKC226" s="433">
        <v>0</v>
      </c>
      <c r="DKD226" s="433">
        <v>0</v>
      </c>
      <c r="DKE226" s="433">
        <v>0</v>
      </c>
      <c r="DKF226" s="433">
        <v>0</v>
      </c>
      <c r="DKG226" s="433">
        <v>0</v>
      </c>
      <c r="DKH226" s="433">
        <v>0</v>
      </c>
      <c r="DKI226" s="433">
        <v>0</v>
      </c>
      <c r="DKJ226" s="433">
        <v>0</v>
      </c>
      <c r="DKK226" s="433">
        <v>0</v>
      </c>
      <c r="DKL226" s="433">
        <v>0</v>
      </c>
      <c r="DKM226" s="433">
        <v>0</v>
      </c>
      <c r="DKN226" s="433">
        <v>0</v>
      </c>
      <c r="DKO226" s="433">
        <v>0</v>
      </c>
      <c r="DKP226" s="433">
        <v>0</v>
      </c>
      <c r="DKQ226" s="433">
        <v>0</v>
      </c>
      <c r="DKR226" s="433">
        <v>0</v>
      </c>
      <c r="DKS226" s="433">
        <v>0</v>
      </c>
      <c r="DKT226" s="433">
        <v>0</v>
      </c>
      <c r="DKU226" s="433">
        <v>0</v>
      </c>
      <c r="DKV226" s="433">
        <v>0</v>
      </c>
      <c r="DKW226" s="433">
        <v>0</v>
      </c>
      <c r="DKX226" s="433">
        <v>0</v>
      </c>
      <c r="DKY226" s="433">
        <v>0</v>
      </c>
      <c r="DKZ226" s="433">
        <v>0</v>
      </c>
      <c r="DLA226" s="433">
        <v>0</v>
      </c>
      <c r="DLB226" s="433">
        <v>0</v>
      </c>
      <c r="DLC226" s="433">
        <v>0</v>
      </c>
      <c r="DLD226" s="433">
        <v>0</v>
      </c>
      <c r="DLE226" s="433">
        <v>0</v>
      </c>
      <c r="DLF226" s="433">
        <v>0</v>
      </c>
      <c r="DLG226" s="433">
        <v>0</v>
      </c>
      <c r="DLH226" s="433">
        <v>0</v>
      </c>
      <c r="DLI226" s="433">
        <v>0</v>
      </c>
      <c r="DLJ226" s="433">
        <v>0</v>
      </c>
      <c r="DLK226" s="433">
        <v>0</v>
      </c>
      <c r="DLL226" s="433">
        <v>0</v>
      </c>
      <c r="DLM226" s="433">
        <v>0</v>
      </c>
      <c r="DLN226" s="433">
        <v>0</v>
      </c>
      <c r="DLO226" s="433">
        <v>0</v>
      </c>
      <c r="DLP226" s="433">
        <v>0</v>
      </c>
      <c r="DLQ226" s="433">
        <v>0</v>
      </c>
      <c r="DLR226" s="433">
        <v>0</v>
      </c>
      <c r="DLS226" s="433">
        <v>0</v>
      </c>
      <c r="DLT226" s="433">
        <v>0</v>
      </c>
      <c r="DLU226" s="433">
        <v>0</v>
      </c>
      <c r="DLV226" s="433">
        <v>0</v>
      </c>
      <c r="DLW226" s="433">
        <v>0</v>
      </c>
      <c r="DLX226" s="433">
        <v>0</v>
      </c>
      <c r="DLY226" s="433">
        <v>0</v>
      </c>
      <c r="DLZ226" s="433">
        <v>0</v>
      </c>
      <c r="DMA226" s="433">
        <v>0</v>
      </c>
      <c r="DMB226" s="433">
        <v>0</v>
      </c>
      <c r="DMC226" s="433">
        <v>0</v>
      </c>
      <c r="DMD226" s="433">
        <v>0</v>
      </c>
      <c r="DME226" s="433">
        <v>0</v>
      </c>
      <c r="DMF226" s="433">
        <v>0</v>
      </c>
      <c r="DMG226" s="433">
        <v>0</v>
      </c>
      <c r="DMH226" s="433">
        <v>0</v>
      </c>
      <c r="DMI226" s="433">
        <v>0</v>
      </c>
      <c r="DMJ226" s="433">
        <v>0</v>
      </c>
      <c r="DMK226" s="433">
        <v>0</v>
      </c>
      <c r="DML226" s="433">
        <v>0</v>
      </c>
      <c r="DMM226" s="433">
        <v>0</v>
      </c>
      <c r="DMN226" s="433">
        <v>0</v>
      </c>
      <c r="DMO226" s="433">
        <v>0</v>
      </c>
      <c r="DMP226" s="433">
        <v>0</v>
      </c>
      <c r="DMQ226" s="433">
        <v>0</v>
      </c>
      <c r="DMR226" s="433">
        <v>0</v>
      </c>
      <c r="DMS226" s="433">
        <v>0</v>
      </c>
      <c r="DMT226" s="433">
        <v>0</v>
      </c>
      <c r="DMU226" s="433">
        <v>0</v>
      </c>
      <c r="DMV226" s="433">
        <v>0</v>
      </c>
      <c r="DMW226" s="433">
        <v>0</v>
      </c>
      <c r="DMX226" s="433">
        <v>0</v>
      </c>
      <c r="DMY226" s="433">
        <v>0</v>
      </c>
      <c r="DMZ226" s="433">
        <v>0</v>
      </c>
      <c r="DNA226" s="433">
        <v>0</v>
      </c>
      <c r="DNB226" s="433">
        <v>0</v>
      </c>
      <c r="DNC226" s="433">
        <v>0</v>
      </c>
      <c r="DND226" s="433">
        <v>0</v>
      </c>
      <c r="DNE226" s="433">
        <v>0</v>
      </c>
      <c r="DNF226" s="433">
        <v>0</v>
      </c>
      <c r="DNG226" s="433">
        <v>0</v>
      </c>
      <c r="DNH226" s="433">
        <v>0</v>
      </c>
      <c r="DNI226" s="433">
        <v>0</v>
      </c>
      <c r="DNJ226" s="433">
        <v>0</v>
      </c>
      <c r="DNK226" s="433">
        <v>0</v>
      </c>
      <c r="DNL226" s="433">
        <v>0</v>
      </c>
      <c r="DNM226" s="433">
        <v>0</v>
      </c>
      <c r="DNN226" s="433">
        <v>0</v>
      </c>
      <c r="DNO226" s="433">
        <v>0</v>
      </c>
      <c r="DNP226" s="433">
        <v>0</v>
      </c>
      <c r="DNQ226" s="433">
        <v>0</v>
      </c>
      <c r="DNR226" s="433">
        <v>0</v>
      </c>
      <c r="DNS226" s="433">
        <v>0</v>
      </c>
      <c r="DNT226" s="433">
        <v>0</v>
      </c>
      <c r="DNU226" s="433">
        <v>0</v>
      </c>
      <c r="DNV226" s="433">
        <v>0</v>
      </c>
      <c r="DNW226" s="433">
        <v>0</v>
      </c>
      <c r="DNX226" s="433">
        <v>0</v>
      </c>
      <c r="DNY226" s="433">
        <v>0</v>
      </c>
      <c r="DNZ226" s="433">
        <v>0</v>
      </c>
      <c r="DOA226" s="433">
        <v>0</v>
      </c>
      <c r="DOB226" s="433">
        <v>0</v>
      </c>
      <c r="DOC226" s="433">
        <v>0</v>
      </c>
      <c r="DOD226" s="433">
        <v>0</v>
      </c>
      <c r="DOE226" s="433">
        <v>0</v>
      </c>
      <c r="DOF226" s="433">
        <v>0</v>
      </c>
      <c r="DOG226" s="433">
        <v>0</v>
      </c>
      <c r="DOH226" s="433">
        <v>0</v>
      </c>
      <c r="DOI226" s="433">
        <v>0</v>
      </c>
      <c r="DOJ226" s="433">
        <v>0</v>
      </c>
      <c r="DOK226" s="433">
        <v>0</v>
      </c>
      <c r="DOL226" s="433">
        <v>0</v>
      </c>
      <c r="DOM226" s="433">
        <v>0</v>
      </c>
      <c r="DON226" s="433">
        <v>0</v>
      </c>
      <c r="DOO226" s="433">
        <v>0</v>
      </c>
      <c r="DOP226" s="433">
        <v>0</v>
      </c>
      <c r="DOQ226" s="433">
        <v>0</v>
      </c>
      <c r="DOR226" s="433">
        <v>0</v>
      </c>
      <c r="DOS226" s="433">
        <v>0</v>
      </c>
      <c r="DOT226" s="433">
        <v>0</v>
      </c>
      <c r="DOU226" s="433">
        <v>0</v>
      </c>
      <c r="DOV226" s="433">
        <v>0</v>
      </c>
      <c r="DOW226" s="433">
        <v>0</v>
      </c>
      <c r="DOX226" s="433">
        <v>0</v>
      </c>
      <c r="DOY226" s="433">
        <v>0</v>
      </c>
      <c r="DOZ226" s="433">
        <v>0</v>
      </c>
      <c r="DPA226" s="433">
        <v>0</v>
      </c>
      <c r="DPB226" s="433">
        <v>0</v>
      </c>
      <c r="DPC226" s="433">
        <v>0</v>
      </c>
      <c r="DPD226" s="433">
        <v>0</v>
      </c>
      <c r="DPE226" s="433">
        <v>0</v>
      </c>
      <c r="DPF226" s="433">
        <v>0</v>
      </c>
      <c r="DPG226" s="433">
        <v>0</v>
      </c>
      <c r="DPH226" s="433">
        <v>0</v>
      </c>
      <c r="DPI226" s="433">
        <v>0</v>
      </c>
      <c r="DPJ226" s="433">
        <v>0</v>
      </c>
      <c r="DPK226" s="433">
        <v>0</v>
      </c>
      <c r="DPL226" s="433">
        <v>0</v>
      </c>
      <c r="DPM226" s="433">
        <v>0</v>
      </c>
      <c r="DPN226" s="433">
        <v>0</v>
      </c>
      <c r="DPO226" s="433">
        <v>0</v>
      </c>
      <c r="DPP226" s="433">
        <v>0</v>
      </c>
      <c r="DPQ226" s="433">
        <v>0</v>
      </c>
      <c r="DPR226" s="433">
        <v>0</v>
      </c>
      <c r="DPS226" s="433">
        <v>0</v>
      </c>
      <c r="DPT226" s="433">
        <v>0</v>
      </c>
      <c r="DPU226" s="433">
        <v>0</v>
      </c>
      <c r="DPV226" s="433">
        <v>0</v>
      </c>
      <c r="DPW226" s="433">
        <v>0</v>
      </c>
      <c r="DPX226" s="433">
        <v>0</v>
      </c>
      <c r="DPY226" s="433">
        <v>0</v>
      </c>
      <c r="DPZ226" s="433">
        <v>0</v>
      </c>
      <c r="DQA226" s="433">
        <v>0</v>
      </c>
      <c r="DQB226" s="433">
        <v>0</v>
      </c>
      <c r="DQC226" s="433">
        <v>0</v>
      </c>
      <c r="DQD226" s="433">
        <v>0</v>
      </c>
      <c r="DQE226" s="433">
        <v>0</v>
      </c>
      <c r="DQF226" s="433">
        <v>0</v>
      </c>
      <c r="DQG226" s="433">
        <v>0</v>
      </c>
      <c r="DQH226" s="433">
        <v>0</v>
      </c>
      <c r="DQI226" s="433">
        <v>0</v>
      </c>
      <c r="DQJ226" s="433">
        <v>0</v>
      </c>
      <c r="DQK226" s="433">
        <v>0</v>
      </c>
      <c r="DQL226" s="433">
        <v>0</v>
      </c>
      <c r="DQM226" s="433">
        <v>0</v>
      </c>
      <c r="DQN226" s="433">
        <v>0</v>
      </c>
      <c r="DQO226" s="433">
        <v>0</v>
      </c>
      <c r="DQP226" s="433">
        <v>0</v>
      </c>
      <c r="DQQ226" s="433">
        <v>0</v>
      </c>
      <c r="DQR226" s="433">
        <v>0</v>
      </c>
      <c r="DQS226" s="433">
        <v>0</v>
      </c>
      <c r="DQT226" s="433">
        <v>0</v>
      </c>
      <c r="DQU226" s="433">
        <v>0</v>
      </c>
      <c r="DQV226" s="433">
        <v>0</v>
      </c>
      <c r="DQW226" s="433">
        <v>0</v>
      </c>
      <c r="DQX226" s="433">
        <v>0</v>
      </c>
      <c r="DQY226" s="433">
        <v>0</v>
      </c>
      <c r="DQZ226" s="433">
        <v>0</v>
      </c>
      <c r="DRA226" s="433">
        <v>0</v>
      </c>
      <c r="DRB226" s="433">
        <v>0</v>
      </c>
      <c r="DRC226" s="433">
        <v>0</v>
      </c>
      <c r="DRD226" s="433">
        <v>0</v>
      </c>
      <c r="DRE226" s="433">
        <v>0</v>
      </c>
      <c r="DRF226" s="433">
        <v>0</v>
      </c>
      <c r="DRG226" s="433">
        <v>0</v>
      </c>
      <c r="DRH226" s="433">
        <v>0</v>
      </c>
      <c r="DRI226" s="433">
        <v>0</v>
      </c>
      <c r="DRJ226" s="433">
        <v>0</v>
      </c>
      <c r="DRK226" s="433">
        <v>0</v>
      </c>
      <c r="DRL226" s="433">
        <v>0</v>
      </c>
      <c r="DRM226" s="433">
        <v>0</v>
      </c>
      <c r="DRN226" s="433">
        <v>0</v>
      </c>
      <c r="DRO226" s="433">
        <v>0</v>
      </c>
      <c r="DRP226" s="433">
        <v>0</v>
      </c>
      <c r="DRQ226" s="433">
        <v>0</v>
      </c>
      <c r="DRR226" s="433">
        <v>0</v>
      </c>
      <c r="DRS226" s="433">
        <v>0</v>
      </c>
      <c r="DRT226" s="433">
        <v>0</v>
      </c>
      <c r="DRU226" s="433">
        <v>0</v>
      </c>
      <c r="DRV226" s="433">
        <v>0</v>
      </c>
      <c r="DRW226" s="433">
        <v>0</v>
      </c>
      <c r="DRX226" s="433">
        <v>0</v>
      </c>
      <c r="DRY226" s="433">
        <v>0</v>
      </c>
      <c r="DRZ226" s="433">
        <v>0</v>
      </c>
      <c r="DSA226" s="433">
        <v>0</v>
      </c>
      <c r="DSB226" s="433">
        <v>0</v>
      </c>
      <c r="DSC226" s="433">
        <v>0</v>
      </c>
      <c r="DSD226" s="433">
        <v>0</v>
      </c>
      <c r="DSE226" s="433">
        <v>0</v>
      </c>
      <c r="DSF226" s="433">
        <v>0</v>
      </c>
      <c r="DSG226" s="433">
        <v>0</v>
      </c>
      <c r="DSH226" s="433">
        <v>0</v>
      </c>
      <c r="DSI226" s="433">
        <v>0</v>
      </c>
      <c r="DSJ226" s="433">
        <v>0</v>
      </c>
      <c r="DSK226" s="433">
        <v>0</v>
      </c>
      <c r="DSL226" s="433">
        <v>0</v>
      </c>
      <c r="DSM226" s="433">
        <v>0</v>
      </c>
      <c r="DSN226" s="433">
        <v>0</v>
      </c>
      <c r="DSO226" s="433">
        <v>0</v>
      </c>
      <c r="DSP226" s="433">
        <v>0</v>
      </c>
      <c r="DSQ226" s="433">
        <v>0</v>
      </c>
      <c r="DSR226" s="433">
        <v>0</v>
      </c>
      <c r="DSS226" s="433">
        <v>0</v>
      </c>
      <c r="DST226" s="433">
        <v>0</v>
      </c>
      <c r="DSU226" s="433">
        <v>0</v>
      </c>
      <c r="DSV226" s="433">
        <v>0</v>
      </c>
      <c r="DSW226" s="433">
        <v>0</v>
      </c>
      <c r="DSX226" s="433">
        <v>0</v>
      </c>
      <c r="DSY226" s="433">
        <v>0</v>
      </c>
      <c r="DSZ226" s="433">
        <v>0</v>
      </c>
      <c r="DTA226" s="433">
        <v>0</v>
      </c>
      <c r="DTB226" s="433">
        <v>0</v>
      </c>
      <c r="DTC226" s="433">
        <v>0</v>
      </c>
      <c r="DTD226" s="433">
        <v>0</v>
      </c>
      <c r="DTE226" s="433">
        <v>0</v>
      </c>
      <c r="DTF226" s="433">
        <v>0</v>
      </c>
      <c r="DTG226" s="433">
        <v>0</v>
      </c>
      <c r="DTH226" s="433">
        <v>0</v>
      </c>
      <c r="DTI226" s="433">
        <v>0</v>
      </c>
      <c r="DTJ226" s="433">
        <v>0</v>
      </c>
      <c r="DTK226" s="433">
        <v>0</v>
      </c>
      <c r="DTL226" s="433">
        <v>0</v>
      </c>
      <c r="DTM226" s="433">
        <v>0</v>
      </c>
      <c r="DTN226" s="433">
        <v>0</v>
      </c>
      <c r="DTO226" s="433">
        <v>0</v>
      </c>
      <c r="DTP226" s="433">
        <v>0</v>
      </c>
      <c r="DTQ226" s="433">
        <v>0</v>
      </c>
      <c r="DTR226" s="433">
        <v>0</v>
      </c>
      <c r="DTS226" s="433">
        <v>0</v>
      </c>
      <c r="DTT226" s="433">
        <v>0</v>
      </c>
      <c r="DTU226" s="433">
        <v>0</v>
      </c>
      <c r="DTV226" s="433">
        <v>0</v>
      </c>
      <c r="DTW226" s="433">
        <v>0</v>
      </c>
      <c r="DTX226" s="433">
        <v>0</v>
      </c>
      <c r="DTY226" s="433">
        <v>0</v>
      </c>
      <c r="DTZ226" s="433">
        <v>0</v>
      </c>
      <c r="DUA226" s="433">
        <v>0</v>
      </c>
      <c r="DUB226" s="433">
        <v>0</v>
      </c>
      <c r="DUC226" s="433">
        <v>0</v>
      </c>
      <c r="DUD226" s="433">
        <v>0</v>
      </c>
      <c r="DUE226" s="433">
        <v>0</v>
      </c>
      <c r="DUF226" s="433">
        <v>0</v>
      </c>
      <c r="DUG226" s="433">
        <v>0</v>
      </c>
      <c r="DUH226" s="433">
        <v>0</v>
      </c>
      <c r="DUI226" s="433">
        <v>0</v>
      </c>
      <c r="DUJ226" s="433">
        <v>0</v>
      </c>
      <c r="DUK226" s="433">
        <v>0</v>
      </c>
      <c r="DUL226" s="433">
        <v>0</v>
      </c>
      <c r="DUM226" s="433">
        <v>0</v>
      </c>
      <c r="DUN226" s="433">
        <v>0</v>
      </c>
      <c r="DUO226" s="433">
        <v>0</v>
      </c>
      <c r="DUP226" s="433">
        <v>0</v>
      </c>
      <c r="DUQ226" s="433">
        <v>0</v>
      </c>
      <c r="DUR226" s="433">
        <v>0</v>
      </c>
      <c r="DUS226" s="433">
        <v>0</v>
      </c>
      <c r="DUT226" s="433">
        <v>0</v>
      </c>
      <c r="DUU226" s="433">
        <v>0</v>
      </c>
      <c r="DUV226" s="433">
        <v>0</v>
      </c>
      <c r="DUW226" s="433">
        <v>0</v>
      </c>
      <c r="DUX226" s="433">
        <v>0</v>
      </c>
      <c r="DUY226" s="433">
        <v>0</v>
      </c>
      <c r="DUZ226" s="433">
        <v>0</v>
      </c>
      <c r="DVA226" s="433">
        <v>0</v>
      </c>
      <c r="DVB226" s="433">
        <v>0</v>
      </c>
      <c r="DVC226" s="433">
        <v>0</v>
      </c>
      <c r="DVD226" s="433">
        <v>0</v>
      </c>
      <c r="DVE226" s="433">
        <v>0</v>
      </c>
      <c r="DVF226" s="433">
        <v>0</v>
      </c>
      <c r="DVG226" s="433">
        <v>0</v>
      </c>
      <c r="DVH226" s="433">
        <v>0</v>
      </c>
      <c r="DVI226" s="433">
        <v>0</v>
      </c>
      <c r="DVJ226" s="433">
        <v>0</v>
      </c>
      <c r="DVK226" s="433">
        <v>0</v>
      </c>
      <c r="DVL226" s="433">
        <v>0</v>
      </c>
      <c r="DVM226" s="433">
        <v>0</v>
      </c>
      <c r="DVN226" s="433">
        <v>0</v>
      </c>
      <c r="DVO226" s="433">
        <v>0</v>
      </c>
      <c r="DVP226" s="433">
        <v>0</v>
      </c>
      <c r="DVQ226" s="433">
        <v>0</v>
      </c>
      <c r="DVR226" s="433">
        <v>0</v>
      </c>
      <c r="DVS226" s="433">
        <v>0</v>
      </c>
      <c r="DVT226" s="433">
        <v>0</v>
      </c>
      <c r="DVU226" s="433">
        <v>0</v>
      </c>
      <c r="DVV226" s="433">
        <v>0</v>
      </c>
      <c r="DVW226" s="433">
        <v>0</v>
      </c>
      <c r="DVX226" s="433">
        <v>0</v>
      </c>
      <c r="DVY226" s="433">
        <v>0</v>
      </c>
      <c r="DVZ226" s="433">
        <v>0</v>
      </c>
      <c r="DWA226" s="433">
        <v>0</v>
      </c>
      <c r="DWB226" s="433">
        <v>0</v>
      </c>
      <c r="DWC226" s="433">
        <v>0</v>
      </c>
      <c r="DWD226" s="433">
        <v>0</v>
      </c>
      <c r="DWE226" s="433">
        <v>0</v>
      </c>
      <c r="DWF226" s="433">
        <v>0</v>
      </c>
      <c r="DWG226" s="433">
        <v>0</v>
      </c>
      <c r="DWH226" s="433">
        <v>0</v>
      </c>
      <c r="DWI226" s="433">
        <v>0</v>
      </c>
      <c r="DWJ226" s="433">
        <v>0</v>
      </c>
      <c r="DWK226" s="433">
        <v>0</v>
      </c>
      <c r="DWL226" s="433">
        <v>0</v>
      </c>
      <c r="DWM226" s="433">
        <v>0</v>
      </c>
      <c r="DWN226" s="433">
        <v>0</v>
      </c>
      <c r="DWO226" s="433">
        <v>0</v>
      </c>
      <c r="DWP226" s="433">
        <v>0</v>
      </c>
      <c r="DWQ226" s="433">
        <v>0</v>
      </c>
      <c r="DWR226" s="433">
        <v>0</v>
      </c>
      <c r="DWS226" s="433">
        <v>0</v>
      </c>
      <c r="DWT226" s="433">
        <v>0</v>
      </c>
      <c r="DWU226" s="433">
        <v>0</v>
      </c>
      <c r="DWV226" s="433">
        <v>0</v>
      </c>
      <c r="DWW226" s="433">
        <v>0</v>
      </c>
      <c r="DWX226" s="433">
        <v>0</v>
      </c>
      <c r="DWY226" s="433">
        <v>0</v>
      </c>
      <c r="DWZ226" s="433">
        <v>0</v>
      </c>
      <c r="DXA226" s="433">
        <v>0</v>
      </c>
      <c r="DXB226" s="433">
        <v>0</v>
      </c>
      <c r="DXC226" s="433">
        <v>0</v>
      </c>
      <c r="DXD226" s="433">
        <v>0</v>
      </c>
      <c r="DXE226" s="433">
        <v>0</v>
      </c>
      <c r="DXF226" s="433">
        <v>0</v>
      </c>
      <c r="DXG226" s="433">
        <v>0</v>
      </c>
      <c r="DXH226" s="433">
        <v>0</v>
      </c>
      <c r="DXI226" s="433">
        <v>0</v>
      </c>
      <c r="DXJ226" s="433">
        <v>0</v>
      </c>
      <c r="DXK226" s="433">
        <v>0</v>
      </c>
      <c r="DXL226" s="433">
        <v>0</v>
      </c>
      <c r="DXM226" s="433">
        <v>0</v>
      </c>
      <c r="DXN226" s="433">
        <v>0</v>
      </c>
      <c r="DXO226" s="433">
        <v>0</v>
      </c>
      <c r="DXP226" s="433">
        <v>0</v>
      </c>
      <c r="DXQ226" s="433">
        <v>0</v>
      </c>
      <c r="DXR226" s="433">
        <v>0</v>
      </c>
      <c r="DXS226" s="433">
        <v>0</v>
      </c>
      <c r="DXT226" s="433">
        <v>0</v>
      </c>
      <c r="DXU226" s="433">
        <v>0</v>
      </c>
      <c r="DXV226" s="433">
        <v>0</v>
      </c>
      <c r="DXW226" s="433">
        <v>0</v>
      </c>
      <c r="DXX226" s="433">
        <v>0</v>
      </c>
      <c r="DXY226" s="433">
        <v>0</v>
      </c>
      <c r="DXZ226" s="433">
        <v>0</v>
      </c>
      <c r="DYA226" s="433">
        <v>0</v>
      </c>
      <c r="DYB226" s="433">
        <v>0</v>
      </c>
      <c r="DYC226" s="433">
        <v>0</v>
      </c>
      <c r="DYD226" s="433">
        <v>0</v>
      </c>
      <c r="DYE226" s="433">
        <v>0</v>
      </c>
      <c r="DYF226" s="433">
        <v>0</v>
      </c>
      <c r="DYG226" s="433">
        <v>0</v>
      </c>
      <c r="DYH226" s="433">
        <v>0</v>
      </c>
      <c r="DYI226" s="433">
        <v>0</v>
      </c>
      <c r="DYJ226" s="433">
        <v>0</v>
      </c>
      <c r="DYK226" s="433">
        <v>0</v>
      </c>
      <c r="DYL226" s="433">
        <v>0</v>
      </c>
      <c r="DYM226" s="433">
        <v>0</v>
      </c>
      <c r="DYN226" s="433">
        <v>0</v>
      </c>
      <c r="DYO226" s="433">
        <v>0</v>
      </c>
      <c r="DYP226" s="433">
        <v>0</v>
      </c>
      <c r="DYQ226" s="433">
        <v>0</v>
      </c>
      <c r="DYR226" s="433">
        <v>0</v>
      </c>
      <c r="DYS226" s="433">
        <v>0</v>
      </c>
      <c r="DYT226" s="433">
        <v>0</v>
      </c>
      <c r="DYU226" s="433">
        <v>0</v>
      </c>
      <c r="DYV226" s="433">
        <v>0</v>
      </c>
      <c r="DYW226" s="433">
        <v>0</v>
      </c>
      <c r="DYX226" s="433">
        <v>0</v>
      </c>
      <c r="DYY226" s="433">
        <v>0</v>
      </c>
      <c r="DYZ226" s="433">
        <v>0</v>
      </c>
      <c r="DZA226" s="433">
        <v>0</v>
      </c>
      <c r="DZB226" s="433">
        <v>0</v>
      </c>
      <c r="DZC226" s="433">
        <v>0</v>
      </c>
      <c r="DZD226" s="433">
        <v>0</v>
      </c>
      <c r="DZE226" s="433">
        <v>0</v>
      </c>
      <c r="DZF226" s="433">
        <v>0</v>
      </c>
      <c r="DZG226" s="433">
        <v>0</v>
      </c>
      <c r="DZH226" s="433">
        <v>0</v>
      </c>
      <c r="DZI226" s="433">
        <v>0</v>
      </c>
      <c r="DZJ226" s="433">
        <v>0</v>
      </c>
      <c r="DZK226" s="433">
        <v>0</v>
      </c>
      <c r="DZL226" s="433">
        <v>0</v>
      </c>
      <c r="DZM226" s="433">
        <v>0</v>
      </c>
      <c r="DZN226" s="433">
        <v>0</v>
      </c>
      <c r="DZO226" s="433">
        <v>0</v>
      </c>
      <c r="DZP226" s="433">
        <v>0</v>
      </c>
      <c r="DZQ226" s="433">
        <v>0</v>
      </c>
      <c r="DZR226" s="433">
        <v>0</v>
      </c>
      <c r="DZS226" s="433">
        <v>0</v>
      </c>
      <c r="DZT226" s="433">
        <v>0</v>
      </c>
      <c r="DZU226" s="433">
        <v>0</v>
      </c>
      <c r="DZV226" s="433">
        <v>0</v>
      </c>
      <c r="DZW226" s="433">
        <v>0</v>
      </c>
      <c r="DZX226" s="433">
        <v>0</v>
      </c>
      <c r="DZY226" s="433">
        <v>0</v>
      </c>
      <c r="DZZ226" s="433">
        <v>0</v>
      </c>
      <c r="EAA226" s="433">
        <v>0</v>
      </c>
      <c r="EAB226" s="433">
        <v>0</v>
      </c>
      <c r="EAC226" s="433">
        <v>0</v>
      </c>
      <c r="EAD226" s="433">
        <v>0</v>
      </c>
      <c r="EAE226" s="433">
        <v>0</v>
      </c>
      <c r="EAF226" s="433">
        <v>0</v>
      </c>
      <c r="EAG226" s="433">
        <v>0</v>
      </c>
      <c r="EAH226" s="433">
        <v>0</v>
      </c>
      <c r="EAI226" s="433">
        <v>0</v>
      </c>
      <c r="EAJ226" s="433">
        <v>0</v>
      </c>
      <c r="EAK226" s="433">
        <v>0</v>
      </c>
      <c r="EAL226" s="433">
        <v>0</v>
      </c>
      <c r="EAM226" s="433">
        <v>0</v>
      </c>
      <c r="EAN226" s="433">
        <v>0</v>
      </c>
      <c r="EAO226" s="433">
        <v>0</v>
      </c>
      <c r="EAP226" s="433">
        <v>0</v>
      </c>
      <c r="EAQ226" s="433">
        <v>0</v>
      </c>
      <c r="EAR226" s="433">
        <v>0</v>
      </c>
      <c r="EAS226" s="433">
        <v>0</v>
      </c>
      <c r="EAT226" s="433">
        <v>0</v>
      </c>
      <c r="EAU226" s="433">
        <v>0</v>
      </c>
      <c r="EAV226" s="433">
        <v>0</v>
      </c>
      <c r="EAW226" s="433">
        <v>0</v>
      </c>
      <c r="EAX226" s="433">
        <v>0</v>
      </c>
      <c r="EAY226" s="433">
        <v>0</v>
      </c>
      <c r="EAZ226" s="433">
        <v>0</v>
      </c>
      <c r="EBA226" s="433">
        <v>0</v>
      </c>
      <c r="EBB226" s="433">
        <v>0</v>
      </c>
      <c r="EBC226" s="433">
        <v>0</v>
      </c>
      <c r="EBD226" s="433">
        <v>0</v>
      </c>
      <c r="EBE226" s="433">
        <v>0</v>
      </c>
      <c r="EBF226" s="433">
        <v>0</v>
      </c>
      <c r="EBG226" s="433">
        <v>0</v>
      </c>
      <c r="EBH226" s="433">
        <v>0</v>
      </c>
      <c r="EBI226" s="433">
        <v>0</v>
      </c>
      <c r="EBJ226" s="433">
        <v>0</v>
      </c>
      <c r="EBK226" s="433">
        <v>0</v>
      </c>
      <c r="EBL226" s="433">
        <v>0</v>
      </c>
      <c r="EBM226" s="433">
        <v>0</v>
      </c>
      <c r="EBN226" s="433">
        <v>0</v>
      </c>
      <c r="EBO226" s="433">
        <v>0</v>
      </c>
      <c r="EBP226" s="433">
        <v>0</v>
      </c>
      <c r="EBQ226" s="433">
        <v>0</v>
      </c>
      <c r="EBR226" s="433">
        <v>0</v>
      </c>
      <c r="EBS226" s="433">
        <v>0</v>
      </c>
      <c r="EBT226" s="433">
        <v>0</v>
      </c>
      <c r="EBU226" s="433">
        <v>0</v>
      </c>
      <c r="EBV226" s="433">
        <v>0</v>
      </c>
      <c r="EBW226" s="433">
        <v>0</v>
      </c>
      <c r="EBX226" s="433">
        <v>0</v>
      </c>
      <c r="EBY226" s="433">
        <v>0</v>
      </c>
      <c r="EBZ226" s="433">
        <v>0</v>
      </c>
      <c r="ECA226" s="433">
        <v>0</v>
      </c>
      <c r="ECB226" s="433">
        <v>0</v>
      </c>
      <c r="ECC226" s="433">
        <v>0</v>
      </c>
      <c r="ECD226" s="433">
        <v>0</v>
      </c>
      <c r="ECE226" s="433">
        <v>0</v>
      </c>
      <c r="ECF226" s="433">
        <v>0</v>
      </c>
      <c r="ECG226" s="433">
        <v>0</v>
      </c>
      <c r="ECH226" s="433">
        <v>0</v>
      </c>
      <c r="ECI226" s="433">
        <v>0</v>
      </c>
      <c r="ECJ226" s="433">
        <v>0</v>
      </c>
      <c r="ECK226" s="433">
        <v>0</v>
      </c>
      <c r="ECL226" s="433">
        <v>0</v>
      </c>
      <c r="ECM226" s="433">
        <v>0</v>
      </c>
      <c r="ECN226" s="433">
        <v>0</v>
      </c>
      <c r="ECO226" s="433">
        <v>0</v>
      </c>
      <c r="ECP226" s="433">
        <v>0</v>
      </c>
      <c r="ECQ226" s="433">
        <v>0</v>
      </c>
      <c r="ECR226" s="433">
        <v>0</v>
      </c>
      <c r="ECS226" s="433">
        <v>0</v>
      </c>
      <c r="ECT226" s="433">
        <v>0</v>
      </c>
      <c r="ECU226" s="433">
        <v>0</v>
      </c>
      <c r="ECV226" s="433">
        <v>0</v>
      </c>
      <c r="ECW226" s="433">
        <v>0</v>
      </c>
      <c r="ECX226" s="433">
        <v>0</v>
      </c>
      <c r="ECY226" s="433">
        <v>0</v>
      </c>
      <c r="ECZ226" s="433">
        <v>0</v>
      </c>
      <c r="EDA226" s="433">
        <v>0</v>
      </c>
      <c r="EDB226" s="433">
        <v>0</v>
      </c>
      <c r="EDC226" s="433">
        <v>0</v>
      </c>
      <c r="EDD226" s="433">
        <v>0</v>
      </c>
      <c r="EDE226" s="433">
        <v>0</v>
      </c>
      <c r="EDF226" s="433">
        <v>0</v>
      </c>
      <c r="EDG226" s="433">
        <v>0</v>
      </c>
      <c r="EDH226" s="433">
        <v>0</v>
      </c>
      <c r="EDI226" s="433">
        <v>0</v>
      </c>
      <c r="EDJ226" s="433">
        <v>0</v>
      </c>
      <c r="EDK226" s="433">
        <v>0</v>
      </c>
      <c r="EDL226" s="433">
        <v>0</v>
      </c>
      <c r="EDM226" s="433">
        <v>0</v>
      </c>
      <c r="EDN226" s="433">
        <v>0</v>
      </c>
      <c r="EDO226" s="433">
        <v>0</v>
      </c>
      <c r="EDP226" s="433">
        <v>0</v>
      </c>
      <c r="EDQ226" s="433">
        <v>0</v>
      </c>
      <c r="EDR226" s="433">
        <v>0</v>
      </c>
      <c r="EDS226" s="433">
        <v>0</v>
      </c>
      <c r="EDT226" s="433">
        <v>0</v>
      </c>
      <c r="EDU226" s="433">
        <v>0</v>
      </c>
      <c r="EDV226" s="433">
        <v>0</v>
      </c>
      <c r="EDW226" s="433">
        <v>0</v>
      </c>
      <c r="EDX226" s="433">
        <v>0</v>
      </c>
      <c r="EDY226" s="433">
        <v>0</v>
      </c>
      <c r="EDZ226" s="433">
        <v>0</v>
      </c>
      <c r="EEA226" s="433">
        <v>0</v>
      </c>
      <c r="EEB226" s="433">
        <v>0</v>
      </c>
      <c r="EEC226" s="433">
        <v>0</v>
      </c>
      <c r="EED226" s="433">
        <v>0</v>
      </c>
      <c r="EEE226" s="433">
        <v>0</v>
      </c>
      <c r="EEF226" s="433">
        <v>0</v>
      </c>
      <c r="EEG226" s="433">
        <v>0</v>
      </c>
      <c r="EEH226" s="433">
        <v>0</v>
      </c>
      <c r="EEI226" s="433">
        <v>0</v>
      </c>
      <c r="EEJ226" s="433">
        <v>0</v>
      </c>
      <c r="EEK226" s="433">
        <v>0</v>
      </c>
      <c r="EEL226" s="433">
        <v>0</v>
      </c>
      <c r="EEM226" s="433">
        <v>0</v>
      </c>
      <c r="EEN226" s="433">
        <v>0</v>
      </c>
      <c r="EEO226" s="433">
        <v>0</v>
      </c>
      <c r="EEP226" s="433">
        <v>0</v>
      </c>
      <c r="EEQ226" s="433">
        <v>0</v>
      </c>
      <c r="EER226" s="433">
        <v>0</v>
      </c>
      <c r="EES226" s="433">
        <v>0</v>
      </c>
      <c r="EET226" s="433">
        <v>0</v>
      </c>
      <c r="EEU226" s="433">
        <v>0</v>
      </c>
      <c r="EEV226" s="433">
        <v>0</v>
      </c>
      <c r="EEW226" s="433">
        <v>0</v>
      </c>
      <c r="EEX226" s="433">
        <v>0</v>
      </c>
      <c r="EEY226" s="433">
        <v>0</v>
      </c>
      <c r="EEZ226" s="433">
        <v>0</v>
      </c>
      <c r="EFA226" s="433">
        <v>0</v>
      </c>
      <c r="EFB226" s="433">
        <v>0</v>
      </c>
      <c r="EFC226" s="433">
        <v>0</v>
      </c>
      <c r="EFD226" s="433">
        <v>0</v>
      </c>
      <c r="EFE226" s="433">
        <v>0</v>
      </c>
      <c r="EFF226" s="433">
        <v>0</v>
      </c>
      <c r="EFG226" s="433">
        <v>0</v>
      </c>
      <c r="EFH226" s="433">
        <v>0</v>
      </c>
      <c r="EFI226" s="433">
        <v>0</v>
      </c>
      <c r="EFJ226" s="433">
        <v>0</v>
      </c>
      <c r="EFK226" s="433">
        <v>0</v>
      </c>
      <c r="EFL226" s="433">
        <v>0</v>
      </c>
      <c r="EFM226" s="433">
        <v>0</v>
      </c>
      <c r="EFN226" s="433">
        <v>0</v>
      </c>
      <c r="EFO226" s="433">
        <v>0</v>
      </c>
      <c r="EFP226" s="433">
        <v>0</v>
      </c>
      <c r="EFQ226" s="433">
        <v>0</v>
      </c>
      <c r="EFR226" s="433">
        <v>0</v>
      </c>
      <c r="EFS226" s="433">
        <v>0</v>
      </c>
      <c r="EFT226" s="433">
        <v>0</v>
      </c>
      <c r="EFU226" s="433">
        <v>0</v>
      </c>
      <c r="EFV226" s="433">
        <v>0</v>
      </c>
      <c r="EFW226" s="433">
        <v>0</v>
      </c>
      <c r="EFX226" s="433">
        <v>0</v>
      </c>
      <c r="EFY226" s="433">
        <v>0</v>
      </c>
      <c r="EFZ226" s="433">
        <v>0</v>
      </c>
      <c r="EGA226" s="433">
        <v>0</v>
      </c>
      <c r="EGB226" s="433">
        <v>0</v>
      </c>
      <c r="EGC226" s="433">
        <v>0</v>
      </c>
      <c r="EGD226" s="433">
        <v>0</v>
      </c>
      <c r="EGE226" s="433">
        <v>0</v>
      </c>
      <c r="EGF226" s="433">
        <v>0</v>
      </c>
      <c r="EGG226" s="433">
        <v>0</v>
      </c>
      <c r="EGH226" s="433">
        <v>0</v>
      </c>
      <c r="EGI226" s="433">
        <v>0</v>
      </c>
      <c r="EGJ226" s="433">
        <v>0</v>
      </c>
      <c r="EGK226" s="433">
        <v>0</v>
      </c>
      <c r="EGL226" s="433">
        <v>0</v>
      </c>
      <c r="EGM226" s="433">
        <v>0</v>
      </c>
      <c r="EGN226" s="433">
        <v>0</v>
      </c>
      <c r="EGO226" s="433">
        <v>0</v>
      </c>
      <c r="EGP226" s="433">
        <v>0</v>
      </c>
      <c r="EGQ226" s="433">
        <v>0</v>
      </c>
      <c r="EGR226" s="433">
        <v>0</v>
      </c>
      <c r="EGS226" s="433">
        <v>0</v>
      </c>
      <c r="EGT226" s="433">
        <v>0</v>
      </c>
      <c r="EGU226" s="433">
        <v>0</v>
      </c>
      <c r="EGV226" s="433">
        <v>0</v>
      </c>
      <c r="EGW226" s="433">
        <v>0</v>
      </c>
      <c r="EGX226" s="433">
        <v>0</v>
      </c>
      <c r="EGY226" s="433">
        <v>0</v>
      </c>
      <c r="EGZ226" s="433">
        <v>0</v>
      </c>
      <c r="EHA226" s="433">
        <v>0</v>
      </c>
      <c r="EHB226" s="433">
        <v>0</v>
      </c>
      <c r="EHC226" s="433">
        <v>0</v>
      </c>
      <c r="EHD226" s="433">
        <v>0</v>
      </c>
      <c r="EHE226" s="433">
        <v>0</v>
      </c>
      <c r="EHF226" s="433">
        <v>0</v>
      </c>
      <c r="EHG226" s="433">
        <v>0</v>
      </c>
      <c r="EHH226" s="433">
        <v>0</v>
      </c>
      <c r="EHI226" s="433">
        <v>0</v>
      </c>
      <c r="EHJ226" s="433">
        <v>0</v>
      </c>
      <c r="EHK226" s="433">
        <v>0</v>
      </c>
      <c r="EHL226" s="433">
        <v>0</v>
      </c>
      <c r="EHM226" s="433">
        <v>0</v>
      </c>
      <c r="EHN226" s="433">
        <v>0</v>
      </c>
      <c r="EHO226" s="433">
        <v>0</v>
      </c>
      <c r="EHP226" s="433">
        <v>0</v>
      </c>
      <c r="EHQ226" s="433">
        <v>0</v>
      </c>
      <c r="EHR226" s="433">
        <v>0</v>
      </c>
      <c r="EHS226" s="433">
        <v>0</v>
      </c>
      <c r="EHT226" s="433">
        <v>0</v>
      </c>
      <c r="EHU226" s="433">
        <v>0</v>
      </c>
      <c r="EHV226" s="433">
        <v>0</v>
      </c>
      <c r="EHW226" s="433">
        <v>0</v>
      </c>
      <c r="EHX226" s="433">
        <v>0</v>
      </c>
      <c r="EHY226" s="433">
        <v>0</v>
      </c>
      <c r="EHZ226" s="433">
        <v>0</v>
      </c>
      <c r="EIA226" s="433">
        <v>0</v>
      </c>
      <c r="EIB226" s="433">
        <v>0</v>
      </c>
      <c r="EIC226" s="433">
        <v>0</v>
      </c>
      <c r="EID226" s="433">
        <v>0</v>
      </c>
      <c r="EIE226" s="433">
        <v>0</v>
      </c>
      <c r="EIF226" s="433">
        <v>0</v>
      </c>
      <c r="EIG226" s="433">
        <v>0</v>
      </c>
      <c r="EIH226" s="433">
        <v>0</v>
      </c>
      <c r="EII226" s="433">
        <v>0</v>
      </c>
      <c r="EIJ226" s="433">
        <v>0</v>
      </c>
      <c r="EIK226" s="433">
        <v>0</v>
      </c>
      <c r="EIL226" s="433">
        <v>0</v>
      </c>
      <c r="EIM226" s="433">
        <v>0</v>
      </c>
      <c r="EIN226" s="433">
        <v>0</v>
      </c>
      <c r="EIO226" s="433">
        <v>0</v>
      </c>
      <c r="EIP226" s="433">
        <v>0</v>
      </c>
      <c r="EIQ226" s="433">
        <v>0</v>
      </c>
      <c r="EIR226" s="433">
        <v>0</v>
      </c>
      <c r="EIS226" s="433">
        <v>0</v>
      </c>
      <c r="EIT226" s="433">
        <v>0</v>
      </c>
      <c r="EIU226" s="433">
        <v>0</v>
      </c>
      <c r="EIV226" s="433">
        <v>0</v>
      </c>
      <c r="EIW226" s="433">
        <v>0</v>
      </c>
      <c r="EIX226" s="433">
        <v>0</v>
      </c>
      <c r="EIY226" s="433">
        <v>0</v>
      </c>
      <c r="EIZ226" s="433">
        <v>0</v>
      </c>
      <c r="EJA226" s="433">
        <v>0</v>
      </c>
      <c r="EJB226" s="433">
        <v>0</v>
      </c>
      <c r="EJC226" s="433">
        <v>0</v>
      </c>
      <c r="EJD226" s="433">
        <v>0</v>
      </c>
      <c r="EJE226" s="433">
        <v>0</v>
      </c>
      <c r="EJF226" s="433">
        <v>0</v>
      </c>
      <c r="EJG226" s="433">
        <v>0</v>
      </c>
      <c r="EJH226" s="433">
        <v>0</v>
      </c>
      <c r="EJI226" s="433">
        <v>0</v>
      </c>
      <c r="EJJ226" s="433">
        <v>0</v>
      </c>
      <c r="EJK226" s="433">
        <v>0</v>
      </c>
      <c r="EJL226" s="433">
        <v>0</v>
      </c>
      <c r="EJM226" s="433">
        <v>0</v>
      </c>
      <c r="EJN226" s="433">
        <v>0</v>
      </c>
      <c r="EJO226" s="433">
        <v>0</v>
      </c>
      <c r="EJP226" s="433">
        <v>0</v>
      </c>
      <c r="EJQ226" s="433">
        <v>0</v>
      </c>
      <c r="EJR226" s="433">
        <v>0</v>
      </c>
      <c r="EJS226" s="433">
        <v>0</v>
      </c>
      <c r="EJT226" s="433">
        <v>0</v>
      </c>
      <c r="EJU226" s="433">
        <v>0</v>
      </c>
      <c r="EJV226" s="433">
        <v>0</v>
      </c>
      <c r="EJW226" s="433">
        <v>0</v>
      </c>
      <c r="EJX226" s="433">
        <v>0</v>
      </c>
      <c r="EJY226" s="433">
        <v>0</v>
      </c>
      <c r="EJZ226" s="433">
        <v>0</v>
      </c>
      <c r="EKA226" s="433">
        <v>0</v>
      </c>
      <c r="EKB226" s="433">
        <v>0</v>
      </c>
      <c r="EKC226" s="433">
        <v>0</v>
      </c>
      <c r="EKD226" s="433">
        <v>0</v>
      </c>
      <c r="EKE226" s="433">
        <v>0</v>
      </c>
      <c r="EKF226" s="433">
        <v>0</v>
      </c>
      <c r="EKG226" s="433">
        <v>0</v>
      </c>
      <c r="EKH226" s="433">
        <v>0</v>
      </c>
      <c r="EKI226" s="433">
        <v>0</v>
      </c>
      <c r="EKJ226" s="433">
        <v>0</v>
      </c>
      <c r="EKK226" s="433">
        <v>0</v>
      </c>
      <c r="EKL226" s="433">
        <v>0</v>
      </c>
      <c r="EKM226" s="433">
        <v>0</v>
      </c>
      <c r="EKN226" s="433">
        <v>0</v>
      </c>
      <c r="EKO226" s="433">
        <v>0</v>
      </c>
      <c r="EKP226" s="433">
        <v>0</v>
      </c>
      <c r="EKQ226" s="433">
        <v>0</v>
      </c>
      <c r="EKR226" s="433">
        <v>0</v>
      </c>
      <c r="EKS226" s="433">
        <v>0</v>
      </c>
      <c r="EKT226" s="433">
        <v>0</v>
      </c>
      <c r="EKU226" s="433">
        <v>0</v>
      </c>
      <c r="EKV226" s="433">
        <v>0</v>
      </c>
      <c r="EKW226" s="433">
        <v>0</v>
      </c>
      <c r="EKX226" s="433">
        <v>0</v>
      </c>
      <c r="EKY226" s="433">
        <v>0</v>
      </c>
      <c r="EKZ226" s="433">
        <v>0</v>
      </c>
      <c r="ELA226" s="433">
        <v>0</v>
      </c>
      <c r="ELB226" s="433">
        <v>0</v>
      </c>
      <c r="ELC226" s="433">
        <v>0</v>
      </c>
      <c r="ELD226" s="433">
        <v>0</v>
      </c>
      <c r="ELE226" s="433">
        <v>0</v>
      </c>
      <c r="ELF226" s="433">
        <v>0</v>
      </c>
      <c r="ELG226" s="433">
        <v>0</v>
      </c>
      <c r="ELH226" s="433">
        <v>0</v>
      </c>
      <c r="ELI226" s="433">
        <v>0</v>
      </c>
      <c r="ELJ226" s="433">
        <v>0</v>
      </c>
      <c r="ELK226" s="433">
        <v>0</v>
      </c>
      <c r="ELL226" s="433">
        <v>0</v>
      </c>
      <c r="ELM226" s="433">
        <v>0</v>
      </c>
      <c r="ELN226" s="433">
        <v>0</v>
      </c>
      <c r="ELO226" s="433">
        <v>0</v>
      </c>
      <c r="ELP226" s="433">
        <v>0</v>
      </c>
      <c r="ELQ226" s="433">
        <v>0</v>
      </c>
      <c r="ELR226" s="433">
        <v>0</v>
      </c>
      <c r="ELS226" s="433">
        <v>0</v>
      </c>
      <c r="ELT226" s="433">
        <v>0</v>
      </c>
      <c r="ELU226" s="433">
        <v>0</v>
      </c>
      <c r="ELV226" s="433">
        <v>0</v>
      </c>
      <c r="ELW226" s="433">
        <v>0</v>
      </c>
      <c r="ELX226" s="433">
        <v>0</v>
      </c>
      <c r="ELY226" s="433">
        <v>0</v>
      </c>
      <c r="ELZ226" s="433">
        <v>0</v>
      </c>
      <c r="EMA226" s="433">
        <v>0</v>
      </c>
      <c r="EMB226" s="433">
        <v>0</v>
      </c>
      <c r="EMC226" s="433">
        <v>0</v>
      </c>
      <c r="EMD226" s="433">
        <v>0</v>
      </c>
      <c r="EME226" s="433">
        <v>0</v>
      </c>
      <c r="EMF226" s="433">
        <v>0</v>
      </c>
      <c r="EMG226" s="433">
        <v>0</v>
      </c>
      <c r="EMH226" s="433">
        <v>0</v>
      </c>
      <c r="EMI226" s="433">
        <v>0</v>
      </c>
      <c r="EMJ226" s="433">
        <v>0</v>
      </c>
      <c r="EMK226" s="433">
        <v>0</v>
      </c>
      <c r="EML226" s="433">
        <v>0</v>
      </c>
      <c r="EMM226" s="433">
        <v>0</v>
      </c>
      <c r="EMN226" s="433">
        <v>0</v>
      </c>
      <c r="EMO226" s="433">
        <v>0</v>
      </c>
      <c r="EMP226" s="433">
        <v>0</v>
      </c>
      <c r="EMQ226" s="433">
        <v>0</v>
      </c>
      <c r="EMR226" s="433">
        <v>0</v>
      </c>
      <c r="EMS226" s="433">
        <v>0</v>
      </c>
      <c r="EMT226" s="433">
        <v>0</v>
      </c>
      <c r="EMU226" s="433">
        <v>0</v>
      </c>
      <c r="EMV226" s="433">
        <v>0</v>
      </c>
      <c r="EMW226" s="433">
        <v>0</v>
      </c>
      <c r="EMX226" s="433">
        <v>0</v>
      </c>
      <c r="EMY226" s="433">
        <v>0</v>
      </c>
      <c r="EMZ226" s="433">
        <v>0</v>
      </c>
      <c r="ENA226" s="433">
        <v>0</v>
      </c>
      <c r="ENB226" s="433">
        <v>0</v>
      </c>
      <c r="ENC226" s="433">
        <v>0</v>
      </c>
      <c r="END226" s="433">
        <v>0</v>
      </c>
      <c r="ENE226" s="433">
        <v>0</v>
      </c>
      <c r="ENF226" s="433">
        <v>0</v>
      </c>
      <c r="ENG226" s="433">
        <v>0</v>
      </c>
      <c r="ENH226" s="433">
        <v>0</v>
      </c>
      <c r="ENI226" s="433">
        <v>0</v>
      </c>
      <c r="ENJ226" s="433">
        <v>0</v>
      </c>
      <c r="ENK226" s="433">
        <v>0</v>
      </c>
      <c r="ENL226" s="433">
        <v>0</v>
      </c>
      <c r="ENM226" s="433">
        <v>0</v>
      </c>
      <c r="ENN226" s="433">
        <v>0</v>
      </c>
      <c r="ENO226" s="433">
        <v>0</v>
      </c>
      <c r="ENP226" s="433">
        <v>0</v>
      </c>
      <c r="ENQ226" s="433">
        <v>0</v>
      </c>
      <c r="ENR226" s="433">
        <v>0</v>
      </c>
      <c r="ENS226" s="433">
        <v>0</v>
      </c>
      <c r="ENT226" s="433">
        <v>0</v>
      </c>
      <c r="ENU226" s="433">
        <v>0</v>
      </c>
      <c r="ENV226" s="433">
        <v>0</v>
      </c>
      <c r="ENW226" s="433">
        <v>0</v>
      </c>
      <c r="ENX226" s="433">
        <v>0</v>
      </c>
      <c r="ENY226" s="433">
        <v>0</v>
      </c>
      <c r="ENZ226" s="433">
        <v>0</v>
      </c>
      <c r="EOA226" s="433">
        <v>0</v>
      </c>
      <c r="EOB226" s="433">
        <v>0</v>
      </c>
      <c r="EOC226" s="433">
        <v>0</v>
      </c>
      <c r="EOD226" s="433">
        <v>0</v>
      </c>
      <c r="EOE226" s="433">
        <v>0</v>
      </c>
      <c r="EOF226" s="433">
        <v>0</v>
      </c>
      <c r="EOG226" s="433">
        <v>0</v>
      </c>
      <c r="EOH226" s="433">
        <v>0</v>
      </c>
      <c r="EOI226" s="433">
        <v>0</v>
      </c>
      <c r="EOJ226" s="433">
        <v>0</v>
      </c>
      <c r="EOK226" s="433">
        <v>0</v>
      </c>
      <c r="EOL226" s="433">
        <v>0</v>
      </c>
      <c r="EOM226" s="433">
        <v>0</v>
      </c>
      <c r="EON226" s="433">
        <v>0</v>
      </c>
      <c r="EOO226" s="433">
        <v>0</v>
      </c>
      <c r="EOP226" s="433">
        <v>0</v>
      </c>
      <c r="EOQ226" s="433">
        <v>0</v>
      </c>
      <c r="EOR226" s="433">
        <v>0</v>
      </c>
      <c r="EOS226" s="433">
        <v>0</v>
      </c>
      <c r="EOT226" s="433">
        <v>0</v>
      </c>
      <c r="EOU226" s="433">
        <v>0</v>
      </c>
      <c r="EOV226" s="433">
        <v>0</v>
      </c>
      <c r="EOW226" s="433">
        <v>0</v>
      </c>
      <c r="EOX226" s="433">
        <v>0</v>
      </c>
      <c r="EOY226" s="433">
        <v>0</v>
      </c>
      <c r="EOZ226" s="433">
        <v>0</v>
      </c>
      <c r="EPA226" s="433">
        <v>0</v>
      </c>
      <c r="EPB226" s="433">
        <v>0</v>
      </c>
      <c r="EPC226" s="433">
        <v>0</v>
      </c>
      <c r="EPD226" s="433">
        <v>0</v>
      </c>
      <c r="EPE226" s="433">
        <v>0</v>
      </c>
      <c r="EPF226" s="433">
        <v>0</v>
      </c>
      <c r="EPG226" s="433">
        <v>0</v>
      </c>
      <c r="EPH226" s="433">
        <v>0</v>
      </c>
      <c r="EPI226" s="433">
        <v>0</v>
      </c>
      <c r="EPJ226" s="433">
        <v>0</v>
      </c>
      <c r="EPK226" s="433">
        <v>0</v>
      </c>
      <c r="EPL226" s="433">
        <v>0</v>
      </c>
      <c r="EPM226" s="433">
        <v>0</v>
      </c>
      <c r="EPN226" s="433">
        <v>0</v>
      </c>
      <c r="EPO226" s="433">
        <v>0</v>
      </c>
      <c r="EPP226" s="433">
        <v>0</v>
      </c>
      <c r="EPQ226" s="433">
        <v>0</v>
      </c>
      <c r="EPR226" s="433">
        <v>0</v>
      </c>
      <c r="EPS226" s="433">
        <v>0</v>
      </c>
      <c r="EPT226" s="433">
        <v>0</v>
      </c>
      <c r="EPU226" s="433">
        <v>0</v>
      </c>
      <c r="EPV226" s="433">
        <v>0</v>
      </c>
      <c r="EPW226" s="433">
        <v>0</v>
      </c>
      <c r="EPX226" s="433">
        <v>0</v>
      </c>
      <c r="EPY226" s="433">
        <v>0</v>
      </c>
      <c r="EPZ226" s="433">
        <v>0</v>
      </c>
      <c r="EQA226" s="433">
        <v>0</v>
      </c>
      <c r="EQB226" s="433">
        <v>0</v>
      </c>
      <c r="EQC226" s="433">
        <v>0</v>
      </c>
      <c r="EQD226" s="433">
        <v>0</v>
      </c>
      <c r="EQE226" s="433">
        <v>0</v>
      </c>
      <c r="EQF226" s="433">
        <v>0</v>
      </c>
      <c r="EQG226" s="433">
        <v>0</v>
      </c>
      <c r="EQH226" s="433">
        <v>0</v>
      </c>
      <c r="EQI226" s="433">
        <v>0</v>
      </c>
      <c r="EQJ226" s="433">
        <v>0</v>
      </c>
      <c r="EQK226" s="433">
        <v>0</v>
      </c>
      <c r="EQL226" s="433">
        <v>0</v>
      </c>
      <c r="EQM226" s="433">
        <v>0</v>
      </c>
      <c r="EQN226" s="433">
        <v>0</v>
      </c>
      <c r="EQO226" s="433">
        <v>0</v>
      </c>
      <c r="EQP226" s="433">
        <v>0</v>
      </c>
      <c r="EQQ226" s="433">
        <v>0</v>
      </c>
      <c r="EQR226" s="433">
        <v>0</v>
      </c>
      <c r="EQS226" s="433">
        <v>0</v>
      </c>
      <c r="EQT226" s="433">
        <v>0</v>
      </c>
      <c r="EQU226" s="433">
        <v>0</v>
      </c>
      <c r="EQV226" s="433">
        <v>0</v>
      </c>
      <c r="EQW226" s="433">
        <v>0</v>
      </c>
      <c r="EQX226" s="433">
        <v>0</v>
      </c>
      <c r="EQY226" s="433">
        <v>0</v>
      </c>
      <c r="EQZ226" s="433">
        <v>0</v>
      </c>
      <c r="ERA226" s="433">
        <v>0</v>
      </c>
      <c r="ERB226" s="433">
        <v>0</v>
      </c>
      <c r="ERC226" s="433">
        <v>0</v>
      </c>
      <c r="ERD226" s="433">
        <v>0</v>
      </c>
      <c r="ERE226" s="433">
        <v>0</v>
      </c>
      <c r="ERF226" s="433">
        <v>0</v>
      </c>
      <c r="ERG226" s="433">
        <v>0</v>
      </c>
      <c r="ERH226" s="433">
        <v>0</v>
      </c>
      <c r="ERI226" s="433">
        <v>0</v>
      </c>
      <c r="ERJ226" s="433">
        <v>0</v>
      </c>
      <c r="ERK226" s="433">
        <v>0</v>
      </c>
      <c r="ERL226" s="433">
        <v>0</v>
      </c>
      <c r="ERM226" s="433">
        <v>0</v>
      </c>
      <c r="ERN226" s="433">
        <v>0</v>
      </c>
      <c r="ERO226" s="433">
        <v>0</v>
      </c>
      <c r="ERP226" s="433">
        <v>0</v>
      </c>
      <c r="ERQ226" s="433">
        <v>0</v>
      </c>
      <c r="ERR226" s="433">
        <v>0</v>
      </c>
      <c r="ERS226" s="433">
        <v>0</v>
      </c>
      <c r="ERT226" s="433">
        <v>0</v>
      </c>
      <c r="ERU226" s="433">
        <v>0</v>
      </c>
      <c r="ERV226" s="433">
        <v>0</v>
      </c>
      <c r="ERW226" s="433">
        <v>0</v>
      </c>
      <c r="ERX226" s="433">
        <v>0</v>
      </c>
      <c r="ERY226" s="433">
        <v>0</v>
      </c>
      <c r="ERZ226" s="433">
        <v>0</v>
      </c>
      <c r="ESA226" s="433">
        <v>0</v>
      </c>
      <c r="ESB226" s="433">
        <v>0</v>
      </c>
      <c r="ESC226" s="433">
        <v>0</v>
      </c>
      <c r="ESD226" s="433">
        <v>0</v>
      </c>
      <c r="ESE226" s="433">
        <v>0</v>
      </c>
      <c r="ESF226" s="433">
        <v>0</v>
      </c>
      <c r="ESG226" s="433">
        <v>0</v>
      </c>
      <c r="ESH226" s="433">
        <v>0</v>
      </c>
      <c r="ESI226" s="433">
        <v>0</v>
      </c>
      <c r="ESJ226" s="433">
        <v>0</v>
      </c>
      <c r="ESK226" s="433">
        <v>0</v>
      </c>
      <c r="ESL226" s="433">
        <v>0</v>
      </c>
      <c r="ESM226" s="433">
        <v>0</v>
      </c>
      <c r="ESN226" s="433">
        <v>0</v>
      </c>
      <c r="ESO226" s="433">
        <v>0</v>
      </c>
      <c r="ESP226" s="433">
        <v>0</v>
      </c>
      <c r="ESQ226" s="433">
        <v>0</v>
      </c>
      <c r="ESR226" s="433">
        <v>0</v>
      </c>
      <c r="ESS226" s="433">
        <v>0</v>
      </c>
      <c r="EST226" s="433">
        <v>0</v>
      </c>
      <c r="ESU226" s="433">
        <v>0</v>
      </c>
      <c r="ESV226" s="433">
        <v>0</v>
      </c>
      <c r="ESW226" s="433">
        <v>0</v>
      </c>
      <c r="ESX226" s="433">
        <v>0</v>
      </c>
      <c r="ESY226" s="433">
        <v>0</v>
      </c>
      <c r="ESZ226" s="433">
        <v>0</v>
      </c>
      <c r="ETA226" s="433">
        <v>0</v>
      </c>
      <c r="ETB226" s="433">
        <v>0</v>
      </c>
      <c r="ETC226" s="433">
        <v>0</v>
      </c>
      <c r="ETD226" s="433">
        <v>0</v>
      </c>
      <c r="ETE226" s="433">
        <v>0</v>
      </c>
      <c r="ETF226" s="433">
        <v>0</v>
      </c>
      <c r="ETG226" s="433">
        <v>0</v>
      </c>
      <c r="ETH226" s="433">
        <v>0</v>
      </c>
      <c r="ETI226" s="433">
        <v>0</v>
      </c>
      <c r="ETJ226" s="433">
        <v>0</v>
      </c>
      <c r="ETK226" s="433">
        <v>0</v>
      </c>
      <c r="ETL226" s="433">
        <v>0</v>
      </c>
      <c r="ETM226" s="433">
        <v>0</v>
      </c>
      <c r="ETN226" s="433">
        <v>0</v>
      </c>
      <c r="ETO226" s="433">
        <v>0</v>
      </c>
      <c r="ETP226" s="433">
        <v>0</v>
      </c>
      <c r="ETQ226" s="433">
        <v>0</v>
      </c>
      <c r="ETR226" s="433">
        <v>0</v>
      </c>
      <c r="ETS226" s="433">
        <v>0</v>
      </c>
      <c r="ETT226" s="433">
        <v>0</v>
      </c>
      <c r="ETU226" s="433">
        <v>0</v>
      </c>
      <c r="ETV226" s="433">
        <v>0</v>
      </c>
      <c r="ETW226" s="433">
        <v>0</v>
      </c>
      <c r="ETX226" s="433">
        <v>0</v>
      </c>
      <c r="ETY226" s="433">
        <v>0</v>
      </c>
      <c r="ETZ226" s="433">
        <v>0</v>
      </c>
      <c r="EUA226" s="433">
        <v>0</v>
      </c>
      <c r="EUB226" s="433">
        <v>0</v>
      </c>
      <c r="EUC226" s="433">
        <v>0</v>
      </c>
      <c r="EUD226" s="433">
        <v>0</v>
      </c>
      <c r="EUE226" s="433">
        <v>0</v>
      </c>
      <c r="EUF226" s="433">
        <v>0</v>
      </c>
      <c r="EUG226" s="433">
        <v>0</v>
      </c>
      <c r="EUH226" s="433">
        <v>0</v>
      </c>
      <c r="EUI226" s="433">
        <v>0</v>
      </c>
      <c r="EUJ226" s="433">
        <v>0</v>
      </c>
      <c r="EUK226" s="433">
        <v>0</v>
      </c>
      <c r="EUL226" s="433">
        <v>0</v>
      </c>
      <c r="EUM226" s="433">
        <v>0</v>
      </c>
      <c r="EUN226" s="433">
        <v>0</v>
      </c>
      <c r="EUO226" s="433">
        <v>0</v>
      </c>
      <c r="EUP226" s="433">
        <v>0</v>
      </c>
      <c r="EUQ226" s="433">
        <v>0</v>
      </c>
      <c r="EUR226" s="433">
        <v>0</v>
      </c>
      <c r="EUS226" s="433">
        <v>0</v>
      </c>
      <c r="EUT226" s="433">
        <v>0</v>
      </c>
      <c r="EUU226" s="433">
        <v>0</v>
      </c>
      <c r="EUV226" s="433">
        <v>0</v>
      </c>
      <c r="EUW226" s="433">
        <v>0</v>
      </c>
      <c r="EUX226" s="433">
        <v>0</v>
      </c>
      <c r="EUY226" s="433">
        <v>0</v>
      </c>
      <c r="EUZ226" s="433">
        <v>0</v>
      </c>
      <c r="EVA226" s="433">
        <v>0</v>
      </c>
      <c r="EVB226" s="433">
        <v>0</v>
      </c>
      <c r="EVC226" s="433">
        <v>0</v>
      </c>
      <c r="EVD226" s="433">
        <v>0</v>
      </c>
      <c r="EVE226" s="433">
        <v>0</v>
      </c>
      <c r="EVF226" s="433">
        <v>0</v>
      </c>
      <c r="EVG226" s="433">
        <v>0</v>
      </c>
      <c r="EVH226" s="433">
        <v>0</v>
      </c>
      <c r="EVI226" s="433">
        <v>0</v>
      </c>
      <c r="EVJ226" s="433">
        <v>0</v>
      </c>
      <c r="EVK226" s="433">
        <v>0</v>
      </c>
      <c r="EVL226" s="433">
        <v>0</v>
      </c>
      <c r="EVM226" s="433">
        <v>0</v>
      </c>
      <c r="EVN226" s="433">
        <v>0</v>
      </c>
      <c r="EVO226" s="433">
        <v>0</v>
      </c>
      <c r="EVP226" s="433">
        <v>0</v>
      </c>
      <c r="EVQ226" s="433">
        <v>0</v>
      </c>
      <c r="EVR226" s="433">
        <v>0</v>
      </c>
      <c r="EVS226" s="433">
        <v>0</v>
      </c>
      <c r="EVT226" s="433">
        <v>0</v>
      </c>
      <c r="EVU226" s="433">
        <v>0</v>
      </c>
      <c r="EVV226" s="433">
        <v>0</v>
      </c>
      <c r="EVW226" s="433">
        <v>0</v>
      </c>
      <c r="EVX226" s="433">
        <v>0</v>
      </c>
      <c r="EVY226" s="433">
        <v>0</v>
      </c>
      <c r="EVZ226" s="433">
        <v>0</v>
      </c>
      <c r="EWA226" s="433">
        <v>0</v>
      </c>
      <c r="EWB226" s="433">
        <v>0</v>
      </c>
      <c r="EWC226" s="433">
        <v>0</v>
      </c>
      <c r="EWD226" s="433">
        <v>0</v>
      </c>
      <c r="EWE226" s="433">
        <v>0</v>
      </c>
      <c r="EWF226" s="433">
        <v>0</v>
      </c>
      <c r="EWG226" s="433">
        <v>0</v>
      </c>
      <c r="EWH226" s="433">
        <v>0</v>
      </c>
      <c r="EWI226" s="433">
        <v>0</v>
      </c>
      <c r="EWJ226" s="433">
        <v>0</v>
      </c>
      <c r="EWK226" s="433">
        <v>0</v>
      </c>
      <c r="EWL226" s="433">
        <v>0</v>
      </c>
      <c r="EWM226" s="433">
        <v>0</v>
      </c>
      <c r="EWN226" s="433">
        <v>0</v>
      </c>
      <c r="EWO226" s="433">
        <v>0</v>
      </c>
      <c r="EWP226" s="433">
        <v>0</v>
      </c>
      <c r="EWQ226" s="433">
        <v>0</v>
      </c>
      <c r="EWR226" s="433">
        <v>0</v>
      </c>
      <c r="EWS226" s="433">
        <v>0</v>
      </c>
      <c r="EWT226" s="433">
        <v>0</v>
      </c>
      <c r="EWU226" s="433">
        <v>0</v>
      </c>
      <c r="EWV226" s="433">
        <v>0</v>
      </c>
      <c r="EWW226" s="433">
        <v>0</v>
      </c>
      <c r="EWX226" s="433">
        <v>0</v>
      </c>
      <c r="EWY226" s="433">
        <v>0</v>
      </c>
      <c r="EWZ226" s="433">
        <v>0</v>
      </c>
      <c r="EXA226" s="433">
        <v>0</v>
      </c>
      <c r="EXB226" s="433">
        <v>0</v>
      </c>
      <c r="EXC226" s="433">
        <v>0</v>
      </c>
      <c r="EXD226" s="433">
        <v>0</v>
      </c>
      <c r="EXE226" s="433">
        <v>0</v>
      </c>
      <c r="EXF226" s="433">
        <v>0</v>
      </c>
      <c r="EXG226" s="433">
        <v>0</v>
      </c>
      <c r="EXH226" s="433">
        <v>0</v>
      </c>
      <c r="EXI226" s="433">
        <v>0</v>
      </c>
      <c r="EXJ226" s="433">
        <v>0</v>
      </c>
      <c r="EXK226" s="433">
        <v>0</v>
      </c>
      <c r="EXL226" s="433">
        <v>0</v>
      </c>
      <c r="EXM226" s="433">
        <v>0</v>
      </c>
      <c r="EXN226" s="433">
        <v>0</v>
      </c>
      <c r="EXO226" s="433">
        <v>0</v>
      </c>
      <c r="EXP226" s="433">
        <v>0</v>
      </c>
      <c r="EXQ226" s="433">
        <v>0</v>
      </c>
      <c r="EXR226" s="433">
        <v>0</v>
      </c>
      <c r="EXS226" s="433">
        <v>0</v>
      </c>
      <c r="EXT226" s="433">
        <v>0</v>
      </c>
      <c r="EXU226" s="433">
        <v>0</v>
      </c>
      <c r="EXV226" s="433">
        <v>0</v>
      </c>
      <c r="EXW226" s="433">
        <v>0</v>
      </c>
      <c r="EXX226" s="433">
        <v>0</v>
      </c>
      <c r="EXY226" s="433">
        <v>0</v>
      </c>
      <c r="EXZ226" s="433">
        <v>0</v>
      </c>
      <c r="EYA226" s="433">
        <v>0</v>
      </c>
      <c r="EYB226" s="433">
        <v>0</v>
      </c>
      <c r="EYC226" s="433">
        <v>0</v>
      </c>
      <c r="EYD226" s="433">
        <v>0</v>
      </c>
      <c r="EYE226" s="433">
        <v>0</v>
      </c>
      <c r="EYF226" s="433">
        <v>0</v>
      </c>
      <c r="EYG226" s="433">
        <v>0</v>
      </c>
      <c r="EYH226" s="433">
        <v>0</v>
      </c>
      <c r="EYI226" s="433">
        <v>0</v>
      </c>
      <c r="EYJ226" s="433">
        <v>0</v>
      </c>
      <c r="EYK226" s="433">
        <v>0</v>
      </c>
      <c r="EYL226" s="433">
        <v>0</v>
      </c>
      <c r="EYM226" s="433">
        <v>0</v>
      </c>
      <c r="EYN226" s="433">
        <v>0</v>
      </c>
      <c r="EYO226" s="433">
        <v>0</v>
      </c>
      <c r="EYP226" s="433">
        <v>0</v>
      </c>
      <c r="EYQ226" s="433">
        <v>0</v>
      </c>
      <c r="EYR226" s="433">
        <v>0</v>
      </c>
      <c r="EYS226" s="433">
        <v>0</v>
      </c>
      <c r="EYT226" s="433">
        <v>0</v>
      </c>
      <c r="EYU226" s="433">
        <v>0</v>
      </c>
      <c r="EYV226" s="433">
        <v>0</v>
      </c>
      <c r="EYW226" s="433">
        <v>0</v>
      </c>
      <c r="EYX226" s="433">
        <v>0</v>
      </c>
      <c r="EYY226" s="433">
        <v>0</v>
      </c>
      <c r="EYZ226" s="433">
        <v>0</v>
      </c>
      <c r="EZA226" s="433">
        <v>0</v>
      </c>
      <c r="EZB226" s="433">
        <v>0</v>
      </c>
      <c r="EZC226" s="433">
        <v>0</v>
      </c>
      <c r="EZD226" s="433">
        <v>0</v>
      </c>
      <c r="EZE226" s="433">
        <v>0</v>
      </c>
      <c r="EZF226" s="433">
        <v>0</v>
      </c>
      <c r="EZG226" s="433">
        <v>0</v>
      </c>
      <c r="EZH226" s="433">
        <v>0</v>
      </c>
      <c r="EZI226" s="433">
        <v>0</v>
      </c>
      <c r="EZJ226" s="433">
        <v>0</v>
      </c>
      <c r="EZK226" s="433">
        <v>0</v>
      </c>
      <c r="EZL226" s="433">
        <v>0</v>
      </c>
      <c r="EZM226" s="433">
        <v>0</v>
      </c>
      <c r="EZN226" s="433">
        <v>0</v>
      </c>
      <c r="EZO226" s="433">
        <v>0</v>
      </c>
      <c r="EZP226" s="433">
        <v>0</v>
      </c>
      <c r="EZQ226" s="433">
        <v>0</v>
      </c>
      <c r="EZR226" s="433">
        <v>0</v>
      </c>
      <c r="EZS226" s="433">
        <v>0</v>
      </c>
      <c r="EZT226" s="433">
        <v>0</v>
      </c>
      <c r="EZU226" s="433">
        <v>0</v>
      </c>
      <c r="EZV226" s="433">
        <v>0</v>
      </c>
      <c r="EZW226" s="433">
        <v>0</v>
      </c>
      <c r="EZX226" s="433">
        <v>0</v>
      </c>
      <c r="EZY226" s="433">
        <v>0</v>
      </c>
      <c r="EZZ226" s="433">
        <v>0</v>
      </c>
      <c r="FAA226" s="433">
        <v>0</v>
      </c>
      <c r="FAB226" s="433">
        <v>0</v>
      </c>
      <c r="FAC226" s="433">
        <v>0</v>
      </c>
      <c r="FAD226" s="433">
        <v>0</v>
      </c>
      <c r="FAE226" s="433">
        <v>0</v>
      </c>
      <c r="FAF226" s="433">
        <v>0</v>
      </c>
      <c r="FAG226" s="433">
        <v>0</v>
      </c>
      <c r="FAH226" s="433">
        <v>0</v>
      </c>
      <c r="FAI226" s="433">
        <v>0</v>
      </c>
      <c r="FAJ226" s="433">
        <v>0</v>
      </c>
      <c r="FAK226" s="433">
        <v>0</v>
      </c>
      <c r="FAL226" s="433">
        <v>0</v>
      </c>
      <c r="FAM226" s="433">
        <v>0</v>
      </c>
      <c r="FAN226" s="433">
        <v>0</v>
      </c>
      <c r="FAO226" s="433">
        <v>0</v>
      </c>
      <c r="FAP226" s="433">
        <v>0</v>
      </c>
      <c r="FAQ226" s="433">
        <v>0</v>
      </c>
      <c r="FAR226" s="433">
        <v>0</v>
      </c>
      <c r="FAS226" s="433">
        <v>0</v>
      </c>
      <c r="FAT226" s="433">
        <v>0</v>
      </c>
      <c r="FAU226" s="433">
        <v>0</v>
      </c>
      <c r="FAV226" s="433">
        <v>0</v>
      </c>
      <c r="FAW226" s="433">
        <v>0</v>
      </c>
      <c r="FAX226" s="433">
        <v>0</v>
      </c>
      <c r="FAY226" s="433">
        <v>0</v>
      </c>
      <c r="FAZ226" s="433">
        <v>0</v>
      </c>
      <c r="FBA226" s="433">
        <v>0</v>
      </c>
      <c r="FBB226" s="433">
        <v>0</v>
      </c>
      <c r="FBC226" s="433">
        <v>0</v>
      </c>
      <c r="FBD226" s="433">
        <v>0</v>
      </c>
      <c r="FBE226" s="433">
        <v>0</v>
      </c>
      <c r="FBF226" s="433">
        <v>0</v>
      </c>
      <c r="FBG226" s="433">
        <v>0</v>
      </c>
      <c r="FBH226" s="433">
        <v>0</v>
      </c>
      <c r="FBI226" s="433">
        <v>0</v>
      </c>
      <c r="FBJ226" s="433">
        <v>0</v>
      </c>
      <c r="FBK226" s="433">
        <v>0</v>
      </c>
      <c r="FBL226" s="433">
        <v>0</v>
      </c>
      <c r="FBM226" s="433">
        <v>0</v>
      </c>
      <c r="FBN226" s="433">
        <v>0</v>
      </c>
      <c r="FBO226" s="433">
        <v>0</v>
      </c>
      <c r="FBP226" s="433">
        <v>0</v>
      </c>
      <c r="FBQ226" s="433">
        <v>0</v>
      </c>
      <c r="FBR226" s="433">
        <v>0</v>
      </c>
      <c r="FBS226" s="433">
        <v>0</v>
      </c>
      <c r="FBT226" s="433">
        <v>0</v>
      </c>
      <c r="FBU226" s="433">
        <v>0</v>
      </c>
      <c r="FBV226" s="433">
        <v>0</v>
      </c>
      <c r="FBW226" s="433">
        <v>0</v>
      </c>
      <c r="FBX226" s="433">
        <v>0</v>
      </c>
      <c r="FBY226" s="433">
        <v>0</v>
      </c>
      <c r="FBZ226" s="433">
        <v>0</v>
      </c>
      <c r="FCA226" s="433">
        <v>0</v>
      </c>
      <c r="FCB226" s="433">
        <v>0</v>
      </c>
      <c r="FCC226" s="433">
        <v>0</v>
      </c>
      <c r="FCD226" s="433">
        <v>0</v>
      </c>
      <c r="FCE226" s="433">
        <v>0</v>
      </c>
      <c r="FCF226" s="433">
        <v>0</v>
      </c>
      <c r="FCG226" s="433">
        <v>0</v>
      </c>
      <c r="FCH226" s="433">
        <v>0</v>
      </c>
      <c r="FCI226" s="433">
        <v>0</v>
      </c>
      <c r="FCJ226" s="433">
        <v>0</v>
      </c>
      <c r="FCK226" s="433">
        <v>0</v>
      </c>
      <c r="FCL226" s="433">
        <v>0</v>
      </c>
      <c r="FCM226" s="433">
        <v>0</v>
      </c>
      <c r="FCN226" s="433">
        <v>0</v>
      </c>
      <c r="FCO226" s="433">
        <v>0</v>
      </c>
      <c r="FCP226" s="433">
        <v>0</v>
      </c>
      <c r="FCQ226" s="433">
        <v>0</v>
      </c>
      <c r="FCR226" s="433">
        <v>0</v>
      </c>
      <c r="FCS226" s="433">
        <v>0</v>
      </c>
      <c r="FCT226" s="433">
        <v>0</v>
      </c>
      <c r="FCU226" s="433">
        <v>0</v>
      </c>
      <c r="FCV226" s="433">
        <v>0</v>
      </c>
      <c r="FCW226" s="433">
        <v>0</v>
      </c>
      <c r="FCX226" s="433">
        <v>0</v>
      </c>
      <c r="FCY226" s="433">
        <v>0</v>
      </c>
      <c r="FCZ226" s="433">
        <v>0</v>
      </c>
      <c r="FDA226" s="433">
        <v>0</v>
      </c>
      <c r="FDB226" s="433">
        <v>0</v>
      </c>
      <c r="FDC226" s="433">
        <v>0</v>
      </c>
      <c r="FDD226" s="433">
        <v>0</v>
      </c>
      <c r="FDE226" s="433">
        <v>0</v>
      </c>
      <c r="FDF226" s="433">
        <v>0</v>
      </c>
      <c r="FDG226" s="433">
        <v>0</v>
      </c>
      <c r="FDH226" s="433">
        <v>0</v>
      </c>
      <c r="FDI226" s="433">
        <v>0</v>
      </c>
      <c r="FDJ226" s="433">
        <v>0</v>
      </c>
      <c r="FDK226" s="433">
        <v>0</v>
      </c>
      <c r="FDL226" s="433">
        <v>0</v>
      </c>
      <c r="FDM226" s="433">
        <v>0</v>
      </c>
      <c r="FDN226" s="433">
        <v>0</v>
      </c>
      <c r="FDO226" s="433">
        <v>0</v>
      </c>
      <c r="FDP226" s="433">
        <v>0</v>
      </c>
      <c r="FDQ226" s="433">
        <v>0</v>
      </c>
      <c r="FDR226" s="433">
        <v>0</v>
      </c>
      <c r="FDS226" s="433">
        <v>0</v>
      </c>
      <c r="FDT226" s="433">
        <v>0</v>
      </c>
      <c r="FDU226" s="433">
        <v>0</v>
      </c>
      <c r="FDV226" s="433">
        <v>0</v>
      </c>
      <c r="FDW226" s="433">
        <v>0</v>
      </c>
      <c r="FDX226" s="433">
        <v>0</v>
      </c>
      <c r="FDY226" s="433">
        <v>0</v>
      </c>
      <c r="FDZ226" s="433">
        <v>0</v>
      </c>
      <c r="FEA226" s="433">
        <v>0</v>
      </c>
      <c r="FEB226" s="433">
        <v>0</v>
      </c>
      <c r="FEC226" s="433">
        <v>0</v>
      </c>
      <c r="FED226" s="433">
        <v>0</v>
      </c>
      <c r="FEE226" s="433">
        <v>0</v>
      </c>
      <c r="FEF226" s="433">
        <v>0</v>
      </c>
      <c r="FEG226" s="433">
        <v>0</v>
      </c>
      <c r="FEH226" s="433">
        <v>0</v>
      </c>
      <c r="FEI226" s="433">
        <v>0</v>
      </c>
      <c r="FEJ226" s="433">
        <v>0</v>
      </c>
      <c r="FEK226" s="433">
        <v>0</v>
      </c>
      <c r="FEL226" s="433">
        <v>0</v>
      </c>
      <c r="FEM226" s="433">
        <v>0</v>
      </c>
      <c r="FEN226" s="433">
        <v>0</v>
      </c>
      <c r="FEO226" s="433">
        <v>0</v>
      </c>
      <c r="FEP226" s="433">
        <v>0</v>
      </c>
      <c r="FEQ226" s="433">
        <v>0</v>
      </c>
      <c r="FER226" s="433">
        <v>0</v>
      </c>
      <c r="FES226" s="433">
        <v>0</v>
      </c>
      <c r="FET226" s="433">
        <v>0</v>
      </c>
      <c r="FEU226" s="433">
        <v>0</v>
      </c>
      <c r="FEV226" s="433">
        <v>0</v>
      </c>
      <c r="FEW226" s="433">
        <v>0</v>
      </c>
      <c r="FEX226" s="433">
        <v>0</v>
      </c>
      <c r="FEY226" s="433">
        <v>0</v>
      </c>
      <c r="FEZ226" s="433">
        <v>0</v>
      </c>
      <c r="FFA226" s="433">
        <v>0</v>
      </c>
      <c r="FFB226" s="433">
        <v>0</v>
      </c>
      <c r="FFC226" s="433">
        <v>0</v>
      </c>
      <c r="FFD226" s="433">
        <v>0</v>
      </c>
      <c r="FFE226" s="433">
        <v>0</v>
      </c>
      <c r="FFF226" s="433">
        <v>0</v>
      </c>
      <c r="FFG226" s="433">
        <v>0</v>
      </c>
      <c r="FFH226" s="433">
        <v>0</v>
      </c>
      <c r="FFI226" s="433">
        <v>0</v>
      </c>
      <c r="FFJ226" s="433">
        <v>0</v>
      </c>
      <c r="FFK226" s="433">
        <v>0</v>
      </c>
      <c r="FFL226" s="433">
        <v>0</v>
      </c>
      <c r="FFM226" s="433">
        <v>0</v>
      </c>
      <c r="FFN226" s="433">
        <v>0</v>
      </c>
      <c r="FFO226" s="433">
        <v>0</v>
      </c>
      <c r="FFP226" s="433">
        <v>0</v>
      </c>
      <c r="FFQ226" s="433">
        <v>0</v>
      </c>
      <c r="FFR226" s="433">
        <v>0</v>
      </c>
      <c r="FFS226" s="433">
        <v>0</v>
      </c>
      <c r="FFT226" s="433">
        <v>0</v>
      </c>
      <c r="FFU226" s="433">
        <v>0</v>
      </c>
      <c r="FFV226" s="433">
        <v>0</v>
      </c>
      <c r="FFW226" s="433">
        <v>0</v>
      </c>
      <c r="FFX226" s="433">
        <v>0</v>
      </c>
      <c r="FFY226" s="433">
        <v>0</v>
      </c>
      <c r="FFZ226" s="433">
        <v>0</v>
      </c>
      <c r="FGA226" s="433">
        <v>0</v>
      </c>
      <c r="FGB226" s="433">
        <v>0</v>
      </c>
      <c r="FGC226" s="433">
        <v>0</v>
      </c>
      <c r="FGD226" s="433">
        <v>0</v>
      </c>
      <c r="FGE226" s="433">
        <v>0</v>
      </c>
      <c r="FGF226" s="433">
        <v>0</v>
      </c>
      <c r="FGG226" s="433">
        <v>0</v>
      </c>
      <c r="FGH226" s="433">
        <v>0</v>
      </c>
      <c r="FGI226" s="433">
        <v>0</v>
      </c>
      <c r="FGJ226" s="433">
        <v>0</v>
      </c>
      <c r="FGK226" s="433">
        <v>0</v>
      </c>
      <c r="FGL226" s="433">
        <v>0</v>
      </c>
      <c r="FGM226" s="433">
        <v>0</v>
      </c>
      <c r="FGN226" s="433">
        <v>0</v>
      </c>
      <c r="FGO226" s="433">
        <v>0</v>
      </c>
      <c r="FGP226" s="433">
        <v>0</v>
      </c>
      <c r="FGQ226" s="433">
        <v>0</v>
      </c>
      <c r="FGR226" s="433">
        <v>0</v>
      </c>
      <c r="FGS226" s="433">
        <v>0</v>
      </c>
      <c r="FGT226" s="433">
        <v>0</v>
      </c>
      <c r="FGU226" s="433">
        <v>0</v>
      </c>
      <c r="FGV226" s="433">
        <v>0</v>
      </c>
      <c r="FGW226" s="433">
        <v>0</v>
      </c>
      <c r="FGX226" s="433">
        <v>0</v>
      </c>
      <c r="FGY226" s="433">
        <v>0</v>
      </c>
      <c r="FGZ226" s="433">
        <v>0</v>
      </c>
      <c r="FHA226" s="433">
        <v>0</v>
      </c>
      <c r="FHB226" s="433">
        <v>0</v>
      </c>
      <c r="FHC226" s="433">
        <v>0</v>
      </c>
      <c r="FHD226" s="433">
        <v>0</v>
      </c>
      <c r="FHE226" s="433">
        <v>0</v>
      </c>
      <c r="FHF226" s="433">
        <v>0</v>
      </c>
      <c r="FHG226" s="433">
        <v>0</v>
      </c>
      <c r="FHH226" s="433">
        <v>0</v>
      </c>
      <c r="FHI226" s="433">
        <v>0</v>
      </c>
      <c r="FHJ226" s="433">
        <v>0</v>
      </c>
      <c r="FHK226" s="433">
        <v>0</v>
      </c>
      <c r="FHL226" s="433">
        <v>0</v>
      </c>
      <c r="FHM226" s="433">
        <v>0</v>
      </c>
      <c r="FHN226" s="433">
        <v>0</v>
      </c>
      <c r="FHO226" s="433">
        <v>0</v>
      </c>
      <c r="FHP226" s="433">
        <v>0</v>
      </c>
      <c r="FHQ226" s="433">
        <v>0</v>
      </c>
      <c r="FHR226" s="433">
        <v>0</v>
      </c>
      <c r="FHS226" s="433">
        <v>0</v>
      </c>
      <c r="FHT226" s="433">
        <v>0</v>
      </c>
      <c r="FHU226" s="433">
        <v>0</v>
      </c>
      <c r="FHV226" s="433">
        <v>0</v>
      </c>
      <c r="FHW226" s="433">
        <v>0</v>
      </c>
      <c r="FHX226" s="433">
        <v>0</v>
      </c>
      <c r="FHY226" s="433">
        <v>0</v>
      </c>
      <c r="FHZ226" s="433">
        <v>0</v>
      </c>
      <c r="FIA226" s="433">
        <v>0</v>
      </c>
      <c r="FIB226" s="433">
        <v>0</v>
      </c>
      <c r="FIC226" s="433">
        <v>0</v>
      </c>
      <c r="FID226" s="433">
        <v>0</v>
      </c>
      <c r="FIE226" s="433">
        <v>0</v>
      </c>
      <c r="FIF226" s="433">
        <v>0</v>
      </c>
      <c r="FIG226" s="433">
        <v>0</v>
      </c>
      <c r="FIH226" s="433">
        <v>0</v>
      </c>
      <c r="FII226" s="433">
        <v>0</v>
      </c>
      <c r="FIJ226" s="433">
        <v>0</v>
      </c>
      <c r="FIK226" s="433">
        <v>0</v>
      </c>
      <c r="FIL226" s="433">
        <v>0</v>
      </c>
      <c r="FIM226" s="433">
        <v>0</v>
      </c>
      <c r="FIN226" s="433">
        <v>0</v>
      </c>
      <c r="FIO226" s="433">
        <v>0</v>
      </c>
      <c r="FIP226" s="433">
        <v>0</v>
      </c>
      <c r="FIQ226" s="433">
        <v>0</v>
      </c>
      <c r="FIR226" s="433">
        <v>0</v>
      </c>
      <c r="FIS226" s="433">
        <v>0</v>
      </c>
      <c r="FIT226" s="433">
        <v>0</v>
      </c>
      <c r="FIU226" s="433">
        <v>0</v>
      </c>
      <c r="FIV226" s="433">
        <v>0</v>
      </c>
      <c r="FIW226" s="433">
        <v>0</v>
      </c>
      <c r="FIX226" s="433">
        <v>0</v>
      </c>
      <c r="FIY226" s="433">
        <v>0</v>
      </c>
      <c r="FIZ226" s="433">
        <v>0</v>
      </c>
      <c r="FJA226" s="433">
        <v>0</v>
      </c>
      <c r="FJB226" s="433">
        <v>0</v>
      </c>
      <c r="FJC226" s="433">
        <v>0</v>
      </c>
      <c r="FJD226" s="433">
        <v>0</v>
      </c>
      <c r="FJE226" s="433">
        <v>0</v>
      </c>
      <c r="FJF226" s="433">
        <v>0</v>
      </c>
      <c r="FJG226" s="433">
        <v>0</v>
      </c>
      <c r="FJH226" s="433">
        <v>0</v>
      </c>
      <c r="FJI226" s="433">
        <v>0</v>
      </c>
      <c r="FJJ226" s="433">
        <v>0</v>
      </c>
      <c r="FJK226" s="433">
        <v>0</v>
      </c>
      <c r="FJL226" s="433">
        <v>0</v>
      </c>
      <c r="FJM226" s="433">
        <v>0</v>
      </c>
      <c r="FJN226" s="433">
        <v>0</v>
      </c>
      <c r="FJO226" s="433">
        <v>0</v>
      </c>
      <c r="FJP226" s="433">
        <v>0</v>
      </c>
      <c r="FJQ226" s="433">
        <v>0</v>
      </c>
      <c r="FJR226" s="433">
        <v>0</v>
      </c>
      <c r="FJS226" s="433">
        <v>0</v>
      </c>
      <c r="FJT226" s="433">
        <v>0</v>
      </c>
      <c r="FJU226" s="433">
        <v>0</v>
      </c>
      <c r="FJV226" s="433">
        <v>0</v>
      </c>
      <c r="FJW226" s="433">
        <v>0</v>
      </c>
      <c r="FJX226" s="433">
        <v>0</v>
      </c>
      <c r="FJY226" s="433">
        <v>0</v>
      </c>
      <c r="FJZ226" s="433">
        <v>0</v>
      </c>
      <c r="FKA226" s="433">
        <v>0</v>
      </c>
      <c r="FKB226" s="433">
        <v>0</v>
      </c>
      <c r="FKC226" s="433">
        <v>0</v>
      </c>
      <c r="FKD226" s="433">
        <v>0</v>
      </c>
      <c r="FKE226" s="433">
        <v>0</v>
      </c>
      <c r="FKF226" s="433">
        <v>0</v>
      </c>
      <c r="FKG226" s="433">
        <v>0</v>
      </c>
      <c r="FKH226" s="433">
        <v>0</v>
      </c>
      <c r="FKI226" s="433">
        <v>0</v>
      </c>
      <c r="FKJ226" s="433">
        <v>0</v>
      </c>
      <c r="FKK226" s="433">
        <v>0</v>
      </c>
      <c r="FKL226" s="433">
        <v>0</v>
      </c>
      <c r="FKM226" s="433">
        <v>0</v>
      </c>
      <c r="FKN226" s="433">
        <v>0</v>
      </c>
      <c r="FKO226" s="433">
        <v>0</v>
      </c>
      <c r="FKP226" s="433">
        <v>0</v>
      </c>
      <c r="FKQ226" s="433">
        <v>0</v>
      </c>
      <c r="FKR226" s="433">
        <v>0</v>
      </c>
      <c r="FKS226" s="433">
        <v>0</v>
      </c>
      <c r="FKT226" s="433">
        <v>0</v>
      </c>
      <c r="FKU226" s="433">
        <v>0</v>
      </c>
      <c r="FKV226" s="433">
        <v>0</v>
      </c>
      <c r="FKW226" s="433">
        <v>0</v>
      </c>
      <c r="FKX226" s="433">
        <v>0</v>
      </c>
      <c r="FKY226" s="433">
        <v>0</v>
      </c>
      <c r="FKZ226" s="433">
        <v>0</v>
      </c>
      <c r="FLA226" s="433">
        <v>0</v>
      </c>
      <c r="FLB226" s="433">
        <v>0</v>
      </c>
      <c r="FLC226" s="433">
        <v>0</v>
      </c>
      <c r="FLD226" s="433">
        <v>0</v>
      </c>
      <c r="FLE226" s="433">
        <v>0</v>
      </c>
      <c r="FLF226" s="433">
        <v>0</v>
      </c>
      <c r="FLG226" s="433">
        <v>0</v>
      </c>
      <c r="FLH226" s="433">
        <v>0</v>
      </c>
      <c r="FLI226" s="433">
        <v>0</v>
      </c>
      <c r="FLJ226" s="433">
        <v>0</v>
      </c>
      <c r="FLK226" s="433">
        <v>0</v>
      </c>
      <c r="FLL226" s="433">
        <v>0</v>
      </c>
      <c r="FLM226" s="433">
        <v>0</v>
      </c>
      <c r="FLN226" s="433">
        <v>0</v>
      </c>
      <c r="FLO226" s="433">
        <v>0</v>
      </c>
      <c r="FLP226" s="433">
        <v>0</v>
      </c>
      <c r="FLQ226" s="433">
        <v>0</v>
      </c>
      <c r="FLR226" s="433">
        <v>0</v>
      </c>
      <c r="FLS226" s="433">
        <v>0</v>
      </c>
      <c r="FLT226" s="433">
        <v>0</v>
      </c>
      <c r="FLU226" s="433">
        <v>0</v>
      </c>
      <c r="FLV226" s="433">
        <v>0</v>
      </c>
      <c r="FLW226" s="433">
        <v>0</v>
      </c>
      <c r="FLX226" s="433">
        <v>0</v>
      </c>
      <c r="FLY226" s="433">
        <v>0</v>
      </c>
      <c r="FLZ226" s="433">
        <v>0</v>
      </c>
      <c r="FMA226" s="433">
        <v>0</v>
      </c>
      <c r="FMB226" s="433">
        <v>0</v>
      </c>
      <c r="FMC226" s="433">
        <v>0</v>
      </c>
      <c r="FMD226" s="433">
        <v>0</v>
      </c>
      <c r="FME226" s="433">
        <v>0</v>
      </c>
      <c r="FMF226" s="433">
        <v>0</v>
      </c>
      <c r="FMG226" s="433">
        <v>0</v>
      </c>
      <c r="FMH226" s="433">
        <v>0</v>
      </c>
      <c r="FMI226" s="433">
        <v>0</v>
      </c>
      <c r="FMJ226" s="433">
        <v>0</v>
      </c>
      <c r="FMK226" s="433">
        <v>0</v>
      </c>
      <c r="FML226" s="433">
        <v>0</v>
      </c>
      <c r="FMM226" s="433">
        <v>0</v>
      </c>
      <c r="FMN226" s="433">
        <v>0</v>
      </c>
      <c r="FMO226" s="433">
        <v>0</v>
      </c>
      <c r="FMP226" s="433">
        <v>0</v>
      </c>
      <c r="FMQ226" s="433">
        <v>0</v>
      </c>
      <c r="FMR226" s="433">
        <v>0</v>
      </c>
      <c r="FMS226" s="433">
        <v>0</v>
      </c>
      <c r="FMT226" s="433">
        <v>0</v>
      </c>
      <c r="FMU226" s="433">
        <v>0</v>
      </c>
      <c r="FMV226" s="433">
        <v>0</v>
      </c>
      <c r="FMW226" s="433">
        <v>0</v>
      </c>
      <c r="FMX226" s="433">
        <v>0</v>
      </c>
      <c r="FMY226" s="433">
        <v>0</v>
      </c>
      <c r="FMZ226" s="433">
        <v>0</v>
      </c>
      <c r="FNA226" s="433">
        <v>0</v>
      </c>
      <c r="FNB226" s="433">
        <v>0</v>
      </c>
      <c r="FNC226" s="433">
        <v>0</v>
      </c>
      <c r="FND226" s="433">
        <v>0</v>
      </c>
      <c r="FNE226" s="433">
        <v>0</v>
      </c>
      <c r="FNF226" s="433">
        <v>0</v>
      </c>
      <c r="FNG226" s="433">
        <v>0</v>
      </c>
      <c r="FNH226" s="433">
        <v>0</v>
      </c>
      <c r="FNI226" s="433">
        <v>0</v>
      </c>
      <c r="FNJ226" s="433">
        <v>0</v>
      </c>
      <c r="FNK226" s="433">
        <v>0</v>
      </c>
      <c r="FNL226" s="433">
        <v>0</v>
      </c>
      <c r="FNM226" s="433">
        <v>0</v>
      </c>
      <c r="FNN226" s="433">
        <v>0</v>
      </c>
      <c r="FNO226" s="433">
        <v>0</v>
      </c>
      <c r="FNP226" s="433">
        <v>0</v>
      </c>
      <c r="FNQ226" s="433">
        <v>0</v>
      </c>
      <c r="FNR226" s="433">
        <v>0</v>
      </c>
      <c r="FNS226" s="433">
        <v>0</v>
      </c>
      <c r="FNT226" s="433">
        <v>0</v>
      </c>
      <c r="FNU226" s="433">
        <v>0</v>
      </c>
      <c r="FNV226" s="433">
        <v>0</v>
      </c>
      <c r="FNW226" s="433">
        <v>0</v>
      </c>
      <c r="FNX226" s="433">
        <v>0</v>
      </c>
      <c r="FNY226" s="433">
        <v>0</v>
      </c>
      <c r="FNZ226" s="433">
        <v>0</v>
      </c>
      <c r="FOA226" s="433">
        <v>0</v>
      </c>
      <c r="FOB226" s="433">
        <v>0</v>
      </c>
      <c r="FOC226" s="433">
        <v>0</v>
      </c>
      <c r="FOD226" s="433">
        <v>0</v>
      </c>
      <c r="FOE226" s="433">
        <v>0</v>
      </c>
      <c r="FOF226" s="433">
        <v>0</v>
      </c>
      <c r="FOG226" s="433">
        <v>0</v>
      </c>
      <c r="FOH226" s="433">
        <v>0</v>
      </c>
      <c r="FOI226" s="433">
        <v>0</v>
      </c>
      <c r="FOJ226" s="433">
        <v>0</v>
      </c>
      <c r="FOK226" s="433">
        <v>0</v>
      </c>
      <c r="FOL226" s="433">
        <v>0</v>
      </c>
      <c r="FOM226" s="433">
        <v>0</v>
      </c>
      <c r="FON226" s="433">
        <v>0</v>
      </c>
      <c r="FOO226" s="433">
        <v>0</v>
      </c>
      <c r="FOP226" s="433">
        <v>0</v>
      </c>
      <c r="FOQ226" s="433">
        <v>0</v>
      </c>
      <c r="FOR226" s="433">
        <v>0</v>
      </c>
      <c r="FOS226" s="433">
        <v>0</v>
      </c>
      <c r="FOT226" s="433">
        <v>0</v>
      </c>
      <c r="FOU226" s="433">
        <v>0</v>
      </c>
      <c r="FOV226" s="433">
        <v>0</v>
      </c>
      <c r="FOW226" s="433">
        <v>0</v>
      </c>
      <c r="FOX226" s="433">
        <v>0</v>
      </c>
      <c r="FOY226" s="433">
        <v>0</v>
      </c>
      <c r="FOZ226" s="433">
        <v>0</v>
      </c>
      <c r="FPA226" s="433">
        <v>0</v>
      </c>
      <c r="FPB226" s="433">
        <v>0</v>
      </c>
      <c r="FPC226" s="433">
        <v>0</v>
      </c>
      <c r="FPD226" s="433">
        <v>0</v>
      </c>
      <c r="FPE226" s="433">
        <v>0</v>
      </c>
      <c r="FPF226" s="433">
        <v>0</v>
      </c>
      <c r="FPG226" s="433">
        <v>0</v>
      </c>
      <c r="FPH226" s="433">
        <v>0</v>
      </c>
      <c r="FPI226" s="433">
        <v>0</v>
      </c>
      <c r="FPJ226" s="433">
        <v>0</v>
      </c>
      <c r="FPK226" s="433">
        <v>0</v>
      </c>
      <c r="FPL226" s="433">
        <v>0</v>
      </c>
      <c r="FPM226" s="433">
        <v>0</v>
      </c>
      <c r="FPN226" s="433">
        <v>0</v>
      </c>
      <c r="FPO226" s="433">
        <v>0</v>
      </c>
      <c r="FPP226" s="433">
        <v>0</v>
      </c>
      <c r="FPQ226" s="433">
        <v>0</v>
      </c>
      <c r="FPR226" s="433">
        <v>0</v>
      </c>
      <c r="FPS226" s="433">
        <v>0</v>
      </c>
      <c r="FPT226" s="433">
        <v>0</v>
      </c>
      <c r="FPU226" s="433">
        <v>0</v>
      </c>
      <c r="FPV226" s="433">
        <v>0</v>
      </c>
      <c r="FPW226" s="433">
        <v>0</v>
      </c>
      <c r="FPX226" s="433">
        <v>0</v>
      </c>
      <c r="FPY226" s="433">
        <v>0</v>
      </c>
      <c r="FPZ226" s="433">
        <v>0</v>
      </c>
      <c r="FQA226" s="433">
        <v>0</v>
      </c>
      <c r="FQB226" s="433">
        <v>0</v>
      </c>
      <c r="FQC226" s="433">
        <v>0</v>
      </c>
      <c r="FQD226" s="433">
        <v>0</v>
      </c>
      <c r="FQE226" s="433">
        <v>0</v>
      </c>
      <c r="FQF226" s="433">
        <v>0</v>
      </c>
      <c r="FQG226" s="433">
        <v>0</v>
      </c>
      <c r="FQH226" s="433">
        <v>0</v>
      </c>
      <c r="FQI226" s="433">
        <v>0</v>
      </c>
      <c r="FQJ226" s="433">
        <v>0</v>
      </c>
      <c r="FQK226" s="433">
        <v>0</v>
      </c>
      <c r="FQL226" s="433">
        <v>0</v>
      </c>
      <c r="FQM226" s="433">
        <v>0</v>
      </c>
      <c r="FQN226" s="433">
        <v>0</v>
      </c>
      <c r="FQO226" s="433">
        <v>0</v>
      </c>
      <c r="FQP226" s="433">
        <v>0</v>
      </c>
      <c r="FQQ226" s="433">
        <v>0</v>
      </c>
      <c r="FQR226" s="433">
        <v>0</v>
      </c>
      <c r="FQS226" s="433">
        <v>0</v>
      </c>
      <c r="FQT226" s="433">
        <v>0</v>
      </c>
      <c r="FQU226" s="433">
        <v>0</v>
      </c>
      <c r="FQV226" s="433">
        <v>0</v>
      </c>
      <c r="FQW226" s="433">
        <v>0</v>
      </c>
      <c r="FQX226" s="433">
        <v>0</v>
      </c>
      <c r="FQY226" s="433">
        <v>0</v>
      </c>
      <c r="FQZ226" s="433">
        <v>0</v>
      </c>
      <c r="FRA226" s="433">
        <v>0</v>
      </c>
      <c r="FRB226" s="433">
        <v>0</v>
      </c>
      <c r="FRC226" s="433">
        <v>0</v>
      </c>
      <c r="FRD226" s="433">
        <v>0</v>
      </c>
      <c r="FRE226" s="433">
        <v>0</v>
      </c>
      <c r="FRF226" s="433">
        <v>0</v>
      </c>
      <c r="FRG226" s="433">
        <v>0</v>
      </c>
      <c r="FRH226" s="433">
        <v>0</v>
      </c>
      <c r="FRI226" s="433">
        <v>0</v>
      </c>
      <c r="FRJ226" s="433">
        <v>0</v>
      </c>
      <c r="FRK226" s="433">
        <v>0</v>
      </c>
      <c r="FRL226" s="433">
        <v>0</v>
      </c>
      <c r="FRM226" s="433">
        <v>0</v>
      </c>
      <c r="FRN226" s="433">
        <v>0</v>
      </c>
      <c r="FRO226" s="433">
        <v>0</v>
      </c>
      <c r="FRP226" s="433">
        <v>0</v>
      </c>
      <c r="FRQ226" s="433">
        <v>0</v>
      </c>
      <c r="FRR226" s="433">
        <v>0</v>
      </c>
      <c r="FRS226" s="433">
        <v>0</v>
      </c>
      <c r="FRT226" s="433">
        <v>0</v>
      </c>
      <c r="FRU226" s="433">
        <v>0</v>
      </c>
      <c r="FRV226" s="433">
        <v>0</v>
      </c>
      <c r="FRW226" s="433">
        <v>0</v>
      </c>
      <c r="FRX226" s="433">
        <v>0</v>
      </c>
      <c r="FRY226" s="433">
        <v>0</v>
      </c>
      <c r="FRZ226" s="433">
        <v>0</v>
      </c>
      <c r="FSA226" s="433">
        <v>0</v>
      </c>
      <c r="FSB226" s="433">
        <v>0</v>
      </c>
      <c r="FSC226" s="433">
        <v>0</v>
      </c>
      <c r="FSD226" s="433">
        <v>0</v>
      </c>
      <c r="FSE226" s="433">
        <v>0</v>
      </c>
      <c r="FSF226" s="433">
        <v>0</v>
      </c>
      <c r="FSG226" s="433">
        <v>0</v>
      </c>
      <c r="FSH226" s="433">
        <v>0</v>
      </c>
      <c r="FSI226" s="433">
        <v>0</v>
      </c>
      <c r="FSJ226" s="433">
        <v>0</v>
      </c>
      <c r="FSK226" s="433">
        <v>0</v>
      </c>
      <c r="FSL226" s="433">
        <v>0</v>
      </c>
      <c r="FSM226" s="433">
        <v>0</v>
      </c>
      <c r="FSN226" s="433">
        <v>0</v>
      </c>
      <c r="FSO226" s="433">
        <v>0</v>
      </c>
      <c r="FSP226" s="433">
        <v>0</v>
      </c>
      <c r="FSQ226" s="433">
        <v>0</v>
      </c>
      <c r="FSR226" s="433">
        <v>0</v>
      </c>
      <c r="FSS226" s="433">
        <v>0</v>
      </c>
      <c r="FST226" s="433">
        <v>0</v>
      </c>
      <c r="FSU226" s="433">
        <v>0</v>
      </c>
      <c r="FSV226" s="433">
        <v>0</v>
      </c>
      <c r="FSW226" s="433">
        <v>0</v>
      </c>
      <c r="FSX226" s="433">
        <v>0</v>
      </c>
      <c r="FSY226" s="433">
        <v>0</v>
      </c>
      <c r="FSZ226" s="433">
        <v>0</v>
      </c>
      <c r="FTA226" s="433">
        <v>0</v>
      </c>
      <c r="FTB226" s="433">
        <v>0</v>
      </c>
      <c r="FTC226" s="433">
        <v>0</v>
      </c>
      <c r="FTD226" s="433">
        <v>0</v>
      </c>
      <c r="FTE226" s="433">
        <v>0</v>
      </c>
      <c r="FTF226" s="433">
        <v>0</v>
      </c>
      <c r="FTG226" s="433">
        <v>0</v>
      </c>
      <c r="FTH226" s="433">
        <v>0</v>
      </c>
      <c r="FTI226" s="433">
        <v>0</v>
      </c>
      <c r="FTJ226" s="433">
        <v>0</v>
      </c>
      <c r="FTK226" s="433">
        <v>0</v>
      </c>
      <c r="FTL226" s="433">
        <v>0</v>
      </c>
      <c r="FTM226" s="433">
        <v>0</v>
      </c>
      <c r="FTN226" s="433">
        <v>0</v>
      </c>
      <c r="FTO226" s="433">
        <v>0</v>
      </c>
      <c r="FTP226" s="433">
        <v>0</v>
      </c>
      <c r="FTQ226" s="433">
        <v>0</v>
      </c>
      <c r="FTR226" s="433">
        <v>0</v>
      </c>
      <c r="FTS226" s="433">
        <v>0</v>
      </c>
      <c r="FTT226" s="433">
        <v>0</v>
      </c>
      <c r="FTU226" s="433">
        <v>0</v>
      </c>
      <c r="FTV226" s="433">
        <v>0</v>
      </c>
      <c r="FTW226" s="433">
        <v>0</v>
      </c>
      <c r="FTX226" s="433">
        <v>0</v>
      </c>
      <c r="FTY226" s="433">
        <v>0</v>
      </c>
      <c r="FTZ226" s="433">
        <v>0</v>
      </c>
      <c r="FUA226" s="433">
        <v>0</v>
      </c>
      <c r="FUB226" s="433">
        <v>0</v>
      </c>
      <c r="FUC226" s="433">
        <v>0</v>
      </c>
      <c r="FUD226" s="433">
        <v>0</v>
      </c>
      <c r="FUE226" s="433">
        <v>0</v>
      </c>
      <c r="FUF226" s="433">
        <v>0</v>
      </c>
      <c r="FUG226" s="433">
        <v>0</v>
      </c>
      <c r="FUH226" s="433">
        <v>0</v>
      </c>
      <c r="FUI226" s="433">
        <v>0</v>
      </c>
      <c r="FUJ226" s="433">
        <v>0</v>
      </c>
      <c r="FUK226" s="433">
        <v>0</v>
      </c>
      <c r="FUL226" s="433">
        <v>0</v>
      </c>
      <c r="FUM226" s="433">
        <v>0</v>
      </c>
      <c r="FUN226" s="433">
        <v>0</v>
      </c>
      <c r="FUO226" s="433">
        <v>0</v>
      </c>
      <c r="FUP226" s="433">
        <v>0</v>
      </c>
      <c r="FUQ226" s="433">
        <v>0</v>
      </c>
      <c r="FUR226" s="433">
        <v>0</v>
      </c>
      <c r="FUS226" s="433">
        <v>0</v>
      </c>
      <c r="FUT226" s="433">
        <v>0</v>
      </c>
      <c r="FUU226" s="433">
        <v>0</v>
      </c>
      <c r="FUV226" s="433">
        <v>0</v>
      </c>
      <c r="FUW226" s="433">
        <v>0</v>
      </c>
      <c r="FUX226" s="433">
        <v>0</v>
      </c>
      <c r="FUY226" s="433">
        <v>0</v>
      </c>
      <c r="FUZ226" s="433">
        <v>0</v>
      </c>
      <c r="FVA226" s="433">
        <v>0</v>
      </c>
      <c r="FVB226" s="433">
        <v>0</v>
      </c>
      <c r="FVC226" s="433">
        <v>0</v>
      </c>
      <c r="FVD226" s="433">
        <v>0</v>
      </c>
      <c r="FVE226" s="433">
        <v>0</v>
      </c>
      <c r="FVF226" s="433">
        <v>0</v>
      </c>
      <c r="FVG226" s="433">
        <v>0</v>
      </c>
      <c r="FVH226" s="433">
        <v>0</v>
      </c>
      <c r="FVI226" s="433">
        <v>0</v>
      </c>
      <c r="FVJ226" s="433">
        <v>0</v>
      </c>
      <c r="FVK226" s="433">
        <v>0</v>
      </c>
      <c r="FVL226" s="433">
        <v>0</v>
      </c>
      <c r="FVM226" s="433">
        <v>0</v>
      </c>
      <c r="FVN226" s="433">
        <v>0</v>
      </c>
      <c r="FVO226" s="433">
        <v>0</v>
      </c>
      <c r="FVP226" s="433">
        <v>0</v>
      </c>
      <c r="FVQ226" s="433">
        <v>0</v>
      </c>
      <c r="FVR226" s="433">
        <v>0</v>
      </c>
      <c r="FVS226" s="433">
        <v>0</v>
      </c>
      <c r="FVT226" s="433">
        <v>0</v>
      </c>
      <c r="FVU226" s="433">
        <v>0</v>
      </c>
      <c r="FVV226" s="433">
        <v>0</v>
      </c>
      <c r="FVW226" s="433">
        <v>0</v>
      </c>
      <c r="FVX226" s="433">
        <v>0</v>
      </c>
      <c r="FVY226" s="433">
        <v>0</v>
      </c>
      <c r="FVZ226" s="433">
        <v>0</v>
      </c>
      <c r="FWA226" s="433">
        <v>0</v>
      </c>
      <c r="FWB226" s="433">
        <v>0</v>
      </c>
      <c r="FWC226" s="433">
        <v>0</v>
      </c>
      <c r="FWD226" s="433">
        <v>0</v>
      </c>
      <c r="FWE226" s="433">
        <v>0</v>
      </c>
      <c r="FWF226" s="433">
        <v>0</v>
      </c>
      <c r="FWG226" s="433">
        <v>0</v>
      </c>
      <c r="FWH226" s="433">
        <v>0</v>
      </c>
      <c r="FWI226" s="433">
        <v>0</v>
      </c>
      <c r="FWJ226" s="433">
        <v>0</v>
      </c>
      <c r="FWK226" s="433">
        <v>0</v>
      </c>
      <c r="FWL226" s="433">
        <v>0</v>
      </c>
      <c r="FWM226" s="433">
        <v>0</v>
      </c>
      <c r="FWN226" s="433">
        <v>0</v>
      </c>
      <c r="FWO226" s="433">
        <v>0</v>
      </c>
      <c r="FWP226" s="433">
        <v>0</v>
      </c>
      <c r="FWQ226" s="433">
        <v>0</v>
      </c>
      <c r="FWR226" s="433">
        <v>0</v>
      </c>
      <c r="FWS226" s="433">
        <v>0</v>
      </c>
      <c r="FWT226" s="433">
        <v>0</v>
      </c>
      <c r="FWU226" s="433">
        <v>0</v>
      </c>
      <c r="FWV226" s="433">
        <v>0</v>
      </c>
      <c r="FWW226" s="433">
        <v>0</v>
      </c>
      <c r="FWX226" s="433">
        <v>0</v>
      </c>
      <c r="FWY226" s="433">
        <v>0</v>
      </c>
      <c r="FWZ226" s="433">
        <v>0</v>
      </c>
      <c r="FXA226" s="433">
        <v>0</v>
      </c>
      <c r="FXB226" s="433">
        <v>0</v>
      </c>
      <c r="FXC226" s="433">
        <v>0</v>
      </c>
      <c r="FXD226" s="433">
        <v>0</v>
      </c>
      <c r="FXE226" s="433">
        <v>0</v>
      </c>
      <c r="FXF226" s="433">
        <v>0</v>
      </c>
      <c r="FXG226" s="433">
        <v>0</v>
      </c>
      <c r="FXH226" s="433">
        <v>0</v>
      </c>
      <c r="FXI226" s="433">
        <v>0</v>
      </c>
      <c r="FXJ226" s="433">
        <v>0</v>
      </c>
      <c r="FXK226" s="433">
        <v>0</v>
      </c>
      <c r="FXL226" s="433">
        <v>0</v>
      </c>
      <c r="FXM226" s="433">
        <v>0</v>
      </c>
      <c r="FXN226" s="433">
        <v>0</v>
      </c>
      <c r="FXO226" s="433">
        <v>0</v>
      </c>
      <c r="FXP226" s="433">
        <v>0</v>
      </c>
      <c r="FXQ226" s="433">
        <v>0</v>
      </c>
      <c r="FXR226" s="433">
        <v>0</v>
      </c>
      <c r="FXS226" s="433">
        <v>0</v>
      </c>
      <c r="FXT226" s="433">
        <v>0</v>
      </c>
      <c r="FXU226" s="433">
        <v>0</v>
      </c>
      <c r="FXV226" s="433">
        <v>0</v>
      </c>
      <c r="FXW226" s="433">
        <v>0</v>
      </c>
      <c r="FXX226" s="433">
        <v>0</v>
      </c>
      <c r="FXY226" s="433">
        <v>0</v>
      </c>
      <c r="FXZ226" s="433">
        <v>0</v>
      </c>
      <c r="FYA226" s="433">
        <v>0</v>
      </c>
      <c r="FYB226" s="433">
        <v>0</v>
      </c>
      <c r="FYC226" s="433">
        <v>0</v>
      </c>
      <c r="FYD226" s="433">
        <v>0</v>
      </c>
      <c r="FYE226" s="433">
        <v>0</v>
      </c>
      <c r="FYF226" s="433">
        <v>0</v>
      </c>
      <c r="FYG226" s="433">
        <v>0</v>
      </c>
      <c r="FYH226" s="433">
        <v>0</v>
      </c>
      <c r="FYI226" s="433">
        <v>0</v>
      </c>
      <c r="FYJ226" s="433">
        <v>0</v>
      </c>
      <c r="FYK226" s="433">
        <v>0</v>
      </c>
      <c r="FYL226" s="433">
        <v>0</v>
      </c>
      <c r="FYM226" s="433">
        <v>0</v>
      </c>
      <c r="FYN226" s="433">
        <v>0</v>
      </c>
      <c r="FYO226" s="433">
        <v>0</v>
      </c>
      <c r="FYP226" s="433">
        <v>0</v>
      </c>
      <c r="FYQ226" s="433">
        <v>0</v>
      </c>
      <c r="FYR226" s="433">
        <v>0</v>
      </c>
      <c r="FYS226" s="433">
        <v>0</v>
      </c>
      <c r="FYT226" s="433">
        <v>0</v>
      </c>
      <c r="FYU226" s="433">
        <v>0</v>
      </c>
      <c r="FYV226" s="433">
        <v>0</v>
      </c>
      <c r="FYW226" s="433">
        <v>0</v>
      </c>
      <c r="FYX226" s="433">
        <v>0</v>
      </c>
      <c r="FYY226" s="433">
        <v>0</v>
      </c>
      <c r="FYZ226" s="433">
        <v>0</v>
      </c>
      <c r="FZA226" s="433">
        <v>0</v>
      </c>
      <c r="FZB226" s="433">
        <v>0</v>
      </c>
      <c r="FZC226" s="433">
        <v>0</v>
      </c>
      <c r="FZD226" s="433">
        <v>0</v>
      </c>
      <c r="FZE226" s="433">
        <v>0</v>
      </c>
      <c r="FZF226" s="433">
        <v>0</v>
      </c>
      <c r="FZG226" s="433">
        <v>0</v>
      </c>
      <c r="FZH226" s="433">
        <v>0</v>
      </c>
      <c r="FZI226" s="433">
        <v>0</v>
      </c>
      <c r="FZJ226" s="433">
        <v>0</v>
      </c>
      <c r="FZK226" s="433">
        <v>0</v>
      </c>
      <c r="FZL226" s="433">
        <v>0</v>
      </c>
      <c r="FZM226" s="433">
        <v>0</v>
      </c>
      <c r="FZN226" s="433">
        <v>0</v>
      </c>
      <c r="FZO226" s="433">
        <v>0</v>
      </c>
      <c r="FZP226" s="433">
        <v>0</v>
      </c>
      <c r="FZQ226" s="433">
        <v>0</v>
      </c>
      <c r="FZR226" s="433">
        <v>0</v>
      </c>
      <c r="FZS226" s="433">
        <v>0</v>
      </c>
      <c r="FZT226" s="433">
        <v>0</v>
      </c>
      <c r="FZU226" s="433">
        <v>0</v>
      </c>
      <c r="FZV226" s="433">
        <v>0</v>
      </c>
      <c r="FZW226" s="433">
        <v>0</v>
      </c>
      <c r="FZX226" s="433">
        <v>0</v>
      </c>
      <c r="FZY226" s="433">
        <v>0</v>
      </c>
      <c r="FZZ226" s="433">
        <v>0</v>
      </c>
      <c r="GAA226" s="433">
        <v>0</v>
      </c>
      <c r="GAB226" s="433">
        <v>0</v>
      </c>
      <c r="GAC226" s="433">
        <v>0</v>
      </c>
      <c r="GAD226" s="433">
        <v>0</v>
      </c>
      <c r="GAE226" s="433">
        <v>0</v>
      </c>
      <c r="GAF226" s="433">
        <v>0</v>
      </c>
      <c r="GAG226" s="433">
        <v>0</v>
      </c>
      <c r="GAH226" s="433">
        <v>0</v>
      </c>
      <c r="GAI226" s="433">
        <v>0</v>
      </c>
      <c r="GAJ226" s="433">
        <v>0</v>
      </c>
      <c r="GAK226" s="433">
        <v>0</v>
      </c>
      <c r="GAL226" s="433">
        <v>0</v>
      </c>
      <c r="GAM226" s="433">
        <v>0</v>
      </c>
      <c r="GAN226" s="433">
        <v>0</v>
      </c>
      <c r="GAO226" s="433">
        <v>0</v>
      </c>
      <c r="GAP226" s="433">
        <v>0</v>
      </c>
      <c r="GAQ226" s="433">
        <v>0</v>
      </c>
      <c r="GAR226" s="433">
        <v>0</v>
      </c>
      <c r="GAS226" s="433">
        <v>0</v>
      </c>
      <c r="GAT226" s="433">
        <v>0</v>
      </c>
      <c r="GAU226" s="433">
        <v>0</v>
      </c>
      <c r="GAV226" s="433">
        <v>0</v>
      </c>
      <c r="GAW226" s="433">
        <v>0</v>
      </c>
      <c r="GAX226" s="433">
        <v>0</v>
      </c>
      <c r="GAY226" s="433">
        <v>0</v>
      </c>
      <c r="GAZ226" s="433">
        <v>0</v>
      </c>
      <c r="GBA226" s="433">
        <v>0</v>
      </c>
      <c r="GBB226" s="433">
        <v>0</v>
      </c>
      <c r="GBC226" s="433">
        <v>0</v>
      </c>
      <c r="GBD226" s="433">
        <v>0</v>
      </c>
      <c r="GBE226" s="433">
        <v>0</v>
      </c>
      <c r="GBF226" s="433">
        <v>0</v>
      </c>
      <c r="GBG226" s="433">
        <v>0</v>
      </c>
      <c r="GBH226" s="433">
        <v>0</v>
      </c>
      <c r="GBI226" s="433">
        <v>0</v>
      </c>
      <c r="GBJ226" s="433">
        <v>0</v>
      </c>
      <c r="GBK226" s="433">
        <v>0</v>
      </c>
      <c r="GBL226" s="433">
        <v>0</v>
      </c>
      <c r="GBM226" s="433">
        <v>0</v>
      </c>
      <c r="GBN226" s="433">
        <v>0</v>
      </c>
      <c r="GBO226" s="433">
        <v>0</v>
      </c>
      <c r="GBP226" s="433">
        <v>0</v>
      </c>
      <c r="GBQ226" s="433">
        <v>0</v>
      </c>
      <c r="GBR226" s="433">
        <v>0</v>
      </c>
      <c r="GBS226" s="433">
        <v>0</v>
      </c>
      <c r="GBT226" s="433">
        <v>0</v>
      </c>
      <c r="GBU226" s="433">
        <v>0</v>
      </c>
      <c r="GBV226" s="433">
        <v>0</v>
      </c>
      <c r="GBW226" s="433">
        <v>0</v>
      </c>
      <c r="GBX226" s="433">
        <v>0</v>
      </c>
      <c r="GBY226" s="433">
        <v>0</v>
      </c>
      <c r="GBZ226" s="433">
        <v>0</v>
      </c>
      <c r="GCA226" s="433">
        <v>0</v>
      </c>
      <c r="GCB226" s="433">
        <v>0</v>
      </c>
      <c r="GCC226" s="433">
        <v>0</v>
      </c>
      <c r="GCD226" s="433">
        <v>0</v>
      </c>
      <c r="GCE226" s="433">
        <v>0</v>
      </c>
      <c r="GCF226" s="433">
        <v>0</v>
      </c>
      <c r="GCG226" s="433">
        <v>0</v>
      </c>
      <c r="GCH226" s="433">
        <v>0</v>
      </c>
      <c r="GCI226" s="433">
        <v>0</v>
      </c>
      <c r="GCJ226" s="433">
        <v>0</v>
      </c>
      <c r="GCK226" s="433">
        <v>0</v>
      </c>
      <c r="GCL226" s="433">
        <v>0</v>
      </c>
      <c r="GCM226" s="433">
        <v>0</v>
      </c>
      <c r="GCN226" s="433">
        <v>0</v>
      </c>
      <c r="GCO226" s="433">
        <v>0</v>
      </c>
      <c r="GCP226" s="433">
        <v>0</v>
      </c>
      <c r="GCQ226" s="433">
        <v>0</v>
      </c>
      <c r="GCR226" s="433">
        <v>0</v>
      </c>
      <c r="GCS226" s="433">
        <v>0</v>
      </c>
      <c r="GCT226" s="433">
        <v>0</v>
      </c>
      <c r="GCU226" s="433">
        <v>0</v>
      </c>
      <c r="GCV226" s="433">
        <v>0</v>
      </c>
      <c r="GCW226" s="433">
        <v>0</v>
      </c>
      <c r="GCX226" s="433">
        <v>0</v>
      </c>
      <c r="GCY226" s="433">
        <v>0</v>
      </c>
      <c r="GCZ226" s="433">
        <v>0</v>
      </c>
      <c r="GDA226" s="433">
        <v>0</v>
      </c>
      <c r="GDB226" s="433">
        <v>0</v>
      </c>
      <c r="GDC226" s="433">
        <v>0</v>
      </c>
      <c r="GDD226" s="433">
        <v>0</v>
      </c>
      <c r="GDE226" s="433">
        <v>0</v>
      </c>
      <c r="GDF226" s="433">
        <v>0</v>
      </c>
      <c r="GDG226" s="433">
        <v>0</v>
      </c>
      <c r="GDH226" s="433">
        <v>0</v>
      </c>
      <c r="GDI226" s="433">
        <v>0</v>
      </c>
      <c r="GDJ226" s="433">
        <v>0</v>
      </c>
      <c r="GDK226" s="433">
        <v>0</v>
      </c>
      <c r="GDL226" s="433">
        <v>0</v>
      </c>
      <c r="GDM226" s="433">
        <v>0</v>
      </c>
      <c r="GDN226" s="433">
        <v>0</v>
      </c>
      <c r="GDO226" s="433">
        <v>0</v>
      </c>
      <c r="GDP226" s="433">
        <v>0</v>
      </c>
      <c r="GDQ226" s="433">
        <v>0</v>
      </c>
      <c r="GDR226" s="433">
        <v>0</v>
      </c>
      <c r="GDS226" s="433">
        <v>0</v>
      </c>
      <c r="GDT226" s="433">
        <v>0</v>
      </c>
      <c r="GDU226" s="433">
        <v>0</v>
      </c>
      <c r="GDV226" s="433">
        <v>0</v>
      </c>
      <c r="GDW226" s="433">
        <v>0</v>
      </c>
      <c r="GDX226" s="433">
        <v>0</v>
      </c>
      <c r="GDY226" s="433">
        <v>0</v>
      </c>
      <c r="GDZ226" s="433">
        <v>0</v>
      </c>
      <c r="GEA226" s="433">
        <v>0</v>
      </c>
      <c r="GEB226" s="433">
        <v>0</v>
      </c>
      <c r="GEC226" s="433">
        <v>0</v>
      </c>
      <c r="GED226" s="433">
        <v>0</v>
      </c>
      <c r="GEE226" s="433">
        <v>0</v>
      </c>
      <c r="GEF226" s="433">
        <v>0</v>
      </c>
      <c r="GEG226" s="433">
        <v>0</v>
      </c>
      <c r="GEH226" s="433">
        <v>0</v>
      </c>
      <c r="GEI226" s="433">
        <v>0</v>
      </c>
      <c r="GEJ226" s="433">
        <v>0</v>
      </c>
      <c r="GEK226" s="433">
        <v>0</v>
      </c>
      <c r="GEL226" s="433">
        <v>0</v>
      </c>
      <c r="GEM226" s="433">
        <v>0</v>
      </c>
      <c r="GEN226" s="433">
        <v>0</v>
      </c>
      <c r="GEO226" s="433">
        <v>0</v>
      </c>
      <c r="GEP226" s="433">
        <v>0</v>
      </c>
      <c r="GEQ226" s="433">
        <v>0</v>
      </c>
      <c r="GER226" s="433">
        <v>0</v>
      </c>
      <c r="GES226" s="433">
        <v>0</v>
      </c>
      <c r="GET226" s="433">
        <v>0</v>
      </c>
      <c r="GEU226" s="433">
        <v>0</v>
      </c>
      <c r="GEV226" s="433">
        <v>0</v>
      </c>
      <c r="GEW226" s="433">
        <v>0</v>
      </c>
      <c r="GEX226" s="433">
        <v>0</v>
      </c>
      <c r="GEY226" s="433">
        <v>0</v>
      </c>
      <c r="GEZ226" s="433">
        <v>0</v>
      </c>
      <c r="GFA226" s="433">
        <v>0</v>
      </c>
      <c r="GFB226" s="433">
        <v>0</v>
      </c>
      <c r="GFC226" s="433">
        <v>0</v>
      </c>
      <c r="GFD226" s="433">
        <v>0</v>
      </c>
      <c r="GFE226" s="433">
        <v>0</v>
      </c>
      <c r="GFF226" s="433">
        <v>0</v>
      </c>
      <c r="GFG226" s="433">
        <v>0</v>
      </c>
      <c r="GFH226" s="433">
        <v>0</v>
      </c>
      <c r="GFI226" s="433">
        <v>0</v>
      </c>
      <c r="GFJ226" s="433">
        <v>0</v>
      </c>
      <c r="GFK226" s="433">
        <v>0</v>
      </c>
      <c r="GFL226" s="433">
        <v>0</v>
      </c>
      <c r="GFM226" s="433">
        <v>0</v>
      </c>
      <c r="GFN226" s="433">
        <v>0</v>
      </c>
      <c r="GFO226" s="433">
        <v>0</v>
      </c>
      <c r="GFP226" s="433">
        <v>0</v>
      </c>
      <c r="GFQ226" s="433">
        <v>0</v>
      </c>
      <c r="GFR226" s="433">
        <v>0</v>
      </c>
      <c r="GFS226" s="433">
        <v>0</v>
      </c>
      <c r="GFT226" s="433">
        <v>0</v>
      </c>
      <c r="GFU226" s="433">
        <v>0</v>
      </c>
      <c r="GFV226" s="433">
        <v>0</v>
      </c>
      <c r="GFW226" s="433">
        <v>0</v>
      </c>
      <c r="GFX226" s="433">
        <v>0</v>
      </c>
      <c r="GFY226" s="433">
        <v>0</v>
      </c>
      <c r="GFZ226" s="433">
        <v>0</v>
      </c>
      <c r="GGA226" s="433">
        <v>0</v>
      </c>
      <c r="GGB226" s="433">
        <v>0</v>
      </c>
      <c r="GGC226" s="433">
        <v>0</v>
      </c>
      <c r="GGD226" s="433">
        <v>0</v>
      </c>
      <c r="GGE226" s="433">
        <v>0</v>
      </c>
      <c r="GGF226" s="433">
        <v>0</v>
      </c>
      <c r="GGG226" s="433">
        <v>0</v>
      </c>
      <c r="GGH226" s="433">
        <v>0</v>
      </c>
      <c r="GGI226" s="433">
        <v>0</v>
      </c>
      <c r="GGJ226" s="433">
        <v>0</v>
      </c>
      <c r="GGK226" s="433">
        <v>0</v>
      </c>
      <c r="GGL226" s="433">
        <v>0</v>
      </c>
      <c r="GGM226" s="433">
        <v>0</v>
      </c>
      <c r="GGN226" s="433">
        <v>0</v>
      </c>
      <c r="GGO226" s="433">
        <v>0</v>
      </c>
      <c r="GGP226" s="433">
        <v>0</v>
      </c>
      <c r="GGQ226" s="433">
        <v>0</v>
      </c>
      <c r="GGR226" s="433">
        <v>0</v>
      </c>
      <c r="GGS226" s="433">
        <v>0</v>
      </c>
      <c r="GGT226" s="433">
        <v>0</v>
      </c>
      <c r="GGU226" s="433">
        <v>0</v>
      </c>
      <c r="GGV226" s="433">
        <v>0</v>
      </c>
      <c r="GGW226" s="433">
        <v>0</v>
      </c>
      <c r="GGX226" s="433">
        <v>0</v>
      </c>
      <c r="GGY226" s="433">
        <v>0</v>
      </c>
      <c r="GGZ226" s="433">
        <v>0</v>
      </c>
      <c r="GHA226" s="433">
        <v>0</v>
      </c>
      <c r="GHB226" s="433">
        <v>0</v>
      </c>
      <c r="GHC226" s="433">
        <v>0</v>
      </c>
      <c r="GHD226" s="433">
        <v>0</v>
      </c>
      <c r="GHE226" s="433">
        <v>0</v>
      </c>
      <c r="GHF226" s="433">
        <v>0</v>
      </c>
      <c r="GHG226" s="433">
        <v>0</v>
      </c>
      <c r="GHH226" s="433">
        <v>0</v>
      </c>
      <c r="GHI226" s="433">
        <v>0</v>
      </c>
      <c r="GHJ226" s="433">
        <v>0</v>
      </c>
      <c r="GHK226" s="433">
        <v>0</v>
      </c>
      <c r="GHL226" s="433">
        <v>0</v>
      </c>
      <c r="GHM226" s="433">
        <v>0</v>
      </c>
      <c r="GHN226" s="433">
        <v>0</v>
      </c>
      <c r="GHO226" s="433">
        <v>0</v>
      </c>
      <c r="GHP226" s="433">
        <v>0</v>
      </c>
      <c r="GHQ226" s="433">
        <v>0</v>
      </c>
      <c r="GHR226" s="433">
        <v>0</v>
      </c>
      <c r="GHS226" s="433">
        <v>0</v>
      </c>
      <c r="GHT226" s="433">
        <v>0</v>
      </c>
      <c r="GHU226" s="433">
        <v>0</v>
      </c>
      <c r="GHV226" s="433">
        <v>0</v>
      </c>
      <c r="GHW226" s="433">
        <v>0</v>
      </c>
      <c r="GHX226" s="433">
        <v>0</v>
      </c>
      <c r="GHY226" s="433">
        <v>0</v>
      </c>
      <c r="GHZ226" s="433">
        <v>0</v>
      </c>
      <c r="GIA226" s="433">
        <v>0</v>
      </c>
      <c r="GIB226" s="433">
        <v>0</v>
      </c>
      <c r="GIC226" s="433">
        <v>0</v>
      </c>
      <c r="GID226" s="433">
        <v>0</v>
      </c>
      <c r="GIE226" s="433">
        <v>0</v>
      </c>
      <c r="GIF226" s="433">
        <v>0</v>
      </c>
      <c r="GIG226" s="433">
        <v>0</v>
      </c>
      <c r="GIH226" s="433">
        <v>0</v>
      </c>
      <c r="GII226" s="433">
        <v>0</v>
      </c>
      <c r="GIJ226" s="433">
        <v>0</v>
      </c>
      <c r="GIK226" s="433">
        <v>0</v>
      </c>
      <c r="GIL226" s="433">
        <v>0</v>
      </c>
      <c r="GIM226" s="433">
        <v>0</v>
      </c>
      <c r="GIN226" s="433">
        <v>0</v>
      </c>
      <c r="GIO226" s="433">
        <v>0</v>
      </c>
      <c r="GIP226" s="433">
        <v>0</v>
      </c>
      <c r="GIQ226" s="433">
        <v>0</v>
      </c>
      <c r="GIR226" s="433">
        <v>0</v>
      </c>
      <c r="GIS226" s="433">
        <v>0</v>
      </c>
      <c r="GIT226" s="433">
        <v>0</v>
      </c>
      <c r="GIU226" s="433">
        <v>0</v>
      </c>
      <c r="GIV226" s="433">
        <v>0</v>
      </c>
      <c r="GIW226" s="433">
        <v>0</v>
      </c>
      <c r="GIX226" s="433">
        <v>0</v>
      </c>
      <c r="GIY226" s="433">
        <v>0</v>
      </c>
      <c r="GIZ226" s="433">
        <v>0</v>
      </c>
      <c r="GJA226" s="433">
        <v>0</v>
      </c>
      <c r="GJB226" s="433">
        <v>0</v>
      </c>
      <c r="GJC226" s="433">
        <v>0</v>
      </c>
      <c r="GJD226" s="433">
        <v>0</v>
      </c>
      <c r="GJE226" s="433">
        <v>0</v>
      </c>
      <c r="GJF226" s="433">
        <v>0</v>
      </c>
      <c r="GJG226" s="433">
        <v>0</v>
      </c>
      <c r="GJH226" s="433">
        <v>0</v>
      </c>
      <c r="GJI226" s="433">
        <v>0</v>
      </c>
      <c r="GJJ226" s="433">
        <v>0</v>
      </c>
      <c r="GJK226" s="433">
        <v>0</v>
      </c>
      <c r="GJL226" s="433">
        <v>0</v>
      </c>
      <c r="GJM226" s="433">
        <v>0</v>
      </c>
      <c r="GJN226" s="433">
        <v>0</v>
      </c>
      <c r="GJO226" s="433">
        <v>0</v>
      </c>
      <c r="GJP226" s="433">
        <v>0</v>
      </c>
      <c r="GJQ226" s="433">
        <v>0</v>
      </c>
      <c r="GJR226" s="433">
        <v>0</v>
      </c>
      <c r="GJS226" s="433">
        <v>0</v>
      </c>
      <c r="GJT226" s="433">
        <v>0</v>
      </c>
      <c r="GJU226" s="433">
        <v>0</v>
      </c>
      <c r="GJV226" s="433">
        <v>0</v>
      </c>
      <c r="GJW226" s="433">
        <v>0</v>
      </c>
      <c r="GJX226" s="433">
        <v>0</v>
      </c>
      <c r="GJY226" s="433">
        <v>0</v>
      </c>
      <c r="GJZ226" s="433">
        <v>0</v>
      </c>
      <c r="GKA226" s="433">
        <v>0</v>
      </c>
      <c r="GKB226" s="433">
        <v>0</v>
      </c>
      <c r="GKC226" s="433">
        <v>0</v>
      </c>
      <c r="GKD226" s="433">
        <v>0</v>
      </c>
      <c r="GKE226" s="433">
        <v>0</v>
      </c>
      <c r="GKF226" s="433">
        <v>0</v>
      </c>
      <c r="GKG226" s="433">
        <v>0</v>
      </c>
      <c r="GKH226" s="433">
        <v>0</v>
      </c>
      <c r="GKI226" s="433">
        <v>0</v>
      </c>
      <c r="GKJ226" s="433">
        <v>0</v>
      </c>
      <c r="GKK226" s="433">
        <v>0</v>
      </c>
      <c r="GKL226" s="433">
        <v>0</v>
      </c>
      <c r="GKM226" s="433">
        <v>0</v>
      </c>
      <c r="GKN226" s="433">
        <v>0</v>
      </c>
      <c r="GKO226" s="433">
        <v>0</v>
      </c>
      <c r="GKP226" s="433">
        <v>0</v>
      </c>
      <c r="GKQ226" s="433">
        <v>0</v>
      </c>
      <c r="GKR226" s="433">
        <v>0</v>
      </c>
      <c r="GKS226" s="433">
        <v>0</v>
      </c>
      <c r="GKT226" s="433">
        <v>0</v>
      </c>
      <c r="GKU226" s="433">
        <v>0</v>
      </c>
      <c r="GKV226" s="433">
        <v>0</v>
      </c>
      <c r="GKW226" s="433">
        <v>0</v>
      </c>
      <c r="GKX226" s="433">
        <v>0</v>
      </c>
      <c r="GKY226" s="433">
        <v>0</v>
      </c>
      <c r="GKZ226" s="433">
        <v>0</v>
      </c>
      <c r="GLA226" s="433">
        <v>0</v>
      </c>
      <c r="GLB226" s="433">
        <v>0</v>
      </c>
      <c r="GLC226" s="433">
        <v>0</v>
      </c>
      <c r="GLD226" s="433">
        <v>0</v>
      </c>
      <c r="GLE226" s="433">
        <v>0</v>
      </c>
      <c r="GLF226" s="433">
        <v>0</v>
      </c>
      <c r="GLG226" s="433">
        <v>0</v>
      </c>
      <c r="GLH226" s="433">
        <v>0</v>
      </c>
      <c r="GLI226" s="433">
        <v>0</v>
      </c>
      <c r="GLJ226" s="433">
        <v>0</v>
      </c>
      <c r="GLK226" s="433">
        <v>0</v>
      </c>
      <c r="GLL226" s="433">
        <v>0</v>
      </c>
      <c r="GLM226" s="433">
        <v>0</v>
      </c>
      <c r="GLN226" s="433">
        <v>0</v>
      </c>
      <c r="GLO226" s="433">
        <v>0</v>
      </c>
      <c r="GLP226" s="433">
        <v>0</v>
      </c>
      <c r="GLQ226" s="433">
        <v>0</v>
      </c>
      <c r="GLR226" s="433">
        <v>0</v>
      </c>
      <c r="GLS226" s="433">
        <v>0</v>
      </c>
      <c r="GLT226" s="433">
        <v>0</v>
      </c>
      <c r="GLU226" s="433">
        <v>0</v>
      </c>
      <c r="GLV226" s="433">
        <v>0</v>
      </c>
      <c r="GLW226" s="433">
        <v>0</v>
      </c>
      <c r="GLX226" s="433">
        <v>0</v>
      </c>
      <c r="GLY226" s="433">
        <v>0</v>
      </c>
      <c r="GLZ226" s="433">
        <v>0</v>
      </c>
      <c r="GMA226" s="433">
        <v>0</v>
      </c>
      <c r="GMB226" s="433">
        <v>0</v>
      </c>
      <c r="GMC226" s="433">
        <v>0</v>
      </c>
      <c r="GMD226" s="433">
        <v>0</v>
      </c>
      <c r="GME226" s="433">
        <v>0</v>
      </c>
      <c r="GMF226" s="433">
        <v>0</v>
      </c>
      <c r="GMG226" s="433">
        <v>0</v>
      </c>
      <c r="GMH226" s="433">
        <v>0</v>
      </c>
      <c r="GMI226" s="433">
        <v>0</v>
      </c>
      <c r="GMJ226" s="433">
        <v>0</v>
      </c>
      <c r="GMK226" s="433">
        <v>0</v>
      </c>
      <c r="GML226" s="433">
        <v>0</v>
      </c>
      <c r="GMM226" s="433">
        <v>0</v>
      </c>
      <c r="GMN226" s="433">
        <v>0</v>
      </c>
      <c r="GMO226" s="433">
        <v>0</v>
      </c>
      <c r="GMP226" s="433">
        <v>0</v>
      </c>
      <c r="GMQ226" s="433">
        <v>0</v>
      </c>
      <c r="GMR226" s="433">
        <v>0</v>
      </c>
      <c r="GMS226" s="433">
        <v>0</v>
      </c>
      <c r="GMT226" s="433">
        <v>0</v>
      </c>
      <c r="GMU226" s="433">
        <v>0</v>
      </c>
      <c r="GMV226" s="433">
        <v>0</v>
      </c>
      <c r="GMW226" s="433">
        <v>0</v>
      </c>
      <c r="GMX226" s="433">
        <v>0</v>
      </c>
      <c r="GMY226" s="433">
        <v>0</v>
      </c>
      <c r="GMZ226" s="433">
        <v>0</v>
      </c>
      <c r="GNA226" s="433">
        <v>0</v>
      </c>
      <c r="GNB226" s="433">
        <v>0</v>
      </c>
      <c r="GNC226" s="433">
        <v>0</v>
      </c>
      <c r="GND226" s="433">
        <v>0</v>
      </c>
      <c r="GNE226" s="433">
        <v>0</v>
      </c>
      <c r="GNF226" s="433">
        <v>0</v>
      </c>
      <c r="GNG226" s="433">
        <v>0</v>
      </c>
      <c r="GNH226" s="433">
        <v>0</v>
      </c>
      <c r="GNI226" s="433">
        <v>0</v>
      </c>
      <c r="GNJ226" s="433">
        <v>0</v>
      </c>
      <c r="GNK226" s="433">
        <v>0</v>
      </c>
      <c r="GNL226" s="433">
        <v>0</v>
      </c>
      <c r="GNM226" s="433">
        <v>0</v>
      </c>
      <c r="GNN226" s="433">
        <v>0</v>
      </c>
      <c r="GNO226" s="433">
        <v>0</v>
      </c>
      <c r="GNP226" s="433">
        <v>0</v>
      </c>
      <c r="GNQ226" s="433">
        <v>0</v>
      </c>
      <c r="GNR226" s="433">
        <v>0</v>
      </c>
      <c r="GNS226" s="433">
        <v>0</v>
      </c>
      <c r="GNT226" s="433">
        <v>0</v>
      </c>
      <c r="GNU226" s="433">
        <v>0</v>
      </c>
      <c r="GNV226" s="433">
        <v>0</v>
      </c>
      <c r="GNW226" s="433">
        <v>0</v>
      </c>
      <c r="GNX226" s="433">
        <v>0</v>
      </c>
      <c r="GNY226" s="433">
        <v>0</v>
      </c>
      <c r="GNZ226" s="433">
        <v>0</v>
      </c>
      <c r="GOA226" s="433">
        <v>0</v>
      </c>
      <c r="GOB226" s="433">
        <v>0</v>
      </c>
      <c r="GOC226" s="433">
        <v>0</v>
      </c>
      <c r="GOD226" s="433">
        <v>0</v>
      </c>
      <c r="GOE226" s="433">
        <v>0</v>
      </c>
      <c r="GOF226" s="433">
        <v>0</v>
      </c>
      <c r="GOG226" s="433">
        <v>0</v>
      </c>
      <c r="GOH226" s="433">
        <v>0</v>
      </c>
      <c r="GOI226" s="433">
        <v>0</v>
      </c>
      <c r="GOJ226" s="433">
        <v>0</v>
      </c>
      <c r="GOK226" s="433">
        <v>0</v>
      </c>
      <c r="GOL226" s="433">
        <v>0</v>
      </c>
      <c r="GOM226" s="433">
        <v>0</v>
      </c>
      <c r="GON226" s="433">
        <v>0</v>
      </c>
      <c r="GOO226" s="433">
        <v>0</v>
      </c>
      <c r="GOP226" s="433">
        <v>0</v>
      </c>
      <c r="GOQ226" s="433">
        <v>0</v>
      </c>
      <c r="GOR226" s="433">
        <v>0</v>
      </c>
      <c r="GOS226" s="433">
        <v>0</v>
      </c>
      <c r="GOT226" s="433">
        <v>0</v>
      </c>
      <c r="GOU226" s="433">
        <v>0</v>
      </c>
      <c r="GOV226" s="433">
        <v>0</v>
      </c>
      <c r="GOW226" s="433">
        <v>0</v>
      </c>
      <c r="GOX226" s="433">
        <v>0</v>
      </c>
      <c r="GOY226" s="433">
        <v>0</v>
      </c>
      <c r="GOZ226" s="433">
        <v>0</v>
      </c>
      <c r="GPA226" s="433">
        <v>0</v>
      </c>
      <c r="GPB226" s="433">
        <v>0</v>
      </c>
      <c r="GPC226" s="433">
        <v>0</v>
      </c>
      <c r="GPD226" s="433">
        <v>0</v>
      </c>
      <c r="GPE226" s="433">
        <v>0</v>
      </c>
      <c r="GPF226" s="433">
        <v>0</v>
      </c>
      <c r="GPG226" s="433">
        <v>0</v>
      </c>
      <c r="GPH226" s="433">
        <v>0</v>
      </c>
      <c r="GPI226" s="433">
        <v>0</v>
      </c>
      <c r="GPJ226" s="433">
        <v>0</v>
      </c>
      <c r="GPK226" s="433">
        <v>0</v>
      </c>
      <c r="GPL226" s="433">
        <v>0</v>
      </c>
      <c r="GPM226" s="433">
        <v>0</v>
      </c>
      <c r="GPN226" s="433">
        <v>0</v>
      </c>
      <c r="GPO226" s="433">
        <v>0</v>
      </c>
      <c r="GPP226" s="433">
        <v>0</v>
      </c>
      <c r="GPQ226" s="433">
        <v>0</v>
      </c>
      <c r="GPR226" s="433">
        <v>0</v>
      </c>
      <c r="GPS226" s="433">
        <v>0</v>
      </c>
      <c r="GPT226" s="433">
        <v>0</v>
      </c>
      <c r="GPU226" s="433">
        <v>0</v>
      </c>
      <c r="GPV226" s="433">
        <v>0</v>
      </c>
      <c r="GPW226" s="433">
        <v>0</v>
      </c>
      <c r="GPX226" s="433">
        <v>0</v>
      </c>
      <c r="GPY226" s="433">
        <v>0</v>
      </c>
      <c r="GPZ226" s="433">
        <v>0</v>
      </c>
      <c r="GQA226" s="433">
        <v>0</v>
      </c>
      <c r="GQB226" s="433">
        <v>0</v>
      </c>
      <c r="GQC226" s="433">
        <v>0</v>
      </c>
      <c r="GQD226" s="433">
        <v>0</v>
      </c>
      <c r="GQE226" s="433">
        <v>0</v>
      </c>
      <c r="GQF226" s="433">
        <v>0</v>
      </c>
      <c r="GQG226" s="433">
        <v>0</v>
      </c>
      <c r="GQH226" s="433">
        <v>0</v>
      </c>
      <c r="GQI226" s="433">
        <v>0</v>
      </c>
      <c r="GQJ226" s="433">
        <v>0</v>
      </c>
      <c r="GQK226" s="433">
        <v>0</v>
      </c>
      <c r="GQL226" s="433">
        <v>0</v>
      </c>
      <c r="GQM226" s="433">
        <v>0</v>
      </c>
      <c r="GQN226" s="433">
        <v>0</v>
      </c>
      <c r="GQO226" s="433">
        <v>0</v>
      </c>
      <c r="GQP226" s="433">
        <v>0</v>
      </c>
      <c r="GQQ226" s="433">
        <v>0</v>
      </c>
      <c r="GQR226" s="433">
        <v>0</v>
      </c>
      <c r="GQS226" s="433">
        <v>0</v>
      </c>
      <c r="GQT226" s="433">
        <v>0</v>
      </c>
      <c r="GQU226" s="433">
        <v>0</v>
      </c>
      <c r="GQV226" s="433">
        <v>0</v>
      </c>
      <c r="GQW226" s="433">
        <v>0</v>
      </c>
      <c r="GQX226" s="433">
        <v>0</v>
      </c>
      <c r="GQY226" s="433">
        <v>0</v>
      </c>
      <c r="GQZ226" s="433">
        <v>0</v>
      </c>
      <c r="GRA226" s="433">
        <v>0</v>
      </c>
      <c r="GRB226" s="433">
        <v>0</v>
      </c>
      <c r="GRC226" s="433">
        <v>0</v>
      </c>
      <c r="GRD226" s="433">
        <v>0</v>
      </c>
      <c r="GRE226" s="433">
        <v>0</v>
      </c>
      <c r="GRF226" s="433">
        <v>0</v>
      </c>
      <c r="GRG226" s="433">
        <v>0</v>
      </c>
      <c r="GRH226" s="433">
        <v>0</v>
      </c>
      <c r="GRI226" s="433">
        <v>0</v>
      </c>
      <c r="GRJ226" s="433">
        <v>0</v>
      </c>
      <c r="GRK226" s="433">
        <v>0</v>
      </c>
      <c r="GRL226" s="433">
        <v>0</v>
      </c>
      <c r="GRM226" s="433">
        <v>0</v>
      </c>
      <c r="GRN226" s="433">
        <v>0</v>
      </c>
      <c r="GRO226" s="433">
        <v>0</v>
      </c>
      <c r="GRP226" s="433">
        <v>0</v>
      </c>
      <c r="GRQ226" s="433">
        <v>0</v>
      </c>
      <c r="GRR226" s="433">
        <v>0</v>
      </c>
      <c r="GRS226" s="433">
        <v>0</v>
      </c>
      <c r="GRT226" s="433">
        <v>0</v>
      </c>
      <c r="GRU226" s="433">
        <v>0</v>
      </c>
      <c r="GRV226" s="433">
        <v>0</v>
      </c>
      <c r="GRW226" s="433">
        <v>0</v>
      </c>
      <c r="GRX226" s="433">
        <v>0</v>
      </c>
      <c r="GRY226" s="433">
        <v>0</v>
      </c>
      <c r="GRZ226" s="433">
        <v>0</v>
      </c>
      <c r="GSA226" s="433">
        <v>0</v>
      </c>
      <c r="GSB226" s="433">
        <v>0</v>
      </c>
      <c r="GSC226" s="433">
        <v>0</v>
      </c>
      <c r="GSD226" s="433">
        <v>0</v>
      </c>
      <c r="GSE226" s="433">
        <v>0</v>
      </c>
      <c r="GSF226" s="433">
        <v>0</v>
      </c>
      <c r="GSG226" s="433">
        <v>0</v>
      </c>
      <c r="GSH226" s="433">
        <v>0</v>
      </c>
      <c r="GSI226" s="433">
        <v>0</v>
      </c>
      <c r="GSJ226" s="433">
        <v>0</v>
      </c>
      <c r="GSK226" s="433">
        <v>0</v>
      </c>
      <c r="GSL226" s="433">
        <v>0</v>
      </c>
      <c r="GSM226" s="433">
        <v>0</v>
      </c>
      <c r="GSN226" s="433">
        <v>0</v>
      </c>
      <c r="GSO226" s="433">
        <v>0</v>
      </c>
      <c r="GSP226" s="433">
        <v>0</v>
      </c>
      <c r="GSQ226" s="433">
        <v>0</v>
      </c>
      <c r="GSR226" s="433">
        <v>0</v>
      </c>
      <c r="GSS226" s="433">
        <v>0</v>
      </c>
      <c r="GST226" s="433">
        <v>0</v>
      </c>
      <c r="GSU226" s="433">
        <v>0</v>
      </c>
      <c r="GSV226" s="433">
        <v>0</v>
      </c>
      <c r="GSW226" s="433">
        <v>0</v>
      </c>
      <c r="GSX226" s="433">
        <v>0</v>
      </c>
      <c r="GSY226" s="433">
        <v>0</v>
      </c>
      <c r="GSZ226" s="433">
        <v>0</v>
      </c>
      <c r="GTA226" s="433">
        <v>0</v>
      </c>
      <c r="GTB226" s="433">
        <v>0</v>
      </c>
      <c r="GTC226" s="433">
        <v>0</v>
      </c>
      <c r="GTD226" s="433">
        <v>0</v>
      </c>
      <c r="GTE226" s="433">
        <v>0</v>
      </c>
      <c r="GTF226" s="433">
        <v>0</v>
      </c>
      <c r="GTG226" s="433">
        <v>0</v>
      </c>
      <c r="GTH226" s="433">
        <v>0</v>
      </c>
      <c r="GTI226" s="433">
        <v>0</v>
      </c>
      <c r="GTJ226" s="433">
        <v>0</v>
      </c>
      <c r="GTK226" s="433">
        <v>0</v>
      </c>
      <c r="GTL226" s="433">
        <v>0</v>
      </c>
      <c r="GTM226" s="433">
        <v>0</v>
      </c>
      <c r="GTN226" s="433">
        <v>0</v>
      </c>
      <c r="GTO226" s="433">
        <v>0</v>
      </c>
      <c r="GTP226" s="433">
        <v>0</v>
      </c>
      <c r="GTQ226" s="433">
        <v>0</v>
      </c>
      <c r="GTR226" s="433">
        <v>0</v>
      </c>
      <c r="GTS226" s="433">
        <v>0</v>
      </c>
      <c r="GTT226" s="433">
        <v>0</v>
      </c>
      <c r="GTU226" s="433">
        <v>0</v>
      </c>
      <c r="GTV226" s="433">
        <v>0</v>
      </c>
      <c r="GTW226" s="433">
        <v>0</v>
      </c>
      <c r="GTX226" s="433">
        <v>0</v>
      </c>
      <c r="GTY226" s="433">
        <v>0</v>
      </c>
      <c r="GTZ226" s="433">
        <v>0</v>
      </c>
      <c r="GUA226" s="433">
        <v>0</v>
      </c>
      <c r="GUB226" s="433">
        <v>0</v>
      </c>
      <c r="GUC226" s="433">
        <v>0</v>
      </c>
      <c r="GUD226" s="433">
        <v>0</v>
      </c>
      <c r="GUE226" s="433">
        <v>0</v>
      </c>
      <c r="GUF226" s="433">
        <v>0</v>
      </c>
      <c r="GUG226" s="433">
        <v>0</v>
      </c>
      <c r="GUH226" s="433">
        <v>0</v>
      </c>
      <c r="GUI226" s="433">
        <v>0</v>
      </c>
      <c r="GUJ226" s="433">
        <v>0</v>
      </c>
      <c r="GUK226" s="433">
        <v>0</v>
      </c>
      <c r="GUL226" s="433">
        <v>0</v>
      </c>
      <c r="GUM226" s="433">
        <v>0</v>
      </c>
      <c r="GUN226" s="433">
        <v>0</v>
      </c>
      <c r="GUO226" s="433">
        <v>0</v>
      </c>
      <c r="GUP226" s="433">
        <v>0</v>
      </c>
      <c r="GUQ226" s="433">
        <v>0</v>
      </c>
      <c r="GUR226" s="433">
        <v>0</v>
      </c>
      <c r="GUS226" s="433">
        <v>0</v>
      </c>
      <c r="GUT226" s="433">
        <v>0</v>
      </c>
      <c r="GUU226" s="433">
        <v>0</v>
      </c>
      <c r="GUV226" s="433">
        <v>0</v>
      </c>
      <c r="GUW226" s="433">
        <v>0</v>
      </c>
      <c r="GUX226" s="433">
        <v>0</v>
      </c>
      <c r="GUY226" s="433">
        <v>0</v>
      </c>
      <c r="GUZ226" s="433">
        <v>0</v>
      </c>
      <c r="GVA226" s="433">
        <v>0</v>
      </c>
      <c r="GVB226" s="433">
        <v>0</v>
      </c>
      <c r="GVC226" s="433">
        <v>0</v>
      </c>
      <c r="GVD226" s="433">
        <v>0</v>
      </c>
      <c r="GVE226" s="433">
        <v>0</v>
      </c>
      <c r="GVF226" s="433">
        <v>0</v>
      </c>
      <c r="GVG226" s="433">
        <v>0</v>
      </c>
      <c r="GVH226" s="433">
        <v>0</v>
      </c>
      <c r="GVI226" s="433">
        <v>0</v>
      </c>
      <c r="GVJ226" s="433">
        <v>0</v>
      </c>
      <c r="GVK226" s="433">
        <v>0</v>
      </c>
      <c r="GVL226" s="433">
        <v>0</v>
      </c>
      <c r="GVM226" s="433">
        <v>0</v>
      </c>
      <c r="GVN226" s="433">
        <v>0</v>
      </c>
      <c r="GVO226" s="433">
        <v>0</v>
      </c>
      <c r="GVP226" s="433">
        <v>0</v>
      </c>
      <c r="GVQ226" s="433">
        <v>0</v>
      </c>
      <c r="GVR226" s="433">
        <v>0</v>
      </c>
      <c r="GVS226" s="433">
        <v>0</v>
      </c>
      <c r="GVT226" s="433">
        <v>0</v>
      </c>
      <c r="GVU226" s="433">
        <v>0</v>
      </c>
      <c r="GVV226" s="433">
        <v>0</v>
      </c>
      <c r="GVW226" s="433">
        <v>0</v>
      </c>
      <c r="GVX226" s="433">
        <v>0</v>
      </c>
      <c r="GVY226" s="433">
        <v>0</v>
      </c>
      <c r="GVZ226" s="433">
        <v>0</v>
      </c>
      <c r="GWA226" s="433">
        <v>0</v>
      </c>
      <c r="GWB226" s="433">
        <v>0</v>
      </c>
      <c r="GWC226" s="433">
        <v>0</v>
      </c>
      <c r="GWD226" s="433">
        <v>0</v>
      </c>
      <c r="GWE226" s="433">
        <v>0</v>
      </c>
      <c r="GWF226" s="433">
        <v>0</v>
      </c>
      <c r="GWG226" s="433">
        <v>0</v>
      </c>
      <c r="GWH226" s="433">
        <v>0</v>
      </c>
      <c r="GWI226" s="433">
        <v>0</v>
      </c>
      <c r="GWJ226" s="433">
        <v>0</v>
      </c>
      <c r="GWK226" s="433">
        <v>0</v>
      </c>
      <c r="GWL226" s="433">
        <v>0</v>
      </c>
      <c r="GWM226" s="433">
        <v>0</v>
      </c>
      <c r="GWN226" s="433">
        <v>0</v>
      </c>
      <c r="GWO226" s="433">
        <v>0</v>
      </c>
      <c r="GWP226" s="433">
        <v>0</v>
      </c>
      <c r="GWQ226" s="433">
        <v>0</v>
      </c>
      <c r="GWR226" s="433">
        <v>0</v>
      </c>
      <c r="GWS226" s="433">
        <v>0</v>
      </c>
      <c r="GWT226" s="433">
        <v>0</v>
      </c>
      <c r="GWU226" s="433">
        <v>0</v>
      </c>
      <c r="GWV226" s="433">
        <v>0</v>
      </c>
      <c r="GWW226" s="433">
        <v>0</v>
      </c>
      <c r="GWX226" s="433">
        <v>0</v>
      </c>
      <c r="GWY226" s="433">
        <v>0</v>
      </c>
      <c r="GWZ226" s="433">
        <v>0</v>
      </c>
      <c r="GXA226" s="433">
        <v>0</v>
      </c>
      <c r="GXB226" s="433">
        <v>0</v>
      </c>
      <c r="GXC226" s="433">
        <v>0</v>
      </c>
      <c r="GXD226" s="433">
        <v>0</v>
      </c>
      <c r="GXE226" s="433">
        <v>0</v>
      </c>
      <c r="GXF226" s="433">
        <v>0</v>
      </c>
      <c r="GXG226" s="433">
        <v>0</v>
      </c>
      <c r="GXH226" s="433">
        <v>0</v>
      </c>
      <c r="GXI226" s="433">
        <v>0</v>
      </c>
      <c r="GXJ226" s="433">
        <v>0</v>
      </c>
      <c r="GXK226" s="433">
        <v>0</v>
      </c>
      <c r="GXL226" s="433">
        <v>0</v>
      </c>
      <c r="GXM226" s="433">
        <v>0</v>
      </c>
      <c r="GXN226" s="433">
        <v>0</v>
      </c>
      <c r="GXO226" s="433">
        <v>0</v>
      </c>
      <c r="GXP226" s="433">
        <v>0</v>
      </c>
      <c r="GXQ226" s="433">
        <v>0</v>
      </c>
      <c r="GXR226" s="433">
        <v>0</v>
      </c>
      <c r="GXS226" s="433">
        <v>0</v>
      </c>
      <c r="GXT226" s="433">
        <v>0</v>
      </c>
      <c r="GXU226" s="433">
        <v>0</v>
      </c>
      <c r="GXV226" s="433">
        <v>0</v>
      </c>
      <c r="GXW226" s="433">
        <v>0</v>
      </c>
      <c r="GXX226" s="433">
        <v>0</v>
      </c>
      <c r="GXY226" s="433">
        <v>0</v>
      </c>
      <c r="GXZ226" s="433">
        <v>0</v>
      </c>
      <c r="GYA226" s="433">
        <v>0</v>
      </c>
      <c r="GYB226" s="433">
        <v>0</v>
      </c>
      <c r="GYC226" s="433">
        <v>0</v>
      </c>
      <c r="GYD226" s="433">
        <v>0</v>
      </c>
      <c r="GYE226" s="433">
        <v>0</v>
      </c>
      <c r="GYF226" s="433">
        <v>0</v>
      </c>
      <c r="GYG226" s="433">
        <v>0</v>
      </c>
      <c r="GYH226" s="433">
        <v>0</v>
      </c>
      <c r="GYI226" s="433">
        <v>0</v>
      </c>
      <c r="GYJ226" s="433">
        <v>0</v>
      </c>
      <c r="GYK226" s="433">
        <v>0</v>
      </c>
      <c r="GYL226" s="433">
        <v>0</v>
      </c>
      <c r="GYM226" s="433">
        <v>0</v>
      </c>
      <c r="GYN226" s="433">
        <v>0</v>
      </c>
      <c r="GYO226" s="433">
        <v>0</v>
      </c>
      <c r="GYP226" s="433">
        <v>0</v>
      </c>
      <c r="GYQ226" s="433">
        <v>0</v>
      </c>
      <c r="GYR226" s="433">
        <v>0</v>
      </c>
      <c r="GYS226" s="433">
        <v>0</v>
      </c>
      <c r="GYT226" s="433">
        <v>0</v>
      </c>
      <c r="GYU226" s="433">
        <v>0</v>
      </c>
      <c r="GYV226" s="433">
        <v>0</v>
      </c>
      <c r="GYW226" s="433">
        <v>0</v>
      </c>
      <c r="GYX226" s="433">
        <v>0</v>
      </c>
      <c r="GYY226" s="433">
        <v>0</v>
      </c>
      <c r="GYZ226" s="433">
        <v>0</v>
      </c>
      <c r="GZA226" s="433">
        <v>0</v>
      </c>
      <c r="GZB226" s="433">
        <v>0</v>
      </c>
      <c r="GZC226" s="433">
        <v>0</v>
      </c>
      <c r="GZD226" s="433">
        <v>0</v>
      </c>
      <c r="GZE226" s="433">
        <v>0</v>
      </c>
      <c r="GZF226" s="433">
        <v>0</v>
      </c>
      <c r="GZG226" s="433">
        <v>0</v>
      </c>
      <c r="GZH226" s="433">
        <v>0</v>
      </c>
      <c r="GZI226" s="433">
        <v>0</v>
      </c>
      <c r="GZJ226" s="433">
        <v>0</v>
      </c>
      <c r="GZK226" s="433">
        <v>0</v>
      </c>
      <c r="GZL226" s="433">
        <v>0</v>
      </c>
      <c r="GZM226" s="433">
        <v>0</v>
      </c>
      <c r="GZN226" s="433">
        <v>0</v>
      </c>
      <c r="GZO226" s="433">
        <v>0</v>
      </c>
      <c r="GZP226" s="433">
        <v>0</v>
      </c>
      <c r="GZQ226" s="433">
        <v>0</v>
      </c>
      <c r="GZR226" s="433">
        <v>0</v>
      </c>
      <c r="GZS226" s="433">
        <v>0</v>
      </c>
      <c r="GZT226" s="433">
        <v>0</v>
      </c>
      <c r="GZU226" s="433">
        <v>0</v>
      </c>
      <c r="GZV226" s="433">
        <v>0</v>
      </c>
      <c r="GZW226" s="433">
        <v>0</v>
      </c>
      <c r="GZX226" s="433">
        <v>0</v>
      </c>
      <c r="GZY226" s="433">
        <v>0</v>
      </c>
      <c r="GZZ226" s="433">
        <v>0</v>
      </c>
      <c r="HAA226" s="433">
        <v>0</v>
      </c>
      <c r="HAB226" s="433">
        <v>0</v>
      </c>
      <c r="HAC226" s="433">
        <v>0</v>
      </c>
      <c r="HAD226" s="433">
        <v>0</v>
      </c>
      <c r="HAE226" s="433">
        <v>0</v>
      </c>
      <c r="HAF226" s="433">
        <v>0</v>
      </c>
      <c r="HAG226" s="433">
        <v>0</v>
      </c>
      <c r="HAH226" s="433">
        <v>0</v>
      </c>
      <c r="HAI226" s="433">
        <v>0</v>
      </c>
      <c r="HAJ226" s="433">
        <v>0</v>
      </c>
      <c r="HAK226" s="433">
        <v>0</v>
      </c>
      <c r="HAL226" s="433">
        <v>0</v>
      </c>
      <c r="HAM226" s="433">
        <v>0</v>
      </c>
      <c r="HAN226" s="433">
        <v>0</v>
      </c>
      <c r="HAO226" s="433">
        <v>0</v>
      </c>
      <c r="HAP226" s="433">
        <v>0</v>
      </c>
      <c r="HAQ226" s="433">
        <v>0</v>
      </c>
      <c r="HAR226" s="433">
        <v>0</v>
      </c>
      <c r="HAS226" s="433">
        <v>0</v>
      </c>
      <c r="HAT226" s="433">
        <v>0</v>
      </c>
      <c r="HAU226" s="433">
        <v>0</v>
      </c>
      <c r="HAV226" s="433">
        <v>0</v>
      </c>
      <c r="HAW226" s="433">
        <v>0</v>
      </c>
      <c r="HAX226" s="433">
        <v>0</v>
      </c>
      <c r="HAY226" s="433">
        <v>0</v>
      </c>
      <c r="HAZ226" s="433">
        <v>0</v>
      </c>
      <c r="HBA226" s="433">
        <v>0</v>
      </c>
      <c r="HBB226" s="433">
        <v>0</v>
      </c>
      <c r="HBC226" s="433">
        <v>0</v>
      </c>
      <c r="HBD226" s="433">
        <v>0</v>
      </c>
      <c r="HBE226" s="433">
        <v>0</v>
      </c>
      <c r="HBF226" s="433">
        <v>0</v>
      </c>
      <c r="HBG226" s="433">
        <v>0</v>
      </c>
      <c r="HBH226" s="433">
        <v>0</v>
      </c>
      <c r="HBI226" s="433">
        <v>0</v>
      </c>
      <c r="HBJ226" s="433">
        <v>0</v>
      </c>
      <c r="HBK226" s="433">
        <v>0</v>
      </c>
      <c r="HBL226" s="433">
        <v>0</v>
      </c>
      <c r="HBM226" s="433">
        <v>0</v>
      </c>
      <c r="HBN226" s="433">
        <v>0</v>
      </c>
      <c r="HBO226" s="433">
        <v>0</v>
      </c>
      <c r="HBP226" s="433">
        <v>0</v>
      </c>
      <c r="HBQ226" s="433">
        <v>0</v>
      </c>
      <c r="HBR226" s="433">
        <v>0</v>
      </c>
      <c r="HBS226" s="433">
        <v>0</v>
      </c>
      <c r="HBT226" s="433">
        <v>0</v>
      </c>
      <c r="HBU226" s="433">
        <v>0</v>
      </c>
      <c r="HBV226" s="433">
        <v>0</v>
      </c>
      <c r="HBW226" s="433">
        <v>0</v>
      </c>
      <c r="HBX226" s="433">
        <v>0</v>
      </c>
      <c r="HBY226" s="433">
        <v>0</v>
      </c>
      <c r="HBZ226" s="433">
        <v>0</v>
      </c>
      <c r="HCA226" s="433">
        <v>0</v>
      </c>
      <c r="HCB226" s="433">
        <v>0</v>
      </c>
      <c r="HCC226" s="433">
        <v>0</v>
      </c>
      <c r="HCD226" s="433">
        <v>0</v>
      </c>
      <c r="HCE226" s="433">
        <v>0</v>
      </c>
      <c r="HCF226" s="433">
        <v>0</v>
      </c>
      <c r="HCG226" s="433">
        <v>0</v>
      </c>
      <c r="HCH226" s="433">
        <v>0</v>
      </c>
      <c r="HCI226" s="433">
        <v>0</v>
      </c>
      <c r="HCJ226" s="433">
        <v>0</v>
      </c>
      <c r="HCK226" s="433">
        <v>0</v>
      </c>
      <c r="HCL226" s="433">
        <v>0</v>
      </c>
      <c r="HCM226" s="433">
        <v>0</v>
      </c>
      <c r="HCN226" s="433">
        <v>0</v>
      </c>
      <c r="HCO226" s="433">
        <v>0</v>
      </c>
      <c r="HCP226" s="433">
        <v>0</v>
      </c>
      <c r="HCQ226" s="433">
        <v>0</v>
      </c>
      <c r="HCR226" s="433">
        <v>0</v>
      </c>
      <c r="HCS226" s="433">
        <v>0</v>
      </c>
      <c r="HCT226" s="433">
        <v>0</v>
      </c>
      <c r="HCU226" s="433">
        <v>0</v>
      </c>
      <c r="HCV226" s="433">
        <v>0</v>
      </c>
      <c r="HCW226" s="433">
        <v>0</v>
      </c>
      <c r="HCX226" s="433">
        <v>0</v>
      </c>
      <c r="HCY226" s="433">
        <v>0</v>
      </c>
      <c r="HCZ226" s="433">
        <v>0</v>
      </c>
      <c r="HDA226" s="433">
        <v>0</v>
      </c>
      <c r="HDB226" s="433">
        <v>0</v>
      </c>
      <c r="HDC226" s="433">
        <v>0</v>
      </c>
      <c r="HDD226" s="433">
        <v>0</v>
      </c>
      <c r="HDE226" s="433">
        <v>0</v>
      </c>
      <c r="HDF226" s="433">
        <v>0</v>
      </c>
      <c r="HDG226" s="433">
        <v>0</v>
      </c>
      <c r="HDH226" s="433">
        <v>0</v>
      </c>
      <c r="HDI226" s="433">
        <v>0</v>
      </c>
      <c r="HDJ226" s="433">
        <v>0</v>
      </c>
      <c r="HDK226" s="433">
        <v>0</v>
      </c>
      <c r="HDL226" s="433">
        <v>0</v>
      </c>
      <c r="HDM226" s="433">
        <v>0</v>
      </c>
      <c r="HDN226" s="433">
        <v>0</v>
      </c>
      <c r="HDO226" s="433">
        <v>0</v>
      </c>
      <c r="HDP226" s="433">
        <v>0</v>
      </c>
      <c r="HDQ226" s="433">
        <v>0</v>
      </c>
      <c r="HDR226" s="433">
        <v>0</v>
      </c>
      <c r="HDS226" s="433">
        <v>0</v>
      </c>
      <c r="HDT226" s="433">
        <v>0</v>
      </c>
      <c r="HDU226" s="433">
        <v>0</v>
      </c>
      <c r="HDV226" s="433">
        <v>0</v>
      </c>
      <c r="HDW226" s="433">
        <v>0</v>
      </c>
      <c r="HDX226" s="433">
        <v>0</v>
      </c>
      <c r="HDY226" s="433">
        <v>0</v>
      </c>
      <c r="HDZ226" s="433">
        <v>0</v>
      </c>
      <c r="HEA226" s="433">
        <v>0</v>
      </c>
      <c r="HEB226" s="433">
        <v>0</v>
      </c>
      <c r="HEC226" s="433">
        <v>0</v>
      </c>
      <c r="HED226" s="433">
        <v>0</v>
      </c>
      <c r="HEE226" s="433">
        <v>0</v>
      </c>
      <c r="HEF226" s="433">
        <v>0</v>
      </c>
      <c r="HEG226" s="433">
        <v>0</v>
      </c>
      <c r="HEH226" s="433">
        <v>0</v>
      </c>
      <c r="HEI226" s="433">
        <v>0</v>
      </c>
      <c r="HEJ226" s="433">
        <v>0</v>
      </c>
      <c r="HEK226" s="433">
        <v>0</v>
      </c>
      <c r="HEL226" s="433">
        <v>0</v>
      </c>
      <c r="HEM226" s="433">
        <v>0</v>
      </c>
      <c r="HEN226" s="433">
        <v>0</v>
      </c>
      <c r="HEO226" s="433">
        <v>0</v>
      </c>
      <c r="HEP226" s="433">
        <v>0</v>
      </c>
      <c r="HEQ226" s="433">
        <v>0</v>
      </c>
      <c r="HER226" s="433">
        <v>0</v>
      </c>
      <c r="HES226" s="433">
        <v>0</v>
      </c>
      <c r="HET226" s="433">
        <v>0</v>
      </c>
      <c r="HEU226" s="433">
        <v>0</v>
      </c>
      <c r="HEV226" s="433">
        <v>0</v>
      </c>
      <c r="HEW226" s="433">
        <v>0</v>
      </c>
      <c r="HEX226" s="433">
        <v>0</v>
      </c>
      <c r="HEY226" s="433">
        <v>0</v>
      </c>
      <c r="HEZ226" s="433">
        <v>0</v>
      </c>
      <c r="HFA226" s="433">
        <v>0</v>
      </c>
      <c r="HFB226" s="433">
        <v>0</v>
      </c>
      <c r="HFC226" s="433">
        <v>0</v>
      </c>
      <c r="HFD226" s="433">
        <v>0</v>
      </c>
      <c r="HFE226" s="433">
        <v>0</v>
      </c>
      <c r="HFF226" s="433">
        <v>0</v>
      </c>
      <c r="HFG226" s="433">
        <v>0</v>
      </c>
      <c r="HFH226" s="433">
        <v>0</v>
      </c>
      <c r="HFI226" s="433">
        <v>0</v>
      </c>
      <c r="HFJ226" s="433">
        <v>0</v>
      </c>
      <c r="HFK226" s="433">
        <v>0</v>
      </c>
      <c r="HFL226" s="433">
        <v>0</v>
      </c>
      <c r="HFM226" s="433">
        <v>0</v>
      </c>
      <c r="HFN226" s="433">
        <v>0</v>
      </c>
      <c r="HFO226" s="433">
        <v>0</v>
      </c>
      <c r="HFP226" s="433">
        <v>0</v>
      </c>
      <c r="HFQ226" s="433">
        <v>0</v>
      </c>
      <c r="HFR226" s="433">
        <v>0</v>
      </c>
      <c r="HFS226" s="433">
        <v>0</v>
      </c>
      <c r="HFT226" s="433">
        <v>0</v>
      </c>
      <c r="HFU226" s="433">
        <v>0</v>
      </c>
      <c r="HFV226" s="433">
        <v>0</v>
      </c>
      <c r="HFW226" s="433">
        <v>0</v>
      </c>
      <c r="HFX226" s="433">
        <v>0</v>
      </c>
      <c r="HFY226" s="433">
        <v>0</v>
      </c>
      <c r="HFZ226" s="433">
        <v>0</v>
      </c>
      <c r="HGA226" s="433">
        <v>0</v>
      </c>
      <c r="HGB226" s="433">
        <v>0</v>
      </c>
      <c r="HGC226" s="433">
        <v>0</v>
      </c>
      <c r="HGD226" s="433">
        <v>0</v>
      </c>
      <c r="HGE226" s="433">
        <v>0</v>
      </c>
      <c r="HGF226" s="433">
        <v>0</v>
      </c>
      <c r="HGG226" s="433">
        <v>0</v>
      </c>
      <c r="HGH226" s="433">
        <v>0</v>
      </c>
      <c r="HGI226" s="433">
        <v>0</v>
      </c>
      <c r="HGJ226" s="433">
        <v>0</v>
      </c>
      <c r="HGK226" s="433">
        <v>0</v>
      </c>
      <c r="HGL226" s="433">
        <v>0</v>
      </c>
      <c r="HGM226" s="433">
        <v>0</v>
      </c>
      <c r="HGN226" s="433">
        <v>0</v>
      </c>
      <c r="HGO226" s="433">
        <v>0</v>
      </c>
      <c r="HGP226" s="433">
        <v>0</v>
      </c>
      <c r="HGQ226" s="433">
        <v>0</v>
      </c>
      <c r="HGR226" s="433">
        <v>0</v>
      </c>
      <c r="HGS226" s="433">
        <v>0</v>
      </c>
      <c r="HGT226" s="433">
        <v>0</v>
      </c>
      <c r="HGU226" s="433">
        <v>0</v>
      </c>
      <c r="HGV226" s="433">
        <v>0</v>
      </c>
      <c r="HGW226" s="433">
        <v>0</v>
      </c>
      <c r="HGX226" s="433">
        <v>0</v>
      </c>
      <c r="HGY226" s="433">
        <v>0</v>
      </c>
      <c r="HGZ226" s="433">
        <v>0</v>
      </c>
      <c r="HHA226" s="433">
        <v>0</v>
      </c>
      <c r="HHB226" s="433">
        <v>0</v>
      </c>
      <c r="HHC226" s="433">
        <v>0</v>
      </c>
      <c r="HHD226" s="433">
        <v>0</v>
      </c>
      <c r="HHE226" s="433">
        <v>0</v>
      </c>
      <c r="HHF226" s="433">
        <v>0</v>
      </c>
      <c r="HHG226" s="433">
        <v>0</v>
      </c>
      <c r="HHH226" s="433">
        <v>0</v>
      </c>
      <c r="HHI226" s="433">
        <v>0</v>
      </c>
      <c r="HHJ226" s="433">
        <v>0</v>
      </c>
      <c r="HHK226" s="433">
        <v>0</v>
      </c>
      <c r="HHL226" s="433">
        <v>0</v>
      </c>
      <c r="HHM226" s="433">
        <v>0</v>
      </c>
      <c r="HHN226" s="433">
        <v>0</v>
      </c>
      <c r="HHO226" s="433">
        <v>0</v>
      </c>
      <c r="HHP226" s="433">
        <v>0</v>
      </c>
      <c r="HHQ226" s="433">
        <v>0</v>
      </c>
      <c r="HHR226" s="433">
        <v>0</v>
      </c>
      <c r="HHS226" s="433">
        <v>0</v>
      </c>
      <c r="HHT226" s="433">
        <v>0</v>
      </c>
      <c r="HHU226" s="433">
        <v>0</v>
      </c>
      <c r="HHV226" s="433">
        <v>0</v>
      </c>
      <c r="HHW226" s="433">
        <v>0</v>
      </c>
      <c r="HHX226" s="433">
        <v>0</v>
      </c>
      <c r="HHY226" s="433">
        <v>0</v>
      </c>
      <c r="HHZ226" s="433">
        <v>0</v>
      </c>
      <c r="HIA226" s="433">
        <v>0</v>
      </c>
      <c r="HIB226" s="433">
        <v>0</v>
      </c>
      <c r="HIC226" s="433">
        <v>0</v>
      </c>
      <c r="HID226" s="433">
        <v>0</v>
      </c>
      <c r="HIE226" s="433">
        <v>0</v>
      </c>
      <c r="HIF226" s="433">
        <v>0</v>
      </c>
      <c r="HIG226" s="433">
        <v>0</v>
      </c>
      <c r="HIH226" s="433">
        <v>0</v>
      </c>
      <c r="HII226" s="433">
        <v>0</v>
      </c>
      <c r="HIJ226" s="433">
        <v>0</v>
      </c>
      <c r="HIK226" s="433">
        <v>0</v>
      </c>
      <c r="HIL226" s="433">
        <v>0</v>
      </c>
      <c r="HIM226" s="433">
        <v>0</v>
      </c>
      <c r="HIN226" s="433">
        <v>0</v>
      </c>
      <c r="HIO226" s="433">
        <v>0</v>
      </c>
      <c r="HIP226" s="433">
        <v>0</v>
      </c>
      <c r="HIQ226" s="433">
        <v>0</v>
      </c>
      <c r="HIR226" s="433">
        <v>0</v>
      </c>
      <c r="HIS226" s="433">
        <v>0</v>
      </c>
      <c r="HIT226" s="433">
        <v>0</v>
      </c>
      <c r="HIU226" s="433">
        <v>0</v>
      </c>
      <c r="HIV226" s="433">
        <v>0</v>
      </c>
      <c r="HIW226" s="433">
        <v>0</v>
      </c>
      <c r="HIX226" s="433">
        <v>0</v>
      </c>
      <c r="HIY226" s="433">
        <v>0</v>
      </c>
      <c r="HIZ226" s="433">
        <v>0</v>
      </c>
      <c r="HJA226" s="433">
        <v>0</v>
      </c>
      <c r="HJB226" s="433">
        <v>0</v>
      </c>
      <c r="HJC226" s="433">
        <v>0</v>
      </c>
      <c r="HJD226" s="433">
        <v>0</v>
      </c>
      <c r="HJE226" s="433">
        <v>0</v>
      </c>
      <c r="HJF226" s="433">
        <v>0</v>
      </c>
      <c r="HJG226" s="433">
        <v>0</v>
      </c>
      <c r="HJH226" s="433">
        <v>0</v>
      </c>
      <c r="HJI226" s="433">
        <v>0</v>
      </c>
      <c r="HJJ226" s="433">
        <v>0</v>
      </c>
      <c r="HJK226" s="433">
        <v>0</v>
      </c>
      <c r="HJL226" s="433">
        <v>0</v>
      </c>
      <c r="HJM226" s="433">
        <v>0</v>
      </c>
      <c r="HJN226" s="433">
        <v>0</v>
      </c>
      <c r="HJO226" s="433">
        <v>0</v>
      </c>
      <c r="HJP226" s="433">
        <v>0</v>
      </c>
      <c r="HJQ226" s="433">
        <v>0</v>
      </c>
      <c r="HJR226" s="433">
        <v>0</v>
      </c>
      <c r="HJS226" s="433">
        <v>0</v>
      </c>
      <c r="HJT226" s="433">
        <v>0</v>
      </c>
      <c r="HJU226" s="433">
        <v>0</v>
      </c>
      <c r="HJV226" s="433">
        <v>0</v>
      </c>
      <c r="HJW226" s="433">
        <v>0</v>
      </c>
      <c r="HJX226" s="433">
        <v>0</v>
      </c>
      <c r="HJY226" s="433">
        <v>0</v>
      </c>
      <c r="HJZ226" s="433">
        <v>0</v>
      </c>
      <c r="HKA226" s="433">
        <v>0</v>
      </c>
      <c r="HKB226" s="433">
        <v>0</v>
      </c>
      <c r="HKC226" s="433">
        <v>0</v>
      </c>
      <c r="HKD226" s="433">
        <v>0</v>
      </c>
      <c r="HKE226" s="433">
        <v>0</v>
      </c>
      <c r="HKF226" s="433">
        <v>0</v>
      </c>
      <c r="HKG226" s="433">
        <v>0</v>
      </c>
      <c r="HKH226" s="433">
        <v>0</v>
      </c>
      <c r="HKI226" s="433">
        <v>0</v>
      </c>
      <c r="HKJ226" s="433">
        <v>0</v>
      </c>
      <c r="HKK226" s="433">
        <v>0</v>
      </c>
      <c r="HKL226" s="433">
        <v>0</v>
      </c>
      <c r="HKM226" s="433">
        <v>0</v>
      </c>
      <c r="HKN226" s="433">
        <v>0</v>
      </c>
      <c r="HKO226" s="433">
        <v>0</v>
      </c>
      <c r="HKP226" s="433">
        <v>0</v>
      </c>
      <c r="HKQ226" s="433">
        <v>0</v>
      </c>
      <c r="HKR226" s="433">
        <v>0</v>
      </c>
      <c r="HKS226" s="433">
        <v>0</v>
      </c>
      <c r="HKT226" s="433">
        <v>0</v>
      </c>
      <c r="HKU226" s="433">
        <v>0</v>
      </c>
      <c r="HKV226" s="433">
        <v>0</v>
      </c>
      <c r="HKW226" s="433">
        <v>0</v>
      </c>
      <c r="HKX226" s="433">
        <v>0</v>
      </c>
      <c r="HKY226" s="433">
        <v>0</v>
      </c>
      <c r="HKZ226" s="433">
        <v>0</v>
      </c>
      <c r="HLA226" s="433">
        <v>0</v>
      </c>
      <c r="HLB226" s="433">
        <v>0</v>
      </c>
      <c r="HLC226" s="433">
        <v>0</v>
      </c>
      <c r="HLD226" s="433">
        <v>0</v>
      </c>
      <c r="HLE226" s="433">
        <v>0</v>
      </c>
      <c r="HLF226" s="433">
        <v>0</v>
      </c>
      <c r="HLG226" s="433">
        <v>0</v>
      </c>
      <c r="HLH226" s="433">
        <v>0</v>
      </c>
      <c r="HLI226" s="433">
        <v>0</v>
      </c>
      <c r="HLJ226" s="433">
        <v>0</v>
      </c>
      <c r="HLK226" s="433">
        <v>0</v>
      </c>
      <c r="HLL226" s="433">
        <v>0</v>
      </c>
      <c r="HLM226" s="433">
        <v>0</v>
      </c>
      <c r="HLN226" s="433">
        <v>0</v>
      </c>
      <c r="HLO226" s="433">
        <v>0</v>
      </c>
      <c r="HLP226" s="433">
        <v>0</v>
      </c>
      <c r="HLQ226" s="433">
        <v>0</v>
      </c>
      <c r="HLR226" s="433">
        <v>0</v>
      </c>
      <c r="HLS226" s="433">
        <v>0</v>
      </c>
      <c r="HLT226" s="433">
        <v>0</v>
      </c>
      <c r="HLU226" s="433">
        <v>0</v>
      </c>
      <c r="HLV226" s="433">
        <v>0</v>
      </c>
      <c r="HLW226" s="433">
        <v>0</v>
      </c>
      <c r="HLX226" s="433">
        <v>0</v>
      </c>
      <c r="HLY226" s="433">
        <v>0</v>
      </c>
      <c r="HLZ226" s="433">
        <v>0</v>
      </c>
      <c r="HMA226" s="433">
        <v>0</v>
      </c>
      <c r="HMB226" s="433">
        <v>0</v>
      </c>
      <c r="HMC226" s="433">
        <v>0</v>
      </c>
      <c r="HMD226" s="433">
        <v>0</v>
      </c>
      <c r="HME226" s="433">
        <v>0</v>
      </c>
      <c r="HMF226" s="433">
        <v>0</v>
      </c>
      <c r="HMG226" s="433">
        <v>0</v>
      </c>
      <c r="HMH226" s="433">
        <v>0</v>
      </c>
      <c r="HMI226" s="433">
        <v>0</v>
      </c>
      <c r="HMJ226" s="433">
        <v>0</v>
      </c>
      <c r="HMK226" s="433">
        <v>0</v>
      </c>
      <c r="HML226" s="433">
        <v>0</v>
      </c>
      <c r="HMM226" s="433">
        <v>0</v>
      </c>
      <c r="HMN226" s="433">
        <v>0</v>
      </c>
      <c r="HMO226" s="433">
        <v>0</v>
      </c>
      <c r="HMP226" s="433">
        <v>0</v>
      </c>
      <c r="HMQ226" s="433">
        <v>0</v>
      </c>
      <c r="HMR226" s="433">
        <v>0</v>
      </c>
      <c r="HMS226" s="433">
        <v>0</v>
      </c>
      <c r="HMT226" s="433">
        <v>0</v>
      </c>
      <c r="HMU226" s="433">
        <v>0</v>
      </c>
      <c r="HMV226" s="433">
        <v>0</v>
      </c>
      <c r="HMW226" s="433">
        <v>0</v>
      </c>
      <c r="HMX226" s="433">
        <v>0</v>
      </c>
      <c r="HMY226" s="433">
        <v>0</v>
      </c>
      <c r="HMZ226" s="433">
        <v>0</v>
      </c>
      <c r="HNA226" s="433">
        <v>0</v>
      </c>
      <c r="HNB226" s="433">
        <v>0</v>
      </c>
      <c r="HNC226" s="433">
        <v>0</v>
      </c>
      <c r="HND226" s="433">
        <v>0</v>
      </c>
      <c r="HNE226" s="433">
        <v>0</v>
      </c>
      <c r="HNF226" s="433">
        <v>0</v>
      </c>
      <c r="HNG226" s="433">
        <v>0</v>
      </c>
      <c r="HNH226" s="433">
        <v>0</v>
      </c>
      <c r="HNI226" s="433">
        <v>0</v>
      </c>
      <c r="HNJ226" s="433">
        <v>0</v>
      </c>
      <c r="HNK226" s="433">
        <v>0</v>
      </c>
      <c r="HNL226" s="433">
        <v>0</v>
      </c>
      <c r="HNM226" s="433">
        <v>0</v>
      </c>
      <c r="HNN226" s="433">
        <v>0</v>
      </c>
      <c r="HNO226" s="433">
        <v>0</v>
      </c>
      <c r="HNP226" s="433">
        <v>0</v>
      </c>
      <c r="HNQ226" s="433">
        <v>0</v>
      </c>
      <c r="HNR226" s="433">
        <v>0</v>
      </c>
      <c r="HNS226" s="433">
        <v>0</v>
      </c>
      <c r="HNT226" s="433">
        <v>0</v>
      </c>
      <c r="HNU226" s="433">
        <v>0</v>
      </c>
      <c r="HNV226" s="433">
        <v>0</v>
      </c>
      <c r="HNW226" s="433">
        <v>0</v>
      </c>
      <c r="HNX226" s="433">
        <v>0</v>
      </c>
      <c r="HNY226" s="433">
        <v>0</v>
      </c>
      <c r="HNZ226" s="433">
        <v>0</v>
      </c>
      <c r="HOA226" s="433">
        <v>0</v>
      </c>
      <c r="HOB226" s="433">
        <v>0</v>
      </c>
      <c r="HOC226" s="433">
        <v>0</v>
      </c>
      <c r="HOD226" s="433">
        <v>0</v>
      </c>
      <c r="HOE226" s="433">
        <v>0</v>
      </c>
      <c r="HOF226" s="433">
        <v>0</v>
      </c>
      <c r="HOG226" s="433">
        <v>0</v>
      </c>
      <c r="HOH226" s="433">
        <v>0</v>
      </c>
      <c r="HOI226" s="433">
        <v>0</v>
      </c>
      <c r="HOJ226" s="433">
        <v>0</v>
      </c>
      <c r="HOK226" s="433">
        <v>0</v>
      </c>
      <c r="HOL226" s="433">
        <v>0</v>
      </c>
      <c r="HOM226" s="433">
        <v>0</v>
      </c>
      <c r="HON226" s="433">
        <v>0</v>
      </c>
      <c r="HOO226" s="433">
        <v>0</v>
      </c>
      <c r="HOP226" s="433">
        <v>0</v>
      </c>
      <c r="HOQ226" s="433">
        <v>0</v>
      </c>
      <c r="HOR226" s="433">
        <v>0</v>
      </c>
      <c r="HOS226" s="433">
        <v>0</v>
      </c>
      <c r="HOT226" s="433">
        <v>0</v>
      </c>
      <c r="HOU226" s="433">
        <v>0</v>
      </c>
      <c r="HOV226" s="433">
        <v>0</v>
      </c>
      <c r="HOW226" s="433">
        <v>0</v>
      </c>
      <c r="HOX226" s="433">
        <v>0</v>
      </c>
      <c r="HOY226" s="433">
        <v>0</v>
      </c>
      <c r="HOZ226" s="433">
        <v>0</v>
      </c>
      <c r="HPA226" s="433">
        <v>0</v>
      </c>
      <c r="HPB226" s="433">
        <v>0</v>
      </c>
      <c r="HPC226" s="433">
        <v>0</v>
      </c>
      <c r="HPD226" s="433">
        <v>0</v>
      </c>
      <c r="HPE226" s="433">
        <v>0</v>
      </c>
      <c r="HPF226" s="433">
        <v>0</v>
      </c>
      <c r="HPG226" s="433">
        <v>0</v>
      </c>
      <c r="HPH226" s="433">
        <v>0</v>
      </c>
      <c r="HPI226" s="433">
        <v>0</v>
      </c>
      <c r="HPJ226" s="433">
        <v>0</v>
      </c>
      <c r="HPK226" s="433">
        <v>0</v>
      </c>
      <c r="HPL226" s="433">
        <v>0</v>
      </c>
      <c r="HPM226" s="433">
        <v>0</v>
      </c>
      <c r="HPN226" s="433">
        <v>0</v>
      </c>
      <c r="HPO226" s="433">
        <v>0</v>
      </c>
      <c r="HPP226" s="433">
        <v>0</v>
      </c>
      <c r="HPQ226" s="433">
        <v>0</v>
      </c>
      <c r="HPR226" s="433">
        <v>0</v>
      </c>
      <c r="HPS226" s="433">
        <v>0</v>
      </c>
      <c r="HPT226" s="433">
        <v>0</v>
      </c>
      <c r="HPU226" s="433">
        <v>0</v>
      </c>
      <c r="HPV226" s="433">
        <v>0</v>
      </c>
      <c r="HPW226" s="433">
        <v>0</v>
      </c>
      <c r="HPX226" s="433">
        <v>0</v>
      </c>
      <c r="HPY226" s="433">
        <v>0</v>
      </c>
      <c r="HPZ226" s="433">
        <v>0</v>
      </c>
      <c r="HQA226" s="433">
        <v>0</v>
      </c>
      <c r="HQB226" s="433">
        <v>0</v>
      </c>
      <c r="HQC226" s="433">
        <v>0</v>
      </c>
      <c r="HQD226" s="433">
        <v>0</v>
      </c>
      <c r="HQE226" s="433">
        <v>0</v>
      </c>
      <c r="HQF226" s="433">
        <v>0</v>
      </c>
      <c r="HQG226" s="433">
        <v>0</v>
      </c>
      <c r="HQH226" s="433">
        <v>0</v>
      </c>
      <c r="HQI226" s="433">
        <v>0</v>
      </c>
      <c r="HQJ226" s="433">
        <v>0</v>
      </c>
      <c r="HQK226" s="433">
        <v>0</v>
      </c>
      <c r="HQL226" s="433">
        <v>0</v>
      </c>
      <c r="HQM226" s="433">
        <v>0</v>
      </c>
      <c r="HQN226" s="433">
        <v>0</v>
      </c>
      <c r="HQO226" s="433">
        <v>0</v>
      </c>
      <c r="HQP226" s="433">
        <v>0</v>
      </c>
      <c r="HQQ226" s="433">
        <v>0</v>
      </c>
      <c r="HQR226" s="433">
        <v>0</v>
      </c>
      <c r="HQS226" s="433">
        <v>0</v>
      </c>
      <c r="HQT226" s="433">
        <v>0</v>
      </c>
      <c r="HQU226" s="433">
        <v>0</v>
      </c>
      <c r="HQV226" s="433">
        <v>0</v>
      </c>
      <c r="HQW226" s="433">
        <v>0</v>
      </c>
      <c r="HQX226" s="433">
        <v>0</v>
      </c>
      <c r="HQY226" s="433">
        <v>0</v>
      </c>
      <c r="HQZ226" s="433">
        <v>0</v>
      </c>
      <c r="HRA226" s="433">
        <v>0</v>
      </c>
      <c r="HRB226" s="433">
        <v>0</v>
      </c>
      <c r="HRC226" s="433">
        <v>0</v>
      </c>
      <c r="HRD226" s="433">
        <v>0</v>
      </c>
      <c r="HRE226" s="433">
        <v>0</v>
      </c>
      <c r="HRF226" s="433">
        <v>0</v>
      </c>
      <c r="HRG226" s="433">
        <v>0</v>
      </c>
      <c r="HRH226" s="433">
        <v>0</v>
      </c>
      <c r="HRI226" s="433">
        <v>0</v>
      </c>
      <c r="HRJ226" s="433">
        <v>0</v>
      </c>
      <c r="HRK226" s="433">
        <v>0</v>
      </c>
      <c r="HRL226" s="433">
        <v>0</v>
      </c>
      <c r="HRM226" s="433">
        <v>0</v>
      </c>
      <c r="HRN226" s="433">
        <v>0</v>
      </c>
      <c r="HRO226" s="433">
        <v>0</v>
      </c>
      <c r="HRP226" s="433">
        <v>0</v>
      </c>
      <c r="HRQ226" s="433">
        <v>0</v>
      </c>
      <c r="HRR226" s="433">
        <v>0</v>
      </c>
      <c r="HRS226" s="433">
        <v>0</v>
      </c>
      <c r="HRT226" s="433">
        <v>0</v>
      </c>
      <c r="HRU226" s="433">
        <v>0</v>
      </c>
      <c r="HRV226" s="433">
        <v>0</v>
      </c>
      <c r="HRW226" s="433">
        <v>0</v>
      </c>
      <c r="HRX226" s="433">
        <v>0</v>
      </c>
      <c r="HRY226" s="433">
        <v>0</v>
      </c>
      <c r="HRZ226" s="433">
        <v>0</v>
      </c>
      <c r="HSA226" s="433">
        <v>0</v>
      </c>
      <c r="HSB226" s="433">
        <v>0</v>
      </c>
      <c r="HSC226" s="433">
        <v>0</v>
      </c>
      <c r="HSD226" s="433">
        <v>0</v>
      </c>
      <c r="HSE226" s="433">
        <v>0</v>
      </c>
      <c r="HSF226" s="433">
        <v>0</v>
      </c>
      <c r="HSG226" s="433">
        <v>0</v>
      </c>
      <c r="HSH226" s="433">
        <v>0</v>
      </c>
      <c r="HSI226" s="433">
        <v>0</v>
      </c>
      <c r="HSJ226" s="433">
        <v>0</v>
      </c>
      <c r="HSK226" s="433">
        <v>0</v>
      </c>
      <c r="HSL226" s="433">
        <v>0</v>
      </c>
      <c r="HSM226" s="433">
        <v>0</v>
      </c>
      <c r="HSN226" s="433">
        <v>0</v>
      </c>
      <c r="HSO226" s="433">
        <v>0</v>
      </c>
      <c r="HSP226" s="433">
        <v>0</v>
      </c>
      <c r="HSQ226" s="433">
        <v>0</v>
      </c>
      <c r="HSR226" s="433">
        <v>0</v>
      </c>
      <c r="HSS226" s="433">
        <v>0</v>
      </c>
      <c r="HST226" s="433">
        <v>0</v>
      </c>
      <c r="HSU226" s="433">
        <v>0</v>
      </c>
      <c r="HSV226" s="433">
        <v>0</v>
      </c>
      <c r="HSW226" s="433">
        <v>0</v>
      </c>
      <c r="HSX226" s="433">
        <v>0</v>
      </c>
      <c r="HSY226" s="433">
        <v>0</v>
      </c>
      <c r="HSZ226" s="433">
        <v>0</v>
      </c>
      <c r="HTA226" s="433">
        <v>0</v>
      </c>
      <c r="HTB226" s="433">
        <v>0</v>
      </c>
      <c r="HTC226" s="433">
        <v>0</v>
      </c>
      <c r="HTD226" s="433">
        <v>0</v>
      </c>
      <c r="HTE226" s="433">
        <v>0</v>
      </c>
      <c r="HTF226" s="433">
        <v>0</v>
      </c>
      <c r="HTG226" s="433">
        <v>0</v>
      </c>
      <c r="HTH226" s="433">
        <v>0</v>
      </c>
      <c r="HTI226" s="433">
        <v>0</v>
      </c>
      <c r="HTJ226" s="433">
        <v>0</v>
      </c>
      <c r="HTK226" s="433">
        <v>0</v>
      </c>
      <c r="HTL226" s="433">
        <v>0</v>
      </c>
      <c r="HTM226" s="433">
        <v>0</v>
      </c>
      <c r="HTN226" s="433">
        <v>0</v>
      </c>
      <c r="HTO226" s="433">
        <v>0</v>
      </c>
      <c r="HTP226" s="433">
        <v>0</v>
      </c>
      <c r="HTQ226" s="433">
        <v>0</v>
      </c>
      <c r="HTR226" s="433">
        <v>0</v>
      </c>
      <c r="HTS226" s="433">
        <v>0</v>
      </c>
      <c r="HTT226" s="433">
        <v>0</v>
      </c>
      <c r="HTU226" s="433">
        <v>0</v>
      </c>
      <c r="HTV226" s="433">
        <v>0</v>
      </c>
      <c r="HTW226" s="433">
        <v>0</v>
      </c>
      <c r="HTX226" s="433">
        <v>0</v>
      </c>
      <c r="HTY226" s="433">
        <v>0</v>
      </c>
      <c r="HTZ226" s="433">
        <v>0</v>
      </c>
      <c r="HUA226" s="433">
        <v>0</v>
      </c>
      <c r="HUB226" s="433">
        <v>0</v>
      </c>
      <c r="HUC226" s="433">
        <v>0</v>
      </c>
      <c r="HUD226" s="433">
        <v>0</v>
      </c>
      <c r="HUE226" s="433">
        <v>0</v>
      </c>
      <c r="HUF226" s="433">
        <v>0</v>
      </c>
      <c r="HUG226" s="433">
        <v>0</v>
      </c>
      <c r="HUH226" s="433">
        <v>0</v>
      </c>
      <c r="HUI226" s="433">
        <v>0</v>
      </c>
      <c r="HUJ226" s="433">
        <v>0</v>
      </c>
      <c r="HUK226" s="433">
        <v>0</v>
      </c>
      <c r="HUL226" s="433">
        <v>0</v>
      </c>
      <c r="HUM226" s="433">
        <v>0</v>
      </c>
      <c r="HUN226" s="433">
        <v>0</v>
      </c>
      <c r="HUO226" s="433">
        <v>0</v>
      </c>
      <c r="HUP226" s="433">
        <v>0</v>
      </c>
      <c r="HUQ226" s="433">
        <v>0</v>
      </c>
      <c r="HUR226" s="433">
        <v>0</v>
      </c>
      <c r="HUS226" s="433">
        <v>0</v>
      </c>
      <c r="HUT226" s="433">
        <v>0</v>
      </c>
      <c r="HUU226" s="433">
        <v>0</v>
      </c>
      <c r="HUV226" s="433">
        <v>0</v>
      </c>
      <c r="HUW226" s="433">
        <v>0</v>
      </c>
      <c r="HUX226" s="433">
        <v>0</v>
      </c>
      <c r="HUY226" s="433">
        <v>0</v>
      </c>
      <c r="HUZ226" s="433">
        <v>0</v>
      </c>
      <c r="HVA226" s="433">
        <v>0</v>
      </c>
      <c r="HVB226" s="433">
        <v>0</v>
      </c>
      <c r="HVC226" s="433">
        <v>0</v>
      </c>
      <c r="HVD226" s="433">
        <v>0</v>
      </c>
      <c r="HVE226" s="433">
        <v>0</v>
      </c>
      <c r="HVF226" s="433">
        <v>0</v>
      </c>
      <c r="HVG226" s="433">
        <v>0</v>
      </c>
      <c r="HVH226" s="433">
        <v>0</v>
      </c>
      <c r="HVI226" s="433">
        <v>0</v>
      </c>
      <c r="HVJ226" s="433">
        <v>0</v>
      </c>
      <c r="HVK226" s="433">
        <v>0</v>
      </c>
      <c r="HVL226" s="433">
        <v>0</v>
      </c>
      <c r="HVM226" s="433">
        <v>0</v>
      </c>
      <c r="HVN226" s="433">
        <v>0</v>
      </c>
      <c r="HVO226" s="433">
        <v>0</v>
      </c>
      <c r="HVP226" s="433">
        <v>0</v>
      </c>
      <c r="HVQ226" s="433">
        <v>0</v>
      </c>
      <c r="HVR226" s="433">
        <v>0</v>
      </c>
      <c r="HVS226" s="433">
        <v>0</v>
      </c>
      <c r="HVT226" s="433">
        <v>0</v>
      </c>
      <c r="HVU226" s="433">
        <v>0</v>
      </c>
      <c r="HVV226" s="433">
        <v>0</v>
      </c>
      <c r="HVW226" s="433">
        <v>0</v>
      </c>
      <c r="HVX226" s="433">
        <v>0</v>
      </c>
      <c r="HVY226" s="433">
        <v>0</v>
      </c>
      <c r="HVZ226" s="433">
        <v>0</v>
      </c>
      <c r="HWA226" s="433">
        <v>0</v>
      </c>
      <c r="HWB226" s="433">
        <v>0</v>
      </c>
      <c r="HWC226" s="433">
        <v>0</v>
      </c>
      <c r="HWD226" s="433">
        <v>0</v>
      </c>
      <c r="HWE226" s="433">
        <v>0</v>
      </c>
      <c r="HWF226" s="433">
        <v>0</v>
      </c>
      <c r="HWG226" s="433">
        <v>0</v>
      </c>
      <c r="HWH226" s="433">
        <v>0</v>
      </c>
      <c r="HWI226" s="433">
        <v>0</v>
      </c>
      <c r="HWJ226" s="433">
        <v>0</v>
      </c>
      <c r="HWK226" s="433">
        <v>0</v>
      </c>
      <c r="HWL226" s="433">
        <v>0</v>
      </c>
      <c r="HWM226" s="433">
        <v>0</v>
      </c>
      <c r="HWN226" s="433">
        <v>0</v>
      </c>
      <c r="HWO226" s="433">
        <v>0</v>
      </c>
      <c r="HWP226" s="433">
        <v>0</v>
      </c>
      <c r="HWQ226" s="433">
        <v>0</v>
      </c>
      <c r="HWR226" s="433">
        <v>0</v>
      </c>
      <c r="HWS226" s="433">
        <v>0</v>
      </c>
      <c r="HWT226" s="433">
        <v>0</v>
      </c>
      <c r="HWU226" s="433">
        <v>0</v>
      </c>
      <c r="HWV226" s="433">
        <v>0</v>
      </c>
      <c r="HWW226" s="433">
        <v>0</v>
      </c>
      <c r="HWX226" s="433">
        <v>0</v>
      </c>
      <c r="HWY226" s="433">
        <v>0</v>
      </c>
      <c r="HWZ226" s="433">
        <v>0</v>
      </c>
      <c r="HXA226" s="433">
        <v>0</v>
      </c>
      <c r="HXB226" s="433">
        <v>0</v>
      </c>
      <c r="HXC226" s="433">
        <v>0</v>
      </c>
      <c r="HXD226" s="433">
        <v>0</v>
      </c>
      <c r="HXE226" s="433">
        <v>0</v>
      </c>
      <c r="HXF226" s="433">
        <v>0</v>
      </c>
      <c r="HXG226" s="433">
        <v>0</v>
      </c>
      <c r="HXH226" s="433">
        <v>0</v>
      </c>
      <c r="HXI226" s="433">
        <v>0</v>
      </c>
      <c r="HXJ226" s="433">
        <v>0</v>
      </c>
      <c r="HXK226" s="433">
        <v>0</v>
      </c>
      <c r="HXL226" s="433">
        <v>0</v>
      </c>
      <c r="HXM226" s="433">
        <v>0</v>
      </c>
      <c r="HXN226" s="433">
        <v>0</v>
      </c>
      <c r="HXO226" s="433">
        <v>0</v>
      </c>
      <c r="HXP226" s="433">
        <v>0</v>
      </c>
      <c r="HXQ226" s="433">
        <v>0</v>
      </c>
      <c r="HXR226" s="433">
        <v>0</v>
      </c>
      <c r="HXS226" s="433">
        <v>0</v>
      </c>
      <c r="HXT226" s="433">
        <v>0</v>
      </c>
      <c r="HXU226" s="433">
        <v>0</v>
      </c>
      <c r="HXV226" s="433">
        <v>0</v>
      </c>
      <c r="HXW226" s="433">
        <v>0</v>
      </c>
      <c r="HXX226" s="433">
        <v>0</v>
      </c>
      <c r="HXY226" s="433">
        <v>0</v>
      </c>
      <c r="HXZ226" s="433">
        <v>0</v>
      </c>
      <c r="HYA226" s="433">
        <v>0</v>
      </c>
      <c r="HYB226" s="433">
        <v>0</v>
      </c>
      <c r="HYC226" s="433">
        <v>0</v>
      </c>
      <c r="HYD226" s="433">
        <v>0</v>
      </c>
      <c r="HYE226" s="433">
        <v>0</v>
      </c>
      <c r="HYF226" s="433">
        <v>0</v>
      </c>
      <c r="HYG226" s="433">
        <v>0</v>
      </c>
      <c r="HYH226" s="433">
        <v>0</v>
      </c>
      <c r="HYI226" s="433">
        <v>0</v>
      </c>
      <c r="HYJ226" s="433">
        <v>0</v>
      </c>
      <c r="HYK226" s="433">
        <v>0</v>
      </c>
      <c r="HYL226" s="433">
        <v>0</v>
      </c>
      <c r="HYM226" s="433">
        <v>0</v>
      </c>
      <c r="HYN226" s="433">
        <v>0</v>
      </c>
      <c r="HYO226" s="433">
        <v>0</v>
      </c>
      <c r="HYP226" s="433">
        <v>0</v>
      </c>
      <c r="HYQ226" s="433">
        <v>0</v>
      </c>
      <c r="HYR226" s="433">
        <v>0</v>
      </c>
      <c r="HYS226" s="433">
        <v>0</v>
      </c>
      <c r="HYT226" s="433">
        <v>0</v>
      </c>
      <c r="HYU226" s="433">
        <v>0</v>
      </c>
      <c r="HYV226" s="433">
        <v>0</v>
      </c>
      <c r="HYW226" s="433">
        <v>0</v>
      </c>
      <c r="HYX226" s="433">
        <v>0</v>
      </c>
      <c r="HYY226" s="433">
        <v>0</v>
      </c>
      <c r="HYZ226" s="433">
        <v>0</v>
      </c>
      <c r="HZA226" s="433">
        <v>0</v>
      </c>
      <c r="HZB226" s="433">
        <v>0</v>
      </c>
      <c r="HZC226" s="433">
        <v>0</v>
      </c>
      <c r="HZD226" s="433">
        <v>0</v>
      </c>
      <c r="HZE226" s="433">
        <v>0</v>
      </c>
      <c r="HZF226" s="433">
        <v>0</v>
      </c>
      <c r="HZG226" s="433">
        <v>0</v>
      </c>
      <c r="HZH226" s="433">
        <v>0</v>
      </c>
      <c r="HZI226" s="433">
        <v>0</v>
      </c>
      <c r="HZJ226" s="433">
        <v>0</v>
      </c>
      <c r="HZK226" s="433">
        <v>0</v>
      </c>
      <c r="HZL226" s="433">
        <v>0</v>
      </c>
      <c r="HZM226" s="433">
        <v>0</v>
      </c>
      <c r="HZN226" s="433">
        <v>0</v>
      </c>
      <c r="HZO226" s="433">
        <v>0</v>
      </c>
      <c r="HZP226" s="433">
        <v>0</v>
      </c>
      <c r="HZQ226" s="433">
        <v>0</v>
      </c>
      <c r="HZR226" s="433">
        <v>0</v>
      </c>
      <c r="HZS226" s="433">
        <v>0</v>
      </c>
      <c r="HZT226" s="433">
        <v>0</v>
      </c>
      <c r="HZU226" s="433">
        <v>0</v>
      </c>
      <c r="HZV226" s="433">
        <v>0</v>
      </c>
      <c r="HZW226" s="433">
        <v>0</v>
      </c>
      <c r="HZX226" s="433">
        <v>0</v>
      </c>
      <c r="HZY226" s="433">
        <v>0</v>
      </c>
      <c r="HZZ226" s="433">
        <v>0</v>
      </c>
      <c r="IAA226" s="433">
        <v>0</v>
      </c>
      <c r="IAB226" s="433">
        <v>0</v>
      </c>
      <c r="IAC226" s="433">
        <v>0</v>
      </c>
      <c r="IAD226" s="433">
        <v>0</v>
      </c>
      <c r="IAE226" s="433">
        <v>0</v>
      </c>
      <c r="IAF226" s="433">
        <v>0</v>
      </c>
      <c r="IAG226" s="433">
        <v>0</v>
      </c>
      <c r="IAH226" s="433">
        <v>0</v>
      </c>
      <c r="IAI226" s="433">
        <v>0</v>
      </c>
      <c r="IAJ226" s="433">
        <v>0</v>
      </c>
      <c r="IAK226" s="433">
        <v>0</v>
      </c>
      <c r="IAL226" s="433">
        <v>0</v>
      </c>
      <c r="IAM226" s="433">
        <v>0</v>
      </c>
      <c r="IAN226" s="433">
        <v>0</v>
      </c>
      <c r="IAO226" s="433">
        <v>0</v>
      </c>
      <c r="IAP226" s="433">
        <v>0</v>
      </c>
      <c r="IAQ226" s="433">
        <v>0</v>
      </c>
      <c r="IAR226" s="433">
        <v>0</v>
      </c>
      <c r="IAS226" s="433">
        <v>0</v>
      </c>
      <c r="IAT226" s="433">
        <v>0</v>
      </c>
      <c r="IAU226" s="433">
        <v>0</v>
      </c>
      <c r="IAV226" s="433">
        <v>0</v>
      </c>
      <c r="IAW226" s="433">
        <v>0</v>
      </c>
      <c r="IAX226" s="433">
        <v>0</v>
      </c>
      <c r="IAY226" s="433">
        <v>0</v>
      </c>
      <c r="IAZ226" s="433">
        <v>0</v>
      </c>
      <c r="IBA226" s="433">
        <v>0</v>
      </c>
      <c r="IBB226" s="433">
        <v>0</v>
      </c>
      <c r="IBC226" s="433">
        <v>0</v>
      </c>
      <c r="IBD226" s="433">
        <v>0</v>
      </c>
      <c r="IBE226" s="433">
        <v>0</v>
      </c>
      <c r="IBF226" s="433">
        <v>0</v>
      </c>
      <c r="IBG226" s="433">
        <v>0</v>
      </c>
      <c r="IBH226" s="433">
        <v>0</v>
      </c>
      <c r="IBI226" s="433">
        <v>0</v>
      </c>
      <c r="IBJ226" s="433">
        <v>0</v>
      </c>
      <c r="IBK226" s="433">
        <v>0</v>
      </c>
      <c r="IBL226" s="433">
        <v>0</v>
      </c>
      <c r="IBM226" s="433">
        <v>0</v>
      </c>
      <c r="IBN226" s="433">
        <v>0</v>
      </c>
      <c r="IBO226" s="433">
        <v>0</v>
      </c>
      <c r="IBP226" s="433">
        <v>0</v>
      </c>
      <c r="IBQ226" s="433">
        <v>0</v>
      </c>
      <c r="IBR226" s="433">
        <v>0</v>
      </c>
      <c r="IBS226" s="433">
        <v>0</v>
      </c>
      <c r="IBT226" s="433">
        <v>0</v>
      </c>
      <c r="IBU226" s="433">
        <v>0</v>
      </c>
      <c r="IBV226" s="433">
        <v>0</v>
      </c>
      <c r="IBW226" s="433">
        <v>0</v>
      </c>
      <c r="IBX226" s="433">
        <v>0</v>
      </c>
      <c r="IBY226" s="433">
        <v>0</v>
      </c>
      <c r="IBZ226" s="433">
        <v>0</v>
      </c>
      <c r="ICA226" s="433">
        <v>0</v>
      </c>
      <c r="ICB226" s="433">
        <v>0</v>
      </c>
      <c r="ICC226" s="433">
        <v>0</v>
      </c>
      <c r="ICD226" s="433">
        <v>0</v>
      </c>
      <c r="ICE226" s="433">
        <v>0</v>
      </c>
      <c r="ICF226" s="433">
        <v>0</v>
      </c>
      <c r="ICG226" s="433">
        <v>0</v>
      </c>
      <c r="ICH226" s="433">
        <v>0</v>
      </c>
      <c r="ICI226" s="433">
        <v>0</v>
      </c>
      <c r="ICJ226" s="433">
        <v>0</v>
      </c>
      <c r="ICK226" s="433">
        <v>0</v>
      </c>
      <c r="ICL226" s="433">
        <v>0</v>
      </c>
      <c r="ICM226" s="433">
        <v>0</v>
      </c>
      <c r="ICN226" s="433">
        <v>0</v>
      </c>
      <c r="ICO226" s="433">
        <v>0</v>
      </c>
      <c r="ICP226" s="433">
        <v>0</v>
      </c>
      <c r="ICQ226" s="433">
        <v>0</v>
      </c>
      <c r="ICR226" s="433">
        <v>0</v>
      </c>
      <c r="ICS226" s="433">
        <v>0</v>
      </c>
      <c r="ICT226" s="433">
        <v>0</v>
      </c>
      <c r="ICU226" s="433">
        <v>0</v>
      </c>
      <c r="ICV226" s="433">
        <v>0</v>
      </c>
      <c r="ICW226" s="433">
        <v>0</v>
      </c>
      <c r="ICX226" s="433">
        <v>0</v>
      </c>
      <c r="ICY226" s="433">
        <v>0</v>
      </c>
      <c r="ICZ226" s="433">
        <v>0</v>
      </c>
      <c r="IDA226" s="433">
        <v>0</v>
      </c>
      <c r="IDB226" s="433">
        <v>0</v>
      </c>
      <c r="IDC226" s="433">
        <v>0</v>
      </c>
      <c r="IDD226" s="433">
        <v>0</v>
      </c>
      <c r="IDE226" s="433">
        <v>0</v>
      </c>
      <c r="IDF226" s="433">
        <v>0</v>
      </c>
      <c r="IDG226" s="433">
        <v>0</v>
      </c>
      <c r="IDH226" s="433">
        <v>0</v>
      </c>
      <c r="IDI226" s="433">
        <v>0</v>
      </c>
      <c r="IDJ226" s="433">
        <v>0</v>
      </c>
      <c r="IDK226" s="433">
        <v>0</v>
      </c>
      <c r="IDL226" s="433">
        <v>0</v>
      </c>
      <c r="IDM226" s="433">
        <v>0</v>
      </c>
      <c r="IDN226" s="433">
        <v>0</v>
      </c>
      <c r="IDO226" s="433">
        <v>0</v>
      </c>
      <c r="IDP226" s="433">
        <v>0</v>
      </c>
      <c r="IDQ226" s="433">
        <v>0</v>
      </c>
      <c r="IDR226" s="433">
        <v>0</v>
      </c>
      <c r="IDS226" s="433">
        <v>0</v>
      </c>
      <c r="IDT226" s="433">
        <v>0</v>
      </c>
      <c r="IDU226" s="433">
        <v>0</v>
      </c>
      <c r="IDV226" s="433">
        <v>0</v>
      </c>
      <c r="IDW226" s="433">
        <v>0</v>
      </c>
      <c r="IDX226" s="433">
        <v>0</v>
      </c>
      <c r="IDY226" s="433">
        <v>0</v>
      </c>
      <c r="IDZ226" s="433">
        <v>0</v>
      </c>
      <c r="IEA226" s="433">
        <v>0</v>
      </c>
      <c r="IEB226" s="433">
        <v>0</v>
      </c>
      <c r="IEC226" s="433">
        <v>0</v>
      </c>
      <c r="IED226" s="433">
        <v>0</v>
      </c>
      <c r="IEE226" s="433">
        <v>0</v>
      </c>
      <c r="IEF226" s="433">
        <v>0</v>
      </c>
      <c r="IEG226" s="433">
        <v>0</v>
      </c>
      <c r="IEH226" s="433">
        <v>0</v>
      </c>
      <c r="IEI226" s="433">
        <v>0</v>
      </c>
      <c r="IEJ226" s="433">
        <v>0</v>
      </c>
      <c r="IEK226" s="433">
        <v>0</v>
      </c>
      <c r="IEL226" s="433">
        <v>0</v>
      </c>
      <c r="IEM226" s="433">
        <v>0</v>
      </c>
      <c r="IEN226" s="433">
        <v>0</v>
      </c>
      <c r="IEO226" s="433">
        <v>0</v>
      </c>
      <c r="IEP226" s="433">
        <v>0</v>
      </c>
      <c r="IEQ226" s="433">
        <v>0</v>
      </c>
      <c r="IER226" s="433">
        <v>0</v>
      </c>
      <c r="IES226" s="433">
        <v>0</v>
      </c>
      <c r="IET226" s="433">
        <v>0</v>
      </c>
      <c r="IEU226" s="433">
        <v>0</v>
      </c>
      <c r="IEV226" s="433">
        <v>0</v>
      </c>
      <c r="IEW226" s="433">
        <v>0</v>
      </c>
      <c r="IEX226" s="433">
        <v>0</v>
      </c>
      <c r="IEY226" s="433">
        <v>0</v>
      </c>
      <c r="IEZ226" s="433">
        <v>0</v>
      </c>
      <c r="IFA226" s="433">
        <v>0</v>
      </c>
      <c r="IFB226" s="433">
        <v>0</v>
      </c>
      <c r="IFC226" s="433">
        <v>0</v>
      </c>
      <c r="IFD226" s="433">
        <v>0</v>
      </c>
      <c r="IFE226" s="433">
        <v>0</v>
      </c>
      <c r="IFF226" s="433">
        <v>0</v>
      </c>
      <c r="IFG226" s="433">
        <v>0</v>
      </c>
      <c r="IFH226" s="433">
        <v>0</v>
      </c>
      <c r="IFI226" s="433">
        <v>0</v>
      </c>
      <c r="IFJ226" s="433">
        <v>0</v>
      </c>
      <c r="IFK226" s="433">
        <v>0</v>
      </c>
      <c r="IFL226" s="433">
        <v>0</v>
      </c>
      <c r="IFM226" s="433">
        <v>0</v>
      </c>
      <c r="IFN226" s="433">
        <v>0</v>
      </c>
      <c r="IFO226" s="433">
        <v>0</v>
      </c>
      <c r="IFP226" s="433">
        <v>0</v>
      </c>
      <c r="IFQ226" s="433">
        <v>0</v>
      </c>
      <c r="IFR226" s="433">
        <v>0</v>
      </c>
      <c r="IFS226" s="433">
        <v>0</v>
      </c>
      <c r="IFT226" s="433">
        <v>0</v>
      </c>
      <c r="IFU226" s="433">
        <v>0</v>
      </c>
      <c r="IFV226" s="433">
        <v>0</v>
      </c>
      <c r="IFW226" s="433">
        <v>0</v>
      </c>
      <c r="IFX226" s="433">
        <v>0</v>
      </c>
      <c r="IFY226" s="433">
        <v>0</v>
      </c>
      <c r="IFZ226" s="433">
        <v>0</v>
      </c>
      <c r="IGA226" s="433">
        <v>0</v>
      </c>
      <c r="IGB226" s="433">
        <v>0</v>
      </c>
      <c r="IGC226" s="433">
        <v>0</v>
      </c>
      <c r="IGD226" s="433">
        <v>0</v>
      </c>
      <c r="IGE226" s="433">
        <v>0</v>
      </c>
      <c r="IGF226" s="433">
        <v>0</v>
      </c>
      <c r="IGG226" s="433">
        <v>0</v>
      </c>
      <c r="IGH226" s="433">
        <v>0</v>
      </c>
      <c r="IGI226" s="433">
        <v>0</v>
      </c>
      <c r="IGJ226" s="433">
        <v>0</v>
      </c>
      <c r="IGK226" s="433">
        <v>0</v>
      </c>
      <c r="IGL226" s="433">
        <v>0</v>
      </c>
      <c r="IGM226" s="433">
        <v>0</v>
      </c>
      <c r="IGN226" s="433">
        <v>0</v>
      </c>
      <c r="IGO226" s="433">
        <v>0</v>
      </c>
      <c r="IGP226" s="433">
        <v>0</v>
      </c>
      <c r="IGQ226" s="433">
        <v>0</v>
      </c>
      <c r="IGR226" s="433">
        <v>0</v>
      </c>
      <c r="IGS226" s="433">
        <v>0</v>
      </c>
      <c r="IGT226" s="433">
        <v>0</v>
      </c>
      <c r="IGU226" s="433">
        <v>0</v>
      </c>
      <c r="IGV226" s="433">
        <v>0</v>
      </c>
      <c r="IGW226" s="433">
        <v>0</v>
      </c>
      <c r="IGX226" s="433">
        <v>0</v>
      </c>
      <c r="IGY226" s="433">
        <v>0</v>
      </c>
      <c r="IGZ226" s="433">
        <v>0</v>
      </c>
      <c r="IHA226" s="433">
        <v>0</v>
      </c>
      <c r="IHB226" s="433">
        <v>0</v>
      </c>
      <c r="IHC226" s="433">
        <v>0</v>
      </c>
      <c r="IHD226" s="433">
        <v>0</v>
      </c>
      <c r="IHE226" s="433">
        <v>0</v>
      </c>
      <c r="IHF226" s="433">
        <v>0</v>
      </c>
      <c r="IHG226" s="433">
        <v>0</v>
      </c>
      <c r="IHH226" s="433">
        <v>0</v>
      </c>
      <c r="IHI226" s="433">
        <v>0</v>
      </c>
      <c r="IHJ226" s="433">
        <v>0</v>
      </c>
      <c r="IHK226" s="433">
        <v>0</v>
      </c>
      <c r="IHL226" s="433">
        <v>0</v>
      </c>
      <c r="IHM226" s="433">
        <v>0</v>
      </c>
      <c r="IHN226" s="433">
        <v>0</v>
      </c>
      <c r="IHO226" s="433">
        <v>0</v>
      </c>
      <c r="IHP226" s="433">
        <v>0</v>
      </c>
      <c r="IHQ226" s="433">
        <v>0</v>
      </c>
      <c r="IHR226" s="433">
        <v>0</v>
      </c>
      <c r="IHS226" s="433">
        <v>0</v>
      </c>
      <c r="IHT226" s="433">
        <v>0</v>
      </c>
      <c r="IHU226" s="433">
        <v>0</v>
      </c>
      <c r="IHV226" s="433">
        <v>0</v>
      </c>
      <c r="IHW226" s="433">
        <v>0</v>
      </c>
      <c r="IHX226" s="433">
        <v>0</v>
      </c>
      <c r="IHY226" s="433">
        <v>0</v>
      </c>
      <c r="IHZ226" s="433">
        <v>0</v>
      </c>
      <c r="IIA226" s="433">
        <v>0</v>
      </c>
      <c r="IIB226" s="433">
        <v>0</v>
      </c>
      <c r="IIC226" s="433">
        <v>0</v>
      </c>
      <c r="IID226" s="433">
        <v>0</v>
      </c>
      <c r="IIE226" s="433">
        <v>0</v>
      </c>
      <c r="IIF226" s="433">
        <v>0</v>
      </c>
      <c r="IIG226" s="433">
        <v>0</v>
      </c>
      <c r="IIH226" s="433">
        <v>0</v>
      </c>
      <c r="III226" s="433">
        <v>0</v>
      </c>
      <c r="IIJ226" s="433">
        <v>0</v>
      </c>
      <c r="IIK226" s="433">
        <v>0</v>
      </c>
      <c r="IIL226" s="433">
        <v>0</v>
      </c>
      <c r="IIM226" s="433">
        <v>0</v>
      </c>
      <c r="IIN226" s="433">
        <v>0</v>
      </c>
      <c r="IIO226" s="433">
        <v>0</v>
      </c>
      <c r="IIP226" s="433">
        <v>0</v>
      </c>
      <c r="IIQ226" s="433">
        <v>0</v>
      </c>
      <c r="IIR226" s="433">
        <v>0</v>
      </c>
      <c r="IIS226" s="433">
        <v>0</v>
      </c>
      <c r="IIT226" s="433">
        <v>0</v>
      </c>
      <c r="IIU226" s="433">
        <v>0</v>
      </c>
      <c r="IIV226" s="433">
        <v>0</v>
      </c>
      <c r="IIW226" s="433">
        <v>0</v>
      </c>
      <c r="IIX226" s="433">
        <v>0</v>
      </c>
      <c r="IIY226" s="433">
        <v>0</v>
      </c>
      <c r="IIZ226" s="433">
        <v>0</v>
      </c>
      <c r="IJA226" s="433">
        <v>0</v>
      </c>
      <c r="IJB226" s="433">
        <v>0</v>
      </c>
      <c r="IJC226" s="433">
        <v>0</v>
      </c>
      <c r="IJD226" s="433">
        <v>0</v>
      </c>
      <c r="IJE226" s="433">
        <v>0</v>
      </c>
      <c r="IJF226" s="433">
        <v>0</v>
      </c>
      <c r="IJG226" s="433">
        <v>0</v>
      </c>
      <c r="IJH226" s="433">
        <v>0</v>
      </c>
      <c r="IJI226" s="433">
        <v>0</v>
      </c>
      <c r="IJJ226" s="433">
        <v>0</v>
      </c>
      <c r="IJK226" s="433">
        <v>0</v>
      </c>
      <c r="IJL226" s="433">
        <v>0</v>
      </c>
      <c r="IJM226" s="433">
        <v>0</v>
      </c>
      <c r="IJN226" s="433">
        <v>0</v>
      </c>
      <c r="IJO226" s="433">
        <v>0</v>
      </c>
      <c r="IJP226" s="433">
        <v>0</v>
      </c>
      <c r="IJQ226" s="433">
        <v>0</v>
      </c>
      <c r="IJR226" s="433">
        <v>0</v>
      </c>
      <c r="IJS226" s="433">
        <v>0</v>
      </c>
      <c r="IJT226" s="433">
        <v>0</v>
      </c>
      <c r="IJU226" s="433">
        <v>0</v>
      </c>
      <c r="IJV226" s="433">
        <v>0</v>
      </c>
      <c r="IJW226" s="433">
        <v>0</v>
      </c>
      <c r="IJX226" s="433">
        <v>0</v>
      </c>
      <c r="IJY226" s="433">
        <v>0</v>
      </c>
      <c r="IJZ226" s="433">
        <v>0</v>
      </c>
      <c r="IKA226" s="433">
        <v>0</v>
      </c>
      <c r="IKB226" s="433">
        <v>0</v>
      </c>
      <c r="IKC226" s="433">
        <v>0</v>
      </c>
      <c r="IKD226" s="433">
        <v>0</v>
      </c>
      <c r="IKE226" s="433">
        <v>0</v>
      </c>
      <c r="IKF226" s="433">
        <v>0</v>
      </c>
      <c r="IKG226" s="433">
        <v>0</v>
      </c>
      <c r="IKH226" s="433">
        <v>0</v>
      </c>
      <c r="IKI226" s="433">
        <v>0</v>
      </c>
      <c r="IKJ226" s="433">
        <v>0</v>
      </c>
      <c r="IKK226" s="433">
        <v>0</v>
      </c>
      <c r="IKL226" s="433">
        <v>0</v>
      </c>
      <c r="IKM226" s="433">
        <v>0</v>
      </c>
      <c r="IKN226" s="433">
        <v>0</v>
      </c>
      <c r="IKO226" s="433">
        <v>0</v>
      </c>
      <c r="IKP226" s="433">
        <v>0</v>
      </c>
      <c r="IKQ226" s="433">
        <v>0</v>
      </c>
      <c r="IKR226" s="433">
        <v>0</v>
      </c>
      <c r="IKS226" s="433">
        <v>0</v>
      </c>
      <c r="IKT226" s="433">
        <v>0</v>
      </c>
      <c r="IKU226" s="433">
        <v>0</v>
      </c>
      <c r="IKV226" s="433">
        <v>0</v>
      </c>
      <c r="IKW226" s="433">
        <v>0</v>
      </c>
      <c r="IKX226" s="433">
        <v>0</v>
      </c>
      <c r="IKY226" s="433">
        <v>0</v>
      </c>
      <c r="IKZ226" s="433">
        <v>0</v>
      </c>
      <c r="ILA226" s="433">
        <v>0</v>
      </c>
      <c r="ILB226" s="433">
        <v>0</v>
      </c>
      <c r="ILC226" s="433">
        <v>0</v>
      </c>
      <c r="ILD226" s="433">
        <v>0</v>
      </c>
      <c r="ILE226" s="433">
        <v>0</v>
      </c>
      <c r="ILF226" s="433">
        <v>0</v>
      </c>
      <c r="ILG226" s="433">
        <v>0</v>
      </c>
      <c r="ILH226" s="433">
        <v>0</v>
      </c>
      <c r="ILI226" s="433">
        <v>0</v>
      </c>
      <c r="ILJ226" s="433">
        <v>0</v>
      </c>
      <c r="ILK226" s="433">
        <v>0</v>
      </c>
      <c r="ILL226" s="433">
        <v>0</v>
      </c>
      <c r="ILM226" s="433">
        <v>0</v>
      </c>
      <c r="ILN226" s="433">
        <v>0</v>
      </c>
      <c r="ILO226" s="433">
        <v>0</v>
      </c>
      <c r="ILP226" s="433">
        <v>0</v>
      </c>
      <c r="ILQ226" s="433">
        <v>0</v>
      </c>
      <c r="ILR226" s="433">
        <v>0</v>
      </c>
      <c r="ILS226" s="433">
        <v>0</v>
      </c>
      <c r="ILT226" s="433">
        <v>0</v>
      </c>
      <c r="ILU226" s="433">
        <v>0</v>
      </c>
      <c r="ILV226" s="433">
        <v>0</v>
      </c>
      <c r="ILW226" s="433">
        <v>0</v>
      </c>
      <c r="ILX226" s="433">
        <v>0</v>
      </c>
      <c r="ILY226" s="433">
        <v>0</v>
      </c>
      <c r="ILZ226" s="433">
        <v>0</v>
      </c>
      <c r="IMA226" s="433">
        <v>0</v>
      </c>
      <c r="IMB226" s="433">
        <v>0</v>
      </c>
      <c r="IMC226" s="433">
        <v>0</v>
      </c>
      <c r="IMD226" s="433">
        <v>0</v>
      </c>
      <c r="IME226" s="433">
        <v>0</v>
      </c>
      <c r="IMF226" s="433">
        <v>0</v>
      </c>
      <c r="IMG226" s="433">
        <v>0</v>
      </c>
      <c r="IMH226" s="433">
        <v>0</v>
      </c>
      <c r="IMI226" s="433">
        <v>0</v>
      </c>
      <c r="IMJ226" s="433">
        <v>0</v>
      </c>
      <c r="IMK226" s="433">
        <v>0</v>
      </c>
      <c r="IML226" s="433">
        <v>0</v>
      </c>
      <c r="IMM226" s="433">
        <v>0</v>
      </c>
      <c r="IMN226" s="433">
        <v>0</v>
      </c>
      <c r="IMO226" s="433">
        <v>0</v>
      </c>
      <c r="IMP226" s="433">
        <v>0</v>
      </c>
      <c r="IMQ226" s="433">
        <v>0</v>
      </c>
      <c r="IMR226" s="433">
        <v>0</v>
      </c>
      <c r="IMS226" s="433">
        <v>0</v>
      </c>
      <c r="IMT226" s="433">
        <v>0</v>
      </c>
      <c r="IMU226" s="433">
        <v>0</v>
      </c>
      <c r="IMV226" s="433">
        <v>0</v>
      </c>
      <c r="IMW226" s="433">
        <v>0</v>
      </c>
      <c r="IMX226" s="433">
        <v>0</v>
      </c>
      <c r="IMY226" s="433">
        <v>0</v>
      </c>
      <c r="IMZ226" s="433">
        <v>0</v>
      </c>
      <c r="INA226" s="433">
        <v>0</v>
      </c>
      <c r="INB226" s="433">
        <v>0</v>
      </c>
      <c r="INC226" s="433">
        <v>0</v>
      </c>
      <c r="IND226" s="433">
        <v>0</v>
      </c>
      <c r="INE226" s="433">
        <v>0</v>
      </c>
      <c r="INF226" s="433">
        <v>0</v>
      </c>
      <c r="ING226" s="433">
        <v>0</v>
      </c>
      <c r="INH226" s="433">
        <v>0</v>
      </c>
      <c r="INI226" s="433">
        <v>0</v>
      </c>
      <c r="INJ226" s="433">
        <v>0</v>
      </c>
      <c r="INK226" s="433">
        <v>0</v>
      </c>
      <c r="INL226" s="433">
        <v>0</v>
      </c>
      <c r="INM226" s="433">
        <v>0</v>
      </c>
      <c r="INN226" s="433">
        <v>0</v>
      </c>
      <c r="INO226" s="433">
        <v>0</v>
      </c>
      <c r="INP226" s="433">
        <v>0</v>
      </c>
      <c r="INQ226" s="433">
        <v>0</v>
      </c>
      <c r="INR226" s="433">
        <v>0</v>
      </c>
      <c r="INS226" s="433">
        <v>0</v>
      </c>
      <c r="INT226" s="433">
        <v>0</v>
      </c>
      <c r="INU226" s="433">
        <v>0</v>
      </c>
      <c r="INV226" s="433">
        <v>0</v>
      </c>
      <c r="INW226" s="433">
        <v>0</v>
      </c>
      <c r="INX226" s="433">
        <v>0</v>
      </c>
      <c r="INY226" s="433">
        <v>0</v>
      </c>
      <c r="INZ226" s="433">
        <v>0</v>
      </c>
      <c r="IOA226" s="433">
        <v>0</v>
      </c>
      <c r="IOB226" s="433">
        <v>0</v>
      </c>
      <c r="IOC226" s="433">
        <v>0</v>
      </c>
      <c r="IOD226" s="433">
        <v>0</v>
      </c>
      <c r="IOE226" s="433">
        <v>0</v>
      </c>
      <c r="IOF226" s="433">
        <v>0</v>
      </c>
      <c r="IOG226" s="433">
        <v>0</v>
      </c>
      <c r="IOH226" s="433">
        <v>0</v>
      </c>
      <c r="IOI226" s="433">
        <v>0</v>
      </c>
      <c r="IOJ226" s="433">
        <v>0</v>
      </c>
      <c r="IOK226" s="433">
        <v>0</v>
      </c>
      <c r="IOL226" s="433">
        <v>0</v>
      </c>
      <c r="IOM226" s="433">
        <v>0</v>
      </c>
      <c r="ION226" s="433">
        <v>0</v>
      </c>
      <c r="IOO226" s="433">
        <v>0</v>
      </c>
      <c r="IOP226" s="433">
        <v>0</v>
      </c>
      <c r="IOQ226" s="433">
        <v>0</v>
      </c>
      <c r="IOR226" s="433">
        <v>0</v>
      </c>
      <c r="IOS226" s="433">
        <v>0</v>
      </c>
      <c r="IOT226" s="433">
        <v>0</v>
      </c>
      <c r="IOU226" s="433">
        <v>0</v>
      </c>
      <c r="IOV226" s="433">
        <v>0</v>
      </c>
      <c r="IOW226" s="433">
        <v>0</v>
      </c>
      <c r="IOX226" s="433">
        <v>0</v>
      </c>
      <c r="IOY226" s="433">
        <v>0</v>
      </c>
      <c r="IOZ226" s="433">
        <v>0</v>
      </c>
      <c r="IPA226" s="433">
        <v>0</v>
      </c>
      <c r="IPB226" s="433">
        <v>0</v>
      </c>
      <c r="IPC226" s="433">
        <v>0</v>
      </c>
      <c r="IPD226" s="433">
        <v>0</v>
      </c>
      <c r="IPE226" s="433">
        <v>0</v>
      </c>
      <c r="IPF226" s="433">
        <v>0</v>
      </c>
      <c r="IPG226" s="433">
        <v>0</v>
      </c>
      <c r="IPH226" s="433">
        <v>0</v>
      </c>
      <c r="IPI226" s="433">
        <v>0</v>
      </c>
      <c r="IPJ226" s="433">
        <v>0</v>
      </c>
      <c r="IPK226" s="433">
        <v>0</v>
      </c>
      <c r="IPL226" s="433">
        <v>0</v>
      </c>
      <c r="IPM226" s="433">
        <v>0</v>
      </c>
      <c r="IPN226" s="433">
        <v>0</v>
      </c>
      <c r="IPO226" s="433">
        <v>0</v>
      </c>
      <c r="IPP226" s="433">
        <v>0</v>
      </c>
      <c r="IPQ226" s="433">
        <v>0</v>
      </c>
      <c r="IPR226" s="433">
        <v>0</v>
      </c>
      <c r="IPS226" s="433">
        <v>0</v>
      </c>
      <c r="IPT226" s="433">
        <v>0</v>
      </c>
      <c r="IPU226" s="433">
        <v>0</v>
      </c>
      <c r="IPV226" s="433">
        <v>0</v>
      </c>
      <c r="IPW226" s="433">
        <v>0</v>
      </c>
      <c r="IPX226" s="433">
        <v>0</v>
      </c>
      <c r="IPY226" s="433">
        <v>0</v>
      </c>
      <c r="IPZ226" s="433">
        <v>0</v>
      </c>
      <c r="IQA226" s="433">
        <v>0</v>
      </c>
      <c r="IQB226" s="433">
        <v>0</v>
      </c>
      <c r="IQC226" s="433">
        <v>0</v>
      </c>
      <c r="IQD226" s="433">
        <v>0</v>
      </c>
      <c r="IQE226" s="433">
        <v>0</v>
      </c>
      <c r="IQF226" s="433">
        <v>0</v>
      </c>
      <c r="IQG226" s="433">
        <v>0</v>
      </c>
      <c r="IQH226" s="433">
        <v>0</v>
      </c>
      <c r="IQI226" s="433">
        <v>0</v>
      </c>
      <c r="IQJ226" s="433">
        <v>0</v>
      </c>
      <c r="IQK226" s="433">
        <v>0</v>
      </c>
      <c r="IQL226" s="433">
        <v>0</v>
      </c>
      <c r="IQM226" s="433">
        <v>0</v>
      </c>
      <c r="IQN226" s="433">
        <v>0</v>
      </c>
      <c r="IQO226" s="433">
        <v>0</v>
      </c>
      <c r="IQP226" s="433">
        <v>0</v>
      </c>
      <c r="IQQ226" s="433">
        <v>0</v>
      </c>
      <c r="IQR226" s="433">
        <v>0</v>
      </c>
      <c r="IQS226" s="433">
        <v>0</v>
      </c>
      <c r="IQT226" s="433">
        <v>0</v>
      </c>
      <c r="IQU226" s="433">
        <v>0</v>
      </c>
      <c r="IQV226" s="433">
        <v>0</v>
      </c>
      <c r="IQW226" s="433">
        <v>0</v>
      </c>
      <c r="IQX226" s="433">
        <v>0</v>
      </c>
      <c r="IQY226" s="433">
        <v>0</v>
      </c>
      <c r="IQZ226" s="433">
        <v>0</v>
      </c>
      <c r="IRA226" s="433">
        <v>0</v>
      </c>
      <c r="IRB226" s="433">
        <v>0</v>
      </c>
      <c r="IRC226" s="433">
        <v>0</v>
      </c>
      <c r="IRD226" s="433">
        <v>0</v>
      </c>
      <c r="IRE226" s="433">
        <v>0</v>
      </c>
      <c r="IRF226" s="433">
        <v>0</v>
      </c>
      <c r="IRG226" s="433">
        <v>0</v>
      </c>
      <c r="IRH226" s="433">
        <v>0</v>
      </c>
      <c r="IRI226" s="433">
        <v>0</v>
      </c>
      <c r="IRJ226" s="433">
        <v>0</v>
      </c>
      <c r="IRK226" s="433">
        <v>0</v>
      </c>
      <c r="IRL226" s="433">
        <v>0</v>
      </c>
      <c r="IRM226" s="433">
        <v>0</v>
      </c>
      <c r="IRN226" s="433">
        <v>0</v>
      </c>
      <c r="IRO226" s="433">
        <v>0</v>
      </c>
      <c r="IRP226" s="433">
        <v>0</v>
      </c>
      <c r="IRQ226" s="433">
        <v>0</v>
      </c>
      <c r="IRR226" s="433">
        <v>0</v>
      </c>
      <c r="IRS226" s="433">
        <v>0</v>
      </c>
      <c r="IRT226" s="433">
        <v>0</v>
      </c>
      <c r="IRU226" s="433">
        <v>0</v>
      </c>
      <c r="IRV226" s="433">
        <v>0</v>
      </c>
      <c r="IRW226" s="433">
        <v>0</v>
      </c>
      <c r="IRX226" s="433">
        <v>0</v>
      </c>
      <c r="IRY226" s="433">
        <v>0</v>
      </c>
      <c r="IRZ226" s="433">
        <v>0</v>
      </c>
      <c r="ISA226" s="433">
        <v>0</v>
      </c>
      <c r="ISB226" s="433">
        <v>0</v>
      </c>
      <c r="ISC226" s="433">
        <v>0</v>
      </c>
      <c r="ISD226" s="433">
        <v>0</v>
      </c>
      <c r="ISE226" s="433">
        <v>0</v>
      </c>
      <c r="ISF226" s="433">
        <v>0</v>
      </c>
      <c r="ISG226" s="433">
        <v>0</v>
      </c>
      <c r="ISH226" s="433">
        <v>0</v>
      </c>
      <c r="ISI226" s="433">
        <v>0</v>
      </c>
      <c r="ISJ226" s="433">
        <v>0</v>
      </c>
      <c r="ISK226" s="433">
        <v>0</v>
      </c>
      <c r="ISL226" s="433">
        <v>0</v>
      </c>
      <c r="ISM226" s="433">
        <v>0</v>
      </c>
      <c r="ISN226" s="433">
        <v>0</v>
      </c>
      <c r="ISO226" s="433">
        <v>0</v>
      </c>
      <c r="ISP226" s="433">
        <v>0</v>
      </c>
      <c r="ISQ226" s="433">
        <v>0</v>
      </c>
      <c r="ISR226" s="433">
        <v>0</v>
      </c>
      <c r="ISS226" s="433">
        <v>0</v>
      </c>
      <c r="IST226" s="433">
        <v>0</v>
      </c>
      <c r="ISU226" s="433">
        <v>0</v>
      </c>
      <c r="ISV226" s="433">
        <v>0</v>
      </c>
      <c r="ISW226" s="433">
        <v>0</v>
      </c>
      <c r="ISX226" s="433">
        <v>0</v>
      </c>
      <c r="ISY226" s="433">
        <v>0</v>
      </c>
      <c r="ISZ226" s="433">
        <v>0</v>
      </c>
      <c r="ITA226" s="433">
        <v>0</v>
      </c>
      <c r="ITB226" s="433">
        <v>0</v>
      </c>
      <c r="ITC226" s="433">
        <v>0</v>
      </c>
      <c r="ITD226" s="433">
        <v>0</v>
      </c>
      <c r="ITE226" s="433">
        <v>0</v>
      </c>
      <c r="ITF226" s="433">
        <v>0</v>
      </c>
      <c r="ITG226" s="433">
        <v>0</v>
      </c>
      <c r="ITH226" s="433">
        <v>0</v>
      </c>
      <c r="ITI226" s="433">
        <v>0</v>
      </c>
      <c r="ITJ226" s="433">
        <v>0</v>
      </c>
      <c r="ITK226" s="433">
        <v>0</v>
      </c>
      <c r="ITL226" s="433">
        <v>0</v>
      </c>
      <c r="ITM226" s="433">
        <v>0</v>
      </c>
      <c r="ITN226" s="433">
        <v>0</v>
      </c>
      <c r="ITO226" s="433">
        <v>0</v>
      </c>
      <c r="ITP226" s="433">
        <v>0</v>
      </c>
      <c r="ITQ226" s="433">
        <v>0</v>
      </c>
      <c r="ITR226" s="433">
        <v>0</v>
      </c>
      <c r="ITS226" s="433">
        <v>0</v>
      </c>
      <c r="ITT226" s="433">
        <v>0</v>
      </c>
      <c r="ITU226" s="433">
        <v>0</v>
      </c>
      <c r="ITV226" s="433">
        <v>0</v>
      </c>
      <c r="ITW226" s="433">
        <v>0</v>
      </c>
      <c r="ITX226" s="433">
        <v>0</v>
      </c>
      <c r="ITY226" s="433">
        <v>0</v>
      </c>
      <c r="ITZ226" s="433">
        <v>0</v>
      </c>
      <c r="IUA226" s="433">
        <v>0</v>
      </c>
      <c r="IUB226" s="433">
        <v>0</v>
      </c>
      <c r="IUC226" s="433">
        <v>0</v>
      </c>
      <c r="IUD226" s="433">
        <v>0</v>
      </c>
      <c r="IUE226" s="433">
        <v>0</v>
      </c>
      <c r="IUF226" s="433">
        <v>0</v>
      </c>
      <c r="IUG226" s="433">
        <v>0</v>
      </c>
      <c r="IUH226" s="433">
        <v>0</v>
      </c>
      <c r="IUI226" s="433">
        <v>0</v>
      </c>
      <c r="IUJ226" s="433">
        <v>0</v>
      </c>
      <c r="IUK226" s="433">
        <v>0</v>
      </c>
      <c r="IUL226" s="433">
        <v>0</v>
      </c>
      <c r="IUM226" s="433">
        <v>0</v>
      </c>
      <c r="IUN226" s="433">
        <v>0</v>
      </c>
      <c r="IUO226" s="433">
        <v>0</v>
      </c>
      <c r="IUP226" s="433">
        <v>0</v>
      </c>
      <c r="IUQ226" s="433">
        <v>0</v>
      </c>
      <c r="IUR226" s="433">
        <v>0</v>
      </c>
      <c r="IUS226" s="433">
        <v>0</v>
      </c>
      <c r="IUT226" s="433">
        <v>0</v>
      </c>
      <c r="IUU226" s="433">
        <v>0</v>
      </c>
      <c r="IUV226" s="433">
        <v>0</v>
      </c>
      <c r="IUW226" s="433">
        <v>0</v>
      </c>
      <c r="IUX226" s="433">
        <v>0</v>
      </c>
      <c r="IUY226" s="433">
        <v>0</v>
      </c>
      <c r="IUZ226" s="433">
        <v>0</v>
      </c>
      <c r="IVA226" s="433">
        <v>0</v>
      </c>
      <c r="IVB226" s="433">
        <v>0</v>
      </c>
      <c r="IVC226" s="433">
        <v>0</v>
      </c>
      <c r="IVD226" s="433">
        <v>0</v>
      </c>
      <c r="IVE226" s="433">
        <v>0</v>
      </c>
      <c r="IVF226" s="433">
        <v>0</v>
      </c>
      <c r="IVG226" s="433">
        <v>0</v>
      </c>
      <c r="IVH226" s="433">
        <v>0</v>
      </c>
      <c r="IVI226" s="433">
        <v>0</v>
      </c>
      <c r="IVJ226" s="433">
        <v>0</v>
      </c>
      <c r="IVK226" s="433">
        <v>0</v>
      </c>
      <c r="IVL226" s="433">
        <v>0</v>
      </c>
      <c r="IVM226" s="433">
        <v>0</v>
      </c>
      <c r="IVN226" s="433">
        <v>0</v>
      </c>
      <c r="IVO226" s="433">
        <v>0</v>
      </c>
      <c r="IVP226" s="433">
        <v>0</v>
      </c>
      <c r="IVQ226" s="433">
        <v>0</v>
      </c>
      <c r="IVR226" s="433">
        <v>0</v>
      </c>
      <c r="IVS226" s="433">
        <v>0</v>
      </c>
      <c r="IVT226" s="433">
        <v>0</v>
      </c>
      <c r="IVU226" s="433">
        <v>0</v>
      </c>
      <c r="IVV226" s="433">
        <v>0</v>
      </c>
      <c r="IVW226" s="433">
        <v>0</v>
      </c>
      <c r="IVX226" s="433">
        <v>0</v>
      </c>
      <c r="IVY226" s="433">
        <v>0</v>
      </c>
      <c r="IVZ226" s="433">
        <v>0</v>
      </c>
      <c r="IWA226" s="433">
        <v>0</v>
      </c>
      <c r="IWB226" s="433">
        <v>0</v>
      </c>
      <c r="IWC226" s="433">
        <v>0</v>
      </c>
      <c r="IWD226" s="433">
        <v>0</v>
      </c>
      <c r="IWE226" s="433">
        <v>0</v>
      </c>
      <c r="IWF226" s="433">
        <v>0</v>
      </c>
      <c r="IWG226" s="433">
        <v>0</v>
      </c>
      <c r="IWH226" s="433">
        <v>0</v>
      </c>
      <c r="IWI226" s="433">
        <v>0</v>
      </c>
      <c r="IWJ226" s="433">
        <v>0</v>
      </c>
      <c r="IWK226" s="433">
        <v>0</v>
      </c>
      <c r="IWL226" s="433">
        <v>0</v>
      </c>
      <c r="IWM226" s="433">
        <v>0</v>
      </c>
      <c r="IWN226" s="433">
        <v>0</v>
      </c>
      <c r="IWO226" s="433">
        <v>0</v>
      </c>
      <c r="IWP226" s="433">
        <v>0</v>
      </c>
      <c r="IWQ226" s="433">
        <v>0</v>
      </c>
      <c r="IWR226" s="433">
        <v>0</v>
      </c>
      <c r="IWS226" s="433">
        <v>0</v>
      </c>
      <c r="IWT226" s="433">
        <v>0</v>
      </c>
      <c r="IWU226" s="433">
        <v>0</v>
      </c>
      <c r="IWV226" s="433">
        <v>0</v>
      </c>
      <c r="IWW226" s="433">
        <v>0</v>
      </c>
      <c r="IWX226" s="433">
        <v>0</v>
      </c>
      <c r="IWY226" s="433">
        <v>0</v>
      </c>
      <c r="IWZ226" s="433">
        <v>0</v>
      </c>
      <c r="IXA226" s="433">
        <v>0</v>
      </c>
      <c r="IXB226" s="433">
        <v>0</v>
      </c>
      <c r="IXC226" s="433">
        <v>0</v>
      </c>
      <c r="IXD226" s="433">
        <v>0</v>
      </c>
      <c r="IXE226" s="433">
        <v>0</v>
      </c>
      <c r="IXF226" s="433">
        <v>0</v>
      </c>
      <c r="IXG226" s="433">
        <v>0</v>
      </c>
      <c r="IXH226" s="433">
        <v>0</v>
      </c>
      <c r="IXI226" s="433">
        <v>0</v>
      </c>
      <c r="IXJ226" s="433">
        <v>0</v>
      </c>
      <c r="IXK226" s="433">
        <v>0</v>
      </c>
      <c r="IXL226" s="433">
        <v>0</v>
      </c>
      <c r="IXM226" s="433">
        <v>0</v>
      </c>
      <c r="IXN226" s="433">
        <v>0</v>
      </c>
      <c r="IXO226" s="433">
        <v>0</v>
      </c>
      <c r="IXP226" s="433">
        <v>0</v>
      </c>
      <c r="IXQ226" s="433">
        <v>0</v>
      </c>
      <c r="IXR226" s="433">
        <v>0</v>
      </c>
      <c r="IXS226" s="433">
        <v>0</v>
      </c>
      <c r="IXT226" s="433">
        <v>0</v>
      </c>
      <c r="IXU226" s="433">
        <v>0</v>
      </c>
      <c r="IXV226" s="433">
        <v>0</v>
      </c>
      <c r="IXW226" s="433">
        <v>0</v>
      </c>
      <c r="IXX226" s="433">
        <v>0</v>
      </c>
      <c r="IXY226" s="433">
        <v>0</v>
      </c>
      <c r="IXZ226" s="433">
        <v>0</v>
      </c>
      <c r="IYA226" s="433">
        <v>0</v>
      </c>
      <c r="IYB226" s="433">
        <v>0</v>
      </c>
      <c r="IYC226" s="433">
        <v>0</v>
      </c>
      <c r="IYD226" s="433">
        <v>0</v>
      </c>
      <c r="IYE226" s="433">
        <v>0</v>
      </c>
      <c r="IYF226" s="433">
        <v>0</v>
      </c>
      <c r="IYG226" s="433">
        <v>0</v>
      </c>
      <c r="IYH226" s="433">
        <v>0</v>
      </c>
      <c r="IYI226" s="433">
        <v>0</v>
      </c>
      <c r="IYJ226" s="433">
        <v>0</v>
      </c>
      <c r="IYK226" s="433">
        <v>0</v>
      </c>
      <c r="IYL226" s="433">
        <v>0</v>
      </c>
      <c r="IYM226" s="433">
        <v>0</v>
      </c>
      <c r="IYN226" s="433">
        <v>0</v>
      </c>
      <c r="IYO226" s="433">
        <v>0</v>
      </c>
      <c r="IYP226" s="433">
        <v>0</v>
      </c>
      <c r="IYQ226" s="433">
        <v>0</v>
      </c>
      <c r="IYR226" s="433">
        <v>0</v>
      </c>
      <c r="IYS226" s="433">
        <v>0</v>
      </c>
      <c r="IYT226" s="433">
        <v>0</v>
      </c>
      <c r="IYU226" s="433">
        <v>0</v>
      </c>
      <c r="IYV226" s="433">
        <v>0</v>
      </c>
      <c r="IYW226" s="433">
        <v>0</v>
      </c>
      <c r="IYX226" s="433">
        <v>0</v>
      </c>
      <c r="IYY226" s="433">
        <v>0</v>
      </c>
      <c r="IYZ226" s="433">
        <v>0</v>
      </c>
      <c r="IZA226" s="433">
        <v>0</v>
      </c>
      <c r="IZB226" s="433">
        <v>0</v>
      </c>
      <c r="IZC226" s="433">
        <v>0</v>
      </c>
      <c r="IZD226" s="433">
        <v>0</v>
      </c>
      <c r="IZE226" s="433">
        <v>0</v>
      </c>
      <c r="IZF226" s="433">
        <v>0</v>
      </c>
      <c r="IZG226" s="433">
        <v>0</v>
      </c>
      <c r="IZH226" s="433">
        <v>0</v>
      </c>
      <c r="IZI226" s="433">
        <v>0</v>
      </c>
      <c r="IZJ226" s="433">
        <v>0</v>
      </c>
      <c r="IZK226" s="433">
        <v>0</v>
      </c>
      <c r="IZL226" s="433">
        <v>0</v>
      </c>
      <c r="IZM226" s="433">
        <v>0</v>
      </c>
      <c r="IZN226" s="433">
        <v>0</v>
      </c>
      <c r="IZO226" s="433">
        <v>0</v>
      </c>
      <c r="IZP226" s="433">
        <v>0</v>
      </c>
      <c r="IZQ226" s="433">
        <v>0</v>
      </c>
      <c r="IZR226" s="433">
        <v>0</v>
      </c>
      <c r="IZS226" s="433">
        <v>0</v>
      </c>
      <c r="IZT226" s="433">
        <v>0</v>
      </c>
      <c r="IZU226" s="433">
        <v>0</v>
      </c>
      <c r="IZV226" s="433">
        <v>0</v>
      </c>
      <c r="IZW226" s="433">
        <v>0</v>
      </c>
      <c r="IZX226" s="433">
        <v>0</v>
      </c>
      <c r="IZY226" s="433">
        <v>0</v>
      </c>
      <c r="IZZ226" s="433">
        <v>0</v>
      </c>
      <c r="JAA226" s="433">
        <v>0</v>
      </c>
      <c r="JAB226" s="433">
        <v>0</v>
      </c>
      <c r="JAC226" s="433">
        <v>0</v>
      </c>
      <c r="JAD226" s="433">
        <v>0</v>
      </c>
      <c r="JAE226" s="433">
        <v>0</v>
      </c>
      <c r="JAF226" s="433">
        <v>0</v>
      </c>
      <c r="JAG226" s="433">
        <v>0</v>
      </c>
      <c r="JAH226" s="433">
        <v>0</v>
      </c>
      <c r="JAI226" s="433">
        <v>0</v>
      </c>
      <c r="JAJ226" s="433">
        <v>0</v>
      </c>
      <c r="JAK226" s="433">
        <v>0</v>
      </c>
      <c r="JAL226" s="433">
        <v>0</v>
      </c>
      <c r="JAM226" s="433">
        <v>0</v>
      </c>
      <c r="JAN226" s="433">
        <v>0</v>
      </c>
      <c r="JAO226" s="433">
        <v>0</v>
      </c>
      <c r="JAP226" s="433">
        <v>0</v>
      </c>
      <c r="JAQ226" s="433">
        <v>0</v>
      </c>
      <c r="JAR226" s="433">
        <v>0</v>
      </c>
      <c r="JAS226" s="433">
        <v>0</v>
      </c>
      <c r="JAT226" s="433">
        <v>0</v>
      </c>
      <c r="JAU226" s="433">
        <v>0</v>
      </c>
      <c r="JAV226" s="433">
        <v>0</v>
      </c>
      <c r="JAW226" s="433">
        <v>0</v>
      </c>
      <c r="JAX226" s="433">
        <v>0</v>
      </c>
      <c r="JAY226" s="433">
        <v>0</v>
      </c>
      <c r="JAZ226" s="433">
        <v>0</v>
      </c>
      <c r="JBA226" s="433">
        <v>0</v>
      </c>
      <c r="JBB226" s="433">
        <v>0</v>
      </c>
      <c r="JBC226" s="433">
        <v>0</v>
      </c>
      <c r="JBD226" s="433">
        <v>0</v>
      </c>
      <c r="JBE226" s="433">
        <v>0</v>
      </c>
      <c r="JBF226" s="433">
        <v>0</v>
      </c>
      <c r="JBG226" s="433">
        <v>0</v>
      </c>
      <c r="JBH226" s="433">
        <v>0</v>
      </c>
      <c r="JBI226" s="433">
        <v>0</v>
      </c>
      <c r="JBJ226" s="433">
        <v>0</v>
      </c>
      <c r="JBK226" s="433">
        <v>0</v>
      </c>
      <c r="JBL226" s="433">
        <v>0</v>
      </c>
      <c r="JBM226" s="433">
        <v>0</v>
      </c>
      <c r="JBN226" s="433">
        <v>0</v>
      </c>
      <c r="JBO226" s="433">
        <v>0</v>
      </c>
      <c r="JBP226" s="433">
        <v>0</v>
      </c>
      <c r="JBQ226" s="433">
        <v>0</v>
      </c>
      <c r="JBR226" s="433">
        <v>0</v>
      </c>
      <c r="JBS226" s="433">
        <v>0</v>
      </c>
      <c r="JBT226" s="433">
        <v>0</v>
      </c>
      <c r="JBU226" s="433">
        <v>0</v>
      </c>
      <c r="JBV226" s="433">
        <v>0</v>
      </c>
      <c r="JBW226" s="433">
        <v>0</v>
      </c>
      <c r="JBX226" s="433">
        <v>0</v>
      </c>
      <c r="JBY226" s="433">
        <v>0</v>
      </c>
      <c r="JBZ226" s="433">
        <v>0</v>
      </c>
      <c r="JCA226" s="433">
        <v>0</v>
      </c>
      <c r="JCB226" s="433">
        <v>0</v>
      </c>
      <c r="JCC226" s="433">
        <v>0</v>
      </c>
      <c r="JCD226" s="433">
        <v>0</v>
      </c>
      <c r="JCE226" s="433">
        <v>0</v>
      </c>
      <c r="JCF226" s="433">
        <v>0</v>
      </c>
      <c r="JCG226" s="433">
        <v>0</v>
      </c>
      <c r="JCH226" s="433">
        <v>0</v>
      </c>
      <c r="JCI226" s="433">
        <v>0</v>
      </c>
      <c r="JCJ226" s="433">
        <v>0</v>
      </c>
      <c r="JCK226" s="433">
        <v>0</v>
      </c>
      <c r="JCL226" s="433">
        <v>0</v>
      </c>
      <c r="JCM226" s="433">
        <v>0</v>
      </c>
      <c r="JCN226" s="433">
        <v>0</v>
      </c>
      <c r="JCO226" s="433">
        <v>0</v>
      </c>
      <c r="JCP226" s="433">
        <v>0</v>
      </c>
      <c r="JCQ226" s="433">
        <v>0</v>
      </c>
      <c r="JCR226" s="433">
        <v>0</v>
      </c>
      <c r="JCS226" s="433">
        <v>0</v>
      </c>
      <c r="JCT226" s="433">
        <v>0</v>
      </c>
      <c r="JCU226" s="433">
        <v>0</v>
      </c>
      <c r="JCV226" s="433">
        <v>0</v>
      </c>
      <c r="JCW226" s="433">
        <v>0</v>
      </c>
      <c r="JCX226" s="433">
        <v>0</v>
      </c>
      <c r="JCY226" s="433">
        <v>0</v>
      </c>
      <c r="JCZ226" s="433">
        <v>0</v>
      </c>
      <c r="JDA226" s="433">
        <v>0</v>
      </c>
      <c r="JDB226" s="433">
        <v>0</v>
      </c>
      <c r="JDC226" s="433">
        <v>0</v>
      </c>
      <c r="JDD226" s="433">
        <v>0</v>
      </c>
      <c r="JDE226" s="433">
        <v>0</v>
      </c>
      <c r="JDF226" s="433">
        <v>0</v>
      </c>
      <c r="JDG226" s="433">
        <v>0</v>
      </c>
      <c r="JDH226" s="433">
        <v>0</v>
      </c>
      <c r="JDI226" s="433">
        <v>0</v>
      </c>
      <c r="JDJ226" s="433">
        <v>0</v>
      </c>
      <c r="JDK226" s="433">
        <v>0</v>
      </c>
      <c r="JDL226" s="433">
        <v>0</v>
      </c>
      <c r="JDM226" s="433">
        <v>0</v>
      </c>
      <c r="JDN226" s="433">
        <v>0</v>
      </c>
      <c r="JDO226" s="433">
        <v>0</v>
      </c>
      <c r="JDP226" s="433">
        <v>0</v>
      </c>
      <c r="JDQ226" s="433">
        <v>0</v>
      </c>
      <c r="JDR226" s="433">
        <v>0</v>
      </c>
      <c r="JDS226" s="433">
        <v>0</v>
      </c>
      <c r="JDT226" s="433">
        <v>0</v>
      </c>
      <c r="JDU226" s="433">
        <v>0</v>
      </c>
      <c r="JDV226" s="433">
        <v>0</v>
      </c>
      <c r="JDW226" s="433">
        <v>0</v>
      </c>
      <c r="JDX226" s="433">
        <v>0</v>
      </c>
      <c r="JDY226" s="433">
        <v>0</v>
      </c>
      <c r="JDZ226" s="433">
        <v>0</v>
      </c>
      <c r="JEA226" s="433">
        <v>0</v>
      </c>
      <c r="JEB226" s="433">
        <v>0</v>
      </c>
      <c r="JEC226" s="433">
        <v>0</v>
      </c>
      <c r="JED226" s="433">
        <v>0</v>
      </c>
      <c r="JEE226" s="433">
        <v>0</v>
      </c>
      <c r="JEF226" s="433">
        <v>0</v>
      </c>
      <c r="JEG226" s="433">
        <v>0</v>
      </c>
      <c r="JEH226" s="433">
        <v>0</v>
      </c>
      <c r="JEI226" s="433">
        <v>0</v>
      </c>
      <c r="JEJ226" s="433">
        <v>0</v>
      </c>
      <c r="JEK226" s="433">
        <v>0</v>
      </c>
      <c r="JEL226" s="433">
        <v>0</v>
      </c>
      <c r="JEM226" s="433">
        <v>0</v>
      </c>
      <c r="JEN226" s="433">
        <v>0</v>
      </c>
      <c r="JEO226" s="433">
        <v>0</v>
      </c>
      <c r="JEP226" s="433">
        <v>0</v>
      </c>
      <c r="JEQ226" s="433">
        <v>0</v>
      </c>
      <c r="JER226" s="433">
        <v>0</v>
      </c>
      <c r="JES226" s="433">
        <v>0</v>
      </c>
      <c r="JET226" s="433">
        <v>0</v>
      </c>
      <c r="JEU226" s="433">
        <v>0</v>
      </c>
      <c r="JEV226" s="433">
        <v>0</v>
      </c>
      <c r="JEW226" s="433">
        <v>0</v>
      </c>
      <c r="JEX226" s="433">
        <v>0</v>
      </c>
      <c r="JEY226" s="433">
        <v>0</v>
      </c>
      <c r="JEZ226" s="433">
        <v>0</v>
      </c>
      <c r="JFA226" s="433">
        <v>0</v>
      </c>
      <c r="JFB226" s="433">
        <v>0</v>
      </c>
      <c r="JFC226" s="433">
        <v>0</v>
      </c>
      <c r="JFD226" s="433">
        <v>0</v>
      </c>
      <c r="JFE226" s="433">
        <v>0</v>
      </c>
      <c r="JFF226" s="433">
        <v>0</v>
      </c>
      <c r="JFG226" s="433">
        <v>0</v>
      </c>
      <c r="JFH226" s="433">
        <v>0</v>
      </c>
      <c r="JFI226" s="433">
        <v>0</v>
      </c>
      <c r="JFJ226" s="433">
        <v>0</v>
      </c>
      <c r="JFK226" s="433">
        <v>0</v>
      </c>
      <c r="JFL226" s="433">
        <v>0</v>
      </c>
      <c r="JFM226" s="433">
        <v>0</v>
      </c>
      <c r="JFN226" s="433">
        <v>0</v>
      </c>
      <c r="JFO226" s="433">
        <v>0</v>
      </c>
      <c r="JFP226" s="433">
        <v>0</v>
      </c>
      <c r="JFQ226" s="433">
        <v>0</v>
      </c>
      <c r="JFR226" s="433">
        <v>0</v>
      </c>
      <c r="JFS226" s="433">
        <v>0</v>
      </c>
      <c r="JFT226" s="433">
        <v>0</v>
      </c>
      <c r="JFU226" s="433">
        <v>0</v>
      </c>
      <c r="JFV226" s="433">
        <v>0</v>
      </c>
      <c r="JFW226" s="433">
        <v>0</v>
      </c>
      <c r="JFX226" s="433">
        <v>0</v>
      </c>
      <c r="JFY226" s="433">
        <v>0</v>
      </c>
      <c r="JFZ226" s="433">
        <v>0</v>
      </c>
      <c r="JGA226" s="433">
        <v>0</v>
      </c>
      <c r="JGB226" s="433">
        <v>0</v>
      </c>
      <c r="JGC226" s="433">
        <v>0</v>
      </c>
      <c r="JGD226" s="433">
        <v>0</v>
      </c>
      <c r="JGE226" s="433">
        <v>0</v>
      </c>
      <c r="JGF226" s="433">
        <v>0</v>
      </c>
      <c r="JGG226" s="433">
        <v>0</v>
      </c>
      <c r="JGH226" s="433">
        <v>0</v>
      </c>
      <c r="JGI226" s="433">
        <v>0</v>
      </c>
      <c r="JGJ226" s="433">
        <v>0</v>
      </c>
      <c r="JGK226" s="433">
        <v>0</v>
      </c>
      <c r="JGL226" s="433">
        <v>0</v>
      </c>
      <c r="JGM226" s="433">
        <v>0</v>
      </c>
      <c r="JGN226" s="433">
        <v>0</v>
      </c>
      <c r="JGO226" s="433">
        <v>0</v>
      </c>
      <c r="JGP226" s="433">
        <v>0</v>
      </c>
      <c r="JGQ226" s="433">
        <v>0</v>
      </c>
      <c r="JGR226" s="433">
        <v>0</v>
      </c>
      <c r="JGS226" s="433">
        <v>0</v>
      </c>
      <c r="JGT226" s="433">
        <v>0</v>
      </c>
      <c r="JGU226" s="433">
        <v>0</v>
      </c>
      <c r="JGV226" s="433">
        <v>0</v>
      </c>
      <c r="JGW226" s="433">
        <v>0</v>
      </c>
      <c r="JGX226" s="433">
        <v>0</v>
      </c>
      <c r="JGY226" s="433">
        <v>0</v>
      </c>
      <c r="JGZ226" s="433">
        <v>0</v>
      </c>
      <c r="JHA226" s="433">
        <v>0</v>
      </c>
      <c r="JHB226" s="433">
        <v>0</v>
      </c>
      <c r="JHC226" s="433">
        <v>0</v>
      </c>
      <c r="JHD226" s="433">
        <v>0</v>
      </c>
      <c r="JHE226" s="433">
        <v>0</v>
      </c>
      <c r="JHF226" s="433">
        <v>0</v>
      </c>
      <c r="JHG226" s="433">
        <v>0</v>
      </c>
      <c r="JHH226" s="433">
        <v>0</v>
      </c>
      <c r="JHI226" s="433">
        <v>0</v>
      </c>
      <c r="JHJ226" s="433">
        <v>0</v>
      </c>
      <c r="JHK226" s="433">
        <v>0</v>
      </c>
      <c r="JHL226" s="433">
        <v>0</v>
      </c>
      <c r="JHM226" s="433">
        <v>0</v>
      </c>
      <c r="JHN226" s="433">
        <v>0</v>
      </c>
      <c r="JHO226" s="433">
        <v>0</v>
      </c>
      <c r="JHP226" s="433">
        <v>0</v>
      </c>
      <c r="JHQ226" s="433">
        <v>0</v>
      </c>
      <c r="JHR226" s="433">
        <v>0</v>
      </c>
      <c r="JHS226" s="433">
        <v>0</v>
      </c>
      <c r="JHT226" s="433">
        <v>0</v>
      </c>
      <c r="JHU226" s="433">
        <v>0</v>
      </c>
      <c r="JHV226" s="433">
        <v>0</v>
      </c>
      <c r="JHW226" s="433">
        <v>0</v>
      </c>
      <c r="JHX226" s="433">
        <v>0</v>
      </c>
      <c r="JHY226" s="433">
        <v>0</v>
      </c>
      <c r="JHZ226" s="433">
        <v>0</v>
      </c>
      <c r="JIA226" s="433">
        <v>0</v>
      </c>
      <c r="JIB226" s="433">
        <v>0</v>
      </c>
      <c r="JIC226" s="433">
        <v>0</v>
      </c>
      <c r="JID226" s="433">
        <v>0</v>
      </c>
      <c r="JIE226" s="433">
        <v>0</v>
      </c>
      <c r="JIF226" s="433">
        <v>0</v>
      </c>
      <c r="JIG226" s="433">
        <v>0</v>
      </c>
      <c r="JIH226" s="433">
        <v>0</v>
      </c>
      <c r="JII226" s="433">
        <v>0</v>
      </c>
      <c r="JIJ226" s="433">
        <v>0</v>
      </c>
      <c r="JIK226" s="433">
        <v>0</v>
      </c>
      <c r="JIL226" s="433">
        <v>0</v>
      </c>
      <c r="JIM226" s="433">
        <v>0</v>
      </c>
      <c r="JIN226" s="433">
        <v>0</v>
      </c>
      <c r="JIO226" s="433">
        <v>0</v>
      </c>
      <c r="JIP226" s="433">
        <v>0</v>
      </c>
      <c r="JIQ226" s="433">
        <v>0</v>
      </c>
      <c r="JIR226" s="433">
        <v>0</v>
      </c>
      <c r="JIS226" s="433">
        <v>0</v>
      </c>
      <c r="JIT226" s="433">
        <v>0</v>
      </c>
      <c r="JIU226" s="433">
        <v>0</v>
      </c>
      <c r="JIV226" s="433">
        <v>0</v>
      </c>
      <c r="JIW226" s="433">
        <v>0</v>
      </c>
      <c r="JIX226" s="433">
        <v>0</v>
      </c>
      <c r="JIY226" s="433">
        <v>0</v>
      </c>
      <c r="JIZ226" s="433">
        <v>0</v>
      </c>
      <c r="JJA226" s="433">
        <v>0</v>
      </c>
      <c r="JJB226" s="433">
        <v>0</v>
      </c>
      <c r="JJC226" s="433">
        <v>0</v>
      </c>
      <c r="JJD226" s="433">
        <v>0</v>
      </c>
      <c r="JJE226" s="433">
        <v>0</v>
      </c>
      <c r="JJF226" s="433">
        <v>0</v>
      </c>
      <c r="JJG226" s="433">
        <v>0</v>
      </c>
      <c r="JJH226" s="433">
        <v>0</v>
      </c>
      <c r="JJI226" s="433">
        <v>0</v>
      </c>
      <c r="JJJ226" s="433">
        <v>0</v>
      </c>
      <c r="JJK226" s="433">
        <v>0</v>
      </c>
      <c r="JJL226" s="433">
        <v>0</v>
      </c>
      <c r="JJM226" s="433">
        <v>0</v>
      </c>
      <c r="JJN226" s="433">
        <v>0</v>
      </c>
      <c r="JJO226" s="433">
        <v>0</v>
      </c>
      <c r="JJP226" s="433">
        <v>0</v>
      </c>
      <c r="JJQ226" s="433">
        <v>0</v>
      </c>
      <c r="JJR226" s="433">
        <v>0</v>
      </c>
      <c r="JJS226" s="433">
        <v>0</v>
      </c>
      <c r="JJT226" s="433">
        <v>0</v>
      </c>
      <c r="JJU226" s="433">
        <v>0</v>
      </c>
      <c r="JJV226" s="433">
        <v>0</v>
      </c>
      <c r="JJW226" s="433">
        <v>0</v>
      </c>
      <c r="JJX226" s="433">
        <v>0</v>
      </c>
      <c r="JJY226" s="433">
        <v>0</v>
      </c>
      <c r="JJZ226" s="433">
        <v>0</v>
      </c>
      <c r="JKA226" s="433">
        <v>0</v>
      </c>
      <c r="JKB226" s="433">
        <v>0</v>
      </c>
      <c r="JKC226" s="433">
        <v>0</v>
      </c>
      <c r="JKD226" s="433">
        <v>0</v>
      </c>
      <c r="JKE226" s="433">
        <v>0</v>
      </c>
      <c r="JKF226" s="433">
        <v>0</v>
      </c>
      <c r="JKG226" s="433">
        <v>0</v>
      </c>
      <c r="JKH226" s="433">
        <v>0</v>
      </c>
      <c r="JKI226" s="433">
        <v>0</v>
      </c>
      <c r="JKJ226" s="433">
        <v>0</v>
      </c>
      <c r="JKK226" s="433">
        <v>0</v>
      </c>
      <c r="JKL226" s="433">
        <v>0</v>
      </c>
      <c r="JKM226" s="433">
        <v>0</v>
      </c>
      <c r="JKN226" s="433">
        <v>0</v>
      </c>
      <c r="JKO226" s="433">
        <v>0</v>
      </c>
      <c r="JKP226" s="433">
        <v>0</v>
      </c>
      <c r="JKQ226" s="433">
        <v>0</v>
      </c>
      <c r="JKR226" s="433">
        <v>0</v>
      </c>
      <c r="JKS226" s="433">
        <v>0</v>
      </c>
      <c r="JKT226" s="433">
        <v>0</v>
      </c>
      <c r="JKU226" s="433">
        <v>0</v>
      </c>
      <c r="JKV226" s="433">
        <v>0</v>
      </c>
      <c r="JKW226" s="433">
        <v>0</v>
      </c>
      <c r="JKX226" s="433">
        <v>0</v>
      </c>
      <c r="JKY226" s="433">
        <v>0</v>
      </c>
      <c r="JKZ226" s="433">
        <v>0</v>
      </c>
      <c r="JLA226" s="433">
        <v>0</v>
      </c>
      <c r="JLB226" s="433">
        <v>0</v>
      </c>
      <c r="JLC226" s="433">
        <v>0</v>
      </c>
      <c r="JLD226" s="433">
        <v>0</v>
      </c>
      <c r="JLE226" s="433">
        <v>0</v>
      </c>
      <c r="JLF226" s="433">
        <v>0</v>
      </c>
      <c r="JLG226" s="433">
        <v>0</v>
      </c>
      <c r="JLH226" s="433">
        <v>0</v>
      </c>
      <c r="JLI226" s="433">
        <v>0</v>
      </c>
      <c r="JLJ226" s="433">
        <v>0</v>
      </c>
      <c r="JLK226" s="433">
        <v>0</v>
      </c>
      <c r="JLL226" s="433">
        <v>0</v>
      </c>
      <c r="JLM226" s="433">
        <v>0</v>
      </c>
      <c r="JLN226" s="433">
        <v>0</v>
      </c>
      <c r="JLO226" s="433">
        <v>0</v>
      </c>
      <c r="JLP226" s="433">
        <v>0</v>
      </c>
      <c r="JLQ226" s="433">
        <v>0</v>
      </c>
      <c r="JLR226" s="433">
        <v>0</v>
      </c>
      <c r="JLS226" s="433">
        <v>0</v>
      </c>
      <c r="JLT226" s="433">
        <v>0</v>
      </c>
      <c r="JLU226" s="433">
        <v>0</v>
      </c>
      <c r="JLV226" s="433">
        <v>0</v>
      </c>
      <c r="JLW226" s="433">
        <v>0</v>
      </c>
      <c r="JLX226" s="433">
        <v>0</v>
      </c>
      <c r="JLY226" s="433">
        <v>0</v>
      </c>
      <c r="JLZ226" s="433">
        <v>0</v>
      </c>
      <c r="JMA226" s="433">
        <v>0</v>
      </c>
      <c r="JMB226" s="433">
        <v>0</v>
      </c>
      <c r="JMC226" s="433">
        <v>0</v>
      </c>
      <c r="JMD226" s="433">
        <v>0</v>
      </c>
      <c r="JME226" s="433">
        <v>0</v>
      </c>
      <c r="JMF226" s="433">
        <v>0</v>
      </c>
      <c r="JMG226" s="433">
        <v>0</v>
      </c>
      <c r="JMH226" s="433">
        <v>0</v>
      </c>
      <c r="JMI226" s="433">
        <v>0</v>
      </c>
      <c r="JMJ226" s="433">
        <v>0</v>
      </c>
      <c r="JMK226" s="433">
        <v>0</v>
      </c>
      <c r="JML226" s="433">
        <v>0</v>
      </c>
      <c r="JMM226" s="433">
        <v>0</v>
      </c>
      <c r="JMN226" s="433">
        <v>0</v>
      </c>
      <c r="JMO226" s="433">
        <v>0</v>
      </c>
      <c r="JMP226" s="433">
        <v>0</v>
      </c>
      <c r="JMQ226" s="433">
        <v>0</v>
      </c>
      <c r="JMR226" s="433">
        <v>0</v>
      </c>
      <c r="JMS226" s="433">
        <v>0</v>
      </c>
      <c r="JMT226" s="433">
        <v>0</v>
      </c>
      <c r="JMU226" s="433">
        <v>0</v>
      </c>
      <c r="JMV226" s="433">
        <v>0</v>
      </c>
      <c r="JMW226" s="433">
        <v>0</v>
      </c>
      <c r="JMX226" s="433">
        <v>0</v>
      </c>
      <c r="JMY226" s="433">
        <v>0</v>
      </c>
      <c r="JMZ226" s="433">
        <v>0</v>
      </c>
      <c r="JNA226" s="433">
        <v>0</v>
      </c>
      <c r="JNB226" s="433">
        <v>0</v>
      </c>
      <c r="JNC226" s="433">
        <v>0</v>
      </c>
      <c r="JND226" s="433">
        <v>0</v>
      </c>
      <c r="JNE226" s="433">
        <v>0</v>
      </c>
      <c r="JNF226" s="433">
        <v>0</v>
      </c>
      <c r="JNG226" s="433">
        <v>0</v>
      </c>
      <c r="JNH226" s="433">
        <v>0</v>
      </c>
      <c r="JNI226" s="433">
        <v>0</v>
      </c>
      <c r="JNJ226" s="433">
        <v>0</v>
      </c>
      <c r="JNK226" s="433">
        <v>0</v>
      </c>
      <c r="JNL226" s="433">
        <v>0</v>
      </c>
      <c r="JNM226" s="433">
        <v>0</v>
      </c>
      <c r="JNN226" s="433">
        <v>0</v>
      </c>
      <c r="JNO226" s="433">
        <v>0</v>
      </c>
      <c r="JNP226" s="433">
        <v>0</v>
      </c>
      <c r="JNQ226" s="433">
        <v>0</v>
      </c>
      <c r="JNR226" s="433">
        <v>0</v>
      </c>
      <c r="JNS226" s="433">
        <v>0</v>
      </c>
      <c r="JNT226" s="433">
        <v>0</v>
      </c>
      <c r="JNU226" s="433">
        <v>0</v>
      </c>
      <c r="JNV226" s="433">
        <v>0</v>
      </c>
      <c r="JNW226" s="433">
        <v>0</v>
      </c>
      <c r="JNX226" s="433">
        <v>0</v>
      </c>
      <c r="JNY226" s="433">
        <v>0</v>
      </c>
      <c r="JNZ226" s="433">
        <v>0</v>
      </c>
      <c r="JOA226" s="433">
        <v>0</v>
      </c>
      <c r="JOB226" s="433">
        <v>0</v>
      </c>
      <c r="JOC226" s="433">
        <v>0</v>
      </c>
      <c r="JOD226" s="433">
        <v>0</v>
      </c>
      <c r="JOE226" s="433">
        <v>0</v>
      </c>
      <c r="JOF226" s="433">
        <v>0</v>
      </c>
      <c r="JOG226" s="433">
        <v>0</v>
      </c>
      <c r="JOH226" s="433">
        <v>0</v>
      </c>
      <c r="JOI226" s="433">
        <v>0</v>
      </c>
      <c r="JOJ226" s="433">
        <v>0</v>
      </c>
      <c r="JOK226" s="433">
        <v>0</v>
      </c>
      <c r="JOL226" s="433">
        <v>0</v>
      </c>
      <c r="JOM226" s="433">
        <v>0</v>
      </c>
      <c r="JON226" s="433">
        <v>0</v>
      </c>
      <c r="JOO226" s="433">
        <v>0</v>
      </c>
      <c r="JOP226" s="433">
        <v>0</v>
      </c>
      <c r="JOQ226" s="433">
        <v>0</v>
      </c>
      <c r="JOR226" s="433">
        <v>0</v>
      </c>
      <c r="JOS226" s="433">
        <v>0</v>
      </c>
      <c r="JOT226" s="433">
        <v>0</v>
      </c>
      <c r="JOU226" s="433">
        <v>0</v>
      </c>
      <c r="JOV226" s="433">
        <v>0</v>
      </c>
      <c r="JOW226" s="433">
        <v>0</v>
      </c>
      <c r="JOX226" s="433">
        <v>0</v>
      </c>
      <c r="JOY226" s="433">
        <v>0</v>
      </c>
      <c r="JOZ226" s="433">
        <v>0</v>
      </c>
      <c r="JPA226" s="433">
        <v>0</v>
      </c>
      <c r="JPB226" s="433">
        <v>0</v>
      </c>
      <c r="JPC226" s="433">
        <v>0</v>
      </c>
      <c r="JPD226" s="433">
        <v>0</v>
      </c>
      <c r="JPE226" s="433">
        <v>0</v>
      </c>
      <c r="JPF226" s="433">
        <v>0</v>
      </c>
      <c r="JPG226" s="433">
        <v>0</v>
      </c>
      <c r="JPH226" s="433">
        <v>0</v>
      </c>
      <c r="JPI226" s="433">
        <v>0</v>
      </c>
      <c r="JPJ226" s="433">
        <v>0</v>
      </c>
      <c r="JPK226" s="433">
        <v>0</v>
      </c>
      <c r="JPL226" s="433">
        <v>0</v>
      </c>
      <c r="JPM226" s="433">
        <v>0</v>
      </c>
      <c r="JPN226" s="433">
        <v>0</v>
      </c>
      <c r="JPO226" s="433">
        <v>0</v>
      </c>
      <c r="JPP226" s="433">
        <v>0</v>
      </c>
      <c r="JPQ226" s="433">
        <v>0</v>
      </c>
      <c r="JPR226" s="433">
        <v>0</v>
      </c>
      <c r="JPS226" s="433">
        <v>0</v>
      </c>
      <c r="JPT226" s="433">
        <v>0</v>
      </c>
      <c r="JPU226" s="433">
        <v>0</v>
      </c>
      <c r="JPV226" s="433">
        <v>0</v>
      </c>
      <c r="JPW226" s="433">
        <v>0</v>
      </c>
      <c r="JPX226" s="433">
        <v>0</v>
      </c>
      <c r="JPY226" s="433">
        <v>0</v>
      </c>
      <c r="JPZ226" s="433">
        <v>0</v>
      </c>
      <c r="JQA226" s="433">
        <v>0</v>
      </c>
      <c r="JQB226" s="433">
        <v>0</v>
      </c>
      <c r="JQC226" s="433">
        <v>0</v>
      </c>
      <c r="JQD226" s="433">
        <v>0</v>
      </c>
      <c r="JQE226" s="433">
        <v>0</v>
      </c>
      <c r="JQF226" s="433">
        <v>0</v>
      </c>
      <c r="JQG226" s="433">
        <v>0</v>
      </c>
      <c r="JQH226" s="433">
        <v>0</v>
      </c>
      <c r="JQI226" s="433">
        <v>0</v>
      </c>
      <c r="JQJ226" s="433">
        <v>0</v>
      </c>
      <c r="JQK226" s="433">
        <v>0</v>
      </c>
      <c r="JQL226" s="433">
        <v>0</v>
      </c>
      <c r="JQM226" s="433">
        <v>0</v>
      </c>
      <c r="JQN226" s="433">
        <v>0</v>
      </c>
      <c r="JQO226" s="433">
        <v>0</v>
      </c>
      <c r="JQP226" s="433">
        <v>0</v>
      </c>
      <c r="JQQ226" s="433">
        <v>0</v>
      </c>
      <c r="JQR226" s="433">
        <v>0</v>
      </c>
      <c r="JQS226" s="433">
        <v>0</v>
      </c>
      <c r="JQT226" s="433">
        <v>0</v>
      </c>
      <c r="JQU226" s="433">
        <v>0</v>
      </c>
      <c r="JQV226" s="433">
        <v>0</v>
      </c>
      <c r="JQW226" s="433">
        <v>0</v>
      </c>
      <c r="JQX226" s="433">
        <v>0</v>
      </c>
      <c r="JQY226" s="433">
        <v>0</v>
      </c>
      <c r="JQZ226" s="433">
        <v>0</v>
      </c>
      <c r="JRA226" s="433">
        <v>0</v>
      </c>
      <c r="JRB226" s="433">
        <v>0</v>
      </c>
      <c r="JRC226" s="433">
        <v>0</v>
      </c>
      <c r="JRD226" s="433">
        <v>0</v>
      </c>
      <c r="JRE226" s="433">
        <v>0</v>
      </c>
      <c r="JRF226" s="433">
        <v>0</v>
      </c>
      <c r="JRG226" s="433">
        <v>0</v>
      </c>
      <c r="JRH226" s="433">
        <v>0</v>
      </c>
      <c r="JRI226" s="433">
        <v>0</v>
      </c>
      <c r="JRJ226" s="433">
        <v>0</v>
      </c>
      <c r="JRK226" s="433">
        <v>0</v>
      </c>
      <c r="JRL226" s="433">
        <v>0</v>
      </c>
      <c r="JRM226" s="433">
        <v>0</v>
      </c>
      <c r="JRN226" s="433">
        <v>0</v>
      </c>
      <c r="JRO226" s="433">
        <v>0</v>
      </c>
      <c r="JRP226" s="433">
        <v>0</v>
      </c>
      <c r="JRQ226" s="433">
        <v>0</v>
      </c>
      <c r="JRR226" s="433">
        <v>0</v>
      </c>
      <c r="JRS226" s="433">
        <v>0</v>
      </c>
      <c r="JRT226" s="433">
        <v>0</v>
      </c>
      <c r="JRU226" s="433">
        <v>0</v>
      </c>
      <c r="JRV226" s="433">
        <v>0</v>
      </c>
      <c r="JRW226" s="433">
        <v>0</v>
      </c>
      <c r="JRX226" s="433">
        <v>0</v>
      </c>
      <c r="JRY226" s="433">
        <v>0</v>
      </c>
      <c r="JRZ226" s="433">
        <v>0</v>
      </c>
      <c r="JSA226" s="433">
        <v>0</v>
      </c>
      <c r="JSB226" s="433">
        <v>0</v>
      </c>
      <c r="JSC226" s="433">
        <v>0</v>
      </c>
      <c r="JSD226" s="433">
        <v>0</v>
      </c>
      <c r="JSE226" s="433">
        <v>0</v>
      </c>
      <c r="JSF226" s="433">
        <v>0</v>
      </c>
      <c r="JSG226" s="433">
        <v>0</v>
      </c>
      <c r="JSH226" s="433">
        <v>0</v>
      </c>
      <c r="JSI226" s="433">
        <v>0</v>
      </c>
      <c r="JSJ226" s="433">
        <v>0</v>
      </c>
      <c r="JSK226" s="433">
        <v>0</v>
      </c>
      <c r="JSL226" s="433">
        <v>0</v>
      </c>
      <c r="JSM226" s="433">
        <v>0</v>
      </c>
      <c r="JSN226" s="433">
        <v>0</v>
      </c>
      <c r="JSO226" s="433">
        <v>0</v>
      </c>
      <c r="JSP226" s="433">
        <v>0</v>
      </c>
      <c r="JSQ226" s="433">
        <v>0</v>
      </c>
      <c r="JSR226" s="433">
        <v>0</v>
      </c>
      <c r="JSS226" s="433">
        <v>0</v>
      </c>
      <c r="JST226" s="433">
        <v>0</v>
      </c>
      <c r="JSU226" s="433">
        <v>0</v>
      </c>
      <c r="JSV226" s="433">
        <v>0</v>
      </c>
      <c r="JSW226" s="433">
        <v>0</v>
      </c>
      <c r="JSX226" s="433">
        <v>0</v>
      </c>
      <c r="JSY226" s="433">
        <v>0</v>
      </c>
      <c r="JSZ226" s="433">
        <v>0</v>
      </c>
      <c r="JTA226" s="433">
        <v>0</v>
      </c>
      <c r="JTB226" s="433">
        <v>0</v>
      </c>
      <c r="JTC226" s="433">
        <v>0</v>
      </c>
      <c r="JTD226" s="433">
        <v>0</v>
      </c>
      <c r="JTE226" s="433">
        <v>0</v>
      </c>
      <c r="JTF226" s="433">
        <v>0</v>
      </c>
      <c r="JTG226" s="433">
        <v>0</v>
      </c>
      <c r="JTH226" s="433">
        <v>0</v>
      </c>
      <c r="JTI226" s="433">
        <v>0</v>
      </c>
      <c r="JTJ226" s="433">
        <v>0</v>
      </c>
      <c r="JTK226" s="433">
        <v>0</v>
      </c>
      <c r="JTL226" s="433">
        <v>0</v>
      </c>
      <c r="JTM226" s="433">
        <v>0</v>
      </c>
      <c r="JTN226" s="433">
        <v>0</v>
      </c>
      <c r="JTO226" s="433">
        <v>0</v>
      </c>
      <c r="JTP226" s="433">
        <v>0</v>
      </c>
      <c r="JTQ226" s="433">
        <v>0</v>
      </c>
      <c r="JTR226" s="433">
        <v>0</v>
      </c>
      <c r="JTS226" s="433">
        <v>0</v>
      </c>
      <c r="JTT226" s="433">
        <v>0</v>
      </c>
      <c r="JTU226" s="433">
        <v>0</v>
      </c>
      <c r="JTV226" s="433">
        <v>0</v>
      </c>
      <c r="JTW226" s="433">
        <v>0</v>
      </c>
      <c r="JTX226" s="433">
        <v>0</v>
      </c>
      <c r="JTY226" s="433">
        <v>0</v>
      </c>
      <c r="JTZ226" s="433">
        <v>0</v>
      </c>
      <c r="JUA226" s="433">
        <v>0</v>
      </c>
      <c r="JUB226" s="433">
        <v>0</v>
      </c>
      <c r="JUC226" s="433">
        <v>0</v>
      </c>
      <c r="JUD226" s="433">
        <v>0</v>
      </c>
      <c r="JUE226" s="433">
        <v>0</v>
      </c>
      <c r="JUF226" s="433">
        <v>0</v>
      </c>
      <c r="JUG226" s="433">
        <v>0</v>
      </c>
      <c r="JUH226" s="433">
        <v>0</v>
      </c>
      <c r="JUI226" s="433">
        <v>0</v>
      </c>
      <c r="JUJ226" s="433">
        <v>0</v>
      </c>
      <c r="JUK226" s="433">
        <v>0</v>
      </c>
      <c r="JUL226" s="433">
        <v>0</v>
      </c>
      <c r="JUM226" s="433">
        <v>0</v>
      </c>
      <c r="JUN226" s="433">
        <v>0</v>
      </c>
      <c r="JUO226" s="433">
        <v>0</v>
      </c>
      <c r="JUP226" s="433">
        <v>0</v>
      </c>
      <c r="JUQ226" s="433">
        <v>0</v>
      </c>
      <c r="JUR226" s="433">
        <v>0</v>
      </c>
      <c r="JUS226" s="433">
        <v>0</v>
      </c>
      <c r="JUT226" s="433">
        <v>0</v>
      </c>
      <c r="JUU226" s="433">
        <v>0</v>
      </c>
      <c r="JUV226" s="433">
        <v>0</v>
      </c>
      <c r="JUW226" s="433">
        <v>0</v>
      </c>
      <c r="JUX226" s="433">
        <v>0</v>
      </c>
      <c r="JUY226" s="433">
        <v>0</v>
      </c>
      <c r="JUZ226" s="433">
        <v>0</v>
      </c>
      <c r="JVA226" s="433">
        <v>0</v>
      </c>
      <c r="JVB226" s="433">
        <v>0</v>
      </c>
      <c r="JVC226" s="433">
        <v>0</v>
      </c>
      <c r="JVD226" s="433">
        <v>0</v>
      </c>
      <c r="JVE226" s="433">
        <v>0</v>
      </c>
      <c r="JVF226" s="433">
        <v>0</v>
      </c>
      <c r="JVG226" s="433">
        <v>0</v>
      </c>
      <c r="JVH226" s="433">
        <v>0</v>
      </c>
      <c r="JVI226" s="433">
        <v>0</v>
      </c>
      <c r="JVJ226" s="433">
        <v>0</v>
      </c>
      <c r="JVK226" s="433">
        <v>0</v>
      </c>
      <c r="JVL226" s="433">
        <v>0</v>
      </c>
      <c r="JVM226" s="433">
        <v>0</v>
      </c>
      <c r="JVN226" s="433">
        <v>0</v>
      </c>
      <c r="JVO226" s="433">
        <v>0</v>
      </c>
      <c r="JVP226" s="433">
        <v>0</v>
      </c>
      <c r="JVQ226" s="433">
        <v>0</v>
      </c>
      <c r="JVR226" s="433">
        <v>0</v>
      </c>
      <c r="JVS226" s="433">
        <v>0</v>
      </c>
      <c r="JVT226" s="433">
        <v>0</v>
      </c>
      <c r="JVU226" s="433">
        <v>0</v>
      </c>
      <c r="JVV226" s="433">
        <v>0</v>
      </c>
      <c r="JVW226" s="433">
        <v>0</v>
      </c>
      <c r="JVX226" s="433">
        <v>0</v>
      </c>
      <c r="JVY226" s="433">
        <v>0</v>
      </c>
      <c r="JVZ226" s="433">
        <v>0</v>
      </c>
      <c r="JWA226" s="433">
        <v>0</v>
      </c>
      <c r="JWB226" s="433">
        <v>0</v>
      </c>
      <c r="JWC226" s="433">
        <v>0</v>
      </c>
      <c r="JWD226" s="433">
        <v>0</v>
      </c>
      <c r="JWE226" s="433">
        <v>0</v>
      </c>
      <c r="JWF226" s="433">
        <v>0</v>
      </c>
      <c r="JWG226" s="433">
        <v>0</v>
      </c>
      <c r="JWH226" s="433">
        <v>0</v>
      </c>
      <c r="JWI226" s="433">
        <v>0</v>
      </c>
      <c r="JWJ226" s="433">
        <v>0</v>
      </c>
      <c r="JWK226" s="433">
        <v>0</v>
      </c>
      <c r="JWL226" s="433">
        <v>0</v>
      </c>
      <c r="JWM226" s="433">
        <v>0</v>
      </c>
      <c r="JWN226" s="433">
        <v>0</v>
      </c>
      <c r="JWO226" s="433">
        <v>0</v>
      </c>
      <c r="JWP226" s="433">
        <v>0</v>
      </c>
      <c r="JWQ226" s="433">
        <v>0</v>
      </c>
      <c r="JWR226" s="433">
        <v>0</v>
      </c>
      <c r="JWS226" s="433">
        <v>0</v>
      </c>
      <c r="JWT226" s="433">
        <v>0</v>
      </c>
      <c r="JWU226" s="433">
        <v>0</v>
      </c>
      <c r="JWV226" s="433">
        <v>0</v>
      </c>
      <c r="JWW226" s="433">
        <v>0</v>
      </c>
      <c r="JWX226" s="433">
        <v>0</v>
      </c>
      <c r="JWY226" s="433">
        <v>0</v>
      </c>
      <c r="JWZ226" s="433">
        <v>0</v>
      </c>
      <c r="JXA226" s="433">
        <v>0</v>
      </c>
      <c r="JXB226" s="433">
        <v>0</v>
      </c>
      <c r="JXC226" s="433">
        <v>0</v>
      </c>
      <c r="JXD226" s="433">
        <v>0</v>
      </c>
      <c r="JXE226" s="433">
        <v>0</v>
      </c>
      <c r="JXF226" s="433">
        <v>0</v>
      </c>
      <c r="JXG226" s="433">
        <v>0</v>
      </c>
      <c r="JXH226" s="433">
        <v>0</v>
      </c>
      <c r="JXI226" s="433">
        <v>0</v>
      </c>
      <c r="JXJ226" s="433">
        <v>0</v>
      </c>
      <c r="JXK226" s="433">
        <v>0</v>
      </c>
      <c r="JXL226" s="433">
        <v>0</v>
      </c>
      <c r="JXM226" s="433">
        <v>0</v>
      </c>
      <c r="JXN226" s="433">
        <v>0</v>
      </c>
      <c r="JXO226" s="433">
        <v>0</v>
      </c>
      <c r="JXP226" s="433">
        <v>0</v>
      </c>
      <c r="JXQ226" s="433">
        <v>0</v>
      </c>
      <c r="JXR226" s="433">
        <v>0</v>
      </c>
      <c r="JXS226" s="433">
        <v>0</v>
      </c>
      <c r="JXT226" s="433">
        <v>0</v>
      </c>
      <c r="JXU226" s="433">
        <v>0</v>
      </c>
      <c r="JXV226" s="433">
        <v>0</v>
      </c>
      <c r="JXW226" s="433">
        <v>0</v>
      </c>
      <c r="JXX226" s="433">
        <v>0</v>
      </c>
      <c r="JXY226" s="433">
        <v>0</v>
      </c>
      <c r="JXZ226" s="433">
        <v>0</v>
      </c>
      <c r="JYA226" s="433">
        <v>0</v>
      </c>
      <c r="JYB226" s="433">
        <v>0</v>
      </c>
      <c r="JYC226" s="433">
        <v>0</v>
      </c>
      <c r="JYD226" s="433">
        <v>0</v>
      </c>
      <c r="JYE226" s="433">
        <v>0</v>
      </c>
      <c r="JYF226" s="433">
        <v>0</v>
      </c>
      <c r="JYG226" s="433">
        <v>0</v>
      </c>
      <c r="JYH226" s="433">
        <v>0</v>
      </c>
      <c r="JYI226" s="433">
        <v>0</v>
      </c>
      <c r="JYJ226" s="433">
        <v>0</v>
      </c>
      <c r="JYK226" s="433">
        <v>0</v>
      </c>
      <c r="JYL226" s="433">
        <v>0</v>
      </c>
      <c r="JYM226" s="433">
        <v>0</v>
      </c>
      <c r="JYN226" s="433">
        <v>0</v>
      </c>
      <c r="JYO226" s="433">
        <v>0</v>
      </c>
      <c r="JYP226" s="433">
        <v>0</v>
      </c>
      <c r="JYQ226" s="433">
        <v>0</v>
      </c>
      <c r="JYR226" s="433">
        <v>0</v>
      </c>
      <c r="JYS226" s="433">
        <v>0</v>
      </c>
      <c r="JYT226" s="433">
        <v>0</v>
      </c>
      <c r="JYU226" s="433">
        <v>0</v>
      </c>
      <c r="JYV226" s="433">
        <v>0</v>
      </c>
      <c r="JYW226" s="433">
        <v>0</v>
      </c>
      <c r="JYX226" s="433">
        <v>0</v>
      </c>
      <c r="JYY226" s="433">
        <v>0</v>
      </c>
      <c r="JYZ226" s="433">
        <v>0</v>
      </c>
      <c r="JZA226" s="433">
        <v>0</v>
      </c>
      <c r="JZB226" s="433">
        <v>0</v>
      </c>
      <c r="JZC226" s="433">
        <v>0</v>
      </c>
      <c r="JZD226" s="433">
        <v>0</v>
      </c>
      <c r="JZE226" s="433">
        <v>0</v>
      </c>
      <c r="JZF226" s="433">
        <v>0</v>
      </c>
      <c r="JZG226" s="433">
        <v>0</v>
      </c>
      <c r="JZH226" s="433">
        <v>0</v>
      </c>
      <c r="JZI226" s="433">
        <v>0</v>
      </c>
      <c r="JZJ226" s="433">
        <v>0</v>
      </c>
      <c r="JZK226" s="433">
        <v>0</v>
      </c>
      <c r="JZL226" s="433">
        <v>0</v>
      </c>
      <c r="JZM226" s="433">
        <v>0</v>
      </c>
      <c r="JZN226" s="433">
        <v>0</v>
      </c>
      <c r="JZO226" s="433">
        <v>0</v>
      </c>
      <c r="JZP226" s="433">
        <v>0</v>
      </c>
      <c r="JZQ226" s="433">
        <v>0</v>
      </c>
      <c r="JZR226" s="433">
        <v>0</v>
      </c>
      <c r="JZS226" s="433">
        <v>0</v>
      </c>
      <c r="JZT226" s="433">
        <v>0</v>
      </c>
      <c r="JZU226" s="433">
        <v>0</v>
      </c>
      <c r="JZV226" s="433">
        <v>0</v>
      </c>
      <c r="JZW226" s="433">
        <v>0</v>
      </c>
      <c r="JZX226" s="433">
        <v>0</v>
      </c>
      <c r="JZY226" s="433">
        <v>0</v>
      </c>
      <c r="JZZ226" s="433">
        <v>0</v>
      </c>
      <c r="KAA226" s="433">
        <v>0</v>
      </c>
      <c r="KAB226" s="433">
        <v>0</v>
      </c>
      <c r="KAC226" s="433">
        <v>0</v>
      </c>
      <c r="KAD226" s="433">
        <v>0</v>
      </c>
      <c r="KAE226" s="433">
        <v>0</v>
      </c>
      <c r="KAF226" s="433">
        <v>0</v>
      </c>
      <c r="KAG226" s="433">
        <v>0</v>
      </c>
      <c r="KAH226" s="433">
        <v>0</v>
      </c>
      <c r="KAI226" s="433">
        <v>0</v>
      </c>
      <c r="KAJ226" s="433">
        <v>0</v>
      </c>
      <c r="KAK226" s="433">
        <v>0</v>
      </c>
      <c r="KAL226" s="433">
        <v>0</v>
      </c>
      <c r="KAM226" s="433">
        <v>0</v>
      </c>
      <c r="KAN226" s="433">
        <v>0</v>
      </c>
      <c r="KAO226" s="433">
        <v>0</v>
      </c>
      <c r="KAP226" s="433">
        <v>0</v>
      </c>
      <c r="KAQ226" s="433">
        <v>0</v>
      </c>
      <c r="KAR226" s="433">
        <v>0</v>
      </c>
      <c r="KAS226" s="433">
        <v>0</v>
      </c>
      <c r="KAT226" s="433">
        <v>0</v>
      </c>
      <c r="KAU226" s="433">
        <v>0</v>
      </c>
      <c r="KAV226" s="433">
        <v>0</v>
      </c>
      <c r="KAW226" s="433">
        <v>0</v>
      </c>
      <c r="KAX226" s="433">
        <v>0</v>
      </c>
      <c r="KAY226" s="433">
        <v>0</v>
      </c>
      <c r="KAZ226" s="433">
        <v>0</v>
      </c>
      <c r="KBA226" s="433">
        <v>0</v>
      </c>
      <c r="KBB226" s="433">
        <v>0</v>
      </c>
      <c r="KBC226" s="433">
        <v>0</v>
      </c>
      <c r="KBD226" s="433">
        <v>0</v>
      </c>
      <c r="KBE226" s="433">
        <v>0</v>
      </c>
      <c r="KBF226" s="433">
        <v>0</v>
      </c>
      <c r="KBG226" s="433">
        <v>0</v>
      </c>
      <c r="KBH226" s="433">
        <v>0</v>
      </c>
      <c r="KBI226" s="433">
        <v>0</v>
      </c>
      <c r="KBJ226" s="433">
        <v>0</v>
      </c>
      <c r="KBK226" s="433">
        <v>0</v>
      </c>
      <c r="KBL226" s="433">
        <v>0</v>
      </c>
      <c r="KBM226" s="433">
        <v>0</v>
      </c>
      <c r="KBN226" s="433">
        <v>0</v>
      </c>
      <c r="KBO226" s="433">
        <v>0</v>
      </c>
      <c r="KBP226" s="433">
        <v>0</v>
      </c>
      <c r="KBQ226" s="433">
        <v>0</v>
      </c>
      <c r="KBR226" s="433">
        <v>0</v>
      </c>
      <c r="KBS226" s="433">
        <v>0</v>
      </c>
      <c r="KBT226" s="433">
        <v>0</v>
      </c>
      <c r="KBU226" s="433">
        <v>0</v>
      </c>
      <c r="KBV226" s="433">
        <v>0</v>
      </c>
      <c r="KBW226" s="433">
        <v>0</v>
      </c>
      <c r="KBX226" s="433">
        <v>0</v>
      </c>
      <c r="KBY226" s="433">
        <v>0</v>
      </c>
      <c r="KBZ226" s="433">
        <v>0</v>
      </c>
      <c r="KCA226" s="433">
        <v>0</v>
      </c>
      <c r="KCB226" s="433">
        <v>0</v>
      </c>
      <c r="KCC226" s="433">
        <v>0</v>
      </c>
      <c r="KCD226" s="433">
        <v>0</v>
      </c>
      <c r="KCE226" s="433">
        <v>0</v>
      </c>
      <c r="KCF226" s="433">
        <v>0</v>
      </c>
      <c r="KCG226" s="433">
        <v>0</v>
      </c>
      <c r="KCH226" s="433">
        <v>0</v>
      </c>
      <c r="KCI226" s="433">
        <v>0</v>
      </c>
      <c r="KCJ226" s="433">
        <v>0</v>
      </c>
      <c r="KCK226" s="433">
        <v>0</v>
      </c>
      <c r="KCL226" s="433">
        <v>0</v>
      </c>
      <c r="KCM226" s="433">
        <v>0</v>
      </c>
      <c r="KCN226" s="433">
        <v>0</v>
      </c>
      <c r="KCO226" s="433">
        <v>0</v>
      </c>
      <c r="KCP226" s="433">
        <v>0</v>
      </c>
      <c r="KCQ226" s="433">
        <v>0</v>
      </c>
      <c r="KCR226" s="433">
        <v>0</v>
      </c>
      <c r="KCS226" s="433">
        <v>0</v>
      </c>
      <c r="KCT226" s="433">
        <v>0</v>
      </c>
      <c r="KCU226" s="433">
        <v>0</v>
      </c>
      <c r="KCV226" s="433">
        <v>0</v>
      </c>
      <c r="KCW226" s="433">
        <v>0</v>
      </c>
      <c r="KCX226" s="433">
        <v>0</v>
      </c>
      <c r="KCY226" s="433">
        <v>0</v>
      </c>
      <c r="KCZ226" s="433">
        <v>0</v>
      </c>
      <c r="KDA226" s="433">
        <v>0</v>
      </c>
      <c r="KDB226" s="433">
        <v>0</v>
      </c>
      <c r="KDC226" s="433">
        <v>0</v>
      </c>
      <c r="KDD226" s="433">
        <v>0</v>
      </c>
      <c r="KDE226" s="433">
        <v>0</v>
      </c>
      <c r="KDF226" s="433">
        <v>0</v>
      </c>
      <c r="KDG226" s="433">
        <v>0</v>
      </c>
      <c r="KDH226" s="433">
        <v>0</v>
      </c>
      <c r="KDI226" s="433">
        <v>0</v>
      </c>
      <c r="KDJ226" s="433">
        <v>0</v>
      </c>
      <c r="KDK226" s="433">
        <v>0</v>
      </c>
      <c r="KDL226" s="433">
        <v>0</v>
      </c>
      <c r="KDM226" s="433">
        <v>0</v>
      </c>
      <c r="KDN226" s="433">
        <v>0</v>
      </c>
      <c r="KDO226" s="433">
        <v>0</v>
      </c>
      <c r="KDP226" s="433">
        <v>0</v>
      </c>
      <c r="KDQ226" s="433">
        <v>0</v>
      </c>
      <c r="KDR226" s="433">
        <v>0</v>
      </c>
      <c r="KDS226" s="433">
        <v>0</v>
      </c>
      <c r="KDT226" s="433">
        <v>0</v>
      </c>
      <c r="KDU226" s="433">
        <v>0</v>
      </c>
      <c r="KDV226" s="433">
        <v>0</v>
      </c>
      <c r="KDW226" s="433">
        <v>0</v>
      </c>
      <c r="KDX226" s="433">
        <v>0</v>
      </c>
      <c r="KDY226" s="433">
        <v>0</v>
      </c>
      <c r="KDZ226" s="433">
        <v>0</v>
      </c>
      <c r="KEA226" s="433">
        <v>0</v>
      </c>
      <c r="KEB226" s="433">
        <v>0</v>
      </c>
      <c r="KEC226" s="433">
        <v>0</v>
      </c>
      <c r="KED226" s="433">
        <v>0</v>
      </c>
      <c r="KEE226" s="433">
        <v>0</v>
      </c>
      <c r="KEF226" s="433">
        <v>0</v>
      </c>
      <c r="KEG226" s="433">
        <v>0</v>
      </c>
      <c r="KEH226" s="433">
        <v>0</v>
      </c>
      <c r="KEI226" s="433">
        <v>0</v>
      </c>
      <c r="KEJ226" s="433">
        <v>0</v>
      </c>
      <c r="KEK226" s="433">
        <v>0</v>
      </c>
      <c r="KEL226" s="433">
        <v>0</v>
      </c>
      <c r="KEM226" s="433">
        <v>0</v>
      </c>
      <c r="KEN226" s="433">
        <v>0</v>
      </c>
      <c r="KEO226" s="433">
        <v>0</v>
      </c>
      <c r="KEP226" s="433">
        <v>0</v>
      </c>
      <c r="KEQ226" s="433">
        <v>0</v>
      </c>
      <c r="KER226" s="433">
        <v>0</v>
      </c>
      <c r="KES226" s="433">
        <v>0</v>
      </c>
      <c r="KET226" s="433">
        <v>0</v>
      </c>
      <c r="KEU226" s="433">
        <v>0</v>
      </c>
      <c r="KEV226" s="433">
        <v>0</v>
      </c>
      <c r="KEW226" s="433">
        <v>0</v>
      </c>
      <c r="KEX226" s="433">
        <v>0</v>
      </c>
      <c r="KEY226" s="433">
        <v>0</v>
      </c>
      <c r="KEZ226" s="433">
        <v>0</v>
      </c>
      <c r="KFA226" s="433">
        <v>0</v>
      </c>
      <c r="KFB226" s="433">
        <v>0</v>
      </c>
      <c r="KFC226" s="433">
        <v>0</v>
      </c>
      <c r="KFD226" s="433">
        <v>0</v>
      </c>
      <c r="KFE226" s="433">
        <v>0</v>
      </c>
      <c r="KFF226" s="433">
        <v>0</v>
      </c>
      <c r="KFG226" s="433">
        <v>0</v>
      </c>
      <c r="KFH226" s="433">
        <v>0</v>
      </c>
      <c r="KFI226" s="433">
        <v>0</v>
      </c>
      <c r="KFJ226" s="433">
        <v>0</v>
      </c>
      <c r="KFK226" s="433">
        <v>0</v>
      </c>
      <c r="KFL226" s="433">
        <v>0</v>
      </c>
      <c r="KFM226" s="433">
        <v>0</v>
      </c>
      <c r="KFN226" s="433">
        <v>0</v>
      </c>
      <c r="KFO226" s="433">
        <v>0</v>
      </c>
      <c r="KFP226" s="433">
        <v>0</v>
      </c>
      <c r="KFQ226" s="433">
        <v>0</v>
      </c>
      <c r="KFR226" s="433">
        <v>0</v>
      </c>
      <c r="KFS226" s="433">
        <v>0</v>
      </c>
      <c r="KFT226" s="433">
        <v>0</v>
      </c>
      <c r="KFU226" s="433">
        <v>0</v>
      </c>
      <c r="KFV226" s="433">
        <v>0</v>
      </c>
      <c r="KFW226" s="433">
        <v>0</v>
      </c>
      <c r="KFX226" s="433">
        <v>0</v>
      </c>
      <c r="KFY226" s="433">
        <v>0</v>
      </c>
      <c r="KFZ226" s="433">
        <v>0</v>
      </c>
      <c r="KGA226" s="433">
        <v>0</v>
      </c>
      <c r="KGB226" s="433">
        <v>0</v>
      </c>
      <c r="KGC226" s="433">
        <v>0</v>
      </c>
      <c r="KGD226" s="433">
        <v>0</v>
      </c>
      <c r="KGE226" s="433">
        <v>0</v>
      </c>
      <c r="KGF226" s="433">
        <v>0</v>
      </c>
      <c r="KGG226" s="433">
        <v>0</v>
      </c>
      <c r="KGH226" s="433">
        <v>0</v>
      </c>
      <c r="KGI226" s="433">
        <v>0</v>
      </c>
      <c r="KGJ226" s="433">
        <v>0</v>
      </c>
      <c r="KGK226" s="433">
        <v>0</v>
      </c>
      <c r="KGL226" s="433">
        <v>0</v>
      </c>
      <c r="KGM226" s="433">
        <v>0</v>
      </c>
      <c r="KGN226" s="433">
        <v>0</v>
      </c>
      <c r="KGO226" s="433">
        <v>0</v>
      </c>
      <c r="KGP226" s="433">
        <v>0</v>
      </c>
      <c r="KGQ226" s="433">
        <v>0</v>
      </c>
      <c r="KGR226" s="433">
        <v>0</v>
      </c>
      <c r="KGS226" s="433">
        <v>0</v>
      </c>
      <c r="KGT226" s="433">
        <v>0</v>
      </c>
      <c r="KGU226" s="433">
        <v>0</v>
      </c>
      <c r="KGV226" s="433">
        <v>0</v>
      </c>
      <c r="KGW226" s="433">
        <v>0</v>
      </c>
      <c r="KGX226" s="433">
        <v>0</v>
      </c>
      <c r="KGY226" s="433">
        <v>0</v>
      </c>
      <c r="KGZ226" s="433">
        <v>0</v>
      </c>
      <c r="KHA226" s="433">
        <v>0</v>
      </c>
      <c r="KHB226" s="433">
        <v>0</v>
      </c>
      <c r="KHC226" s="433">
        <v>0</v>
      </c>
      <c r="KHD226" s="433">
        <v>0</v>
      </c>
      <c r="KHE226" s="433">
        <v>0</v>
      </c>
      <c r="KHF226" s="433">
        <v>0</v>
      </c>
      <c r="KHG226" s="433">
        <v>0</v>
      </c>
      <c r="KHH226" s="433">
        <v>0</v>
      </c>
      <c r="KHI226" s="433">
        <v>0</v>
      </c>
      <c r="KHJ226" s="433">
        <v>0</v>
      </c>
      <c r="KHK226" s="433">
        <v>0</v>
      </c>
      <c r="KHL226" s="433">
        <v>0</v>
      </c>
      <c r="KHM226" s="433">
        <v>0</v>
      </c>
      <c r="KHN226" s="433">
        <v>0</v>
      </c>
      <c r="KHO226" s="433">
        <v>0</v>
      </c>
      <c r="KHP226" s="433">
        <v>0</v>
      </c>
      <c r="KHQ226" s="433">
        <v>0</v>
      </c>
      <c r="KHR226" s="433">
        <v>0</v>
      </c>
      <c r="KHS226" s="433">
        <v>0</v>
      </c>
      <c r="KHT226" s="433">
        <v>0</v>
      </c>
      <c r="KHU226" s="433">
        <v>0</v>
      </c>
      <c r="KHV226" s="433">
        <v>0</v>
      </c>
      <c r="KHW226" s="433">
        <v>0</v>
      </c>
      <c r="KHX226" s="433">
        <v>0</v>
      </c>
      <c r="KHY226" s="433">
        <v>0</v>
      </c>
      <c r="KHZ226" s="433">
        <v>0</v>
      </c>
      <c r="KIA226" s="433">
        <v>0</v>
      </c>
      <c r="KIB226" s="433">
        <v>0</v>
      </c>
      <c r="KIC226" s="433">
        <v>0</v>
      </c>
      <c r="KID226" s="433">
        <v>0</v>
      </c>
      <c r="KIE226" s="433">
        <v>0</v>
      </c>
      <c r="KIF226" s="433">
        <v>0</v>
      </c>
      <c r="KIG226" s="433">
        <v>0</v>
      </c>
      <c r="KIH226" s="433">
        <v>0</v>
      </c>
      <c r="KII226" s="433">
        <v>0</v>
      </c>
      <c r="KIJ226" s="433">
        <v>0</v>
      </c>
      <c r="KIK226" s="433">
        <v>0</v>
      </c>
      <c r="KIL226" s="433">
        <v>0</v>
      </c>
      <c r="KIM226" s="433">
        <v>0</v>
      </c>
      <c r="KIN226" s="433">
        <v>0</v>
      </c>
      <c r="KIO226" s="433">
        <v>0</v>
      </c>
      <c r="KIP226" s="433">
        <v>0</v>
      </c>
      <c r="KIQ226" s="433">
        <v>0</v>
      </c>
      <c r="KIR226" s="433">
        <v>0</v>
      </c>
      <c r="KIS226" s="433">
        <v>0</v>
      </c>
      <c r="KIT226" s="433">
        <v>0</v>
      </c>
      <c r="KIU226" s="433">
        <v>0</v>
      </c>
      <c r="KIV226" s="433">
        <v>0</v>
      </c>
      <c r="KIW226" s="433">
        <v>0</v>
      </c>
      <c r="KIX226" s="433">
        <v>0</v>
      </c>
      <c r="KIY226" s="433">
        <v>0</v>
      </c>
      <c r="KIZ226" s="433">
        <v>0</v>
      </c>
      <c r="KJA226" s="433">
        <v>0</v>
      </c>
      <c r="KJB226" s="433">
        <v>0</v>
      </c>
      <c r="KJC226" s="433">
        <v>0</v>
      </c>
      <c r="KJD226" s="433">
        <v>0</v>
      </c>
      <c r="KJE226" s="433">
        <v>0</v>
      </c>
      <c r="KJF226" s="433">
        <v>0</v>
      </c>
      <c r="KJG226" s="433">
        <v>0</v>
      </c>
      <c r="KJH226" s="433">
        <v>0</v>
      </c>
      <c r="KJI226" s="433">
        <v>0</v>
      </c>
      <c r="KJJ226" s="433">
        <v>0</v>
      </c>
      <c r="KJK226" s="433">
        <v>0</v>
      </c>
      <c r="KJL226" s="433">
        <v>0</v>
      </c>
      <c r="KJM226" s="433">
        <v>0</v>
      </c>
      <c r="KJN226" s="433">
        <v>0</v>
      </c>
      <c r="KJO226" s="433">
        <v>0</v>
      </c>
      <c r="KJP226" s="433">
        <v>0</v>
      </c>
      <c r="KJQ226" s="433">
        <v>0</v>
      </c>
      <c r="KJR226" s="433">
        <v>0</v>
      </c>
      <c r="KJS226" s="433">
        <v>0</v>
      </c>
      <c r="KJT226" s="433">
        <v>0</v>
      </c>
      <c r="KJU226" s="433">
        <v>0</v>
      </c>
      <c r="KJV226" s="433">
        <v>0</v>
      </c>
      <c r="KJW226" s="433">
        <v>0</v>
      </c>
      <c r="KJX226" s="433">
        <v>0</v>
      </c>
      <c r="KJY226" s="433">
        <v>0</v>
      </c>
      <c r="KJZ226" s="433">
        <v>0</v>
      </c>
      <c r="KKA226" s="433">
        <v>0</v>
      </c>
      <c r="KKB226" s="433">
        <v>0</v>
      </c>
      <c r="KKC226" s="433">
        <v>0</v>
      </c>
      <c r="KKD226" s="433">
        <v>0</v>
      </c>
      <c r="KKE226" s="433">
        <v>0</v>
      </c>
      <c r="KKF226" s="433">
        <v>0</v>
      </c>
      <c r="KKG226" s="433">
        <v>0</v>
      </c>
      <c r="KKH226" s="433">
        <v>0</v>
      </c>
      <c r="KKI226" s="433">
        <v>0</v>
      </c>
      <c r="KKJ226" s="433">
        <v>0</v>
      </c>
      <c r="KKK226" s="433">
        <v>0</v>
      </c>
      <c r="KKL226" s="433">
        <v>0</v>
      </c>
      <c r="KKM226" s="433">
        <v>0</v>
      </c>
      <c r="KKN226" s="433">
        <v>0</v>
      </c>
      <c r="KKO226" s="433">
        <v>0</v>
      </c>
      <c r="KKP226" s="433">
        <v>0</v>
      </c>
      <c r="KKQ226" s="433">
        <v>0</v>
      </c>
      <c r="KKR226" s="433">
        <v>0</v>
      </c>
      <c r="KKS226" s="433">
        <v>0</v>
      </c>
      <c r="KKT226" s="433">
        <v>0</v>
      </c>
      <c r="KKU226" s="433">
        <v>0</v>
      </c>
      <c r="KKV226" s="433">
        <v>0</v>
      </c>
      <c r="KKW226" s="433">
        <v>0</v>
      </c>
      <c r="KKX226" s="433">
        <v>0</v>
      </c>
      <c r="KKY226" s="433">
        <v>0</v>
      </c>
      <c r="KKZ226" s="433">
        <v>0</v>
      </c>
      <c r="KLA226" s="433">
        <v>0</v>
      </c>
      <c r="KLB226" s="433">
        <v>0</v>
      </c>
      <c r="KLC226" s="433">
        <v>0</v>
      </c>
      <c r="KLD226" s="433">
        <v>0</v>
      </c>
      <c r="KLE226" s="433">
        <v>0</v>
      </c>
      <c r="KLF226" s="433">
        <v>0</v>
      </c>
      <c r="KLG226" s="433">
        <v>0</v>
      </c>
      <c r="KLH226" s="433">
        <v>0</v>
      </c>
      <c r="KLI226" s="433">
        <v>0</v>
      </c>
      <c r="KLJ226" s="433">
        <v>0</v>
      </c>
      <c r="KLK226" s="433">
        <v>0</v>
      </c>
      <c r="KLL226" s="433">
        <v>0</v>
      </c>
      <c r="KLM226" s="433">
        <v>0</v>
      </c>
      <c r="KLN226" s="433">
        <v>0</v>
      </c>
      <c r="KLO226" s="433">
        <v>0</v>
      </c>
      <c r="KLP226" s="433">
        <v>0</v>
      </c>
      <c r="KLQ226" s="433">
        <v>0</v>
      </c>
      <c r="KLR226" s="433">
        <v>0</v>
      </c>
      <c r="KLS226" s="433">
        <v>0</v>
      </c>
      <c r="KLT226" s="433">
        <v>0</v>
      </c>
      <c r="KLU226" s="433">
        <v>0</v>
      </c>
      <c r="KLV226" s="433">
        <v>0</v>
      </c>
      <c r="KLW226" s="433">
        <v>0</v>
      </c>
      <c r="KLX226" s="433">
        <v>0</v>
      </c>
      <c r="KLY226" s="433">
        <v>0</v>
      </c>
      <c r="KLZ226" s="433">
        <v>0</v>
      </c>
      <c r="KMA226" s="433">
        <v>0</v>
      </c>
      <c r="KMB226" s="433">
        <v>0</v>
      </c>
      <c r="KMC226" s="433">
        <v>0</v>
      </c>
      <c r="KMD226" s="433">
        <v>0</v>
      </c>
      <c r="KME226" s="433">
        <v>0</v>
      </c>
      <c r="KMF226" s="433">
        <v>0</v>
      </c>
      <c r="KMG226" s="433">
        <v>0</v>
      </c>
      <c r="KMH226" s="433">
        <v>0</v>
      </c>
      <c r="KMI226" s="433">
        <v>0</v>
      </c>
      <c r="KMJ226" s="433">
        <v>0</v>
      </c>
      <c r="KMK226" s="433">
        <v>0</v>
      </c>
      <c r="KML226" s="433">
        <v>0</v>
      </c>
      <c r="KMM226" s="433">
        <v>0</v>
      </c>
      <c r="KMN226" s="433">
        <v>0</v>
      </c>
      <c r="KMO226" s="433">
        <v>0</v>
      </c>
      <c r="KMP226" s="433">
        <v>0</v>
      </c>
      <c r="KMQ226" s="433">
        <v>0</v>
      </c>
      <c r="KMR226" s="433">
        <v>0</v>
      </c>
      <c r="KMS226" s="433">
        <v>0</v>
      </c>
      <c r="KMT226" s="433">
        <v>0</v>
      </c>
      <c r="KMU226" s="433">
        <v>0</v>
      </c>
      <c r="KMV226" s="433">
        <v>0</v>
      </c>
      <c r="KMW226" s="433">
        <v>0</v>
      </c>
      <c r="KMX226" s="433">
        <v>0</v>
      </c>
      <c r="KMY226" s="433">
        <v>0</v>
      </c>
      <c r="KMZ226" s="433">
        <v>0</v>
      </c>
      <c r="KNA226" s="433">
        <v>0</v>
      </c>
      <c r="KNB226" s="433">
        <v>0</v>
      </c>
      <c r="KNC226" s="433">
        <v>0</v>
      </c>
      <c r="KND226" s="433">
        <v>0</v>
      </c>
      <c r="KNE226" s="433">
        <v>0</v>
      </c>
      <c r="KNF226" s="433">
        <v>0</v>
      </c>
      <c r="KNG226" s="433">
        <v>0</v>
      </c>
      <c r="KNH226" s="433">
        <v>0</v>
      </c>
      <c r="KNI226" s="433">
        <v>0</v>
      </c>
      <c r="KNJ226" s="433">
        <v>0</v>
      </c>
      <c r="KNK226" s="433">
        <v>0</v>
      </c>
      <c r="KNL226" s="433">
        <v>0</v>
      </c>
      <c r="KNM226" s="433">
        <v>0</v>
      </c>
      <c r="KNN226" s="433">
        <v>0</v>
      </c>
      <c r="KNO226" s="433">
        <v>0</v>
      </c>
      <c r="KNP226" s="433">
        <v>0</v>
      </c>
      <c r="KNQ226" s="433">
        <v>0</v>
      </c>
      <c r="KNR226" s="433">
        <v>0</v>
      </c>
      <c r="KNS226" s="433">
        <v>0</v>
      </c>
      <c r="KNT226" s="433">
        <v>0</v>
      </c>
      <c r="KNU226" s="433">
        <v>0</v>
      </c>
      <c r="KNV226" s="433">
        <v>0</v>
      </c>
      <c r="KNW226" s="433">
        <v>0</v>
      </c>
      <c r="KNX226" s="433">
        <v>0</v>
      </c>
      <c r="KNY226" s="433">
        <v>0</v>
      </c>
      <c r="KNZ226" s="433">
        <v>0</v>
      </c>
      <c r="KOA226" s="433">
        <v>0</v>
      </c>
      <c r="KOB226" s="433">
        <v>0</v>
      </c>
      <c r="KOC226" s="433">
        <v>0</v>
      </c>
      <c r="KOD226" s="433">
        <v>0</v>
      </c>
      <c r="KOE226" s="433">
        <v>0</v>
      </c>
      <c r="KOF226" s="433">
        <v>0</v>
      </c>
      <c r="KOG226" s="433">
        <v>0</v>
      </c>
      <c r="KOH226" s="433">
        <v>0</v>
      </c>
      <c r="KOI226" s="433">
        <v>0</v>
      </c>
      <c r="KOJ226" s="433">
        <v>0</v>
      </c>
      <c r="KOK226" s="433">
        <v>0</v>
      </c>
      <c r="KOL226" s="433">
        <v>0</v>
      </c>
      <c r="KOM226" s="433">
        <v>0</v>
      </c>
      <c r="KON226" s="433">
        <v>0</v>
      </c>
      <c r="KOO226" s="433">
        <v>0</v>
      </c>
      <c r="KOP226" s="433">
        <v>0</v>
      </c>
      <c r="KOQ226" s="433">
        <v>0</v>
      </c>
      <c r="KOR226" s="433">
        <v>0</v>
      </c>
      <c r="KOS226" s="433">
        <v>0</v>
      </c>
      <c r="KOT226" s="433">
        <v>0</v>
      </c>
      <c r="KOU226" s="433">
        <v>0</v>
      </c>
      <c r="KOV226" s="433">
        <v>0</v>
      </c>
      <c r="KOW226" s="433">
        <v>0</v>
      </c>
      <c r="KOX226" s="433">
        <v>0</v>
      </c>
      <c r="KOY226" s="433">
        <v>0</v>
      </c>
      <c r="KOZ226" s="433">
        <v>0</v>
      </c>
      <c r="KPA226" s="433">
        <v>0</v>
      </c>
      <c r="KPB226" s="433">
        <v>0</v>
      </c>
      <c r="KPC226" s="433">
        <v>0</v>
      </c>
      <c r="KPD226" s="433">
        <v>0</v>
      </c>
      <c r="KPE226" s="433">
        <v>0</v>
      </c>
      <c r="KPF226" s="433">
        <v>0</v>
      </c>
      <c r="KPG226" s="433">
        <v>0</v>
      </c>
      <c r="KPH226" s="433">
        <v>0</v>
      </c>
      <c r="KPI226" s="433">
        <v>0</v>
      </c>
      <c r="KPJ226" s="433">
        <v>0</v>
      </c>
      <c r="KPK226" s="433">
        <v>0</v>
      </c>
      <c r="KPL226" s="433">
        <v>0</v>
      </c>
      <c r="KPM226" s="433">
        <v>0</v>
      </c>
      <c r="KPN226" s="433">
        <v>0</v>
      </c>
      <c r="KPO226" s="433">
        <v>0</v>
      </c>
      <c r="KPP226" s="433">
        <v>0</v>
      </c>
      <c r="KPQ226" s="433">
        <v>0</v>
      </c>
      <c r="KPR226" s="433">
        <v>0</v>
      </c>
      <c r="KPS226" s="433">
        <v>0</v>
      </c>
      <c r="KPT226" s="433">
        <v>0</v>
      </c>
      <c r="KPU226" s="433">
        <v>0</v>
      </c>
      <c r="KPV226" s="433">
        <v>0</v>
      </c>
      <c r="KPW226" s="433">
        <v>0</v>
      </c>
      <c r="KPX226" s="433">
        <v>0</v>
      </c>
      <c r="KPY226" s="433">
        <v>0</v>
      </c>
      <c r="KPZ226" s="433">
        <v>0</v>
      </c>
      <c r="KQA226" s="433">
        <v>0</v>
      </c>
      <c r="KQB226" s="433">
        <v>0</v>
      </c>
      <c r="KQC226" s="433">
        <v>0</v>
      </c>
      <c r="KQD226" s="433">
        <v>0</v>
      </c>
      <c r="KQE226" s="433">
        <v>0</v>
      </c>
      <c r="KQF226" s="433">
        <v>0</v>
      </c>
      <c r="KQG226" s="433">
        <v>0</v>
      </c>
      <c r="KQH226" s="433">
        <v>0</v>
      </c>
      <c r="KQI226" s="433">
        <v>0</v>
      </c>
      <c r="KQJ226" s="433">
        <v>0</v>
      </c>
      <c r="KQK226" s="433">
        <v>0</v>
      </c>
      <c r="KQL226" s="433">
        <v>0</v>
      </c>
      <c r="KQM226" s="433">
        <v>0</v>
      </c>
      <c r="KQN226" s="433">
        <v>0</v>
      </c>
      <c r="KQO226" s="433">
        <v>0</v>
      </c>
      <c r="KQP226" s="433">
        <v>0</v>
      </c>
      <c r="KQQ226" s="433">
        <v>0</v>
      </c>
      <c r="KQR226" s="433">
        <v>0</v>
      </c>
      <c r="KQS226" s="433">
        <v>0</v>
      </c>
      <c r="KQT226" s="433">
        <v>0</v>
      </c>
      <c r="KQU226" s="433">
        <v>0</v>
      </c>
      <c r="KQV226" s="433">
        <v>0</v>
      </c>
      <c r="KQW226" s="433">
        <v>0</v>
      </c>
      <c r="KQX226" s="433">
        <v>0</v>
      </c>
      <c r="KQY226" s="433">
        <v>0</v>
      </c>
      <c r="KQZ226" s="433">
        <v>0</v>
      </c>
      <c r="KRA226" s="433">
        <v>0</v>
      </c>
      <c r="KRB226" s="433">
        <v>0</v>
      </c>
      <c r="KRC226" s="433">
        <v>0</v>
      </c>
      <c r="KRD226" s="433">
        <v>0</v>
      </c>
      <c r="KRE226" s="433">
        <v>0</v>
      </c>
      <c r="KRF226" s="433">
        <v>0</v>
      </c>
      <c r="KRG226" s="433">
        <v>0</v>
      </c>
      <c r="KRH226" s="433">
        <v>0</v>
      </c>
      <c r="KRI226" s="433">
        <v>0</v>
      </c>
      <c r="KRJ226" s="433">
        <v>0</v>
      </c>
      <c r="KRK226" s="433">
        <v>0</v>
      </c>
      <c r="KRL226" s="433">
        <v>0</v>
      </c>
      <c r="KRM226" s="433">
        <v>0</v>
      </c>
      <c r="KRN226" s="433">
        <v>0</v>
      </c>
      <c r="KRO226" s="433">
        <v>0</v>
      </c>
      <c r="KRP226" s="433">
        <v>0</v>
      </c>
      <c r="KRQ226" s="433">
        <v>0</v>
      </c>
      <c r="KRR226" s="433">
        <v>0</v>
      </c>
      <c r="KRS226" s="433">
        <v>0</v>
      </c>
      <c r="KRT226" s="433">
        <v>0</v>
      </c>
      <c r="KRU226" s="433">
        <v>0</v>
      </c>
      <c r="KRV226" s="433">
        <v>0</v>
      </c>
      <c r="KRW226" s="433">
        <v>0</v>
      </c>
      <c r="KRX226" s="433">
        <v>0</v>
      </c>
      <c r="KRY226" s="433">
        <v>0</v>
      </c>
      <c r="KRZ226" s="433">
        <v>0</v>
      </c>
      <c r="KSA226" s="433">
        <v>0</v>
      </c>
      <c r="KSB226" s="433">
        <v>0</v>
      </c>
      <c r="KSC226" s="433">
        <v>0</v>
      </c>
      <c r="KSD226" s="433">
        <v>0</v>
      </c>
      <c r="KSE226" s="433">
        <v>0</v>
      </c>
      <c r="KSF226" s="433">
        <v>0</v>
      </c>
      <c r="KSG226" s="433">
        <v>0</v>
      </c>
      <c r="KSH226" s="433">
        <v>0</v>
      </c>
      <c r="KSI226" s="433">
        <v>0</v>
      </c>
      <c r="KSJ226" s="433">
        <v>0</v>
      </c>
      <c r="KSK226" s="433">
        <v>0</v>
      </c>
      <c r="KSL226" s="433">
        <v>0</v>
      </c>
      <c r="KSM226" s="433">
        <v>0</v>
      </c>
      <c r="KSN226" s="433">
        <v>0</v>
      </c>
      <c r="KSO226" s="433">
        <v>0</v>
      </c>
      <c r="KSP226" s="433">
        <v>0</v>
      </c>
      <c r="KSQ226" s="433">
        <v>0</v>
      </c>
      <c r="KSR226" s="433">
        <v>0</v>
      </c>
      <c r="KSS226" s="433">
        <v>0</v>
      </c>
      <c r="KST226" s="433">
        <v>0</v>
      </c>
      <c r="KSU226" s="433">
        <v>0</v>
      </c>
      <c r="KSV226" s="433">
        <v>0</v>
      </c>
      <c r="KSW226" s="433">
        <v>0</v>
      </c>
      <c r="KSX226" s="433">
        <v>0</v>
      </c>
      <c r="KSY226" s="433">
        <v>0</v>
      </c>
      <c r="KSZ226" s="433">
        <v>0</v>
      </c>
      <c r="KTA226" s="433">
        <v>0</v>
      </c>
      <c r="KTB226" s="433">
        <v>0</v>
      </c>
      <c r="KTC226" s="433">
        <v>0</v>
      </c>
      <c r="KTD226" s="433">
        <v>0</v>
      </c>
      <c r="KTE226" s="433">
        <v>0</v>
      </c>
      <c r="KTF226" s="433">
        <v>0</v>
      </c>
      <c r="KTG226" s="433">
        <v>0</v>
      </c>
      <c r="KTH226" s="433">
        <v>0</v>
      </c>
      <c r="KTI226" s="433">
        <v>0</v>
      </c>
      <c r="KTJ226" s="433">
        <v>0</v>
      </c>
      <c r="KTK226" s="433">
        <v>0</v>
      </c>
      <c r="KTL226" s="433">
        <v>0</v>
      </c>
      <c r="KTM226" s="433">
        <v>0</v>
      </c>
      <c r="KTN226" s="433">
        <v>0</v>
      </c>
      <c r="KTO226" s="433">
        <v>0</v>
      </c>
      <c r="KTP226" s="433">
        <v>0</v>
      </c>
      <c r="KTQ226" s="433">
        <v>0</v>
      </c>
      <c r="KTR226" s="433">
        <v>0</v>
      </c>
      <c r="KTS226" s="433">
        <v>0</v>
      </c>
      <c r="KTT226" s="433">
        <v>0</v>
      </c>
      <c r="KTU226" s="433">
        <v>0</v>
      </c>
      <c r="KTV226" s="433">
        <v>0</v>
      </c>
      <c r="KTW226" s="433">
        <v>0</v>
      </c>
      <c r="KTX226" s="433">
        <v>0</v>
      </c>
      <c r="KTY226" s="433">
        <v>0</v>
      </c>
      <c r="KTZ226" s="433">
        <v>0</v>
      </c>
      <c r="KUA226" s="433">
        <v>0</v>
      </c>
      <c r="KUB226" s="433">
        <v>0</v>
      </c>
      <c r="KUC226" s="433">
        <v>0</v>
      </c>
      <c r="KUD226" s="433">
        <v>0</v>
      </c>
      <c r="KUE226" s="433">
        <v>0</v>
      </c>
      <c r="KUF226" s="433">
        <v>0</v>
      </c>
      <c r="KUG226" s="433">
        <v>0</v>
      </c>
      <c r="KUH226" s="433">
        <v>0</v>
      </c>
      <c r="KUI226" s="433">
        <v>0</v>
      </c>
      <c r="KUJ226" s="433">
        <v>0</v>
      </c>
      <c r="KUK226" s="433">
        <v>0</v>
      </c>
      <c r="KUL226" s="433">
        <v>0</v>
      </c>
      <c r="KUM226" s="433">
        <v>0</v>
      </c>
      <c r="KUN226" s="433">
        <v>0</v>
      </c>
      <c r="KUO226" s="433">
        <v>0</v>
      </c>
      <c r="KUP226" s="433">
        <v>0</v>
      </c>
      <c r="KUQ226" s="433">
        <v>0</v>
      </c>
      <c r="KUR226" s="433">
        <v>0</v>
      </c>
      <c r="KUS226" s="433">
        <v>0</v>
      </c>
      <c r="KUT226" s="433">
        <v>0</v>
      </c>
      <c r="KUU226" s="433">
        <v>0</v>
      </c>
      <c r="KUV226" s="433">
        <v>0</v>
      </c>
      <c r="KUW226" s="433">
        <v>0</v>
      </c>
      <c r="KUX226" s="433">
        <v>0</v>
      </c>
      <c r="KUY226" s="433">
        <v>0</v>
      </c>
      <c r="KUZ226" s="433">
        <v>0</v>
      </c>
      <c r="KVA226" s="433">
        <v>0</v>
      </c>
      <c r="KVB226" s="433">
        <v>0</v>
      </c>
      <c r="KVC226" s="433">
        <v>0</v>
      </c>
      <c r="KVD226" s="433">
        <v>0</v>
      </c>
      <c r="KVE226" s="433">
        <v>0</v>
      </c>
      <c r="KVF226" s="433">
        <v>0</v>
      </c>
      <c r="KVG226" s="433">
        <v>0</v>
      </c>
      <c r="KVH226" s="433">
        <v>0</v>
      </c>
      <c r="KVI226" s="433">
        <v>0</v>
      </c>
      <c r="KVJ226" s="433">
        <v>0</v>
      </c>
      <c r="KVK226" s="433">
        <v>0</v>
      </c>
      <c r="KVL226" s="433">
        <v>0</v>
      </c>
      <c r="KVM226" s="433">
        <v>0</v>
      </c>
      <c r="KVN226" s="433">
        <v>0</v>
      </c>
      <c r="KVO226" s="433">
        <v>0</v>
      </c>
      <c r="KVP226" s="433">
        <v>0</v>
      </c>
      <c r="KVQ226" s="433">
        <v>0</v>
      </c>
      <c r="KVR226" s="433">
        <v>0</v>
      </c>
      <c r="KVS226" s="433">
        <v>0</v>
      </c>
      <c r="KVT226" s="433">
        <v>0</v>
      </c>
      <c r="KVU226" s="433">
        <v>0</v>
      </c>
      <c r="KVV226" s="433">
        <v>0</v>
      </c>
      <c r="KVW226" s="433">
        <v>0</v>
      </c>
      <c r="KVX226" s="433">
        <v>0</v>
      </c>
      <c r="KVY226" s="433">
        <v>0</v>
      </c>
      <c r="KVZ226" s="433">
        <v>0</v>
      </c>
      <c r="KWA226" s="433">
        <v>0</v>
      </c>
      <c r="KWB226" s="433">
        <v>0</v>
      </c>
      <c r="KWC226" s="433">
        <v>0</v>
      </c>
      <c r="KWD226" s="433">
        <v>0</v>
      </c>
      <c r="KWE226" s="433">
        <v>0</v>
      </c>
      <c r="KWF226" s="433">
        <v>0</v>
      </c>
      <c r="KWG226" s="433">
        <v>0</v>
      </c>
      <c r="KWH226" s="433">
        <v>0</v>
      </c>
      <c r="KWI226" s="433">
        <v>0</v>
      </c>
      <c r="KWJ226" s="433">
        <v>0</v>
      </c>
      <c r="KWK226" s="433">
        <v>0</v>
      </c>
      <c r="KWL226" s="433">
        <v>0</v>
      </c>
      <c r="KWM226" s="433">
        <v>0</v>
      </c>
      <c r="KWN226" s="433">
        <v>0</v>
      </c>
      <c r="KWO226" s="433">
        <v>0</v>
      </c>
      <c r="KWP226" s="433">
        <v>0</v>
      </c>
      <c r="KWQ226" s="433">
        <v>0</v>
      </c>
      <c r="KWR226" s="433">
        <v>0</v>
      </c>
      <c r="KWS226" s="433">
        <v>0</v>
      </c>
      <c r="KWT226" s="433">
        <v>0</v>
      </c>
      <c r="KWU226" s="433">
        <v>0</v>
      </c>
      <c r="KWV226" s="433">
        <v>0</v>
      </c>
      <c r="KWW226" s="433">
        <v>0</v>
      </c>
      <c r="KWX226" s="433">
        <v>0</v>
      </c>
      <c r="KWY226" s="433">
        <v>0</v>
      </c>
      <c r="KWZ226" s="433">
        <v>0</v>
      </c>
      <c r="KXA226" s="433">
        <v>0</v>
      </c>
      <c r="KXB226" s="433">
        <v>0</v>
      </c>
      <c r="KXC226" s="433">
        <v>0</v>
      </c>
      <c r="KXD226" s="433">
        <v>0</v>
      </c>
      <c r="KXE226" s="433">
        <v>0</v>
      </c>
      <c r="KXF226" s="433">
        <v>0</v>
      </c>
      <c r="KXG226" s="433">
        <v>0</v>
      </c>
      <c r="KXH226" s="433">
        <v>0</v>
      </c>
      <c r="KXI226" s="433">
        <v>0</v>
      </c>
      <c r="KXJ226" s="433">
        <v>0</v>
      </c>
      <c r="KXK226" s="433">
        <v>0</v>
      </c>
      <c r="KXL226" s="433">
        <v>0</v>
      </c>
      <c r="KXM226" s="433">
        <v>0</v>
      </c>
      <c r="KXN226" s="433">
        <v>0</v>
      </c>
      <c r="KXO226" s="433">
        <v>0</v>
      </c>
      <c r="KXP226" s="433">
        <v>0</v>
      </c>
      <c r="KXQ226" s="433">
        <v>0</v>
      </c>
      <c r="KXR226" s="433">
        <v>0</v>
      </c>
      <c r="KXS226" s="433">
        <v>0</v>
      </c>
      <c r="KXT226" s="433">
        <v>0</v>
      </c>
      <c r="KXU226" s="433">
        <v>0</v>
      </c>
      <c r="KXV226" s="433">
        <v>0</v>
      </c>
      <c r="KXW226" s="433">
        <v>0</v>
      </c>
      <c r="KXX226" s="433">
        <v>0</v>
      </c>
      <c r="KXY226" s="433">
        <v>0</v>
      </c>
      <c r="KXZ226" s="433">
        <v>0</v>
      </c>
      <c r="KYA226" s="433">
        <v>0</v>
      </c>
      <c r="KYB226" s="433">
        <v>0</v>
      </c>
      <c r="KYC226" s="433">
        <v>0</v>
      </c>
      <c r="KYD226" s="433">
        <v>0</v>
      </c>
      <c r="KYE226" s="433">
        <v>0</v>
      </c>
      <c r="KYF226" s="433">
        <v>0</v>
      </c>
      <c r="KYG226" s="433">
        <v>0</v>
      </c>
      <c r="KYH226" s="433">
        <v>0</v>
      </c>
      <c r="KYI226" s="433">
        <v>0</v>
      </c>
      <c r="KYJ226" s="433">
        <v>0</v>
      </c>
      <c r="KYK226" s="433">
        <v>0</v>
      </c>
      <c r="KYL226" s="433">
        <v>0</v>
      </c>
      <c r="KYM226" s="433">
        <v>0</v>
      </c>
      <c r="KYN226" s="433">
        <v>0</v>
      </c>
      <c r="KYO226" s="433">
        <v>0</v>
      </c>
      <c r="KYP226" s="433">
        <v>0</v>
      </c>
      <c r="KYQ226" s="433">
        <v>0</v>
      </c>
      <c r="KYR226" s="433">
        <v>0</v>
      </c>
      <c r="KYS226" s="433">
        <v>0</v>
      </c>
      <c r="KYT226" s="433">
        <v>0</v>
      </c>
      <c r="KYU226" s="433">
        <v>0</v>
      </c>
      <c r="KYV226" s="433">
        <v>0</v>
      </c>
      <c r="KYW226" s="433">
        <v>0</v>
      </c>
      <c r="KYX226" s="433">
        <v>0</v>
      </c>
      <c r="KYY226" s="433">
        <v>0</v>
      </c>
      <c r="KYZ226" s="433">
        <v>0</v>
      </c>
      <c r="KZA226" s="433">
        <v>0</v>
      </c>
      <c r="KZB226" s="433">
        <v>0</v>
      </c>
      <c r="KZC226" s="433">
        <v>0</v>
      </c>
      <c r="KZD226" s="433">
        <v>0</v>
      </c>
      <c r="KZE226" s="433">
        <v>0</v>
      </c>
      <c r="KZF226" s="433">
        <v>0</v>
      </c>
      <c r="KZG226" s="433">
        <v>0</v>
      </c>
      <c r="KZH226" s="433">
        <v>0</v>
      </c>
      <c r="KZI226" s="433">
        <v>0</v>
      </c>
      <c r="KZJ226" s="433">
        <v>0</v>
      </c>
      <c r="KZK226" s="433">
        <v>0</v>
      </c>
      <c r="KZL226" s="433">
        <v>0</v>
      </c>
      <c r="KZM226" s="433">
        <v>0</v>
      </c>
      <c r="KZN226" s="433">
        <v>0</v>
      </c>
      <c r="KZO226" s="433">
        <v>0</v>
      </c>
      <c r="KZP226" s="433">
        <v>0</v>
      </c>
      <c r="KZQ226" s="433">
        <v>0</v>
      </c>
      <c r="KZR226" s="433">
        <v>0</v>
      </c>
      <c r="KZS226" s="433">
        <v>0</v>
      </c>
      <c r="KZT226" s="433">
        <v>0</v>
      </c>
      <c r="KZU226" s="433">
        <v>0</v>
      </c>
      <c r="KZV226" s="433">
        <v>0</v>
      </c>
      <c r="KZW226" s="433">
        <v>0</v>
      </c>
      <c r="KZX226" s="433">
        <v>0</v>
      </c>
      <c r="KZY226" s="433">
        <v>0</v>
      </c>
      <c r="KZZ226" s="433">
        <v>0</v>
      </c>
      <c r="LAA226" s="433">
        <v>0</v>
      </c>
      <c r="LAB226" s="433">
        <v>0</v>
      </c>
      <c r="LAC226" s="433">
        <v>0</v>
      </c>
      <c r="LAD226" s="433">
        <v>0</v>
      </c>
      <c r="LAE226" s="433">
        <v>0</v>
      </c>
      <c r="LAF226" s="433">
        <v>0</v>
      </c>
      <c r="LAG226" s="433">
        <v>0</v>
      </c>
      <c r="LAH226" s="433">
        <v>0</v>
      </c>
      <c r="LAI226" s="433">
        <v>0</v>
      </c>
      <c r="LAJ226" s="433">
        <v>0</v>
      </c>
      <c r="LAK226" s="433">
        <v>0</v>
      </c>
      <c r="LAL226" s="433">
        <v>0</v>
      </c>
      <c r="LAM226" s="433">
        <v>0</v>
      </c>
      <c r="LAN226" s="433">
        <v>0</v>
      </c>
      <c r="LAO226" s="433">
        <v>0</v>
      </c>
      <c r="LAP226" s="433">
        <v>0</v>
      </c>
      <c r="LAQ226" s="433">
        <v>0</v>
      </c>
      <c r="LAR226" s="433">
        <v>0</v>
      </c>
      <c r="LAS226" s="433">
        <v>0</v>
      </c>
      <c r="LAT226" s="433">
        <v>0</v>
      </c>
      <c r="LAU226" s="433">
        <v>0</v>
      </c>
      <c r="LAV226" s="433">
        <v>0</v>
      </c>
      <c r="LAW226" s="433">
        <v>0</v>
      </c>
      <c r="LAX226" s="433">
        <v>0</v>
      </c>
      <c r="LAY226" s="433">
        <v>0</v>
      </c>
      <c r="LAZ226" s="433">
        <v>0</v>
      </c>
      <c r="LBA226" s="433">
        <v>0</v>
      </c>
      <c r="LBB226" s="433">
        <v>0</v>
      </c>
      <c r="LBC226" s="433">
        <v>0</v>
      </c>
      <c r="LBD226" s="433">
        <v>0</v>
      </c>
      <c r="LBE226" s="433">
        <v>0</v>
      </c>
      <c r="LBF226" s="433">
        <v>0</v>
      </c>
      <c r="LBG226" s="433">
        <v>0</v>
      </c>
      <c r="LBH226" s="433">
        <v>0</v>
      </c>
      <c r="LBI226" s="433">
        <v>0</v>
      </c>
      <c r="LBJ226" s="433">
        <v>0</v>
      </c>
      <c r="LBK226" s="433">
        <v>0</v>
      </c>
      <c r="LBL226" s="433">
        <v>0</v>
      </c>
      <c r="LBM226" s="433">
        <v>0</v>
      </c>
      <c r="LBN226" s="433">
        <v>0</v>
      </c>
      <c r="LBO226" s="433">
        <v>0</v>
      </c>
      <c r="LBP226" s="433">
        <v>0</v>
      </c>
      <c r="LBQ226" s="433">
        <v>0</v>
      </c>
      <c r="LBR226" s="433">
        <v>0</v>
      </c>
      <c r="LBS226" s="433">
        <v>0</v>
      </c>
      <c r="LBT226" s="433">
        <v>0</v>
      </c>
      <c r="LBU226" s="433">
        <v>0</v>
      </c>
      <c r="LBV226" s="433">
        <v>0</v>
      </c>
      <c r="LBW226" s="433">
        <v>0</v>
      </c>
      <c r="LBX226" s="433">
        <v>0</v>
      </c>
      <c r="LBY226" s="433">
        <v>0</v>
      </c>
      <c r="LBZ226" s="433">
        <v>0</v>
      </c>
      <c r="LCA226" s="433">
        <v>0</v>
      </c>
      <c r="LCB226" s="433">
        <v>0</v>
      </c>
      <c r="LCC226" s="433">
        <v>0</v>
      </c>
      <c r="LCD226" s="433">
        <v>0</v>
      </c>
      <c r="LCE226" s="433">
        <v>0</v>
      </c>
      <c r="LCF226" s="433">
        <v>0</v>
      </c>
      <c r="LCG226" s="433">
        <v>0</v>
      </c>
      <c r="LCH226" s="433">
        <v>0</v>
      </c>
      <c r="LCI226" s="433">
        <v>0</v>
      </c>
      <c r="LCJ226" s="433">
        <v>0</v>
      </c>
      <c r="LCK226" s="433">
        <v>0</v>
      </c>
      <c r="LCL226" s="433">
        <v>0</v>
      </c>
      <c r="LCM226" s="433">
        <v>0</v>
      </c>
      <c r="LCN226" s="433">
        <v>0</v>
      </c>
      <c r="LCO226" s="433">
        <v>0</v>
      </c>
      <c r="LCP226" s="433">
        <v>0</v>
      </c>
      <c r="LCQ226" s="433">
        <v>0</v>
      </c>
      <c r="LCR226" s="433">
        <v>0</v>
      </c>
      <c r="LCS226" s="433">
        <v>0</v>
      </c>
      <c r="LCT226" s="433">
        <v>0</v>
      </c>
      <c r="LCU226" s="433">
        <v>0</v>
      </c>
      <c r="LCV226" s="433">
        <v>0</v>
      </c>
      <c r="LCW226" s="433">
        <v>0</v>
      </c>
      <c r="LCX226" s="433">
        <v>0</v>
      </c>
      <c r="LCY226" s="433">
        <v>0</v>
      </c>
      <c r="LCZ226" s="433">
        <v>0</v>
      </c>
      <c r="LDA226" s="433">
        <v>0</v>
      </c>
      <c r="LDB226" s="433">
        <v>0</v>
      </c>
      <c r="LDC226" s="433">
        <v>0</v>
      </c>
      <c r="LDD226" s="433">
        <v>0</v>
      </c>
      <c r="LDE226" s="433">
        <v>0</v>
      </c>
      <c r="LDF226" s="433">
        <v>0</v>
      </c>
      <c r="LDG226" s="433">
        <v>0</v>
      </c>
      <c r="LDH226" s="433">
        <v>0</v>
      </c>
      <c r="LDI226" s="433">
        <v>0</v>
      </c>
      <c r="LDJ226" s="433">
        <v>0</v>
      </c>
      <c r="LDK226" s="433">
        <v>0</v>
      </c>
      <c r="LDL226" s="433">
        <v>0</v>
      </c>
      <c r="LDM226" s="433">
        <v>0</v>
      </c>
      <c r="LDN226" s="433">
        <v>0</v>
      </c>
      <c r="LDO226" s="433">
        <v>0</v>
      </c>
      <c r="LDP226" s="433">
        <v>0</v>
      </c>
      <c r="LDQ226" s="433">
        <v>0</v>
      </c>
      <c r="LDR226" s="433">
        <v>0</v>
      </c>
      <c r="LDS226" s="433">
        <v>0</v>
      </c>
      <c r="LDT226" s="433">
        <v>0</v>
      </c>
      <c r="LDU226" s="433">
        <v>0</v>
      </c>
      <c r="LDV226" s="433">
        <v>0</v>
      </c>
      <c r="LDW226" s="433">
        <v>0</v>
      </c>
      <c r="LDX226" s="433">
        <v>0</v>
      </c>
      <c r="LDY226" s="433">
        <v>0</v>
      </c>
      <c r="LDZ226" s="433">
        <v>0</v>
      </c>
      <c r="LEA226" s="433">
        <v>0</v>
      </c>
      <c r="LEB226" s="433">
        <v>0</v>
      </c>
      <c r="LEC226" s="433">
        <v>0</v>
      </c>
      <c r="LED226" s="433">
        <v>0</v>
      </c>
      <c r="LEE226" s="433">
        <v>0</v>
      </c>
      <c r="LEF226" s="433">
        <v>0</v>
      </c>
      <c r="LEG226" s="433">
        <v>0</v>
      </c>
      <c r="LEH226" s="433">
        <v>0</v>
      </c>
      <c r="LEI226" s="433">
        <v>0</v>
      </c>
      <c r="LEJ226" s="433">
        <v>0</v>
      </c>
      <c r="LEK226" s="433">
        <v>0</v>
      </c>
      <c r="LEL226" s="433">
        <v>0</v>
      </c>
      <c r="LEM226" s="433">
        <v>0</v>
      </c>
      <c r="LEN226" s="433">
        <v>0</v>
      </c>
      <c r="LEO226" s="433">
        <v>0</v>
      </c>
      <c r="LEP226" s="433">
        <v>0</v>
      </c>
      <c r="LEQ226" s="433">
        <v>0</v>
      </c>
      <c r="LER226" s="433">
        <v>0</v>
      </c>
      <c r="LES226" s="433">
        <v>0</v>
      </c>
      <c r="LET226" s="433">
        <v>0</v>
      </c>
      <c r="LEU226" s="433">
        <v>0</v>
      </c>
      <c r="LEV226" s="433">
        <v>0</v>
      </c>
      <c r="LEW226" s="433">
        <v>0</v>
      </c>
      <c r="LEX226" s="433">
        <v>0</v>
      </c>
      <c r="LEY226" s="433">
        <v>0</v>
      </c>
      <c r="LEZ226" s="433">
        <v>0</v>
      </c>
      <c r="LFA226" s="433">
        <v>0</v>
      </c>
      <c r="LFB226" s="433">
        <v>0</v>
      </c>
      <c r="LFC226" s="433">
        <v>0</v>
      </c>
      <c r="LFD226" s="433">
        <v>0</v>
      </c>
      <c r="LFE226" s="433">
        <v>0</v>
      </c>
      <c r="LFF226" s="433">
        <v>0</v>
      </c>
      <c r="LFG226" s="433">
        <v>0</v>
      </c>
      <c r="LFH226" s="433">
        <v>0</v>
      </c>
      <c r="LFI226" s="433">
        <v>0</v>
      </c>
      <c r="LFJ226" s="433">
        <v>0</v>
      </c>
      <c r="LFK226" s="433">
        <v>0</v>
      </c>
      <c r="LFL226" s="433">
        <v>0</v>
      </c>
      <c r="LFM226" s="433">
        <v>0</v>
      </c>
      <c r="LFN226" s="433">
        <v>0</v>
      </c>
      <c r="LFO226" s="433">
        <v>0</v>
      </c>
      <c r="LFP226" s="433">
        <v>0</v>
      </c>
      <c r="LFQ226" s="433">
        <v>0</v>
      </c>
      <c r="LFR226" s="433">
        <v>0</v>
      </c>
      <c r="LFS226" s="433">
        <v>0</v>
      </c>
      <c r="LFT226" s="433">
        <v>0</v>
      </c>
      <c r="LFU226" s="433">
        <v>0</v>
      </c>
      <c r="LFV226" s="433">
        <v>0</v>
      </c>
      <c r="LFW226" s="433">
        <v>0</v>
      </c>
      <c r="LFX226" s="433">
        <v>0</v>
      </c>
      <c r="LFY226" s="433">
        <v>0</v>
      </c>
      <c r="LFZ226" s="433">
        <v>0</v>
      </c>
      <c r="LGA226" s="433">
        <v>0</v>
      </c>
      <c r="LGB226" s="433">
        <v>0</v>
      </c>
      <c r="LGC226" s="433">
        <v>0</v>
      </c>
      <c r="LGD226" s="433">
        <v>0</v>
      </c>
      <c r="LGE226" s="433">
        <v>0</v>
      </c>
      <c r="LGF226" s="433">
        <v>0</v>
      </c>
      <c r="LGG226" s="433">
        <v>0</v>
      </c>
      <c r="LGH226" s="433">
        <v>0</v>
      </c>
      <c r="LGI226" s="433">
        <v>0</v>
      </c>
      <c r="LGJ226" s="433">
        <v>0</v>
      </c>
      <c r="LGK226" s="433">
        <v>0</v>
      </c>
      <c r="LGL226" s="433">
        <v>0</v>
      </c>
      <c r="LGM226" s="433">
        <v>0</v>
      </c>
      <c r="LGN226" s="433">
        <v>0</v>
      </c>
      <c r="LGO226" s="433">
        <v>0</v>
      </c>
      <c r="LGP226" s="433">
        <v>0</v>
      </c>
      <c r="LGQ226" s="433">
        <v>0</v>
      </c>
      <c r="LGR226" s="433">
        <v>0</v>
      </c>
      <c r="LGS226" s="433">
        <v>0</v>
      </c>
      <c r="LGT226" s="433">
        <v>0</v>
      </c>
      <c r="LGU226" s="433">
        <v>0</v>
      </c>
      <c r="LGV226" s="433">
        <v>0</v>
      </c>
      <c r="LGW226" s="433">
        <v>0</v>
      </c>
      <c r="LGX226" s="433">
        <v>0</v>
      </c>
      <c r="LGY226" s="433">
        <v>0</v>
      </c>
      <c r="LGZ226" s="433">
        <v>0</v>
      </c>
      <c r="LHA226" s="433">
        <v>0</v>
      </c>
      <c r="LHB226" s="433">
        <v>0</v>
      </c>
      <c r="LHC226" s="433">
        <v>0</v>
      </c>
      <c r="LHD226" s="433">
        <v>0</v>
      </c>
      <c r="LHE226" s="433">
        <v>0</v>
      </c>
      <c r="LHF226" s="433">
        <v>0</v>
      </c>
      <c r="LHG226" s="433">
        <v>0</v>
      </c>
      <c r="LHH226" s="433">
        <v>0</v>
      </c>
      <c r="LHI226" s="433">
        <v>0</v>
      </c>
      <c r="LHJ226" s="433">
        <v>0</v>
      </c>
      <c r="LHK226" s="433">
        <v>0</v>
      </c>
      <c r="LHL226" s="433">
        <v>0</v>
      </c>
      <c r="LHM226" s="433">
        <v>0</v>
      </c>
      <c r="LHN226" s="433">
        <v>0</v>
      </c>
      <c r="LHO226" s="433">
        <v>0</v>
      </c>
      <c r="LHP226" s="433">
        <v>0</v>
      </c>
      <c r="LHQ226" s="433">
        <v>0</v>
      </c>
      <c r="LHR226" s="433">
        <v>0</v>
      </c>
      <c r="LHS226" s="433">
        <v>0</v>
      </c>
      <c r="LHT226" s="433">
        <v>0</v>
      </c>
      <c r="LHU226" s="433">
        <v>0</v>
      </c>
      <c r="LHV226" s="433">
        <v>0</v>
      </c>
      <c r="LHW226" s="433">
        <v>0</v>
      </c>
      <c r="LHX226" s="433">
        <v>0</v>
      </c>
      <c r="LHY226" s="433">
        <v>0</v>
      </c>
      <c r="LHZ226" s="433">
        <v>0</v>
      </c>
      <c r="LIA226" s="433">
        <v>0</v>
      </c>
      <c r="LIB226" s="433">
        <v>0</v>
      </c>
      <c r="LIC226" s="433">
        <v>0</v>
      </c>
      <c r="LID226" s="433">
        <v>0</v>
      </c>
      <c r="LIE226" s="433">
        <v>0</v>
      </c>
      <c r="LIF226" s="433">
        <v>0</v>
      </c>
      <c r="LIG226" s="433">
        <v>0</v>
      </c>
      <c r="LIH226" s="433">
        <v>0</v>
      </c>
      <c r="LII226" s="433">
        <v>0</v>
      </c>
      <c r="LIJ226" s="433">
        <v>0</v>
      </c>
      <c r="LIK226" s="433">
        <v>0</v>
      </c>
      <c r="LIL226" s="433">
        <v>0</v>
      </c>
      <c r="LIM226" s="433">
        <v>0</v>
      </c>
      <c r="LIN226" s="433">
        <v>0</v>
      </c>
      <c r="LIO226" s="433">
        <v>0</v>
      </c>
      <c r="LIP226" s="433">
        <v>0</v>
      </c>
      <c r="LIQ226" s="433">
        <v>0</v>
      </c>
      <c r="LIR226" s="433">
        <v>0</v>
      </c>
      <c r="LIS226" s="433">
        <v>0</v>
      </c>
      <c r="LIT226" s="433">
        <v>0</v>
      </c>
      <c r="LIU226" s="433">
        <v>0</v>
      </c>
      <c r="LIV226" s="433">
        <v>0</v>
      </c>
      <c r="LIW226" s="433">
        <v>0</v>
      </c>
      <c r="LIX226" s="433">
        <v>0</v>
      </c>
      <c r="LIY226" s="433">
        <v>0</v>
      </c>
      <c r="LIZ226" s="433">
        <v>0</v>
      </c>
      <c r="LJA226" s="433">
        <v>0</v>
      </c>
      <c r="LJB226" s="433">
        <v>0</v>
      </c>
      <c r="LJC226" s="433">
        <v>0</v>
      </c>
      <c r="LJD226" s="433">
        <v>0</v>
      </c>
      <c r="LJE226" s="433">
        <v>0</v>
      </c>
      <c r="LJF226" s="433">
        <v>0</v>
      </c>
      <c r="LJG226" s="433">
        <v>0</v>
      </c>
      <c r="LJH226" s="433">
        <v>0</v>
      </c>
      <c r="LJI226" s="433">
        <v>0</v>
      </c>
      <c r="LJJ226" s="433">
        <v>0</v>
      </c>
      <c r="LJK226" s="433">
        <v>0</v>
      </c>
      <c r="LJL226" s="433">
        <v>0</v>
      </c>
      <c r="LJM226" s="433">
        <v>0</v>
      </c>
      <c r="LJN226" s="433">
        <v>0</v>
      </c>
      <c r="LJO226" s="433">
        <v>0</v>
      </c>
      <c r="LJP226" s="433">
        <v>0</v>
      </c>
      <c r="LJQ226" s="433">
        <v>0</v>
      </c>
      <c r="LJR226" s="433">
        <v>0</v>
      </c>
      <c r="LJS226" s="433">
        <v>0</v>
      </c>
      <c r="LJT226" s="433">
        <v>0</v>
      </c>
      <c r="LJU226" s="433">
        <v>0</v>
      </c>
      <c r="LJV226" s="433">
        <v>0</v>
      </c>
      <c r="LJW226" s="433">
        <v>0</v>
      </c>
      <c r="LJX226" s="433">
        <v>0</v>
      </c>
      <c r="LJY226" s="433">
        <v>0</v>
      </c>
      <c r="LJZ226" s="433">
        <v>0</v>
      </c>
      <c r="LKA226" s="433">
        <v>0</v>
      </c>
      <c r="LKB226" s="433">
        <v>0</v>
      </c>
      <c r="LKC226" s="433">
        <v>0</v>
      </c>
      <c r="LKD226" s="433">
        <v>0</v>
      </c>
      <c r="LKE226" s="433">
        <v>0</v>
      </c>
      <c r="LKF226" s="433">
        <v>0</v>
      </c>
      <c r="LKG226" s="433">
        <v>0</v>
      </c>
      <c r="LKH226" s="433">
        <v>0</v>
      </c>
      <c r="LKI226" s="433">
        <v>0</v>
      </c>
      <c r="LKJ226" s="433">
        <v>0</v>
      </c>
      <c r="LKK226" s="433">
        <v>0</v>
      </c>
      <c r="LKL226" s="433">
        <v>0</v>
      </c>
      <c r="LKM226" s="433">
        <v>0</v>
      </c>
      <c r="LKN226" s="433">
        <v>0</v>
      </c>
      <c r="LKO226" s="433">
        <v>0</v>
      </c>
      <c r="LKP226" s="433">
        <v>0</v>
      </c>
      <c r="LKQ226" s="433">
        <v>0</v>
      </c>
      <c r="LKR226" s="433">
        <v>0</v>
      </c>
      <c r="LKS226" s="433">
        <v>0</v>
      </c>
      <c r="LKT226" s="433">
        <v>0</v>
      </c>
      <c r="LKU226" s="433">
        <v>0</v>
      </c>
      <c r="LKV226" s="433">
        <v>0</v>
      </c>
      <c r="LKW226" s="433">
        <v>0</v>
      </c>
      <c r="LKX226" s="433">
        <v>0</v>
      </c>
      <c r="LKY226" s="433">
        <v>0</v>
      </c>
      <c r="LKZ226" s="433">
        <v>0</v>
      </c>
      <c r="LLA226" s="433">
        <v>0</v>
      </c>
      <c r="LLB226" s="433">
        <v>0</v>
      </c>
      <c r="LLC226" s="433">
        <v>0</v>
      </c>
      <c r="LLD226" s="433">
        <v>0</v>
      </c>
      <c r="LLE226" s="433">
        <v>0</v>
      </c>
      <c r="LLF226" s="433">
        <v>0</v>
      </c>
      <c r="LLG226" s="433">
        <v>0</v>
      </c>
      <c r="LLH226" s="433">
        <v>0</v>
      </c>
      <c r="LLI226" s="433">
        <v>0</v>
      </c>
      <c r="LLJ226" s="433">
        <v>0</v>
      </c>
      <c r="LLK226" s="433">
        <v>0</v>
      </c>
      <c r="LLL226" s="433">
        <v>0</v>
      </c>
      <c r="LLM226" s="433">
        <v>0</v>
      </c>
      <c r="LLN226" s="433">
        <v>0</v>
      </c>
      <c r="LLO226" s="433">
        <v>0</v>
      </c>
      <c r="LLP226" s="433">
        <v>0</v>
      </c>
      <c r="LLQ226" s="433">
        <v>0</v>
      </c>
      <c r="LLR226" s="433">
        <v>0</v>
      </c>
      <c r="LLS226" s="433">
        <v>0</v>
      </c>
      <c r="LLT226" s="433">
        <v>0</v>
      </c>
      <c r="LLU226" s="433">
        <v>0</v>
      </c>
      <c r="LLV226" s="433">
        <v>0</v>
      </c>
      <c r="LLW226" s="433">
        <v>0</v>
      </c>
      <c r="LLX226" s="433">
        <v>0</v>
      </c>
      <c r="LLY226" s="433">
        <v>0</v>
      </c>
      <c r="LLZ226" s="433">
        <v>0</v>
      </c>
      <c r="LMA226" s="433">
        <v>0</v>
      </c>
      <c r="LMB226" s="433">
        <v>0</v>
      </c>
      <c r="LMC226" s="433">
        <v>0</v>
      </c>
      <c r="LMD226" s="433">
        <v>0</v>
      </c>
      <c r="LME226" s="433">
        <v>0</v>
      </c>
      <c r="LMF226" s="433">
        <v>0</v>
      </c>
      <c r="LMG226" s="433">
        <v>0</v>
      </c>
      <c r="LMH226" s="433">
        <v>0</v>
      </c>
      <c r="LMI226" s="433">
        <v>0</v>
      </c>
      <c r="LMJ226" s="433">
        <v>0</v>
      </c>
      <c r="LMK226" s="433">
        <v>0</v>
      </c>
      <c r="LML226" s="433">
        <v>0</v>
      </c>
      <c r="LMM226" s="433">
        <v>0</v>
      </c>
      <c r="LMN226" s="433">
        <v>0</v>
      </c>
      <c r="LMO226" s="433">
        <v>0</v>
      </c>
      <c r="LMP226" s="433">
        <v>0</v>
      </c>
      <c r="LMQ226" s="433">
        <v>0</v>
      </c>
      <c r="LMR226" s="433">
        <v>0</v>
      </c>
      <c r="LMS226" s="433">
        <v>0</v>
      </c>
      <c r="LMT226" s="433">
        <v>0</v>
      </c>
      <c r="LMU226" s="433">
        <v>0</v>
      </c>
      <c r="LMV226" s="433">
        <v>0</v>
      </c>
      <c r="LMW226" s="433">
        <v>0</v>
      </c>
      <c r="LMX226" s="433">
        <v>0</v>
      </c>
      <c r="LMY226" s="433">
        <v>0</v>
      </c>
      <c r="LMZ226" s="433">
        <v>0</v>
      </c>
      <c r="LNA226" s="433">
        <v>0</v>
      </c>
      <c r="LNB226" s="433">
        <v>0</v>
      </c>
      <c r="LNC226" s="433">
        <v>0</v>
      </c>
      <c r="LND226" s="433">
        <v>0</v>
      </c>
      <c r="LNE226" s="433">
        <v>0</v>
      </c>
      <c r="LNF226" s="433">
        <v>0</v>
      </c>
      <c r="LNG226" s="433">
        <v>0</v>
      </c>
      <c r="LNH226" s="433">
        <v>0</v>
      </c>
      <c r="LNI226" s="433">
        <v>0</v>
      </c>
      <c r="LNJ226" s="433">
        <v>0</v>
      </c>
      <c r="LNK226" s="433">
        <v>0</v>
      </c>
      <c r="LNL226" s="433">
        <v>0</v>
      </c>
      <c r="LNM226" s="433">
        <v>0</v>
      </c>
      <c r="LNN226" s="433">
        <v>0</v>
      </c>
      <c r="LNO226" s="433">
        <v>0</v>
      </c>
      <c r="LNP226" s="433">
        <v>0</v>
      </c>
      <c r="LNQ226" s="433">
        <v>0</v>
      </c>
      <c r="LNR226" s="433">
        <v>0</v>
      </c>
      <c r="LNS226" s="433">
        <v>0</v>
      </c>
      <c r="LNT226" s="433">
        <v>0</v>
      </c>
      <c r="LNU226" s="433">
        <v>0</v>
      </c>
      <c r="LNV226" s="433">
        <v>0</v>
      </c>
      <c r="LNW226" s="433">
        <v>0</v>
      </c>
      <c r="LNX226" s="433">
        <v>0</v>
      </c>
      <c r="LNY226" s="433">
        <v>0</v>
      </c>
      <c r="LNZ226" s="433">
        <v>0</v>
      </c>
      <c r="LOA226" s="433">
        <v>0</v>
      </c>
      <c r="LOB226" s="433">
        <v>0</v>
      </c>
      <c r="LOC226" s="433">
        <v>0</v>
      </c>
      <c r="LOD226" s="433">
        <v>0</v>
      </c>
      <c r="LOE226" s="433">
        <v>0</v>
      </c>
      <c r="LOF226" s="433">
        <v>0</v>
      </c>
      <c r="LOG226" s="433">
        <v>0</v>
      </c>
      <c r="LOH226" s="433">
        <v>0</v>
      </c>
      <c r="LOI226" s="433">
        <v>0</v>
      </c>
      <c r="LOJ226" s="433">
        <v>0</v>
      </c>
      <c r="LOK226" s="433">
        <v>0</v>
      </c>
      <c r="LOL226" s="433">
        <v>0</v>
      </c>
      <c r="LOM226" s="433">
        <v>0</v>
      </c>
      <c r="LON226" s="433">
        <v>0</v>
      </c>
      <c r="LOO226" s="433">
        <v>0</v>
      </c>
      <c r="LOP226" s="433">
        <v>0</v>
      </c>
      <c r="LOQ226" s="433">
        <v>0</v>
      </c>
      <c r="LOR226" s="433">
        <v>0</v>
      </c>
      <c r="LOS226" s="433">
        <v>0</v>
      </c>
      <c r="LOT226" s="433">
        <v>0</v>
      </c>
      <c r="LOU226" s="433">
        <v>0</v>
      </c>
      <c r="LOV226" s="433">
        <v>0</v>
      </c>
      <c r="LOW226" s="433">
        <v>0</v>
      </c>
      <c r="LOX226" s="433">
        <v>0</v>
      </c>
      <c r="LOY226" s="433">
        <v>0</v>
      </c>
      <c r="LOZ226" s="433">
        <v>0</v>
      </c>
      <c r="LPA226" s="433">
        <v>0</v>
      </c>
      <c r="LPB226" s="433">
        <v>0</v>
      </c>
      <c r="LPC226" s="433">
        <v>0</v>
      </c>
      <c r="LPD226" s="433">
        <v>0</v>
      </c>
      <c r="LPE226" s="433">
        <v>0</v>
      </c>
      <c r="LPF226" s="433">
        <v>0</v>
      </c>
      <c r="LPG226" s="433">
        <v>0</v>
      </c>
      <c r="LPH226" s="433">
        <v>0</v>
      </c>
      <c r="LPI226" s="433">
        <v>0</v>
      </c>
      <c r="LPJ226" s="433">
        <v>0</v>
      </c>
      <c r="LPK226" s="433">
        <v>0</v>
      </c>
      <c r="LPL226" s="433">
        <v>0</v>
      </c>
      <c r="LPM226" s="433">
        <v>0</v>
      </c>
      <c r="LPN226" s="433">
        <v>0</v>
      </c>
      <c r="LPO226" s="433">
        <v>0</v>
      </c>
      <c r="LPP226" s="433">
        <v>0</v>
      </c>
      <c r="LPQ226" s="433">
        <v>0</v>
      </c>
      <c r="LPR226" s="433">
        <v>0</v>
      </c>
      <c r="LPS226" s="433">
        <v>0</v>
      </c>
      <c r="LPT226" s="433">
        <v>0</v>
      </c>
      <c r="LPU226" s="433">
        <v>0</v>
      </c>
      <c r="LPV226" s="433">
        <v>0</v>
      </c>
      <c r="LPW226" s="433">
        <v>0</v>
      </c>
      <c r="LPX226" s="433">
        <v>0</v>
      </c>
      <c r="LPY226" s="433">
        <v>0</v>
      </c>
      <c r="LPZ226" s="433">
        <v>0</v>
      </c>
      <c r="LQA226" s="433">
        <v>0</v>
      </c>
      <c r="LQB226" s="433">
        <v>0</v>
      </c>
      <c r="LQC226" s="433">
        <v>0</v>
      </c>
      <c r="LQD226" s="433">
        <v>0</v>
      </c>
      <c r="LQE226" s="433">
        <v>0</v>
      </c>
      <c r="LQF226" s="433">
        <v>0</v>
      </c>
      <c r="LQG226" s="433">
        <v>0</v>
      </c>
      <c r="LQH226" s="433">
        <v>0</v>
      </c>
      <c r="LQI226" s="433">
        <v>0</v>
      </c>
      <c r="LQJ226" s="433">
        <v>0</v>
      </c>
      <c r="LQK226" s="433">
        <v>0</v>
      </c>
      <c r="LQL226" s="433">
        <v>0</v>
      </c>
      <c r="LQM226" s="433">
        <v>0</v>
      </c>
      <c r="LQN226" s="433">
        <v>0</v>
      </c>
      <c r="LQO226" s="433">
        <v>0</v>
      </c>
      <c r="LQP226" s="433">
        <v>0</v>
      </c>
      <c r="LQQ226" s="433">
        <v>0</v>
      </c>
      <c r="LQR226" s="433">
        <v>0</v>
      </c>
      <c r="LQS226" s="433">
        <v>0</v>
      </c>
      <c r="LQT226" s="433">
        <v>0</v>
      </c>
      <c r="LQU226" s="433">
        <v>0</v>
      </c>
      <c r="LQV226" s="433">
        <v>0</v>
      </c>
      <c r="LQW226" s="433">
        <v>0</v>
      </c>
      <c r="LQX226" s="433">
        <v>0</v>
      </c>
      <c r="LQY226" s="433">
        <v>0</v>
      </c>
      <c r="LQZ226" s="433">
        <v>0</v>
      </c>
      <c r="LRA226" s="433">
        <v>0</v>
      </c>
      <c r="LRB226" s="433">
        <v>0</v>
      </c>
      <c r="LRC226" s="433">
        <v>0</v>
      </c>
      <c r="LRD226" s="433">
        <v>0</v>
      </c>
      <c r="LRE226" s="433">
        <v>0</v>
      </c>
      <c r="LRF226" s="433">
        <v>0</v>
      </c>
      <c r="LRG226" s="433">
        <v>0</v>
      </c>
      <c r="LRH226" s="433">
        <v>0</v>
      </c>
      <c r="LRI226" s="433">
        <v>0</v>
      </c>
      <c r="LRJ226" s="433">
        <v>0</v>
      </c>
      <c r="LRK226" s="433">
        <v>0</v>
      </c>
      <c r="LRL226" s="433">
        <v>0</v>
      </c>
      <c r="LRM226" s="433">
        <v>0</v>
      </c>
      <c r="LRN226" s="433">
        <v>0</v>
      </c>
      <c r="LRO226" s="433">
        <v>0</v>
      </c>
      <c r="LRP226" s="433">
        <v>0</v>
      </c>
      <c r="LRQ226" s="433">
        <v>0</v>
      </c>
      <c r="LRR226" s="433">
        <v>0</v>
      </c>
      <c r="LRS226" s="433">
        <v>0</v>
      </c>
      <c r="LRT226" s="433">
        <v>0</v>
      </c>
      <c r="LRU226" s="433">
        <v>0</v>
      </c>
      <c r="LRV226" s="433">
        <v>0</v>
      </c>
      <c r="LRW226" s="433">
        <v>0</v>
      </c>
      <c r="LRX226" s="433">
        <v>0</v>
      </c>
      <c r="LRY226" s="433">
        <v>0</v>
      </c>
      <c r="LRZ226" s="433">
        <v>0</v>
      </c>
      <c r="LSA226" s="433">
        <v>0</v>
      </c>
      <c r="LSB226" s="433">
        <v>0</v>
      </c>
      <c r="LSC226" s="433">
        <v>0</v>
      </c>
      <c r="LSD226" s="433">
        <v>0</v>
      </c>
      <c r="LSE226" s="433">
        <v>0</v>
      </c>
      <c r="LSF226" s="433">
        <v>0</v>
      </c>
      <c r="LSG226" s="433">
        <v>0</v>
      </c>
      <c r="LSH226" s="433">
        <v>0</v>
      </c>
      <c r="LSI226" s="433">
        <v>0</v>
      </c>
      <c r="LSJ226" s="433">
        <v>0</v>
      </c>
      <c r="LSK226" s="433">
        <v>0</v>
      </c>
      <c r="LSL226" s="433">
        <v>0</v>
      </c>
      <c r="LSM226" s="433">
        <v>0</v>
      </c>
      <c r="LSN226" s="433">
        <v>0</v>
      </c>
      <c r="LSO226" s="433">
        <v>0</v>
      </c>
      <c r="LSP226" s="433">
        <v>0</v>
      </c>
      <c r="LSQ226" s="433">
        <v>0</v>
      </c>
      <c r="LSR226" s="433">
        <v>0</v>
      </c>
      <c r="LSS226" s="433">
        <v>0</v>
      </c>
      <c r="LST226" s="433">
        <v>0</v>
      </c>
      <c r="LSU226" s="433">
        <v>0</v>
      </c>
      <c r="LSV226" s="433">
        <v>0</v>
      </c>
      <c r="LSW226" s="433">
        <v>0</v>
      </c>
      <c r="LSX226" s="433">
        <v>0</v>
      </c>
      <c r="LSY226" s="433">
        <v>0</v>
      </c>
      <c r="LSZ226" s="433">
        <v>0</v>
      </c>
      <c r="LTA226" s="433">
        <v>0</v>
      </c>
      <c r="LTB226" s="433">
        <v>0</v>
      </c>
      <c r="LTC226" s="433">
        <v>0</v>
      </c>
      <c r="LTD226" s="433">
        <v>0</v>
      </c>
      <c r="LTE226" s="433">
        <v>0</v>
      </c>
      <c r="LTF226" s="433">
        <v>0</v>
      </c>
      <c r="LTG226" s="433">
        <v>0</v>
      </c>
      <c r="LTH226" s="433">
        <v>0</v>
      </c>
      <c r="LTI226" s="433">
        <v>0</v>
      </c>
      <c r="LTJ226" s="433">
        <v>0</v>
      </c>
      <c r="LTK226" s="433">
        <v>0</v>
      </c>
      <c r="LTL226" s="433">
        <v>0</v>
      </c>
      <c r="LTM226" s="433">
        <v>0</v>
      </c>
      <c r="LTN226" s="433">
        <v>0</v>
      </c>
      <c r="LTO226" s="433">
        <v>0</v>
      </c>
      <c r="LTP226" s="433">
        <v>0</v>
      </c>
      <c r="LTQ226" s="433">
        <v>0</v>
      </c>
      <c r="LTR226" s="433">
        <v>0</v>
      </c>
      <c r="LTS226" s="433">
        <v>0</v>
      </c>
      <c r="LTT226" s="433">
        <v>0</v>
      </c>
      <c r="LTU226" s="433">
        <v>0</v>
      </c>
      <c r="LTV226" s="433">
        <v>0</v>
      </c>
      <c r="LTW226" s="433">
        <v>0</v>
      </c>
      <c r="LTX226" s="433">
        <v>0</v>
      </c>
      <c r="LTY226" s="433">
        <v>0</v>
      </c>
      <c r="LTZ226" s="433">
        <v>0</v>
      </c>
      <c r="LUA226" s="433">
        <v>0</v>
      </c>
      <c r="LUB226" s="433">
        <v>0</v>
      </c>
      <c r="LUC226" s="433">
        <v>0</v>
      </c>
      <c r="LUD226" s="433">
        <v>0</v>
      </c>
      <c r="LUE226" s="433">
        <v>0</v>
      </c>
      <c r="LUF226" s="433">
        <v>0</v>
      </c>
      <c r="LUG226" s="433">
        <v>0</v>
      </c>
      <c r="LUH226" s="433">
        <v>0</v>
      </c>
      <c r="LUI226" s="433">
        <v>0</v>
      </c>
      <c r="LUJ226" s="433">
        <v>0</v>
      </c>
      <c r="LUK226" s="433">
        <v>0</v>
      </c>
      <c r="LUL226" s="433">
        <v>0</v>
      </c>
      <c r="LUM226" s="433">
        <v>0</v>
      </c>
      <c r="LUN226" s="433">
        <v>0</v>
      </c>
      <c r="LUO226" s="433">
        <v>0</v>
      </c>
      <c r="LUP226" s="433">
        <v>0</v>
      </c>
      <c r="LUQ226" s="433">
        <v>0</v>
      </c>
      <c r="LUR226" s="433">
        <v>0</v>
      </c>
      <c r="LUS226" s="433">
        <v>0</v>
      </c>
      <c r="LUT226" s="433">
        <v>0</v>
      </c>
      <c r="LUU226" s="433">
        <v>0</v>
      </c>
      <c r="LUV226" s="433">
        <v>0</v>
      </c>
      <c r="LUW226" s="433">
        <v>0</v>
      </c>
      <c r="LUX226" s="433">
        <v>0</v>
      </c>
      <c r="LUY226" s="433">
        <v>0</v>
      </c>
      <c r="LUZ226" s="433">
        <v>0</v>
      </c>
      <c r="LVA226" s="433">
        <v>0</v>
      </c>
      <c r="LVB226" s="433">
        <v>0</v>
      </c>
      <c r="LVC226" s="433">
        <v>0</v>
      </c>
      <c r="LVD226" s="433">
        <v>0</v>
      </c>
      <c r="LVE226" s="433">
        <v>0</v>
      </c>
      <c r="LVF226" s="433">
        <v>0</v>
      </c>
      <c r="LVG226" s="433">
        <v>0</v>
      </c>
      <c r="LVH226" s="433">
        <v>0</v>
      </c>
      <c r="LVI226" s="433">
        <v>0</v>
      </c>
      <c r="LVJ226" s="433">
        <v>0</v>
      </c>
      <c r="LVK226" s="433">
        <v>0</v>
      </c>
      <c r="LVL226" s="433">
        <v>0</v>
      </c>
      <c r="LVM226" s="433">
        <v>0</v>
      </c>
      <c r="LVN226" s="433">
        <v>0</v>
      </c>
      <c r="LVO226" s="433">
        <v>0</v>
      </c>
      <c r="LVP226" s="433">
        <v>0</v>
      </c>
      <c r="LVQ226" s="433">
        <v>0</v>
      </c>
      <c r="LVR226" s="433">
        <v>0</v>
      </c>
      <c r="LVS226" s="433">
        <v>0</v>
      </c>
      <c r="LVT226" s="433">
        <v>0</v>
      </c>
      <c r="LVU226" s="433">
        <v>0</v>
      </c>
      <c r="LVV226" s="433">
        <v>0</v>
      </c>
      <c r="LVW226" s="433">
        <v>0</v>
      </c>
      <c r="LVX226" s="433">
        <v>0</v>
      </c>
      <c r="LVY226" s="433">
        <v>0</v>
      </c>
      <c r="LVZ226" s="433">
        <v>0</v>
      </c>
      <c r="LWA226" s="433">
        <v>0</v>
      </c>
      <c r="LWB226" s="433">
        <v>0</v>
      </c>
      <c r="LWC226" s="433">
        <v>0</v>
      </c>
      <c r="LWD226" s="433">
        <v>0</v>
      </c>
      <c r="LWE226" s="433">
        <v>0</v>
      </c>
      <c r="LWF226" s="433">
        <v>0</v>
      </c>
      <c r="LWG226" s="433">
        <v>0</v>
      </c>
      <c r="LWH226" s="433">
        <v>0</v>
      </c>
      <c r="LWI226" s="433">
        <v>0</v>
      </c>
      <c r="LWJ226" s="433">
        <v>0</v>
      </c>
      <c r="LWK226" s="433">
        <v>0</v>
      </c>
      <c r="LWL226" s="433">
        <v>0</v>
      </c>
      <c r="LWM226" s="433">
        <v>0</v>
      </c>
      <c r="LWN226" s="433">
        <v>0</v>
      </c>
      <c r="LWO226" s="433">
        <v>0</v>
      </c>
      <c r="LWP226" s="433">
        <v>0</v>
      </c>
      <c r="LWQ226" s="433">
        <v>0</v>
      </c>
      <c r="LWR226" s="433">
        <v>0</v>
      </c>
      <c r="LWS226" s="433">
        <v>0</v>
      </c>
      <c r="LWT226" s="433">
        <v>0</v>
      </c>
      <c r="LWU226" s="433">
        <v>0</v>
      </c>
      <c r="LWV226" s="433">
        <v>0</v>
      </c>
      <c r="LWW226" s="433">
        <v>0</v>
      </c>
      <c r="LWX226" s="433">
        <v>0</v>
      </c>
      <c r="LWY226" s="433">
        <v>0</v>
      </c>
      <c r="LWZ226" s="433">
        <v>0</v>
      </c>
      <c r="LXA226" s="433">
        <v>0</v>
      </c>
      <c r="LXB226" s="433">
        <v>0</v>
      </c>
      <c r="LXC226" s="433">
        <v>0</v>
      </c>
      <c r="LXD226" s="433">
        <v>0</v>
      </c>
      <c r="LXE226" s="433">
        <v>0</v>
      </c>
      <c r="LXF226" s="433">
        <v>0</v>
      </c>
      <c r="LXG226" s="433">
        <v>0</v>
      </c>
      <c r="LXH226" s="433">
        <v>0</v>
      </c>
      <c r="LXI226" s="433">
        <v>0</v>
      </c>
      <c r="LXJ226" s="433">
        <v>0</v>
      </c>
      <c r="LXK226" s="433">
        <v>0</v>
      </c>
      <c r="LXL226" s="433">
        <v>0</v>
      </c>
      <c r="LXM226" s="433">
        <v>0</v>
      </c>
      <c r="LXN226" s="433">
        <v>0</v>
      </c>
      <c r="LXO226" s="433">
        <v>0</v>
      </c>
      <c r="LXP226" s="433">
        <v>0</v>
      </c>
      <c r="LXQ226" s="433">
        <v>0</v>
      </c>
      <c r="LXR226" s="433">
        <v>0</v>
      </c>
      <c r="LXS226" s="433">
        <v>0</v>
      </c>
      <c r="LXT226" s="433">
        <v>0</v>
      </c>
      <c r="LXU226" s="433">
        <v>0</v>
      </c>
      <c r="LXV226" s="433">
        <v>0</v>
      </c>
      <c r="LXW226" s="433">
        <v>0</v>
      </c>
      <c r="LXX226" s="433">
        <v>0</v>
      </c>
      <c r="LXY226" s="433">
        <v>0</v>
      </c>
      <c r="LXZ226" s="433">
        <v>0</v>
      </c>
      <c r="LYA226" s="433">
        <v>0</v>
      </c>
      <c r="LYB226" s="433">
        <v>0</v>
      </c>
      <c r="LYC226" s="433">
        <v>0</v>
      </c>
      <c r="LYD226" s="433">
        <v>0</v>
      </c>
      <c r="LYE226" s="433">
        <v>0</v>
      </c>
      <c r="LYF226" s="433">
        <v>0</v>
      </c>
      <c r="LYG226" s="433">
        <v>0</v>
      </c>
      <c r="LYH226" s="433">
        <v>0</v>
      </c>
      <c r="LYI226" s="433">
        <v>0</v>
      </c>
      <c r="LYJ226" s="433">
        <v>0</v>
      </c>
      <c r="LYK226" s="433">
        <v>0</v>
      </c>
      <c r="LYL226" s="433">
        <v>0</v>
      </c>
      <c r="LYM226" s="433">
        <v>0</v>
      </c>
      <c r="LYN226" s="433">
        <v>0</v>
      </c>
      <c r="LYO226" s="433">
        <v>0</v>
      </c>
      <c r="LYP226" s="433">
        <v>0</v>
      </c>
      <c r="LYQ226" s="433">
        <v>0</v>
      </c>
      <c r="LYR226" s="433">
        <v>0</v>
      </c>
      <c r="LYS226" s="433">
        <v>0</v>
      </c>
      <c r="LYT226" s="433">
        <v>0</v>
      </c>
      <c r="LYU226" s="433">
        <v>0</v>
      </c>
      <c r="LYV226" s="433">
        <v>0</v>
      </c>
      <c r="LYW226" s="433">
        <v>0</v>
      </c>
      <c r="LYX226" s="433">
        <v>0</v>
      </c>
      <c r="LYY226" s="433">
        <v>0</v>
      </c>
      <c r="LYZ226" s="433">
        <v>0</v>
      </c>
      <c r="LZA226" s="433">
        <v>0</v>
      </c>
      <c r="LZB226" s="433">
        <v>0</v>
      </c>
      <c r="LZC226" s="433">
        <v>0</v>
      </c>
      <c r="LZD226" s="433">
        <v>0</v>
      </c>
      <c r="LZE226" s="433">
        <v>0</v>
      </c>
      <c r="LZF226" s="433">
        <v>0</v>
      </c>
      <c r="LZG226" s="433">
        <v>0</v>
      </c>
      <c r="LZH226" s="433">
        <v>0</v>
      </c>
      <c r="LZI226" s="433">
        <v>0</v>
      </c>
      <c r="LZJ226" s="433">
        <v>0</v>
      </c>
      <c r="LZK226" s="433">
        <v>0</v>
      </c>
      <c r="LZL226" s="433">
        <v>0</v>
      </c>
      <c r="LZM226" s="433">
        <v>0</v>
      </c>
      <c r="LZN226" s="433">
        <v>0</v>
      </c>
      <c r="LZO226" s="433">
        <v>0</v>
      </c>
      <c r="LZP226" s="433">
        <v>0</v>
      </c>
      <c r="LZQ226" s="433">
        <v>0</v>
      </c>
      <c r="LZR226" s="433">
        <v>0</v>
      </c>
      <c r="LZS226" s="433">
        <v>0</v>
      </c>
      <c r="LZT226" s="433">
        <v>0</v>
      </c>
      <c r="LZU226" s="433">
        <v>0</v>
      </c>
      <c r="LZV226" s="433">
        <v>0</v>
      </c>
      <c r="LZW226" s="433">
        <v>0</v>
      </c>
      <c r="LZX226" s="433">
        <v>0</v>
      </c>
      <c r="LZY226" s="433">
        <v>0</v>
      </c>
      <c r="LZZ226" s="433">
        <v>0</v>
      </c>
      <c r="MAA226" s="433">
        <v>0</v>
      </c>
      <c r="MAB226" s="433">
        <v>0</v>
      </c>
      <c r="MAC226" s="433">
        <v>0</v>
      </c>
      <c r="MAD226" s="433">
        <v>0</v>
      </c>
      <c r="MAE226" s="433">
        <v>0</v>
      </c>
      <c r="MAF226" s="433">
        <v>0</v>
      </c>
      <c r="MAG226" s="433">
        <v>0</v>
      </c>
      <c r="MAH226" s="433">
        <v>0</v>
      </c>
      <c r="MAI226" s="433">
        <v>0</v>
      </c>
      <c r="MAJ226" s="433">
        <v>0</v>
      </c>
      <c r="MAK226" s="433">
        <v>0</v>
      </c>
      <c r="MAL226" s="433">
        <v>0</v>
      </c>
      <c r="MAM226" s="433">
        <v>0</v>
      </c>
      <c r="MAN226" s="433">
        <v>0</v>
      </c>
      <c r="MAO226" s="433">
        <v>0</v>
      </c>
      <c r="MAP226" s="433">
        <v>0</v>
      </c>
      <c r="MAQ226" s="433">
        <v>0</v>
      </c>
      <c r="MAR226" s="433">
        <v>0</v>
      </c>
      <c r="MAS226" s="433">
        <v>0</v>
      </c>
      <c r="MAT226" s="433">
        <v>0</v>
      </c>
      <c r="MAU226" s="433">
        <v>0</v>
      </c>
      <c r="MAV226" s="433">
        <v>0</v>
      </c>
      <c r="MAW226" s="433">
        <v>0</v>
      </c>
      <c r="MAX226" s="433">
        <v>0</v>
      </c>
      <c r="MAY226" s="433">
        <v>0</v>
      </c>
      <c r="MAZ226" s="433">
        <v>0</v>
      </c>
      <c r="MBA226" s="433">
        <v>0</v>
      </c>
      <c r="MBB226" s="433">
        <v>0</v>
      </c>
      <c r="MBC226" s="433">
        <v>0</v>
      </c>
      <c r="MBD226" s="433">
        <v>0</v>
      </c>
      <c r="MBE226" s="433">
        <v>0</v>
      </c>
      <c r="MBF226" s="433">
        <v>0</v>
      </c>
      <c r="MBG226" s="433">
        <v>0</v>
      </c>
      <c r="MBH226" s="433">
        <v>0</v>
      </c>
      <c r="MBI226" s="433">
        <v>0</v>
      </c>
      <c r="MBJ226" s="433">
        <v>0</v>
      </c>
      <c r="MBK226" s="433">
        <v>0</v>
      </c>
      <c r="MBL226" s="433">
        <v>0</v>
      </c>
      <c r="MBM226" s="433">
        <v>0</v>
      </c>
      <c r="MBN226" s="433">
        <v>0</v>
      </c>
      <c r="MBO226" s="433">
        <v>0</v>
      </c>
      <c r="MBP226" s="433">
        <v>0</v>
      </c>
      <c r="MBQ226" s="433">
        <v>0</v>
      </c>
      <c r="MBR226" s="433">
        <v>0</v>
      </c>
      <c r="MBS226" s="433">
        <v>0</v>
      </c>
      <c r="MBT226" s="433">
        <v>0</v>
      </c>
      <c r="MBU226" s="433">
        <v>0</v>
      </c>
      <c r="MBV226" s="433">
        <v>0</v>
      </c>
      <c r="MBW226" s="433">
        <v>0</v>
      </c>
      <c r="MBX226" s="433">
        <v>0</v>
      </c>
      <c r="MBY226" s="433">
        <v>0</v>
      </c>
      <c r="MBZ226" s="433">
        <v>0</v>
      </c>
      <c r="MCA226" s="433">
        <v>0</v>
      </c>
      <c r="MCB226" s="433">
        <v>0</v>
      </c>
      <c r="MCC226" s="433">
        <v>0</v>
      </c>
      <c r="MCD226" s="433">
        <v>0</v>
      </c>
      <c r="MCE226" s="433">
        <v>0</v>
      </c>
      <c r="MCF226" s="433">
        <v>0</v>
      </c>
      <c r="MCG226" s="433">
        <v>0</v>
      </c>
      <c r="MCH226" s="433">
        <v>0</v>
      </c>
      <c r="MCI226" s="433">
        <v>0</v>
      </c>
      <c r="MCJ226" s="433">
        <v>0</v>
      </c>
      <c r="MCK226" s="433">
        <v>0</v>
      </c>
      <c r="MCL226" s="433">
        <v>0</v>
      </c>
      <c r="MCM226" s="433">
        <v>0</v>
      </c>
      <c r="MCN226" s="433">
        <v>0</v>
      </c>
      <c r="MCO226" s="433">
        <v>0</v>
      </c>
      <c r="MCP226" s="433">
        <v>0</v>
      </c>
      <c r="MCQ226" s="433">
        <v>0</v>
      </c>
      <c r="MCR226" s="433">
        <v>0</v>
      </c>
      <c r="MCS226" s="433">
        <v>0</v>
      </c>
      <c r="MCT226" s="433">
        <v>0</v>
      </c>
      <c r="MCU226" s="433">
        <v>0</v>
      </c>
      <c r="MCV226" s="433">
        <v>0</v>
      </c>
      <c r="MCW226" s="433">
        <v>0</v>
      </c>
      <c r="MCX226" s="433">
        <v>0</v>
      </c>
      <c r="MCY226" s="433">
        <v>0</v>
      </c>
      <c r="MCZ226" s="433">
        <v>0</v>
      </c>
      <c r="MDA226" s="433">
        <v>0</v>
      </c>
      <c r="MDB226" s="433">
        <v>0</v>
      </c>
      <c r="MDC226" s="433">
        <v>0</v>
      </c>
      <c r="MDD226" s="433">
        <v>0</v>
      </c>
      <c r="MDE226" s="433">
        <v>0</v>
      </c>
      <c r="MDF226" s="433">
        <v>0</v>
      </c>
      <c r="MDG226" s="433">
        <v>0</v>
      </c>
      <c r="MDH226" s="433">
        <v>0</v>
      </c>
      <c r="MDI226" s="433">
        <v>0</v>
      </c>
      <c r="MDJ226" s="433">
        <v>0</v>
      </c>
      <c r="MDK226" s="433">
        <v>0</v>
      </c>
      <c r="MDL226" s="433">
        <v>0</v>
      </c>
      <c r="MDM226" s="433">
        <v>0</v>
      </c>
      <c r="MDN226" s="433">
        <v>0</v>
      </c>
      <c r="MDO226" s="433">
        <v>0</v>
      </c>
      <c r="MDP226" s="433">
        <v>0</v>
      </c>
      <c r="MDQ226" s="433">
        <v>0</v>
      </c>
      <c r="MDR226" s="433">
        <v>0</v>
      </c>
      <c r="MDS226" s="433">
        <v>0</v>
      </c>
      <c r="MDT226" s="433">
        <v>0</v>
      </c>
      <c r="MDU226" s="433">
        <v>0</v>
      </c>
      <c r="MDV226" s="433">
        <v>0</v>
      </c>
      <c r="MDW226" s="433">
        <v>0</v>
      </c>
      <c r="MDX226" s="433">
        <v>0</v>
      </c>
      <c r="MDY226" s="433">
        <v>0</v>
      </c>
      <c r="MDZ226" s="433">
        <v>0</v>
      </c>
      <c r="MEA226" s="433">
        <v>0</v>
      </c>
      <c r="MEB226" s="433">
        <v>0</v>
      </c>
      <c r="MEC226" s="433">
        <v>0</v>
      </c>
      <c r="MED226" s="433">
        <v>0</v>
      </c>
      <c r="MEE226" s="433">
        <v>0</v>
      </c>
      <c r="MEF226" s="433">
        <v>0</v>
      </c>
      <c r="MEG226" s="433">
        <v>0</v>
      </c>
      <c r="MEH226" s="433">
        <v>0</v>
      </c>
      <c r="MEI226" s="433">
        <v>0</v>
      </c>
      <c r="MEJ226" s="433">
        <v>0</v>
      </c>
      <c r="MEK226" s="433">
        <v>0</v>
      </c>
      <c r="MEL226" s="433">
        <v>0</v>
      </c>
      <c r="MEM226" s="433">
        <v>0</v>
      </c>
      <c r="MEN226" s="433">
        <v>0</v>
      </c>
      <c r="MEO226" s="433">
        <v>0</v>
      </c>
      <c r="MEP226" s="433">
        <v>0</v>
      </c>
      <c r="MEQ226" s="433">
        <v>0</v>
      </c>
      <c r="MER226" s="433">
        <v>0</v>
      </c>
      <c r="MES226" s="433">
        <v>0</v>
      </c>
      <c r="MET226" s="433">
        <v>0</v>
      </c>
      <c r="MEU226" s="433">
        <v>0</v>
      </c>
      <c r="MEV226" s="433">
        <v>0</v>
      </c>
      <c r="MEW226" s="433">
        <v>0</v>
      </c>
      <c r="MEX226" s="433">
        <v>0</v>
      </c>
      <c r="MEY226" s="433">
        <v>0</v>
      </c>
      <c r="MEZ226" s="433">
        <v>0</v>
      </c>
      <c r="MFA226" s="433">
        <v>0</v>
      </c>
      <c r="MFB226" s="433">
        <v>0</v>
      </c>
      <c r="MFC226" s="433">
        <v>0</v>
      </c>
      <c r="MFD226" s="433">
        <v>0</v>
      </c>
      <c r="MFE226" s="433">
        <v>0</v>
      </c>
      <c r="MFF226" s="433">
        <v>0</v>
      </c>
      <c r="MFG226" s="433">
        <v>0</v>
      </c>
      <c r="MFH226" s="433">
        <v>0</v>
      </c>
      <c r="MFI226" s="433">
        <v>0</v>
      </c>
      <c r="MFJ226" s="433">
        <v>0</v>
      </c>
      <c r="MFK226" s="433">
        <v>0</v>
      </c>
      <c r="MFL226" s="433">
        <v>0</v>
      </c>
      <c r="MFM226" s="433">
        <v>0</v>
      </c>
      <c r="MFN226" s="433">
        <v>0</v>
      </c>
      <c r="MFO226" s="433">
        <v>0</v>
      </c>
      <c r="MFP226" s="433">
        <v>0</v>
      </c>
      <c r="MFQ226" s="433">
        <v>0</v>
      </c>
      <c r="MFR226" s="433">
        <v>0</v>
      </c>
      <c r="MFS226" s="433">
        <v>0</v>
      </c>
      <c r="MFT226" s="433">
        <v>0</v>
      </c>
      <c r="MFU226" s="433">
        <v>0</v>
      </c>
      <c r="MFV226" s="433">
        <v>0</v>
      </c>
      <c r="MFW226" s="433">
        <v>0</v>
      </c>
      <c r="MFX226" s="433">
        <v>0</v>
      </c>
      <c r="MFY226" s="433">
        <v>0</v>
      </c>
      <c r="MFZ226" s="433">
        <v>0</v>
      </c>
      <c r="MGA226" s="433">
        <v>0</v>
      </c>
      <c r="MGB226" s="433">
        <v>0</v>
      </c>
      <c r="MGC226" s="433">
        <v>0</v>
      </c>
      <c r="MGD226" s="433">
        <v>0</v>
      </c>
      <c r="MGE226" s="433">
        <v>0</v>
      </c>
      <c r="MGF226" s="433">
        <v>0</v>
      </c>
      <c r="MGG226" s="433">
        <v>0</v>
      </c>
      <c r="MGH226" s="433">
        <v>0</v>
      </c>
      <c r="MGI226" s="433">
        <v>0</v>
      </c>
      <c r="MGJ226" s="433">
        <v>0</v>
      </c>
      <c r="MGK226" s="433">
        <v>0</v>
      </c>
      <c r="MGL226" s="433">
        <v>0</v>
      </c>
      <c r="MGM226" s="433">
        <v>0</v>
      </c>
      <c r="MGN226" s="433">
        <v>0</v>
      </c>
      <c r="MGO226" s="433">
        <v>0</v>
      </c>
      <c r="MGP226" s="433">
        <v>0</v>
      </c>
      <c r="MGQ226" s="433">
        <v>0</v>
      </c>
      <c r="MGR226" s="433">
        <v>0</v>
      </c>
      <c r="MGS226" s="433">
        <v>0</v>
      </c>
      <c r="MGT226" s="433">
        <v>0</v>
      </c>
      <c r="MGU226" s="433">
        <v>0</v>
      </c>
      <c r="MGV226" s="433">
        <v>0</v>
      </c>
      <c r="MGW226" s="433">
        <v>0</v>
      </c>
      <c r="MGX226" s="433">
        <v>0</v>
      </c>
      <c r="MGY226" s="433">
        <v>0</v>
      </c>
      <c r="MGZ226" s="433">
        <v>0</v>
      </c>
      <c r="MHA226" s="433">
        <v>0</v>
      </c>
      <c r="MHB226" s="433">
        <v>0</v>
      </c>
      <c r="MHC226" s="433">
        <v>0</v>
      </c>
      <c r="MHD226" s="433">
        <v>0</v>
      </c>
      <c r="MHE226" s="433">
        <v>0</v>
      </c>
      <c r="MHF226" s="433">
        <v>0</v>
      </c>
      <c r="MHG226" s="433">
        <v>0</v>
      </c>
      <c r="MHH226" s="433">
        <v>0</v>
      </c>
      <c r="MHI226" s="433">
        <v>0</v>
      </c>
      <c r="MHJ226" s="433">
        <v>0</v>
      </c>
      <c r="MHK226" s="433">
        <v>0</v>
      </c>
      <c r="MHL226" s="433">
        <v>0</v>
      </c>
      <c r="MHM226" s="433">
        <v>0</v>
      </c>
      <c r="MHN226" s="433">
        <v>0</v>
      </c>
      <c r="MHO226" s="433">
        <v>0</v>
      </c>
      <c r="MHP226" s="433">
        <v>0</v>
      </c>
      <c r="MHQ226" s="433">
        <v>0</v>
      </c>
      <c r="MHR226" s="433">
        <v>0</v>
      </c>
      <c r="MHS226" s="433">
        <v>0</v>
      </c>
      <c r="MHT226" s="433">
        <v>0</v>
      </c>
      <c r="MHU226" s="433">
        <v>0</v>
      </c>
      <c r="MHV226" s="433">
        <v>0</v>
      </c>
      <c r="MHW226" s="433">
        <v>0</v>
      </c>
      <c r="MHX226" s="433">
        <v>0</v>
      </c>
      <c r="MHY226" s="433">
        <v>0</v>
      </c>
      <c r="MHZ226" s="433">
        <v>0</v>
      </c>
      <c r="MIA226" s="433">
        <v>0</v>
      </c>
      <c r="MIB226" s="433">
        <v>0</v>
      </c>
      <c r="MIC226" s="433">
        <v>0</v>
      </c>
      <c r="MID226" s="433">
        <v>0</v>
      </c>
      <c r="MIE226" s="433">
        <v>0</v>
      </c>
      <c r="MIF226" s="433">
        <v>0</v>
      </c>
      <c r="MIG226" s="433">
        <v>0</v>
      </c>
      <c r="MIH226" s="433">
        <v>0</v>
      </c>
      <c r="MII226" s="433">
        <v>0</v>
      </c>
      <c r="MIJ226" s="433">
        <v>0</v>
      </c>
      <c r="MIK226" s="433">
        <v>0</v>
      </c>
      <c r="MIL226" s="433">
        <v>0</v>
      </c>
      <c r="MIM226" s="433">
        <v>0</v>
      </c>
      <c r="MIN226" s="433">
        <v>0</v>
      </c>
      <c r="MIO226" s="433">
        <v>0</v>
      </c>
      <c r="MIP226" s="433">
        <v>0</v>
      </c>
      <c r="MIQ226" s="433">
        <v>0</v>
      </c>
      <c r="MIR226" s="433">
        <v>0</v>
      </c>
      <c r="MIS226" s="433">
        <v>0</v>
      </c>
      <c r="MIT226" s="433">
        <v>0</v>
      </c>
      <c r="MIU226" s="433">
        <v>0</v>
      </c>
      <c r="MIV226" s="433">
        <v>0</v>
      </c>
      <c r="MIW226" s="433">
        <v>0</v>
      </c>
      <c r="MIX226" s="433">
        <v>0</v>
      </c>
      <c r="MIY226" s="433">
        <v>0</v>
      </c>
      <c r="MIZ226" s="433">
        <v>0</v>
      </c>
      <c r="MJA226" s="433">
        <v>0</v>
      </c>
      <c r="MJB226" s="433">
        <v>0</v>
      </c>
      <c r="MJC226" s="433">
        <v>0</v>
      </c>
      <c r="MJD226" s="433">
        <v>0</v>
      </c>
      <c r="MJE226" s="433">
        <v>0</v>
      </c>
      <c r="MJF226" s="433">
        <v>0</v>
      </c>
      <c r="MJG226" s="433">
        <v>0</v>
      </c>
      <c r="MJH226" s="433">
        <v>0</v>
      </c>
      <c r="MJI226" s="433">
        <v>0</v>
      </c>
      <c r="MJJ226" s="433">
        <v>0</v>
      </c>
      <c r="MJK226" s="433">
        <v>0</v>
      </c>
      <c r="MJL226" s="433">
        <v>0</v>
      </c>
      <c r="MJM226" s="433">
        <v>0</v>
      </c>
      <c r="MJN226" s="433">
        <v>0</v>
      </c>
      <c r="MJO226" s="433">
        <v>0</v>
      </c>
      <c r="MJP226" s="433">
        <v>0</v>
      </c>
      <c r="MJQ226" s="433">
        <v>0</v>
      </c>
      <c r="MJR226" s="433">
        <v>0</v>
      </c>
      <c r="MJS226" s="433">
        <v>0</v>
      </c>
      <c r="MJT226" s="433">
        <v>0</v>
      </c>
      <c r="MJU226" s="433">
        <v>0</v>
      </c>
      <c r="MJV226" s="433">
        <v>0</v>
      </c>
      <c r="MJW226" s="433">
        <v>0</v>
      </c>
      <c r="MJX226" s="433">
        <v>0</v>
      </c>
      <c r="MJY226" s="433">
        <v>0</v>
      </c>
      <c r="MJZ226" s="433">
        <v>0</v>
      </c>
      <c r="MKA226" s="433">
        <v>0</v>
      </c>
      <c r="MKB226" s="433">
        <v>0</v>
      </c>
      <c r="MKC226" s="433">
        <v>0</v>
      </c>
      <c r="MKD226" s="433">
        <v>0</v>
      </c>
      <c r="MKE226" s="433">
        <v>0</v>
      </c>
      <c r="MKF226" s="433">
        <v>0</v>
      </c>
      <c r="MKG226" s="433">
        <v>0</v>
      </c>
      <c r="MKH226" s="433">
        <v>0</v>
      </c>
      <c r="MKI226" s="433">
        <v>0</v>
      </c>
      <c r="MKJ226" s="433">
        <v>0</v>
      </c>
      <c r="MKK226" s="433">
        <v>0</v>
      </c>
      <c r="MKL226" s="433">
        <v>0</v>
      </c>
      <c r="MKM226" s="433">
        <v>0</v>
      </c>
      <c r="MKN226" s="433">
        <v>0</v>
      </c>
      <c r="MKO226" s="433">
        <v>0</v>
      </c>
      <c r="MKP226" s="433">
        <v>0</v>
      </c>
      <c r="MKQ226" s="433">
        <v>0</v>
      </c>
      <c r="MKR226" s="433">
        <v>0</v>
      </c>
      <c r="MKS226" s="433">
        <v>0</v>
      </c>
      <c r="MKT226" s="433">
        <v>0</v>
      </c>
      <c r="MKU226" s="433">
        <v>0</v>
      </c>
      <c r="MKV226" s="433">
        <v>0</v>
      </c>
      <c r="MKW226" s="433">
        <v>0</v>
      </c>
      <c r="MKX226" s="433">
        <v>0</v>
      </c>
      <c r="MKY226" s="433">
        <v>0</v>
      </c>
      <c r="MKZ226" s="433">
        <v>0</v>
      </c>
      <c r="MLA226" s="433">
        <v>0</v>
      </c>
      <c r="MLB226" s="433">
        <v>0</v>
      </c>
      <c r="MLC226" s="433">
        <v>0</v>
      </c>
      <c r="MLD226" s="433">
        <v>0</v>
      </c>
      <c r="MLE226" s="433">
        <v>0</v>
      </c>
      <c r="MLF226" s="433">
        <v>0</v>
      </c>
      <c r="MLG226" s="433">
        <v>0</v>
      </c>
      <c r="MLH226" s="433">
        <v>0</v>
      </c>
      <c r="MLI226" s="433">
        <v>0</v>
      </c>
      <c r="MLJ226" s="433">
        <v>0</v>
      </c>
      <c r="MLK226" s="433">
        <v>0</v>
      </c>
      <c r="MLL226" s="433">
        <v>0</v>
      </c>
      <c r="MLM226" s="433">
        <v>0</v>
      </c>
      <c r="MLN226" s="433">
        <v>0</v>
      </c>
      <c r="MLO226" s="433">
        <v>0</v>
      </c>
      <c r="MLP226" s="433">
        <v>0</v>
      </c>
      <c r="MLQ226" s="433">
        <v>0</v>
      </c>
      <c r="MLR226" s="433">
        <v>0</v>
      </c>
      <c r="MLS226" s="433">
        <v>0</v>
      </c>
      <c r="MLT226" s="433">
        <v>0</v>
      </c>
      <c r="MLU226" s="433">
        <v>0</v>
      </c>
      <c r="MLV226" s="433">
        <v>0</v>
      </c>
      <c r="MLW226" s="433">
        <v>0</v>
      </c>
      <c r="MLX226" s="433">
        <v>0</v>
      </c>
      <c r="MLY226" s="433">
        <v>0</v>
      </c>
      <c r="MLZ226" s="433">
        <v>0</v>
      </c>
      <c r="MMA226" s="433">
        <v>0</v>
      </c>
      <c r="MMB226" s="433">
        <v>0</v>
      </c>
      <c r="MMC226" s="433">
        <v>0</v>
      </c>
      <c r="MMD226" s="433">
        <v>0</v>
      </c>
      <c r="MME226" s="433">
        <v>0</v>
      </c>
      <c r="MMF226" s="433">
        <v>0</v>
      </c>
      <c r="MMG226" s="433">
        <v>0</v>
      </c>
      <c r="MMH226" s="433">
        <v>0</v>
      </c>
      <c r="MMI226" s="433">
        <v>0</v>
      </c>
      <c r="MMJ226" s="433">
        <v>0</v>
      </c>
      <c r="MMK226" s="433">
        <v>0</v>
      </c>
      <c r="MML226" s="433">
        <v>0</v>
      </c>
      <c r="MMM226" s="433">
        <v>0</v>
      </c>
      <c r="MMN226" s="433">
        <v>0</v>
      </c>
      <c r="MMO226" s="433">
        <v>0</v>
      </c>
      <c r="MMP226" s="433">
        <v>0</v>
      </c>
      <c r="MMQ226" s="433">
        <v>0</v>
      </c>
      <c r="MMR226" s="433">
        <v>0</v>
      </c>
      <c r="MMS226" s="433">
        <v>0</v>
      </c>
      <c r="MMT226" s="433">
        <v>0</v>
      </c>
      <c r="MMU226" s="433">
        <v>0</v>
      </c>
      <c r="MMV226" s="433">
        <v>0</v>
      </c>
      <c r="MMW226" s="433">
        <v>0</v>
      </c>
      <c r="MMX226" s="433">
        <v>0</v>
      </c>
      <c r="MMY226" s="433">
        <v>0</v>
      </c>
      <c r="MMZ226" s="433">
        <v>0</v>
      </c>
      <c r="MNA226" s="433">
        <v>0</v>
      </c>
      <c r="MNB226" s="433">
        <v>0</v>
      </c>
      <c r="MNC226" s="433">
        <v>0</v>
      </c>
      <c r="MND226" s="433">
        <v>0</v>
      </c>
      <c r="MNE226" s="433">
        <v>0</v>
      </c>
      <c r="MNF226" s="433">
        <v>0</v>
      </c>
      <c r="MNG226" s="433">
        <v>0</v>
      </c>
      <c r="MNH226" s="433">
        <v>0</v>
      </c>
      <c r="MNI226" s="433">
        <v>0</v>
      </c>
      <c r="MNJ226" s="433">
        <v>0</v>
      </c>
      <c r="MNK226" s="433">
        <v>0</v>
      </c>
      <c r="MNL226" s="433">
        <v>0</v>
      </c>
      <c r="MNM226" s="433">
        <v>0</v>
      </c>
      <c r="MNN226" s="433">
        <v>0</v>
      </c>
      <c r="MNO226" s="433">
        <v>0</v>
      </c>
      <c r="MNP226" s="433">
        <v>0</v>
      </c>
      <c r="MNQ226" s="433">
        <v>0</v>
      </c>
      <c r="MNR226" s="433">
        <v>0</v>
      </c>
      <c r="MNS226" s="433">
        <v>0</v>
      </c>
      <c r="MNT226" s="433">
        <v>0</v>
      </c>
      <c r="MNU226" s="433">
        <v>0</v>
      </c>
      <c r="MNV226" s="433">
        <v>0</v>
      </c>
      <c r="MNW226" s="433">
        <v>0</v>
      </c>
      <c r="MNX226" s="433">
        <v>0</v>
      </c>
      <c r="MNY226" s="433">
        <v>0</v>
      </c>
      <c r="MNZ226" s="433">
        <v>0</v>
      </c>
      <c r="MOA226" s="433">
        <v>0</v>
      </c>
      <c r="MOB226" s="433">
        <v>0</v>
      </c>
      <c r="MOC226" s="433">
        <v>0</v>
      </c>
      <c r="MOD226" s="433">
        <v>0</v>
      </c>
      <c r="MOE226" s="433">
        <v>0</v>
      </c>
      <c r="MOF226" s="433">
        <v>0</v>
      </c>
      <c r="MOG226" s="433">
        <v>0</v>
      </c>
      <c r="MOH226" s="433">
        <v>0</v>
      </c>
      <c r="MOI226" s="433">
        <v>0</v>
      </c>
      <c r="MOJ226" s="433">
        <v>0</v>
      </c>
      <c r="MOK226" s="433">
        <v>0</v>
      </c>
      <c r="MOL226" s="433">
        <v>0</v>
      </c>
      <c r="MOM226" s="433">
        <v>0</v>
      </c>
      <c r="MON226" s="433">
        <v>0</v>
      </c>
      <c r="MOO226" s="433">
        <v>0</v>
      </c>
      <c r="MOP226" s="433">
        <v>0</v>
      </c>
      <c r="MOQ226" s="433">
        <v>0</v>
      </c>
      <c r="MOR226" s="433">
        <v>0</v>
      </c>
      <c r="MOS226" s="433">
        <v>0</v>
      </c>
      <c r="MOT226" s="433">
        <v>0</v>
      </c>
      <c r="MOU226" s="433">
        <v>0</v>
      </c>
      <c r="MOV226" s="433">
        <v>0</v>
      </c>
      <c r="MOW226" s="433">
        <v>0</v>
      </c>
      <c r="MOX226" s="433">
        <v>0</v>
      </c>
      <c r="MOY226" s="433">
        <v>0</v>
      </c>
      <c r="MOZ226" s="433">
        <v>0</v>
      </c>
      <c r="MPA226" s="433">
        <v>0</v>
      </c>
      <c r="MPB226" s="433">
        <v>0</v>
      </c>
      <c r="MPC226" s="433">
        <v>0</v>
      </c>
      <c r="MPD226" s="433">
        <v>0</v>
      </c>
      <c r="MPE226" s="433">
        <v>0</v>
      </c>
      <c r="MPF226" s="433">
        <v>0</v>
      </c>
      <c r="MPG226" s="433">
        <v>0</v>
      </c>
      <c r="MPH226" s="433">
        <v>0</v>
      </c>
      <c r="MPI226" s="433">
        <v>0</v>
      </c>
      <c r="MPJ226" s="433">
        <v>0</v>
      </c>
      <c r="MPK226" s="433">
        <v>0</v>
      </c>
      <c r="MPL226" s="433">
        <v>0</v>
      </c>
      <c r="MPM226" s="433">
        <v>0</v>
      </c>
      <c r="MPN226" s="433">
        <v>0</v>
      </c>
      <c r="MPO226" s="433">
        <v>0</v>
      </c>
      <c r="MPP226" s="433">
        <v>0</v>
      </c>
      <c r="MPQ226" s="433">
        <v>0</v>
      </c>
      <c r="MPR226" s="433">
        <v>0</v>
      </c>
      <c r="MPS226" s="433">
        <v>0</v>
      </c>
      <c r="MPT226" s="433">
        <v>0</v>
      </c>
      <c r="MPU226" s="433">
        <v>0</v>
      </c>
      <c r="MPV226" s="433">
        <v>0</v>
      </c>
      <c r="MPW226" s="433">
        <v>0</v>
      </c>
      <c r="MPX226" s="433">
        <v>0</v>
      </c>
      <c r="MPY226" s="433">
        <v>0</v>
      </c>
      <c r="MPZ226" s="433">
        <v>0</v>
      </c>
      <c r="MQA226" s="433">
        <v>0</v>
      </c>
      <c r="MQB226" s="433">
        <v>0</v>
      </c>
      <c r="MQC226" s="433">
        <v>0</v>
      </c>
      <c r="MQD226" s="433">
        <v>0</v>
      </c>
      <c r="MQE226" s="433">
        <v>0</v>
      </c>
      <c r="MQF226" s="433">
        <v>0</v>
      </c>
      <c r="MQG226" s="433">
        <v>0</v>
      </c>
      <c r="MQH226" s="433">
        <v>0</v>
      </c>
      <c r="MQI226" s="433">
        <v>0</v>
      </c>
      <c r="MQJ226" s="433">
        <v>0</v>
      </c>
      <c r="MQK226" s="433">
        <v>0</v>
      </c>
      <c r="MQL226" s="433">
        <v>0</v>
      </c>
      <c r="MQM226" s="433">
        <v>0</v>
      </c>
      <c r="MQN226" s="433">
        <v>0</v>
      </c>
      <c r="MQO226" s="433">
        <v>0</v>
      </c>
      <c r="MQP226" s="433">
        <v>0</v>
      </c>
      <c r="MQQ226" s="433">
        <v>0</v>
      </c>
      <c r="MQR226" s="433">
        <v>0</v>
      </c>
      <c r="MQS226" s="433">
        <v>0</v>
      </c>
      <c r="MQT226" s="433">
        <v>0</v>
      </c>
      <c r="MQU226" s="433">
        <v>0</v>
      </c>
      <c r="MQV226" s="433">
        <v>0</v>
      </c>
      <c r="MQW226" s="433">
        <v>0</v>
      </c>
      <c r="MQX226" s="433">
        <v>0</v>
      </c>
      <c r="MQY226" s="433">
        <v>0</v>
      </c>
      <c r="MQZ226" s="433">
        <v>0</v>
      </c>
      <c r="MRA226" s="433">
        <v>0</v>
      </c>
      <c r="MRB226" s="433">
        <v>0</v>
      </c>
      <c r="MRC226" s="433">
        <v>0</v>
      </c>
      <c r="MRD226" s="433">
        <v>0</v>
      </c>
      <c r="MRE226" s="433">
        <v>0</v>
      </c>
      <c r="MRF226" s="433">
        <v>0</v>
      </c>
      <c r="MRG226" s="433">
        <v>0</v>
      </c>
      <c r="MRH226" s="433">
        <v>0</v>
      </c>
      <c r="MRI226" s="433">
        <v>0</v>
      </c>
      <c r="MRJ226" s="433">
        <v>0</v>
      </c>
      <c r="MRK226" s="433">
        <v>0</v>
      </c>
      <c r="MRL226" s="433">
        <v>0</v>
      </c>
      <c r="MRM226" s="433">
        <v>0</v>
      </c>
      <c r="MRN226" s="433">
        <v>0</v>
      </c>
      <c r="MRO226" s="433">
        <v>0</v>
      </c>
      <c r="MRP226" s="433">
        <v>0</v>
      </c>
      <c r="MRQ226" s="433">
        <v>0</v>
      </c>
      <c r="MRR226" s="433">
        <v>0</v>
      </c>
      <c r="MRS226" s="433">
        <v>0</v>
      </c>
      <c r="MRT226" s="433">
        <v>0</v>
      </c>
      <c r="MRU226" s="433">
        <v>0</v>
      </c>
      <c r="MRV226" s="433">
        <v>0</v>
      </c>
      <c r="MRW226" s="433">
        <v>0</v>
      </c>
      <c r="MRX226" s="433">
        <v>0</v>
      </c>
      <c r="MRY226" s="433">
        <v>0</v>
      </c>
      <c r="MRZ226" s="433">
        <v>0</v>
      </c>
      <c r="MSA226" s="433">
        <v>0</v>
      </c>
      <c r="MSB226" s="433">
        <v>0</v>
      </c>
      <c r="MSC226" s="433">
        <v>0</v>
      </c>
      <c r="MSD226" s="433">
        <v>0</v>
      </c>
      <c r="MSE226" s="433">
        <v>0</v>
      </c>
      <c r="MSF226" s="433">
        <v>0</v>
      </c>
      <c r="MSG226" s="433">
        <v>0</v>
      </c>
      <c r="MSH226" s="433">
        <v>0</v>
      </c>
      <c r="MSI226" s="433">
        <v>0</v>
      </c>
      <c r="MSJ226" s="433">
        <v>0</v>
      </c>
      <c r="MSK226" s="433">
        <v>0</v>
      </c>
      <c r="MSL226" s="433">
        <v>0</v>
      </c>
      <c r="MSM226" s="433">
        <v>0</v>
      </c>
      <c r="MSN226" s="433">
        <v>0</v>
      </c>
      <c r="MSO226" s="433">
        <v>0</v>
      </c>
      <c r="MSP226" s="433">
        <v>0</v>
      </c>
      <c r="MSQ226" s="433">
        <v>0</v>
      </c>
      <c r="MSR226" s="433">
        <v>0</v>
      </c>
      <c r="MSS226" s="433">
        <v>0</v>
      </c>
      <c r="MST226" s="433">
        <v>0</v>
      </c>
      <c r="MSU226" s="433">
        <v>0</v>
      </c>
      <c r="MSV226" s="433">
        <v>0</v>
      </c>
      <c r="MSW226" s="433">
        <v>0</v>
      </c>
      <c r="MSX226" s="433">
        <v>0</v>
      </c>
      <c r="MSY226" s="433">
        <v>0</v>
      </c>
      <c r="MSZ226" s="433">
        <v>0</v>
      </c>
      <c r="MTA226" s="433">
        <v>0</v>
      </c>
      <c r="MTB226" s="433">
        <v>0</v>
      </c>
      <c r="MTC226" s="433">
        <v>0</v>
      </c>
      <c r="MTD226" s="433">
        <v>0</v>
      </c>
      <c r="MTE226" s="433">
        <v>0</v>
      </c>
      <c r="MTF226" s="433">
        <v>0</v>
      </c>
      <c r="MTG226" s="433">
        <v>0</v>
      </c>
      <c r="MTH226" s="433">
        <v>0</v>
      </c>
      <c r="MTI226" s="433">
        <v>0</v>
      </c>
      <c r="MTJ226" s="433">
        <v>0</v>
      </c>
      <c r="MTK226" s="433">
        <v>0</v>
      </c>
      <c r="MTL226" s="433">
        <v>0</v>
      </c>
      <c r="MTM226" s="433">
        <v>0</v>
      </c>
      <c r="MTN226" s="433">
        <v>0</v>
      </c>
      <c r="MTO226" s="433">
        <v>0</v>
      </c>
      <c r="MTP226" s="433">
        <v>0</v>
      </c>
      <c r="MTQ226" s="433">
        <v>0</v>
      </c>
      <c r="MTR226" s="433">
        <v>0</v>
      </c>
      <c r="MTS226" s="433">
        <v>0</v>
      </c>
      <c r="MTT226" s="433">
        <v>0</v>
      </c>
      <c r="MTU226" s="433">
        <v>0</v>
      </c>
      <c r="MTV226" s="433">
        <v>0</v>
      </c>
      <c r="MTW226" s="433">
        <v>0</v>
      </c>
      <c r="MTX226" s="433">
        <v>0</v>
      </c>
      <c r="MTY226" s="433">
        <v>0</v>
      </c>
      <c r="MTZ226" s="433">
        <v>0</v>
      </c>
      <c r="MUA226" s="433">
        <v>0</v>
      </c>
      <c r="MUB226" s="433">
        <v>0</v>
      </c>
      <c r="MUC226" s="433">
        <v>0</v>
      </c>
      <c r="MUD226" s="433">
        <v>0</v>
      </c>
      <c r="MUE226" s="433">
        <v>0</v>
      </c>
      <c r="MUF226" s="433">
        <v>0</v>
      </c>
      <c r="MUG226" s="433">
        <v>0</v>
      </c>
      <c r="MUH226" s="433">
        <v>0</v>
      </c>
      <c r="MUI226" s="433">
        <v>0</v>
      </c>
      <c r="MUJ226" s="433">
        <v>0</v>
      </c>
      <c r="MUK226" s="433">
        <v>0</v>
      </c>
      <c r="MUL226" s="433">
        <v>0</v>
      </c>
      <c r="MUM226" s="433">
        <v>0</v>
      </c>
      <c r="MUN226" s="433">
        <v>0</v>
      </c>
      <c r="MUO226" s="433">
        <v>0</v>
      </c>
      <c r="MUP226" s="433">
        <v>0</v>
      </c>
      <c r="MUQ226" s="433">
        <v>0</v>
      </c>
      <c r="MUR226" s="433">
        <v>0</v>
      </c>
      <c r="MUS226" s="433">
        <v>0</v>
      </c>
      <c r="MUT226" s="433">
        <v>0</v>
      </c>
      <c r="MUU226" s="433">
        <v>0</v>
      </c>
      <c r="MUV226" s="433">
        <v>0</v>
      </c>
      <c r="MUW226" s="433">
        <v>0</v>
      </c>
      <c r="MUX226" s="433">
        <v>0</v>
      </c>
      <c r="MUY226" s="433">
        <v>0</v>
      </c>
      <c r="MUZ226" s="433">
        <v>0</v>
      </c>
      <c r="MVA226" s="433">
        <v>0</v>
      </c>
      <c r="MVB226" s="433">
        <v>0</v>
      </c>
      <c r="MVC226" s="433">
        <v>0</v>
      </c>
      <c r="MVD226" s="433">
        <v>0</v>
      </c>
      <c r="MVE226" s="433">
        <v>0</v>
      </c>
      <c r="MVF226" s="433">
        <v>0</v>
      </c>
      <c r="MVG226" s="433">
        <v>0</v>
      </c>
      <c r="MVH226" s="433">
        <v>0</v>
      </c>
      <c r="MVI226" s="433">
        <v>0</v>
      </c>
      <c r="MVJ226" s="433">
        <v>0</v>
      </c>
      <c r="MVK226" s="433">
        <v>0</v>
      </c>
      <c r="MVL226" s="433">
        <v>0</v>
      </c>
      <c r="MVM226" s="433">
        <v>0</v>
      </c>
      <c r="MVN226" s="433">
        <v>0</v>
      </c>
      <c r="MVO226" s="433">
        <v>0</v>
      </c>
      <c r="MVP226" s="433">
        <v>0</v>
      </c>
      <c r="MVQ226" s="433">
        <v>0</v>
      </c>
      <c r="MVR226" s="433">
        <v>0</v>
      </c>
      <c r="MVS226" s="433">
        <v>0</v>
      </c>
      <c r="MVT226" s="433">
        <v>0</v>
      </c>
      <c r="MVU226" s="433">
        <v>0</v>
      </c>
      <c r="MVV226" s="433">
        <v>0</v>
      </c>
      <c r="MVW226" s="433">
        <v>0</v>
      </c>
      <c r="MVX226" s="433">
        <v>0</v>
      </c>
      <c r="MVY226" s="433">
        <v>0</v>
      </c>
      <c r="MVZ226" s="433">
        <v>0</v>
      </c>
      <c r="MWA226" s="433">
        <v>0</v>
      </c>
      <c r="MWB226" s="433">
        <v>0</v>
      </c>
      <c r="MWC226" s="433">
        <v>0</v>
      </c>
      <c r="MWD226" s="433">
        <v>0</v>
      </c>
      <c r="MWE226" s="433">
        <v>0</v>
      </c>
      <c r="MWF226" s="433">
        <v>0</v>
      </c>
      <c r="MWG226" s="433">
        <v>0</v>
      </c>
      <c r="MWH226" s="433">
        <v>0</v>
      </c>
      <c r="MWI226" s="433">
        <v>0</v>
      </c>
      <c r="MWJ226" s="433">
        <v>0</v>
      </c>
      <c r="MWK226" s="433">
        <v>0</v>
      </c>
      <c r="MWL226" s="433">
        <v>0</v>
      </c>
      <c r="MWM226" s="433">
        <v>0</v>
      </c>
      <c r="MWN226" s="433">
        <v>0</v>
      </c>
      <c r="MWO226" s="433">
        <v>0</v>
      </c>
      <c r="MWP226" s="433">
        <v>0</v>
      </c>
      <c r="MWQ226" s="433">
        <v>0</v>
      </c>
      <c r="MWR226" s="433">
        <v>0</v>
      </c>
      <c r="MWS226" s="433">
        <v>0</v>
      </c>
      <c r="MWT226" s="433">
        <v>0</v>
      </c>
      <c r="MWU226" s="433">
        <v>0</v>
      </c>
      <c r="MWV226" s="433">
        <v>0</v>
      </c>
      <c r="MWW226" s="433">
        <v>0</v>
      </c>
      <c r="MWX226" s="433">
        <v>0</v>
      </c>
      <c r="MWY226" s="433">
        <v>0</v>
      </c>
      <c r="MWZ226" s="433">
        <v>0</v>
      </c>
      <c r="MXA226" s="433">
        <v>0</v>
      </c>
      <c r="MXB226" s="433">
        <v>0</v>
      </c>
      <c r="MXC226" s="433">
        <v>0</v>
      </c>
      <c r="MXD226" s="433">
        <v>0</v>
      </c>
      <c r="MXE226" s="433">
        <v>0</v>
      </c>
      <c r="MXF226" s="433">
        <v>0</v>
      </c>
      <c r="MXG226" s="433">
        <v>0</v>
      </c>
      <c r="MXH226" s="433">
        <v>0</v>
      </c>
      <c r="MXI226" s="433">
        <v>0</v>
      </c>
      <c r="MXJ226" s="433">
        <v>0</v>
      </c>
      <c r="MXK226" s="433">
        <v>0</v>
      </c>
      <c r="MXL226" s="433">
        <v>0</v>
      </c>
      <c r="MXM226" s="433">
        <v>0</v>
      </c>
      <c r="MXN226" s="433">
        <v>0</v>
      </c>
      <c r="MXO226" s="433">
        <v>0</v>
      </c>
      <c r="MXP226" s="433">
        <v>0</v>
      </c>
      <c r="MXQ226" s="433">
        <v>0</v>
      </c>
      <c r="MXR226" s="433">
        <v>0</v>
      </c>
      <c r="MXS226" s="433">
        <v>0</v>
      </c>
      <c r="MXT226" s="433">
        <v>0</v>
      </c>
      <c r="MXU226" s="433">
        <v>0</v>
      </c>
      <c r="MXV226" s="433">
        <v>0</v>
      </c>
      <c r="MXW226" s="433">
        <v>0</v>
      </c>
      <c r="MXX226" s="433">
        <v>0</v>
      </c>
      <c r="MXY226" s="433">
        <v>0</v>
      </c>
      <c r="MXZ226" s="433">
        <v>0</v>
      </c>
      <c r="MYA226" s="433">
        <v>0</v>
      </c>
      <c r="MYB226" s="433">
        <v>0</v>
      </c>
      <c r="MYC226" s="433">
        <v>0</v>
      </c>
      <c r="MYD226" s="433">
        <v>0</v>
      </c>
      <c r="MYE226" s="433">
        <v>0</v>
      </c>
      <c r="MYF226" s="433">
        <v>0</v>
      </c>
      <c r="MYG226" s="433">
        <v>0</v>
      </c>
      <c r="MYH226" s="433">
        <v>0</v>
      </c>
      <c r="MYI226" s="433">
        <v>0</v>
      </c>
      <c r="MYJ226" s="433">
        <v>0</v>
      </c>
      <c r="MYK226" s="433">
        <v>0</v>
      </c>
      <c r="MYL226" s="433">
        <v>0</v>
      </c>
      <c r="MYM226" s="433">
        <v>0</v>
      </c>
      <c r="MYN226" s="433">
        <v>0</v>
      </c>
      <c r="MYO226" s="433">
        <v>0</v>
      </c>
      <c r="MYP226" s="433">
        <v>0</v>
      </c>
      <c r="MYQ226" s="433">
        <v>0</v>
      </c>
      <c r="MYR226" s="433">
        <v>0</v>
      </c>
      <c r="MYS226" s="433">
        <v>0</v>
      </c>
      <c r="MYT226" s="433">
        <v>0</v>
      </c>
      <c r="MYU226" s="433">
        <v>0</v>
      </c>
      <c r="MYV226" s="433">
        <v>0</v>
      </c>
      <c r="MYW226" s="433">
        <v>0</v>
      </c>
      <c r="MYX226" s="433">
        <v>0</v>
      </c>
      <c r="MYY226" s="433">
        <v>0</v>
      </c>
      <c r="MYZ226" s="433">
        <v>0</v>
      </c>
      <c r="MZA226" s="433">
        <v>0</v>
      </c>
      <c r="MZB226" s="433">
        <v>0</v>
      </c>
      <c r="MZC226" s="433">
        <v>0</v>
      </c>
      <c r="MZD226" s="433">
        <v>0</v>
      </c>
      <c r="MZE226" s="433">
        <v>0</v>
      </c>
      <c r="MZF226" s="433">
        <v>0</v>
      </c>
      <c r="MZG226" s="433">
        <v>0</v>
      </c>
      <c r="MZH226" s="433">
        <v>0</v>
      </c>
      <c r="MZI226" s="433">
        <v>0</v>
      </c>
      <c r="MZJ226" s="433">
        <v>0</v>
      </c>
      <c r="MZK226" s="433">
        <v>0</v>
      </c>
      <c r="MZL226" s="433">
        <v>0</v>
      </c>
      <c r="MZM226" s="433">
        <v>0</v>
      </c>
      <c r="MZN226" s="433">
        <v>0</v>
      </c>
      <c r="MZO226" s="433">
        <v>0</v>
      </c>
      <c r="MZP226" s="433">
        <v>0</v>
      </c>
      <c r="MZQ226" s="433">
        <v>0</v>
      </c>
      <c r="MZR226" s="433">
        <v>0</v>
      </c>
      <c r="MZS226" s="433">
        <v>0</v>
      </c>
      <c r="MZT226" s="433">
        <v>0</v>
      </c>
      <c r="MZU226" s="433">
        <v>0</v>
      </c>
      <c r="MZV226" s="433">
        <v>0</v>
      </c>
      <c r="MZW226" s="433">
        <v>0</v>
      </c>
      <c r="MZX226" s="433">
        <v>0</v>
      </c>
      <c r="MZY226" s="433">
        <v>0</v>
      </c>
      <c r="MZZ226" s="433">
        <v>0</v>
      </c>
      <c r="NAA226" s="433">
        <v>0</v>
      </c>
      <c r="NAB226" s="433">
        <v>0</v>
      </c>
      <c r="NAC226" s="433">
        <v>0</v>
      </c>
      <c r="NAD226" s="433">
        <v>0</v>
      </c>
      <c r="NAE226" s="433">
        <v>0</v>
      </c>
      <c r="NAF226" s="433">
        <v>0</v>
      </c>
      <c r="NAG226" s="433">
        <v>0</v>
      </c>
      <c r="NAH226" s="433">
        <v>0</v>
      </c>
      <c r="NAI226" s="433">
        <v>0</v>
      </c>
      <c r="NAJ226" s="433">
        <v>0</v>
      </c>
      <c r="NAK226" s="433">
        <v>0</v>
      </c>
      <c r="NAL226" s="433">
        <v>0</v>
      </c>
      <c r="NAM226" s="433">
        <v>0</v>
      </c>
      <c r="NAN226" s="433">
        <v>0</v>
      </c>
      <c r="NAO226" s="433">
        <v>0</v>
      </c>
      <c r="NAP226" s="433">
        <v>0</v>
      </c>
      <c r="NAQ226" s="433">
        <v>0</v>
      </c>
      <c r="NAR226" s="433">
        <v>0</v>
      </c>
      <c r="NAS226" s="433">
        <v>0</v>
      </c>
      <c r="NAT226" s="433">
        <v>0</v>
      </c>
      <c r="NAU226" s="433">
        <v>0</v>
      </c>
      <c r="NAV226" s="433">
        <v>0</v>
      </c>
      <c r="NAW226" s="433">
        <v>0</v>
      </c>
      <c r="NAX226" s="433">
        <v>0</v>
      </c>
      <c r="NAY226" s="433">
        <v>0</v>
      </c>
      <c r="NAZ226" s="433">
        <v>0</v>
      </c>
      <c r="NBA226" s="433">
        <v>0</v>
      </c>
      <c r="NBB226" s="433">
        <v>0</v>
      </c>
      <c r="NBC226" s="433">
        <v>0</v>
      </c>
      <c r="NBD226" s="433">
        <v>0</v>
      </c>
      <c r="NBE226" s="433">
        <v>0</v>
      </c>
      <c r="NBF226" s="433">
        <v>0</v>
      </c>
      <c r="NBG226" s="433">
        <v>0</v>
      </c>
      <c r="NBH226" s="433">
        <v>0</v>
      </c>
      <c r="NBI226" s="433">
        <v>0</v>
      </c>
      <c r="NBJ226" s="433">
        <v>0</v>
      </c>
      <c r="NBK226" s="433">
        <v>0</v>
      </c>
      <c r="NBL226" s="433">
        <v>0</v>
      </c>
      <c r="NBM226" s="433">
        <v>0</v>
      </c>
      <c r="NBN226" s="433">
        <v>0</v>
      </c>
      <c r="NBO226" s="433">
        <v>0</v>
      </c>
      <c r="NBP226" s="433">
        <v>0</v>
      </c>
      <c r="NBQ226" s="433">
        <v>0</v>
      </c>
      <c r="NBR226" s="433">
        <v>0</v>
      </c>
      <c r="NBS226" s="433">
        <v>0</v>
      </c>
      <c r="NBT226" s="433">
        <v>0</v>
      </c>
      <c r="NBU226" s="433">
        <v>0</v>
      </c>
      <c r="NBV226" s="433">
        <v>0</v>
      </c>
      <c r="NBW226" s="433">
        <v>0</v>
      </c>
      <c r="NBX226" s="433">
        <v>0</v>
      </c>
      <c r="NBY226" s="433">
        <v>0</v>
      </c>
      <c r="NBZ226" s="433">
        <v>0</v>
      </c>
      <c r="NCA226" s="433">
        <v>0</v>
      </c>
      <c r="NCB226" s="433">
        <v>0</v>
      </c>
      <c r="NCC226" s="433">
        <v>0</v>
      </c>
      <c r="NCD226" s="433">
        <v>0</v>
      </c>
      <c r="NCE226" s="433">
        <v>0</v>
      </c>
      <c r="NCF226" s="433">
        <v>0</v>
      </c>
      <c r="NCG226" s="433">
        <v>0</v>
      </c>
      <c r="NCH226" s="433">
        <v>0</v>
      </c>
      <c r="NCI226" s="433">
        <v>0</v>
      </c>
      <c r="NCJ226" s="433">
        <v>0</v>
      </c>
      <c r="NCK226" s="433">
        <v>0</v>
      </c>
      <c r="NCL226" s="433">
        <v>0</v>
      </c>
      <c r="NCM226" s="433">
        <v>0</v>
      </c>
      <c r="NCN226" s="433">
        <v>0</v>
      </c>
      <c r="NCO226" s="433">
        <v>0</v>
      </c>
      <c r="NCP226" s="433">
        <v>0</v>
      </c>
      <c r="NCQ226" s="433">
        <v>0</v>
      </c>
      <c r="NCR226" s="433">
        <v>0</v>
      </c>
      <c r="NCS226" s="433">
        <v>0</v>
      </c>
      <c r="NCT226" s="433">
        <v>0</v>
      </c>
      <c r="NCU226" s="433">
        <v>0</v>
      </c>
      <c r="NCV226" s="433">
        <v>0</v>
      </c>
      <c r="NCW226" s="433">
        <v>0</v>
      </c>
      <c r="NCX226" s="433">
        <v>0</v>
      </c>
      <c r="NCY226" s="433">
        <v>0</v>
      </c>
      <c r="NCZ226" s="433">
        <v>0</v>
      </c>
      <c r="NDA226" s="433">
        <v>0</v>
      </c>
      <c r="NDB226" s="433">
        <v>0</v>
      </c>
      <c r="NDC226" s="433">
        <v>0</v>
      </c>
      <c r="NDD226" s="433">
        <v>0</v>
      </c>
      <c r="NDE226" s="433">
        <v>0</v>
      </c>
      <c r="NDF226" s="433">
        <v>0</v>
      </c>
      <c r="NDG226" s="433">
        <v>0</v>
      </c>
      <c r="NDH226" s="433">
        <v>0</v>
      </c>
      <c r="NDI226" s="433">
        <v>0</v>
      </c>
      <c r="NDJ226" s="433">
        <v>0</v>
      </c>
      <c r="NDK226" s="433">
        <v>0</v>
      </c>
      <c r="NDL226" s="433">
        <v>0</v>
      </c>
      <c r="NDM226" s="433">
        <v>0</v>
      </c>
      <c r="NDN226" s="433">
        <v>0</v>
      </c>
      <c r="NDO226" s="433">
        <v>0</v>
      </c>
      <c r="NDP226" s="433">
        <v>0</v>
      </c>
      <c r="NDQ226" s="433">
        <v>0</v>
      </c>
      <c r="NDR226" s="433">
        <v>0</v>
      </c>
      <c r="NDS226" s="433">
        <v>0</v>
      </c>
      <c r="NDT226" s="433">
        <v>0</v>
      </c>
      <c r="NDU226" s="433">
        <v>0</v>
      </c>
      <c r="NDV226" s="433">
        <v>0</v>
      </c>
      <c r="NDW226" s="433">
        <v>0</v>
      </c>
      <c r="NDX226" s="433">
        <v>0</v>
      </c>
      <c r="NDY226" s="433">
        <v>0</v>
      </c>
      <c r="NDZ226" s="433">
        <v>0</v>
      </c>
      <c r="NEA226" s="433">
        <v>0</v>
      </c>
      <c r="NEB226" s="433">
        <v>0</v>
      </c>
      <c r="NEC226" s="433">
        <v>0</v>
      </c>
      <c r="NED226" s="433">
        <v>0</v>
      </c>
      <c r="NEE226" s="433">
        <v>0</v>
      </c>
      <c r="NEF226" s="433">
        <v>0</v>
      </c>
      <c r="NEG226" s="433">
        <v>0</v>
      </c>
      <c r="NEH226" s="433">
        <v>0</v>
      </c>
      <c r="NEI226" s="433">
        <v>0</v>
      </c>
      <c r="NEJ226" s="433">
        <v>0</v>
      </c>
      <c r="NEK226" s="433">
        <v>0</v>
      </c>
      <c r="NEL226" s="433">
        <v>0</v>
      </c>
      <c r="NEM226" s="433">
        <v>0</v>
      </c>
      <c r="NEN226" s="433">
        <v>0</v>
      </c>
      <c r="NEO226" s="433">
        <v>0</v>
      </c>
      <c r="NEP226" s="433">
        <v>0</v>
      </c>
      <c r="NEQ226" s="433">
        <v>0</v>
      </c>
      <c r="NER226" s="433">
        <v>0</v>
      </c>
      <c r="NES226" s="433">
        <v>0</v>
      </c>
      <c r="NET226" s="433">
        <v>0</v>
      </c>
      <c r="NEU226" s="433">
        <v>0</v>
      </c>
      <c r="NEV226" s="433">
        <v>0</v>
      </c>
      <c r="NEW226" s="433">
        <v>0</v>
      </c>
      <c r="NEX226" s="433">
        <v>0</v>
      </c>
      <c r="NEY226" s="433">
        <v>0</v>
      </c>
      <c r="NEZ226" s="433">
        <v>0</v>
      </c>
      <c r="NFA226" s="433">
        <v>0</v>
      </c>
      <c r="NFB226" s="433">
        <v>0</v>
      </c>
      <c r="NFC226" s="433">
        <v>0</v>
      </c>
      <c r="NFD226" s="433">
        <v>0</v>
      </c>
      <c r="NFE226" s="433">
        <v>0</v>
      </c>
      <c r="NFF226" s="433">
        <v>0</v>
      </c>
      <c r="NFG226" s="433">
        <v>0</v>
      </c>
      <c r="NFH226" s="433">
        <v>0</v>
      </c>
      <c r="NFI226" s="433">
        <v>0</v>
      </c>
      <c r="NFJ226" s="433">
        <v>0</v>
      </c>
      <c r="NFK226" s="433">
        <v>0</v>
      </c>
      <c r="NFL226" s="433">
        <v>0</v>
      </c>
      <c r="NFM226" s="433">
        <v>0</v>
      </c>
      <c r="NFN226" s="433">
        <v>0</v>
      </c>
      <c r="NFO226" s="433">
        <v>0</v>
      </c>
      <c r="NFP226" s="433">
        <v>0</v>
      </c>
      <c r="NFQ226" s="433">
        <v>0</v>
      </c>
      <c r="NFR226" s="433">
        <v>0</v>
      </c>
      <c r="NFS226" s="433">
        <v>0</v>
      </c>
      <c r="NFT226" s="433">
        <v>0</v>
      </c>
      <c r="NFU226" s="433">
        <v>0</v>
      </c>
      <c r="NFV226" s="433">
        <v>0</v>
      </c>
      <c r="NFW226" s="433">
        <v>0</v>
      </c>
      <c r="NFX226" s="433">
        <v>0</v>
      </c>
      <c r="NFY226" s="433">
        <v>0</v>
      </c>
      <c r="NFZ226" s="433">
        <v>0</v>
      </c>
      <c r="NGA226" s="433">
        <v>0</v>
      </c>
      <c r="NGB226" s="433">
        <v>0</v>
      </c>
      <c r="NGC226" s="433">
        <v>0</v>
      </c>
      <c r="NGD226" s="433">
        <v>0</v>
      </c>
      <c r="NGE226" s="433">
        <v>0</v>
      </c>
      <c r="NGF226" s="433">
        <v>0</v>
      </c>
      <c r="NGG226" s="433">
        <v>0</v>
      </c>
      <c r="NGH226" s="433">
        <v>0</v>
      </c>
      <c r="NGI226" s="433">
        <v>0</v>
      </c>
      <c r="NGJ226" s="433">
        <v>0</v>
      </c>
      <c r="NGK226" s="433">
        <v>0</v>
      </c>
      <c r="NGL226" s="433">
        <v>0</v>
      </c>
      <c r="NGM226" s="433">
        <v>0</v>
      </c>
      <c r="NGN226" s="433">
        <v>0</v>
      </c>
      <c r="NGO226" s="433">
        <v>0</v>
      </c>
      <c r="NGP226" s="433">
        <v>0</v>
      </c>
      <c r="NGQ226" s="433">
        <v>0</v>
      </c>
      <c r="NGR226" s="433">
        <v>0</v>
      </c>
      <c r="NGS226" s="433">
        <v>0</v>
      </c>
      <c r="NGT226" s="433">
        <v>0</v>
      </c>
      <c r="NGU226" s="433">
        <v>0</v>
      </c>
      <c r="NGV226" s="433">
        <v>0</v>
      </c>
      <c r="NGW226" s="433">
        <v>0</v>
      </c>
      <c r="NGX226" s="433">
        <v>0</v>
      </c>
      <c r="NGY226" s="433">
        <v>0</v>
      </c>
      <c r="NGZ226" s="433">
        <v>0</v>
      </c>
      <c r="NHA226" s="433">
        <v>0</v>
      </c>
      <c r="NHB226" s="433">
        <v>0</v>
      </c>
      <c r="NHC226" s="433">
        <v>0</v>
      </c>
      <c r="NHD226" s="433">
        <v>0</v>
      </c>
      <c r="NHE226" s="433">
        <v>0</v>
      </c>
      <c r="NHF226" s="433">
        <v>0</v>
      </c>
      <c r="NHG226" s="433">
        <v>0</v>
      </c>
      <c r="NHH226" s="433">
        <v>0</v>
      </c>
      <c r="NHI226" s="433">
        <v>0</v>
      </c>
      <c r="NHJ226" s="433">
        <v>0</v>
      </c>
      <c r="NHK226" s="433">
        <v>0</v>
      </c>
      <c r="NHL226" s="433">
        <v>0</v>
      </c>
      <c r="NHM226" s="433">
        <v>0</v>
      </c>
      <c r="NHN226" s="433">
        <v>0</v>
      </c>
      <c r="NHO226" s="433">
        <v>0</v>
      </c>
      <c r="NHP226" s="433">
        <v>0</v>
      </c>
      <c r="NHQ226" s="433">
        <v>0</v>
      </c>
      <c r="NHR226" s="433">
        <v>0</v>
      </c>
      <c r="NHS226" s="433">
        <v>0</v>
      </c>
      <c r="NHT226" s="433">
        <v>0</v>
      </c>
      <c r="NHU226" s="433">
        <v>0</v>
      </c>
      <c r="NHV226" s="433">
        <v>0</v>
      </c>
      <c r="NHW226" s="433">
        <v>0</v>
      </c>
      <c r="NHX226" s="433">
        <v>0</v>
      </c>
      <c r="NHY226" s="433">
        <v>0</v>
      </c>
      <c r="NHZ226" s="433">
        <v>0</v>
      </c>
      <c r="NIA226" s="433">
        <v>0</v>
      </c>
      <c r="NIB226" s="433">
        <v>0</v>
      </c>
      <c r="NIC226" s="433">
        <v>0</v>
      </c>
      <c r="NID226" s="433">
        <v>0</v>
      </c>
      <c r="NIE226" s="433">
        <v>0</v>
      </c>
      <c r="NIF226" s="433">
        <v>0</v>
      </c>
      <c r="NIG226" s="433">
        <v>0</v>
      </c>
      <c r="NIH226" s="433">
        <v>0</v>
      </c>
      <c r="NII226" s="433">
        <v>0</v>
      </c>
      <c r="NIJ226" s="433">
        <v>0</v>
      </c>
      <c r="NIK226" s="433">
        <v>0</v>
      </c>
      <c r="NIL226" s="433">
        <v>0</v>
      </c>
      <c r="NIM226" s="433">
        <v>0</v>
      </c>
      <c r="NIN226" s="433">
        <v>0</v>
      </c>
      <c r="NIO226" s="433">
        <v>0</v>
      </c>
      <c r="NIP226" s="433">
        <v>0</v>
      </c>
      <c r="NIQ226" s="433">
        <v>0</v>
      </c>
      <c r="NIR226" s="433">
        <v>0</v>
      </c>
      <c r="NIS226" s="433">
        <v>0</v>
      </c>
      <c r="NIT226" s="433">
        <v>0</v>
      </c>
      <c r="NIU226" s="433">
        <v>0</v>
      </c>
      <c r="NIV226" s="433">
        <v>0</v>
      </c>
      <c r="NIW226" s="433">
        <v>0</v>
      </c>
      <c r="NIX226" s="433">
        <v>0</v>
      </c>
      <c r="NIY226" s="433">
        <v>0</v>
      </c>
      <c r="NIZ226" s="433">
        <v>0</v>
      </c>
      <c r="NJA226" s="433">
        <v>0</v>
      </c>
      <c r="NJB226" s="433">
        <v>0</v>
      </c>
      <c r="NJC226" s="433">
        <v>0</v>
      </c>
      <c r="NJD226" s="433">
        <v>0</v>
      </c>
      <c r="NJE226" s="433">
        <v>0</v>
      </c>
      <c r="NJF226" s="433">
        <v>0</v>
      </c>
      <c r="NJG226" s="433">
        <v>0</v>
      </c>
      <c r="NJH226" s="433">
        <v>0</v>
      </c>
      <c r="NJI226" s="433">
        <v>0</v>
      </c>
      <c r="NJJ226" s="433">
        <v>0</v>
      </c>
      <c r="NJK226" s="433">
        <v>0</v>
      </c>
      <c r="NJL226" s="433">
        <v>0</v>
      </c>
      <c r="NJM226" s="433">
        <v>0</v>
      </c>
      <c r="NJN226" s="433">
        <v>0</v>
      </c>
      <c r="NJO226" s="433">
        <v>0</v>
      </c>
      <c r="NJP226" s="433">
        <v>0</v>
      </c>
      <c r="NJQ226" s="433">
        <v>0</v>
      </c>
      <c r="NJR226" s="433">
        <v>0</v>
      </c>
      <c r="NJS226" s="433">
        <v>0</v>
      </c>
      <c r="NJT226" s="433">
        <v>0</v>
      </c>
      <c r="NJU226" s="433">
        <v>0</v>
      </c>
      <c r="NJV226" s="433">
        <v>0</v>
      </c>
      <c r="NJW226" s="433">
        <v>0</v>
      </c>
      <c r="NJX226" s="433">
        <v>0</v>
      </c>
      <c r="NJY226" s="433">
        <v>0</v>
      </c>
      <c r="NJZ226" s="433">
        <v>0</v>
      </c>
      <c r="NKA226" s="433">
        <v>0</v>
      </c>
      <c r="NKB226" s="433">
        <v>0</v>
      </c>
      <c r="NKC226" s="433">
        <v>0</v>
      </c>
      <c r="NKD226" s="433">
        <v>0</v>
      </c>
      <c r="NKE226" s="433">
        <v>0</v>
      </c>
      <c r="NKF226" s="433">
        <v>0</v>
      </c>
      <c r="NKG226" s="433">
        <v>0</v>
      </c>
      <c r="NKH226" s="433">
        <v>0</v>
      </c>
      <c r="NKI226" s="433">
        <v>0</v>
      </c>
      <c r="NKJ226" s="433">
        <v>0</v>
      </c>
      <c r="NKK226" s="433">
        <v>0</v>
      </c>
      <c r="NKL226" s="433">
        <v>0</v>
      </c>
      <c r="NKM226" s="433">
        <v>0</v>
      </c>
      <c r="NKN226" s="433">
        <v>0</v>
      </c>
      <c r="NKO226" s="433">
        <v>0</v>
      </c>
      <c r="NKP226" s="433">
        <v>0</v>
      </c>
      <c r="NKQ226" s="433">
        <v>0</v>
      </c>
      <c r="NKR226" s="433">
        <v>0</v>
      </c>
      <c r="NKS226" s="433">
        <v>0</v>
      </c>
      <c r="NKT226" s="433">
        <v>0</v>
      </c>
      <c r="NKU226" s="433">
        <v>0</v>
      </c>
      <c r="NKV226" s="433">
        <v>0</v>
      </c>
      <c r="NKW226" s="433">
        <v>0</v>
      </c>
      <c r="NKX226" s="433">
        <v>0</v>
      </c>
      <c r="NKY226" s="433">
        <v>0</v>
      </c>
      <c r="NKZ226" s="433">
        <v>0</v>
      </c>
      <c r="NLA226" s="433">
        <v>0</v>
      </c>
      <c r="NLB226" s="433">
        <v>0</v>
      </c>
      <c r="NLC226" s="433">
        <v>0</v>
      </c>
      <c r="NLD226" s="433">
        <v>0</v>
      </c>
      <c r="NLE226" s="433">
        <v>0</v>
      </c>
      <c r="NLF226" s="433">
        <v>0</v>
      </c>
      <c r="NLG226" s="433">
        <v>0</v>
      </c>
      <c r="NLH226" s="433">
        <v>0</v>
      </c>
      <c r="NLI226" s="433">
        <v>0</v>
      </c>
      <c r="NLJ226" s="433">
        <v>0</v>
      </c>
      <c r="NLK226" s="433">
        <v>0</v>
      </c>
      <c r="NLL226" s="433">
        <v>0</v>
      </c>
      <c r="NLM226" s="433">
        <v>0</v>
      </c>
      <c r="NLN226" s="433">
        <v>0</v>
      </c>
      <c r="NLO226" s="433">
        <v>0</v>
      </c>
      <c r="NLP226" s="433">
        <v>0</v>
      </c>
      <c r="NLQ226" s="433">
        <v>0</v>
      </c>
      <c r="NLR226" s="433">
        <v>0</v>
      </c>
      <c r="NLS226" s="433">
        <v>0</v>
      </c>
      <c r="NLT226" s="433">
        <v>0</v>
      </c>
      <c r="NLU226" s="433">
        <v>0</v>
      </c>
      <c r="NLV226" s="433">
        <v>0</v>
      </c>
      <c r="NLW226" s="433">
        <v>0</v>
      </c>
      <c r="NLX226" s="433">
        <v>0</v>
      </c>
      <c r="NLY226" s="433">
        <v>0</v>
      </c>
      <c r="NLZ226" s="433">
        <v>0</v>
      </c>
      <c r="NMA226" s="433">
        <v>0</v>
      </c>
      <c r="NMB226" s="433">
        <v>0</v>
      </c>
      <c r="NMC226" s="433">
        <v>0</v>
      </c>
      <c r="NMD226" s="433">
        <v>0</v>
      </c>
      <c r="NME226" s="433">
        <v>0</v>
      </c>
      <c r="NMF226" s="433">
        <v>0</v>
      </c>
      <c r="NMG226" s="433">
        <v>0</v>
      </c>
      <c r="NMH226" s="433">
        <v>0</v>
      </c>
      <c r="NMI226" s="433">
        <v>0</v>
      </c>
      <c r="NMJ226" s="433">
        <v>0</v>
      </c>
      <c r="NMK226" s="433">
        <v>0</v>
      </c>
      <c r="NML226" s="433">
        <v>0</v>
      </c>
      <c r="NMM226" s="433">
        <v>0</v>
      </c>
      <c r="NMN226" s="433">
        <v>0</v>
      </c>
      <c r="NMO226" s="433">
        <v>0</v>
      </c>
      <c r="NMP226" s="433">
        <v>0</v>
      </c>
      <c r="NMQ226" s="433">
        <v>0</v>
      </c>
      <c r="NMR226" s="433">
        <v>0</v>
      </c>
      <c r="NMS226" s="433">
        <v>0</v>
      </c>
      <c r="NMT226" s="433">
        <v>0</v>
      </c>
      <c r="NMU226" s="433">
        <v>0</v>
      </c>
      <c r="NMV226" s="433">
        <v>0</v>
      </c>
      <c r="NMW226" s="433">
        <v>0</v>
      </c>
      <c r="NMX226" s="433">
        <v>0</v>
      </c>
      <c r="NMY226" s="433">
        <v>0</v>
      </c>
      <c r="NMZ226" s="433">
        <v>0</v>
      </c>
      <c r="NNA226" s="433">
        <v>0</v>
      </c>
      <c r="NNB226" s="433">
        <v>0</v>
      </c>
      <c r="NNC226" s="433">
        <v>0</v>
      </c>
      <c r="NND226" s="433">
        <v>0</v>
      </c>
      <c r="NNE226" s="433">
        <v>0</v>
      </c>
      <c r="NNF226" s="433">
        <v>0</v>
      </c>
      <c r="NNG226" s="433">
        <v>0</v>
      </c>
      <c r="NNH226" s="433">
        <v>0</v>
      </c>
      <c r="NNI226" s="433">
        <v>0</v>
      </c>
      <c r="NNJ226" s="433">
        <v>0</v>
      </c>
      <c r="NNK226" s="433">
        <v>0</v>
      </c>
      <c r="NNL226" s="433">
        <v>0</v>
      </c>
      <c r="NNM226" s="433">
        <v>0</v>
      </c>
      <c r="NNN226" s="433">
        <v>0</v>
      </c>
      <c r="NNO226" s="433">
        <v>0</v>
      </c>
      <c r="NNP226" s="433">
        <v>0</v>
      </c>
      <c r="NNQ226" s="433">
        <v>0</v>
      </c>
      <c r="NNR226" s="433">
        <v>0</v>
      </c>
      <c r="NNS226" s="433">
        <v>0</v>
      </c>
      <c r="NNT226" s="433">
        <v>0</v>
      </c>
      <c r="NNU226" s="433">
        <v>0</v>
      </c>
      <c r="NNV226" s="433">
        <v>0</v>
      </c>
      <c r="NNW226" s="433">
        <v>0</v>
      </c>
      <c r="NNX226" s="433">
        <v>0</v>
      </c>
      <c r="NNY226" s="433">
        <v>0</v>
      </c>
      <c r="NNZ226" s="433">
        <v>0</v>
      </c>
      <c r="NOA226" s="433">
        <v>0</v>
      </c>
      <c r="NOB226" s="433">
        <v>0</v>
      </c>
      <c r="NOC226" s="433">
        <v>0</v>
      </c>
      <c r="NOD226" s="433">
        <v>0</v>
      </c>
      <c r="NOE226" s="433">
        <v>0</v>
      </c>
      <c r="NOF226" s="433">
        <v>0</v>
      </c>
      <c r="NOG226" s="433">
        <v>0</v>
      </c>
      <c r="NOH226" s="433">
        <v>0</v>
      </c>
      <c r="NOI226" s="433">
        <v>0</v>
      </c>
      <c r="NOJ226" s="433">
        <v>0</v>
      </c>
      <c r="NOK226" s="433">
        <v>0</v>
      </c>
      <c r="NOL226" s="433">
        <v>0</v>
      </c>
      <c r="NOM226" s="433">
        <v>0</v>
      </c>
      <c r="NON226" s="433">
        <v>0</v>
      </c>
      <c r="NOO226" s="433">
        <v>0</v>
      </c>
      <c r="NOP226" s="433">
        <v>0</v>
      </c>
      <c r="NOQ226" s="433">
        <v>0</v>
      </c>
      <c r="NOR226" s="433">
        <v>0</v>
      </c>
      <c r="NOS226" s="433">
        <v>0</v>
      </c>
      <c r="NOT226" s="433">
        <v>0</v>
      </c>
      <c r="NOU226" s="433">
        <v>0</v>
      </c>
      <c r="NOV226" s="433">
        <v>0</v>
      </c>
      <c r="NOW226" s="433">
        <v>0</v>
      </c>
      <c r="NOX226" s="433">
        <v>0</v>
      </c>
      <c r="NOY226" s="433">
        <v>0</v>
      </c>
      <c r="NOZ226" s="433">
        <v>0</v>
      </c>
      <c r="NPA226" s="433">
        <v>0</v>
      </c>
      <c r="NPB226" s="433">
        <v>0</v>
      </c>
      <c r="NPC226" s="433">
        <v>0</v>
      </c>
      <c r="NPD226" s="433">
        <v>0</v>
      </c>
      <c r="NPE226" s="433">
        <v>0</v>
      </c>
      <c r="NPF226" s="433">
        <v>0</v>
      </c>
      <c r="NPG226" s="433">
        <v>0</v>
      </c>
      <c r="NPH226" s="433">
        <v>0</v>
      </c>
      <c r="NPI226" s="433">
        <v>0</v>
      </c>
      <c r="NPJ226" s="433">
        <v>0</v>
      </c>
      <c r="NPK226" s="433">
        <v>0</v>
      </c>
      <c r="NPL226" s="433">
        <v>0</v>
      </c>
      <c r="NPM226" s="433">
        <v>0</v>
      </c>
      <c r="NPN226" s="433">
        <v>0</v>
      </c>
      <c r="NPO226" s="433">
        <v>0</v>
      </c>
      <c r="NPP226" s="433">
        <v>0</v>
      </c>
      <c r="NPQ226" s="433">
        <v>0</v>
      </c>
      <c r="NPR226" s="433">
        <v>0</v>
      </c>
      <c r="NPS226" s="433">
        <v>0</v>
      </c>
      <c r="NPT226" s="433">
        <v>0</v>
      </c>
      <c r="NPU226" s="433">
        <v>0</v>
      </c>
      <c r="NPV226" s="433">
        <v>0</v>
      </c>
      <c r="NPW226" s="433">
        <v>0</v>
      </c>
      <c r="NPX226" s="433">
        <v>0</v>
      </c>
      <c r="NPY226" s="433">
        <v>0</v>
      </c>
      <c r="NPZ226" s="433">
        <v>0</v>
      </c>
      <c r="NQA226" s="433">
        <v>0</v>
      </c>
      <c r="NQB226" s="433">
        <v>0</v>
      </c>
      <c r="NQC226" s="433">
        <v>0</v>
      </c>
      <c r="NQD226" s="433">
        <v>0</v>
      </c>
      <c r="NQE226" s="433">
        <v>0</v>
      </c>
      <c r="NQF226" s="433">
        <v>0</v>
      </c>
      <c r="NQG226" s="433">
        <v>0</v>
      </c>
      <c r="NQH226" s="433">
        <v>0</v>
      </c>
      <c r="NQI226" s="433">
        <v>0</v>
      </c>
      <c r="NQJ226" s="433">
        <v>0</v>
      </c>
      <c r="NQK226" s="433">
        <v>0</v>
      </c>
      <c r="NQL226" s="433">
        <v>0</v>
      </c>
      <c r="NQM226" s="433">
        <v>0</v>
      </c>
      <c r="NQN226" s="433">
        <v>0</v>
      </c>
      <c r="NQO226" s="433">
        <v>0</v>
      </c>
      <c r="NQP226" s="433">
        <v>0</v>
      </c>
      <c r="NQQ226" s="433">
        <v>0</v>
      </c>
      <c r="NQR226" s="433">
        <v>0</v>
      </c>
      <c r="NQS226" s="433">
        <v>0</v>
      </c>
      <c r="NQT226" s="433">
        <v>0</v>
      </c>
      <c r="NQU226" s="433">
        <v>0</v>
      </c>
      <c r="NQV226" s="433">
        <v>0</v>
      </c>
      <c r="NQW226" s="433">
        <v>0</v>
      </c>
      <c r="NQX226" s="433">
        <v>0</v>
      </c>
      <c r="NQY226" s="433">
        <v>0</v>
      </c>
      <c r="NQZ226" s="433">
        <v>0</v>
      </c>
      <c r="NRA226" s="433">
        <v>0</v>
      </c>
      <c r="NRB226" s="433">
        <v>0</v>
      </c>
      <c r="NRC226" s="433">
        <v>0</v>
      </c>
      <c r="NRD226" s="433">
        <v>0</v>
      </c>
      <c r="NRE226" s="433">
        <v>0</v>
      </c>
      <c r="NRF226" s="433">
        <v>0</v>
      </c>
      <c r="NRG226" s="433">
        <v>0</v>
      </c>
      <c r="NRH226" s="433">
        <v>0</v>
      </c>
      <c r="NRI226" s="433">
        <v>0</v>
      </c>
      <c r="NRJ226" s="433">
        <v>0</v>
      </c>
      <c r="NRK226" s="433">
        <v>0</v>
      </c>
      <c r="NRL226" s="433">
        <v>0</v>
      </c>
      <c r="NRM226" s="433">
        <v>0</v>
      </c>
      <c r="NRN226" s="433">
        <v>0</v>
      </c>
      <c r="NRO226" s="433">
        <v>0</v>
      </c>
      <c r="NRP226" s="433">
        <v>0</v>
      </c>
      <c r="NRQ226" s="433">
        <v>0</v>
      </c>
      <c r="NRR226" s="433">
        <v>0</v>
      </c>
      <c r="NRS226" s="433">
        <v>0</v>
      </c>
      <c r="NRT226" s="433">
        <v>0</v>
      </c>
      <c r="NRU226" s="433">
        <v>0</v>
      </c>
      <c r="NRV226" s="433">
        <v>0</v>
      </c>
      <c r="NRW226" s="433">
        <v>0</v>
      </c>
      <c r="NRX226" s="433">
        <v>0</v>
      </c>
      <c r="NRY226" s="433">
        <v>0</v>
      </c>
      <c r="NRZ226" s="433">
        <v>0</v>
      </c>
      <c r="NSA226" s="433">
        <v>0</v>
      </c>
      <c r="NSB226" s="433">
        <v>0</v>
      </c>
      <c r="NSC226" s="433">
        <v>0</v>
      </c>
      <c r="NSD226" s="433">
        <v>0</v>
      </c>
      <c r="NSE226" s="433">
        <v>0</v>
      </c>
      <c r="NSF226" s="433">
        <v>0</v>
      </c>
      <c r="NSG226" s="433">
        <v>0</v>
      </c>
      <c r="NSH226" s="433">
        <v>0</v>
      </c>
      <c r="NSI226" s="433">
        <v>0</v>
      </c>
      <c r="NSJ226" s="433">
        <v>0</v>
      </c>
      <c r="NSK226" s="433">
        <v>0</v>
      </c>
      <c r="NSL226" s="433">
        <v>0</v>
      </c>
      <c r="NSM226" s="433">
        <v>0</v>
      </c>
      <c r="NSN226" s="433">
        <v>0</v>
      </c>
      <c r="NSO226" s="433">
        <v>0</v>
      </c>
      <c r="NSP226" s="433">
        <v>0</v>
      </c>
      <c r="NSQ226" s="433">
        <v>0</v>
      </c>
      <c r="NSR226" s="433">
        <v>0</v>
      </c>
      <c r="NSS226" s="433">
        <v>0</v>
      </c>
      <c r="NST226" s="433">
        <v>0</v>
      </c>
      <c r="NSU226" s="433">
        <v>0</v>
      </c>
      <c r="NSV226" s="433">
        <v>0</v>
      </c>
      <c r="NSW226" s="433">
        <v>0</v>
      </c>
      <c r="NSX226" s="433">
        <v>0</v>
      </c>
      <c r="NSY226" s="433">
        <v>0</v>
      </c>
      <c r="NSZ226" s="433">
        <v>0</v>
      </c>
      <c r="NTA226" s="433">
        <v>0</v>
      </c>
      <c r="NTB226" s="433">
        <v>0</v>
      </c>
      <c r="NTC226" s="433">
        <v>0</v>
      </c>
      <c r="NTD226" s="433">
        <v>0</v>
      </c>
      <c r="NTE226" s="433">
        <v>0</v>
      </c>
      <c r="NTF226" s="433">
        <v>0</v>
      </c>
      <c r="NTG226" s="433">
        <v>0</v>
      </c>
      <c r="NTH226" s="433">
        <v>0</v>
      </c>
      <c r="NTI226" s="433">
        <v>0</v>
      </c>
      <c r="NTJ226" s="433">
        <v>0</v>
      </c>
      <c r="NTK226" s="433">
        <v>0</v>
      </c>
      <c r="NTL226" s="433">
        <v>0</v>
      </c>
      <c r="NTM226" s="433">
        <v>0</v>
      </c>
      <c r="NTN226" s="433">
        <v>0</v>
      </c>
      <c r="NTO226" s="433">
        <v>0</v>
      </c>
      <c r="NTP226" s="433">
        <v>0</v>
      </c>
      <c r="NTQ226" s="433">
        <v>0</v>
      </c>
      <c r="NTR226" s="433">
        <v>0</v>
      </c>
      <c r="NTS226" s="433">
        <v>0</v>
      </c>
      <c r="NTT226" s="433">
        <v>0</v>
      </c>
      <c r="NTU226" s="433">
        <v>0</v>
      </c>
      <c r="NTV226" s="433">
        <v>0</v>
      </c>
      <c r="NTW226" s="433">
        <v>0</v>
      </c>
      <c r="NTX226" s="433">
        <v>0</v>
      </c>
      <c r="NTY226" s="433">
        <v>0</v>
      </c>
      <c r="NTZ226" s="433">
        <v>0</v>
      </c>
      <c r="NUA226" s="433">
        <v>0</v>
      </c>
      <c r="NUB226" s="433">
        <v>0</v>
      </c>
      <c r="NUC226" s="433">
        <v>0</v>
      </c>
      <c r="NUD226" s="433">
        <v>0</v>
      </c>
      <c r="NUE226" s="433">
        <v>0</v>
      </c>
      <c r="NUF226" s="433">
        <v>0</v>
      </c>
      <c r="NUG226" s="433">
        <v>0</v>
      </c>
      <c r="NUH226" s="433">
        <v>0</v>
      </c>
      <c r="NUI226" s="433">
        <v>0</v>
      </c>
      <c r="NUJ226" s="433">
        <v>0</v>
      </c>
      <c r="NUK226" s="433">
        <v>0</v>
      </c>
      <c r="NUL226" s="433">
        <v>0</v>
      </c>
      <c r="NUM226" s="433">
        <v>0</v>
      </c>
      <c r="NUN226" s="433">
        <v>0</v>
      </c>
      <c r="NUO226" s="433">
        <v>0</v>
      </c>
      <c r="NUP226" s="433">
        <v>0</v>
      </c>
      <c r="NUQ226" s="433">
        <v>0</v>
      </c>
      <c r="NUR226" s="433">
        <v>0</v>
      </c>
      <c r="NUS226" s="433">
        <v>0</v>
      </c>
      <c r="NUT226" s="433">
        <v>0</v>
      </c>
      <c r="NUU226" s="433">
        <v>0</v>
      </c>
      <c r="NUV226" s="433">
        <v>0</v>
      </c>
      <c r="NUW226" s="433">
        <v>0</v>
      </c>
      <c r="NUX226" s="433">
        <v>0</v>
      </c>
      <c r="NUY226" s="433">
        <v>0</v>
      </c>
      <c r="NUZ226" s="433">
        <v>0</v>
      </c>
      <c r="NVA226" s="433">
        <v>0</v>
      </c>
      <c r="NVB226" s="433">
        <v>0</v>
      </c>
      <c r="NVC226" s="433">
        <v>0</v>
      </c>
      <c r="NVD226" s="433">
        <v>0</v>
      </c>
      <c r="NVE226" s="433">
        <v>0</v>
      </c>
      <c r="NVF226" s="433">
        <v>0</v>
      </c>
      <c r="NVG226" s="433">
        <v>0</v>
      </c>
      <c r="NVH226" s="433">
        <v>0</v>
      </c>
      <c r="NVI226" s="433">
        <v>0</v>
      </c>
      <c r="NVJ226" s="433">
        <v>0</v>
      </c>
      <c r="NVK226" s="433">
        <v>0</v>
      </c>
      <c r="NVL226" s="433">
        <v>0</v>
      </c>
      <c r="NVM226" s="433">
        <v>0</v>
      </c>
      <c r="NVN226" s="433">
        <v>0</v>
      </c>
      <c r="NVO226" s="433">
        <v>0</v>
      </c>
      <c r="NVP226" s="433">
        <v>0</v>
      </c>
      <c r="NVQ226" s="433">
        <v>0</v>
      </c>
      <c r="NVR226" s="433">
        <v>0</v>
      </c>
      <c r="NVS226" s="433">
        <v>0</v>
      </c>
      <c r="NVT226" s="433">
        <v>0</v>
      </c>
      <c r="NVU226" s="433">
        <v>0</v>
      </c>
      <c r="NVV226" s="433">
        <v>0</v>
      </c>
      <c r="NVW226" s="433">
        <v>0</v>
      </c>
      <c r="NVX226" s="433">
        <v>0</v>
      </c>
      <c r="NVY226" s="433">
        <v>0</v>
      </c>
      <c r="NVZ226" s="433">
        <v>0</v>
      </c>
      <c r="NWA226" s="433">
        <v>0</v>
      </c>
      <c r="NWB226" s="433">
        <v>0</v>
      </c>
      <c r="NWC226" s="433">
        <v>0</v>
      </c>
      <c r="NWD226" s="433">
        <v>0</v>
      </c>
      <c r="NWE226" s="433">
        <v>0</v>
      </c>
      <c r="NWF226" s="433">
        <v>0</v>
      </c>
      <c r="NWG226" s="433">
        <v>0</v>
      </c>
      <c r="NWH226" s="433">
        <v>0</v>
      </c>
      <c r="NWI226" s="433">
        <v>0</v>
      </c>
      <c r="NWJ226" s="433">
        <v>0</v>
      </c>
      <c r="NWK226" s="433">
        <v>0</v>
      </c>
      <c r="NWL226" s="433">
        <v>0</v>
      </c>
      <c r="NWM226" s="433">
        <v>0</v>
      </c>
      <c r="NWN226" s="433">
        <v>0</v>
      </c>
      <c r="NWO226" s="433">
        <v>0</v>
      </c>
      <c r="NWP226" s="433">
        <v>0</v>
      </c>
      <c r="NWQ226" s="433">
        <v>0</v>
      </c>
      <c r="NWR226" s="433">
        <v>0</v>
      </c>
      <c r="NWS226" s="433">
        <v>0</v>
      </c>
      <c r="NWT226" s="433">
        <v>0</v>
      </c>
      <c r="NWU226" s="433">
        <v>0</v>
      </c>
      <c r="NWV226" s="433">
        <v>0</v>
      </c>
      <c r="NWW226" s="433">
        <v>0</v>
      </c>
      <c r="NWX226" s="433">
        <v>0</v>
      </c>
      <c r="NWY226" s="433">
        <v>0</v>
      </c>
      <c r="NWZ226" s="433">
        <v>0</v>
      </c>
      <c r="NXA226" s="433">
        <v>0</v>
      </c>
      <c r="NXB226" s="433">
        <v>0</v>
      </c>
      <c r="NXC226" s="433">
        <v>0</v>
      </c>
      <c r="NXD226" s="433">
        <v>0</v>
      </c>
      <c r="NXE226" s="433">
        <v>0</v>
      </c>
      <c r="NXF226" s="433">
        <v>0</v>
      </c>
      <c r="NXG226" s="433">
        <v>0</v>
      </c>
      <c r="NXH226" s="433">
        <v>0</v>
      </c>
      <c r="NXI226" s="433">
        <v>0</v>
      </c>
      <c r="NXJ226" s="433">
        <v>0</v>
      </c>
      <c r="NXK226" s="433">
        <v>0</v>
      </c>
      <c r="NXL226" s="433">
        <v>0</v>
      </c>
      <c r="NXM226" s="433">
        <v>0</v>
      </c>
      <c r="NXN226" s="433">
        <v>0</v>
      </c>
      <c r="NXO226" s="433">
        <v>0</v>
      </c>
      <c r="NXP226" s="433">
        <v>0</v>
      </c>
      <c r="NXQ226" s="433">
        <v>0</v>
      </c>
      <c r="NXR226" s="433">
        <v>0</v>
      </c>
      <c r="NXS226" s="433">
        <v>0</v>
      </c>
      <c r="NXT226" s="433">
        <v>0</v>
      </c>
      <c r="NXU226" s="433">
        <v>0</v>
      </c>
      <c r="NXV226" s="433">
        <v>0</v>
      </c>
      <c r="NXW226" s="433">
        <v>0</v>
      </c>
      <c r="NXX226" s="433">
        <v>0</v>
      </c>
      <c r="NXY226" s="433">
        <v>0</v>
      </c>
      <c r="NXZ226" s="433">
        <v>0</v>
      </c>
      <c r="NYA226" s="433">
        <v>0</v>
      </c>
      <c r="NYB226" s="433">
        <v>0</v>
      </c>
      <c r="NYC226" s="433">
        <v>0</v>
      </c>
      <c r="NYD226" s="433">
        <v>0</v>
      </c>
      <c r="NYE226" s="433">
        <v>0</v>
      </c>
      <c r="NYF226" s="433">
        <v>0</v>
      </c>
      <c r="NYG226" s="433">
        <v>0</v>
      </c>
      <c r="NYH226" s="433">
        <v>0</v>
      </c>
      <c r="NYI226" s="433">
        <v>0</v>
      </c>
      <c r="NYJ226" s="433">
        <v>0</v>
      </c>
      <c r="NYK226" s="433">
        <v>0</v>
      </c>
      <c r="NYL226" s="433">
        <v>0</v>
      </c>
      <c r="NYM226" s="433">
        <v>0</v>
      </c>
      <c r="NYN226" s="433">
        <v>0</v>
      </c>
      <c r="NYO226" s="433">
        <v>0</v>
      </c>
      <c r="NYP226" s="433">
        <v>0</v>
      </c>
      <c r="NYQ226" s="433">
        <v>0</v>
      </c>
      <c r="NYR226" s="433">
        <v>0</v>
      </c>
      <c r="NYS226" s="433">
        <v>0</v>
      </c>
      <c r="NYT226" s="433">
        <v>0</v>
      </c>
      <c r="NYU226" s="433">
        <v>0</v>
      </c>
      <c r="NYV226" s="433">
        <v>0</v>
      </c>
      <c r="NYW226" s="433">
        <v>0</v>
      </c>
      <c r="NYX226" s="433">
        <v>0</v>
      </c>
      <c r="NYY226" s="433">
        <v>0</v>
      </c>
      <c r="NYZ226" s="433">
        <v>0</v>
      </c>
      <c r="NZA226" s="433">
        <v>0</v>
      </c>
      <c r="NZB226" s="433">
        <v>0</v>
      </c>
      <c r="NZC226" s="433">
        <v>0</v>
      </c>
      <c r="NZD226" s="433">
        <v>0</v>
      </c>
      <c r="NZE226" s="433">
        <v>0</v>
      </c>
      <c r="NZF226" s="433">
        <v>0</v>
      </c>
      <c r="NZG226" s="433">
        <v>0</v>
      </c>
      <c r="NZH226" s="433">
        <v>0</v>
      </c>
      <c r="NZI226" s="433">
        <v>0</v>
      </c>
      <c r="NZJ226" s="433">
        <v>0</v>
      </c>
      <c r="NZK226" s="433">
        <v>0</v>
      </c>
      <c r="NZL226" s="433">
        <v>0</v>
      </c>
      <c r="NZM226" s="433">
        <v>0</v>
      </c>
      <c r="NZN226" s="433">
        <v>0</v>
      </c>
      <c r="NZO226" s="433">
        <v>0</v>
      </c>
      <c r="NZP226" s="433">
        <v>0</v>
      </c>
      <c r="NZQ226" s="433">
        <v>0</v>
      </c>
      <c r="NZR226" s="433">
        <v>0</v>
      </c>
      <c r="NZS226" s="433">
        <v>0</v>
      </c>
      <c r="NZT226" s="433">
        <v>0</v>
      </c>
      <c r="NZU226" s="433">
        <v>0</v>
      </c>
      <c r="NZV226" s="433">
        <v>0</v>
      </c>
      <c r="NZW226" s="433">
        <v>0</v>
      </c>
      <c r="NZX226" s="433">
        <v>0</v>
      </c>
      <c r="NZY226" s="433">
        <v>0</v>
      </c>
      <c r="NZZ226" s="433">
        <v>0</v>
      </c>
      <c r="OAA226" s="433">
        <v>0</v>
      </c>
      <c r="OAB226" s="433">
        <v>0</v>
      </c>
      <c r="OAC226" s="433">
        <v>0</v>
      </c>
      <c r="OAD226" s="433">
        <v>0</v>
      </c>
      <c r="OAE226" s="433">
        <v>0</v>
      </c>
      <c r="OAF226" s="433">
        <v>0</v>
      </c>
      <c r="OAG226" s="433">
        <v>0</v>
      </c>
      <c r="OAH226" s="433">
        <v>0</v>
      </c>
      <c r="OAI226" s="433">
        <v>0</v>
      </c>
      <c r="OAJ226" s="433">
        <v>0</v>
      </c>
      <c r="OAK226" s="433">
        <v>0</v>
      </c>
      <c r="OAL226" s="433">
        <v>0</v>
      </c>
      <c r="OAM226" s="433">
        <v>0</v>
      </c>
      <c r="OAN226" s="433">
        <v>0</v>
      </c>
      <c r="OAO226" s="433">
        <v>0</v>
      </c>
      <c r="OAP226" s="433">
        <v>0</v>
      </c>
      <c r="OAQ226" s="433">
        <v>0</v>
      </c>
      <c r="OAR226" s="433">
        <v>0</v>
      </c>
      <c r="OAS226" s="433">
        <v>0</v>
      </c>
      <c r="OAT226" s="433">
        <v>0</v>
      </c>
      <c r="OAU226" s="433">
        <v>0</v>
      </c>
      <c r="OAV226" s="433">
        <v>0</v>
      </c>
      <c r="OAW226" s="433">
        <v>0</v>
      </c>
      <c r="OAX226" s="433">
        <v>0</v>
      </c>
      <c r="OAY226" s="433">
        <v>0</v>
      </c>
      <c r="OAZ226" s="433">
        <v>0</v>
      </c>
      <c r="OBA226" s="433">
        <v>0</v>
      </c>
      <c r="OBB226" s="433">
        <v>0</v>
      </c>
      <c r="OBC226" s="433">
        <v>0</v>
      </c>
      <c r="OBD226" s="433">
        <v>0</v>
      </c>
      <c r="OBE226" s="433">
        <v>0</v>
      </c>
      <c r="OBF226" s="433">
        <v>0</v>
      </c>
      <c r="OBG226" s="433">
        <v>0</v>
      </c>
      <c r="OBH226" s="433">
        <v>0</v>
      </c>
      <c r="OBI226" s="433">
        <v>0</v>
      </c>
      <c r="OBJ226" s="433">
        <v>0</v>
      </c>
      <c r="OBK226" s="433">
        <v>0</v>
      </c>
      <c r="OBL226" s="433">
        <v>0</v>
      </c>
      <c r="OBM226" s="433">
        <v>0</v>
      </c>
      <c r="OBN226" s="433">
        <v>0</v>
      </c>
      <c r="OBO226" s="433">
        <v>0</v>
      </c>
      <c r="OBP226" s="433">
        <v>0</v>
      </c>
      <c r="OBQ226" s="433">
        <v>0</v>
      </c>
      <c r="OBR226" s="433">
        <v>0</v>
      </c>
      <c r="OBS226" s="433">
        <v>0</v>
      </c>
      <c r="OBT226" s="433">
        <v>0</v>
      </c>
      <c r="OBU226" s="433">
        <v>0</v>
      </c>
      <c r="OBV226" s="433">
        <v>0</v>
      </c>
      <c r="OBW226" s="433">
        <v>0</v>
      </c>
      <c r="OBX226" s="433">
        <v>0</v>
      </c>
      <c r="OBY226" s="433">
        <v>0</v>
      </c>
      <c r="OBZ226" s="433">
        <v>0</v>
      </c>
      <c r="OCA226" s="433">
        <v>0</v>
      </c>
      <c r="OCB226" s="433">
        <v>0</v>
      </c>
      <c r="OCC226" s="433">
        <v>0</v>
      </c>
      <c r="OCD226" s="433">
        <v>0</v>
      </c>
      <c r="OCE226" s="433">
        <v>0</v>
      </c>
      <c r="OCF226" s="433">
        <v>0</v>
      </c>
      <c r="OCG226" s="433">
        <v>0</v>
      </c>
      <c r="OCH226" s="433">
        <v>0</v>
      </c>
      <c r="OCI226" s="433">
        <v>0</v>
      </c>
      <c r="OCJ226" s="433">
        <v>0</v>
      </c>
      <c r="OCK226" s="433">
        <v>0</v>
      </c>
      <c r="OCL226" s="433">
        <v>0</v>
      </c>
      <c r="OCM226" s="433">
        <v>0</v>
      </c>
      <c r="OCN226" s="433">
        <v>0</v>
      </c>
      <c r="OCO226" s="433">
        <v>0</v>
      </c>
      <c r="OCP226" s="433">
        <v>0</v>
      </c>
      <c r="OCQ226" s="433">
        <v>0</v>
      </c>
      <c r="OCR226" s="433">
        <v>0</v>
      </c>
      <c r="OCS226" s="433">
        <v>0</v>
      </c>
      <c r="OCT226" s="433">
        <v>0</v>
      </c>
      <c r="OCU226" s="433">
        <v>0</v>
      </c>
      <c r="OCV226" s="433">
        <v>0</v>
      </c>
      <c r="OCW226" s="433">
        <v>0</v>
      </c>
      <c r="OCX226" s="433">
        <v>0</v>
      </c>
      <c r="OCY226" s="433">
        <v>0</v>
      </c>
      <c r="OCZ226" s="433">
        <v>0</v>
      </c>
      <c r="ODA226" s="433">
        <v>0</v>
      </c>
      <c r="ODB226" s="433">
        <v>0</v>
      </c>
      <c r="ODC226" s="433">
        <v>0</v>
      </c>
      <c r="ODD226" s="433">
        <v>0</v>
      </c>
      <c r="ODE226" s="433">
        <v>0</v>
      </c>
      <c r="ODF226" s="433">
        <v>0</v>
      </c>
      <c r="ODG226" s="433">
        <v>0</v>
      </c>
      <c r="ODH226" s="433">
        <v>0</v>
      </c>
      <c r="ODI226" s="433">
        <v>0</v>
      </c>
      <c r="ODJ226" s="433">
        <v>0</v>
      </c>
      <c r="ODK226" s="433">
        <v>0</v>
      </c>
      <c r="ODL226" s="433">
        <v>0</v>
      </c>
      <c r="ODM226" s="433">
        <v>0</v>
      </c>
      <c r="ODN226" s="433">
        <v>0</v>
      </c>
      <c r="ODO226" s="433">
        <v>0</v>
      </c>
      <c r="ODP226" s="433">
        <v>0</v>
      </c>
      <c r="ODQ226" s="433">
        <v>0</v>
      </c>
      <c r="ODR226" s="433">
        <v>0</v>
      </c>
      <c r="ODS226" s="433">
        <v>0</v>
      </c>
      <c r="ODT226" s="433">
        <v>0</v>
      </c>
      <c r="ODU226" s="433">
        <v>0</v>
      </c>
      <c r="ODV226" s="433">
        <v>0</v>
      </c>
      <c r="ODW226" s="433">
        <v>0</v>
      </c>
      <c r="ODX226" s="433">
        <v>0</v>
      </c>
      <c r="ODY226" s="433">
        <v>0</v>
      </c>
      <c r="ODZ226" s="433">
        <v>0</v>
      </c>
      <c r="OEA226" s="433">
        <v>0</v>
      </c>
      <c r="OEB226" s="433">
        <v>0</v>
      </c>
      <c r="OEC226" s="433">
        <v>0</v>
      </c>
      <c r="OED226" s="433">
        <v>0</v>
      </c>
      <c r="OEE226" s="433">
        <v>0</v>
      </c>
      <c r="OEF226" s="433">
        <v>0</v>
      </c>
      <c r="OEG226" s="433">
        <v>0</v>
      </c>
      <c r="OEH226" s="433">
        <v>0</v>
      </c>
      <c r="OEI226" s="433">
        <v>0</v>
      </c>
      <c r="OEJ226" s="433">
        <v>0</v>
      </c>
      <c r="OEK226" s="433">
        <v>0</v>
      </c>
      <c r="OEL226" s="433">
        <v>0</v>
      </c>
      <c r="OEM226" s="433">
        <v>0</v>
      </c>
      <c r="OEN226" s="433">
        <v>0</v>
      </c>
      <c r="OEO226" s="433">
        <v>0</v>
      </c>
      <c r="OEP226" s="433">
        <v>0</v>
      </c>
      <c r="OEQ226" s="433">
        <v>0</v>
      </c>
      <c r="OER226" s="433">
        <v>0</v>
      </c>
      <c r="OES226" s="433">
        <v>0</v>
      </c>
      <c r="OET226" s="433">
        <v>0</v>
      </c>
      <c r="OEU226" s="433">
        <v>0</v>
      </c>
      <c r="OEV226" s="433">
        <v>0</v>
      </c>
      <c r="OEW226" s="433">
        <v>0</v>
      </c>
      <c r="OEX226" s="433">
        <v>0</v>
      </c>
      <c r="OEY226" s="433">
        <v>0</v>
      </c>
      <c r="OEZ226" s="433">
        <v>0</v>
      </c>
      <c r="OFA226" s="433">
        <v>0</v>
      </c>
      <c r="OFB226" s="433">
        <v>0</v>
      </c>
      <c r="OFC226" s="433">
        <v>0</v>
      </c>
      <c r="OFD226" s="433">
        <v>0</v>
      </c>
      <c r="OFE226" s="433">
        <v>0</v>
      </c>
      <c r="OFF226" s="433">
        <v>0</v>
      </c>
      <c r="OFG226" s="433">
        <v>0</v>
      </c>
      <c r="OFH226" s="433">
        <v>0</v>
      </c>
      <c r="OFI226" s="433">
        <v>0</v>
      </c>
      <c r="OFJ226" s="433">
        <v>0</v>
      </c>
      <c r="OFK226" s="433">
        <v>0</v>
      </c>
      <c r="OFL226" s="433">
        <v>0</v>
      </c>
      <c r="OFM226" s="433">
        <v>0</v>
      </c>
      <c r="OFN226" s="433">
        <v>0</v>
      </c>
      <c r="OFO226" s="433">
        <v>0</v>
      </c>
      <c r="OFP226" s="433">
        <v>0</v>
      </c>
      <c r="OFQ226" s="433">
        <v>0</v>
      </c>
      <c r="OFR226" s="433">
        <v>0</v>
      </c>
      <c r="OFS226" s="433">
        <v>0</v>
      </c>
      <c r="OFT226" s="433">
        <v>0</v>
      </c>
      <c r="OFU226" s="433">
        <v>0</v>
      </c>
      <c r="OFV226" s="433">
        <v>0</v>
      </c>
      <c r="OFW226" s="433">
        <v>0</v>
      </c>
      <c r="OFX226" s="433">
        <v>0</v>
      </c>
      <c r="OFY226" s="433">
        <v>0</v>
      </c>
      <c r="OFZ226" s="433">
        <v>0</v>
      </c>
      <c r="OGA226" s="433">
        <v>0</v>
      </c>
      <c r="OGB226" s="433">
        <v>0</v>
      </c>
      <c r="OGC226" s="433">
        <v>0</v>
      </c>
      <c r="OGD226" s="433">
        <v>0</v>
      </c>
      <c r="OGE226" s="433">
        <v>0</v>
      </c>
      <c r="OGF226" s="433">
        <v>0</v>
      </c>
      <c r="OGG226" s="433">
        <v>0</v>
      </c>
      <c r="OGH226" s="433">
        <v>0</v>
      </c>
      <c r="OGI226" s="433">
        <v>0</v>
      </c>
      <c r="OGJ226" s="433">
        <v>0</v>
      </c>
      <c r="OGK226" s="433">
        <v>0</v>
      </c>
      <c r="OGL226" s="433">
        <v>0</v>
      </c>
      <c r="OGM226" s="433">
        <v>0</v>
      </c>
      <c r="OGN226" s="433">
        <v>0</v>
      </c>
      <c r="OGO226" s="433">
        <v>0</v>
      </c>
      <c r="OGP226" s="433">
        <v>0</v>
      </c>
      <c r="OGQ226" s="433">
        <v>0</v>
      </c>
      <c r="OGR226" s="433">
        <v>0</v>
      </c>
      <c r="OGS226" s="433">
        <v>0</v>
      </c>
      <c r="OGT226" s="433">
        <v>0</v>
      </c>
      <c r="OGU226" s="433">
        <v>0</v>
      </c>
      <c r="OGV226" s="433">
        <v>0</v>
      </c>
      <c r="OGW226" s="433">
        <v>0</v>
      </c>
      <c r="OGX226" s="433">
        <v>0</v>
      </c>
      <c r="OGY226" s="433">
        <v>0</v>
      </c>
      <c r="OGZ226" s="433">
        <v>0</v>
      </c>
      <c r="OHA226" s="433">
        <v>0</v>
      </c>
      <c r="OHB226" s="433">
        <v>0</v>
      </c>
      <c r="OHC226" s="433">
        <v>0</v>
      </c>
      <c r="OHD226" s="433">
        <v>0</v>
      </c>
      <c r="OHE226" s="433">
        <v>0</v>
      </c>
      <c r="OHF226" s="433">
        <v>0</v>
      </c>
      <c r="OHG226" s="433">
        <v>0</v>
      </c>
      <c r="OHH226" s="433">
        <v>0</v>
      </c>
      <c r="OHI226" s="433">
        <v>0</v>
      </c>
      <c r="OHJ226" s="433">
        <v>0</v>
      </c>
      <c r="OHK226" s="433">
        <v>0</v>
      </c>
      <c r="OHL226" s="433">
        <v>0</v>
      </c>
      <c r="OHM226" s="433">
        <v>0</v>
      </c>
      <c r="OHN226" s="433">
        <v>0</v>
      </c>
      <c r="OHO226" s="433">
        <v>0</v>
      </c>
      <c r="OHP226" s="433">
        <v>0</v>
      </c>
      <c r="OHQ226" s="433">
        <v>0</v>
      </c>
      <c r="OHR226" s="433">
        <v>0</v>
      </c>
      <c r="OHS226" s="433">
        <v>0</v>
      </c>
      <c r="OHT226" s="433">
        <v>0</v>
      </c>
      <c r="OHU226" s="433">
        <v>0</v>
      </c>
      <c r="OHV226" s="433">
        <v>0</v>
      </c>
      <c r="OHW226" s="433">
        <v>0</v>
      </c>
      <c r="OHX226" s="433">
        <v>0</v>
      </c>
      <c r="OHY226" s="433">
        <v>0</v>
      </c>
      <c r="OHZ226" s="433">
        <v>0</v>
      </c>
      <c r="OIA226" s="433">
        <v>0</v>
      </c>
      <c r="OIB226" s="433">
        <v>0</v>
      </c>
      <c r="OIC226" s="433">
        <v>0</v>
      </c>
      <c r="OID226" s="433">
        <v>0</v>
      </c>
      <c r="OIE226" s="433">
        <v>0</v>
      </c>
      <c r="OIF226" s="433">
        <v>0</v>
      </c>
      <c r="OIG226" s="433">
        <v>0</v>
      </c>
      <c r="OIH226" s="433">
        <v>0</v>
      </c>
      <c r="OII226" s="433">
        <v>0</v>
      </c>
      <c r="OIJ226" s="433">
        <v>0</v>
      </c>
      <c r="OIK226" s="433">
        <v>0</v>
      </c>
      <c r="OIL226" s="433">
        <v>0</v>
      </c>
      <c r="OIM226" s="433">
        <v>0</v>
      </c>
      <c r="OIN226" s="433">
        <v>0</v>
      </c>
      <c r="OIO226" s="433">
        <v>0</v>
      </c>
      <c r="OIP226" s="433">
        <v>0</v>
      </c>
      <c r="OIQ226" s="433">
        <v>0</v>
      </c>
      <c r="OIR226" s="433">
        <v>0</v>
      </c>
      <c r="OIS226" s="433">
        <v>0</v>
      </c>
      <c r="OIT226" s="433">
        <v>0</v>
      </c>
      <c r="OIU226" s="433">
        <v>0</v>
      </c>
      <c r="OIV226" s="433">
        <v>0</v>
      </c>
      <c r="OIW226" s="433">
        <v>0</v>
      </c>
      <c r="OIX226" s="433">
        <v>0</v>
      </c>
      <c r="OIY226" s="433">
        <v>0</v>
      </c>
      <c r="OIZ226" s="433">
        <v>0</v>
      </c>
      <c r="OJA226" s="433">
        <v>0</v>
      </c>
      <c r="OJB226" s="433">
        <v>0</v>
      </c>
      <c r="OJC226" s="433">
        <v>0</v>
      </c>
      <c r="OJD226" s="433">
        <v>0</v>
      </c>
      <c r="OJE226" s="433">
        <v>0</v>
      </c>
      <c r="OJF226" s="433">
        <v>0</v>
      </c>
      <c r="OJG226" s="433">
        <v>0</v>
      </c>
      <c r="OJH226" s="433">
        <v>0</v>
      </c>
      <c r="OJI226" s="433">
        <v>0</v>
      </c>
      <c r="OJJ226" s="433">
        <v>0</v>
      </c>
      <c r="OJK226" s="433">
        <v>0</v>
      </c>
      <c r="OJL226" s="433">
        <v>0</v>
      </c>
      <c r="OJM226" s="433">
        <v>0</v>
      </c>
      <c r="OJN226" s="433">
        <v>0</v>
      </c>
      <c r="OJO226" s="433">
        <v>0</v>
      </c>
      <c r="OJP226" s="433">
        <v>0</v>
      </c>
      <c r="OJQ226" s="433">
        <v>0</v>
      </c>
      <c r="OJR226" s="433">
        <v>0</v>
      </c>
      <c r="OJS226" s="433">
        <v>0</v>
      </c>
      <c r="OJT226" s="433">
        <v>0</v>
      </c>
      <c r="OJU226" s="433">
        <v>0</v>
      </c>
      <c r="OJV226" s="433">
        <v>0</v>
      </c>
      <c r="OJW226" s="433">
        <v>0</v>
      </c>
      <c r="OJX226" s="433">
        <v>0</v>
      </c>
      <c r="OJY226" s="433">
        <v>0</v>
      </c>
      <c r="OJZ226" s="433">
        <v>0</v>
      </c>
      <c r="OKA226" s="433">
        <v>0</v>
      </c>
      <c r="OKB226" s="433">
        <v>0</v>
      </c>
      <c r="OKC226" s="433">
        <v>0</v>
      </c>
      <c r="OKD226" s="433">
        <v>0</v>
      </c>
      <c r="OKE226" s="433">
        <v>0</v>
      </c>
      <c r="OKF226" s="433">
        <v>0</v>
      </c>
      <c r="OKG226" s="433">
        <v>0</v>
      </c>
      <c r="OKH226" s="433">
        <v>0</v>
      </c>
      <c r="OKI226" s="433">
        <v>0</v>
      </c>
      <c r="OKJ226" s="433">
        <v>0</v>
      </c>
      <c r="OKK226" s="433">
        <v>0</v>
      </c>
      <c r="OKL226" s="433">
        <v>0</v>
      </c>
      <c r="OKM226" s="433">
        <v>0</v>
      </c>
      <c r="OKN226" s="433">
        <v>0</v>
      </c>
      <c r="OKO226" s="433">
        <v>0</v>
      </c>
      <c r="OKP226" s="433">
        <v>0</v>
      </c>
      <c r="OKQ226" s="433">
        <v>0</v>
      </c>
      <c r="OKR226" s="433">
        <v>0</v>
      </c>
      <c r="OKS226" s="433">
        <v>0</v>
      </c>
      <c r="OKT226" s="433">
        <v>0</v>
      </c>
      <c r="OKU226" s="433">
        <v>0</v>
      </c>
      <c r="OKV226" s="433">
        <v>0</v>
      </c>
      <c r="OKW226" s="433">
        <v>0</v>
      </c>
      <c r="OKX226" s="433">
        <v>0</v>
      </c>
      <c r="OKY226" s="433">
        <v>0</v>
      </c>
      <c r="OKZ226" s="433">
        <v>0</v>
      </c>
      <c r="OLA226" s="433">
        <v>0</v>
      </c>
      <c r="OLB226" s="433">
        <v>0</v>
      </c>
      <c r="OLC226" s="433">
        <v>0</v>
      </c>
      <c r="OLD226" s="433">
        <v>0</v>
      </c>
      <c r="OLE226" s="433">
        <v>0</v>
      </c>
      <c r="OLF226" s="433">
        <v>0</v>
      </c>
      <c r="OLG226" s="433">
        <v>0</v>
      </c>
      <c r="OLH226" s="433">
        <v>0</v>
      </c>
      <c r="OLI226" s="433">
        <v>0</v>
      </c>
      <c r="OLJ226" s="433">
        <v>0</v>
      </c>
      <c r="OLK226" s="433">
        <v>0</v>
      </c>
      <c r="OLL226" s="433">
        <v>0</v>
      </c>
      <c r="OLM226" s="433">
        <v>0</v>
      </c>
      <c r="OLN226" s="433">
        <v>0</v>
      </c>
      <c r="OLO226" s="433">
        <v>0</v>
      </c>
      <c r="OLP226" s="433">
        <v>0</v>
      </c>
      <c r="OLQ226" s="433">
        <v>0</v>
      </c>
      <c r="OLR226" s="433">
        <v>0</v>
      </c>
      <c r="OLS226" s="433">
        <v>0</v>
      </c>
      <c r="OLT226" s="433">
        <v>0</v>
      </c>
      <c r="OLU226" s="433">
        <v>0</v>
      </c>
      <c r="OLV226" s="433">
        <v>0</v>
      </c>
      <c r="OLW226" s="433">
        <v>0</v>
      </c>
      <c r="OLX226" s="433">
        <v>0</v>
      </c>
      <c r="OLY226" s="433">
        <v>0</v>
      </c>
      <c r="OLZ226" s="433">
        <v>0</v>
      </c>
      <c r="OMA226" s="433">
        <v>0</v>
      </c>
      <c r="OMB226" s="433">
        <v>0</v>
      </c>
      <c r="OMC226" s="433">
        <v>0</v>
      </c>
      <c r="OMD226" s="433">
        <v>0</v>
      </c>
      <c r="OME226" s="433">
        <v>0</v>
      </c>
      <c r="OMF226" s="433">
        <v>0</v>
      </c>
      <c r="OMG226" s="433">
        <v>0</v>
      </c>
      <c r="OMH226" s="433">
        <v>0</v>
      </c>
      <c r="OMI226" s="433">
        <v>0</v>
      </c>
      <c r="OMJ226" s="433">
        <v>0</v>
      </c>
      <c r="OMK226" s="433">
        <v>0</v>
      </c>
      <c r="OML226" s="433">
        <v>0</v>
      </c>
      <c r="OMM226" s="433">
        <v>0</v>
      </c>
      <c r="OMN226" s="433">
        <v>0</v>
      </c>
      <c r="OMO226" s="433">
        <v>0</v>
      </c>
      <c r="OMP226" s="433">
        <v>0</v>
      </c>
      <c r="OMQ226" s="433">
        <v>0</v>
      </c>
      <c r="OMR226" s="433">
        <v>0</v>
      </c>
      <c r="OMS226" s="433">
        <v>0</v>
      </c>
      <c r="OMT226" s="433">
        <v>0</v>
      </c>
      <c r="OMU226" s="433">
        <v>0</v>
      </c>
      <c r="OMV226" s="433">
        <v>0</v>
      </c>
      <c r="OMW226" s="433">
        <v>0</v>
      </c>
      <c r="OMX226" s="433">
        <v>0</v>
      </c>
      <c r="OMY226" s="433">
        <v>0</v>
      </c>
      <c r="OMZ226" s="433">
        <v>0</v>
      </c>
      <c r="ONA226" s="433">
        <v>0</v>
      </c>
      <c r="ONB226" s="433">
        <v>0</v>
      </c>
      <c r="ONC226" s="433">
        <v>0</v>
      </c>
      <c r="OND226" s="433">
        <v>0</v>
      </c>
      <c r="ONE226" s="433">
        <v>0</v>
      </c>
      <c r="ONF226" s="433">
        <v>0</v>
      </c>
      <c r="ONG226" s="433">
        <v>0</v>
      </c>
      <c r="ONH226" s="433">
        <v>0</v>
      </c>
      <c r="ONI226" s="433">
        <v>0</v>
      </c>
      <c r="ONJ226" s="433">
        <v>0</v>
      </c>
      <c r="ONK226" s="433">
        <v>0</v>
      </c>
      <c r="ONL226" s="433">
        <v>0</v>
      </c>
      <c r="ONM226" s="433">
        <v>0</v>
      </c>
      <c r="ONN226" s="433">
        <v>0</v>
      </c>
      <c r="ONO226" s="433">
        <v>0</v>
      </c>
      <c r="ONP226" s="433">
        <v>0</v>
      </c>
      <c r="ONQ226" s="433">
        <v>0</v>
      </c>
      <c r="ONR226" s="433">
        <v>0</v>
      </c>
      <c r="ONS226" s="433">
        <v>0</v>
      </c>
      <c r="ONT226" s="433">
        <v>0</v>
      </c>
      <c r="ONU226" s="433">
        <v>0</v>
      </c>
      <c r="ONV226" s="433">
        <v>0</v>
      </c>
      <c r="ONW226" s="433">
        <v>0</v>
      </c>
      <c r="ONX226" s="433">
        <v>0</v>
      </c>
      <c r="ONY226" s="433">
        <v>0</v>
      </c>
      <c r="ONZ226" s="433">
        <v>0</v>
      </c>
      <c r="OOA226" s="433">
        <v>0</v>
      </c>
      <c r="OOB226" s="433">
        <v>0</v>
      </c>
      <c r="OOC226" s="433">
        <v>0</v>
      </c>
      <c r="OOD226" s="433">
        <v>0</v>
      </c>
      <c r="OOE226" s="433">
        <v>0</v>
      </c>
      <c r="OOF226" s="433">
        <v>0</v>
      </c>
      <c r="OOG226" s="433">
        <v>0</v>
      </c>
      <c r="OOH226" s="433">
        <v>0</v>
      </c>
      <c r="OOI226" s="433">
        <v>0</v>
      </c>
      <c r="OOJ226" s="433">
        <v>0</v>
      </c>
      <c r="OOK226" s="433">
        <v>0</v>
      </c>
      <c r="OOL226" s="433">
        <v>0</v>
      </c>
      <c r="OOM226" s="433">
        <v>0</v>
      </c>
      <c r="OON226" s="433">
        <v>0</v>
      </c>
      <c r="OOO226" s="433">
        <v>0</v>
      </c>
      <c r="OOP226" s="433">
        <v>0</v>
      </c>
      <c r="OOQ226" s="433">
        <v>0</v>
      </c>
      <c r="OOR226" s="433">
        <v>0</v>
      </c>
      <c r="OOS226" s="433">
        <v>0</v>
      </c>
      <c r="OOT226" s="433">
        <v>0</v>
      </c>
      <c r="OOU226" s="433">
        <v>0</v>
      </c>
      <c r="OOV226" s="433">
        <v>0</v>
      </c>
      <c r="OOW226" s="433">
        <v>0</v>
      </c>
      <c r="OOX226" s="433">
        <v>0</v>
      </c>
      <c r="OOY226" s="433">
        <v>0</v>
      </c>
      <c r="OOZ226" s="433">
        <v>0</v>
      </c>
      <c r="OPA226" s="433">
        <v>0</v>
      </c>
      <c r="OPB226" s="433">
        <v>0</v>
      </c>
      <c r="OPC226" s="433">
        <v>0</v>
      </c>
      <c r="OPD226" s="433">
        <v>0</v>
      </c>
      <c r="OPE226" s="433">
        <v>0</v>
      </c>
      <c r="OPF226" s="433">
        <v>0</v>
      </c>
      <c r="OPG226" s="433">
        <v>0</v>
      </c>
      <c r="OPH226" s="433">
        <v>0</v>
      </c>
      <c r="OPI226" s="433">
        <v>0</v>
      </c>
      <c r="OPJ226" s="433">
        <v>0</v>
      </c>
      <c r="OPK226" s="433">
        <v>0</v>
      </c>
      <c r="OPL226" s="433">
        <v>0</v>
      </c>
      <c r="OPM226" s="433">
        <v>0</v>
      </c>
      <c r="OPN226" s="433">
        <v>0</v>
      </c>
      <c r="OPO226" s="433">
        <v>0</v>
      </c>
      <c r="OPP226" s="433">
        <v>0</v>
      </c>
      <c r="OPQ226" s="433">
        <v>0</v>
      </c>
      <c r="OPR226" s="433">
        <v>0</v>
      </c>
      <c r="OPS226" s="433">
        <v>0</v>
      </c>
      <c r="OPT226" s="433">
        <v>0</v>
      </c>
      <c r="OPU226" s="433">
        <v>0</v>
      </c>
      <c r="OPV226" s="433">
        <v>0</v>
      </c>
      <c r="OPW226" s="433">
        <v>0</v>
      </c>
      <c r="OPX226" s="433">
        <v>0</v>
      </c>
      <c r="OPY226" s="433">
        <v>0</v>
      </c>
      <c r="OPZ226" s="433">
        <v>0</v>
      </c>
      <c r="OQA226" s="433">
        <v>0</v>
      </c>
      <c r="OQB226" s="433">
        <v>0</v>
      </c>
      <c r="OQC226" s="433">
        <v>0</v>
      </c>
      <c r="OQD226" s="433">
        <v>0</v>
      </c>
      <c r="OQE226" s="433">
        <v>0</v>
      </c>
      <c r="OQF226" s="433">
        <v>0</v>
      </c>
      <c r="OQG226" s="433">
        <v>0</v>
      </c>
      <c r="OQH226" s="433">
        <v>0</v>
      </c>
      <c r="OQI226" s="433">
        <v>0</v>
      </c>
      <c r="OQJ226" s="433">
        <v>0</v>
      </c>
      <c r="OQK226" s="433">
        <v>0</v>
      </c>
      <c r="OQL226" s="433">
        <v>0</v>
      </c>
      <c r="OQM226" s="433">
        <v>0</v>
      </c>
      <c r="OQN226" s="433">
        <v>0</v>
      </c>
      <c r="OQO226" s="433">
        <v>0</v>
      </c>
      <c r="OQP226" s="433">
        <v>0</v>
      </c>
      <c r="OQQ226" s="433">
        <v>0</v>
      </c>
      <c r="OQR226" s="433">
        <v>0</v>
      </c>
      <c r="OQS226" s="433">
        <v>0</v>
      </c>
      <c r="OQT226" s="433">
        <v>0</v>
      </c>
      <c r="OQU226" s="433">
        <v>0</v>
      </c>
      <c r="OQV226" s="433">
        <v>0</v>
      </c>
      <c r="OQW226" s="433">
        <v>0</v>
      </c>
      <c r="OQX226" s="433">
        <v>0</v>
      </c>
      <c r="OQY226" s="433">
        <v>0</v>
      </c>
      <c r="OQZ226" s="433">
        <v>0</v>
      </c>
      <c r="ORA226" s="433">
        <v>0</v>
      </c>
      <c r="ORB226" s="433">
        <v>0</v>
      </c>
      <c r="ORC226" s="433">
        <v>0</v>
      </c>
      <c r="ORD226" s="433">
        <v>0</v>
      </c>
      <c r="ORE226" s="433">
        <v>0</v>
      </c>
      <c r="ORF226" s="433">
        <v>0</v>
      </c>
      <c r="ORG226" s="433">
        <v>0</v>
      </c>
      <c r="ORH226" s="433">
        <v>0</v>
      </c>
      <c r="ORI226" s="433">
        <v>0</v>
      </c>
      <c r="ORJ226" s="433">
        <v>0</v>
      </c>
      <c r="ORK226" s="433">
        <v>0</v>
      </c>
      <c r="ORL226" s="433">
        <v>0</v>
      </c>
      <c r="ORM226" s="433">
        <v>0</v>
      </c>
      <c r="ORN226" s="433">
        <v>0</v>
      </c>
      <c r="ORO226" s="433">
        <v>0</v>
      </c>
      <c r="ORP226" s="433">
        <v>0</v>
      </c>
      <c r="ORQ226" s="433">
        <v>0</v>
      </c>
      <c r="ORR226" s="433">
        <v>0</v>
      </c>
      <c r="ORS226" s="433">
        <v>0</v>
      </c>
      <c r="ORT226" s="433">
        <v>0</v>
      </c>
      <c r="ORU226" s="433">
        <v>0</v>
      </c>
      <c r="ORV226" s="433">
        <v>0</v>
      </c>
      <c r="ORW226" s="433">
        <v>0</v>
      </c>
      <c r="ORX226" s="433">
        <v>0</v>
      </c>
      <c r="ORY226" s="433">
        <v>0</v>
      </c>
      <c r="ORZ226" s="433">
        <v>0</v>
      </c>
      <c r="OSA226" s="433">
        <v>0</v>
      </c>
      <c r="OSB226" s="433">
        <v>0</v>
      </c>
      <c r="OSC226" s="433">
        <v>0</v>
      </c>
      <c r="OSD226" s="433">
        <v>0</v>
      </c>
      <c r="OSE226" s="433">
        <v>0</v>
      </c>
      <c r="OSF226" s="433">
        <v>0</v>
      </c>
      <c r="OSG226" s="433">
        <v>0</v>
      </c>
      <c r="OSH226" s="433">
        <v>0</v>
      </c>
      <c r="OSI226" s="433">
        <v>0</v>
      </c>
      <c r="OSJ226" s="433">
        <v>0</v>
      </c>
      <c r="OSK226" s="433">
        <v>0</v>
      </c>
      <c r="OSL226" s="433">
        <v>0</v>
      </c>
      <c r="OSM226" s="433">
        <v>0</v>
      </c>
      <c r="OSN226" s="433">
        <v>0</v>
      </c>
      <c r="OSO226" s="433">
        <v>0</v>
      </c>
      <c r="OSP226" s="433">
        <v>0</v>
      </c>
      <c r="OSQ226" s="433">
        <v>0</v>
      </c>
      <c r="OSR226" s="433">
        <v>0</v>
      </c>
      <c r="OSS226" s="433">
        <v>0</v>
      </c>
      <c r="OST226" s="433">
        <v>0</v>
      </c>
      <c r="OSU226" s="433">
        <v>0</v>
      </c>
      <c r="OSV226" s="433">
        <v>0</v>
      </c>
      <c r="OSW226" s="433">
        <v>0</v>
      </c>
      <c r="OSX226" s="433">
        <v>0</v>
      </c>
      <c r="OSY226" s="433">
        <v>0</v>
      </c>
      <c r="OSZ226" s="433">
        <v>0</v>
      </c>
      <c r="OTA226" s="433">
        <v>0</v>
      </c>
      <c r="OTB226" s="433">
        <v>0</v>
      </c>
      <c r="OTC226" s="433">
        <v>0</v>
      </c>
      <c r="OTD226" s="433">
        <v>0</v>
      </c>
      <c r="OTE226" s="433">
        <v>0</v>
      </c>
      <c r="OTF226" s="433">
        <v>0</v>
      </c>
      <c r="OTG226" s="433">
        <v>0</v>
      </c>
      <c r="OTH226" s="433">
        <v>0</v>
      </c>
      <c r="OTI226" s="433">
        <v>0</v>
      </c>
      <c r="OTJ226" s="433">
        <v>0</v>
      </c>
      <c r="OTK226" s="433">
        <v>0</v>
      </c>
      <c r="OTL226" s="433">
        <v>0</v>
      </c>
      <c r="OTM226" s="433">
        <v>0</v>
      </c>
      <c r="OTN226" s="433">
        <v>0</v>
      </c>
      <c r="OTO226" s="433">
        <v>0</v>
      </c>
      <c r="OTP226" s="433">
        <v>0</v>
      </c>
      <c r="OTQ226" s="433">
        <v>0</v>
      </c>
      <c r="OTR226" s="433">
        <v>0</v>
      </c>
      <c r="OTS226" s="433">
        <v>0</v>
      </c>
      <c r="OTT226" s="433">
        <v>0</v>
      </c>
      <c r="OTU226" s="433">
        <v>0</v>
      </c>
      <c r="OTV226" s="433">
        <v>0</v>
      </c>
      <c r="OTW226" s="433">
        <v>0</v>
      </c>
      <c r="OTX226" s="433">
        <v>0</v>
      </c>
      <c r="OTY226" s="433">
        <v>0</v>
      </c>
      <c r="OTZ226" s="433">
        <v>0</v>
      </c>
      <c r="OUA226" s="433">
        <v>0</v>
      </c>
      <c r="OUB226" s="433">
        <v>0</v>
      </c>
      <c r="OUC226" s="433">
        <v>0</v>
      </c>
      <c r="OUD226" s="433">
        <v>0</v>
      </c>
      <c r="OUE226" s="433">
        <v>0</v>
      </c>
      <c r="OUF226" s="433">
        <v>0</v>
      </c>
      <c r="OUG226" s="433">
        <v>0</v>
      </c>
      <c r="OUH226" s="433">
        <v>0</v>
      </c>
      <c r="OUI226" s="433">
        <v>0</v>
      </c>
      <c r="OUJ226" s="433">
        <v>0</v>
      </c>
      <c r="OUK226" s="433">
        <v>0</v>
      </c>
      <c r="OUL226" s="433">
        <v>0</v>
      </c>
      <c r="OUM226" s="433">
        <v>0</v>
      </c>
      <c r="OUN226" s="433">
        <v>0</v>
      </c>
      <c r="OUO226" s="433">
        <v>0</v>
      </c>
      <c r="OUP226" s="433">
        <v>0</v>
      </c>
      <c r="OUQ226" s="433">
        <v>0</v>
      </c>
      <c r="OUR226" s="433">
        <v>0</v>
      </c>
      <c r="OUS226" s="433">
        <v>0</v>
      </c>
      <c r="OUT226" s="433">
        <v>0</v>
      </c>
      <c r="OUU226" s="433">
        <v>0</v>
      </c>
      <c r="OUV226" s="433">
        <v>0</v>
      </c>
      <c r="OUW226" s="433">
        <v>0</v>
      </c>
      <c r="OUX226" s="433">
        <v>0</v>
      </c>
      <c r="OUY226" s="433">
        <v>0</v>
      </c>
      <c r="OUZ226" s="433">
        <v>0</v>
      </c>
      <c r="OVA226" s="433">
        <v>0</v>
      </c>
      <c r="OVB226" s="433">
        <v>0</v>
      </c>
      <c r="OVC226" s="433">
        <v>0</v>
      </c>
      <c r="OVD226" s="433">
        <v>0</v>
      </c>
      <c r="OVE226" s="433">
        <v>0</v>
      </c>
      <c r="OVF226" s="433">
        <v>0</v>
      </c>
      <c r="OVG226" s="433">
        <v>0</v>
      </c>
      <c r="OVH226" s="433">
        <v>0</v>
      </c>
      <c r="OVI226" s="433">
        <v>0</v>
      </c>
      <c r="OVJ226" s="433">
        <v>0</v>
      </c>
      <c r="OVK226" s="433">
        <v>0</v>
      </c>
      <c r="OVL226" s="433">
        <v>0</v>
      </c>
      <c r="OVM226" s="433">
        <v>0</v>
      </c>
      <c r="OVN226" s="433">
        <v>0</v>
      </c>
      <c r="OVO226" s="433">
        <v>0</v>
      </c>
      <c r="OVP226" s="433">
        <v>0</v>
      </c>
      <c r="OVQ226" s="433">
        <v>0</v>
      </c>
      <c r="OVR226" s="433">
        <v>0</v>
      </c>
      <c r="OVS226" s="433">
        <v>0</v>
      </c>
      <c r="OVT226" s="433">
        <v>0</v>
      </c>
      <c r="OVU226" s="433">
        <v>0</v>
      </c>
      <c r="OVV226" s="433">
        <v>0</v>
      </c>
      <c r="OVW226" s="433">
        <v>0</v>
      </c>
      <c r="OVX226" s="433">
        <v>0</v>
      </c>
      <c r="OVY226" s="433">
        <v>0</v>
      </c>
      <c r="OVZ226" s="433">
        <v>0</v>
      </c>
      <c r="OWA226" s="433">
        <v>0</v>
      </c>
      <c r="OWB226" s="433">
        <v>0</v>
      </c>
      <c r="OWC226" s="433">
        <v>0</v>
      </c>
      <c r="OWD226" s="433">
        <v>0</v>
      </c>
      <c r="OWE226" s="433">
        <v>0</v>
      </c>
      <c r="OWF226" s="433">
        <v>0</v>
      </c>
      <c r="OWG226" s="433">
        <v>0</v>
      </c>
      <c r="OWH226" s="433">
        <v>0</v>
      </c>
      <c r="OWI226" s="433">
        <v>0</v>
      </c>
      <c r="OWJ226" s="433">
        <v>0</v>
      </c>
      <c r="OWK226" s="433">
        <v>0</v>
      </c>
      <c r="OWL226" s="433">
        <v>0</v>
      </c>
      <c r="OWM226" s="433">
        <v>0</v>
      </c>
      <c r="OWN226" s="433">
        <v>0</v>
      </c>
      <c r="OWO226" s="433">
        <v>0</v>
      </c>
      <c r="OWP226" s="433">
        <v>0</v>
      </c>
      <c r="OWQ226" s="433">
        <v>0</v>
      </c>
      <c r="OWR226" s="433">
        <v>0</v>
      </c>
      <c r="OWS226" s="433">
        <v>0</v>
      </c>
      <c r="OWT226" s="433">
        <v>0</v>
      </c>
      <c r="OWU226" s="433">
        <v>0</v>
      </c>
      <c r="OWV226" s="433">
        <v>0</v>
      </c>
      <c r="OWW226" s="433">
        <v>0</v>
      </c>
      <c r="OWX226" s="433">
        <v>0</v>
      </c>
      <c r="OWY226" s="433">
        <v>0</v>
      </c>
      <c r="OWZ226" s="433">
        <v>0</v>
      </c>
      <c r="OXA226" s="433">
        <v>0</v>
      </c>
      <c r="OXB226" s="433">
        <v>0</v>
      </c>
      <c r="OXC226" s="433">
        <v>0</v>
      </c>
      <c r="OXD226" s="433">
        <v>0</v>
      </c>
      <c r="OXE226" s="433">
        <v>0</v>
      </c>
      <c r="OXF226" s="433">
        <v>0</v>
      </c>
      <c r="OXG226" s="433">
        <v>0</v>
      </c>
      <c r="OXH226" s="433">
        <v>0</v>
      </c>
      <c r="OXI226" s="433">
        <v>0</v>
      </c>
      <c r="OXJ226" s="433">
        <v>0</v>
      </c>
      <c r="OXK226" s="433">
        <v>0</v>
      </c>
      <c r="OXL226" s="433">
        <v>0</v>
      </c>
      <c r="OXM226" s="433">
        <v>0</v>
      </c>
      <c r="OXN226" s="433">
        <v>0</v>
      </c>
      <c r="OXO226" s="433">
        <v>0</v>
      </c>
      <c r="OXP226" s="433">
        <v>0</v>
      </c>
      <c r="OXQ226" s="433">
        <v>0</v>
      </c>
      <c r="OXR226" s="433">
        <v>0</v>
      </c>
      <c r="OXS226" s="433">
        <v>0</v>
      </c>
      <c r="OXT226" s="433">
        <v>0</v>
      </c>
      <c r="OXU226" s="433">
        <v>0</v>
      </c>
      <c r="OXV226" s="433">
        <v>0</v>
      </c>
      <c r="OXW226" s="433">
        <v>0</v>
      </c>
      <c r="OXX226" s="433">
        <v>0</v>
      </c>
      <c r="OXY226" s="433">
        <v>0</v>
      </c>
      <c r="OXZ226" s="433">
        <v>0</v>
      </c>
      <c r="OYA226" s="433">
        <v>0</v>
      </c>
      <c r="OYB226" s="433">
        <v>0</v>
      </c>
      <c r="OYC226" s="433">
        <v>0</v>
      </c>
      <c r="OYD226" s="433">
        <v>0</v>
      </c>
      <c r="OYE226" s="433">
        <v>0</v>
      </c>
      <c r="OYF226" s="433">
        <v>0</v>
      </c>
      <c r="OYG226" s="433">
        <v>0</v>
      </c>
      <c r="OYH226" s="433">
        <v>0</v>
      </c>
      <c r="OYI226" s="433">
        <v>0</v>
      </c>
      <c r="OYJ226" s="433">
        <v>0</v>
      </c>
      <c r="OYK226" s="433">
        <v>0</v>
      </c>
      <c r="OYL226" s="433">
        <v>0</v>
      </c>
      <c r="OYM226" s="433">
        <v>0</v>
      </c>
      <c r="OYN226" s="433">
        <v>0</v>
      </c>
      <c r="OYO226" s="433">
        <v>0</v>
      </c>
      <c r="OYP226" s="433">
        <v>0</v>
      </c>
      <c r="OYQ226" s="433">
        <v>0</v>
      </c>
      <c r="OYR226" s="433">
        <v>0</v>
      </c>
      <c r="OYS226" s="433">
        <v>0</v>
      </c>
      <c r="OYT226" s="433">
        <v>0</v>
      </c>
      <c r="OYU226" s="433">
        <v>0</v>
      </c>
      <c r="OYV226" s="433">
        <v>0</v>
      </c>
      <c r="OYW226" s="433">
        <v>0</v>
      </c>
      <c r="OYX226" s="433">
        <v>0</v>
      </c>
      <c r="OYY226" s="433">
        <v>0</v>
      </c>
      <c r="OYZ226" s="433">
        <v>0</v>
      </c>
      <c r="OZA226" s="433">
        <v>0</v>
      </c>
      <c r="OZB226" s="433">
        <v>0</v>
      </c>
      <c r="OZC226" s="433">
        <v>0</v>
      </c>
      <c r="OZD226" s="433">
        <v>0</v>
      </c>
      <c r="OZE226" s="433">
        <v>0</v>
      </c>
      <c r="OZF226" s="433">
        <v>0</v>
      </c>
      <c r="OZG226" s="433">
        <v>0</v>
      </c>
      <c r="OZH226" s="433">
        <v>0</v>
      </c>
      <c r="OZI226" s="433">
        <v>0</v>
      </c>
      <c r="OZJ226" s="433">
        <v>0</v>
      </c>
      <c r="OZK226" s="433">
        <v>0</v>
      </c>
      <c r="OZL226" s="433">
        <v>0</v>
      </c>
      <c r="OZM226" s="433">
        <v>0</v>
      </c>
      <c r="OZN226" s="433">
        <v>0</v>
      </c>
      <c r="OZO226" s="433">
        <v>0</v>
      </c>
      <c r="OZP226" s="433">
        <v>0</v>
      </c>
      <c r="OZQ226" s="433">
        <v>0</v>
      </c>
      <c r="OZR226" s="433">
        <v>0</v>
      </c>
      <c r="OZS226" s="433">
        <v>0</v>
      </c>
      <c r="OZT226" s="433">
        <v>0</v>
      </c>
      <c r="OZU226" s="433">
        <v>0</v>
      </c>
      <c r="OZV226" s="433">
        <v>0</v>
      </c>
      <c r="OZW226" s="433">
        <v>0</v>
      </c>
      <c r="OZX226" s="433">
        <v>0</v>
      </c>
      <c r="OZY226" s="433">
        <v>0</v>
      </c>
      <c r="OZZ226" s="433">
        <v>0</v>
      </c>
      <c r="PAA226" s="433">
        <v>0</v>
      </c>
      <c r="PAB226" s="433">
        <v>0</v>
      </c>
      <c r="PAC226" s="433">
        <v>0</v>
      </c>
      <c r="PAD226" s="433">
        <v>0</v>
      </c>
      <c r="PAE226" s="433">
        <v>0</v>
      </c>
      <c r="PAF226" s="433">
        <v>0</v>
      </c>
      <c r="PAG226" s="433">
        <v>0</v>
      </c>
      <c r="PAH226" s="433">
        <v>0</v>
      </c>
      <c r="PAI226" s="433">
        <v>0</v>
      </c>
      <c r="PAJ226" s="433">
        <v>0</v>
      </c>
      <c r="PAK226" s="433">
        <v>0</v>
      </c>
      <c r="PAL226" s="433">
        <v>0</v>
      </c>
      <c r="PAM226" s="433">
        <v>0</v>
      </c>
      <c r="PAN226" s="433">
        <v>0</v>
      </c>
      <c r="PAO226" s="433">
        <v>0</v>
      </c>
      <c r="PAP226" s="433">
        <v>0</v>
      </c>
      <c r="PAQ226" s="433">
        <v>0</v>
      </c>
      <c r="PAR226" s="433">
        <v>0</v>
      </c>
      <c r="PAS226" s="433">
        <v>0</v>
      </c>
      <c r="PAT226" s="433">
        <v>0</v>
      </c>
      <c r="PAU226" s="433">
        <v>0</v>
      </c>
      <c r="PAV226" s="433">
        <v>0</v>
      </c>
      <c r="PAW226" s="433">
        <v>0</v>
      </c>
      <c r="PAX226" s="433">
        <v>0</v>
      </c>
      <c r="PAY226" s="433">
        <v>0</v>
      </c>
      <c r="PAZ226" s="433">
        <v>0</v>
      </c>
      <c r="PBA226" s="433">
        <v>0</v>
      </c>
      <c r="PBB226" s="433">
        <v>0</v>
      </c>
      <c r="PBC226" s="433">
        <v>0</v>
      </c>
      <c r="PBD226" s="433">
        <v>0</v>
      </c>
      <c r="PBE226" s="433">
        <v>0</v>
      </c>
      <c r="PBF226" s="433">
        <v>0</v>
      </c>
      <c r="PBG226" s="433">
        <v>0</v>
      </c>
      <c r="PBH226" s="433">
        <v>0</v>
      </c>
      <c r="PBI226" s="433">
        <v>0</v>
      </c>
      <c r="PBJ226" s="433">
        <v>0</v>
      </c>
      <c r="PBK226" s="433">
        <v>0</v>
      </c>
      <c r="PBL226" s="433">
        <v>0</v>
      </c>
      <c r="PBM226" s="433">
        <v>0</v>
      </c>
      <c r="PBN226" s="433">
        <v>0</v>
      </c>
      <c r="PBO226" s="433">
        <v>0</v>
      </c>
      <c r="PBP226" s="433">
        <v>0</v>
      </c>
      <c r="PBQ226" s="433">
        <v>0</v>
      </c>
      <c r="PBR226" s="433">
        <v>0</v>
      </c>
      <c r="PBS226" s="433">
        <v>0</v>
      </c>
      <c r="PBT226" s="433">
        <v>0</v>
      </c>
      <c r="PBU226" s="433">
        <v>0</v>
      </c>
      <c r="PBV226" s="433">
        <v>0</v>
      </c>
      <c r="PBW226" s="433">
        <v>0</v>
      </c>
      <c r="PBX226" s="433">
        <v>0</v>
      </c>
      <c r="PBY226" s="433">
        <v>0</v>
      </c>
      <c r="PBZ226" s="433">
        <v>0</v>
      </c>
      <c r="PCA226" s="433">
        <v>0</v>
      </c>
      <c r="PCB226" s="433">
        <v>0</v>
      </c>
      <c r="PCC226" s="433">
        <v>0</v>
      </c>
      <c r="PCD226" s="433">
        <v>0</v>
      </c>
      <c r="PCE226" s="433">
        <v>0</v>
      </c>
      <c r="PCF226" s="433">
        <v>0</v>
      </c>
      <c r="PCG226" s="433">
        <v>0</v>
      </c>
      <c r="PCH226" s="433">
        <v>0</v>
      </c>
      <c r="PCI226" s="433">
        <v>0</v>
      </c>
      <c r="PCJ226" s="433">
        <v>0</v>
      </c>
      <c r="PCK226" s="433">
        <v>0</v>
      </c>
      <c r="PCL226" s="433">
        <v>0</v>
      </c>
      <c r="PCM226" s="433">
        <v>0</v>
      </c>
      <c r="PCN226" s="433">
        <v>0</v>
      </c>
      <c r="PCO226" s="433">
        <v>0</v>
      </c>
      <c r="PCP226" s="433">
        <v>0</v>
      </c>
      <c r="PCQ226" s="433">
        <v>0</v>
      </c>
      <c r="PCR226" s="433">
        <v>0</v>
      </c>
      <c r="PCS226" s="433">
        <v>0</v>
      </c>
      <c r="PCT226" s="433">
        <v>0</v>
      </c>
      <c r="PCU226" s="433">
        <v>0</v>
      </c>
      <c r="PCV226" s="433">
        <v>0</v>
      </c>
      <c r="PCW226" s="433">
        <v>0</v>
      </c>
      <c r="PCX226" s="433">
        <v>0</v>
      </c>
      <c r="PCY226" s="433">
        <v>0</v>
      </c>
      <c r="PCZ226" s="433">
        <v>0</v>
      </c>
      <c r="PDA226" s="433">
        <v>0</v>
      </c>
      <c r="PDB226" s="433">
        <v>0</v>
      </c>
      <c r="PDC226" s="433">
        <v>0</v>
      </c>
      <c r="PDD226" s="433">
        <v>0</v>
      </c>
      <c r="PDE226" s="433">
        <v>0</v>
      </c>
      <c r="PDF226" s="433">
        <v>0</v>
      </c>
      <c r="PDG226" s="433">
        <v>0</v>
      </c>
      <c r="PDH226" s="433">
        <v>0</v>
      </c>
      <c r="PDI226" s="433">
        <v>0</v>
      </c>
      <c r="PDJ226" s="433">
        <v>0</v>
      </c>
      <c r="PDK226" s="433">
        <v>0</v>
      </c>
      <c r="PDL226" s="433">
        <v>0</v>
      </c>
      <c r="PDM226" s="433">
        <v>0</v>
      </c>
      <c r="PDN226" s="433">
        <v>0</v>
      </c>
      <c r="PDO226" s="433">
        <v>0</v>
      </c>
      <c r="PDP226" s="433">
        <v>0</v>
      </c>
      <c r="PDQ226" s="433">
        <v>0</v>
      </c>
      <c r="PDR226" s="433">
        <v>0</v>
      </c>
      <c r="PDS226" s="433">
        <v>0</v>
      </c>
      <c r="PDT226" s="433">
        <v>0</v>
      </c>
      <c r="PDU226" s="433">
        <v>0</v>
      </c>
      <c r="PDV226" s="433">
        <v>0</v>
      </c>
      <c r="PDW226" s="433">
        <v>0</v>
      </c>
      <c r="PDX226" s="433">
        <v>0</v>
      </c>
      <c r="PDY226" s="433">
        <v>0</v>
      </c>
      <c r="PDZ226" s="433">
        <v>0</v>
      </c>
      <c r="PEA226" s="433">
        <v>0</v>
      </c>
      <c r="PEB226" s="433">
        <v>0</v>
      </c>
      <c r="PEC226" s="433">
        <v>0</v>
      </c>
      <c r="PED226" s="433">
        <v>0</v>
      </c>
      <c r="PEE226" s="433">
        <v>0</v>
      </c>
      <c r="PEF226" s="433">
        <v>0</v>
      </c>
      <c r="PEG226" s="433">
        <v>0</v>
      </c>
      <c r="PEH226" s="433">
        <v>0</v>
      </c>
      <c r="PEI226" s="433">
        <v>0</v>
      </c>
      <c r="PEJ226" s="433">
        <v>0</v>
      </c>
      <c r="PEK226" s="433">
        <v>0</v>
      </c>
      <c r="PEL226" s="433">
        <v>0</v>
      </c>
      <c r="PEM226" s="433">
        <v>0</v>
      </c>
      <c r="PEN226" s="433">
        <v>0</v>
      </c>
      <c r="PEO226" s="433">
        <v>0</v>
      </c>
      <c r="PEP226" s="433">
        <v>0</v>
      </c>
      <c r="PEQ226" s="433">
        <v>0</v>
      </c>
      <c r="PER226" s="433">
        <v>0</v>
      </c>
      <c r="PES226" s="433">
        <v>0</v>
      </c>
      <c r="PET226" s="433">
        <v>0</v>
      </c>
      <c r="PEU226" s="433">
        <v>0</v>
      </c>
      <c r="PEV226" s="433">
        <v>0</v>
      </c>
      <c r="PEW226" s="433">
        <v>0</v>
      </c>
      <c r="PEX226" s="433">
        <v>0</v>
      </c>
      <c r="PEY226" s="433">
        <v>0</v>
      </c>
      <c r="PEZ226" s="433">
        <v>0</v>
      </c>
      <c r="PFA226" s="433">
        <v>0</v>
      </c>
      <c r="PFB226" s="433">
        <v>0</v>
      </c>
      <c r="PFC226" s="433">
        <v>0</v>
      </c>
      <c r="PFD226" s="433">
        <v>0</v>
      </c>
      <c r="PFE226" s="433">
        <v>0</v>
      </c>
      <c r="PFF226" s="433">
        <v>0</v>
      </c>
      <c r="PFG226" s="433">
        <v>0</v>
      </c>
      <c r="PFH226" s="433">
        <v>0</v>
      </c>
      <c r="PFI226" s="433">
        <v>0</v>
      </c>
      <c r="PFJ226" s="433">
        <v>0</v>
      </c>
      <c r="PFK226" s="433">
        <v>0</v>
      </c>
      <c r="PFL226" s="433">
        <v>0</v>
      </c>
      <c r="PFM226" s="433">
        <v>0</v>
      </c>
      <c r="PFN226" s="433">
        <v>0</v>
      </c>
      <c r="PFO226" s="433">
        <v>0</v>
      </c>
      <c r="PFP226" s="433">
        <v>0</v>
      </c>
      <c r="PFQ226" s="433">
        <v>0</v>
      </c>
      <c r="PFR226" s="433">
        <v>0</v>
      </c>
      <c r="PFS226" s="433">
        <v>0</v>
      </c>
      <c r="PFT226" s="433">
        <v>0</v>
      </c>
      <c r="PFU226" s="433">
        <v>0</v>
      </c>
      <c r="PFV226" s="433">
        <v>0</v>
      </c>
      <c r="PFW226" s="433">
        <v>0</v>
      </c>
      <c r="PFX226" s="433">
        <v>0</v>
      </c>
      <c r="PFY226" s="433">
        <v>0</v>
      </c>
      <c r="PFZ226" s="433">
        <v>0</v>
      </c>
      <c r="PGA226" s="433">
        <v>0</v>
      </c>
      <c r="PGB226" s="433">
        <v>0</v>
      </c>
      <c r="PGC226" s="433">
        <v>0</v>
      </c>
      <c r="PGD226" s="433">
        <v>0</v>
      </c>
      <c r="PGE226" s="433">
        <v>0</v>
      </c>
      <c r="PGF226" s="433">
        <v>0</v>
      </c>
      <c r="PGG226" s="433">
        <v>0</v>
      </c>
      <c r="PGH226" s="433">
        <v>0</v>
      </c>
      <c r="PGI226" s="433">
        <v>0</v>
      </c>
      <c r="PGJ226" s="433">
        <v>0</v>
      </c>
      <c r="PGK226" s="433">
        <v>0</v>
      </c>
      <c r="PGL226" s="433">
        <v>0</v>
      </c>
      <c r="PGM226" s="433">
        <v>0</v>
      </c>
      <c r="PGN226" s="433">
        <v>0</v>
      </c>
      <c r="PGO226" s="433">
        <v>0</v>
      </c>
      <c r="PGP226" s="433">
        <v>0</v>
      </c>
      <c r="PGQ226" s="433">
        <v>0</v>
      </c>
      <c r="PGR226" s="433">
        <v>0</v>
      </c>
      <c r="PGS226" s="433">
        <v>0</v>
      </c>
      <c r="PGT226" s="433">
        <v>0</v>
      </c>
      <c r="PGU226" s="433">
        <v>0</v>
      </c>
      <c r="PGV226" s="433">
        <v>0</v>
      </c>
      <c r="PGW226" s="433">
        <v>0</v>
      </c>
      <c r="PGX226" s="433">
        <v>0</v>
      </c>
      <c r="PGY226" s="433">
        <v>0</v>
      </c>
      <c r="PGZ226" s="433">
        <v>0</v>
      </c>
      <c r="PHA226" s="433">
        <v>0</v>
      </c>
      <c r="PHB226" s="433">
        <v>0</v>
      </c>
      <c r="PHC226" s="433">
        <v>0</v>
      </c>
      <c r="PHD226" s="433">
        <v>0</v>
      </c>
      <c r="PHE226" s="433">
        <v>0</v>
      </c>
      <c r="PHF226" s="433">
        <v>0</v>
      </c>
      <c r="PHG226" s="433">
        <v>0</v>
      </c>
      <c r="PHH226" s="433">
        <v>0</v>
      </c>
      <c r="PHI226" s="433">
        <v>0</v>
      </c>
      <c r="PHJ226" s="433">
        <v>0</v>
      </c>
      <c r="PHK226" s="433">
        <v>0</v>
      </c>
      <c r="PHL226" s="433">
        <v>0</v>
      </c>
      <c r="PHM226" s="433">
        <v>0</v>
      </c>
      <c r="PHN226" s="433">
        <v>0</v>
      </c>
      <c r="PHO226" s="433">
        <v>0</v>
      </c>
      <c r="PHP226" s="433">
        <v>0</v>
      </c>
      <c r="PHQ226" s="433">
        <v>0</v>
      </c>
      <c r="PHR226" s="433">
        <v>0</v>
      </c>
      <c r="PHS226" s="433">
        <v>0</v>
      </c>
      <c r="PHT226" s="433">
        <v>0</v>
      </c>
      <c r="PHU226" s="433">
        <v>0</v>
      </c>
      <c r="PHV226" s="433">
        <v>0</v>
      </c>
      <c r="PHW226" s="433">
        <v>0</v>
      </c>
      <c r="PHX226" s="433">
        <v>0</v>
      </c>
      <c r="PHY226" s="433">
        <v>0</v>
      </c>
      <c r="PHZ226" s="433">
        <v>0</v>
      </c>
      <c r="PIA226" s="433">
        <v>0</v>
      </c>
      <c r="PIB226" s="433">
        <v>0</v>
      </c>
      <c r="PIC226" s="433">
        <v>0</v>
      </c>
      <c r="PID226" s="433">
        <v>0</v>
      </c>
      <c r="PIE226" s="433">
        <v>0</v>
      </c>
      <c r="PIF226" s="433">
        <v>0</v>
      </c>
      <c r="PIG226" s="433">
        <v>0</v>
      </c>
      <c r="PIH226" s="433">
        <v>0</v>
      </c>
      <c r="PII226" s="433">
        <v>0</v>
      </c>
      <c r="PIJ226" s="433">
        <v>0</v>
      </c>
      <c r="PIK226" s="433">
        <v>0</v>
      </c>
      <c r="PIL226" s="433">
        <v>0</v>
      </c>
      <c r="PIM226" s="433">
        <v>0</v>
      </c>
      <c r="PIN226" s="433">
        <v>0</v>
      </c>
      <c r="PIO226" s="433">
        <v>0</v>
      </c>
      <c r="PIP226" s="433">
        <v>0</v>
      </c>
      <c r="PIQ226" s="433">
        <v>0</v>
      </c>
      <c r="PIR226" s="433">
        <v>0</v>
      </c>
      <c r="PIS226" s="433">
        <v>0</v>
      </c>
      <c r="PIT226" s="433">
        <v>0</v>
      </c>
      <c r="PIU226" s="433">
        <v>0</v>
      </c>
      <c r="PIV226" s="433">
        <v>0</v>
      </c>
      <c r="PIW226" s="433">
        <v>0</v>
      </c>
      <c r="PIX226" s="433">
        <v>0</v>
      </c>
      <c r="PIY226" s="433">
        <v>0</v>
      </c>
      <c r="PIZ226" s="433">
        <v>0</v>
      </c>
      <c r="PJA226" s="433">
        <v>0</v>
      </c>
      <c r="PJB226" s="433">
        <v>0</v>
      </c>
      <c r="PJC226" s="433">
        <v>0</v>
      </c>
      <c r="PJD226" s="433">
        <v>0</v>
      </c>
      <c r="PJE226" s="433">
        <v>0</v>
      </c>
      <c r="PJF226" s="433">
        <v>0</v>
      </c>
      <c r="PJG226" s="433">
        <v>0</v>
      </c>
      <c r="PJH226" s="433">
        <v>0</v>
      </c>
      <c r="PJI226" s="433">
        <v>0</v>
      </c>
      <c r="PJJ226" s="433">
        <v>0</v>
      </c>
      <c r="PJK226" s="433">
        <v>0</v>
      </c>
      <c r="PJL226" s="433">
        <v>0</v>
      </c>
      <c r="PJM226" s="433">
        <v>0</v>
      </c>
      <c r="PJN226" s="433">
        <v>0</v>
      </c>
      <c r="PJO226" s="433">
        <v>0</v>
      </c>
      <c r="PJP226" s="433">
        <v>0</v>
      </c>
      <c r="PJQ226" s="433">
        <v>0</v>
      </c>
      <c r="PJR226" s="433">
        <v>0</v>
      </c>
      <c r="PJS226" s="433">
        <v>0</v>
      </c>
      <c r="PJT226" s="433">
        <v>0</v>
      </c>
      <c r="PJU226" s="433">
        <v>0</v>
      </c>
      <c r="PJV226" s="433">
        <v>0</v>
      </c>
      <c r="PJW226" s="433">
        <v>0</v>
      </c>
      <c r="PJX226" s="433">
        <v>0</v>
      </c>
      <c r="PJY226" s="433">
        <v>0</v>
      </c>
      <c r="PJZ226" s="433">
        <v>0</v>
      </c>
      <c r="PKA226" s="433">
        <v>0</v>
      </c>
      <c r="PKB226" s="433">
        <v>0</v>
      </c>
      <c r="PKC226" s="433">
        <v>0</v>
      </c>
      <c r="PKD226" s="433">
        <v>0</v>
      </c>
      <c r="PKE226" s="433">
        <v>0</v>
      </c>
      <c r="PKF226" s="433">
        <v>0</v>
      </c>
      <c r="PKG226" s="433">
        <v>0</v>
      </c>
      <c r="PKH226" s="433">
        <v>0</v>
      </c>
      <c r="PKI226" s="433">
        <v>0</v>
      </c>
      <c r="PKJ226" s="433">
        <v>0</v>
      </c>
      <c r="PKK226" s="433">
        <v>0</v>
      </c>
      <c r="PKL226" s="433">
        <v>0</v>
      </c>
      <c r="PKM226" s="433">
        <v>0</v>
      </c>
      <c r="PKN226" s="433">
        <v>0</v>
      </c>
      <c r="PKO226" s="433">
        <v>0</v>
      </c>
      <c r="PKP226" s="433">
        <v>0</v>
      </c>
      <c r="PKQ226" s="433">
        <v>0</v>
      </c>
      <c r="PKR226" s="433">
        <v>0</v>
      </c>
      <c r="PKS226" s="433">
        <v>0</v>
      </c>
      <c r="PKT226" s="433">
        <v>0</v>
      </c>
      <c r="PKU226" s="433">
        <v>0</v>
      </c>
      <c r="PKV226" s="433">
        <v>0</v>
      </c>
      <c r="PKW226" s="433">
        <v>0</v>
      </c>
      <c r="PKX226" s="433">
        <v>0</v>
      </c>
      <c r="PKY226" s="433">
        <v>0</v>
      </c>
      <c r="PKZ226" s="433">
        <v>0</v>
      </c>
      <c r="PLA226" s="433">
        <v>0</v>
      </c>
      <c r="PLB226" s="433">
        <v>0</v>
      </c>
      <c r="PLC226" s="433">
        <v>0</v>
      </c>
      <c r="PLD226" s="433">
        <v>0</v>
      </c>
      <c r="PLE226" s="433">
        <v>0</v>
      </c>
      <c r="PLF226" s="433">
        <v>0</v>
      </c>
      <c r="PLG226" s="433">
        <v>0</v>
      </c>
      <c r="PLH226" s="433">
        <v>0</v>
      </c>
      <c r="PLI226" s="433">
        <v>0</v>
      </c>
      <c r="PLJ226" s="433">
        <v>0</v>
      </c>
      <c r="PLK226" s="433">
        <v>0</v>
      </c>
      <c r="PLL226" s="433">
        <v>0</v>
      </c>
      <c r="PLM226" s="433">
        <v>0</v>
      </c>
      <c r="PLN226" s="433">
        <v>0</v>
      </c>
      <c r="PLO226" s="433">
        <v>0</v>
      </c>
      <c r="PLP226" s="433">
        <v>0</v>
      </c>
      <c r="PLQ226" s="433">
        <v>0</v>
      </c>
      <c r="PLR226" s="433">
        <v>0</v>
      </c>
      <c r="PLS226" s="433">
        <v>0</v>
      </c>
      <c r="PLT226" s="433">
        <v>0</v>
      </c>
      <c r="PLU226" s="433">
        <v>0</v>
      </c>
      <c r="PLV226" s="433">
        <v>0</v>
      </c>
      <c r="PLW226" s="433">
        <v>0</v>
      </c>
      <c r="PLX226" s="433">
        <v>0</v>
      </c>
      <c r="PLY226" s="433">
        <v>0</v>
      </c>
      <c r="PLZ226" s="433">
        <v>0</v>
      </c>
      <c r="PMA226" s="433">
        <v>0</v>
      </c>
      <c r="PMB226" s="433">
        <v>0</v>
      </c>
      <c r="PMC226" s="433">
        <v>0</v>
      </c>
      <c r="PMD226" s="433">
        <v>0</v>
      </c>
      <c r="PME226" s="433">
        <v>0</v>
      </c>
      <c r="PMF226" s="433">
        <v>0</v>
      </c>
      <c r="PMG226" s="433">
        <v>0</v>
      </c>
      <c r="PMH226" s="433">
        <v>0</v>
      </c>
      <c r="PMI226" s="433">
        <v>0</v>
      </c>
      <c r="PMJ226" s="433">
        <v>0</v>
      </c>
      <c r="PMK226" s="433">
        <v>0</v>
      </c>
      <c r="PML226" s="433">
        <v>0</v>
      </c>
      <c r="PMM226" s="433">
        <v>0</v>
      </c>
      <c r="PMN226" s="433">
        <v>0</v>
      </c>
      <c r="PMO226" s="433">
        <v>0</v>
      </c>
      <c r="PMP226" s="433">
        <v>0</v>
      </c>
      <c r="PMQ226" s="433">
        <v>0</v>
      </c>
      <c r="PMR226" s="433">
        <v>0</v>
      </c>
      <c r="PMS226" s="433">
        <v>0</v>
      </c>
      <c r="PMT226" s="433">
        <v>0</v>
      </c>
      <c r="PMU226" s="433">
        <v>0</v>
      </c>
      <c r="PMV226" s="433">
        <v>0</v>
      </c>
      <c r="PMW226" s="433">
        <v>0</v>
      </c>
      <c r="PMX226" s="433">
        <v>0</v>
      </c>
      <c r="PMY226" s="433">
        <v>0</v>
      </c>
      <c r="PMZ226" s="433">
        <v>0</v>
      </c>
      <c r="PNA226" s="433">
        <v>0</v>
      </c>
      <c r="PNB226" s="433">
        <v>0</v>
      </c>
      <c r="PNC226" s="433">
        <v>0</v>
      </c>
      <c r="PND226" s="433">
        <v>0</v>
      </c>
      <c r="PNE226" s="433">
        <v>0</v>
      </c>
      <c r="PNF226" s="433">
        <v>0</v>
      </c>
      <c r="PNG226" s="433">
        <v>0</v>
      </c>
      <c r="PNH226" s="433">
        <v>0</v>
      </c>
      <c r="PNI226" s="433">
        <v>0</v>
      </c>
      <c r="PNJ226" s="433">
        <v>0</v>
      </c>
      <c r="PNK226" s="433">
        <v>0</v>
      </c>
      <c r="PNL226" s="433">
        <v>0</v>
      </c>
      <c r="PNM226" s="433">
        <v>0</v>
      </c>
      <c r="PNN226" s="433">
        <v>0</v>
      </c>
      <c r="PNO226" s="433">
        <v>0</v>
      </c>
      <c r="PNP226" s="433">
        <v>0</v>
      </c>
      <c r="PNQ226" s="433">
        <v>0</v>
      </c>
      <c r="PNR226" s="433">
        <v>0</v>
      </c>
      <c r="PNS226" s="433">
        <v>0</v>
      </c>
      <c r="PNT226" s="433">
        <v>0</v>
      </c>
      <c r="PNU226" s="433">
        <v>0</v>
      </c>
      <c r="PNV226" s="433">
        <v>0</v>
      </c>
      <c r="PNW226" s="433">
        <v>0</v>
      </c>
      <c r="PNX226" s="433">
        <v>0</v>
      </c>
      <c r="PNY226" s="433">
        <v>0</v>
      </c>
      <c r="PNZ226" s="433">
        <v>0</v>
      </c>
      <c r="POA226" s="433">
        <v>0</v>
      </c>
      <c r="POB226" s="433">
        <v>0</v>
      </c>
      <c r="POC226" s="433">
        <v>0</v>
      </c>
      <c r="POD226" s="433">
        <v>0</v>
      </c>
      <c r="POE226" s="433">
        <v>0</v>
      </c>
      <c r="POF226" s="433">
        <v>0</v>
      </c>
      <c r="POG226" s="433">
        <v>0</v>
      </c>
      <c r="POH226" s="433">
        <v>0</v>
      </c>
      <c r="POI226" s="433">
        <v>0</v>
      </c>
      <c r="POJ226" s="433">
        <v>0</v>
      </c>
      <c r="POK226" s="433">
        <v>0</v>
      </c>
      <c r="POL226" s="433">
        <v>0</v>
      </c>
      <c r="POM226" s="433">
        <v>0</v>
      </c>
      <c r="PON226" s="433">
        <v>0</v>
      </c>
      <c r="POO226" s="433">
        <v>0</v>
      </c>
      <c r="POP226" s="433">
        <v>0</v>
      </c>
      <c r="POQ226" s="433">
        <v>0</v>
      </c>
      <c r="POR226" s="433">
        <v>0</v>
      </c>
      <c r="POS226" s="433">
        <v>0</v>
      </c>
      <c r="POT226" s="433">
        <v>0</v>
      </c>
      <c r="POU226" s="433">
        <v>0</v>
      </c>
      <c r="POV226" s="433">
        <v>0</v>
      </c>
      <c r="POW226" s="433">
        <v>0</v>
      </c>
      <c r="POX226" s="433">
        <v>0</v>
      </c>
      <c r="POY226" s="433">
        <v>0</v>
      </c>
      <c r="POZ226" s="433">
        <v>0</v>
      </c>
      <c r="PPA226" s="433">
        <v>0</v>
      </c>
      <c r="PPB226" s="433">
        <v>0</v>
      </c>
      <c r="PPC226" s="433">
        <v>0</v>
      </c>
      <c r="PPD226" s="433">
        <v>0</v>
      </c>
      <c r="PPE226" s="433">
        <v>0</v>
      </c>
      <c r="PPF226" s="433">
        <v>0</v>
      </c>
      <c r="PPG226" s="433">
        <v>0</v>
      </c>
      <c r="PPH226" s="433">
        <v>0</v>
      </c>
      <c r="PPI226" s="433">
        <v>0</v>
      </c>
      <c r="PPJ226" s="433">
        <v>0</v>
      </c>
      <c r="PPK226" s="433">
        <v>0</v>
      </c>
      <c r="PPL226" s="433">
        <v>0</v>
      </c>
      <c r="PPM226" s="433">
        <v>0</v>
      </c>
      <c r="PPN226" s="433">
        <v>0</v>
      </c>
      <c r="PPO226" s="433">
        <v>0</v>
      </c>
      <c r="PPP226" s="433">
        <v>0</v>
      </c>
      <c r="PPQ226" s="433">
        <v>0</v>
      </c>
      <c r="PPR226" s="433">
        <v>0</v>
      </c>
      <c r="PPS226" s="433">
        <v>0</v>
      </c>
      <c r="PPT226" s="433">
        <v>0</v>
      </c>
      <c r="PPU226" s="433">
        <v>0</v>
      </c>
      <c r="PPV226" s="433">
        <v>0</v>
      </c>
      <c r="PPW226" s="433">
        <v>0</v>
      </c>
      <c r="PPX226" s="433">
        <v>0</v>
      </c>
      <c r="PPY226" s="433">
        <v>0</v>
      </c>
      <c r="PPZ226" s="433">
        <v>0</v>
      </c>
      <c r="PQA226" s="433">
        <v>0</v>
      </c>
      <c r="PQB226" s="433">
        <v>0</v>
      </c>
      <c r="PQC226" s="433">
        <v>0</v>
      </c>
      <c r="PQD226" s="433">
        <v>0</v>
      </c>
      <c r="PQE226" s="433">
        <v>0</v>
      </c>
      <c r="PQF226" s="433">
        <v>0</v>
      </c>
      <c r="PQG226" s="433">
        <v>0</v>
      </c>
      <c r="PQH226" s="433">
        <v>0</v>
      </c>
      <c r="PQI226" s="433">
        <v>0</v>
      </c>
      <c r="PQJ226" s="433">
        <v>0</v>
      </c>
      <c r="PQK226" s="433">
        <v>0</v>
      </c>
      <c r="PQL226" s="433">
        <v>0</v>
      </c>
      <c r="PQM226" s="433">
        <v>0</v>
      </c>
      <c r="PQN226" s="433">
        <v>0</v>
      </c>
      <c r="PQO226" s="433">
        <v>0</v>
      </c>
      <c r="PQP226" s="433">
        <v>0</v>
      </c>
      <c r="PQQ226" s="433">
        <v>0</v>
      </c>
      <c r="PQR226" s="433">
        <v>0</v>
      </c>
      <c r="PQS226" s="433">
        <v>0</v>
      </c>
      <c r="PQT226" s="433">
        <v>0</v>
      </c>
      <c r="PQU226" s="433">
        <v>0</v>
      </c>
      <c r="PQV226" s="433">
        <v>0</v>
      </c>
      <c r="PQW226" s="433">
        <v>0</v>
      </c>
      <c r="PQX226" s="433">
        <v>0</v>
      </c>
      <c r="PQY226" s="433">
        <v>0</v>
      </c>
      <c r="PQZ226" s="433">
        <v>0</v>
      </c>
      <c r="PRA226" s="433">
        <v>0</v>
      </c>
      <c r="PRB226" s="433">
        <v>0</v>
      </c>
      <c r="PRC226" s="433">
        <v>0</v>
      </c>
      <c r="PRD226" s="433">
        <v>0</v>
      </c>
      <c r="PRE226" s="433">
        <v>0</v>
      </c>
      <c r="PRF226" s="433">
        <v>0</v>
      </c>
      <c r="PRG226" s="433">
        <v>0</v>
      </c>
      <c r="PRH226" s="433">
        <v>0</v>
      </c>
      <c r="PRI226" s="433">
        <v>0</v>
      </c>
      <c r="PRJ226" s="433">
        <v>0</v>
      </c>
      <c r="PRK226" s="433">
        <v>0</v>
      </c>
      <c r="PRL226" s="433">
        <v>0</v>
      </c>
      <c r="PRM226" s="433">
        <v>0</v>
      </c>
      <c r="PRN226" s="433">
        <v>0</v>
      </c>
      <c r="PRO226" s="433">
        <v>0</v>
      </c>
      <c r="PRP226" s="433">
        <v>0</v>
      </c>
      <c r="PRQ226" s="433">
        <v>0</v>
      </c>
      <c r="PRR226" s="433">
        <v>0</v>
      </c>
      <c r="PRS226" s="433">
        <v>0</v>
      </c>
      <c r="PRT226" s="433">
        <v>0</v>
      </c>
      <c r="PRU226" s="433">
        <v>0</v>
      </c>
      <c r="PRV226" s="433">
        <v>0</v>
      </c>
      <c r="PRW226" s="433">
        <v>0</v>
      </c>
      <c r="PRX226" s="433">
        <v>0</v>
      </c>
      <c r="PRY226" s="433">
        <v>0</v>
      </c>
      <c r="PRZ226" s="433">
        <v>0</v>
      </c>
      <c r="PSA226" s="433">
        <v>0</v>
      </c>
      <c r="PSB226" s="433">
        <v>0</v>
      </c>
      <c r="PSC226" s="433">
        <v>0</v>
      </c>
      <c r="PSD226" s="433">
        <v>0</v>
      </c>
      <c r="PSE226" s="433">
        <v>0</v>
      </c>
      <c r="PSF226" s="433">
        <v>0</v>
      </c>
      <c r="PSG226" s="433">
        <v>0</v>
      </c>
      <c r="PSH226" s="433">
        <v>0</v>
      </c>
      <c r="PSI226" s="433">
        <v>0</v>
      </c>
      <c r="PSJ226" s="433">
        <v>0</v>
      </c>
      <c r="PSK226" s="433">
        <v>0</v>
      </c>
      <c r="PSL226" s="433">
        <v>0</v>
      </c>
      <c r="PSM226" s="433">
        <v>0</v>
      </c>
      <c r="PSN226" s="433">
        <v>0</v>
      </c>
      <c r="PSO226" s="433">
        <v>0</v>
      </c>
      <c r="PSP226" s="433">
        <v>0</v>
      </c>
      <c r="PSQ226" s="433">
        <v>0</v>
      </c>
      <c r="PSR226" s="433">
        <v>0</v>
      </c>
      <c r="PSS226" s="433">
        <v>0</v>
      </c>
      <c r="PST226" s="433">
        <v>0</v>
      </c>
      <c r="PSU226" s="433">
        <v>0</v>
      </c>
      <c r="PSV226" s="433">
        <v>0</v>
      </c>
      <c r="PSW226" s="433">
        <v>0</v>
      </c>
      <c r="PSX226" s="433">
        <v>0</v>
      </c>
      <c r="PSY226" s="433">
        <v>0</v>
      </c>
      <c r="PSZ226" s="433">
        <v>0</v>
      </c>
      <c r="PTA226" s="433">
        <v>0</v>
      </c>
      <c r="PTB226" s="433">
        <v>0</v>
      </c>
      <c r="PTC226" s="433">
        <v>0</v>
      </c>
      <c r="PTD226" s="433">
        <v>0</v>
      </c>
      <c r="PTE226" s="433">
        <v>0</v>
      </c>
      <c r="PTF226" s="433">
        <v>0</v>
      </c>
      <c r="PTG226" s="433">
        <v>0</v>
      </c>
      <c r="PTH226" s="433">
        <v>0</v>
      </c>
      <c r="PTI226" s="433">
        <v>0</v>
      </c>
      <c r="PTJ226" s="433">
        <v>0</v>
      </c>
      <c r="PTK226" s="433">
        <v>0</v>
      </c>
      <c r="PTL226" s="433">
        <v>0</v>
      </c>
      <c r="PTM226" s="433">
        <v>0</v>
      </c>
      <c r="PTN226" s="433">
        <v>0</v>
      </c>
      <c r="PTO226" s="433">
        <v>0</v>
      </c>
      <c r="PTP226" s="433">
        <v>0</v>
      </c>
      <c r="PTQ226" s="433">
        <v>0</v>
      </c>
      <c r="PTR226" s="433">
        <v>0</v>
      </c>
      <c r="PTS226" s="433">
        <v>0</v>
      </c>
      <c r="PTT226" s="433">
        <v>0</v>
      </c>
      <c r="PTU226" s="433">
        <v>0</v>
      </c>
      <c r="PTV226" s="433">
        <v>0</v>
      </c>
      <c r="PTW226" s="433">
        <v>0</v>
      </c>
      <c r="PTX226" s="433">
        <v>0</v>
      </c>
      <c r="PTY226" s="433">
        <v>0</v>
      </c>
      <c r="PTZ226" s="433">
        <v>0</v>
      </c>
      <c r="PUA226" s="433">
        <v>0</v>
      </c>
      <c r="PUB226" s="433">
        <v>0</v>
      </c>
      <c r="PUC226" s="433">
        <v>0</v>
      </c>
      <c r="PUD226" s="433">
        <v>0</v>
      </c>
      <c r="PUE226" s="433">
        <v>0</v>
      </c>
      <c r="PUF226" s="433">
        <v>0</v>
      </c>
      <c r="PUG226" s="433">
        <v>0</v>
      </c>
      <c r="PUH226" s="433">
        <v>0</v>
      </c>
      <c r="PUI226" s="433">
        <v>0</v>
      </c>
      <c r="PUJ226" s="433">
        <v>0</v>
      </c>
      <c r="PUK226" s="433">
        <v>0</v>
      </c>
      <c r="PUL226" s="433">
        <v>0</v>
      </c>
      <c r="PUM226" s="433">
        <v>0</v>
      </c>
      <c r="PUN226" s="433">
        <v>0</v>
      </c>
      <c r="PUO226" s="433">
        <v>0</v>
      </c>
      <c r="PUP226" s="433">
        <v>0</v>
      </c>
      <c r="PUQ226" s="433">
        <v>0</v>
      </c>
      <c r="PUR226" s="433">
        <v>0</v>
      </c>
      <c r="PUS226" s="433">
        <v>0</v>
      </c>
      <c r="PUT226" s="433">
        <v>0</v>
      </c>
      <c r="PUU226" s="433">
        <v>0</v>
      </c>
      <c r="PUV226" s="433">
        <v>0</v>
      </c>
      <c r="PUW226" s="433">
        <v>0</v>
      </c>
      <c r="PUX226" s="433">
        <v>0</v>
      </c>
      <c r="PUY226" s="433">
        <v>0</v>
      </c>
      <c r="PUZ226" s="433">
        <v>0</v>
      </c>
      <c r="PVA226" s="433">
        <v>0</v>
      </c>
      <c r="PVB226" s="433">
        <v>0</v>
      </c>
      <c r="PVC226" s="433">
        <v>0</v>
      </c>
      <c r="PVD226" s="433">
        <v>0</v>
      </c>
      <c r="PVE226" s="433">
        <v>0</v>
      </c>
      <c r="PVF226" s="433">
        <v>0</v>
      </c>
      <c r="PVG226" s="433">
        <v>0</v>
      </c>
      <c r="PVH226" s="433">
        <v>0</v>
      </c>
      <c r="PVI226" s="433">
        <v>0</v>
      </c>
      <c r="PVJ226" s="433">
        <v>0</v>
      </c>
      <c r="PVK226" s="433">
        <v>0</v>
      </c>
      <c r="PVL226" s="433">
        <v>0</v>
      </c>
      <c r="PVM226" s="433">
        <v>0</v>
      </c>
      <c r="PVN226" s="433">
        <v>0</v>
      </c>
      <c r="PVO226" s="433">
        <v>0</v>
      </c>
      <c r="PVP226" s="433">
        <v>0</v>
      </c>
      <c r="PVQ226" s="433">
        <v>0</v>
      </c>
      <c r="PVR226" s="433">
        <v>0</v>
      </c>
      <c r="PVS226" s="433">
        <v>0</v>
      </c>
      <c r="PVT226" s="433">
        <v>0</v>
      </c>
      <c r="PVU226" s="433">
        <v>0</v>
      </c>
      <c r="PVV226" s="433">
        <v>0</v>
      </c>
      <c r="PVW226" s="433">
        <v>0</v>
      </c>
      <c r="PVX226" s="433">
        <v>0</v>
      </c>
      <c r="PVY226" s="433">
        <v>0</v>
      </c>
      <c r="PVZ226" s="433">
        <v>0</v>
      </c>
      <c r="PWA226" s="433">
        <v>0</v>
      </c>
      <c r="PWB226" s="433">
        <v>0</v>
      </c>
      <c r="PWC226" s="433">
        <v>0</v>
      </c>
      <c r="PWD226" s="433">
        <v>0</v>
      </c>
      <c r="PWE226" s="433">
        <v>0</v>
      </c>
      <c r="PWF226" s="433">
        <v>0</v>
      </c>
      <c r="PWG226" s="433">
        <v>0</v>
      </c>
      <c r="PWH226" s="433">
        <v>0</v>
      </c>
      <c r="PWI226" s="433">
        <v>0</v>
      </c>
      <c r="PWJ226" s="433">
        <v>0</v>
      </c>
      <c r="PWK226" s="433">
        <v>0</v>
      </c>
      <c r="PWL226" s="433">
        <v>0</v>
      </c>
      <c r="PWM226" s="433">
        <v>0</v>
      </c>
      <c r="PWN226" s="433">
        <v>0</v>
      </c>
      <c r="PWO226" s="433">
        <v>0</v>
      </c>
      <c r="PWP226" s="433">
        <v>0</v>
      </c>
      <c r="PWQ226" s="433">
        <v>0</v>
      </c>
      <c r="PWR226" s="433">
        <v>0</v>
      </c>
      <c r="PWS226" s="433">
        <v>0</v>
      </c>
      <c r="PWT226" s="433">
        <v>0</v>
      </c>
      <c r="PWU226" s="433">
        <v>0</v>
      </c>
      <c r="PWV226" s="433">
        <v>0</v>
      </c>
      <c r="PWW226" s="433">
        <v>0</v>
      </c>
      <c r="PWX226" s="433">
        <v>0</v>
      </c>
      <c r="PWY226" s="433">
        <v>0</v>
      </c>
      <c r="PWZ226" s="433">
        <v>0</v>
      </c>
      <c r="PXA226" s="433">
        <v>0</v>
      </c>
      <c r="PXB226" s="433">
        <v>0</v>
      </c>
      <c r="PXC226" s="433">
        <v>0</v>
      </c>
      <c r="PXD226" s="433">
        <v>0</v>
      </c>
      <c r="PXE226" s="433">
        <v>0</v>
      </c>
      <c r="PXF226" s="433">
        <v>0</v>
      </c>
      <c r="PXG226" s="433">
        <v>0</v>
      </c>
      <c r="PXH226" s="433">
        <v>0</v>
      </c>
      <c r="PXI226" s="433">
        <v>0</v>
      </c>
      <c r="PXJ226" s="433">
        <v>0</v>
      </c>
      <c r="PXK226" s="433">
        <v>0</v>
      </c>
      <c r="PXL226" s="433">
        <v>0</v>
      </c>
      <c r="PXM226" s="433">
        <v>0</v>
      </c>
      <c r="PXN226" s="433">
        <v>0</v>
      </c>
      <c r="PXO226" s="433">
        <v>0</v>
      </c>
      <c r="PXP226" s="433">
        <v>0</v>
      </c>
      <c r="PXQ226" s="433">
        <v>0</v>
      </c>
      <c r="PXR226" s="433">
        <v>0</v>
      </c>
      <c r="PXS226" s="433">
        <v>0</v>
      </c>
      <c r="PXT226" s="433">
        <v>0</v>
      </c>
      <c r="PXU226" s="433">
        <v>0</v>
      </c>
      <c r="PXV226" s="433">
        <v>0</v>
      </c>
      <c r="PXW226" s="433">
        <v>0</v>
      </c>
      <c r="PXX226" s="433">
        <v>0</v>
      </c>
      <c r="PXY226" s="433">
        <v>0</v>
      </c>
      <c r="PXZ226" s="433">
        <v>0</v>
      </c>
      <c r="PYA226" s="433">
        <v>0</v>
      </c>
      <c r="PYB226" s="433">
        <v>0</v>
      </c>
      <c r="PYC226" s="433">
        <v>0</v>
      </c>
      <c r="PYD226" s="433">
        <v>0</v>
      </c>
      <c r="PYE226" s="433">
        <v>0</v>
      </c>
      <c r="PYF226" s="433">
        <v>0</v>
      </c>
      <c r="PYG226" s="433">
        <v>0</v>
      </c>
      <c r="PYH226" s="433">
        <v>0</v>
      </c>
      <c r="PYI226" s="433">
        <v>0</v>
      </c>
      <c r="PYJ226" s="433">
        <v>0</v>
      </c>
      <c r="PYK226" s="433">
        <v>0</v>
      </c>
      <c r="PYL226" s="433">
        <v>0</v>
      </c>
      <c r="PYM226" s="433">
        <v>0</v>
      </c>
      <c r="PYN226" s="433">
        <v>0</v>
      </c>
      <c r="PYO226" s="433">
        <v>0</v>
      </c>
      <c r="PYP226" s="433">
        <v>0</v>
      </c>
      <c r="PYQ226" s="433">
        <v>0</v>
      </c>
      <c r="PYR226" s="433">
        <v>0</v>
      </c>
      <c r="PYS226" s="433">
        <v>0</v>
      </c>
      <c r="PYT226" s="433">
        <v>0</v>
      </c>
      <c r="PYU226" s="433">
        <v>0</v>
      </c>
      <c r="PYV226" s="433">
        <v>0</v>
      </c>
      <c r="PYW226" s="433">
        <v>0</v>
      </c>
      <c r="PYX226" s="433">
        <v>0</v>
      </c>
      <c r="PYY226" s="433">
        <v>0</v>
      </c>
      <c r="PYZ226" s="433">
        <v>0</v>
      </c>
      <c r="PZA226" s="433">
        <v>0</v>
      </c>
      <c r="PZB226" s="433">
        <v>0</v>
      </c>
      <c r="PZC226" s="433">
        <v>0</v>
      </c>
      <c r="PZD226" s="433">
        <v>0</v>
      </c>
      <c r="PZE226" s="433">
        <v>0</v>
      </c>
      <c r="PZF226" s="433">
        <v>0</v>
      </c>
      <c r="PZG226" s="433">
        <v>0</v>
      </c>
      <c r="PZH226" s="433">
        <v>0</v>
      </c>
      <c r="PZI226" s="433">
        <v>0</v>
      </c>
      <c r="PZJ226" s="433">
        <v>0</v>
      </c>
      <c r="PZK226" s="433">
        <v>0</v>
      </c>
      <c r="PZL226" s="433">
        <v>0</v>
      </c>
      <c r="PZM226" s="433">
        <v>0</v>
      </c>
      <c r="PZN226" s="433">
        <v>0</v>
      </c>
      <c r="PZO226" s="433">
        <v>0</v>
      </c>
      <c r="PZP226" s="433">
        <v>0</v>
      </c>
      <c r="PZQ226" s="433">
        <v>0</v>
      </c>
      <c r="PZR226" s="433">
        <v>0</v>
      </c>
      <c r="PZS226" s="433">
        <v>0</v>
      </c>
      <c r="PZT226" s="433">
        <v>0</v>
      </c>
      <c r="PZU226" s="433">
        <v>0</v>
      </c>
      <c r="PZV226" s="433">
        <v>0</v>
      </c>
      <c r="PZW226" s="433">
        <v>0</v>
      </c>
      <c r="PZX226" s="433">
        <v>0</v>
      </c>
      <c r="PZY226" s="433">
        <v>0</v>
      </c>
      <c r="PZZ226" s="433">
        <v>0</v>
      </c>
      <c r="QAA226" s="433">
        <v>0</v>
      </c>
      <c r="QAB226" s="433">
        <v>0</v>
      </c>
      <c r="QAC226" s="433">
        <v>0</v>
      </c>
      <c r="QAD226" s="433">
        <v>0</v>
      </c>
      <c r="QAE226" s="433">
        <v>0</v>
      </c>
      <c r="QAF226" s="433">
        <v>0</v>
      </c>
      <c r="QAG226" s="433">
        <v>0</v>
      </c>
      <c r="QAH226" s="433">
        <v>0</v>
      </c>
      <c r="QAI226" s="433">
        <v>0</v>
      </c>
      <c r="QAJ226" s="433">
        <v>0</v>
      </c>
      <c r="QAK226" s="433">
        <v>0</v>
      </c>
      <c r="QAL226" s="433">
        <v>0</v>
      </c>
      <c r="QAM226" s="433">
        <v>0</v>
      </c>
      <c r="QAN226" s="433">
        <v>0</v>
      </c>
      <c r="QAO226" s="433">
        <v>0</v>
      </c>
      <c r="QAP226" s="433">
        <v>0</v>
      </c>
      <c r="QAQ226" s="433">
        <v>0</v>
      </c>
      <c r="QAR226" s="433">
        <v>0</v>
      </c>
      <c r="QAS226" s="433">
        <v>0</v>
      </c>
      <c r="QAT226" s="433">
        <v>0</v>
      </c>
      <c r="QAU226" s="433">
        <v>0</v>
      </c>
      <c r="QAV226" s="433">
        <v>0</v>
      </c>
      <c r="QAW226" s="433">
        <v>0</v>
      </c>
      <c r="QAX226" s="433">
        <v>0</v>
      </c>
      <c r="QAY226" s="433">
        <v>0</v>
      </c>
      <c r="QAZ226" s="433">
        <v>0</v>
      </c>
      <c r="QBA226" s="433">
        <v>0</v>
      </c>
      <c r="QBB226" s="433">
        <v>0</v>
      </c>
      <c r="QBC226" s="433">
        <v>0</v>
      </c>
      <c r="QBD226" s="433">
        <v>0</v>
      </c>
      <c r="QBE226" s="433">
        <v>0</v>
      </c>
      <c r="QBF226" s="433">
        <v>0</v>
      </c>
      <c r="QBG226" s="433">
        <v>0</v>
      </c>
      <c r="QBH226" s="433">
        <v>0</v>
      </c>
      <c r="QBI226" s="433">
        <v>0</v>
      </c>
      <c r="QBJ226" s="433">
        <v>0</v>
      </c>
      <c r="QBK226" s="433">
        <v>0</v>
      </c>
      <c r="QBL226" s="433">
        <v>0</v>
      </c>
      <c r="QBM226" s="433">
        <v>0</v>
      </c>
      <c r="QBN226" s="433">
        <v>0</v>
      </c>
      <c r="QBO226" s="433">
        <v>0</v>
      </c>
      <c r="QBP226" s="433">
        <v>0</v>
      </c>
      <c r="QBQ226" s="433">
        <v>0</v>
      </c>
      <c r="QBR226" s="433">
        <v>0</v>
      </c>
      <c r="QBS226" s="433">
        <v>0</v>
      </c>
      <c r="QBT226" s="433">
        <v>0</v>
      </c>
      <c r="QBU226" s="433">
        <v>0</v>
      </c>
      <c r="QBV226" s="433">
        <v>0</v>
      </c>
      <c r="QBW226" s="433">
        <v>0</v>
      </c>
      <c r="QBX226" s="433">
        <v>0</v>
      </c>
      <c r="QBY226" s="433">
        <v>0</v>
      </c>
      <c r="QBZ226" s="433">
        <v>0</v>
      </c>
      <c r="QCA226" s="433">
        <v>0</v>
      </c>
      <c r="QCB226" s="433">
        <v>0</v>
      </c>
      <c r="QCC226" s="433">
        <v>0</v>
      </c>
      <c r="QCD226" s="433">
        <v>0</v>
      </c>
      <c r="QCE226" s="433">
        <v>0</v>
      </c>
      <c r="QCF226" s="433">
        <v>0</v>
      </c>
      <c r="QCG226" s="433">
        <v>0</v>
      </c>
      <c r="QCH226" s="433">
        <v>0</v>
      </c>
      <c r="QCI226" s="433">
        <v>0</v>
      </c>
      <c r="QCJ226" s="433">
        <v>0</v>
      </c>
      <c r="QCK226" s="433">
        <v>0</v>
      </c>
      <c r="QCL226" s="433">
        <v>0</v>
      </c>
      <c r="QCM226" s="433">
        <v>0</v>
      </c>
      <c r="QCN226" s="433">
        <v>0</v>
      </c>
      <c r="QCO226" s="433">
        <v>0</v>
      </c>
      <c r="QCP226" s="433">
        <v>0</v>
      </c>
      <c r="QCQ226" s="433">
        <v>0</v>
      </c>
      <c r="QCR226" s="433">
        <v>0</v>
      </c>
      <c r="QCS226" s="433">
        <v>0</v>
      </c>
      <c r="QCT226" s="433">
        <v>0</v>
      </c>
      <c r="QCU226" s="433">
        <v>0</v>
      </c>
      <c r="QCV226" s="433">
        <v>0</v>
      </c>
      <c r="QCW226" s="433">
        <v>0</v>
      </c>
      <c r="QCX226" s="433">
        <v>0</v>
      </c>
      <c r="QCY226" s="433">
        <v>0</v>
      </c>
      <c r="QCZ226" s="433">
        <v>0</v>
      </c>
      <c r="QDA226" s="433">
        <v>0</v>
      </c>
      <c r="QDB226" s="433">
        <v>0</v>
      </c>
      <c r="QDC226" s="433">
        <v>0</v>
      </c>
      <c r="QDD226" s="433">
        <v>0</v>
      </c>
      <c r="QDE226" s="433">
        <v>0</v>
      </c>
      <c r="QDF226" s="433">
        <v>0</v>
      </c>
      <c r="QDG226" s="433">
        <v>0</v>
      </c>
      <c r="QDH226" s="433">
        <v>0</v>
      </c>
      <c r="QDI226" s="433">
        <v>0</v>
      </c>
      <c r="QDJ226" s="433">
        <v>0</v>
      </c>
      <c r="QDK226" s="433">
        <v>0</v>
      </c>
      <c r="QDL226" s="433">
        <v>0</v>
      </c>
      <c r="QDM226" s="433">
        <v>0</v>
      </c>
      <c r="QDN226" s="433">
        <v>0</v>
      </c>
      <c r="QDO226" s="433">
        <v>0</v>
      </c>
      <c r="QDP226" s="433">
        <v>0</v>
      </c>
      <c r="QDQ226" s="433">
        <v>0</v>
      </c>
      <c r="QDR226" s="433">
        <v>0</v>
      </c>
      <c r="QDS226" s="433">
        <v>0</v>
      </c>
      <c r="QDT226" s="433">
        <v>0</v>
      </c>
      <c r="QDU226" s="433">
        <v>0</v>
      </c>
      <c r="QDV226" s="433">
        <v>0</v>
      </c>
      <c r="QDW226" s="433">
        <v>0</v>
      </c>
      <c r="QDX226" s="433">
        <v>0</v>
      </c>
      <c r="QDY226" s="433">
        <v>0</v>
      </c>
      <c r="QDZ226" s="433">
        <v>0</v>
      </c>
      <c r="QEA226" s="433">
        <v>0</v>
      </c>
      <c r="QEB226" s="433">
        <v>0</v>
      </c>
      <c r="QEC226" s="433">
        <v>0</v>
      </c>
      <c r="QED226" s="433">
        <v>0</v>
      </c>
      <c r="QEE226" s="433">
        <v>0</v>
      </c>
      <c r="QEF226" s="433">
        <v>0</v>
      </c>
      <c r="QEG226" s="433">
        <v>0</v>
      </c>
      <c r="QEH226" s="433">
        <v>0</v>
      </c>
      <c r="QEI226" s="433">
        <v>0</v>
      </c>
      <c r="QEJ226" s="433">
        <v>0</v>
      </c>
      <c r="QEK226" s="433">
        <v>0</v>
      </c>
      <c r="QEL226" s="433">
        <v>0</v>
      </c>
      <c r="QEM226" s="433">
        <v>0</v>
      </c>
      <c r="QEN226" s="433">
        <v>0</v>
      </c>
      <c r="QEO226" s="433">
        <v>0</v>
      </c>
      <c r="QEP226" s="433">
        <v>0</v>
      </c>
      <c r="QEQ226" s="433">
        <v>0</v>
      </c>
      <c r="QER226" s="433">
        <v>0</v>
      </c>
      <c r="QES226" s="433">
        <v>0</v>
      </c>
      <c r="QET226" s="433">
        <v>0</v>
      </c>
      <c r="QEU226" s="433">
        <v>0</v>
      </c>
      <c r="QEV226" s="433">
        <v>0</v>
      </c>
      <c r="QEW226" s="433">
        <v>0</v>
      </c>
      <c r="QEX226" s="433">
        <v>0</v>
      </c>
      <c r="QEY226" s="433">
        <v>0</v>
      </c>
      <c r="QEZ226" s="433">
        <v>0</v>
      </c>
      <c r="QFA226" s="433">
        <v>0</v>
      </c>
      <c r="QFB226" s="433">
        <v>0</v>
      </c>
      <c r="QFC226" s="433">
        <v>0</v>
      </c>
      <c r="QFD226" s="433">
        <v>0</v>
      </c>
      <c r="QFE226" s="433">
        <v>0</v>
      </c>
      <c r="QFF226" s="433">
        <v>0</v>
      </c>
      <c r="QFG226" s="433">
        <v>0</v>
      </c>
      <c r="QFH226" s="433">
        <v>0</v>
      </c>
      <c r="QFI226" s="433">
        <v>0</v>
      </c>
      <c r="QFJ226" s="433">
        <v>0</v>
      </c>
      <c r="QFK226" s="433">
        <v>0</v>
      </c>
      <c r="QFL226" s="433">
        <v>0</v>
      </c>
      <c r="QFM226" s="433">
        <v>0</v>
      </c>
      <c r="QFN226" s="433">
        <v>0</v>
      </c>
      <c r="QFO226" s="433">
        <v>0</v>
      </c>
      <c r="QFP226" s="433">
        <v>0</v>
      </c>
      <c r="QFQ226" s="433">
        <v>0</v>
      </c>
      <c r="QFR226" s="433">
        <v>0</v>
      </c>
      <c r="QFS226" s="433">
        <v>0</v>
      </c>
      <c r="QFT226" s="433">
        <v>0</v>
      </c>
      <c r="QFU226" s="433">
        <v>0</v>
      </c>
      <c r="QFV226" s="433">
        <v>0</v>
      </c>
      <c r="QFW226" s="433">
        <v>0</v>
      </c>
      <c r="QFX226" s="433">
        <v>0</v>
      </c>
      <c r="QFY226" s="433">
        <v>0</v>
      </c>
      <c r="QFZ226" s="433">
        <v>0</v>
      </c>
      <c r="QGA226" s="433">
        <v>0</v>
      </c>
      <c r="QGB226" s="433">
        <v>0</v>
      </c>
      <c r="QGC226" s="433">
        <v>0</v>
      </c>
      <c r="QGD226" s="433">
        <v>0</v>
      </c>
      <c r="QGE226" s="433">
        <v>0</v>
      </c>
      <c r="QGF226" s="433">
        <v>0</v>
      </c>
      <c r="QGG226" s="433">
        <v>0</v>
      </c>
      <c r="QGH226" s="433">
        <v>0</v>
      </c>
      <c r="QGI226" s="433">
        <v>0</v>
      </c>
      <c r="QGJ226" s="433">
        <v>0</v>
      </c>
      <c r="QGK226" s="433">
        <v>0</v>
      </c>
      <c r="QGL226" s="433">
        <v>0</v>
      </c>
      <c r="QGM226" s="433">
        <v>0</v>
      </c>
      <c r="QGN226" s="433">
        <v>0</v>
      </c>
      <c r="QGO226" s="433">
        <v>0</v>
      </c>
      <c r="QGP226" s="433">
        <v>0</v>
      </c>
      <c r="QGQ226" s="433">
        <v>0</v>
      </c>
      <c r="QGR226" s="433">
        <v>0</v>
      </c>
      <c r="QGS226" s="433">
        <v>0</v>
      </c>
      <c r="QGT226" s="433">
        <v>0</v>
      </c>
      <c r="QGU226" s="433">
        <v>0</v>
      </c>
      <c r="QGV226" s="433">
        <v>0</v>
      </c>
      <c r="QGW226" s="433">
        <v>0</v>
      </c>
      <c r="QGX226" s="433">
        <v>0</v>
      </c>
      <c r="QGY226" s="433">
        <v>0</v>
      </c>
      <c r="QGZ226" s="433">
        <v>0</v>
      </c>
      <c r="QHA226" s="433">
        <v>0</v>
      </c>
      <c r="QHB226" s="433">
        <v>0</v>
      </c>
      <c r="QHC226" s="433">
        <v>0</v>
      </c>
      <c r="QHD226" s="433">
        <v>0</v>
      </c>
      <c r="QHE226" s="433">
        <v>0</v>
      </c>
      <c r="QHF226" s="433">
        <v>0</v>
      </c>
      <c r="QHG226" s="433">
        <v>0</v>
      </c>
      <c r="QHH226" s="433">
        <v>0</v>
      </c>
      <c r="QHI226" s="433">
        <v>0</v>
      </c>
      <c r="QHJ226" s="433">
        <v>0</v>
      </c>
      <c r="QHK226" s="433">
        <v>0</v>
      </c>
      <c r="QHL226" s="433">
        <v>0</v>
      </c>
      <c r="QHM226" s="433">
        <v>0</v>
      </c>
      <c r="QHN226" s="433">
        <v>0</v>
      </c>
      <c r="QHO226" s="433">
        <v>0</v>
      </c>
      <c r="QHP226" s="433">
        <v>0</v>
      </c>
      <c r="QHQ226" s="433">
        <v>0</v>
      </c>
      <c r="QHR226" s="433">
        <v>0</v>
      </c>
      <c r="QHS226" s="433">
        <v>0</v>
      </c>
      <c r="QHT226" s="433">
        <v>0</v>
      </c>
      <c r="QHU226" s="433">
        <v>0</v>
      </c>
      <c r="QHV226" s="433">
        <v>0</v>
      </c>
      <c r="QHW226" s="433">
        <v>0</v>
      </c>
      <c r="QHX226" s="433">
        <v>0</v>
      </c>
      <c r="QHY226" s="433">
        <v>0</v>
      </c>
      <c r="QHZ226" s="433">
        <v>0</v>
      </c>
      <c r="QIA226" s="433">
        <v>0</v>
      </c>
      <c r="QIB226" s="433">
        <v>0</v>
      </c>
      <c r="QIC226" s="433">
        <v>0</v>
      </c>
      <c r="QID226" s="433">
        <v>0</v>
      </c>
      <c r="QIE226" s="433">
        <v>0</v>
      </c>
      <c r="QIF226" s="433">
        <v>0</v>
      </c>
      <c r="QIG226" s="433">
        <v>0</v>
      </c>
      <c r="QIH226" s="433">
        <v>0</v>
      </c>
      <c r="QII226" s="433">
        <v>0</v>
      </c>
      <c r="QIJ226" s="433">
        <v>0</v>
      </c>
      <c r="QIK226" s="433">
        <v>0</v>
      </c>
      <c r="QIL226" s="433">
        <v>0</v>
      </c>
      <c r="QIM226" s="433">
        <v>0</v>
      </c>
      <c r="QIN226" s="433">
        <v>0</v>
      </c>
      <c r="QIO226" s="433">
        <v>0</v>
      </c>
      <c r="QIP226" s="433">
        <v>0</v>
      </c>
      <c r="QIQ226" s="433">
        <v>0</v>
      </c>
      <c r="QIR226" s="433">
        <v>0</v>
      </c>
      <c r="QIS226" s="433">
        <v>0</v>
      </c>
      <c r="QIT226" s="433">
        <v>0</v>
      </c>
      <c r="QIU226" s="433">
        <v>0</v>
      </c>
      <c r="QIV226" s="433">
        <v>0</v>
      </c>
      <c r="QIW226" s="433">
        <v>0</v>
      </c>
      <c r="QIX226" s="433">
        <v>0</v>
      </c>
      <c r="QIY226" s="433">
        <v>0</v>
      </c>
      <c r="QIZ226" s="433">
        <v>0</v>
      </c>
      <c r="QJA226" s="433">
        <v>0</v>
      </c>
      <c r="QJB226" s="433">
        <v>0</v>
      </c>
      <c r="QJC226" s="433">
        <v>0</v>
      </c>
      <c r="QJD226" s="433">
        <v>0</v>
      </c>
      <c r="QJE226" s="433">
        <v>0</v>
      </c>
      <c r="QJF226" s="433">
        <v>0</v>
      </c>
      <c r="QJG226" s="433">
        <v>0</v>
      </c>
      <c r="QJH226" s="433">
        <v>0</v>
      </c>
      <c r="QJI226" s="433">
        <v>0</v>
      </c>
      <c r="QJJ226" s="433">
        <v>0</v>
      </c>
      <c r="QJK226" s="433">
        <v>0</v>
      </c>
      <c r="QJL226" s="433">
        <v>0</v>
      </c>
      <c r="QJM226" s="433">
        <v>0</v>
      </c>
      <c r="QJN226" s="433">
        <v>0</v>
      </c>
      <c r="QJO226" s="433">
        <v>0</v>
      </c>
      <c r="QJP226" s="433">
        <v>0</v>
      </c>
      <c r="QJQ226" s="433">
        <v>0</v>
      </c>
      <c r="QJR226" s="433">
        <v>0</v>
      </c>
      <c r="QJS226" s="433">
        <v>0</v>
      </c>
      <c r="QJT226" s="433">
        <v>0</v>
      </c>
      <c r="QJU226" s="433">
        <v>0</v>
      </c>
      <c r="QJV226" s="433">
        <v>0</v>
      </c>
      <c r="QJW226" s="433">
        <v>0</v>
      </c>
      <c r="QJX226" s="433">
        <v>0</v>
      </c>
      <c r="QJY226" s="433">
        <v>0</v>
      </c>
      <c r="QJZ226" s="433">
        <v>0</v>
      </c>
      <c r="QKA226" s="433">
        <v>0</v>
      </c>
      <c r="QKB226" s="433">
        <v>0</v>
      </c>
      <c r="QKC226" s="433">
        <v>0</v>
      </c>
      <c r="QKD226" s="433">
        <v>0</v>
      </c>
      <c r="QKE226" s="433">
        <v>0</v>
      </c>
      <c r="QKF226" s="433">
        <v>0</v>
      </c>
      <c r="QKG226" s="433">
        <v>0</v>
      </c>
      <c r="QKH226" s="433">
        <v>0</v>
      </c>
      <c r="QKI226" s="433">
        <v>0</v>
      </c>
      <c r="QKJ226" s="433">
        <v>0</v>
      </c>
      <c r="QKK226" s="433">
        <v>0</v>
      </c>
      <c r="QKL226" s="433">
        <v>0</v>
      </c>
      <c r="QKM226" s="433">
        <v>0</v>
      </c>
      <c r="QKN226" s="433">
        <v>0</v>
      </c>
      <c r="QKO226" s="433">
        <v>0</v>
      </c>
      <c r="QKP226" s="433">
        <v>0</v>
      </c>
      <c r="QKQ226" s="433">
        <v>0</v>
      </c>
      <c r="QKR226" s="433">
        <v>0</v>
      </c>
      <c r="QKS226" s="433">
        <v>0</v>
      </c>
      <c r="QKT226" s="433">
        <v>0</v>
      </c>
      <c r="QKU226" s="433">
        <v>0</v>
      </c>
      <c r="QKV226" s="433">
        <v>0</v>
      </c>
      <c r="QKW226" s="433">
        <v>0</v>
      </c>
      <c r="QKX226" s="433">
        <v>0</v>
      </c>
      <c r="QKY226" s="433">
        <v>0</v>
      </c>
      <c r="QKZ226" s="433">
        <v>0</v>
      </c>
      <c r="QLA226" s="433">
        <v>0</v>
      </c>
      <c r="QLB226" s="433">
        <v>0</v>
      </c>
      <c r="QLC226" s="433">
        <v>0</v>
      </c>
      <c r="QLD226" s="433">
        <v>0</v>
      </c>
      <c r="QLE226" s="433">
        <v>0</v>
      </c>
      <c r="QLF226" s="433">
        <v>0</v>
      </c>
      <c r="QLG226" s="433">
        <v>0</v>
      </c>
      <c r="QLH226" s="433">
        <v>0</v>
      </c>
      <c r="QLI226" s="433">
        <v>0</v>
      </c>
      <c r="QLJ226" s="433">
        <v>0</v>
      </c>
      <c r="QLK226" s="433">
        <v>0</v>
      </c>
      <c r="QLL226" s="433">
        <v>0</v>
      </c>
      <c r="QLM226" s="433">
        <v>0</v>
      </c>
      <c r="QLN226" s="433">
        <v>0</v>
      </c>
      <c r="QLO226" s="433">
        <v>0</v>
      </c>
      <c r="QLP226" s="433">
        <v>0</v>
      </c>
      <c r="QLQ226" s="433">
        <v>0</v>
      </c>
      <c r="QLR226" s="433">
        <v>0</v>
      </c>
      <c r="QLS226" s="433">
        <v>0</v>
      </c>
      <c r="QLT226" s="433">
        <v>0</v>
      </c>
      <c r="QLU226" s="433">
        <v>0</v>
      </c>
      <c r="QLV226" s="433">
        <v>0</v>
      </c>
      <c r="QLW226" s="433">
        <v>0</v>
      </c>
      <c r="QLX226" s="433">
        <v>0</v>
      </c>
      <c r="QLY226" s="433">
        <v>0</v>
      </c>
      <c r="QLZ226" s="433">
        <v>0</v>
      </c>
      <c r="QMA226" s="433">
        <v>0</v>
      </c>
      <c r="QMB226" s="433">
        <v>0</v>
      </c>
      <c r="QMC226" s="433">
        <v>0</v>
      </c>
      <c r="QMD226" s="433">
        <v>0</v>
      </c>
      <c r="QME226" s="433">
        <v>0</v>
      </c>
      <c r="QMF226" s="433">
        <v>0</v>
      </c>
      <c r="QMG226" s="433">
        <v>0</v>
      </c>
      <c r="QMH226" s="433">
        <v>0</v>
      </c>
      <c r="QMI226" s="433">
        <v>0</v>
      </c>
      <c r="QMJ226" s="433">
        <v>0</v>
      </c>
      <c r="QMK226" s="433">
        <v>0</v>
      </c>
      <c r="QML226" s="433">
        <v>0</v>
      </c>
      <c r="QMM226" s="433">
        <v>0</v>
      </c>
      <c r="QMN226" s="433">
        <v>0</v>
      </c>
      <c r="QMO226" s="433">
        <v>0</v>
      </c>
      <c r="QMP226" s="433">
        <v>0</v>
      </c>
      <c r="QMQ226" s="433">
        <v>0</v>
      </c>
      <c r="QMR226" s="433">
        <v>0</v>
      </c>
      <c r="QMS226" s="433">
        <v>0</v>
      </c>
      <c r="QMT226" s="433">
        <v>0</v>
      </c>
      <c r="QMU226" s="433">
        <v>0</v>
      </c>
      <c r="QMV226" s="433">
        <v>0</v>
      </c>
      <c r="QMW226" s="433">
        <v>0</v>
      </c>
      <c r="QMX226" s="433">
        <v>0</v>
      </c>
      <c r="QMY226" s="433">
        <v>0</v>
      </c>
      <c r="QMZ226" s="433">
        <v>0</v>
      </c>
      <c r="QNA226" s="433">
        <v>0</v>
      </c>
      <c r="QNB226" s="433">
        <v>0</v>
      </c>
      <c r="QNC226" s="433">
        <v>0</v>
      </c>
      <c r="QND226" s="433">
        <v>0</v>
      </c>
      <c r="QNE226" s="433">
        <v>0</v>
      </c>
      <c r="QNF226" s="433">
        <v>0</v>
      </c>
      <c r="QNG226" s="433">
        <v>0</v>
      </c>
      <c r="QNH226" s="433">
        <v>0</v>
      </c>
      <c r="QNI226" s="433">
        <v>0</v>
      </c>
      <c r="QNJ226" s="433">
        <v>0</v>
      </c>
      <c r="QNK226" s="433">
        <v>0</v>
      </c>
      <c r="QNL226" s="433">
        <v>0</v>
      </c>
      <c r="QNM226" s="433">
        <v>0</v>
      </c>
      <c r="QNN226" s="433">
        <v>0</v>
      </c>
      <c r="QNO226" s="433">
        <v>0</v>
      </c>
      <c r="QNP226" s="433">
        <v>0</v>
      </c>
      <c r="QNQ226" s="433">
        <v>0</v>
      </c>
      <c r="QNR226" s="433">
        <v>0</v>
      </c>
      <c r="QNS226" s="433">
        <v>0</v>
      </c>
      <c r="QNT226" s="433">
        <v>0</v>
      </c>
      <c r="QNU226" s="433">
        <v>0</v>
      </c>
      <c r="QNV226" s="433">
        <v>0</v>
      </c>
      <c r="QNW226" s="433">
        <v>0</v>
      </c>
      <c r="QNX226" s="433">
        <v>0</v>
      </c>
      <c r="QNY226" s="433">
        <v>0</v>
      </c>
      <c r="QNZ226" s="433">
        <v>0</v>
      </c>
      <c r="QOA226" s="433">
        <v>0</v>
      </c>
      <c r="QOB226" s="433">
        <v>0</v>
      </c>
      <c r="QOC226" s="433">
        <v>0</v>
      </c>
      <c r="QOD226" s="433">
        <v>0</v>
      </c>
      <c r="QOE226" s="433">
        <v>0</v>
      </c>
      <c r="QOF226" s="433">
        <v>0</v>
      </c>
      <c r="QOG226" s="433">
        <v>0</v>
      </c>
      <c r="QOH226" s="433">
        <v>0</v>
      </c>
      <c r="QOI226" s="433">
        <v>0</v>
      </c>
      <c r="QOJ226" s="433">
        <v>0</v>
      </c>
      <c r="QOK226" s="433">
        <v>0</v>
      </c>
      <c r="QOL226" s="433">
        <v>0</v>
      </c>
      <c r="QOM226" s="433">
        <v>0</v>
      </c>
      <c r="QON226" s="433">
        <v>0</v>
      </c>
      <c r="QOO226" s="433">
        <v>0</v>
      </c>
      <c r="QOP226" s="433">
        <v>0</v>
      </c>
      <c r="QOQ226" s="433">
        <v>0</v>
      </c>
      <c r="QOR226" s="433">
        <v>0</v>
      </c>
      <c r="QOS226" s="433">
        <v>0</v>
      </c>
      <c r="QOT226" s="433">
        <v>0</v>
      </c>
      <c r="QOU226" s="433">
        <v>0</v>
      </c>
      <c r="QOV226" s="433">
        <v>0</v>
      </c>
      <c r="QOW226" s="433">
        <v>0</v>
      </c>
      <c r="QOX226" s="433">
        <v>0</v>
      </c>
      <c r="QOY226" s="433">
        <v>0</v>
      </c>
      <c r="QOZ226" s="433">
        <v>0</v>
      </c>
      <c r="QPA226" s="433">
        <v>0</v>
      </c>
      <c r="QPB226" s="433">
        <v>0</v>
      </c>
      <c r="QPC226" s="433">
        <v>0</v>
      </c>
      <c r="QPD226" s="433">
        <v>0</v>
      </c>
      <c r="QPE226" s="433">
        <v>0</v>
      </c>
      <c r="QPF226" s="433">
        <v>0</v>
      </c>
      <c r="QPG226" s="433">
        <v>0</v>
      </c>
      <c r="QPH226" s="433">
        <v>0</v>
      </c>
      <c r="QPI226" s="433">
        <v>0</v>
      </c>
      <c r="QPJ226" s="433">
        <v>0</v>
      </c>
      <c r="QPK226" s="433">
        <v>0</v>
      </c>
      <c r="QPL226" s="433">
        <v>0</v>
      </c>
      <c r="QPM226" s="433">
        <v>0</v>
      </c>
      <c r="QPN226" s="433">
        <v>0</v>
      </c>
      <c r="QPO226" s="433">
        <v>0</v>
      </c>
      <c r="QPP226" s="433">
        <v>0</v>
      </c>
      <c r="QPQ226" s="433">
        <v>0</v>
      </c>
      <c r="QPR226" s="433">
        <v>0</v>
      </c>
      <c r="QPS226" s="433">
        <v>0</v>
      </c>
      <c r="QPT226" s="433">
        <v>0</v>
      </c>
      <c r="QPU226" s="433">
        <v>0</v>
      </c>
      <c r="QPV226" s="433">
        <v>0</v>
      </c>
      <c r="QPW226" s="433">
        <v>0</v>
      </c>
      <c r="QPX226" s="433">
        <v>0</v>
      </c>
      <c r="QPY226" s="433">
        <v>0</v>
      </c>
      <c r="QPZ226" s="433">
        <v>0</v>
      </c>
      <c r="QQA226" s="433">
        <v>0</v>
      </c>
      <c r="QQB226" s="433">
        <v>0</v>
      </c>
      <c r="QQC226" s="433">
        <v>0</v>
      </c>
      <c r="QQD226" s="433">
        <v>0</v>
      </c>
      <c r="QQE226" s="433">
        <v>0</v>
      </c>
      <c r="QQF226" s="433">
        <v>0</v>
      </c>
      <c r="QQG226" s="433">
        <v>0</v>
      </c>
      <c r="QQH226" s="433">
        <v>0</v>
      </c>
      <c r="QQI226" s="433">
        <v>0</v>
      </c>
      <c r="QQJ226" s="433">
        <v>0</v>
      </c>
      <c r="QQK226" s="433">
        <v>0</v>
      </c>
      <c r="QQL226" s="433">
        <v>0</v>
      </c>
      <c r="QQM226" s="433">
        <v>0</v>
      </c>
      <c r="QQN226" s="433">
        <v>0</v>
      </c>
      <c r="QQO226" s="433">
        <v>0</v>
      </c>
      <c r="QQP226" s="433">
        <v>0</v>
      </c>
      <c r="QQQ226" s="433">
        <v>0</v>
      </c>
      <c r="QQR226" s="433">
        <v>0</v>
      </c>
      <c r="QQS226" s="433">
        <v>0</v>
      </c>
      <c r="QQT226" s="433">
        <v>0</v>
      </c>
      <c r="QQU226" s="433">
        <v>0</v>
      </c>
      <c r="QQV226" s="433">
        <v>0</v>
      </c>
      <c r="QQW226" s="433">
        <v>0</v>
      </c>
      <c r="QQX226" s="433">
        <v>0</v>
      </c>
      <c r="QQY226" s="433">
        <v>0</v>
      </c>
      <c r="QQZ226" s="433">
        <v>0</v>
      </c>
      <c r="QRA226" s="433">
        <v>0</v>
      </c>
      <c r="QRB226" s="433">
        <v>0</v>
      </c>
      <c r="QRC226" s="433">
        <v>0</v>
      </c>
      <c r="QRD226" s="433">
        <v>0</v>
      </c>
      <c r="QRE226" s="433">
        <v>0</v>
      </c>
      <c r="QRF226" s="433">
        <v>0</v>
      </c>
      <c r="QRG226" s="433">
        <v>0</v>
      </c>
      <c r="QRH226" s="433">
        <v>0</v>
      </c>
      <c r="QRI226" s="433">
        <v>0</v>
      </c>
      <c r="QRJ226" s="433">
        <v>0</v>
      </c>
      <c r="QRK226" s="433">
        <v>0</v>
      </c>
      <c r="QRL226" s="433">
        <v>0</v>
      </c>
      <c r="QRM226" s="433">
        <v>0</v>
      </c>
      <c r="QRN226" s="433">
        <v>0</v>
      </c>
      <c r="QRO226" s="433">
        <v>0</v>
      </c>
      <c r="QRP226" s="433">
        <v>0</v>
      </c>
      <c r="QRQ226" s="433">
        <v>0</v>
      </c>
      <c r="QRR226" s="433">
        <v>0</v>
      </c>
      <c r="QRS226" s="433">
        <v>0</v>
      </c>
      <c r="QRT226" s="433">
        <v>0</v>
      </c>
      <c r="QRU226" s="433">
        <v>0</v>
      </c>
      <c r="QRV226" s="433">
        <v>0</v>
      </c>
      <c r="QRW226" s="433">
        <v>0</v>
      </c>
      <c r="QRX226" s="433">
        <v>0</v>
      </c>
      <c r="QRY226" s="433">
        <v>0</v>
      </c>
      <c r="QRZ226" s="433">
        <v>0</v>
      </c>
      <c r="QSA226" s="433">
        <v>0</v>
      </c>
      <c r="QSB226" s="433">
        <v>0</v>
      </c>
      <c r="QSC226" s="433">
        <v>0</v>
      </c>
      <c r="QSD226" s="433">
        <v>0</v>
      </c>
      <c r="QSE226" s="433">
        <v>0</v>
      </c>
      <c r="QSF226" s="433">
        <v>0</v>
      </c>
      <c r="QSG226" s="433">
        <v>0</v>
      </c>
      <c r="QSH226" s="433">
        <v>0</v>
      </c>
      <c r="QSI226" s="433">
        <v>0</v>
      </c>
      <c r="QSJ226" s="433">
        <v>0</v>
      </c>
      <c r="QSK226" s="433">
        <v>0</v>
      </c>
      <c r="QSL226" s="433">
        <v>0</v>
      </c>
      <c r="QSM226" s="433">
        <v>0</v>
      </c>
      <c r="QSN226" s="433">
        <v>0</v>
      </c>
      <c r="QSO226" s="433">
        <v>0</v>
      </c>
      <c r="QSP226" s="433">
        <v>0</v>
      </c>
      <c r="QSQ226" s="433">
        <v>0</v>
      </c>
      <c r="QSR226" s="433">
        <v>0</v>
      </c>
      <c r="QSS226" s="433">
        <v>0</v>
      </c>
      <c r="QST226" s="433">
        <v>0</v>
      </c>
      <c r="QSU226" s="433">
        <v>0</v>
      </c>
      <c r="QSV226" s="433">
        <v>0</v>
      </c>
      <c r="QSW226" s="433">
        <v>0</v>
      </c>
      <c r="QSX226" s="433">
        <v>0</v>
      </c>
      <c r="QSY226" s="433">
        <v>0</v>
      </c>
      <c r="QSZ226" s="433">
        <v>0</v>
      </c>
      <c r="QTA226" s="433">
        <v>0</v>
      </c>
      <c r="QTB226" s="433">
        <v>0</v>
      </c>
      <c r="QTC226" s="433">
        <v>0</v>
      </c>
      <c r="QTD226" s="433">
        <v>0</v>
      </c>
      <c r="QTE226" s="433">
        <v>0</v>
      </c>
      <c r="QTF226" s="433">
        <v>0</v>
      </c>
      <c r="QTG226" s="433">
        <v>0</v>
      </c>
      <c r="QTH226" s="433">
        <v>0</v>
      </c>
      <c r="QTI226" s="433">
        <v>0</v>
      </c>
      <c r="QTJ226" s="433">
        <v>0</v>
      </c>
      <c r="QTK226" s="433">
        <v>0</v>
      </c>
      <c r="QTL226" s="433">
        <v>0</v>
      </c>
      <c r="QTM226" s="433">
        <v>0</v>
      </c>
      <c r="QTN226" s="433">
        <v>0</v>
      </c>
      <c r="QTO226" s="433">
        <v>0</v>
      </c>
      <c r="QTP226" s="433">
        <v>0</v>
      </c>
      <c r="QTQ226" s="433">
        <v>0</v>
      </c>
      <c r="QTR226" s="433">
        <v>0</v>
      </c>
      <c r="QTS226" s="433">
        <v>0</v>
      </c>
      <c r="QTT226" s="433">
        <v>0</v>
      </c>
      <c r="QTU226" s="433">
        <v>0</v>
      </c>
      <c r="QTV226" s="433">
        <v>0</v>
      </c>
      <c r="QTW226" s="433">
        <v>0</v>
      </c>
      <c r="QTX226" s="433">
        <v>0</v>
      </c>
      <c r="QTY226" s="433">
        <v>0</v>
      </c>
      <c r="QTZ226" s="433">
        <v>0</v>
      </c>
      <c r="QUA226" s="433">
        <v>0</v>
      </c>
      <c r="QUB226" s="433">
        <v>0</v>
      </c>
      <c r="QUC226" s="433">
        <v>0</v>
      </c>
      <c r="QUD226" s="433">
        <v>0</v>
      </c>
      <c r="QUE226" s="433">
        <v>0</v>
      </c>
      <c r="QUF226" s="433">
        <v>0</v>
      </c>
      <c r="QUG226" s="433">
        <v>0</v>
      </c>
      <c r="QUH226" s="433">
        <v>0</v>
      </c>
      <c r="QUI226" s="433">
        <v>0</v>
      </c>
      <c r="QUJ226" s="433">
        <v>0</v>
      </c>
      <c r="QUK226" s="433">
        <v>0</v>
      </c>
      <c r="QUL226" s="433">
        <v>0</v>
      </c>
      <c r="QUM226" s="433">
        <v>0</v>
      </c>
      <c r="QUN226" s="433">
        <v>0</v>
      </c>
      <c r="QUO226" s="433">
        <v>0</v>
      </c>
      <c r="QUP226" s="433">
        <v>0</v>
      </c>
      <c r="QUQ226" s="433">
        <v>0</v>
      </c>
      <c r="QUR226" s="433">
        <v>0</v>
      </c>
      <c r="QUS226" s="433">
        <v>0</v>
      </c>
      <c r="QUT226" s="433">
        <v>0</v>
      </c>
      <c r="QUU226" s="433">
        <v>0</v>
      </c>
      <c r="QUV226" s="433">
        <v>0</v>
      </c>
      <c r="QUW226" s="433">
        <v>0</v>
      </c>
      <c r="QUX226" s="433">
        <v>0</v>
      </c>
      <c r="QUY226" s="433">
        <v>0</v>
      </c>
      <c r="QUZ226" s="433">
        <v>0</v>
      </c>
      <c r="QVA226" s="433">
        <v>0</v>
      </c>
      <c r="QVB226" s="433">
        <v>0</v>
      </c>
      <c r="QVC226" s="433">
        <v>0</v>
      </c>
      <c r="QVD226" s="433">
        <v>0</v>
      </c>
      <c r="QVE226" s="433">
        <v>0</v>
      </c>
      <c r="QVF226" s="433">
        <v>0</v>
      </c>
      <c r="QVG226" s="433">
        <v>0</v>
      </c>
      <c r="QVH226" s="433">
        <v>0</v>
      </c>
      <c r="QVI226" s="433">
        <v>0</v>
      </c>
      <c r="QVJ226" s="433">
        <v>0</v>
      </c>
      <c r="QVK226" s="433">
        <v>0</v>
      </c>
      <c r="QVL226" s="433">
        <v>0</v>
      </c>
      <c r="QVM226" s="433">
        <v>0</v>
      </c>
      <c r="QVN226" s="433">
        <v>0</v>
      </c>
      <c r="QVO226" s="433">
        <v>0</v>
      </c>
      <c r="QVP226" s="433">
        <v>0</v>
      </c>
      <c r="QVQ226" s="433">
        <v>0</v>
      </c>
      <c r="QVR226" s="433">
        <v>0</v>
      </c>
      <c r="QVS226" s="433">
        <v>0</v>
      </c>
      <c r="QVT226" s="433">
        <v>0</v>
      </c>
      <c r="QVU226" s="433">
        <v>0</v>
      </c>
      <c r="QVV226" s="433">
        <v>0</v>
      </c>
      <c r="QVW226" s="433">
        <v>0</v>
      </c>
      <c r="QVX226" s="433">
        <v>0</v>
      </c>
      <c r="QVY226" s="433">
        <v>0</v>
      </c>
      <c r="QVZ226" s="433">
        <v>0</v>
      </c>
      <c r="QWA226" s="433">
        <v>0</v>
      </c>
      <c r="QWB226" s="433">
        <v>0</v>
      </c>
      <c r="QWC226" s="433">
        <v>0</v>
      </c>
      <c r="QWD226" s="433">
        <v>0</v>
      </c>
      <c r="QWE226" s="433">
        <v>0</v>
      </c>
      <c r="QWF226" s="433">
        <v>0</v>
      </c>
      <c r="QWG226" s="433">
        <v>0</v>
      </c>
      <c r="QWH226" s="433">
        <v>0</v>
      </c>
      <c r="QWI226" s="433">
        <v>0</v>
      </c>
      <c r="QWJ226" s="433">
        <v>0</v>
      </c>
      <c r="QWK226" s="433">
        <v>0</v>
      </c>
      <c r="QWL226" s="433">
        <v>0</v>
      </c>
      <c r="QWM226" s="433">
        <v>0</v>
      </c>
      <c r="QWN226" s="433">
        <v>0</v>
      </c>
      <c r="QWO226" s="433">
        <v>0</v>
      </c>
      <c r="QWP226" s="433">
        <v>0</v>
      </c>
      <c r="QWQ226" s="433">
        <v>0</v>
      </c>
      <c r="QWR226" s="433">
        <v>0</v>
      </c>
      <c r="QWS226" s="433">
        <v>0</v>
      </c>
      <c r="QWT226" s="433">
        <v>0</v>
      </c>
      <c r="QWU226" s="433">
        <v>0</v>
      </c>
      <c r="QWV226" s="433">
        <v>0</v>
      </c>
      <c r="QWW226" s="433">
        <v>0</v>
      </c>
      <c r="QWX226" s="433">
        <v>0</v>
      </c>
      <c r="QWY226" s="433">
        <v>0</v>
      </c>
      <c r="QWZ226" s="433">
        <v>0</v>
      </c>
      <c r="QXA226" s="433">
        <v>0</v>
      </c>
      <c r="QXB226" s="433">
        <v>0</v>
      </c>
      <c r="QXC226" s="433">
        <v>0</v>
      </c>
      <c r="QXD226" s="433">
        <v>0</v>
      </c>
      <c r="QXE226" s="433">
        <v>0</v>
      </c>
      <c r="QXF226" s="433">
        <v>0</v>
      </c>
      <c r="QXG226" s="433">
        <v>0</v>
      </c>
      <c r="QXH226" s="433">
        <v>0</v>
      </c>
      <c r="QXI226" s="433">
        <v>0</v>
      </c>
      <c r="QXJ226" s="433">
        <v>0</v>
      </c>
      <c r="QXK226" s="433">
        <v>0</v>
      </c>
      <c r="QXL226" s="433">
        <v>0</v>
      </c>
      <c r="QXM226" s="433">
        <v>0</v>
      </c>
      <c r="QXN226" s="433">
        <v>0</v>
      </c>
      <c r="QXO226" s="433">
        <v>0</v>
      </c>
      <c r="QXP226" s="433">
        <v>0</v>
      </c>
      <c r="QXQ226" s="433">
        <v>0</v>
      </c>
      <c r="QXR226" s="433">
        <v>0</v>
      </c>
      <c r="QXS226" s="433">
        <v>0</v>
      </c>
      <c r="QXT226" s="433">
        <v>0</v>
      </c>
      <c r="QXU226" s="433">
        <v>0</v>
      </c>
      <c r="QXV226" s="433">
        <v>0</v>
      </c>
      <c r="QXW226" s="433">
        <v>0</v>
      </c>
      <c r="QXX226" s="433">
        <v>0</v>
      </c>
      <c r="QXY226" s="433">
        <v>0</v>
      </c>
      <c r="QXZ226" s="433">
        <v>0</v>
      </c>
      <c r="QYA226" s="433">
        <v>0</v>
      </c>
      <c r="QYB226" s="433">
        <v>0</v>
      </c>
      <c r="QYC226" s="433">
        <v>0</v>
      </c>
      <c r="QYD226" s="433">
        <v>0</v>
      </c>
      <c r="QYE226" s="433">
        <v>0</v>
      </c>
      <c r="QYF226" s="433">
        <v>0</v>
      </c>
      <c r="QYG226" s="433">
        <v>0</v>
      </c>
      <c r="QYH226" s="433">
        <v>0</v>
      </c>
      <c r="QYI226" s="433">
        <v>0</v>
      </c>
      <c r="QYJ226" s="433">
        <v>0</v>
      </c>
      <c r="QYK226" s="433">
        <v>0</v>
      </c>
      <c r="QYL226" s="433">
        <v>0</v>
      </c>
      <c r="QYM226" s="433">
        <v>0</v>
      </c>
      <c r="QYN226" s="433">
        <v>0</v>
      </c>
      <c r="QYO226" s="433">
        <v>0</v>
      </c>
      <c r="QYP226" s="433">
        <v>0</v>
      </c>
      <c r="QYQ226" s="433">
        <v>0</v>
      </c>
      <c r="QYR226" s="433">
        <v>0</v>
      </c>
      <c r="QYS226" s="433">
        <v>0</v>
      </c>
      <c r="QYT226" s="433">
        <v>0</v>
      </c>
      <c r="QYU226" s="433">
        <v>0</v>
      </c>
      <c r="QYV226" s="433">
        <v>0</v>
      </c>
      <c r="QYW226" s="433">
        <v>0</v>
      </c>
      <c r="QYX226" s="433">
        <v>0</v>
      </c>
      <c r="QYY226" s="433">
        <v>0</v>
      </c>
      <c r="QYZ226" s="433">
        <v>0</v>
      </c>
      <c r="QZA226" s="433">
        <v>0</v>
      </c>
      <c r="QZB226" s="433">
        <v>0</v>
      </c>
      <c r="QZC226" s="433">
        <v>0</v>
      </c>
      <c r="QZD226" s="433">
        <v>0</v>
      </c>
      <c r="QZE226" s="433">
        <v>0</v>
      </c>
      <c r="QZF226" s="433">
        <v>0</v>
      </c>
      <c r="QZG226" s="433">
        <v>0</v>
      </c>
      <c r="QZH226" s="433">
        <v>0</v>
      </c>
      <c r="QZI226" s="433">
        <v>0</v>
      </c>
      <c r="QZJ226" s="433">
        <v>0</v>
      </c>
      <c r="QZK226" s="433">
        <v>0</v>
      </c>
      <c r="QZL226" s="433">
        <v>0</v>
      </c>
      <c r="QZM226" s="433">
        <v>0</v>
      </c>
      <c r="QZN226" s="433">
        <v>0</v>
      </c>
      <c r="QZO226" s="433">
        <v>0</v>
      </c>
      <c r="QZP226" s="433">
        <v>0</v>
      </c>
      <c r="QZQ226" s="433">
        <v>0</v>
      </c>
      <c r="QZR226" s="433">
        <v>0</v>
      </c>
      <c r="QZS226" s="433">
        <v>0</v>
      </c>
      <c r="QZT226" s="433">
        <v>0</v>
      </c>
      <c r="QZU226" s="433">
        <v>0</v>
      </c>
      <c r="QZV226" s="433">
        <v>0</v>
      </c>
      <c r="QZW226" s="433">
        <v>0</v>
      </c>
      <c r="QZX226" s="433">
        <v>0</v>
      </c>
      <c r="QZY226" s="433">
        <v>0</v>
      </c>
      <c r="QZZ226" s="433">
        <v>0</v>
      </c>
      <c r="RAA226" s="433">
        <v>0</v>
      </c>
      <c r="RAB226" s="433">
        <v>0</v>
      </c>
      <c r="RAC226" s="433">
        <v>0</v>
      </c>
      <c r="RAD226" s="433">
        <v>0</v>
      </c>
      <c r="RAE226" s="433">
        <v>0</v>
      </c>
      <c r="RAF226" s="433">
        <v>0</v>
      </c>
      <c r="RAG226" s="433">
        <v>0</v>
      </c>
      <c r="RAH226" s="433">
        <v>0</v>
      </c>
      <c r="RAI226" s="433">
        <v>0</v>
      </c>
      <c r="RAJ226" s="433">
        <v>0</v>
      </c>
      <c r="RAK226" s="433">
        <v>0</v>
      </c>
      <c r="RAL226" s="433">
        <v>0</v>
      </c>
      <c r="RAM226" s="433">
        <v>0</v>
      </c>
      <c r="RAN226" s="433">
        <v>0</v>
      </c>
      <c r="RAO226" s="433">
        <v>0</v>
      </c>
      <c r="RAP226" s="433">
        <v>0</v>
      </c>
      <c r="RAQ226" s="433">
        <v>0</v>
      </c>
      <c r="RAR226" s="433">
        <v>0</v>
      </c>
      <c r="RAS226" s="433">
        <v>0</v>
      </c>
      <c r="RAT226" s="433">
        <v>0</v>
      </c>
      <c r="RAU226" s="433">
        <v>0</v>
      </c>
      <c r="RAV226" s="433">
        <v>0</v>
      </c>
      <c r="RAW226" s="433">
        <v>0</v>
      </c>
      <c r="RAX226" s="433">
        <v>0</v>
      </c>
      <c r="RAY226" s="433">
        <v>0</v>
      </c>
      <c r="RAZ226" s="433">
        <v>0</v>
      </c>
      <c r="RBA226" s="433">
        <v>0</v>
      </c>
      <c r="RBB226" s="433">
        <v>0</v>
      </c>
      <c r="RBC226" s="433">
        <v>0</v>
      </c>
      <c r="RBD226" s="433">
        <v>0</v>
      </c>
      <c r="RBE226" s="433">
        <v>0</v>
      </c>
      <c r="RBF226" s="433">
        <v>0</v>
      </c>
      <c r="RBG226" s="433">
        <v>0</v>
      </c>
      <c r="RBH226" s="433">
        <v>0</v>
      </c>
      <c r="RBI226" s="433">
        <v>0</v>
      </c>
      <c r="RBJ226" s="433">
        <v>0</v>
      </c>
      <c r="RBK226" s="433">
        <v>0</v>
      </c>
      <c r="RBL226" s="433">
        <v>0</v>
      </c>
      <c r="RBM226" s="433">
        <v>0</v>
      </c>
      <c r="RBN226" s="433">
        <v>0</v>
      </c>
      <c r="RBO226" s="433">
        <v>0</v>
      </c>
      <c r="RBP226" s="433">
        <v>0</v>
      </c>
      <c r="RBQ226" s="433">
        <v>0</v>
      </c>
      <c r="RBR226" s="433">
        <v>0</v>
      </c>
      <c r="RBS226" s="433">
        <v>0</v>
      </c>
      <c r="RBT226" s="433">
        <v>0</v>
      </c>
      <c r="RBU226" s="433">
        <v>0</v>
      </c>
      <c r="RBV226" s="433">
        <v>0</v>
      </c>
      <c r="RBW226" s="433">
        <v>0</v>
      </c>
      <c r="RBX226" s="433">
        <v>0</v>
      </c>
      <c r="RBY226" s="433">
        <v>0</v>
      </c>
      <c r="RBZ226" s="433">
        <v>0</v>
      </c>
      <c r="RCA226" s="433">
        <v>0</v>
      </c>
      <c r="RCB226" s="433">
        <v>0</v>
      </c>
      <c r="RCC226" s="433">
        <v>0</v>
      </c>
      <c r="RCD226" s="433">
        <v>0</v>
      </c>
      <c r="RCE226" s="433">
        <v>0</v>
      </c>
      <c r="RCF226" s="433">
        <v>0</v>
      </c>
      <c r="RCG226" s="433">
        <v>0</v>
      </c>
      <c r="RCH226" s="433">
        <v>0</v>
      </c>
      <c r="RCI226" s="433">
        <v>0</v>
      </c>
      <c r="RCJ226" s="433">
        <v>0</v>
      </c>
      <c r="RCK226" s="433">
        <v>0</v>
      </c>
      <c r="RCL226" s="433">
        <v>0</v>
      </c>
      <c r="RCM226" s="433">
        <v>0</v>
      </c>
      <c r="RCN226" s="433">
        <v>0</v>
      </c>
      <c r="RCO226" s="433">
        <v>0</v>
      </c>
      <c r="RCP226" s="433">
        <v>0</v>
      </c>
      <c r="RCQ226" s="433">
        <v>0</v>
      </c>
      <c r="RCR226" s="433">
        <v>0</v>
      </c>
      <c r="RCS226" s="433">
        <v>0</v>
      </c>
      <c r="RCT226" s="433">
        <v>0</v>
      </c>
      <c r="RCU226" s="433">
        <v>0</v>
      </c>
      <c r="RCV226" s="433">
        <v>0</v>
      </c>
      <c r="RCW226" s="433">
        <v>0</v>
      </c>
      <c r="RCX226" s="433">
        <v>0</v>
      </c>
      <c r="RCY226" s="433">
        <v>0</v>
      </c>
      <c r="RCZ226" s="433">
        <v>0</v>
      </c>
      <c r="RDA226" s="433">
        <v>0</v>
      </c>
      <c r="RDB226" s="433">
        <v>0</v>
      </c>
      <c r="RDC226" s="433">
        <v>0</v>
      </c>
      <c r="RDD226" s="433">
        <v>0</v>
      </c>
      <c r="RDE226" s="433">
        <v>0</v>
      </c>
      <c r="RDF226" s="433">
        <v>0</v>
      </c>
      <c r="RDG226" s="433">
        <v>0</v>
      </c>
      <c r="RDH226" s="433">
        <v>0</v>
      </c>
      <c r="RDI226" s="433">
        <v>0</v>
      </c>
      <c r="RDJ226" s="433">
        <v>0</v>
      </c>
      <c r="RDK226" s="433">
        <v>0</v>
      </c>
      <c r="RDL226" s="433">
        <v>0</v>
      </c>
      <c r="RDM226" s="433">
        <v>0</v>
      </c>
      <c r="RDN226" s="433">
        <v>0</v>
      </c>
      <c r="RDO226" s="433">
        <v>0</v>
      </c>
      <c r="RDP226" s="433">
        <v>0</v>
      </c>
      <c r="RDQ226" s="433">
        <v>0</v>
      </c>
      <c r="RDR226" s="433">
        <v>0</v>
      </c>
      <c r="RDS226" s="433">
        <v>0</v>
      </c>
      <c r="RDT226" s="433">
        <v>0</v>
      </c>
      <c r="RDU226" s="433">
        <v>0</v>
      </c>
      <c r="RDV226" s="433">
        <v>0</v>
      </c>
      <c r="RDW226" s="433">
        <v>0</v>
      </c>
      <c r="RDX226" s="433">
        <v>0</v>
      </c>
      <c r="RDY226" s="433">
        <v>0</v>
      </c>
      <c r="RDZ226" s="433">
        <v>0</v>
      </c>
      <c r="REA226" s="433">
        <v>0</v>
      </c>
      <c r="REB226" s="433">
        <v>0</v>
      </c>
      <c r="REC226" s="433">
        <v>0</v>
      </c>
      <c r="RED226" s="433">
        <v>0</v>
      </c>
      <c r="REE226" s="433">
        <v>0</v>
      </c>
      <c r="REF226" s="433">
        <v>0</v>
      </c>
      <c r="REG226" s="433">
        <v>0</v>
      </c>
      <c r="REH226" s="433">
        <v>0</v>
      </c>
      <c r="REI226" s="433">
        <v>0</v>
      </c>
      <c r="REJ226" s="433">
        <v>0</v>
      </c>
      <c r="REK226" s="433">
        <v>0</v>
      </c>
      <c r="REL226" s="433">
        <v>0</v>
      </c>
      <c r="REM226" s="433">
        <v>0</v>
      </c>
      <c r="REN226" s="433">
        <v>0</v>
      </c>
      <c r="REO226" s="433">
        <v>0</v>
      </c>
      <c r="REP226" s="433">
        <v>0</v>
      </c>
      <c r="REQ226" s="433">
        <v>0</v>
      </c>
      <c r="RER226" s="433">
        <v>0</v>
      </c>
      <c r="RES226" s="433">
        <v>0</v>
      </c>
      <c r="RET226" s="433">
        <v>0</v>
      </c>
      <c r="REU226" s="433">
        <v>0</v>
      </c>
      <c r="REV226" s="433">
        <v>0</v>
      </c>
      <c r="REW226" s="433">
        <v>0</v>
      </c>
      <c r="REX226" s="433">
        <v>0</v>
      </c>
      <c r="REY226" s="433">
        <v>0</v>
      </c>
      <c r="REZ226" s="433">
        <v>0</v>
      </c>
      <c r="RFA226" s="433">
        <v>0</v>
      </c>
      <c r="RFB226" s="433">
        <v>0</v>
      </c>
      <c r="RFC226" s="433">
        <v>0</v>
      </c>
      <c r="RFD226" s="433">
        <v>0</v>
      </c>
      <c r="RFE226" s="433">
        <v>0</v>
      </c>
      <c r="RFF226" s="433">
        <v>0</v>
      </c>
      <c r="RFG226" s="433">
        <v>0</v>
      </c>
      <c r="RFH226" s="433">
        <v>0</v>
      </c>
      <c r="RFI226" s="433">
        <v>0</v>
      </c>
      <c r="RFJ226" s="433">
        <v>0</v>
      </c>
      <c r="RFK226" s="433">
        <v>0</v>
      </c>
      <c r="RFL226" s="433">
        <v>0</v>
      </c>
      <c r="RFM226" s="433">
        <v>0</v>
      </c>
      <c r="RFN226" s="433">
        <v>0</v>
      </c>
      <c r="RFO226" s="433">
        <v>0</v>
      </c>
      <c r="RFP226" s="433">
        <v>0</v>
      </c>
      <c r="RFQ226" s="433">
        <v>0</v>
      </c>
      <c r="RFR226" s="433">
        <v>0</v>
      </c>
      <c r="RFS226" s="433">
        <v>0</v>
      </c>
      <c r="RFT226" s="433">
        <v>0</v>
      </c>
      <c r="RFU226" s="433">
        <v>0</v>
      </c>
      <c r="RFV226" s="433">
        <v>0</v>
      </c>
      <c r="RFW226" s="433">
        <v>0</v>
      </c>
      <c r="RFX226" s="433">
        <v>0</v>
      </c>
      <c r="RFY226" s="433">
        <v>0</v>
      </c>
      <c r="RFZ226" s="433">
        <v>0</v>
      </c>
      <c r="RGA226" s="433">
        <v>0</v>
      </c>
      <c r="RGB226" s="433">
        <v>0</v>
      </c>
      <c r="RGC226" s="433">
        <v>0</v>
      </c>
      <c r="RGD226" s="433">
        <v>0</v>
      </c>
      <c r="RGE226" s="433">
        <v>0</v>
      </c>
      <c r="RGF226" s="433">
        <v>0</v>
      </c>
      <c r="RGG226" s="433">
        <v>0</v>
      </c>
      <c r="RGH226" s="433">
        <v>0</v>
      </c>
      <c r="RGI226" s="433">
        <v>0</v>
      </c>
      <c r="RGJ226" s="433">
        <v>0</v>
      </c>
      <c r="RGK226" s="433">
        <v>0</v>
      </c>
      <c r="RGL226" s="433">
        <v>0</v>
      </c>
      <c r="RGM226" s="433">
        <v>0</v>
      </c>
      <c r="RGN226" s="433">
        <v>0</v>
      </c>
      <c r="RGO226" s="433">
        <v>0</v>
      </c>
      <c r="RGP226" s="433">
        <v>0</v>
      </c>
      <c r="RGQ226" s="433">
        <v>0</v>
      </c>
      <c r="RGR226" s="433">
        <v>0</v>
      </c>
      <c r="RGS226" s="433">
        <v>0</v>
      </c>
      <c r="RGT226" s="433">
        <v>0</v>
      </c>
      <c r="RGU226" s="433">
        <v>0</v>
      </c>
      <c r="RGV226" s="433">
        <v>0</v>
      </c>
      <c r="RGW226" s="433">
        <v>0</v>
      </c>
      <c r="RGX226" s="433">
        <v>0</v>
      </c>
      <c r="RGY226" s="433">
        <v>0</v>
      </c>
      <c r="RGZ226" s="433">
        <v>0</v>
      </c>
      <c r="RHA226" s="433">
        <v>0</v>
      </c>
      <c r="RHB226" s="433">
        <v>0</v>
      </c>
      <c r="RHC226" s="433">
        <v>0</v>
      </c>
      <c r="RHD226" s="433">
        <v>0</v>
      </c>
      <c r="RHE226" s="433">
        <v>0</v>
      </c>
      <c r="RHF226" s="433">
        <v>0</v>
      </c>
      <c r="RHG226" s="433">
        <v>0</v>
      </c>
      <c r="RHH226" s="433">
        <v>0</v>
      </c>
      <c r="RHI226" s="433">
        <v>0</v>
      </c>
      <c r="RHJ226" s="433">
        <v>0</v>
      </c>
      <c r="RHK226" s="433">
        <v>0</v>
      </c>
      <c r="RHL226" s="433">
        <v>0</v>
      </c>
      <c r="RHM226" s="433">
        <v>0</v>
      </c>
      <c r="RHN226" s="433">
        <v>0</v>
      </c>
      <c r="RHO226" s="433">
        <v>0</v>
      </c>
      <c r="RHP226" s="433">
        <v>0</v>
      </c>
      <c r="RHQ226" s="433">
        <v>0</v>
      </c>
      <c r="RHR226" s="433">
        <v>0</v>
      </c>
      <c r="RHS226" s="433">
        <v>0</v>
      </c>
      <c r="RHT226" s="433">
        <v>0</v>
      </c>
      <c r="RHU226" s="433">
        <v>0</v>
      </c>
      <c r="RHV226" s="433">
        <v>0</v>
      </c>
      <c r="RHW226" s="433">
        <v>0</v>
      </c>
      <c r="RHX226" s="433">
        <v>0</v>
      </c>
      <c r="RHY226" s="433">
        <v>0</v>
      </c>
      <c r="RHZ226" s="433">
        <v>0</v>
      </c>
      <c r="RIA226" s="433">
        <v>0</v>
      </c>
      <c r="RIB226" s="433">
        <v>0</v>
      </c>
      <c r="RIC226" s="433">
        <v>0</v>
      </c>
      <c r="RID226" s="433">
        <v>0</v>
      </c>
      <c r="RIE226" s="433">
        <v>0</v>
      </c>
      <c r="RIF226" s="433">
        <v>0</v>
      </c>
      <c r="RIG226" s="433">
        <v>0</v>
      </c>
      <c r="RIH226" s="433">
        <v>0</v>
      </c>
      <c r="RII226" s="433">
        <v>0</v>
      </c>
      <c r="RIJ226" s="433">
        <v>0</v>
      </c>
      <c r="RIK226" s="433">
        <v>0</v>
      </c>
      <c r="RIL226" s="433">
        <v>0</v>
      </c>
      <c r="RIM226" s="433">
        <v>0</v>
      </c>
      <c r="RIN226" s="433">
        <v>0</v>
      </c>
      <c r="RIO226" s="433">
        <v>0</v>
      </c>
      <c r="RIP226" s="433">
        <v>0</v>
      </c>
      <c r="RIQ226" s="433">
        <v>0</v>
      </c>
      <c r="RIR226" s="433">
        <v>0</v>
      </c>
      <c r="RIS226" s="433">
        <v>0</v>
      </c>
      <c r="RIT226" s="433">
        <v>0</v>
      </c>
      <c r="RIU226" s="433">
        <v>0</v>
      </c>
      <c r="RIV226" s="433">
        <v>0</v>
      </c>
      <c r="RIW226" s="433">
        <v>0</v>
      </c>
      <c r="RIX226" s="433">
        <v>0</v>
      </c>
      <c r="RIY226" s="433">
        <v>0</v>
      </c>
      <c r="RIZ226" s="433">
        <v>0</v>
      </c>
      <c r="RJA226" s="433">
        <v>0</v>
      </c>
      <c r="RJB226" s="433">
        <v>0</v>
      </c>
      <c r="RJC226" s="433">
        <v>0</v>
      </c>
      <c r="RJD226" s="433">
        <v>0</v>
      </c>
      <c r="RJE226" s="433">
        <v>0</v>
      </c>
      <c r="RJF226" s="433">
        <v>0</v>
      </c>
      <c r="RJG226" s="433">
        <v>0</v>
      </c>
      <c r="RJH226" s="433">
        <v>0</v>
      </c>
      <c r="RJI226" s="433">
        <v>0</v>
      </c>
      <c r="RJJ226" s="433">
        <v>0</v>
      </c>
      <c r="RJK226" s="433">
        <v>0</v>
      </c>
      <c r="RJL226" s="433">
        <v>0</v>
      </c>
      <c r="RJM226" s="433">
        <v>0</v>
      </c>
      <c r="RJN226" s="433">
        <v>0</v>
      </c>
      <c r="RJO226" s="433">
        <v>0</v>
      </c>
      <c r="RJP226" s="433">
        <v>0</v>
      </c>
      <c r="RJQ226" s="433">
        <v>0</v>
      </c>
      <c r="RJR226" s="433">
        <v>0</v>
      </c>
      <c r="RJS226" s="433">
        <v>0</v>
      </c>
      <c r="RJT226" s="433">
        <v>0</v>
      </c>
      <c r="RJU226" s="433">
        <v>0</v>
      </c>
      <c r="RJV226" s="433">
        <v>0</v>
      </c>
      <c r="RJW226" s="433">
        <v>0</v>
      </c>
      <c r="RJX226" s="433">
        <v>0</v>
      </c>
      <c r="RJY226" s="433">
        <v>0</v>
      </c>
      <c r="RJZ226" s="433">
        <v>0</v>
      </c>
      <c r="RKA226" s="433">
        <v>0</v>
      </c>
      <c r="RKB226" s="433">
        <v>0</v>
      </c>
      <c r="RKC226" s="433">
        <v>0</v>
      </c>
      <c r="RKD226" s="433">
        <v>0</v>
      </c>
      <c r="RKE226" s="433">
        <v>0</v>
      </c>
      <c r="RKF226" s="433">
        <v>0</v>
      </c>
      <c r="RKG226" s="433">
        <v>0</v>
      </c>
      <c r="RKH226" s="433">
        <v>0</v>
      </c>
      <c r="RKI226" s="433">
        <v>0</v>
      </c>
      <c r="RKJ226" s="433">
        <v>0</v>
      </c>
      <c r="RKK226" s="433">
        <v>0</v>
      </c>
      <c r="RKL226" s="433">
        <v>0</v>
      </c>
      <c r="RKM226" s="433">
        <v>0</v>
      </c>
      <c r="RKN226" s="433">
        <v>0</v>
      </c>
      <c r="RKO226" s="433">
        <v>0</v>
      </c>
      <c r="RKP226" s="433">
        <v>0</v>
      </c>
      <c r="RKQ226" s="433">
        <v>0</v>
      </c>
      <c r="RKR226" s="433">
        <v>0</v>
      </c>
      <c r="RKS226" s="433">
        <v>0</v>
      </c>
      <c r="RKT226" s="433">
        <v>0</v>
      </c>
      <c r="RKU226" s="433">
        <v>0</v>
      </c>
      <c r="RKV226" s="433">
        <v>0</v>
      </c>
      <c r="RKW226" s="433">
        <v>0</v>
      </c>
      <c r="RKX226" s="433">
        <v>0</v>
      </c>
      <c r="RKY226" s="433">
        <v>0</v>
      </c>
      <c r="RKZ226" s="433">
        <v>0</v>
      </c>
      <c r="RLA226" s="433">
        <v>0</v>
      </c>
      <c r="RLB226" s="433">
        <v>0</v>
      </c>
      <c r="RLC226" s="433">
        <v>0</v>
      </c>
      <c r="RLD226" s="433">
        <v>0</v>
      </c>
      <c r="RLE226" s="433">
        <v>0</v>
      </c>
      <c r="RLF226" s="433">
        <v>0</v>
      </c>
      <c r="RLG226" s="433">
        <v>0</v>
      </c>
      <c r="RLH226" s="433">
        <v>0</v>
      </c>
      <c r="RLI226" s="433">
        <v>0</v>
      </c>
      <c r="RLJ226" s="433">
        <v>0</v>
      </c>
      <c r="RLK226" s="433">
        <v>0</v>
      </c>
      <c r="RLL226" s="433">
        <v>0</v>
      </c>
      <c r="RLM226" s="433">
        <v>0</v>
      </c>
      <c r="RLN226" s="433">
        <v>0</v>
      </c>
      <c r="RLO226" s="433">
        <v>0</v>
      </c>
      <c r="RLP226" s="433">
        <v>0</v>
      </c>
      <c r="RLQ226" s="433">
        <v>0</v>
      </c>
      <c r="RLR226" s="433">
        <v>0</v>
      </c>
      <c r="RLS226" s="433">
        <v>0</v>
      </c>
      <c r="RLT226" s="433">
        <v>0</v>
      </c>
      <c r="RLU226" s="433">
        <v>0</v>
      </c>
      <c r="RLV226" s="433">
        <v>0</v>
      </c>
      <c r="RLW226" s="433">
        <v>0</v>
      </c>
      <c r="RLX226" s="433">
        <v>0</v>
      </c>
      <c r="RLY226" s="433">
        <v>0</v>
      </c>
      <c r="RLZ226" s="433">
        <v>0</v>
      </c>
      <c r="RMA226" s="433">
        <v>0</v>
      </c>
      <c r="RMB226" s="433">
        <v>0</v>
      </c>
      <c r="RMC226" s="433">
        <v>0</v>
      </c>
      <c r="RMD226" s="433">
        <v>0</v>
      </c>
      <c r="RME226" s="433">
        <v>0</v>
      </c>
      <c r="RMF226" s="433">
        <v>0</v>
      </c>
      <c r="RMG226" s="433">
        <v>0</v>
      </c>
      <c r="RMH226" s="433">
        <v>0</v>
      </c>
      <c r="RMI226" s="433">
        <v>0</v>
      </c>
      <c r="RMJ226" s="433">
        <v>0</v>
      </c>
      <c r="RMK226" s="433">
        <v>0</v>
      </c>
      <c r="RML226" s="433">
        <v>0</v>
      </c>
      <c r="RMM226" s="433">
        <v>0</v>
      </c>
      <c r="RMN226" s="433">
        <v>0</v>
      </c>
      <c r="RMO226" s="433">
        <v>0</v>
      </c>
      <c r="RMP226" s="433">
        <v>0</v>
      </c>
      <c r="RMQ226" s="433">
        <v>0</v>
      </c>
      <c r="RMR226" s="433">
        <v>0</v>
      </c>
      <c r="RMS226" s="433">
        <v>0</v>
      </c>
      <c r="RMT226" s="433">
        <v>0</v>
      </c>
      <c r="RMU226" s="433">
        <v>0</v>
      </c>
      <c r="RMV226" s="433">
        <v>0</v>
      </c>
      <c r="RMW226" s="433">
        <v>0</v>
      </c>
      <c r="RMX226" s="433">
        <v>0</v>
      </c>
      <c r="RMY226" s="433">
        <v>0</v>
      </c>
      <c r="RMZ226" s="433">
        <v>0</v>
      </c>
      <c r="RNA226" s="433">
        <v>0</v>
      </c>
      <c r="RNB226" s="433">
        <v>0</v>
      </c>
      <c r="RNC226" s="433">
        <v>0</v>
      </c>
      <c r="RND226" s="433">
        <v>0</v>
      </c>
      <c r="RNE226" s="433">
        <v>0</v>
      </c>
      <c r="RNF226" s="433">
        <v>0</v>
      </c>
      <c r="RNG226" s="433">
        <v>0</v>
      </c>
      <c r="RNH226" s="433">
        <v>0</v>
      </c>
      <c r="RNI226" s="433">
        <v>0</v>
      </c>
      <c r="RNJ226" s="433">
        <v>0</v>
      </c>
      <c r="RNK226" s="433">
        <v>0</v>
      </c>
      <c r="RNL226" s="433">
        <v>0</v>
      </c>
      <c r="RNM226" s="433">
        <v>0</v>
      </c>
      <c r="RNN226" s="433">
        <v>0</v>
      </c>
      <c r="RNO226" s="433">
        <v>0</v>
      </c>
      <c r="RNP226" s="433">
        <v>0</v>
      </c>
      <c r="RNQ226" s="433">
        <v>0</v>
      </c>
      <c r="RNR226" s="433">
        <v>0</v>
      </c>
      <c r="RNS226" s="433">
        <v>0</v>
      </c>
      <c r="RNT226" s="433">
        <v>0</v>
      </c>
      <c r="RNU226" s="433">
        <v>0</v>
      </c>
      <c r="RNV226" s="433">
        <v>0</v>
      </c>
      <c r="RNW226" s="433">
        <v>0</v>
      </c>
      <c r="RNX226" s="433">
        <v>0</v>
      </c>
      <c r="RNY226" s="433">
        <v>0</v>
      </c>
      <c r="RNZ226" s="433">
        <v>0</v>
      </c>
      <c r="ROA226" s="433">
        <v>0</v>
      </c>
      <c r="ROB226" s="433">
        <v>0</v>
      </c>
      <c r="ROC226" s="433">
        <v>0</v>
      </c>
      <c r="ROD226" s="433">
        <v>0</v>
      </c>
      <c r="ROE226" s="433">
        <v>0</v>
      </c>
      <c r="ROF226" s="433">
        <v>0</v>
      </c>
      <c r="ROG226" s="433">
        <v>0</v>
      </c>
      <c r="ROH226" s="433">
        <v>0</v>
      </c>
      <c r="ROI226" s="433">
        <v>0</v>
      </c>
      <c r="ROJ226" s="433">
        <v>0</v>
      </c>
      <c r="ROK226" s="433">
        <v>0</v>
      </c>
      <c r="ROL226" s="433">
        <v>0</v>
      </c>
      <c r="ROM226" s="433">
        <v>0</v>
      </c>
      <c r="RON226" s="433">
        <v>0</v>
      </c>
      <c r="ROO226" s="433">
        <v>0</v>
      </c>
      <c r="ROP226" s="433">
        <v>0</v>
      </c>
      <c r="ROQ226" s="433">
        <v>0</v>
      </c>
      <c r="ROR226" s="433">
        <v>0</v>
      </c>
      <c r="ROS226" s="433">
        <v>0</v>
      </c>
      <c r="ROT226" s="433">
        <v>0</v>
      </c>
      <c r="ROU226" s="433">
        <v>0</v>
      </c>
      <c r="ROV226" s="433">
        <v>0</v>
      </c>
      <c r="ROW226" s="433">
        <v>0</v>
      </c>
      <c r="ROX226" s="433">
        <v>0</v>
      </c>
      <c r="ROY226" s="433">
        <v>0</v>
      </c>
      <c r="ROZ226" s="433">
        <v>0</v>
      </c>
      <c r="RPA226" s="433">
        <v>0</v>
      </c>
      <c r="RPB226" s="433">
        <v>0</v>
      </c>
      <c r="RPC226" s="433">
        <v>0</v>
      </c>
      <c r="RPD226" s="433">
        <v>0</v>
      </c>
      <c r="RPE226" s="433">
        <v>0</v>
      </c>
      <c r="RPF226" s="433">
        <v>0</v>
      </c>
      <c r="RPG226" s="433">
        <v>0</v>
      </c>
      <c r="RPH226" s="433">
        <v>0</v>
      </c>
      <c r="RPI226" s="433">
        <v>0</v>
      </c>
      <c r="RPJ226" s="433">
        <v>0</v>
      </c>
      <c r="RPK226" s="433">
        <v>0</v>
      </c>
      <c r="RPL226" s="433">
        <v>0</v>
      </c>
      <c r="RPM226" s="433">
        <v>0</v>
      </c>
      <c r="RPN226" s="433">
        <v>0</v>
      </c>
      <c r="RPO226" s="433">
        <v>0</v>
      </c>
      <c r="RPP226" s="433">
        <v>0</v>
      </c>
      <c r="RPQ226" s="433">
        <v>0</v>
      </c>
      <c r="RPR226" s="433">
        <v>0</v>
      </c>
      <c r="RPS226" s="433">
        <v>0</v>
      </c>
      <c r="RPT226" s="433">
        <v>0</v>
      </c>
      <c r="RPU226" s="433">
        <v>0</v>
      </c>
      <c r="RPV226" s="433">
        <v>0</v>
      </c>
      <c r="RPW226" s="433">
        <v>0</v>
      </c>
      <c r="RPX226" s="433">
        <v>0</v>
      </c>
      <c r="RPY226" s="433">
        <v>0</v>
      </c>
      <c r="RPZ226" s="433">
        <v>0</v>
      </c>
      <c r="RQA226" s="433">
        <v>0</v>
      </c>
      <c r="RQB226" s="433">
        <v>0</v>
      </c>
      <c r="RQC226" s="433">
        <v>0</v>
      </c>
      <c r="RQD226" s="433">
        <v>0</v>
      </c>
      <c r="RQE226" s="433">
        <v>0</v>
      </c>
      <c r="RQF226" s="433">
        <v>0</v>
      </c>
      <c r="RQG226" s="433">
        <v>0</v>
      </c>
      <c r="RQH226" s="433">
        <v>0</v>
      </c>
      <c r="RQI226" s="433">
        <v>0</v>
      </c>
      <c r="RQJ226" s="433">
        <v>0</v>
      </c>
      <c r="RQK226" s="433">
        <v>0</v>
      </c>
      <c r="RQL226" s="433">
        <v>0</v>
      </c>
      <c r="RQM226" s="433">
        <v>0</v>
      </c>
      <c r="RQN226" s="433">
        <v>0</v>
      </c>
      <c r="RQO226" s="433">
        <v>0</v>
      </c>
      <c r="RQP226" s="433">
        <v>0</v>
      </c>
      <c r="RQQ226" s="433">
        <v>0</v>
      </c>
      <c r="RQR226" s="433">
        <v>0</v>
      </c>
      <c r="RQS226" s="433">
        <v>0</v>
      </c>
      <c r="RQT226" s="433">
        <v>0</v>
      </c>
      <c r="RQU226" s="433">
        <v>0</v>
      </c>
      <c r="RQV226" s="433">
        <v>0</v>
      </c>
      <c r="RQW226" s="433">
        <v>0</v>
      </c>
      <c r="RQX226" s="433">
        <v>0</v>
      </c>
      <c r="RQY226" s="433">
        <v>0</v>
      </c>
      <c r="RQZ226" s="433">
        <v>0</v>
      </c>
      <c r="RRA226" s="433">
        <v>0</v>
      </c>
      <c r="RRB226" s="433">
        <v>0</v>
      </c>
      <c r="RRC226" s="433">
        <v>0</v>
      </c>
      <c r="RRD226" s="433">
        <v>0</v>
      </c>
      <c r="RRE226" s="433">
        <v>0</v>
      </c>
      <c r="RRF226" s="433">
        <v>0</v>
      </c>
      <c r="RRG226" s="433">
        <v>0</v>
      </c>
      <c r="RRH226" s="433">
        <v>0</v>
      </c>
      <c r="RRI226" s="433">
        <v>0</v>
      </c>
      <c r="RRJ226" s="433">
        <v>0</v>
      </c>
      <c r="RRK226" s="433">
        <v>0</v>
      </c>
      <c r="RRL226" s="433">
        <v>0</v>
      </c>
      <c r="RRM226" s="433">
        <v>0</v>
      </c>
      <c r="RRN226" s="433">
        <v>0</v>
      </c>
      <c r="RRO226" s="433">
        <v>0</v>
      </c>
      <c r="RRP226" s="433">
        <v>0</v>
      </c>
      <c r="RRQ226" s="433">
        <v>0</v>
      </c>
      <c r="RRR226" s="433">
        <v>0</v>
      </c>
      <c r="RRS226" s="433">
        <v>0</v>
      </c>
      <c r="RRT226" s="433">
        <v>0</v>
      </c>
      <c r="RRU226" s="433">
        <v>0</v>
      </c>
      <c r="RRV226" s="433">
        <v>0</v>
      </c>
      <c r="RRW226" s="433">
        <v>0</v>
      </c>
      <c r="RRX226" s="433">
        <v>0</v>
      </c>
      <c r="RRY226" s="433">
        <v>0</v>
      </c>
      <c r="RRZ226" s="433">
        <v>0</v>
      </c>
      <c r="RSA226" s="433">
        <v>0</v>
      </c>
      <c r="RSB226" s="433">
        <v>0</v>
      </c>
      <c r="RSC226" s="433">
        <v>0</v>
      </c>
      <c r="RSD226" s="433">
        <v>0</v>
      </c>
      <c r="RSE226" s="433">
        <v>0</v>
      </c>
      <c r="RSF226" s="433">
        <v>0</v>
      </c>
      <c r="RSG226" s="433">
        <v>0</v>
      </c>
      <c r="RSH226" s="433">
        <v>0</v>
      </c>
      <c r="RSI226" s="433">
        <v>0</v>
      </c>
      <c r="RSJ226" s="433">
        <v>0</v>
      </c>
      <c r="RSK226" s="433">
        <v>0</v>
      </c>
      <c r="RSL226" s="433">
        <v>0</v>
      </c>
      <c r="RSM226" s="433">
        <v>0</v>
      </c>
      <c r="RSN226" s="433">
        <v>0</v>
      </c>
      <c r="RSO226" s="433">
        <v>0</v>
      </c>
      <c r="RSP226" s="433">
        <v>0</v>
      </c>
      <c r="RSQ226" s="433">
        <v>0</v>
      </c>
      <c r="RSR226" s="433">
        <v>0</v>
      </c>
      <c r="RSS226" s="433">
        <v>0</v>
      </c>
      <c r="RST226" s="433">
        <v>0</v>
      </c>
      <c r="RSU226" s="433">
        <v>0</v>
      </c>
      <c r="RSV226" s="433">
        <v>0</v>
      </c>
      <c r="RSW226" s="433">
        <v>0</v>
      </c>
      <c r="RSX226" s="433">
        <v>0</v>
      </c>
      <c r="RSY226" s="433">
        <v>0</v>
      </c>
      <c r="RSZ226" s="433">
        <v>0</v>
      </c>
      <c r="RTA226" s="433">
        <v>0</v>
      </c>
      <c r="RTB226" s="433">
        <v>0</v>
      </c>
      <c r="RTC226" s="433">
        <v>0</v>
      </c>
      <c r="RTD226" s="433">
        <v>0</v>
      </c>
      <c r="RTE226" s="433">
        <v>0</v>
      </c>
      <c r="RTF226" s="433">
        <v>0</v>
      </c>
      <c r="RTG226" s="433">
        <v>0</v>
      </c>
      <c r="RTH226" s="433">
        <v>0</v>
      </c>
      <c r="RTI226" s="433">
        <v>0</v>
      </c>
      <c r="RTJ226" s="433">
        <v>0</v>
      </c>
      <c r="RTK226" s="433">
        <v>0</v>
      </c>
      <c r="RTL226" s="433">
        <v>0</v>
      </c>
      <c r="RTM226" s="433">
        <v>0</v>
      </c>
      <c r="RTN226" s="433">
        <v>0</v>
      </c>
      <c r="RTO226" s="433">
        <v>0</v>
      </c>
      <c r="RTP226" s="433">
        <v>0</v>
      </c>
      <c r="RTQ226" s="433">
        <v>0</v>
      </c>
      <c r="RTR226" s="433">
        <v>0</v>
      </c>
      <c r="RTS226" s="433">
        <v>0</v>
      </c>
      <c r="RTT226" s="433">
        <v>0</v>
      </c>
      <c r="RTU226" s="433">
        <v>0</v>
      </c>
      <c r="RTV226" s="433">
        <v>0</v>
      </c>
      <c r="RTW226" s="433">
        <v>0</v>
      </c>
      <c r="RTX226" s="433">
        <v>0</v>
      </c>
      <c r="RTY226" s="433">
        <v>0</v>
      </c>
      <c r="RTZ226" s="433">
        <v>0</v>
      </c>
      <c r="RUA226" s="433">
        <v>0</v>
      </c>
      <c r="RUB226" s="433">
        <v>0</v>
      </c>
      <c r="RUC226" s="433">
        <v>0</v>
      </c>
      <c r="RUD226" s="433">
        <v>0</v>
      </c>
      <c r="RUE226" s="433">
        <v>0</v>
      </c>
      <c r="RUF226" s="433">
        <v>0</v>
      </c>
      <c r="RUG226" s="433">
        <v>0</v>
      </c>
      <c r="RUH226" s="433">
        <v>0</v>
      </c>
      <c r="RUI226" s="433">
        <v>0</v>
      </c>
      <c r="RUJ226" s="433">
        <v>0</v>
      </c>
      <c r="RUK226" s="433">
        <v>0</v>
      </c>
      <c r="RUL226" s="433">
        <v>0</v>
      </c>
      <c r="RUM226" s="433">
        <v>0</v>
      </c>
      <c r="RUN226" s="433">
        <v>0</v>
      </c>
      <c r="RUO226" s="433">
        <v>0</v>
      </c>
      <c r="RUP226" s="433">
        <v>0</v>
      </c>
      <c r="RUQ226" s="433">
        <v>0</v>
      </c>
      <c r="RUR226" s="433">
        <v>0</v>
      </c>
      <c r="RUS226" s="433">
        <v>0</v>
      </c>
      <c r="RUT226" s="433">
        <v>0</v>
      </c>
      <c r="RUU226" s="433">
        <v>0</v>
      </c>
      <c r="RUV226" s="433">
        <v>0</v>
      </c>
      <c r="RUW226" s="433">
        <v>0</v>
      </c>
      <c r="RUX226" s="433">
        <v>0</v>
      </c>
      <c r="RUY226" s="433">
        <v>0</v>
      </c>
      <c r="RUZ226" s="433">
        <v>0</v>
      </c>
      <c r="RVA226" s="433">
        <v>0</v>
      </c>
      <c r="RVB226" s="433">
        <v>0</v>
      </c>
      <c r="RVC226" s="433">
        <v>0</v>
      </c>
      <c r="RVD226" s="433">
        <v>0</v>
      </c>
      <c r="RVE226" s="433">
        <v>0</v>
      </c>
      <c r="RVF226" s="433">
        <v>0</v>
      </c>
      <c r="RVG226" s="433">
        <v>0</v>
      </c>
      <c r="RVH226" s="433">
        <v>0</v>
      </c>
      <c r="RVI226" s="433">
        <v>0</v>
      </c>
      <c r="RVJ226" s="433">
        <v>0</v>
      </c>
      <c r="RVK226" s="433">
        <v>0</v>
      </c>
      <c r="RVL226" s="433">
        <v>0</v>
      </c>
      <c r="RVM226" s="433">
        <v>0</v>
      </c>
      <c r="RVN226" s="433">
        <v>0</v>
      </c>
      <c r="RVO226" s="433">
        <v>0</v>
      </c>
      <c r="RVP226" s="433">
        <v>0</v>
      </c>
      <c r="RVQ226" s="433">
        <v>0</v>
      </c>
      <c r="RVR226" s="433">
        <v>0</v>
      </c>
      <c r="RVS226" s="433">
        <v>0</v>
      </c>
      <c r="RVT226" s="433">
        <v>0</v>
      </c>
      <c r="RVU226" s="433">
        <v>0</v>
      </c>
      <c r="RVV226" s="433">
        <v>0</v>
      </c>
      <c r="RVW226" s="433">
        <v>0</v>
      </c>
      <c r="RVX226" s="433">
        <v>0</v>
      </c>
      <c r="RVY226" s="433">
        <v>0</v>
      </c>
      <c r="RVZ226" s="433">
        <v>0</v>
      </c>
      <c r="RWA226" s="433">
        <v>0</v>
      </c>
      <c r="RWB226" s="433">
        <v>0</v>
      </c>
      <c r="RWC226" s="433">
        <v>0</v>
      </c>
      <c r="RWD226" s="433">
        <v>0</v>
      </c>
      <c r="RWE226" s="433">
        <v>0</v>
      </c>
      <c r="RWF226" s="433">
        <v>0</v>
      </c>
      <c r="RWG226" s="433">
        <v>0</v>
      </c>
      <c r="RWH226" s="433">
        <v>0</v>
      </c>
      <c r="RWI226" s="433">
        <v>0</v>
      </c>
      <c r="RWJ226" s="433">
        <v>0</v>
      </c>
      <c r="RWK226" s="433">
        <v>0</v>
      </c>
      <c r="RWL226" s="433">
        <v>0</v>
      </c>
      <c r="RWM226" s="433">
        <v>0</v>
      </c>
      <c r="RWN226" s="433">
        <v>0</v>
      </c>
      <c r="RWO226" s="433">
        <v>0</v>
      </c>
      <c r="RWP226" s="433">
        <v>0</v>
      </c>
      <c r="RWQ226" s="433">
        <v>0</v>
      </c>
      <c r="RWR226" s="433">
        <v>0</v>
      </c>
      <c r="RWS226" s="433">
        <v>0</v>
      </c>
      <c r="RWT226" s="433">
        <v>0</v>
      </c>
      <c r="RWU226" s="433">
        <v>0</v>
      </c>
      <c r="RWV226" s="433">
        <v>0</v>
      </c>
      <c r="RWW226" s="433">
        <v>0</v>
      </c>
      <c r="RWX226" s="433">
        <v>0</v>
      </c>
      <c r="RWY226" s="433">
        <v>0</v>
      </c>
      <c r="RWZ226" s="433">
        <v>0</v>
      </c>
      <c r="RXA226" s="433">
        <v>0</v>
      </c>
      <c r="RXB226" s="433">
        <v>0</v>
      </c>
      <c r="RXC226" s="433">
        <v>0</v>
      </c>
      <c r="RXD226" s="433">
        <v>0</v>
      </c>
      <c r="RXE226" s="433">
        <v>0</v>
      </c>
      <c r="RXF226" s="433">
        <v>0</v>
      </c>
      <c r="RXG226" s="433">
        <v>0</v>
      </c>
      <c r="RXH226" s="433">
        <v>0</v>
      </c>
      <c r="RXI226" s="433">
        <v>0</v>
      </c>
      <c r="RXJ226" s="433">
        <v>0</v>
      </c>
      <c r="RXK226" s="433">
        <v>0</v>
      </c>
      <c r="RXL226" s="433">
        <v>0</v>
      </c>
      <c r="RXM226" s="433">
        <v>0</v>
      </c>
      <c r="RXN226" s="433">
        <v>0</v>
      </c>
      <c r="RXO226" s="433">
        <v>0</v>
      </c>
      <c r="RXP226" s="433">
        <v>0</v>
      </c>
      <c r="RXQ226" s="433">
        <v>0</v>
      </c>
      <c r="RXR226" s="433">
        <v>0</v>
      </c>
      <c r="RXS226" s="433">
        <v>0</v>
      </c>
      <c r="RXT226" s="433">
        <v>0</v>
      </c>
      <c r="RXU226" s="433">
        <v>0</v>
      </c>
      <c r="RXV226" s="433">
        <v>0</v>
      </c>
      <c r="RXW226" s="433">
        <v>0</v>
      </c>
      <c r="RXX226" s="433">
        <v>0</v>
      </c>
      <c r="RXY226" s="433">
        <v>0</v>
      </c>
      <c r="RXZ226" s="433">
        <v>0</v>
      </c>
      <c r="RYA226" s="433">
        <v>0</v>
      </c>
      <c r="RYB226" s="433">
        <v>0</v>
      </c>
      <c r="RYC226" s="433">
        <v>0</v>
      </c>
      <c r="RYD226" s="433">
        <v>0</v>
      </c>
      <c r="RYE226" s="433">
        <v>0</v>
      </c>
      <c r="RYF226" s="433">
        <v>0</v>
      </c>
      <c r="RYG226" s="433">
        <v>0</v>
      </c>
      <c r="RYH226" s="433">
        <v>0</v>
      </c>
      <c r="RYI226" s="433">
        <v>0</v>
      </c>
      <c r="RYJ226" s="433">
        <v>0</v>
      </c>
      <c r="RYK226" s="433">
        <v>0</v>
      </c>
      <c r="RYL226" s="433">
        <v>0</v>
      </c>
      <c r="RYM226" s="433">
        <v>0</v>
      </c>
      <c r="RYN226" s="433">
        <v>0</v>
      </c>
      <c r="RYO226" s="433">
        <v>0</v>
      </c>
      <c r="RYP226" s="433">
        <v>0</v>
      </c>
      <c r="RYQ226" s="433">
        <v>0</v>
      </c>
      <c r="RYR226" s="433">
        <v>0</v>
      </c>
      <c r="RYS226" s="433">
        <v>0</v>
      </c>
      <c r="RYT226" s="433">
        <v>0</v>
      </c>
      <c r="RYU226" s="433">
        <v>0</v>
      </c>
      <c r="RYV226" s="433">
        <v>0</v>
      </c>
      <c r="RYW226" s="433">
        <v>0</v>
      </c>
      <c r="RYX226" s="433">
        <v>0</v>
      </c>
      <c r="RYY226" s="433">
        <v>0</v>
      </c>
      <c r="RYZ226" s="433">
        <v>0</v>
      </c>
      <c r="RZA226" s="433">
        <v>0</v>
      </c>
      <c r="RZB226" s="433">
        <v>0</v>
      </c>
      <c r="RZC226" s="433">
        <v>0</v>
      </c>
      <c r="RZD226" s="433">
        <v>0</v>
      </c>
      <c r="RZE226" s="433">
        <v>0</v>
      </c>
      <c r="RZF226" s="433">
        <v>0</v>
      </c>
      <c r="RZG226" s="433">
        <v>0</v>
      </c>
      <c r="RZH226" s="433">
        <v>0</v>
      </c>
      <c r="RZI226" s="433">
        <v>0</v>
      </c>
      <c r="RZJ226" s="433">
        <v>0</v>
      </c>
      <c r="RZK226" s="433">
        <v>0</v>
      </c>
      <c r="RZL226" s="433">
        <v>0</v>
      </c>
      <c r="RZM226" s="433">
        <v>0</v>
      </c>
      <c r="RZN226" s="433">
        <v>0</v>
      </c>
      <c r="RZO226" s="433">
        <v>0</v>
      </c>
      <c r="RZP226" s="433">
        <v>0</v>
      </c>
      <c r="RZQ226" s="433">
        <v>0</v>
      </c>
      <c r="RZR226" s="433">
        <v>0</v>
      </c>
      <c r="RZS226" s="433">
        <v>0</v>
      </c>
      <c r="RZT226" s="433">
        <v>0</v>
      </c>
      <c r="RZU226" s="433">
        <v>0</v>
      </c>
      <c r="RZV226" s="433">
        <v>0</v>
      </c>
      <c r="RZW226" s="433">
        <v>0</v>
      </c>
      <c r="RZX226" s="433">
        <v>0</v>
      </c>
      <c r="RZY226" s="433">
        <v>0</v>
      </c>
      <c r="RZZ226" s="433">
        <v>0</v>
      </c>
      <c r="SAA226" s="433">
        <v>0</v>
      </c>
      <c r="SAB226" s="433">
        <v>0</v>
      </c>
      <c r="SAC226" s="433">
        <v>0</v>
      </c>
      <c r="SAD226" s="433">
        <v>0</v>
      </c>
      <c r="SAE226" s="433">
        <v>0</v>
      </c>
      <c r="SAF226" s="433">
        <v>0</v>
      </c>
      <c r="SAG226" s="433">
        <v>0</v>
      </c>
      <c r="SAH226" s="433">
        <v>0</v>
      </c>
      <c r="SAI226" s="433">
        <v>0</v>
      </c>
      <c r="SAJ226" s="433">
        <v>0</v>
      </c>
      <c r="SAK226" s="433">
        <v>0</v>
      </c>
      <c r="SAL226" s="433">
        <v>0</v>
      </c>
      <c r="SAM226" s="433">
        <v>0</v>
      </c>
      <c r="SAN226" s="433">
        <v>0</v>
      </c>
      <c r="SAO226" s="433">
        <v>0</v>
      </c>
      <c r="SAP226" s="433">
        <v>0</v>
      </c>
      <c r="SAQ226" s="433">
        <v>0</v>
      </c>
      <c r="SAR226" s="433">
        <v>0</v>
      </c>
      <c r="SAS226" s="433">
        <v>0</v>
      </c>
      <c r="SAT226" s="433">
        <v>0</v>
      </c>
      <c r="SAU226" s="433">
        <v>0</v>
      </c>
      <c r="SAV226" s="433">
        <v>0</v>
      </c>
      <c r="SAW226" s="433">
        <v>0</v>
      </c>
      <c r="SAX226" s="433">
        <v>0</v>
      </c>
      <c r="SAY226" s="433">
        <v>0</v>
      </c>
      <c r="SAZ226" s="433">
        <v>0</v>
      </c>
      <c r="SBA226" s="433">
        <v>0</v>
      </c>
      <c r="SBB226" s="433">
        <v>0</v>
      </c>
      <c r="SBC226" s="433">
        <v>0</v>
      </c>
      <c r="SBD226" s="433">
        <v>0</v>
      </c>
      <c r="SBE226" s="433">
        <v>0</v>
      </c>
      <c r="SBF226" s="433">
        <v>0</v>
      </c>
      <c r="SBG226" s="433">
        <v>0</v>
      </c>
      <c r="SBH226" s="433">
        <v>0</v>
      </c>
      <c r="SBI226" s="433">
        <v>0</v>
      </c>
      <c r="SBJ226" s="433">
        <v>0</v>
      </c>
      <c r="SBK226" s="433">
        <v>0</v>
      </c>
      <c r="SBL226" s="433">
        <v>0</v>
      </c>
      <c r="SBM226" s="433">
        <v>0</v>
      </c>
      <c r="SBN226" s="433">
        <v>0</v>
      </c>
      <c r="SBO226" s="433">
        <v>0</v>
      </c>
      <c r="SBP226" s="433">
        <v>0</v>
      </c>
      <c r="SBQ226" s="433">
        <v>0</v>
      </c>
      <c r="SBR226" s="433">
        <v>0</v>
      </c>
      <c r="SBS226" s="433">
        <v>0</v>
      </c>
      <c r="SBT226" s="433">
        <v>0</v>
      </c>
      <c r="SBU226" s="433">
        <v>0</v>
      </c>
      <c r="SBV226" s="433">
        <v>0</v>
      </c>
      <c r="SBW226" s="433">
        <v>0</v>
      </c>
      <c r="SBX226" s="433">
        <v>0</v>
      </c>
      <c r="SBY226" s="433">
        <v>0</v>
      </c>
      <c r="SBZ226" s="433">
        <v>0</v>
      </c>
      <c r="SCA226" s="433">
        <v>0</v>
      </c>
      <c r="SCB226" s="433">
        <v>0</v>
      </c>
      <c r="SCC226" s="433">
        <v>0</v>
      </c>
      <c r="SCD226" s="433">
        <v>0</v>
      </c>
      <c r="SCE226" s="433">
        <v>0</v>
      </c>
      <c r="SCF226" s="433">
        <v>0</v>
      </c>
      <c r="SCG226" s="433">
        <v>0</v>
      </c>
      <c r="SCH226" s="433">
        <v>0</v>
      </c>
      <c r="SCI226" s="433">
        <v>0</v>
      </c>
      <c r="SCJ226" s="433">
        <v>0</v>
      </c>
      <c r="SCK226" s="433">
        <v>0</v>
      </c>
      <c r="SCL226" s="433">
        <v>0</v>
      </c>
      <c r="SCM226" s="433">
        <v>0</v>
      </c>
      <c r="SCN226" s="433">
        <v>0</v>
      </c>
      <c r="SCO226" s="433">
        <v>0</v>
      </c>
      <c r="SCP226" s="433">
        <v>0</v>
      </c>
      <c r="SCQ226" s="433">
        <v>0</v>
      </c>
      <c r="SCR226" s="433">
        <v>0</v>
      </c>
      <c r="SCS226" s="433">
        <v>0</v>
      </c>
      <c r="SCT226" s="433">
        <v>0</v>
      </c>
      <c r="SCU226" s="433">
        <v>0</v>
      </c>
      <c r="SCV226" s="433">
        <v>0</v>
      </c>
      <c r="SCW226" s="433">
        <v>0</v>
      </c>
      <c r="SCX226" s="433">
        <v>0</v>
      </c>
      <c r="SCY226" s="433">
        <v>0</v>
      </c>
      <c r="SCZ226" s="433">
        <v>0</v>
      </c>
      <c r="SDA226" s="433">
        <v>0</v>
      </c>
      <c r="SDB226" s="433">
        <v>0</v>
      </c>
      <c r="SDC226" s="433">
        <v>0</v>
      </c>
      <c r="SDD226" s="433">
        <v>0</v>
      </c>
      <c r="SDE226" s="433">
        <v>0</v>
      </c>
      <c r="SDF226" s="433">
        <v>0</v>
      </c>
      <c r="SDG226" s="433">
        <v>0</v>
      </c>
      <c r="SDH226" s="433">
        <v>0</v>
      </c>
      <c r="SDI226" s="433">
        <v>0</v>
      </c>
      <c r="SDJ226" s="433">
        <v>0</v>
      </c>
      <c r="SDK226" s="433">
        <v>0</v>
      </c>
      <c r="SDL226" s="433">
        <v>0</v>
      </c>
      <c r="SDM226" s="433">
        <v>0</v>
      </c>
      <c r="SDN226" s="433">
        <v>0</v>
      </c>
      <c r="SDO226" s="433">
        <v>0</v>
      </c>
      <c r="SDP226" s="433">
        <v>0</v>
      </c>
      <c r="SDQ226" s="433">
        <v>0</v>
      </c>
      <c r="SDR226" s="433">
        <v>0</v>
      </c>
      <c r="SDS226" s="433">
        <v>0</v>
      </c>
      <c r="SDT226" s="433">
        <v>0</v>
      </c>
      <c r="SDU226" s="433">
        <v>0</v>
      </c>
      <c r="SDV226" s="433">
        <v>0</v>
      </c>
      <c r="SDW226" s="433">
        <v>0</v>
      </c>
      <c r="SDX226" s="433">
        <v>0</v>
      </c>
      <c r="SDY226" s="433">
        <v>0</v>
      </c>
      <c r="SDZ226" s="433">
        <v>0</v>
      </c>
      <c r="SEA226" s="433">
        <v>0</v>
      </c>
      <c r="SEB226" s="433">
        <v>0</v>
      </c>
      <c r="SEC226" s="433">
        <v>0</v>
      </c>
      <c r="SED226" s="433">
        <v>0</v>
      </c>
      <c r="SEE226" s="433">
        <v>0</v>
      </c>
      <c r="SEF226" s="433">
        <v>0</v>
      </c>
      <c r="SEG226" s="433">
        <v>0</v>
      </c>
      <c r="SEH226" s="433">
        <v>0</v>
      </c>
      <c r="SEI226" s="433">
        <v>0</v>
      </c>
      <c r="SEJ226" s="433">
        <v>0</v>
      </c>
      <c r="SEK226" s="433">
        <v>0</v>
      </c>
      <c r="SEL226" s="433">
        <v>0</v>
      </c>
      <c r="SEM226" s="433">
        <v>0</v>
      </c>
      <c r="SEN226" s="433">
        <v>0</v>
      </c>
      <c r="SEO226" s="433">
        <v>0</v>
      </c>
      <c r="SEP226" s="433">
        <v>0</v>
      </c>
      <c r="SEQ226" s="433">
        <v>0</v>
      </c>
      <c r="SER226" s="433">
        <v>0</v>
      </c>
      <c r="SES226" s="433">
        <v>0</v>
      </c>
      <c r="SET226" s="433">
        <v>0</v>
      </c>
      <c r="SEU226" s="433">
        <v>0</v>
      </c>
      <c r="SEV226" s="433">
        <v>0</v>
      </c>
      <c r="SEW226" s="433">
        <v>0</v>
      </c>
      <c r="SEX226" s="433">
        <v>0</v>
      </c>
      <c r="SEY226" s="433">
        <v>0</v>
      </c>
      <c r="SEZ226" s="433">
        <v>0</v>
      </c>
      <c r="SFA226" s="433">
        <v>0</v>
      </c>
      <c r="SFB226" s="433">
        <v>0</v>
      </c>
      <c r="SFC226" s="433">
        <v>0</v>
      </c>
      <c r="SFD226" s="433">
        <v>0</v>
      </c>
      <c r="SFE226" s="433">
        <v>0</v>
      </c>
      <c r="SFF226" s="433">
        <v>0</v>
      </c>
      <c r="SFG226" s="433">
        <v>0</v>
      </c>
      <c r="SFH226" s="433">
        <v>0</v>
      </c>
      <c r="SFI226" s="433">
        <v>0</v>
      </c>
      <c r="SFJ226" s="433">
        <v>0</v>
      </c>
      <c r="SFK226" s="433">
        <v>0</v>
      </c>
      <c r="SFL226" s="433">
        <v>0</v>
      </c>
      <c r="SFM226" s="433">
        <v>0</v>
      </c>
      <c r="SFN226" s="433">
        <v>0</v>
      </c>
      <c r="SFO226" s="433">
        <v>0</v>
      </c>
      <c r="SFP226" s="433">
        <v>0</v>
      </c>
      <c r="SFQ226" s="433">
        <v>0</v>
      </c>
      <c r="SFR226" s="433">
        <v>0</v>
      </c>
      <c r="SFS226" s="433">
        <v>0</v>
      </c>
      <c r="SFT226" s="433">
        <v>0</v>
      </c>
      <c r="SFU226" s="433">
        <v>0</v>
      </c>
      <c r="SFV226" s="433">
        <v>0</v>
      </c>
      <c r="SFW226" s="433">
        <v>0</v>
      </c>
      <c r="SFX226" s="433">
        <v>0</v>
      </c>
      <c r="SFY226" s="433">
        <v>0</v>
      </c>
      <c r="SFZ226" s="433">
        <v>0</v>
      </c>
      <c r="SGA226" s="433">
        <v>0</v>
      </c>
      <c r="SGB226" s="433">
        <v>0</v>
      </c>
      <c r="SGC226" s="433">
        <v>0</v>
      </c>
      <c r="SGD226" s="433">
        <v>0</v>
      </c>
      <c r="SGE226" s="433">
        <v>0</v>
      </c>
      <c r="SGF226" s="433">
        <v>0</v>
      </c>
      <c r="SGG226" s="433">
        <v>0</v>
      </c>
      <c r="SGH226" s="433">
        <v>0</v>
      </c>
      <c r="SGI226" s="433">
        <v>0</v>
      </c>
      <c r="SGJ226" s="433">
        <v>0</v>
      </c>
      <c r="SGK226" s="433">
        <v>0</v>
      </c>
      <c r="SGL226" s="433">
        <v>0</v>
      </c>
      <c r="SGM226" s="433">
        <v>0</v>
      </c>
      <c r="SGN226" s="433">
        <v>0</v>
      </c>
      <c r="SGO226" s="433">
        <v>0</v>
      </c>
      <c r="SGP226" s="433">
        <v>0</v>
      </c>
      <c r="SGQ226" s="433">
        <v>0</v>
      </c>
      <c r="SGR226" s="433">
        <v>0</v>
      </c>
      <c r="SGS226" s="433">
        <v>0</v>
      </c>
      <c r="SGT226" s="433">
        <v>0</v>
      </c>
      <c r="SGU226" s="433">
        <v>0</v>
      </c>
      <c r="SGV226" s="433">
        <v>0</v>
      </c>
      <c r="SGW226" s="433">
        <v>0</v>
      </c>
      <c r="SGX226" s="433">
        <v>0</v>
      </c>
      <c r="SGY226" s="433">
        <v>0</v>
      </c>
      <c r="SGZ226" s="433">
        <v>0</v>
      </c>
      <c r="SHA226" s="433">
        <v>0</v>
      </c>
      <c r="SHB226" s="433">
        <v>0</v>
      </c>
      <c r="SHC226" s="433">
        <v>0</v>
      </c>
      <c r="SHD226" s="433">
        <v>0</v>
      </c>
      <c r="SHE226" s="433">
        <v>0</v>
      </c>
      <c r="SHF226" s="433">
        <v>0</v>
      </c>
      <c r="SHG226" s="433">
        <v>0</v>
      </c>
      <c r="SHH226" s="433">
        <v>0</v>
      </c>
      <c r="SHI226" s="433">
        <v>0</v>
      </c>
      <c r="SHJ226" s="433">
        <v>0</v>
      </c>
      <c r="SHK226" s="433">
        <v>0</v>
      </c>
      <c r="SHL226" s="433">
        <v>0</v>
      </c>
      <c r="SHM226" s="433">
        <v>0</v>
      </c>
      <c r="SHN226" s="433">
        <v>0</v>
      </c>
      <c r="SHO226" s="433">
        <v>0</v>
      </c>
      <c r="SHP226" s="433">
        <v>0</v>
      </c>
      <c r="SHQ226" s="433">
        <v>0</v>
      </c>
      <c r="SHR226" s="433">
        <v>0</v>
      </c>
      <c r="SHS226" s="433">
        <v>0</v>
      </c>
      <c r="SHT226" s="433">
        <v>0</v>
      </c>
      <c r="SHU226" s="433">
        <v>0</v>
      </c>
      <c r="SHV226" s="433">
        <v>0</v>
      </c>
      <c r="SHW226" s="433">
        <v>0</v>
      </c>
      <c r="SHX226" s="433">
        <v>0</v>
      </c>
      <c r="SHY226" s="433">
        <v>0</v>
      </c>
      <c r="SHZ226" s="433">
        <v>0</v>
      </c>
      <c r="SIA226" s="433">
        <v>0</v>
      </c>
      <c r="SIB226" s="433">
        <v>0</v>
      </c>
      <c r="SIC226" s="433">
        <v>0</v>
      </c>
      <c r="SID226" s="433">
        <v>0</v>
      </c>
      <c r="SIE226" s="433">
        <v>0</v>
      </c>
      <c r="SIF226" s="433">
        <v>0</v>
      </c>
      <c r="SIG226" s="433">
        <v>0</v>
      </c>
      <c r="SIH226" s="433">
        <v>0</v>
      </c>
      <c r="SII226" s="433">
        <v>0</v>
      </c>
      <c r="SIJ226" s="433">
        <v>0</v>
      </c>
      <c r="SIK226" s="433">
        <v>0</v>
      </c>
      <c r="SIL226" s="433">
        <v>0</v>
      </c>
      <c r="SIM226" s="433">
        <v>0</v>
      </c>
      <c r="SIN226" s="433">
        <v>0</v>
      </c>
      <c r="SIO226" s="433">
        <v>0</v>
      </c>
      <c r="SIP226" s="433">
        <v>0</v>
      </c>
      <c r="SIQ226" s="433">
        <v>0</v>
      </c>
      <c r="SIR226" s="433">
        <v>0</v>
      </c>
      <c r="SIS226" s="433">
        <v>0</v>
      </c>
      <c r="SIT226" s="433">
        <v>0</v>
      </c>
      <c r="SIU226" s="433">
        <v>0</v>
      </c>
      <c r="SIV226" s="433">
        <v>0</v>
      </c>
      <c r="SIW226" s="433">
        <v>0</v>
      </c>
      <c r="SIX226" s="433">
        <v>0</v>
      </c>
      <c r="SIY226" s="433">
        <v>0</v>
      </c>
      <c r="SIZ226" s="433">
        <v>0</v>
      </c>
      <c r="SJA226" s="433">
        <v>0</v>
      </c>
      <c r="SJB226" s="433">
        <v>0</v>
      </c>
      <c r="SJC226" s="433">
        <v>0</v>
      </c>
      <c r="SJD226" s="433">
        <v>0</v>
      </c>
      <c r="SJE226" s="433">
        <v>0</v>
      </c>
      <c r="SJF226" s="433">
        <v>0</v>
      </c>
      <c r="SJG226" s="433">
        <v>0</v>
      </c>
      <c r="SJH226" s="433">
        <v>0</v>
      </c>
      <c r="SJI226" s="433">
        <v>0</v>
      </c>
      <c r="SJJ226" s="433">
        <v>0</v>
      </c>
      <c r="SJK226" s="433">
        <v>0</v>
      </c>
      <c r="SJL226" s="433">
        <v>0</v>
      </c>
      <c r="SJM226" s="433">
        <v>0</v>
      </c>
      <c r="SJN226" s="433">
        <v>0</v>
      </c>
      <c r="SJO226" s="433">
        <v>0</v>
      </c>
      <c r="SJP226" s="433">
        <v>0</v>
      </c>
      <c r="SJQ226" s="433">
        <v>0</v>
      </c>
      <c r="SJR226" s="433">
        <v>0</v>
      </c>
      <c r="SJS226" s="433">
        <v>0</v>
      </c>
      <c r="SJT226" s="433">
        <v>0</v>
      </c>
      <c r="SJU226" s="433">
        <v>0</v>
      </c>
      <c r="SJV226" s="433">
        <v>0</v>
      </c>
      <c r="SJW226" s="433">
        <v>0</v>
      </c>
      <c r="SJX226" s="433">
        <v>0</v>
      </c>
      <c r="SJY226" s="433">
        <v>0</v>
      </c>
      <c r="SJZ226" s="433">
        <v>0</v>
      </c>
      <c r="SKA226" s="433">
        <v>0</v>
      </c>
      <c r="SKB226" s="433">
        <v>0</v>
      </c>
      <c r="SKC226" s="433">
        <v>0</v>
      </c>
      <c r="SKD226" s="433">
        <v>0</v>
      </c>
      <c r="SKE226" s="433">
        <v>0</v>
      </c>
      <c r="SKF226" s="433">
        <v>0</v>
      </c>
      <c r="SKG226" s="433">
        <v>0</v>
      </c>
      <c r="SKH226" s="433">
        <v>0</v>
      </c>
      <c r="SKI226" s="433">
        <v>0</v>
      </c>
      <c r="SKJ226" s="433">
        <v>0</v>
      </c>
      <c r="SKK226" s="433">
        <v>0</v>
      </c>
      <c r="SKL226" s="433">
        <v>0</v>
      </c>
      <c r="SKM226" s="433">
        <v>0</v>
      </c>
      <c r="SKN226" s="433">
        <v>0</v>
      </c>
      <c r="SKO226" s="433">
        <v>0</v>
      </c>
      <c r="SKP226" s="433">
        <v>0</v>
      </c>
      <c r="SKQ226" s="433">
        <v>0</v>
      </c>
      <c r="SKR226" s="433">
        <v>0</v>
      </c>
      <c r="SKS226" s="433">
        <v>0</v>
      </c>
      <c r="SKT226" s="433">
        <v>0</v>
      </c>
      <c r="SKU226" s="433">
        <v>0</v>
      </c>
      <c r="SKV226" s="433">
        <v>0</v>
      </c>
      <c r="SKW226" s="433">
        <v>0</v>
      </c>
      <c r="SKX226" s="433">
        <v>0</v>
      </c>
      <c r="SKY226" s="433">
        <v>0</v>
      </c>
      <c r="SKZ226" s="433">
        <v>0</v>
      </c>
      <c r="SLA226" s="433">
        <v>0</v>
      </c>
      <c r="SLB226" s="433">
        <v>0</v>
      </c>
      <c r="SLC226" s="433">
        <v>0</v>
      </c>
      <c r="SLD226" s="433">
        <v>0</v>
      </c>
      <c r="SLE226" s="433">
        <v>0</v>
      </c>
      <c r="SLF226" s="433">
        <v>0</v>
      </c>
      <c r="SLG226" s="433">
        <v>0</v>
      </c>
      <c r="SLH226" s="433">
        <v>0</v>
      </c>
      <c r="SLI226" s="433">
        <v>0</v>
      </c>
      <c r="SLJ226" s="433">
        <v>0</v>
      </c>
      <c r="SLK226" s="433">
        <v>0</v>
      </c>
      <c r="SLL226" s="433">
        <v>0</v>
      </c>
      <c r="SLM226" s="433">
        <v>0</v>
      </c>
      <c r="SLN226" s="433">
        <v>0</v>
      </c>
      <c r="SLO226" s="433">
        <v>0</v>
      </c>
      <c r="SLP226" s="433">
        <v>0</v>
      </c>
      <c r="SLQ226" s="433">
        <v>0</v>
      </c>
      <c r="SLR226" s="433">
        <v>0</v>
      </c>
      <c r="SLS226" s="433">
        <v>0</v>
      </c>
      <c r="SLT226" s="433">
        <v>0</v>
      </c>
      <c r="SLU226" s="433">
        <v>0</v>
      </c>
      <c r="SLV226" s="433">
        <v>0</v>
      </c>
      <c r="SLW226" s="433">
        <v>0</v>
      </c>
      <c r="SLX226" s="433">
        <v>0</v>
      </c>
      <c r="SLY226" s="433">
        <v>0</v>
      </c>
      <c r="SLZ226" s="433">
        <v>0</v>
      </c>
      <c r="SMA226" s="433">
        <v>0</v>
      </c>
      <c r="SMB226" s="433">
        <v>0</v>
      </c>
      <c r="SMC226" s="433">
        <v>0</v>
      </c>
      <c r="SMD226" s="433">
        <v>0</v>
      </c>
      <c r="SME226" s="433">
        <v>0</v>
      </c>
      <c r="SMF226" s="433">
        <v>0</v>
      </c>
      <c r="SMG226" s="433">
        <v>0</v>
      </c>
      <c r="SMH226" s="433">
        <v>0</v>
      </c>
      <c r="SMI226" s="433">
        <v>0</v>
      </c>
      <c r="SMJ226" s="433">
        <v>0</v>
      </c>
      <c r="SMK226" s="433">
        <v>0</v>
      </c>
      <c r="SML226" s="433">
        <v>0</v>
      </c>
      <c r="SMM226" s="433">
        <v>0</v>
      </c>
      <c r="SMN226" s="433">
        <v>0</v>
      </c>
      <c r="SMO226" s="433">
        <v>0</v>
      </c>
      <c r="SMP226" s="433">
        <v>0</v>
      </c>
      <c r="SMQ226" s="433">
        <v>0</v>
      </c>
      <c r="SMR226" s="433">
        <v>0</v>
      </c>
      <c r="SMS226" s="433">
        <v>0</v>
      </c>
      <c r="SMT226" s="433">
        <v>0</v>
      </c>
      <c r="SMU226" s="433">
        <v>0</v>
      </c>
      <c r="SMV226" s="433">
        <v>0</v>
      </c>
      <c r="SMW226" s="433">
        <v>0</v>
      </c>
      <c r="SMX226" s="433">
        <v>0</v>
      </c>
      <c r="SMY226" s="433">
        <v>0</v>
      </c>
      <c r="SMZ226" s="433">
        <v>0</v>
      </c>
      <c r="SNA226" s="433">
        <v>0</v>
      </c>
      <c r="SNB226" s="433">
        <v>0</v>
      </c>
      <c r="SNC226" s="433">
        <v>0</v>
      </c>
      <c r="SND226" s="433">
        <v>0</v>
      </c>
      <c r="SNE226" s="433">
        <v>0</v>
      </c>
      <c r="SNF226" s="433">
        <v>0</v>
      </c>
      <c r="SNG226" s="433">
        <v>0</v>
      </c>
      <c r="SNH226" s="433">
        <v>0</v>
      </c>
      <c r="SNI226" s="433">
        <v>0</v>
      </c>
      <c r="SNJ226" s="433">
        <v>0</v>
      </c>
      <c r="SNK226" s="433">
        <v>0</v>
      </c>
      <c r="SNL226" s="433">
        <v>0</v>
      </c>
      <c r="SNM226" s="433">
        <v>0</v>
      </c>
      <c r="SNN226" s="433">
        <v>0</v>
      </c>
      <c r="SNO226" s="433">
        <v>0</v>
      </c>
      <c r="SNP226" s="433">
        <v>0</v>
      </c>
      <c r="SNQ226" s="433">
        <v>0</v>
      </c>
      <c r="SNR226" s="433">
        <v>0</v>
      </c>
      <c r="SNS226" s="433">
        <v>0</v>
      </c>
      <c r="SNT226" s="433">
        <v>0</v>
      </c>
      <c r="SNU226" s="433">
        <v>0</v>
      </c>
      <c r="SNV226" s="433">
        <v>0</v>
      </c>
      <c r="SNW226" s="433">
        <v>0</v>
      </c>
      <c r="SNX226" s="433">
        <v>0</v>
      </c>
      <c r="SNY226" s="433">
        <v>0</v>
      </c>
      <c r="SNZ226" s="433">
        <v>0</v>
      </c>
      <c r="SOA226" s="433">
        <v>0</v>
      </c>
      <c r="SOB226" s="433">
        <v>0</v>
      </c>
      <c r="SOC226" s="433">
        <v>0</v>
      </c>
      <c r="SOD226" s="433">
        <v>0</v>
      </c>
      <c r="SOE226" s="433">
        <v>0</v>
      </c>
      <c r="SOF226" s="433">
        <v>0</v>
      </c>
      <c r="SOG226" s="433">
        <v>0</v>
      </c>
      <c r="SOH226" s="433">
        <v>0</v>
      </c>
      <c r="SOI226" s="433">
        <v>0</v>
      </c>
      <c r="SOJ226" s="433">
        <v>0</v>
      </c>
      <c r="SOK226" s="433">
        <v>0</v>
      </c>
      <c r="SOL226" s="433">
        <v>0</v>
      </c>
      <c r="SOM226" s="433">
        <v>0</v>
      </c>
      <c r="SON226" s="433">
        <v>0</v>
      </c>
      <c r="SOO226" s="433">
        <v>0</v>
      </c>
      <c r="SOP226" s="433">
        <v>0</v>
      </c>
      <c r="SOQ226" s="433">
        <v>0</v>
      </c>
      <c r="SOR226" s="433">
        <v>0</v>
      </c>
      <c r="SOS226" s="433">
        <v>0</v>
      </c>
      <c r="SOT226" s="433">
        <v>0</v>
      </c>
      <c r="SOU226" s="433">
        <v>0</v>
      </c>
      <c r="SOV226" s="433">
        <v>0</v>
      </c>
      <c r="SOW226" s="433">
        <v>0</v>
      </c>
      <c r="SOX226" s="433">
        <v>0</v>
      </c>
      <c r="SOY226" s="433">
        <v>0</v>
      </c>
      <c r="SOZ226" s="433">
        <v>0</v>
      </c>
      <c r="SPA226" s="433">
        <v>0</v>
      </c>
      <c r="SPB226" s="433">
        <v>0</v>
      </c>
      <c r="SPC226" s="433">
        <v>0</v>
      </c>
      <c r="SPD226" s="433">
        <v>0</v>
      </c>
      <c r="SPE226" s="433">
        <v>0</v>
      </c>
      <c r="SPF226" s="433">
        <v>0</v>
      </c>
      <c r="SPG226" s="433">
        <v>0</v>
      </c>
      <c r="SPH226" s="433">
        <v>0</v>
      </c>
      <c r="SPI226" s="433">
        <v>0</v>
      </c>
      <c r="SPJ226" s="433">
        <v>0</v>
      </c>
      <c r="SPK226" s="433">
        <v>0</v>
      </c>
      <c r="SPL226" s="433">
        <v>0</v>
      </c>
      <c r="SPM226" s="433">
        <v>0</v>
      </c>
      <c r="SPN226" s="433">
        <v>0</v>
      </c>
      <c r="SPO226" s="433">
        <v>0</v>
      </c>
      <c r="SPP226" s="433">
        <v>0</v>
      </c>
      <c r="SPQ226" s="433">
        <v>0</v>
      </c>
      <c r="SPR226" s="433">
        <v>0</v>
      </c>
      <c r="SPS226" s="433">
        <v>0</v>
      </c>
      <c r="SPT226" s="433">
        <v>0</v>
      </c>
      <c r="SPU226" s="433">
        <v>0</v>
      </c>
      <c r="SPV226" s="433">
        <v>0</v>
      </c>
      <c r="SPW226" s="433">
        <v>0</v>
      </c>
      <c r="SPX226" s="433">
        <v>0</v>
      </c>
      <c r="SPY226" s="433">
        <v>0</v>
      </c>
      <c r="SPZ226" s="433">
        <v>0</v>
      </c>
      <c r="SQA226" s="433">
        <v>0</v>
      </c>
      <c r="SQB226" s="433">
        <v>0</v>
      </c>
      <c r="SQC226" s="433">
        <v>0</v>
      </c>
      <c r="SQD226" s="433">
        <v>0</v>
      </c>
      <c r="SQE226" s="433">
        <v>0</v>
      </c>
      <c r="SQF226" s="433">
        <v>0</v>
      </c>
      <c r="SQG226" s="433">
        <v>0</v>
      </c>
      <c r="SQH226" s="433">
        <v>0</v>
      </c>
      <c r="SQI226" s="433">
        <v>0</v>
      </c>
      <c r="SQJ226" s="433">
        <v>0</v>
      </c>
      <c r="SQK226" s="433">
        <v>0</v>
      </c>
      <c r="SQL226" s="433">
        <v>0</v>
      </c>
      <c r="SQM226" s="433">
        <v>0</v>
      </c>
      <c r="SQN226" s="433">
        <v>0</v>
      </c>
      <c r="SQO226" s="433">
        <v>0</v>
      </c>
      <c r="SQP226" s="433">
        <v>0</v>
      </c>
      <c r="SQQ226" s="433">
        <v>0</v>
      </c>
      <c r="SQR226" s="433">
        <v>0</v>
      </c>
      <c r="SQS226" s="433">
        <v>0</v>
      </c>
      <c r="SQT226" s="433">
        <v>0</v>
      </c>
      <c r="SQU226" s="433">
        <v>0</v>
      </c>
      <c r="SQV226" s="433">
        <v>0</v>
      </c>
      <c r="SQW226" s="433">
        <v>0</v>
      </c>
      <c r="SQX226" s="433">
        <v>0</v>
      </c>
      <c r="SQY226" s="433">
        <v>0</v>
      </c>
      <c r="SQZ226" s="433">
        <v>0</v>
      </c>
      <c r="SRA226" s="433">
        <v>0</v>
      </c>
      <c r="SRB226" s="433">
        <v>0</v>
      </c>
      <c r="SRC226" s="433">
        <v>0</v>
      </c>
      <c r="SRD226" s="433">
        <v>0</v>
      </c>
      <c r="SRE226" s="433">
        <v>0</v>
      </c>
      <c r="SRF226" s="433">
        <v>0</v>
      </c>
      <c r="SRG226" s="433">
        <v>0</v>
      </c>
      <c r="SRH226" s="433">
        <v>0</v>
      </c>
      <c r="SRI226" s="433">
        <v>0</v>
      </c>
      <c r="SRJ226" s="433">
        <v>0</v>
      </c>
      <c r="SRK226" s="433">
        <v>0</v>
      </c>
      <c r="SRL226" s="433">
        <v>0</v>
      </c>
      <c r="SRM226" s="433">
        <v>0</v>
      </c>
      <c r="SRN226" s="433">
        <v>0</v>
      </c>
      <c r="SRO226" s="433">
        <v>0</v>
      </c>
      <c r="SRP226" s="433">
        <v>0</v>
      </c>
      <c r="SRQ226" s="433">
        <v>0</v>
      </c>
      <c r="SRR226" s="433">
        <v>0</v>
      </c>
      <c r="SRS226" s="433">
        <v>0</v>
      </c>
      <c r="SRT226" s="433">
        <v>0</v>
      </c>
      <c r="SRU226" s="433">
        <v>0</v>
      </c>
      <c r="SRV226" s="433">
        <v>0</v>
      </c>
      <c r="SRW226" s="433">
        <v>0</v>
      </c>
      <c r="SRX226" s="433">
        <v>0</v>
      </c>
      <c r="SRY226" s="433">
        <v>0</v>
      </c>
      <c r="SRZ226" s="433">
        <v>0</v>
      </c>
      <c r="SSA226" s="433">
        <v>0</v>
      </c>
      <c r="SSB226" s="433">
        <v>0</v>
      </c>
      <c r="SSC226" s="433">
        <v>0</v>
      </c>
      <c r="SSD226" s="433">
        <v>0</v>
      </c>
      <c r="SSE226" s="433">
        <v>0</v>
      </c>
      <c r="SSF226" s="433">
        <v>0</v>
      </c>
      <c r="SSG226" s="433">
        <v>0</v>
      </c>
      <c r="SSH226" s="433">
        <v>0</v>
      </c>
      <c r="SSI226" s="433">
        <v>0</v>
      </c>
      <c r="SSJ226" s="433">
        <v>0</v>
      </c>
      <c r="SSK226" s="433">
        <v>0</v>
      </c>
      <c r="SSL226" s="433">
        <v>0</v>
      </c>
      <c r="SSM226" s="433">
        <v>0</v>
      </c>
      <c r="SSN226" s="433">
        <v>0</v>
      </c>
      <c r="SSO226" s="433">
        <v>0</v>
      </c>
      <c r="SSP226" s="433">
        <v>0</v>
      </c>
      <c r="SSQ226" s="433">
        <v>0</v>
      </c>
      <c r="SSR226" s="433">
        <v>0</v>
      </c>
      <c r="SSS226" s="433">
        <v>0</v>
      </c>
      <c r="SST226" s="433">
        <v>0</v>
      </c>
      <c r="SSU226" s="433">
        <v>0</v>
      </c>
      <c r="SSV226" s="433">
        <v>0</v>
      </c>
      <c r="SSW226" s="433">
        <v>0</v>
      </c>
      <c r="SSX226" s="433">
        <v>0</v>
      </c>
      <c r="SSY226" s="433">
        <v>0</v>
      </c>
      <c r="SSZ226" s="433">
        <v>0</v>
      </c>
      <c r="STA226" s="433">
        <v>0</v>
      </c>
      <c r="STB226" s="433">
        <v>0</v>
      </c>
      <c r="STC226" s="433">
        <v>0</v>
      </c>
      <c r="STD226" s="433">
        <v>0</v>
      </c>
      <c r="STE226" s="433">
        <v>0</v>
      </c>
      <c r="STF226" s="433">
        <v>0</v>
      </c>
      <c r="STG226" s="433">
        <v>0</v>
      </c>
      <c r="STH226" s="433">
        <v>0</v>
      </c>
      <c r="STI226" s="433">
        <v>0</v>
      </c>
      <c r="STJ226" s="433">
        <v>0</v>
      </c>
      <c r="STK226" s="433">
        <v>0</v>
      </c>
      <c r="STL226" s="433">
        <v>0</v>
      </c>
      <c r="STM226" s="433">
        <v>0</v>
      </c>
      <c r="STN226" s="433">
        <v>0</v>
      </c>
      <c r="STO226" s="433">
        <v>0</v>
      </c>
      <c r="STP226" s="433">
        <v>0</v>
      </c>
      <c r="STQ226" s="433">
        <v>0</v>
      </c>
      <c r="STR226" s="433">
        <v>0</v>
      </c>
      <c r="STS226" s="433">
        <v>0</v>
      </c>
      <c r="STT226" s="433">
        <v>0</v>
      </c>
      <c r="STU226" s="433">
        <v>0</v>
      </c>
      <c r="STV226" s="433">
        <v>0</v>
      </c>
      <c r="STW226" s="433">
        <v>0</v>
      </c>
      <c r="STX226" s="433">
        <v>0</v>
      </c>
      <c r="STY226" s="433">
        <v>0</v>
      </c>
      <c r="STZ226" s="433">
        <v>0</v>
      </c>
      <c r="SUA226" s="433">
        <v>0</v>
      </c>
      <c r="SUB226" s="433">
        <v>0</v>
      </c>
      <c r="SUC226" s="433">
        <v>0</v>
      </c>
      <c r="SUD226" s="433">
        <v>0</v>
      </c>
      <c r="SUE226" s="433">
        <v>0</v>
      </c>
      <c r="SUF226" s="433">
        <v>0</v>
      </c>
      <c r="SUG226" s="433">
        <v>0</v>
      </c>
      <c r="SUH226" s="433">
        <v>0</v>
      </c>
      <c r="SUI226" s="433">
        <v>0</v>
      </c>
      <c r="SUJ226" s="433">
        <v>0</v>
      </c>
      <c r="SUK226" s="433">
        <v>0</v>
      </c>
      <c r="SUL226" s="433">
        <v>0</v>
      </c>
      <c r="SUM226" s="433">
        <v>0</v>
      </c>
      <c r="SUN226" s="433">
        <v>0</v>
      </c>
      <c r="SUO226" s="433">
        <v>0</v>
      </c>
      <c r="SUP226" s="433">
        <v>0</v>
      </c>
      <c r="SUQ226" s="433">
        <v>0</v>
      </c>
      <c r="SUR226" s="433">
        <v>0</v>
      </c>
      <c r="SUS226" s="433">
        <v>0</v>
      </c>
      <c r="SUT226" s="433">
        <v>0</v>
      </c>
      <c r="SUU226" s="433">
        <v>0</v>
      </c>
      <c r="SUV226" s="433">
        <v>0</v>
      </c>
      <c r="SUW226" s="433">
        <v>0</v>
      </c>
      <c r="SUX226" s="433">
        <v>0</v>
      </c>
      <c r="SUY226" s="433">
        <v>0</v>
      </c>
      <c r="SUZ226" s="433">
        <v>0</v>
      </c>
      <c r="SVA226" s="433">
        <v>0</v>
      </c>
      <c r="SVB226" s="433">
        <v>0</v>
      </c>
      <c r="SVC226" s="433">
        <v>0</v>
      </c>
      <c r="SVD226" s="433">
        <v>0</v>
      </c>
      <c r="SVE226" s="433">
        <v>0</v>
      </c>
      <c r="SVF226" s="433">
        <v>0</v>
      </c>
      <c r="SVG226" s="433">
        <v>0</v>
      </c>
      <c r="SVH226" s="433">
        <v>0</v>
      </c>
      <c r="SVI226" s="433">
        <v>0</v>
      </c>
      <c r="SVJ226" s="433">
        <v>0</v>
      </c>
      <c r="SVK226" s="433">
        <v>0</v>
      </c>
      <c r="SVL226" s="433">
        <v>0</v>
      </c>
      <c r="SVM226" s="433">
        <v>0</v>
      </c>
      <c r="SVN226" s="433">
        <v>0</v>
      </c>
      <c r="SVO226" s="433">
        <v>0</v>
      </c>
      <c r="SVP226" s="433">
        <v>0</v>
      </c>
      <c r="SVQ226" s="433">
        <v>0</v>
      </c>
      <c r="SVR226" s="433">
        <v>0</v>
      </c>
      <c r="SVS226" s="433">
        <v>0</v>
      </c>
      <c r="SVT226" s="433">
        <v>0</v>
      </c>
      <c r="SVU226" s="433">
        <v>0</v>
      </c>
      <c r="SVV226" s="433">
        <v>0</v>
      </c>
      <c r="SVW226" s="433">
        <v>0</v>
      </c>
      <c r="SVX226" s="433">
        <v>0</v>
      </c>
      <c r="SVY226" s="433">
        <v>0</v>
      </c>
      <c r="SVZ226" s="433">
        <v>0</v>
      </c>
      <c r="SWA226" s="433">
        <v>0</v>
      </c>
      <c r="SWB226" s="433">
        <v>0</v>
      </c>
      <c r="SWC226" s="433">
        <v>0</v>
      </c>
      <c r="SWD226" s="433">
        <v>0</v>
      </c>
      <c r="SWE226" s="433">
        <v>0</v>
      </c>
      <c r="SWF226" s="433">
        <v>0</v>
      </c>
      <c r="SWG226" s="433">
        <v>0</v>
      </c>
      <c r="SWH226" s="433">
        <v>0</v>
      </c>
      <c r="SWI226" s="433">
        <v>0</v>
      </c>
      <c r="SWJ226" s="433">
        <v>0</v>
      </c>
      <c r="SWK226" s="433">
        <v>0</v>
      </c>
      <c r="SWL226" s="433">
        <v>0</v>
      </c>
      <c r="SWM226" s="433">
        <v>0</v>
      </c>
      <c r="SWN226" s="433">
        <v>0</v>
      </c>
      <c r="SWO226" s="433">
        <v>0</v>
      </c>
      <c r="SWP226" s="433">
        <v>0</v>
      </c>
      <c r="SWQ226" s="433">
        <v>0</v>
      </c>
      <c r="SWR226" s="433">
        <v>0</v>
      </c>
      <c r="SWS226" s="433">
        <v>0</v>
      </c>
      <c r="SWT226" s="433">
        <v>0</v>
      </c>
      <c r="SWU226" s="433">
        <v>0</v>
      </c>
      <c r="SWV226" s="433">
        <v>0</v>
      </c>
      <c r="SWW226" s="433">
        <v>0</v>
      </c>
      <c r="SWX226" s="433">
        <v>0</v>
      </c>
      <c r="SWY226" s="433">
        <v>0</v>
      </c>
      <c r="SWZ226" s="433">
        <v>0</v>
      </c>
      <c r="SXA226" s="433">
        <v>0</v>
      </c>
      <c r="SXB226" s="433">
        <v>0</v>
      </c>
      <c r="SXC226" s="433">
        <v>0</v>
      </c>
      <c r="SXD226" s="433">
        <v>0</v>
      </c>
      <c r="SXE226" s="433">
        <v>0</v>
      </c>
      <c r="SXF226" s="433">
        <v>0</v>
      </c>
      <c r="SXG226" s="433">
        <v>0</v>
      </c>
      <c r="SXH226" s="433">
        <v>0</v>
      </c>
      <c r="SXI226" s="433">
        <v>0</v>
      </c>
      <c r="SXJ226" s="433">
        <v>0</v>
      </c>
      <c r="SXK226" s="433">
        <v>0</v>
      </c>
      <c r="SXL226" s="433">
        <v>0</v>
      </c>
      <c r="SXM226" s="433">
        <v>0</v>
      </c>
      <c r="SXN226" s="433">
        <v>0</v>
      </c>
      <c r="SXO226" s="433">
        <v>0</v>
      </c>
      <c r="SXP226" s="433">
        <v>0</v>
      </c>
      <c r="SXQ226" s="433">
        <v>0</v>
      </c>
      <c r="SXR226" s="433">
        <v>0</v>
      </c>
      <c r="SXS226" s="433">
        <v>0</v>
      </c>
      <c r="SXT226" s="433">
        <v>0</v>
      </c>
      <c r="SXU226" s="433">
        <v>0</v>
      </c>
      <c r="SXV226" s="433">
        <v>0</v>
      </c>
      <c r="SXW226" s="433">
        <v>0</v>
      </c>
      <c r="SXX226" s="433">
        <v>0</v>
      </c>
      <c r="SXY226" s="433">
        <v>0</v>
      </c>
      <c r="SXZ226" s="433">
        <v>0</v>
      </c>
      <c r="SYA226" s="433">
        <v>0</v>
      </c>
      <c r="SYB226" s="433">
        <v>0</v>
      </c>
      <c r="SYC226" s="433">
        <v>0</v>
      </c>
      <c r="SYD226" s="433">
        <v>0</v>
      </c>
      <c r="SYE226" s="433">
        <v>0</v>
      </c>
      <c r="SYF226" s="433">
        <v>0</v>
      </c>
      <c r="SYG226" s="433">
        <v>0</v>
      </c>
      <c r="SYH226" s="433">
        <v>0</v>
      </c>
      <c r="SYI226" s="433">
        <v>0</v>
      </c>
      <c r="SYJ226" s="433">
        <v>0</v>
      </c>
      <c r="SYK226" s="433">
        <v>0</v>
      </c>
      <c r="SYL226" s="433">
        <v>0</v>
      </c>
      <c r="SYM226" s="433">
        <v>0</v>
      </c>
      <c r="SYN226" s="433">
        <v>0</v>
      </c>
      <c r="SYO226" s="433">
        <v>0</v>
      </c>
      <c r="SYP226" s="433">
        <v>0</v>
      </c>
      <c r="SYQ226" s="433">
        <v>0</v>
      </c>
      <c r="SYR226" s="433">
        <v>0</v>
      </c>
      <c r="SYS226" s="433">
        <v>0</v>
      </c>
      <c r="SYT226" s="433">
        <v>0</v>
      </c>
      <c r="SYU226" s="433">
        <v>0</v>
      </c>
      <c r="SYV226" s="433">
        <v>0</v>
      </c>
      <c r="SYW226" s="433">
        <v>0</v>
      </c>
      <c r="SYX226" s="433">
        <v>0</v>
      </c>
      <c r="SYY226" s="433">
        <v>0</v>
      </c>
      <c r="SYZ226" s="433">
        <v>0</v>
      </c>
      <c r="SZA226" s="433">
        <v>0</v>
      </c>
      <c r="SZB226" s="433">
        <v>0</v>
      </c>
      <c r="SZC226" s="433">
        <v>0</v>
      </c>
      <c r="SZD226" s="433">
        <v>0</v>
      </c>
      <c r="SZE226" s="433">
        <v>0</v>
      </c>
      <c r="SZF226" s="433">
        <v>0</v>
      </c>
      <c r="SZG226" s="433">
        <v>0</v>
      </c>
      <c r="SZH226" s="433">
        <v>0</v>
      </c>
      <c r="SZI226" s="433">
        <v>0</v>
      </c>
      <c r="SZJ226" s="433">
        <v>0</v>
      </c>
      <c r="SZK226" s="433">
        <v>0</v>
      </c>
      <c r="SZL226" s="433">
        <v>0</v>
      </c>
      <c r="SZM226" s="433">
        <v>0</v>
      </c>
      <c r="SZN226" s="433">
        <v>0</v>
      </c>
      <c r="SZO226" s="433">
        <v>0</v>
      </c>
      <c r="SZP226" s="433">
        <v>0</v>
      </c>
      <c r="SZQ226" s="433">
        <v>0</v>
      </c>
      <c r="SZR226" s="433">
        <v>0</v>
      </c>
      <c r="SZS226" s="433">
        <v>0</v>
      </c>
      <c r="SZT226" s="433">
        <v>0</v>
      </c>
      <c r="SZU226" s="433">
        <v>0</v>
      </c>
      <c r="SZV226" s="433">
        <v>0</v>
      </c>
      <c r="SZW226" s="433">
        <v>0</v>
      </c>
      <c r="SZX226" s="433">
        <v>0</v>
      </c>
      <c r="SZY226" s="433">
        <v>0</v>
      </c>
      <c r="SZZ226" s="433">
        <v>0</v>
      </c>
      <c r="TAA226" s="433">
        <v>0</v>
      </c>
      <c r="TAB226" s="433">
        <v>0</v>
      </c>
      <c r="TAC226" s="433">
        <v>0</v>
      </c>
      <c r="TAD226" s="433">
        <v>0</v>
      </c>
      <c r="TAE226" s="433">
        <v>0</v>
      </c>
      <c r="TAF226" s="433">
        <v>0</v>
      </c>
      <c r="TAG226" s="433">
        <v>0</v>
      </c>
      <c r="TAH226" s="433">
        <v>0</v>
      </c>
      <c r="TAI226" s="433">
        <v>0</v>
      </c>
      <c r="TAJ226" s="433">
        <v>0</v>
      </c>
      <c r="TAK226" s="433">
        <v>0</v>
      </c>
      <c r="TAL226" s="433">
        <v>0</v>
      </c>
      <c r="TAM226" s="433">
        <v>0</v>
      </c>
      <c r="TAN226" s="433">
        <v>0</v>
      </c>
      <c r="TAO226" s="433">
        <v>0</v>
      </c>
      <c r="TAP226" s="433">
        <v>0</v>
      </c>
      <c r="TAQ226" s="433">
        <v>0</v>
      </c>
      <c r="TAR226" s="433">
        <v>0</v>
      </c>
      <c r="TAS226" s="433">
        <v>0</v>
      </c>
      <c r="TAT226" s="433">
        <v>0</v>
      </c>
      <c r="TAU226" s="433">
        <v>0</v>
      </c>
      <c r="TAV226" s="433">
        <v>0</v>
      </c>
      <c r="TAW226" s="433">
        <v>0</v>
      </c>
      <c r="TAX226" s="433">
        <v>0</v>
      </c>
      <c r="TAY226" s="433">
        <v>0</v>
      </c>
      <c r="TAZ226" s="433">
        <v>0</v>
      </c>
      <c r="TBA226" s="433">
        <v>0</v>
      </c>
      <c r="TBB226" s="433">
        <v>0</v>
      </c>
      <c r="TBC226" s="433">
        <v>0</v>
      </c>
      <c r="TBD226" s="433">
        <v>0</v>
      </c>
      <c r="TBE226" s="433">
        <v>0</v>
      </c>
      <c r="TBF226" s="433">
        <v>0</v>
      </c>
      <c r="TBG226" s="433">
        <v>0</v>
      </c>
      <c r="TBH226" s="433">
        <v>0</v>
      </c>
      <c r="TBI226" s="433">
        <v>0</v>
      </c>
      <c r="TBJ226" s="433">
        <v>0</v>
      </c>
      <c r="TBK226" s="433">
        <v>0</v>
      </c>
      <c r="TBL226" s="433">
        <v>0</v>
      </c>
      <c r="TBM226" s="433">
        <v>0</v>
      </c>
      <c r="TBN226" s="433">
        <v>0</v>
      </c>
      <c r="TBO226" s="433">
        <v>0</v>
      </c>
      <c r="TBP226" s="433">
        <v>0</v>
      </c>
      <c r="TBQ226" s="433">
        <v>0</v>
      </c>
      <c r="TBR226" s="433">
        <v>0</v>
      </c>
      <c r="TBS226" s="433">
        <v>0</v>
      </c>
      <c r="TBT226" s="433">
        <v>0</v>
      </c>
      <c r="TBU226" s="433">
        <v>0</v>
      </c>
      <c r="TBV226" s="433">
        <v>0</v>
      </c>
      <c r="TBW226" s="433">
        <v>0</v>
      </c>
      <c r="TBX226" s="433">
        <v>0</v>
      </c>
      <c r="TBY226" s="433">
        <v>0</v>
      </c>
      <c r="TBZ226" s="433">
        <v>0</v>
      </c>
      <c r="TCA226" s="433">
        <v>0</v>
      </c>
      <c r="TCB226" s="433">
        <v>0</v>
      </c>
      <c r="TCC226" s="433">
        <v>0</v>
      </c>
      <c r="TCD226" s="433">
        <v>0</v>
      </c>
      <c r="TCE226" s="433">
        <v>0</v>
      </c>
      <c r="TCF226" s="433">
        <v>0</v>
      </c>
      <c r="TCG226" s="433">
        <v>0</v>
      </c>
      <c r="TCH226" s="433">
        <v>0</v>
      </c>
      <c r="TCI226" s="433">
        <v>0</v>
      </c>
      <c r="TCJ226" s="433">
        <v>0</v>
      </c>
      <c r="TCK226" s="433">
        <v>0</v>
      </c>
      <c r="TCL226" s="433">
        <v>0</v>
      </c>
      <c r="TCM226" s="433">
        <v>0</v>
      </c>
      <c r="TCN226" s="433">
        <v>0</v>
      </c>
      <c r="TCO226" s="433">
        <v>0</v>
      </c>
      <c r="TCP226" s="433">
        <v>0</v>
      </c>
      <c r="TCQ226" s="433">
        <v>0</v>
      </c>
      <c r="TCR226" s="433">
        <v>0</v>
      </c>
      <c r="TCS226" s="433">
        <v>0</v>
      </c>
      <c r="TCT226" s="433">
        <v>0</v>
      </c>
      <c r="TCU226" s="433">
        <v>0</v>
      </c>
      <c r="TCV226" s="433">
        <v>0</v>
      </c>
      <c r="TCW226" s="433">
        <v>0</v>
      </c>
      <c r="TCX226" s="433">
        <v>0</v>
      </c>
      <c r="TCY226" s="433">
        <v>0</v>
      </c>
      <c r="TCZ226" s="433">
        <v>0</v>
      </c>
      <c r="TDA226" s="433">
        <v>0</v>
      </c>
      <c r="TDB226" s="433">
        <v>0</v>
      </c>
      <c r="TDC226" s="433">
        <v>0</v>
      </c>
      <c r="TDD226" s="433">
        <v>0</v>
      </c>
      <c r="TDE226" s="433">
        <v>0</v>
      </c>
      <c r="TDF226" s="433">
        <v>0</v>
      </c>
      <c r="TDG226" s="433">
        <v>0</v>
      </c>
      <c r="TDH226" s="433">
        <v>0</v>
      </c>
      <c r="TDI226" s="433">
        <v>0</v>
      </c>
      <c r="TDJ226" s="433">
        <v>0</v>
      </c>
      <c r="TDK226" s="433">
        <v>0</v>
      </c>
      <c r="TDL226" s="433">
        <v>0</v>
      </c>
      <c r="TDM226" s="433">
        <v>0</v>
      </c>
      <c r="TDN226" s="433">
        <v>0</v>
      </c>
      <c r="TDO226" s="433">
        <v>0</v>
      </c>
      <c r="TDP226" s="433">
        <v>0</v>
      </c>
      <c r="TDQ226" s="433">
        <v>0</v>
      </c>
      <c r="TDR226" s="433">
        <v>0</v>
      </c>
      <c r="TDS226" s="433">
        <v>0</v>
      </c>
      <c r="TDT226" s="433">
        <v>0</v>
      </c>
      <c r="TDU226" s="433">
        <v>0</v>
      </c>
      <c r="TDV226" s="433">
        <v>0</v>
      </c>
      <c r="TDW226" s="433">
        <v>0</v>
      </c>
      <c r="TDX226" s="433">
        <v>0</v>
      </c>
      <c r="TDY226" s="433">
        <v>0</v>
      </c>
      <c r="TDZ226" s="433">
        <v>0</v>
      </c>
      <c r="TEA226" s="433">
        <v>0</v>
      </c>
      <c r="TEB226" s="433">
        <v>0</v>
      </c>
      <c r="TEC226" s="433">
        <v>0</v>
      </c>
      <c r="TED226" s="433">
        <v>0</v>
      </c>
      <c r="TEE226" s="433">
        <v>0</v>
      </c>
      <c r="TEF226" s="433">
        <v>0</v>
      </c>
      <c r="TEG226" s="433">
        <v>0</v>
      </c>
      <c r="TEH226" s="433">
        <v>0</v>
      </c>
      <c r="TEI226" s="433">
        <v>0</v>
      </c>
      <c r="TEJ226" s="433">
        <v>0</v>
      </c>
      <c r="TEK226" s="433">
        <v>0</v>
      </c>
      <c r="TEL226" s="433">
        <v>0</v>
      </c>
      <c r="TEM226" s="433">
        <v>0</v>
      </c>
      <c r="TEN226" s="433">
        <v>0</v>
      </c>
      <c r="TEO226" s="433">
        <v>0</v>
      </c>
      <c r="TEP226" s="433">
        <v>0</v>
      </c>
      <c r="TEQ226" s="433">
        <v>0</v>
      </c>
      <c r="TER226" s="433">
        <v>0</v>
      </c>
      <c r="TES226" s="433">
        <v>0</v>
      </c>
      <c r="TET226" s="433">
        <v>0</v>
      </c>
      <c r="TEU226" s="433">
        <v>0</v>
      </c>
      <c r="TEV226" s="433">
        <v>0</v>
      </c>
      <c r="TEW226" s="433">
        <v>0</v>
      </c>
      <c r="TEX226" s="433">
        <v>0</v>
      </c>
      <c r="TEY226" s="433">
        <v>0</v>
      </c>
      <c r="TEZ226" s="433">
        <v>0</v>
      </c>
      <c r="TFA226" s="433">
        <v>0</v>
      </c>
      <c r="TFB226" s="433">
        <v>0</v>
      </c>
      <c r="TFC226" s="433">
        <v>0</v>
      </c>
      <c r="TFD226" s="433">
        <v>0</v>
      </c>
      <c r="TFE226" s="433">
        <v>0</v>
      </c>
      <c r="TFF226" s="433">
        <v>0</v>
      </c>
      <c r="TFG226" s="433">
        <v>0</v>
      </c>
      <c r="TFH226" s="433">
        <v>0</v>
      </c>
      <c r="TFI226" s="433">
        <v>0</v>
      </c>
      <c r="TFJ226" s="433">
        <v>0</v>
      </c>
      <c r="TFK226" s="433">
        <v>0</v>
      </c>
      <c r="TFL226" s="433">
        <v>0</v>
      </c>
      <c r="TFM226" s="433">
        <v>0</v>
      </c>
      <c r="TFN226" s="433">
        <v>0</v>
      </c>
      <c r="TFO226" s="433">
        <v>0</v>
      </c>
      <c r="TFP226" s="433">
        <v>0</v>
      </c>
      <c r="TFQ226" s="433">
        <v>0</v>
      </c>
      <c r="TFR226" s="433">
        <v>0</v>
      </c>
      <c r="TFS226" s="433">
        <v>0</v>
      </c>
      <c r="TFT226" s="433">
        <v>0</v>
      </c>
      <c r="TFU226" s="433">
        <v>0</v>
      </c>
      <c r="TFV226" s="433">
        <v>0</v>
      </c>
      <c r="TFW226" s="433">
        <v>0</v>
      </c>
      <c r="TFX226" s="433">
        <v>0</v>
      </c>
      <c r="TFY226" s="433">
        <v>0</v>
      </c>
      <c r="TFZ226" s="433">
        <v>0</v>
      </c>
      <c r="TGA226" s="433">
        <v>0</v>
      </c>
      <c r="TGB226" s="433">
        <v>0</v>
      </c>
      <c r="TGC226" s="433">
        <v>0</v>
      </c>
      <c r="TGD226" s="433">
        <v>0</v>
      </c>
      <c r="TGE226" s="433">
        <v>0</v>
      </c>
      <c r="TGF226" s="433">
        <v>0</v>
      </c>
      <c r="TGG226" s="433">
        <v>0</v>
      </c>
      <c r="TGH226" s="433">
        <v>0</v>
      </c>
      <c r="TGI226" s="433">
        <v>0</v>
      </c>
      <c r="TGJ226" s="433">
        <v>0</v>
      </c>
      <c r="TGK226" s="433">
        <v>0</v>
      </c>
      <c r="TGL226" s="433">
        <v>0</v>
      </c>
      <c r="TGM226" s="433">
        <v>0</v>
      </c>
      <c r="TGN226" s="433">
        <v>0</v>
      </c>
      <c r="TGO226" s="433">
        <v>0</v>
      </c>
      <c r="TGP226" s="433">
        <v>0</v>
      </c>
      <c r="TGQ226" s="433">
        <v>0</v>
      </c>
      <c r="TGR226" s="433">
        <v>0</v>
      </c>
      <c r="TGS226" s="433">
        <v>0</v>
      </c>
      <c r="TGT226" s="433">
        <v>0</v>
      </c>
      <c r="TGU226" s="433">
        <v>0</v>
      </c>
      <c r="TGV226" s="433">
        <v>0</v>
      </c>
      <c r="TGW226" s="433">
        <v>0</v>
      </c>
      <c r="TGX226" s="433">
        <v>0</v>
      </c>
      <c r="TGY226" s="433">
        <v>0</v>
      </c>
      <c r="TGZ226" s="433">
        <v>0</v>
      </c>
      <c r="THA226" s="433">
        <v>0</v>
      </c>
      <c r="THB226" s="433">
        <v>0</v>
      </c>
      <c r="THC226" s="433">
        <v>0</v>
      </c>
      <c r="THD226" s="433">
        <v>0</v>
      </c>
      <c r="THE226" s="433">
        <v>0</v>
      </c>
      <c r="THF226" s="433">
        <v>0</v>
      </c>
      <c r="THG226" s="433">
        <v>0</v>
      </c>
      <c r="THH226" s="433">
        <v>0</v>
      </c>
      <c r="THI226" s="433">
        <v>0</v>
      </c>
      <c r="THJ226" s="433">
        <v>0</v>
      </c>
      <c r="THK226" s="433">
        <v>0</v>
      </c>
      <c r="THL226" s="433">
        <v>0</v>
      </c>
      <c r="THM226" s="433">
        <v>0</v>
      </c>
      <c r="THN226" s="433">
        <v>0</v>
      </c>
      <c r="THO226" s="433">
        <v>0</v>
      </c>
      <c r="THP226" s="433">
        <v>0</v>
      </c>
      <c r="THQ226" s="433">
        <v>0</v>
      </c>
      <c r="THR226" s="433">
        <v>0</v>
      </c>
      <c r="THS226" s="433">
        <v>0</v>
      </c>
      <c r="THT226" s="433">
        <v>0</v>
      </c>
      <c r="THU226" s="433">
        <v>0</v>
      </c>
      <c r="THV226" s="433">
        <v>0</v>
      </c>
      <c r="THW226" s="433">
        <v>0</v>
      </c>
      <c r="THX226" s="433">
        <v>0</v>
      </c>
      <c r="THY226" s="433">
        <v>0</v>
      </c>
      <c r="THZ226" s="433">
        <v>0</v>
      </c>
      <c r="TIA226" s="433">
        <v>0</v>
      </c>
      <c r="TIB226" s="433">
        <v>0</v>
      </c>
      <c r="TIC226" s="433">
        <v>0</v>
      </c>
      <c r="TID226" s="433">
        <v>0</v>
      </c>
      <c r="TIE226" s="433">
        <v>0</v>
      </c>
      <c r="TIF226" s="433">
        <v>0</v>
      </c>
      <c r="TIG226" s="433">
        <v>0</v>
      </c>
      <c r="TIH226" s="433">
        <v>0</v>
      </c>
      <c r="TII226" s="433">
        <v>0</v>
      </c>
      <c r="TIJ226" s="433">
        <v>0</v>
      </c>
      <c r="TIK226" s="433">
        <v>0</v>
      </c>
      <c r="TIL226" s="433">
        <v>0</v>
      </c>
      <c r="TIM226" s="433">
        <v>0</v>
      </c>
      <c r="TIN226" s="433">
        <v>0</v>
      </c>
      <c r="TIO226" s="433">
        <v>0</v>
      </c>
      <c r="TIP226" s="433">
        <v>0</v>
      </c>
      <c r="TIQ226" s="433">
        <v>0</v>
      </c>
      <c r="TIR226" s="433">
        <v>0</v>
      </c>
      <c r="TIS226" s="433">
        <v>0</v>
      </c>
      <c r="TIT226" s="433">
        <v>0</v>
      </c>
      <c r="TIU226" s="433">
        <v>0</v>
      </c>
      <c r="TIV226" s="433">
        <v>0</v>
      </c>
      <c r="TIW226" s="433">
        <v>0</v>
      </c>
      <c r="TIX226" s="433">
        <v>0</v>
      </c>
      <c r="TIY226" s="433">
        <v>0</v>
      </c>
      <c r="TIZ226" s="433">
        <v>0</v>
      </c>
      <c r="TJA226" s="433">
        <v>0</v>
      </c>
      <c r="TJB226" s="433">
        <v>0</v>
      </c>
      <c r="TJC226" s="433">
        <v>0</v>
      </c>
      <c r="TJD226" s="433">
        <v>0</v>
      </c>
      <c r="TJE226" s="433">
        <v>0</v>
      </c>
      <c r="TJF226" s="433">
        <v>0</v>
      </c>
      <c r="TJG226" s="433">
        <v>0</v>
      </c>
      <c r="TJH226" s="433">
        <v>0</v>
      </c>
      <c r="TJI226" s="433">
        <v>0</v>
      </c>
      <c r="TJJ226" s="433">
        <v>0</v>
      </c>
      <c r="TJK226" s="433">
        <v>0</v>
      </c>
      <c r="TJL226" s="433">
        <v>0</v>
      </c>
      <c r="TJM226" s="433">
        <v>0</v>
      </c>
      <c r="TJN226" s="433">
        <v>0</v>
      </c>
      <c r="TJO226" s="433">
        <v>0</v>
      </c>
      <c r="TJP226" s="433">
        <v>0</v>
      </c>
      <c r="TJQ226" s="433">
        <v>0</v>
      </c>
      <c r="TJR226" s="433">
        <v>0</v>
      </c>
      <c r="TJS226" s="433">
        <v>0</v>
      </c>
      <c r="TJT226" s="433">
        <v>0</v>
      </c>
      <c r="TJU226" s="433">
        <v>0</v>
      </c>
      <c r="TJV226" s="433">
        <v>0</v>
      </c>
      <c r="TJW226" s="433">
        <v>0</v>
      </c>
      <c r="TJX226" s="433">
        <v>0</v>
      </c>
      <c r="TJY226" s="433">
        <v>0</v>
      </c>
      <c r="TJZ226" s="433">
        <v>0</v>
      </c>
      <c r="TKA226" s="433">
        <v>0</v>
      </c>
      <c r="TKB226" s="433">
        <v>0</v>
      </c>
      <c r="TKC226" s="433">
        <v>0</v>
      </c>
      <c r="TKD226" s="433">
        <v>0</v>
      </c>
      <c r="TKE226" s="433">
        <v>0</v>
      </c>
      <c r="TKF226" s="433">
        <v>0</v>
      </c>
      <c r="TKG226" s="433">
        <v>0</v>
      </c>
      <c r="TKH226" s="433">
        <v>0</v>
      </c>
      <c r="TKI226" s="433">
        <v>0</v>
      </c>
      <c r="TKJ226" s="433">
        <v>0</v>
      </c>
      <c r="TKK226" s="433">
        <v>0</v>
      </c>
      <c r="TKL226" s="433">
        <v>0</v>
      </c>
      <c r="TKM226" s="433">
        <v>0</v>
      </c>
      <c r="TKN226" s="433">
        <v>0</v>
      </c>
      <c r="TKO226" s="433">
        <v>0</v>
      </c>
      <c r="TKP226" s="433">
        <v>0</v>
      </c>
      <c r="TKQ226" s="433">
        <v>0</v>
      </c>
      <c r="TKR226" s="433">
        <v>0</v>
      </c>
      <c r="TKS226" s="433">
        <v>0</v>
      </c>
      <c r="TKT226" s="433">
        <v>0</v>
      </c>
      <c r="TKU226" s="433">
        <v>0</v>
      </c>
      <c r="TKV226" s="433">
        <v>0</v>
      </c>
      <c r="TKW226" s="433">
        <v>0</v>
      </c>
      <c r="TKX226" s="433">
        <v>0</v>
      </c>
      <c r="TKY226" s="433">
        <v>0</v>
      </c>
      <c r="TKZ226" s="433">
        <v>0</v>
      </c>
      <c r="TLA226" s="433">
        <v>0</v>
      </c>
      <c r="TLB226" s="433">
        <v>0</v>
      </c>
      <c r="TLC226" s="433">
        <v>0</v>
      </c>
      <c r="TLD226" s="433">
        <v>0</v>
      </c>
      <c r="TLE226" s="433">
        <v>0</v>
      </c>
      <c r="TLF226" s="433">
        <v>0</v>
      </c>
      <c r="TLG226" s="433">
        <v>0</v>
      </c>
      <c r="TLH226" s="433">
        <v>0</v>
      </c>
      <c r="TLI226" s="433">
        <v>0</v>
      </c>
      <c r="TLJ226" s="433">
        <v>0</v>
      </c>
      <c r="TLK226" s="433">
        <v>0</v>
      </c>
      <c r="TLL226" s="433">
        <v>0</v>
      </c>
      <c r="TLM226" s="433">
        <v>0</v>
      </c>
      <c r="TLN226" s="433">
        <v>0</v>
      </c>
      <c r="TLO226" s="433">
        <v>0</v>
      </c>
      <c r="TLP226" s="433">
        <v>0</v>
      </c>
      <c r="TLQ226" s="433">
        <v>0</v>
      </c>
      <c r="TLR226" s="433">
        <v>0</v>
      </c>
      <c r="TLS226" s="433">
        <v>0</v>
      </c>
      <c r="TLT226" s="433">
        <v>0</v>
      </c>
      <c r="TLU226" s="433">
        <v>0</v>
      </c>
      <c r="TLV226" s="433">
        <v>0</v>
      </c>
      <c r="TLW226" s="433">
        <v>0</v>
      </c>
      <c r="TLX226" s="433">
        <v>0</v>
      </c>
      <c r="TLY226" s="433">
        <v>0</v>
      </c>
      <c r="TLZ226" s="433">
        <v>0</v>
      </c>
      <c r="TMA226" s="433">
        <v>0</v>
      </c>
      <c r="TMB226" s="433">
        <v>0</v>
      </c>
      <c r="TMC226" s="433">
        <v>0</v>
      </c>
      <c r="TMD226" s="433">
        <v>0</v>
      </c>
      <c r="TME226" s="433">
        <v>0</v>
      </c>
      <c r="TMF226" s="433">
        <v>0</v>
      </c>
      <c r="TMG226" s="433">
        <v>0</v>
      </c>
      <c r="TMH226" s="433">
        <v>0</v>
      </c>
      <c r="TMI226" s="433">
        <v>0</v>
      </c>
      <c r="TMJ226" s="433">
        <v>0</v>
      </c>
      <c r="TMK226" s="433">
        <v>0</v>
      </c>
      <c r="TML226" s="433">
        <v>0</v>
      </c>
      <c r="TMM226" s="433">
        <v>0</v>
      </c>
      <c r="TMN226" s="433">
        <v>0</v>
      </c>
      <c r="TMO226" s="433">
        <v>0</v>
      </c>
      <c r="TMP226" s="433">
        <v>0</v>
      </c>
      <c r="TMQ226" s="433">
        <v>0</v>
      </c>
      <c r="TMR226" s="433">
        <v>0</v>
      </c>
      <c r="TMS226" s="433">
        <v>0</v>
      </c>
      <c r="TMT226" s="433">
        <v>0</v>
      </c>
      <c r="TMU226" s="433">
        <v>0</v>
      </c>
      <c r="TMV226" s="433">
        <v>0</v>
      </c>
      <c r="TMW226" s="433">
        <v>0</v>
      </c>
      <c r="TMX226" s="433">
        <v>0</v>
      </c>
      <c r="TMY226" s="433">
        <v>0</v>
      </c>
      <c r="TMZ226" s="433">
        <v>0</v>
      </c>
      <c r="TNA226" s="433">
        <v>0</v>
      </c>
      <c r="TNB226" s="433">
        <v>0</v>
      </c>
      <c r="TNC226" s="433">
        <v>0</v>
      </c>
      <c r="TND226" s="433">
        <v>0</v>
      </c>
      <c r="TNE226" s="433">
        <v>0</v>
      </c>
      <c r="TNF226" s="433">
        <v>0</v>
      </c>
      <c r="TNG226" s="433">
        <v>0</v>
      </c>
      <c r="TNH226" s="433">
        <v>0</v>
      </c>
      <c r="TNI226" s="433">
        <v>0</v>
      </c>
      <c r="TNJ226" s="433">
        <v>0</v>
      </c>
      <c r="TNK226" s="433">
        <v>0</v>
      </c>
      <c r="TNL226" s="433">
        <v>0</v>
      </c>
      <c r="TNM226" s="433">
        <v>0</v>
      </c>
      <c r="TNN226" s="433">
        <v>0</v>
      </c>
      <c r="TNO226" s="433">
        <v>0</v>
      </c>
      <c r="TNP226" s="433">
        <v>0</v>
      </c>
      <c r="TNQ226" s="433">
        <v>0</v>
      </c>
      <c r="TNR226" s="433">
        <v>0</v>
      </c>
      <c r="TNS226" s="433">
        <v>0</v>
      </c>
      <c r="TNT226" s="433">
        <v>0</v>
      </c>
      <c r="TNU226" s="433">
        <v>0</v>
      </c>
      <c r="TNV226" s="433">
        <v>0</v>
      </c>
      <c r="TNW226" s="433">
        <v>0</v>
      </c>
      <c r="TNX226" s="433">
        <v>0</v>
      </c>
      <c r="TNY226" s="433">
        <v>0</v>
      </c>
      <c r="TNZ226" s="433">
        <v>0</v>
      </c>
      <c r="TOA226" s="433">
        <v>0</v>
      </c>
      <c r="TOB226" s="433">
        <v>0</v>
      </c>
      <c r="TOC226" s="433">
        <v>0</v>
      </c>
      <c r="TOD226" s="433">
        <v>0</v>
      </c>
      <c r="TOE226" s="433">
        <v>0</v>
      </c>
      <c r="TOF226" s="433">
        <v>0</v>
      </c>
      <c r="TOG226" s="433">
        <v>0</v>
      </c>
      <c r="TOH226" s="433">
        <v>0</v>
      </c>
      <c r="TOI226" s="433">
        <v>0</v>
      </c>
      <c r="TOJ226" s="433">
        <v>0</v>
      </c>
      <c r="TOK226" s="433">
        <v>0</v>
      </c>
      <c r="TOL226" s="433">
        <v>0</v>
      </c>
      <c r="TOM226" s="433">
        <v>0</v>
      </c>
      <c r="TON226" s="433">
        <v>0</v>
      </c>
      <c r="TOO226" s="433">
        <v>0</v>
      </c>
      <c r="TOP226" s="433">
        <v>0</v>
      </c>
      <c r="TOQ226" s="433">
        <v>0</v>
      </c>
      <c r="TOR226" s="433">
        <v>0</v>
      </c>
      <c r="TOS226" s="433">
        <v>0</v>
      </c>
      <c r="TOT226" s="433">
        <v>0</v>
      </c>
      <c r="TOU226" s="433">
        <v>0</v>
      </c>
      <c r="TOV226" s="433">
        <v>0</v>
      </c>
      <c r="TOW226" s="433">
        <v>0</v>
      </c>
      <c r="TOX226" s="433">
        <v>0</v>
      </c>
      <c r="TOY226" s="433">
        <v>0</v>
      </c>
      <c r="TOZ226" s="433">
        <v>0</v>
      </c>
      <c r="TPA226" s="433">
        <v>0</v>
      </c>
      <c r="TPB226" s="433">
        <v>0</v>
      </c>
      <c r="TPC226" s="433">
        <v>0</v>
      </c>
      <c r="TPD226" s="433">
        <v>0</v>
      </c>
      <c r="TPE226" s="433">
        <v>0</v>
      </c>
      <c r="TPF226" s="433">
        <v>0</v>
      </c>
      <c r="TPG226" s="433">
        <v>0</v>
      </c>
      <c r="TPH226" s="433">
        <v>0</v>
      </c>
      <c r="TPI226" s="433">
        <v>0</v>
      </c>
      <c r="TPJ226" s="433">
        <v>0</v>
      </c>
      <c r="TPK226" s="433">
        <v>0</v>
      </c>
      <c r="TPL226" s="433">
        <v>0</v>
      </c>
      <c r="TPM226" s="433">
        <v>0</v>
      </c>
      <c r="TPN226" s="433">
        <v>0</v>
      </c>
      <c r="TPO226" s="433">
        <v>0</v>
      </c>
      <c r="TPP226" s="433">
        <v>0</v>
      </c>
      <c r="TPQ226" s="433">
        <v>0</v>
      </c>
      <c r="TPR226" s="433">
        <v>0</v>
      </c>
      <c r="TPS226" s="433">
        <v>0</v>
      </c>
      <c r="TPT226" s="433">
        <v>0</v>
      </c>
      <c r="TPU226" s="433">
        <v>0</v>
      </c>
      <c r="TPV226" s="433">
        <v>0</v>
      </c>
      <c r="TPW226" s="433">
        <v>0</v>
      </c>
      <c r="TPX226" s="433">
        <v>0</v>
      </c>
      <c r="TPY226" s="433">
        <v>0</v>
      </c>
      <c r="TPZ226" s="433">
        <v>0</v>
      </c>
      <c r="TQA226" s="433">
        <v>0</v>
      </c>
      <c r="TQB226" s="433">
        <v>0</v>
      </c>
      <c r="TQC226" s="433">
        <v>0</v>
      </c>
      <c r="TQD226" s="433">
        <v>0</v>
      </c>
      <c r="TQE226" s="433">
        <v>0</v>
      </c>
      <c r="TQF226" s="433">
        <v>0</v>
      </c>
      <c r="TQG226" s="433">
        <v>0</v>
      </c>
      <c r="TQH226" s="433">
        <v>0</v>
      </c>
      <c r="TQI226" s="433">
        <v>0</v>
      </c>
      <c r="TQJ226" s="433">
        <v>0</v>
      </c>
      <c r="TQK226" s="433">
        <v>0</v>
      </c>
      <c r="TQL226" s="433">
        <v>0</v>
      </c>
      <c r="TQM226" s="433">
        <v>0</v>
      </c>
      <c r="TQN226" s="433">
        <v>0</v>
      </c>
      <c r="TQO226" s="433">
        <v>0</v>
      </c>
      <c r="TQP226" s="433">
        <v>0</v>
      </c>
      <c r="TQQ226" s="433">
        <v>0</v>
      </c>
      <c r="TQR226" s="433">
        <v>0</v>
      </c>
      <c r="TQS226" s="433">
        <v>0</v>
      </c>
      <c r="TQT226" s="433">
        <v>0</v>
      </c>
      <c r="TQU226" s="433">
        <v>0</v>
      </c>
      <c r="TQV226" s="433">
        <v>0</v>
      </c>
      <c r="TQW226" s="433">
        <v>0</v>
      </c>
      <c r="TQX226" s="433">
        <v>0</v>
      </c>
      <c r="TQY226" s="433">
        <v>0</v>
      </c>
      <c r="TQZ226" s="433">
        <v>0</v>
      </c>
      <c r="TRA226" s="433">
        <v>0</v>
      </c>
      <c r="TRB226" s="433">
        <v>0</v>
      </c>
      <c r="TRC226" s="433">
        <v>0</v>
      </c>
      <c r="TRD226" s="433">
        <v>0</v>
      </c>
      <c r="TRE226" s="433">
        <v>0</v>
      </c>
      <c r="TRF226" s="433">
        <v>0</v>
      </c>
      <c r="TRG226" s="433">
        <v>0</v>
      </c>
      <c r="TRH226" s="433">
        <v>0</v>
      </c>
      <c r="TRI226" s="433">
        <v>0</v>
      </c>
      <c r="TRJ226" s="433">
        <v>0</v>
      </c>
      <c r="TRK226" s="433">
        <v>0</v>
      </c>
      <c r="TRL226" s="433">
        <v>0</v>
      </c>
      <c r="TRM226" s="433">
        <v>0</v>
      </c>
      <c r="TRN226" s="433">
        <v>0</v>
      </c>
      <c r="TRO226" s="433">
        <v>0</v>
      </c>
      <c r="TRP226" s="433">
        <v>0</v>
      </c>
      <c r="TRQ226" s="433">
        <v>0</v>
      </c>
      <c r="TRR226" s="433">
        <v>0</v>
      </c>
      <c r="TRS226" s="433">
        <v>0</v>
      </c>
      <c r="TRT226" s="433">
        <v>0</v>
      </c>
      <c r="TRU226" s="433">
        <v>0</v>
      </c>
      <c r="TRV226" s="433">
        <v>0</v>
      </c>
      <c r="TRW226" s="433">
        <v>0</v>
      </c>
      <c r="TRX226" s="433">
        <v>0</v>
      </c>
      <c r="TRY226" s="433">
        <v>0</v>
      </c>
      <c r="TRZ226" s="433">
        <v>0</v>
      </c>
      <c r="TSA226" s="433">
        <v>0</v>
      </c>
      <c r="TSB226" s="433">
        <v>0</v>
      </c>
      <c r="TSC226" s="433">
        <v>0</v>
      </c>
      <c r="TSD226" s="433">
        <v>0</v>
      </c>
      <c r="TSE226" s="433">
        <v>0</v>
      </c>
      <c r="TSF226" s="433">
        <v>0</v>
      </c>
      <c r="TSG226" s="433">
        <v>0</v>
      </c>
      <c r="TSH226" s="433">
        <v>0</v>
      </c>
      <c r="TSI226" s="433">
        <v>0</v>
      </c>
      <c r="TSJ226" s="433">
        <v>0</v>
      </c>
      <c r="TSK226" s="433">
        <v>0</v>
      </c>
      <c r="TSL226" s="433">
        <v>0</v>
      </c>
      <c r="TSM226" s="433">
        <v>0</v>
      </c>
      <c r="TSN226" s="433">
        <v>0</v>
      </c>
      <c r="TSO226" s="433">
        <v>0</v>
      </c>
      <c r="TSP226" s="433">
        <v>0</v>
      </c>
      <c r="TSQ226" s="433">
        <v>0</v>
      </c>
      <c r="TSR226" s="433">
        <v>0</v>
      </c>
      <c r="TSS226" s="433">
        <v>0</v>
      </c>
      <c r="TST226" s="433">
        <v>0</v>
      </c>
      <c r="TSU226" s="433">
        <v>0</v>
      </c>
      <c r="TSV226" s="433">
        <v>0</v>
      </c>
      <c r="TSW226" s="433">
        <v>0</v>
      </c>
      <c r="TSX226" s="433">
        <v>0</v>
      </c>
      <c r="TSY226" s="433">
        <v>0</v>
      </c>
      <c r="TSZ226" s="433">
        <v>0</v>
      </c>
      <c r="TTA226" s="433">
        <v>0</v>
      </c>
      <c r="TTB226" s="433">
        <v>0</v>
      </c>
      <c r="TTC226" s="433">
        <v>0</v>
      </c>
      <c r="TTD226" s="433">
        <v>0</v>
      </c>
      <c r="TTE226" s="433">
        <v>0</v>
      </c>
      <c r="TTF226" s="433">
        <v>0</v>
      </c>
      <c r="TTG226" s="433">
        <v>0</v>
      </c>
      <c r="TTH226" s="433">
        <v>0</v>
      </c>
      <c r="TTI226" s="433">
        <v>0</v>
      </c>
      <c r="TTJ226" s="433">
        <v>0</v>
      </c>
      <c r="TTK226" s="433">
        <v>0</v>
      </c>
      <c r="TTL226" s="433">
        <v>0</v>
      </c>
      <c r="TTM226" s="433">
        <v>0</v>
      </c>
      <c r="TTN226" s="433">
        <v>0</v>
      </c>
      <c r="TTO226" s="433">
        <v>0</v>
      </c>
      <c r="TTP226" s="433">
        <v>0</v>
      </c>
      <c r="TTQ226" s="433">
        <v>0</v>
      </c>
      <c r="TTR226" s="433">
        <v>0</v>
      </c>
      <c r="TTS226" s="433">
        <v>0</v>
      </c>
      <c r="TTT226" s="433">
        <v>0</v>
      </c>
      <c r="TTU226" s="433">
        <v>0</v>
      </c>
      <c r="TTV226" s="433">
        <v>0</v>
      </c>
      <c r="TTW226" s="433">
        <v>0</v>
      </c>
      <c r="TTX226" s="433">
        <v>0</v>
      </c>
      <c r="TTY226" s="433">
        <v>0</v>
      </c>
      <c r="TTZ226" s="433">
        <v>0</v>
      </c>
      <c r="TUA226" s="433">
        <v>0</v>
      </c>
      <c r="TUB226" s="433">
        <v>0</v>
      </c>
      <c r="TUC226" s="433">
        <v>0</v>
      </c>
      <c r="TUD226" s="433">
        <v>0</v>
      </c>
      <c r="TUE226" s="433">
        <v>0</v>
      </c>
      <c r="TUF226" s="433">
        <v>0</v>
      </c>
      <c r="TUG226" s="433">
        <v>0</v>
      </c>
      <c r="TUH226" s="433">
        <v>0</v>
      </c>
      <c r="TUI226" s="433">
        <v>0</v>
      </c>
      <c r="TUJ226" s="433">
        <v>0</v>
      </c>
      <c r="TUK226" s="433">
        <v>0</v>
      </c>
      <c r="TUL226" s="433">
        <v>0</v>
      </c>
      <c r="TUM226" s="433">
        <v>0</v>
      </c>
      <c r="TUN226" s="433">
        <v>0</v>
      </c>
      <c r="TUO226" s="433">
        <v>0</v>
      </c>
      <c r="TUP226" s="433">
        <v>0</v>
      </c>
      <c r="TUQ226" s="433">
        <v>0</v>
      </c>
      <c r="TUR226" s="433">
        <v>0</v>
      </c>
      <c r="TUS226" s="433">
        <v>0</v>
      </c>
      <c r="TUT226" s="433">
        <v>0</v>
      </c>
      <c r="TUU226" s="433">
        <v>0</v>
      </c>
      <c r="TUV226" s="433">
        <v>0</v>
      </c>
      <c r="TUW226" s="433">
        <v>0</v>
      </c>
      <c r="TUX226" s="433">
        <v>0</v>
      </c>
      <c r="TUY226" s="433">
        <v>0</v>
      </c>
      <c r="TUZ226" s="433">
        <v>0</v>
      </c>
      <c r="TVA226" s="433">
        <v>0</v>
      </c>
      <c r="TVB226" s="433">
        <v>0</v>
      </c>
      <c r="TVC226" s="433">
        <v>0</v>
      </c>
      <c r="TVD226" s="433">
        <v>0</v>
      </c>
      <c r="TVE226" s="433">
        <v>0</v>
      </c>
      <c r="TVF226" s="433">
        <v>0</v>
      </c>
      <c r="TVG226" s="433">
        <v>0</v>
      </c>
      <c r="TVH226" s="433">
        <v>0</v>
      </c>
      <c r="TVI226" s="433">
        <v>0</v>
      </c>
      <c r="TVJ226" s="433">
        <v>0</v>
      </c>
      <c r="TVK226" s="433">
        <v>0</v>
      </c>
      <c r="TVL226" s="433">
        <v>0</v>
      </c>
      <c r="TVM226" s="433">
        <v>0</v>
      </c>
      <c r="TVN226" s="433">
        <v>0</v>
      </c>
      <c r="TVO226" s="433">
        <v>0</v>
      </c>
      <c r="TVP226" s="433">
        <v>0</v>
      </c>
      <c r="TVQ226" s="433">
        <v>0</v>
      </c>
      <c r="TVR226" s="433">
        <v>0</v>
      </c>
      <c r="TVS226" s="433">
        <v>0</v>
      </c>
      <c r="TVT226" s="433">
        <v>0</v>
      </c>
      <c r="TVU226" s="433">
        <v>0</v>
      </c>
      <c r="TVV226" s="433">
        <v>0</v>
      </c>
      <c r="TVW226" s="433">
        <v>0</v>
      </c>
      <c r="TVX226" s="433">
        <v>0</v>
      </c>
      <c r="TVY226" s="433">
        <v>0</v>
      </c>
      <c r="TVZ226" s="433">
        <v>0</v>
      </c>
      <c r="TWA226" s="433">
        <v>0</v>
      </c>
      <c r="TWB226" s="433">
        <v>0</v>
      </c>
      <c r="TWC226" s="433">
        <v>0</v>
      </c>
      <c r="TWD226" s="433">
        <v>0</v>
      </c>
      <c r="TWE226" s="433">
        <v>0</v>
      </c>
      <c r="TWF226" s="433">
        <v>0</v>
      </c>
      <c r="TWG226" s="433">
        <v>0</v>
      </c>
      <c r="TWH226" s="433">
        <v>0</v>
      </c>
      <c r="TWI226" s="433">
        <v>0</v>
      </c>
      <c r="TWJ226" s="433">
        <v>0</v>
      </c>
      <c r="TWK226" s="433">
        <v>0</v>
      </c>
      <c r="TWL226" s="433">
        <v>0</v>
      </c>
      <c r="TWM226" s="433">
        <v>0</v>
      </c>
      <c r="TWN226" s="433">
        <v>0</v>
      </c>
      <c r="TWO226" s="433">
        <v>0</v>
      </c>
      <c r="TWP226" s="433">
        <v>0</v>
      </c>
      <c r="TWQ226" s="433">
        <v>0</v>
      </c>
      <c r="TWR226" s="433">
        <v>0</v>
      </c>
      <c r="TWS226" s="433">
        <v>0</v>
      </c>
      <c r="TWT226" s="433">
        <v>0</v>
      </c>
      <c r="TWU226" s="433">
        <v>0</v>
      </c>
      <c r="TWV226" s="433">
        <v>0</v>
      </c>
      <c r="TWW226" s="433">
        <v>0</v>
      </c>
      <c r="TWX226" s="433">
        <v>0</v>
      </c>
      <c r="TWY226" s="433">
        <v>0</v>
      </c>
      <c r="TWZ226" s="433">
        <v>0</v>
      </c>
      <c r="TXA226" s="433">
        <v>0</v>
      </c>
      <c r="TXB226" s="433">
        <v>0</v>
      </c>
      <c r="TXC226" s="433">
        <v>0</v>
      </c>
      <c r="TXD226" s="433">
        <v>0</v>
      </c>
      <c r="TXE226" s="433">
        <v>0</v>
      </c>
      <c r="TXF226" s="433">
        <v>0</v>
      </c>
      <c r="TXG226" s="433">
        <v>0</v>
      </c>
      <c r="TXH226" s="433">
        <v>0</v>
      </c>
      <c r="TXI226" s="433">
        <v>0</v>
      </c>
      <c r="TXJ226" s="433">
        <v>0</v>
      </c>
      <c r="TXK226" s="433">
        <v>0</v>
      </c>
      <c r="TXL226" s="433">
        <v>0</v>
      </c>
      <c r="TXM226" s="433">
        <v>0</v>
      </c>
      <c r="TXN226" s="433">
        <v>0</v>
      </c>
      <c r="TXO226" s="433">
        <v>0</v>
      </c>
      <c r="TXP226" s="433">
        <v>0</v>
      </c>
      <c r="TXQ226" s="433">
        <v>0</v>
      </c>
      <c r="TXR226" s="433">
        <v>0</v>
      </c>
      <c r="TXS226" s="433">
        <v>0</v>
      </c>
      <c r="TXT226" s="433">
        <v>0</v>
      </c>
      <c r="TXU226" s="433">
        <v>0</v>
      </c>
      <c r="TXV226" s="433">
        <v>0</v>
      </c>
      <c r="TXW226" s="433">
        <v>0</v>
      </c>
      <c r="TXX226" s="433">
        <v>0</v>
      </c>
      <c r="TXY226" s="433">
        <v>0</v>
      </c>
      <c r="TXZ226" s="433">
        <v>0</v>
      </c>
      <c r="TYA226" s="433">
        <v>0</v>
      </c>
      <c r="TYB226" s="433">
        <v>0</v>
      </c>
      <c r="TYC226" s="433">
        <v>0</v>
      </c>
      <c r="TYD226" s="433">
        <v>0</v>
      </c>
      <c r="TYE226" s="433">
        <v>0</v>
      </c>
      <c r="TYF226" s="433">
        <v>0</v>
      </c>
      <c r="TYG226" s="433">
        <v>0</v>
      </c>
      <c r="TYH226" s="433">
        <v>0</v>
      </c>
      <c r="TYI226" s="433">
        <v>0</v>
      </c>
      <c r="TYJ226" s="433">
        <v>0</v>
      </c>
      <c r="TYK226" s="433">
        <v>0</v>
      </c>
      <c r="TYL226" s="433">
        <v>0</v>
      </c>
      <c r="TYM226" s="433">
        <v>0</v>
      </c>
      <c r="TYN226" s="433">
        <v>0</v>
      </c>
      <c r="TYO226" s="433">
        <v>0</v>
      </c>
      <c r="TYP226" s="433">
        <v>0</v>
      </c>
      <c r="TYQ226" s="433">
        <v>0</v>
      </c>
      <c r="TYR226" s="433">
        <v>0</v>
      </c>
      <c r="TYS226" s="433">
        <v>0</v>
      </c>
      <c r="TYT226" s="433">
        <v>0</v>
      </c>
      <c r="TYU226" s="433">
        <v>0</v>
      </c>
      <c r="TYV226" s="433">
        <v>0</v>
      </c>
      <c r="TYW226" s="433">
        <v>0</v>
      </c>
      <c r="TYX226" s="433">
        <v>0</v>
      </c>
      <c r="TYY226" s="433">
        <v>0</v>
      </c>
      <c r="TYZ226" s="433">
        <v>0</v>
      </c>
      <c r="TZA226" s="433">
        <v>0</v>
      </c>
      <c r="TZB226" s="433">
        <v>0</v>
      </c>
      <c r="TZC226" s="433">
        <v>0</v>
      </c>
      <c r="TZD226" s="433">
        <v>0</v>
      </c>
      <c r="TZE226" s="433">
        <v>0</v>
      </c>
      <c r="TZF226" s="433">
        <v>0</v>
      </c>
      <c r="TZG226" s="433">
        <v>0</v>
      </c>
      <c r="TZH226" s="433">
        <v>0</v>
      </c>
      <c r="TZI226" s="433">
        <v>0</v>
      </c>
      <c r="TZJ226" s="433">
        <v>0</v>
      </c>
      <c r="TZK226" s="433">
        <v>0</v>
      </c>
      <c r="TZL226" s="433">
        <v>0</v>
      </c>
      <c r="TZM226" s="433">
        <v>0</v>
      </c>
      <c r="TZN226" s="433">
        <v>0</v>
      </c>
      <c r="TZO226" s="433">
        <v>0</v>
      </c>
      <c r="TZP226" s="433">
        <v>0</v>
      </c>
      <c r="TZQ226" s="433">
        <v>0</v>
      </c>
      <c r="TZR226" s="433">
        <v>0</v>
      </c>
      <c r="TZS226" s="433">
        <v>0</v>
      </c>
      <c r="TZT226" s="433">
        <v>0</v>
      </c>
      <c r="TZU226" s="433">
        <v>0</v>
      </c>
      <c r="TZV226" s="433">
        <v>0</v>
      </c>
      <c r="TZW226" s="433">
        <v>0</v>
      </c>
      <c r="TZX226" s="433">
        <v>0</v>
      </c>
      <c r="TZY226" s="433">
        <v>0</v>
      </c>
      <c r="TZZ226" s="433">
        <v>0</v>
      </c>
      <c r="UAA226" s="433">
        <v>0</v>
      </c>
      <c r="UAB226" s="433">
        <v>0</v>
      </c>
      <c r="UAC226" s="433">
        <v>0</v>
      </c>
      <c r="UAD226" s="433">
        <v>0</v>
      </c>
      <c r="UAE226" s="433">
        <v>0</v>
      </c>
      <c r="UAF226" s="433">
        <v>0</v>
      </c>
      <c r="UAG226" s="433">
        <v>0</v>
      </c>
      <c r="UAH226" s="433">
        <v>0</v>
      </c>
      <c r="UAI226" s="433">
        <v>0</v>
      </c>
      <c r="UAJ226" s="433">
        <v>0</v>
      </c>
      <c r="UAK226" s="433">
        <v>0</v>
      </c>
      <c r="UAL226" s="433">
        <v>0</v>
      </c>
      <c r="UAM226" s="433">
        <v>0</v>
      </c>
      <c r="UAN226" s="433">
        <v>0</v>
      </c>
      <c r="UAO226" s="433">
        <v>0</v>
      </c>
      <c r="UAP226" s="433">
        <v>0</v>
      </c>
      <c r="UAQ226" s="433">
        <v>0</v>
      </c>
      <c r="UAR226" s="433">
        <v>0</v>
      </c>
      <c r="UAS226" s="433">
        <v>0</v>
      </c>
      <c r="UAT226" s="433">
        <v>0</v>
      </c>
      <c r="UAU226" s="433">
        <v>0</v>
      </c>
      <c r="UAV226" s="433">
        <v>0</v>
      </c>
      <c r="UAW226" s="433">
        <v>0</v>
      </c>
      <c r="UAX226" s="433">
        <v>0</v>
      </c>
      <c r="UAY226" s="433">
        <v>0</v>
      </c>
      <c r="UAZ226" s="433">
        <v>0</v>
      </c>
      <c r="UBA226" s="433">
        <v>0</v>
      </c>
      <c r="UBB226" s="433">
        <v>0</v>
      </c>
      <c r="UBC226" s="433">
        <v>0</v>
      </c>
      <c r="UBD226" s="433">
        <v>0</v>
      </c>
      <c r="UBE226" s="433">
        <v>0</v>
      </c>
      <c r="UBF226" s="433">
        <v>0</v>
      </c>
      <c r="UBG226" s="433">
        <v>0</v>
      </c>
      <c r="UBH226" s="433">
        <v>0</v>
      </c>
      <c r="UBI226" s="433">
        <v>0</v>
      </c>
      <c r="UBJ226" s="433">
        <v>0</v>
      </c>
      <c r="UBK226" s="433">
        <v>0</v>
      </c>
      <c r="UBL226" s="433">
        <v>0</v>
      </c>
      <c r="UBM226" s="433">
        <v>0</v>
      </c>
      <c r="UBN226" s="433">
        <v>0</v>
      </c>
      <c r="UBO226" s="433">
        <v>0</v>
      </c>
      <c r="UBP226" s="433">
        <v>0</v>
      </c>
      <c r="UBQ226" s="433">
        <v>0</v>
      </c>
      <c r="UBR226" s="433">
        <v>0</v>
      </c>
      <c r="UBS226" s="433">
        <v>0</v>
      </c>
      <c r="UBT226" s="433">
        <v>0</v>
      </c>
      <c r="UBU226" s="433">
        <v>0</v>
      </c>
      <c r="UBV226" s="433">
        <v>0</v>
      </c>
      <c r="UBW226" s="433">
        <v>0</v>
      </c>
      <c r="UBX226" s="433">
        <v>0</v>
      </c>
      <c r="UBY226" s="433">
        <v>0</v>
      </c>
      <c r="UBZ226" s="433">
        <v>0</v>
      </c>
      <c r="UCA226" s="433">
        <v>0</v>
      </c>
      <c r="UCB226" s="433">
        <v>0</v>
      </c>
      <c r="UCC226" s="433">
        <v>0</v>
      </c>
      <c r="UCD226" s="433">
        <v>0</v>
      </c>
      <c r="UCE226" s="433">
        <v>0</v>
      </c>
      <c r="UCF226" s="433">
        <v>0</v>
      </c>
      <c r="UCG226" s="433">
        <v>0</v>
      </c>
      <c r="UCH226" s="433">
        <v>0</v>
      </c>
      <c r="UCI226" s="433">
        <v>0</v>
      </c>
      <c r="UCJ226" s="433">
        <v>0</v>
      </c>
      <c r="UCK226" s="433">
        <v>0</v>
      </c>
      <c r="UCL226" s="433">
        <v>0</v>
      </c>
      <c r="UCM226" s="433">
        <v>0</v>
      </c>
      <c r="UCN226" s="433">
        <v>0</v>
      </c>
      <c r="UCO226" s="433">
        <v>0</v>
      </c>
      <c r="UCP226" s="433">
        <v>0</v>
      </c>
      <c r="UCQ226" s="433">
        <v>0</v>
      </c>
      <c r="UCR226" s="433">
        <v>0</v>
      </c>
      <c r="UCS226" s="433">
        <v>0</v>
      </c>
      <c r="UCT226" s="433">
        <v>0</v>
      </c>
      <c r="UCU226" s="433">
        <v>0</v>
      </c>
      <c r="UCV226" s="433">
        <v>0</v>
      </c>
      <c r="UCW226" s="433">
        <v>0</v>
      </c>
      <c r="UCX226" s="433">
        <v>0</v>
      </c>
      <c r="UCY226" s="433">
        <v>0</v>
      </c>
      <c r="UCZ226" s="433">
        <v>0</v>
      </c>
      <c r="UDA226" s="433">
        <v>0</v>
      </c>
      <c r="UDB226" s="433">
        <v>0</v>
      </c>
      <c r="UDC226" s="433">
        <v>0</v>
      </c>
      <c r="UDD226" s="433">
        <v>0</v>
      </c>
      <c r="UDE226" s="433">
        <v>0</v>
      </c>
      <c r="UDF226" s="433">
        <v>0</v>
      </c>
      <c r="UDG226" s="433">
        <v>0</v>
      </c>
      <c r="UDH226" s="433">
        <v>0</v>
      </c>
      <c r="UDI226" s="433">
        <v>0</v>
      </c>
      <c r="UDJ226" s="433">
        <v>0</v>
      </c>
      <c r="UDK226" s="433">
        <v>0</v>
      </c>
      <c r="UDL226" s="433">
        <v>0</v>
      </c>
      <c r="UDM226" s="433">
        <v>0</v>
      </c>
      <c r="UDN226" s="433">
        <v>0</v>
      </c>
      <c r="UDO226" s="433">
        <v>0</v>
      </c>
      <c r="UDP226" s="433">
        <v>0</v>
      </c>
      <c r="UDQ226" s="433">
        <v>0</v>
      </c>
      <c r="UDR226" s="433">
        <v>0</v>
      </c>
      <c r="UDS226" s="433">
        <v>0</v>
      </c>
      <c r="UDT226" s="433">
        <v>0</v>
      </c>
      <c r="UDU226" s="433">
        <v>0</v>
      </c>
      <c r="UDV226" s="433">
        <v>0</v>
      </c>
      <c r="UDW226" s="433">
        <v>0</v>
      </c>
      <c r="UDX226" s="433">
        <v>0</v>
      </c>
      <c r="UDY226" s="433">
        <v>0</v>
      </c>
      <c r="UDZ226" s="433">
        <v>0</v>
      </c>
      <c r="UEA226" s="433">
        <v>0</v>
      </c>
      <c r="UEB226" s="433">
        <v>0</v>
      </c>
      <c r="UEC226" s="433">
        <v>0</v>
      </c>
      <c r="UED226" s="433">
        <v>0</v>
      </c>
      <c r="UEE226" s="433">
        <v>0</v>
      </c>
      <c r="UEF226" s="433">
        <v>0</v>
      </c>
      <c r="UEG226" s="433">
        <v>0</v>
      </c>
      <c r="UEH226" s="433">
        <v>0</v>
      </c>
      <c r="UEI226" s="433">
        <v>0</v>
      </c>
      <c r="UEJ226" s="433">
        <v>0</v>
      </c>
      <c r="UEK226" s="433">
        <v>0</v>
      </c>
      <c r="UEL226" s="433">
        <v>0</v>
      </c>
      <c r="UEM226" s="433">
        <v>0</v>
      </c>
      <c r="UEN226" s="433">
        <v>0</v>
      </c>
      <c r="UEO226" s="433">
        <v>0</v>
      </c>
      <c r="UEP226" s="433">
        <v>0</v>
      </c>
      <c r="UEQ226" s="433">
        <v>0</v>
      </c>
      <c r="UER226" s="433">
        <v>0</v>
      </c>
      <c r="UES226" s="433">
        <v>0</v>
      </c>
      <c r="UET226" s="433">
        <v>0</v>
      </c>
      <c r="UEU226" s="433">
        <v>0</v>
      </c>
      <c r="UEV226" s="433">
        <v>0</v>
      </c>
      <c r="UEW226" s="433">
        <v>0</v>
      </c>
      <c r="UEX226" s="433">
        <v>0</v>
      </c>
      <c r="UEY226" s="433">
        <v>0</v>
      </c>
      <c r="UEZ226" s="433">
        <v>0</v>
      </c>
      <c r="UFA226" s="433">
        <v>0</v>
      </c>
      <c r="UFB226" s="433">
        <v>0</v>
      </c>
      <c r="UFC226" s="433">
        <v>0</v>
      </c>
      <c r="UFD226" s="433">
        <v>0</v>
      </c>
      <c r="UFE226" s="433">
        <v>0</v>
      </c>
      <c r="UFF226" s="433">
        <v>0</v>
      </c>
      <c r="UFG226" s="433">
        <v>0</v>
      </c>
      <c r="UFH226" s="433">
        <v>0</v>
      </c>
      <c r="UFI226" s="433">
        <v>0</v>
      </c>
      <c r="UFJ226" s="433">
        <v>0</v>
      </c>
      <c r="UFK226" s="433">
        <v>0</v>
      </c>
      <c r="UFL226" s="433">
        <v>0</v>
      </c>
      <c r="UFM226" s="433">
        <v>0</v>
      </c>
      <c r="UFN226" s="433">
        <v>0</v>
      </c>
      <c r="UFO226" s="433">
        <v>0</v>
      </c>
      <c r="UFP226" s="433">
        <v>0</v>
      </c>
      <c r="UFQ226" s="433">
        <v>0</v>
      </c>
      <c r="UFR226" s="433">
        <v>0</v>
      </c>
      <c r="UFS226" s="433">
        <v>0</v>
      </c>
      <c r="UFT226" s="433">
        <v>0</v>
      </c>
      <c r="UFU226" s="433">
        <v>0</v>
      </c>
      <c r="UFV226" s="433">
        <v>0</v>
      </c>
      <c r="UFW226" s="433">
        <v>0</v>
      </c>
      <c r="UFX226" s="433">
        <v>0</v>
      </c>
      <c r="UFY226" s="433">
        <v>0</v>
      </c>
      <c r="UFZ226" s="433">
        <v>0</v>
      </c>
      <c r="UGA226" s="433">
        <v>0</v>
      </c>
      <c r="UGB226" s="433">
        <v>0</v>
      </c>
      <c r="UGC226" s="433">
        <v>0</v>
      </c>
      <c r="UGD226" s="433">
        <v>0</v>
      </c>
      <c r="UGE226" s="433">
        <v>0</v>
      </c>
      <c r="UGF226" s="433">
        <v>0</v>
      </c>
      <c r="UGG226" s="433">
        <v>0</v>
      </c>
      <c r="UGH226" s="433">
        <v>0</v>
      </c>
      <c r="UGI226" s="433">
        <v>0</v>
      </c>
      <c r="UGJ226" s="433">
        <v>0</v>
      </c>
      <c r="UGK226" s="433">
        <v>0</v>
      </c>
      <c r="UGL226" s="433">
        <v>0</v>
      </c>
      <c r="UGM226" s="433">
        <v>0</v>
      </c>
      <c r="UGN226" s="433">
        <v>0</v>
      </c>
      <c r="UGO226" s="433">
        <v>0</v>
      </c>
      <c r="UGP226" s="433">
        <v>0</v>
      </c>
      <c r="UGQ226" s="433">
        <v>0</v>
      </c>
      <c r="UGR226" s="433">
        <v>0</v>
      </c>
      <c r="UGS226" s="433">
        <v>0</v>
      </c>
      <c r="UGT226" s="433">
        <v>0</v>
      </c>
      <c r="UGU226" s="433">
        <v>0</v>
      </c>
      <c r="UGV226" s="433">
        <v>0</v>
      </c>
      <c r="UGW226" s="433">
        <v>0</v>
      </c>
      <c r="UGX226" s="433">
        <v>0</v>
      </c>
      <c r="UGY226" s="433">
        <v>0</v>
      </c>
      <c r="UGZ226" s="433">
        <v>0</v>
      </c>
      <c r="UHA226" s="433">
        <v>0</v>
      </c>
      <c r="UHB226" s="433">
        <v>0</v>
      </c>
      <c r="UHC226" s="433">
        <v>0</v>
      </c>
      <c r="UHD226" s="433">
        <v>0</v>
      </c>
      <c r="UHE226" s="433">
        <v>0</v>
      </c>
      <c r="UHF226" s="433">
        <v>0</v>
      </c>
      <c r="UHG226" s="433">
        <v>0</v>
      </c>
      <c r="UHH226" s="433">
        <v>0</v>
      </c>
      <c r="UHI226" s="433">
        <v>0</v>
      </c>
      <c r="UHJ226" s="433">
        <v>0</v>
      </c>
      <c r="UHK226" s="433">
        <v>0</v>
      </c>
      <c r="UHL226" s="433">
        <v>0</v>
      </c>
      <c r="UHM226" s="433">
        <v>0</v>
      </c>
      <c r="UHN226" s="433">
        <v>0</v>
      </c>
      <c r="UHO226" s="433">
        <v>0</v>
      </c>
      <c r="UHP226" s="433">
        <v>0</v>
      </c>
      <c r="UHQ226" s="433">
        <v>0</v>
      </c>
      <c r="UHR226" s="433">
        <v>0</v>
      </c>
      <c r="UHS226" s="433">
        <v>0</v>
      </c>
      <c r="UHT226" s="433">
        <v>0</v>
      </c>
      <c r="UHU226" s="433">
        <v>0</v>
      </c>
      <c r="UHV226" s="433">
        <v>0</v>
      </c>
      <c r="UHW226" s="433">
        <v>0</v>
      </c>
      <c r="UHX226" s="433">
        <v>0</v>
      </c>
      <c r="UHY226" s="433">
        <v>0</v>
      </c>
      <c r="UHZ226" s="433">
        <v>0</v>
      </c>
      <c r="UIA226" s="433">
        <v>0</v>
      </c>
      <c r="UIB226" s="433">
        <v>0</v>
      </c>
      <c r="UIC226" s="433">
        <v>0</v>
      </c>
      <c r="UID226" s="433">
        <v>0</v>
      </c>
      <c r="UIE226" s="433">
        <v>0</v>
      </c>
      <c r="UIF226" s="433">
        <v>0</v>
      </c>
      <c r="UIG226" s="433">
        <v>0</v>
      </c>
      <c r="UIH226" s="433">
        <v>0</v>
      </c>
      <c r="UII226" s="433">
        <v>0</v>
      </c>
      <c r="UIJ226" s="433">
        <v>0</v>
      </c>
      <c r="UIK226" s="433">
        <v>0</v>
      </c>
      <c r="UIL226" s="433">
        <v>0</v>
      </c>
      <c r="UIM226" s="433">
        <v>0</v>
      </c>
      <c r="UIN226" s="433">
        <v>0</v>
      </c>
      <c r="UIO226" s="433">
        <v>0</v>
      </c>
      <c r="UIP226" s="433">
        <v>0</v>
      </c>
      <c r="UIQ226" s="433">
        <v>0</v>
      </c>
      <c r="UIR226" s="433">
        <v>0</v>
      </c>
      <c r="UIS226" s="433">
        <v>0</v>
      </c>
      <c r="UIT226" s="433">
        <v>0</v>
      </c>
      <c r="UIU226" s="433">
        <v>0</v>
      </c>
      <c r="UIV226" s="433">
        <v>0</v>
      </c>
      <c r="UIW226" s="433">
        <v>0</v>
      </c>
      <c r="UIX226" s="433">
        <v>0</v>
      </c>
      <c r="UIY226" s="433">
        <v>0</v>
      </c>
      <c r="UIZ226" s="433">
        <v>0</v>
      </c>
      <c r="UJA226" s="433">
        <v>0</v>
      </c>
      <c r="UJB226" s="433">
        <v>0</v>
      </c>
      <c r="UJC226" s="433">
        <v>0</v>
      </c>
      <c r="UJD226" s="433">
        <v>0</v>
      </c>
      <c r="UJE226" s="433">
        <v>0</v>
      </c>
      <c r="UJF226" s="433">
        <v>0</v>
      </c>
      <c r="UJG226" s="433">
        <v>0</v>
      </c>
      <c r="UJH226" s="433">
        <v>0</v>
      </c>
      <c r="UJI226" s="433">
        <v>0</v>
      </c>
      <c r="UJJ226" s="433">
        <v>0</v>
      </c>
      <c r="UJK226" s="433">
        <v>0</v>
      </c>
      <c r="UJL226" s="433">
        <v>0</v>
      </c>
      <c r="UJM226" s="433">
        <v>0</v>
      </c>
      <c r="UJN226" s="433">
        <v>0</v>
      </c>
      <c r="UJO226" s="433">
        <v>0</v>
      </c>
      <c r="UJP226" s="433">
        <v>0</v>
      </c>
      <c r="UJQ226" s="433">
        <v>0</v>
      </c>
      <c r="UJR226" s="433">
        <v>0</v>
      </c>
      <c r="UJS226" s="433">
        <v>0</v>
      </c>
      <c r="UJT226" s="433">
        <v>0</v>
      </c>
      <c r="UJU226" s="433">
        <v>0</v>
      </c>
      <c r="UJV226" s="433">
        <v>0</v>
      </c>
      <c r="UJW226" s="433">
        <v>0</v>
      </c>
      <c r="UJX226" s="433">
        <v>0</v>
      </c>
      <c r="UJY226" s="433">
        <v>0</v>
      </c>
      <c r="UJZ226" s="433">
        <v>0</v>
      </c>
      <c r="UKA226" s="433">
        <v>0</v>
      </c>
      <c r="UKB226" s="433">
        <v>0</v>
      </c>
      <c r="UKC226" s="433">
        <v>0</v>
      </c>
      <c r="UKD226" s="433">
        <v>0</v>
      </c>
      <c r="UKE226" s="433">
        <v>0</v>
      </c>
      <c r="UKF226" s="433">
        <v>0</v>
      </c>
      <c r="UKG226" s="433">
        <v>0</v>
      </c>
      <c r="UKH226" s="433">
        <v>0</v>
      </c>
      <c r="UKI226" s="433">
        <v>0</v>
      </c>
      <c r="UKJ226" s="433">
        <v>0</v>
      </c>
      <c r="UKK226" s="433">
        <v>0</v>
      </c>
      <c r="UKL226" s="433">
        <v>0</v>
      </c>
      <c r="UKM226" s="433">
        <v>0</v>
      </c>
      <c r="UKN226" s="433">
        <v>0</v>
      </c>
      <c r="UKO226" s="433">
        <v>0</v>
      </c>
      <c r="UKP226" s="433">
        <v>0</v>
      </c>
      <c r="UKQ226" s="433">
        <v>0</v>
      </c>
      <c r="UKR226" s="433">
        <v>0</v>
      </c>
      <c r="UKS226" s="433">
        <v>0</v>
      </c>
      <c r="UKT226" s="433">
        <v>0</v>
      </c>
      <c r="UKU226" s="433">
        <v>0</v>
      </c>
      <c r="UKV226" s="433">
        <v>0</v>
      </c>
      <c r="UKW226" s="433">
        <v>0</v>
      </c>
      <c r="UKX226" s="433">
        <v>0</v>
      </c>
      <c r="UKY226" s="433">
        <v>0</v>
      </c>
      <c r="UKZ226" s="433">
        <v>0</v>
      </c>
      <c r="ULA226" s="433">
        <v>0</v>
      </c>
      <c r="ULB226" s="433">
        <v>0</v>
      </c>
      <c r="ULC226" s="433">
        <v>0</v>
      </c>
      <c r="ULD226" s="433">
        <v>0</v>
      </c>
      <c r="ULE226" s="433">
        <v>0</v>
      </c>
      <c r="ULF226" s="433">
        <v>0</v>
      </c>
      <c r="ULG226" s="433">
        <v>0</v>
      </c>
      <c r="ULH226" s="433">
        <v>0</v>
      </c>
      <c r="ULI226" s="433">
        <v>0</v>
      </c>
      <c r="ULJ226" s="433">
        <v>0</v>
      </c>
      <c r="ULK226" s="433">
        <v>0</v>
      </c>
      <c r="ULL226" s="433">
        <v>0</v>
      </c>
      <c r="ULM226" s="433">
        <v>0</v>
      </c>
      <c r="ULN226" s="433">
        <v>0</v>
      </c>
      <c r="ULO226" s="433">
        <v>0</v>
      </c>
      <c r="ULP226" s="433">
        <v>0</v>
      </c>
      <c r="ULQ226" s="433">
        <v>0</v>
      </c>
      <c r="ULR226" s="433">
        <v>0</v>
      </c>
      <c r="ULS226" s="433">
        <v>0</v>
      </c>
      <c r="ULT226" s="433">
        <v>0</v>
      </c>
      <c r="ULU226" s="433">
        <v>0</v>
      </c>
      <c r="ULV226" s="433">
        <v>0</v>
      </c>
      <c r="ULW226" s="433">
        <v>0</v>
      </c>
      <c r="ULX226" s="433">
        <v>0</v>
      </c>
      <c r="ULY226" s="433">
        <v>0</v>
      </c>
      <c r="ULZ226" s="433">
        <v>0</v>
      </c>
      <c r="UMA226" s="433">
        <v>0</v>
      </c>
      <c r="UMB226" s="433">
        <v>0</v>
      </c>
      <c r="UMC226" s="433">
        <v>0</v>
      </c>
      <c r="UMD226" s="433">
        <v>0</v>
      </c>
      <c r="UME226" s="433">
        <v>0</v>
      </c>
      <c r="UMF226" s="433">
        <v>0</v>
      </c>
      <c r="UMG226" s="433">
        <v>0</v>
      </c>
      <c r="UMH226" s="433">
        <v>0</v>
      </c>
      <c r="UMI226" s="433">
        <v>0</v>
      </c>
      <c r="UMJ226" s="433">
        <v>0</v>
      </c>
      <c r="UMK226" s="433">
        <v>0</v>
      </c>
      <c r="UML226" s="433">
        <v>0</v>
      </c>
      <c r="UMM226" s="433">
        <v>0</v>
      </c>
      <c r="UMN226" s="433">
        <v>0</v>
      </c>
      <c r="UMO226" s="433">
        <v>0</v>
      </c>
      <c r="UMP226" s="433">
        <v>0</v>
      </c>
      <c r="UMQ226" s="433">
        <v>0</v>
      </c>
      <c r="UMR226" s="433">
        <v>0</v>
      </c>
      <c r="UMS226" s="433">
        <v>0</v>
      </c>
      <c r="UMT226" s="433">
        <v>0</v>
      </c>
      <c r="UMU226" s="433">
        <v>0</v>
      </c>
      <c r="UMV226" s="433">
        <v>0</v>
      </c>
      <c r="UMW226" s="433">
        <v>0</v>
      </c>
      <c r="UMX226" s="433">
        <v>0</v>
      </c>
      <c r="UMY226" s="433">
        <v>0</v>
      </c>
      <c r="UMZ226" s="433">
        <v>0</v>
      </c>
      <c r="UNA226" s="433">
        <v>0</v>
      </c>
      <c r="UNB226" s="433">
        <v>0</v>
      </c>
      <c r="UNC226" s="433">
        <v>0</v>
      </c>
      <c r="UND226" s="433">
        <v>0</v>
      </c>
      <c r="UNE226" s="433">
        <v>0</v>
      </c>
      <c r="UNF226" s="433">
        <v>0</v>
      </c>
      <c r="UNG226" s="433">
        <v>0</v>
      </c>
      <c r="UNH226" s="433">
        <v>0</v>
      </c>
      <c r="UNI226" s="433">
        <v>0</v>
      </c>
      <c r="UNJ226" s="433">
        <v>0</v>
      </c>
      <c r="UNK226" s="433">
        <v>0</v>
      </c>
      <c r="UNL226" s="433">
        <v>0</v>
      </c>
      <c r="UNM226" s="433">
        <v>0</v>
      </c>
      <c r="UNN226" s="433">
        <v>0</v>
      </c>
      <c r="UNO226" s="433">
        <v>0</v>
      </c>
      <c r="UNP226" s="433">
        <v>0</v>
      </c>
      <c r="UNQ226" s="433">
        <v>0</v>
      </c>
      <c r="UNR226" s="433">
        <v>0</v>
      </c>
      <c r="UNS226" s="433">
        <v>0</v>
      </c>
      <c r="UNT226" s="433">
        <v>0</v>
      </c>
      <c r="UNU226" s="433">
        <v>0</v>
      </c>
      <c r="UNV226" s="433">
        <v>0</v>
      </c>
      <c r="UNW226" s="433">
        <v>0</v>
      </c>
      <c r="UNX226" s="433">
        <v>0</v>
      </c>
      <c r="UNY226" s="433">
        <v>0</v>
      </c>
      <c r="UNZ226" s="433">
        <v>0</v>
      </c>
      <c r="UOA226" s="433">
        <v>0</v>
      </c>
      <c r="UOB226" s="433">
        <v>0</v>
      </c>
      <c r="UOC226" s="433">
        <v>0</v>
      </c>
      <c r="UOD226" s="433">
        <v>0</v>
      </c>
      <c r="UOE226" s="433">
        <v>0</v>
      </c>
      <c r="UOF226" s="433">
        <v>0</v>
      </c>
      <c r="UOG226" s="433">
        <v>0</v>
      </c>
      <c r="UOH226" s="433">
        <v>0</v>
      </c>
      <c r="UOI226" s="433">
        <v>0</v>
      </c>
      <c r="UOJ226" s="433">
        <v>0</v>
      </c>
      <c r="UOK226" s="433">
        <v>0</v>
      </c>
      <c r="UOL226" s="433">
        <v>0</v>
      </c>
      <c r="UOM226" s="433">
        <v>0</v>
      </c>
      <c r="UON226" s="433">
        <v>0</v>
      </c>
      <c r="UOO226" s="433">
        <v>0</v>
      </c>
      <c r="UOP226" s="433">
        <v>0</v>
      </c>
      <c r="UOQ226" s="433">
        <v>0</v>
      </c>
      <c r="UOR226" s="433">
        <v>0</v>
      </c>
      <c r="UOS226" s="433">
        <v>0</v>
      </c>
      <c r="UOT226" s="433">
        <v>0</v>
      </c>
      <c r="UOU226" s="433">
        <v>0</v>
      </c>
      <c r="UOV226" s="433">
        <v>0</v>
      </c>
      <c r="UOW226" s="433">
        <v>0</v>
      </c>
      <c r="UOX226" s="433">
        <v>0</v>
      </c>
      <c r="UOY226" s="433">
        <v>0</v>
      </c>
      <c r="UOZ226" s="433">
        <v>0</v>
      </c>
      <c r="UPA226" s="433">
        <v>0</v>
      </c>
      <c r="UPB226" s="433">
        <v>0</v>
      </c>
      <c r="UPC226" s="433">
        <v>0</v>
      </c>
      <c r="UPD226" s="433">
        <v>0</v>
      </c>
      <c r="UPE226" s="433">
        <v>0</v>
      </c>
      <c r="UPF226" s="433">
        <v>0</v>
      </c>
      <c r="UPG226" s="433">
        <v>0</v>
      </c>
      <c r="UPH226" s="433">
        <v>0</v>
      </c>
      <c r="UPI226" s="433">
        <v>0</v>
      </c>
      <c r="UPJ226" s="433">
        <v>0</v>
      </c>
      <c r="UPK226" s="433">
        <v>0</v>
      </c>
      <c r="UPL226" s="433">
        <v>0</v>
      </c>
      <c r="UPM226" s="433">
        <v>0</v>
      </c>
      <c r="UPN226" s="433">
        <v>0</v>
      </c>
      <c r="UPO226" s="433">
        <v>0</v>
      </c>
      <c r="UPP226" s="433">
        <v>0</v>
      </c>
      <c r="UPQ226" s="433">
        <v>0</v>
      </c>
      <c r="UPR226" s="433">
        <v>0</v>
      </c>
      <c r="UPS226" s="433">
        <v>0</v>
      </c>
      <c r="UPT226" s="433">
        <v>0</v>
      </c>
      <c r="UPU226" s="433">
        <v>0</v>
      </c>
      <c r="UPV226" s="433">
        <v>0</v>
      </c>
      <c r="UPW226" s="433">
        <v>0</v>
      </c>
      <c r="UPX226" s="433">
        <v>0</v>
      </c>
      <c r="UPY226" s="433">
        <v>0</v>
      </c>
      <c r="UPZ226" s="433">
        <v>0</v>
      </c>
      <c r="UQA226" s="433">
        <v>0</v>
      </c>
      <c r="UQB226" s="433">
        <v>0</v>
      </c>
      <c r="UQC226" s="433">
        <v>0</v>
      </c>
      <c r="UQD226" s="433">
        <v>0</v>
      </c>
      <c r="UQE226" s="433">
        <v>0</v>
      </c>
      <c r="UQF226" s="433">
        <v>0</v>
      </c>
      <c r="UQG226" s="433">
        <v>0</v>
      </c>
      <c r="UQH226" s="433">
        <v>0</v>
      </c>
      <c r="UQI226" s="433">
        <v>0</v>
      </c>
      <c r="UQJ226" s="433">
        <v>0</v>
      </c>
      <c r="UQK226" s="433">
        <v>0</v>
      </c>
      <c r="UQL226" s="433">
        <v>0</v>
      </c>
      <c r="UQM226" s="433">
        <v>0</v>
      </c>
      <c r="UQN226" s="433">
        <v>0</v>
      </c>
      <c r="UQO226" s="433">
        <v>0</v>
      </c>
      <c r="UQP226" s="433">
        <v>0</v>
      </c>
      <c r="UQQ226" s="433">
        <v>0</v>
      </c>
      <c r="UQR226" s="433">
        <v>0</v>
      </c>
      <c r="UQS226" s="433">
        <v>0</v>
      </c>
      <c r="UQT226" s="433">
        <v>0</v>
      </c>
      <c r="UQU226" s="433">
        <v>0</v>
      </c>
      <c r="UQV226" s="433">
        <v>0</v>
      </c>
      <c r="UQW226" s="433">
        <v>0</v>
      </c>
      <c r="UQX226" s="433">
        <v>0</v>
      </c>
      <c r="UQY226" s="433">
        <v>0</v>
      </c>
      <c r="UQZ226" s="433">
        <v>0</v>
      </c>
      <c r="URA226" s="433">
        <v>0</v>
      </c>
      <c r="URB226" s="433">
        <v>0</v>
      </c>
      <c r="URC226" s="433">
        <v>0</v>
      </c>
      <c r="URD226" s="433">
        <v>0</v>
      </c>
      <c r="URE226" s="433">
        <v>0</v>
      </c>
      <c r="URF226" s="433">
        <v>0</v>
      </c>
      <c r="URG226" s="433">
        <v>0</v>
      </c>
      <c r="URH226" s="433">
        <v>0</v>
      </c>
      <c r="URI226" s="433">
        <v>0</v>
      </c>
      <c r="URJ226" s="433">
        <v>0</v>
      </c>
      <c r="URK226" s="433">
        <v>0</v>
      </c>
      <c r="URL226" s="433">
        <v>0</v>
      </c>
      <c r="URM226" s="433">
        <v>0</v>
      </c>
      <c r="URN226" s="433">
        <v>0</v>
      </c>
      <c r="URO226" s="433">
        <v>0</v>
      </c>
      <c r="URP226" s="433">
        <v>0</v>
      </c>
      <c r="URQ226" s="433">
        <v>0</v>
      </c>
      <c r="URR226" s="433">
        <v>0</v>
      </c>
      <c r="URS226" s="433">
        <v>0</v>
      </c>
      <c r="URT226" s="433">
        <v>0</v>
      </c>
      <c r="URU226" s="433">
        <v>0</v>
      </c>
      <c r="URV226" s="433">
        <v>0</v>
      </c>
      <c r="URW226" s="433">
        <v>0</v>
      </c>
      <c r="URX226" s="433">
        <v>0</v>
      </c>
      <c r="URY226" s="433">
        <v>0</v>
      </c>
      <c r="URZ226" s="433">
        <v>0</v>
      </c>
      <c r="USA226" s="433">
        <v>0</v>
      </c>
      <c r="USB226" s="433">
        <v>0</v>
      </c>
      <c r="USC226" s="433">
        <v>0</v>
      </c>
      <c r="USD226" s="433">
        <v>0</v>
      </c>
      <c r="USE226" s="433">
        <v>0</v>
      </c>
      <c r="USF226" s="433">
        <v>0</v>
      </c>
      <c r="USG226" s="433">
        <v>0</v>
      </c>
      <c r="USH226" s="433">
        <v>0</v>
      </c>
      <c r="USI226" s="433">
        <v>0</v>
      </c>
      <c r="USJ226" s="433">
        <v>0</v>
      </c>
      <c r="USK226" s="433">
        <v>0</v>
      </c>
      <c r="USL226" s="433">
        <v>0</v>
      </c>
      <c r="USM226" s="433">
        <v>0</v>
      </c>
      <c r="USN226" s="433">
        <v>0</v>
      </c>
      <c r="USO226" s="433">
        <v>0</v>
      </c>
      <c r="USP226" s="433">
        <v>0</v>
      </c>
      <c r="USQ226" s="433">
        <v>0</v>
      </c>
      <c r="USR226" s="433">
        <v>0</v>
      </c>
      <c r="USS226" s="433">
        <v>0</v>
      </c>
      <c r="UST226" s="433">
        <v>0</v>
      </c>
      <c r="USU226" s="433">
        <v>0</v>
      </c>
      <c r="USV226" s="433">
        <v>0</v>
      </c>
      <c r="USW226" s="433">
        <v>0</v>
      </c>
      <c r="USX226" s="433">
        <v>0</v>
      </c>
      <c r="USY226" s="433">
        <v>0</v>
      </c>
      <c r="USZ226" s="433">
        <v>0</v>
      </c>
      <c r="UTA226" s="433">
        <v>0</v>
      </c>
      <c r="UTB226" s="433">
        <v>0</v>
      </c>
      <c r="UTC226" s="433">
        <v>0</v>
      </c>
      <c r="UTD226" s="433">
        <v>0</v>
      </c>
      <c r="UTE226" s="433">
        <v>0</v>
      </c>
      <c r="UTF226" s="433">
        <v>0</v>
      </c>
      <c r="UTG226" s="433">
        <v>0</v>
      </c>
      <c r="UTH226" s="433">
        <v>0</v>
      </c>
      <c r="UTI226" s="433">
        <v>0</v>
      </c>
      <c r="UTJ226" s="433">
        <v>0</v>
      </c>
      <c r="UTK226" s="433">
        <v>0</v>
      </c>
      <c r="UTL226" s="433">
        <v>0</v>
      </c>
      <c r="UTM226" s="433">
        <v>0</v>
      </c>
      <c r="UTN226" s="433">
        <v>0</v>
      </c>
      <c r="UTO226" s="433">
        <v>0</v>
      </c>
      <c r="UTP226" s="433">
        <v>0</v>
      </c>
      <c r="UTQ226" s="433">
        <v>0</v>
      </c>
      <c r="UTR226" s="433">
        <v>0</v>
      </c>
      <c r="UTS226" s="433">
        <v>0</v>
      </c>
      <c r="UTT226" s="433">
        <v>0</v>
      </c>
      <c r="UTU226" s="433">
        <v>0</v>
      </c>
      <c r="UTV226" s="433">
        <v>0</v>
      </c>
      <c r="UTW226" s="433">
        <v>0</v>
      </c>
      <c r="UTX226" s="433">
        <v>0</v>
      </c>
      <c r="UTY226" s="433">
        <v>0</v>
      </c>
      <c r="UTZ226" s="433">
        <v>0</v>
      </c>
      <c r="UUA226" s="433">
        <v>0</v>
      </c>
      <c r="UUB226" s="433">
        <v>0</v>
      </c>
      <c r="UUC226" s="433">
        <v>0</v>
      </c>
      <c r="UUD226" s="433">
        <v>0</v>
      </c>
      <c r="UUE226" s="433">
        <v>0</v>
      </c>
      <c r="UUF226" s="433">
        <v>0</v>
      </c>
      <c r="UUG226" s="433">
        <v>0</v>
      </c>
      <c r="UUH226" s="433">
        <v>0</v>
      </c>
      <c r="UUI226" s="433">
        <v>0</v>
      </c>
      <c r="UUJ226" s="433">
        <v>0</v>
      </c>
      <c r="UUK226" s="433">
        <v>0</v>
      </c>
      <c r="UUL226" s="433">
        <v>0</v>
      </c>
      <c r="UUM226" s="433">
        <v>0</v>
      </c>
      <c r="UUN226" s="433">
        <v>0</v>
      </c>
      <c r="UUO226" s="433">
        <v>0</v>
      </c>
      <c r="UUP226" s="433">
        <v>0</v>
      </c>
      <c r="UUQ226" s="433">
        <v>0</v>
      </c>
      <c r="UUR226" s="433">
        <v>0</v>
      </c>
      <c r="UUS226" s="433">
        <v>0</v>
      </c>
      <c r="UUT226" s="433">
        <v>0</v>
      </c>
      <c r="UUU226" s="433">
        <v>0</v>
      </c>
      <c r="UUV226" s="433">
        <v>0</v>
      </c>
      <c r="UUW226" s="433">
        <v>0</v>
      </c>
      <c r="UUX226" s="433">
        <v>0</v>
      </c>
      <c r="UUY226" s="433">
        <v>0</v>
      </c>
      <c r="UUZ226" s="433">
        <v>0</v>
      </c>
      <c r="UVA226" s="433">
        <v>0</v>
      </c>
      <c r="UVB226" s="433">
        <v>0</v>
      </c>
      <c r="UVC226" s="433">
        <v>0</v>
      </c>
      <c r="UVD226" s="433">
        <v>0</v>
      </c>
      <c r="UVE226" s="433">
        <v>0</v>
      </c>
      <c r="UVF226" s="433">
        <v>0</v>
      </c>
      <c r="UVG226" s="433">
        <v>0</v>
      </c>
      <c r="UVH226" s="433">
        <v>0</v>
      </c>
      <c r="UVI226" s="433">
        <v>0</v>
      </c>
      <c r="UVJ226" s="433">
        <v>0</v>
      </c>
      <c r="UVK226" s="433">
        <v>0</v>
      </c>
      <c r="UVL226" s="433">
        <v>0</v>
      </c>
      <c r="UVM226" s="433">
        <v>0</v>
      </c>
      <c r="UVN226" s="433">
        <v>0</v>
      </c>
      <c r="UVO226" s="433">
        <v>0</v>
      </c>
      <c r="UVP226" s="433">
        <v>0</v>
      </c>
      <c r="UVQ226" s="433">
        <v>0</v>
      </c>
      <c r="UVR226" s="433">
        <v>0</v>
      </c>
      <c r="UVS226" s="433">
        <v>0</v>
      </c>
      <c r="UVT226" s="433">
        <v>0</v>
      </c>
      <c r="UVU226" s="433">
        <v>0</v>
      </c>
      <c r="UVV226" s="433">
        <v>0</v>
      </c>
      <c r="UVW226" s="433">
        <v>0</v>
      </c>
      <c r="UVX226" s="433">
        <v>0</v>
      </c>
      <c r="UVY226" s="433">
        <v>0</v>
      </c>
      <c r="UVZ226" s="433">
        <v>0</v>
      </c>
      <c r="UWA226" s="433">
        <v>0</v>
      </c>
      <c r="UWB226" s="433">
        <v>0</v>
      </c>
      <c r="UWC226" s="433">
        <v>0</v>
      </c>
      <c r="UWD226" s="433">
        <v>0</v>
      </c>
      <c r="UWE226" s="433">
        <v>0</v>
      </c>
      <c r="UWF226" s="433">
        <v>0</v>
      </c>
      <c r="UWG226" s="433">
        <v>0</v>
      </c>
      <c r="UWH226" s="433">
        <v>0</v>
      </c>
      <c r="UWI226" s="433">
        <v>0</v>
      </c>
      <c r="UWJ226" s="433">
        <v>0</v>
      </c>
      <c r="UWK226" s="433">
        <v>0</v>
      </c>
      <c r="UWL226" s="433">
        <v>0</v>
      </c>
      <c r="UWM226" s="433">
        <v>0</v>
      </c>
      <c r="UWN226" s="433">
        <v>0</v>
      </c>
      <c r="UWO226" s="433">
        <v>0</v>
      </c>
      <c r="UWP226" s="433">
        <v>0</v>
      </c>
      <c r="UWQ226" s="433">
        <v>0</v>
      </c>
      <c r="UWR226" s="433">
        <v>0</v>
      </c>
      <c r="UWS226" s="433">
        <v>0</v>
      </c>
      <c r="UWT226" s="433">
        <v>0</v>
      </c>
      <c r="UWU226" s="433">
        <v>0</v>
      </c>
      <c r="UWV226" s="433">
        <v>0</v>
      </c>
      <c r="UWW226" s="433">
        <v>0</v>
      </c>
      <c r="UWX226" s="433">
        <v>0</v>
      </c>
      <c r="UWY226" s="433">
        <v>0</v>
      </c>
      <c r="UWZ226" s="433">
        <v>0</v>
      </c>
      <c r="UXA226" s="433">
        <v>0</v>
      </c>
      <c r="UXB226" s="433">
        <v>0</v>
      </c>
      <c r="UXC226" s="433">
        <v>0</v>
      </c>
      <c r="UXD226" s="433">
        <v>0</v>
      </c>
      <c r="UXE226" s="433">
        <v>0</v>
      </c>
      <c r="UXF226" s="433">
        <v>0</v>
      </c>
      <c r="UXG226" s="433">
        <v>0</v>
      </c>
      <c r="UXH226" s="433">
        <v>0</v>
      </c>
      <c r="UXI226" s="433">
        <v>0</v>
      </c>
      <c r="UXJ226" s="433">
        <v>0</v>
      </c>
      <c r="UXK226" s="433">
        <v>0</v>
      </c>
      <c r="UXL226" s="433">
        <v>0</v>
      </c>
      <c r="UXM226" s="433">
        <v>0</v>
      </c>
      <c r="UXN226" s="433">
        <v>0</v>
      </c>
      <c r="UXO226" s="433">
        <v>0</v>
      </c>
      <c r="UXP226" s="433">
        <v>0</v>
      </c>
      <c r="UXQ226" s="433">
        <v>0</v>
      </c>
      <c r="UXR226" s="433">
        <v>0</v>
      </c>
      <c r="UXS226" s="433">
        <v>0</v>
      </c>
      <c r="UXT226" s="433">
        <v>0</v>
      </c>
      <c r="UXU226" s="433">
        <v>0</v>
      </c>
      <c r="UXV226" s="433">
        <v>0</v>
      </c>
      <c r="UXW226" s="433">
        <v>0</v>
      </c>
      <c r="UXX226" s="433">
        <v>0</v>
      </c>
      <c r="UXY226" s="433">
        <v>0</v>
      </c>
      <c r="UXZ226" s="433">
        <v>0</v>
      </c>
      <c r="UYA226" s="433">
        <v>0</v>
      </c>
      <c r="UYB226" s="433">
        <v>0</v>
      </c>
      <c r="UYC226" s="433">
        <v>0</v>
      </c>
      <c r="UYD226" s="433">
        <v>0</v>
      </c>
      <c r="UYE226" s="433">
        <v>0</v>
      </c>
      <c r="UYF226" s="433">
        <v>0</v>
      </c>
      <c r="UYG226" s="433">
        <v>0</v>
      </c>
      <c r="UYH226" s="433">
        <v>0</v>
      </c>
      <c r="UYI226" s="433">
        <v>0</v>
      </c>
      <c r="UYJ226" s="433">
        <v>0</v>
      </c>
      <c r="UYK226" s="433">
        <v>0</v>
      </c>
      <c r="UYL226" s="433">
        <v>0</v>
      </c>
      <c r="UYM226" s="433">
        <v>0</v>
      </c>
      <c r="UYN226" s="433">
        <v>0</v>
      </c>
      <c r="UYO226" s="433">
        <v>0</v>
      </c>
      <c r="UYP226" s="433">
        <v>0</v>
      </c>
      <c r="UYQ226" s="433">
        <v>0</v>
      </c>
      <c r="UYR226" s="433">
        <v>0</v>
      </c>
      <c r="UYS226" s="433">
        <v>0</v>
      </c>
      <c r="UYT226" s="433">
        <v>0</v>
      </c>
      <c r="UYU226" s="433">
        <v>0</v>
      </c>
      <c r="UYV226" s="433">
        <v>0</v>
      </c>
      <c r="UYW226" s="433">
        <v>0</v>
      </c>
      <c r="UYX226" s="433">
        <v>0</v>
      </c>
      <c r="UYY226" s="433">
        <v>0</v>
      </c>
      <c r="UYZ226" s="433">
        <v>0</v>
      </c>
      <c r="UZA226" s="433">
        <v>0</v>
      </c>
      <c r="UZB226" s="433">
        <v>0</v>
      </c>
      <c r="UZC226" s="433">
        <v>0</v>
      </c>
      <c r="UZD226" s="433">
        <v>0</v>
      </c>
      <c r="UZE226" s="433">
        <v>0</v>
      </c>
      <c r="UZF226" s="433">
        <v>0</v>
      </c>
      <c r="UZG226" s="433">
        <v>0</v>
      </c>
      <c r="UZH226" s="433">
        <v>0</v>
      </c>
      <c r="UZI226" s="433">
        <v>0</v>
      </c>
      <c r="UZJ226" s="433">
        <v>0</v>
      </c>
      <c r="UZK226" s="433">
        <v>0</v>
      </c>
      <c r="UZL226" s="433">
        <v>0</v>
      </c>
      <c r="UZM226" s="433">
        <v>0</v>
      </c>
      <c r="UZN226" s="433">
        <v>0</v>
      </c>
      <c r="UZO226" s="433">
        <v>0</v>
      </c>
      <c r="UZP226" s="433">
        <v>0</v>
      </c>
      <c r="UZQ226" s="433">
        <v>0</v>
      </c>
      <c r="UZR226" s="433">
        <v>0</v>
      </c>
      <c r="UZS226" s="433">
        <v>0</v>
      </c>
      <c r="UZT226" s="433">
        <v>0</v>
      </c>
      <c r="UZU226" s="433">
        <v>0</v>
      </c>
      <c r="UZV226" s="433">
        <v>0</v>
      </c>
      <c r="UZW226" s="433">
        <v>0</v>
      </c>
      <c r="UZX226" s="433">
        <v>0</v>
      </c>
      <c r="UZY226" s="433">
        <v>0</v>
      </c>
      <c r="UZZ226" s="433">
        <v>0</v>
      </c>
      <c r="VAA226" s="433">
        <v>0</v>
      </c>
      <c r="VAB226" s="433">
        <v>0</v>
      </c>
      <c r="VAC226" s="433">
        <v>0</v>
      </c>
      <c r="VAD226" s="433">
        <v>0</v>
      </c>
      <c r="VAE226" s="433">
        <v>0</v>
      </c>
      <c r="VAF226" s="433">
        <v>0</v>
      </c>
      <c r="VAG226" s="433">
        <v>0</v>
      </c>
      <c r="VAH226" s="433">
        <v>0</v>
      </c>
      <c r="VAI226" s="433">
        <v>0</v>
      </c>
      <c r="VAJ226" s="433">
        <v>0</v>
      </c>
      <c r="VAK226" s="433">
        <v>0</v>
      </c>
      <c r="VAL226" s="433">
        <v>0</v>
      </c>
      <c r="VAM226" s="433">
        <v>0</v>
      </c>
      <c r="VAN226" s="433">
        <v>0</v>
      </c>
      <c r="VAO226" s="433">
        <v>0</v>
      </c>
      <c r="VAP226" s="433">
        <v>0</v>
      </c>
      <c r="VAQ226" s="433">
        <v>0</v>
      </c>
      <c r="VAR226" s="433">
        <v>0</v>
      </c>
      <c r="VAS226" s="433">
        <v>0</v>
      </c>
      <c r="VAT226" s="433">
        <v>0</v>
      </c>
      <c r="VAU226" s="433">
        <v>0</v>
      </c>
      <c r="VAV226" s="433">
        <v>0</v>
      </c>
      <c r="VAW226" s="433">
        <v>0</v>
      </c>
      <c r="VAX226" s="433">
        <v>0</v>
      </c>
      <c r="VAY226" s="433">
        <v>0</v>
      </c>
      <c r="VAZ226" s="433">
        <v>0</v>
      </c>
      <c r="VBA226" s="433">
        <v>0</v>
      </c>
      <c r="VBB226" s="433">
        <v>0</v>
      </c>
      <c r="VBC226" s="433">
        <v>0</v>
      </c>
      <c r="VBD226" s="433">
        <v>0</v>
      </c>
      <c r="VBE226" s="433">
        <v>0</v>
      </c>
      <c r="VBF226" s="433">
        <v>0</v>
      </c>
      <c r="VBG226" s="433">
        <v>0</v>
      </c>
      <c r="VBH226" s="433">
        <v>0</v>
      </c>
      <c r="VBI226" s="433">
        <v>0</v>
      </c>
      <c r="VBJ226" s="433">
        <v>0</v>
      </c>
      <c r="VBK226" s="433">
        <v>0</v>
      </c>
      <c r="VBL226" s="433">
        <v>0</v>
      </c>
      <c r="VBM226" s="433">
        <v>0</v>
      </c>
      <c r="VBN226" s="433">
        <v>0</v>
      </c>
      <c r="VBO226" s="433">
        <v>0</v>
      </c>
      <c r="VBP226" s="433">
        <v>0</v>
      </c>
      <c r="VBQ226" s="433">
        <v>0</v>
      </c>
      <c r="VBR226" s="433">
        <v>0</v>
      </c>
      <c r="VBS226" s="433">
        <v>0</v>
      </c>
      <c r="VBT226" s="433">
        <v>0</v>
      </c>
      <c r="VBU226" s="433">
        <v>0</v>
      </c>
      <c r="VBV226" s="433">
        <v>0</v>
      </c>
      <c r="VBW226" s="433">
        <v>0</v>
      </c>
      <c r="VBX226" s="433">
        <v>0</v>
      </c>
      <c r="VBY226" s="433">
        <v>0</v>
      </c>
      <c r="VBZ226" s="433">
        <v>0</v>
      </c>
      <c r="VCA226" s="433">
        <v>0</v>
      </c>
      <c r="VCB226" s="433">
        <v>0</v>
      </c>
      <c r="VCC226" s="433">
        <v>0</v>
      </c>
      <c r="VCD226" s="433">
        <v>0</v>
      </c>
      <c r="VCE226" s="433">
        <v>0</v>
      </c>
      <c r="VCF226" s="433">
        <v>0</v>
      </c>
      <c r="VCG226" s="433">
        <v>0</v>
      </c>
      <c r="VCH226" s="433">
        <v>0</v>
      </c>
      <c r="VCI226" s="433">
        <v>0</v>
      </c>
      <c r="VCJ226" s="433">
        <v>0</v>
      </c>
      <c r="VCK226" s="433">
        <v>0</v>
      </c>
      <c r="VCL226" s="433">
        <v>0</v>
      </c>
      <c r="VCM226" s="433">
        <v>0</v>
      </c>
      <c r="VCN226" s="433">
        <v>0</v>
      </c>
      <c r="VCO226" s="433">
        <v>0</v>
      </c>
      <c r="VCP226" s="433">
        <v>0</v>
      </c>
      <c r="VCQ226" s="433">
        <v>0</v>
      </c>
      <c r="VCR226" s="433">
        <v>0</v>
      </c>
      <c r="VCS226" s="433">
        <v>0</v>
      </c>
      <c r="VCT226" s="433">
        <v>0</v>
      </c>
      <c r="VCU226" s="433">
        <v>0</v>
      </c>
      <c r="VCV226" s="433">
        <v>0</v>
      </c>
      <c r="VCW226" s="433">
        <v>0</v>
      </c>
      <c r="VCX226" s="433">
        <v>0</v>
      </c>
      <c r="VCY226" s="433">
        <v>0</v>
      </c>
      <c r="VCZ226" s="433">
        <v>0</v>
      </c>
      <c r="VDA226" s="433">
        <v>0</v>
      </c>
      <c r="VDB226" s="433">
        <v>0</v>
      </c>
      <c r="VDC226" s="433">
        <v>0</v>
      </c>
      <c r="VDD226" s="433">
        <v>0</v>
      </c>
      <c r="VDE226" s="433">
        <v>0</v>
      </c>
      <c r="VDF226" s="433">
        <v>0</v>
      </c>
      <c r="VDG226" s="433">
        <v>0</v>
      </c>
      <c r="VDH226" s="433">
        <v>0</v>
      </c>
      <c r="VDI226" s="433">
        <v>0</v>
      </c>
      <c r="VDJ226" s="433">
        <v>0</v>
      </c>
      <c r="VDK226" s="433">
        <v>0</v>
      </c>
      <c r="VDL226" s="433">
        <v>0</v>
      </c>
      <c r="VDM226" s="433">
        <v>0</v>
      </c>
      <c r="VDN226" s="433">
        <v>0</v>
      </c>
      <c r="VDO226" s="433">
        <v>0</v>
      </c>
      <c r="VDP226" s="433">
        <v>0</v>
      </c>
      <c r="VDQ226" s="433">
        <v>0</v>
      </c>
      <c r="VDR226" s="433">
        <v>0</v>
      </c>
      <c r="VDS226" s="433">
        <v>0</v>
      </c>
      <c r="VDT226" s="433">
        <v>0</v>
      </c>
      <c r="VDU226" s="433">
        <v>0</v>
      </c>
      <c r="VDV226" s="433">
        <v>0</v>
      </c>
      <c r="VDW226" s="433">
        <v>0</v>
      </c>
      <c r="VDX226" s="433">
        <v>0</v>
      </c>
      <c r="VDY226" s="433">
        <v>0</v>
      </c>
      <c r="VDZ226" s="433">
        <v>0</v>
      </c>
      <c r="VEA226" s="433">
        <v>0</v>
      </c>
      <c r="VEB226" s="433">
        <v>0</v>
      </c>
      <c r="VEC226" s="433">
        <v>0</v>
      </c>
      <c r="VED226" s="433">
        <v>0</v>
      </c>
      <c r="VEE226" s="433">
        <v>0</v>
      </c>
      <c r="VEF226" s="433">
        <v>0</v>
      </c>
      <c r="VEG226" s="433">
        <v>0</v>
      </c>
      <c r="VEH226" s="433">
        <v>0</v>
      </c>
      <c r="VEI226" s="433">
        <v>0</v>
      </c>
      <c r="VEJ226" s="433">
        <v>0</v>
      </c>
      <c r="VEK226" s="433">
        <v>0</v>
      </c>
      <c r="VEL226" s="433">
        <v>0</v>
      </c>
      <c r="VEM226" s="433">
        <v>0</v>
      </c>
      <c r="VEN226" s="433">
        <v>0</v>
      </c>
      <c r="VEO226" s="433">
        <v>0</v>
      </c>
      <c r="VEP226" s="433">
        <v>0</v>
      </c>
      <c r="VEQ226" s="433">
        <v>0</v>
      </c>
      <c r="VER226" s="433">
        <v>0</v>
      </c>
      <c r="VES226" s="433">
        <v>0</v>
      </c>
      <c r="VET226" s="433">
        <v>0</v>
      </c>
      <c r="VEU226" s="433">
        <v>0</v>
      </c>
      <c r="VEV226" s="433">
        <v>0</v>
      </c>
      <c r="VEW226" s="433">
        <v>0</v>
      </c>
      <c r="VEX226" s="433">
        <v>0</v>
      </c>
      <c r="VEY226" s="433">
        <v>0</v>
      </c>
      <c r="VEZ226" s="433">
        <v>0</v>
      </c>
      <c r="VFA226" s="433">
        <v>0</v>
      </c>
      <c r="VFB226" s="433">
        <v>0</v>
      </c>
      <c r="VFC226" s="433">
        <v>0</v>
      </c>
      <c r="VFD226" s="433">
        <v>0</v>
      </c>
      <c r="VFE226" s="433">
        <v>0</v>
      </c>
      <c r="VFF226" s="433">
        <v>0</v>
      </c>
      <c r="VFG226" s="433">
        <v>0</v>
      </c>
      <c r="VFH226" s="433">
        <v>0</v>
      </c>
      <c r="VFI226" s="433">
        <v>0</v>
      </c>
      <c r="VFJ226" s="433">
        <v>0</v>
      </c>
      <c r="VFK226" s="433">
        <v>0</v>
      </c>
      <c r="VFL226" s="433">
        <v>0</v>
      </c>
      <c r="VFM226" s="433">
        <v>0</v>
      </c>
      <c r="VFN226" s="433">
        <v>0</v>
      </c>
      <c r="VFO226" s="433">
        <v>0</v>
      </c>
      <c r="VFP226" s="433">
        <v>0</v>
      </c>
      <c r="VFQ226" s="433">
        <v>0</v>
      </c>
      <c r="VFR226" s="433">
        <v>0</v>
      </c>
      <c r="VFS226" s="433">
        <v>0</v>
      </c>
      <c r="VFT226" s="433">
        <v>0</v>
      </c>
      <c r="VFU226" s="433">
        <v>0</v>
      </c>
      <c r="VFV226" s="433">
        <v>0</v>
      </c>
      <c r="VFW226" s="433">
        <v>0</v>
      </c>
      <c r="VFX226" s="433">
        <v>0</v>
      </c>
      <c r="VFY226" s="433">
        <v>0</v>
      </c>
      <c r="VFZ226" s="433">
        <v>0</v>
      </c>
      <c r="VGA226" s="433">
        <v>0</v>
      </c>
      <c r="VGB226" s="433">
        <v>0</v>
      </c>
      <c r="VGC226" s="433">
        <v>0</v>
      </c>
      <c r="VGD226" s="433">
        <v>0</v>
      </c>
      <c r="VGE226" s="433">
        <v>0</v>
      </c>
      <c r="VGF226" s="433">
        <v>0</v>
      </c>
      <c r="VGG226" s="433">
        <v>0</v>
      </c>
      <c r="VGH226" s="433">
        <v>0</v>
      </c>
      <c r="VGI226" s="433">
        <v>0</v>
      </c>
      <c r="VGJ226" s="433">
        <v>0</v>
      </c>
      <c r="VGK226" s="433">
        <v>0</v>
      </c>
      <c r="VGL226" s="433">
        <v>0</v>
      </c>
      <c r="VGM226" s="433">
        <v>0</v>
      </c>
      <c r="VGN226" s="433">
        <v>0</v>
      </c>
      <c r="VGO226" s="433">
        <v>0</v>
      </c>
      <c r="VGP226" s="433">
        <v>0</v>
      </c>
      <c r="VGQ226" s="433">
        <v>0</v>
      </c>
      <c r="VGR226" s="433">
        <v>0</v>
      </c>
      <c r="VGS226" s="433">
        <v>0</v>
      </c>
      <c r="VGT226" s="433">
        <v>0</v>
      </c>
      <c r="VGU226" s="433">
        <v>0</v>
      </c>
      <c r="VGV226" s="433">
        <v>0</v>
      </c>
      <c r="VGW226" s="433">
        <v>0</v>
      </c>
      <c r="VGX226" s="433">
        <v>0</v>
      </c>
      <c r="VGY226" s="433">
        <v>0</v>
      </c>
      <c r="VGZ226" s="433">
        <v>0</v>
      </c>
      <c r="VHA226" s="433">
        <v>0</v>
      </c>
      <c r="VHB226" s="433">
        <v>0</v>
      </c>
      <c r="VHC226" s="433">
        <v>0</v>
      </c>
      <c r="VHD226" s="433">
        <v>0</v>
      </c>
      <c r="VHE226" s="433">
        <v>0</v>
      </c>
      <c r="VHF226" s="433">
        <v>0</v>
      </c>
      <c r="VHG226" s="433">
        <v>0</v>
      </c>
      <c r="VHH226" s="433">
        <v>0</v>
      </c>
      <c r="VHI226" s="433">
        <v>0</v>
      </c>
      <c r="VHJ226" s="433">
        <v>0</v>
      </c>
      <c r="VHK226" s="433">
        <v>0</v>
      </c>
      <c r="VHL226" s="433">
        <v>0</v>
      </c>
      <c r="VHM226" s="433">
        <v>0</v>
      </c>
      <c r="VHN226" s="433">
        <v>0</v>
      </c>
      <c r="VHO226" s="433">
        <v>0</v>
      </c>
      <c r="VHP226" s="433">
        <v>0</v>
      </c>
      <c r="VHQ226" s="433">
        <v>0</v>
      </c>
      <c r="VHR226" s="433">
        <v>0</v>
      </c>
      <c r="VHS226" s="433">
        <v>0</v>
      </c>
      <c r="VHT226" s="433">
        <v>0</v>
      </c>
      <c r="VHU226" s="433">
        <v>0</v>
      </c>
      <c r="VHV226" s="433">
        <v>0</v>
      </c>
      <c r="VHW226" s="433">
        <v>0</v>
      </c>
      <c r="VHX226" s="433">
        <v>0</v>
      </c>
      <c r="VHY226" s="433">
        <v>0</v>
      </c>
      <c r="VHZ226" s="433">
        <v>0</v>
      </c>
      <c r="VIA226" s="433">
        <v>0</v>
      </c>
      <c r="VIB226" s="433">
        <v>0</v>
      </c>
      <c r="VIC226" s="433">
        <v>0</v>
      </c>
      <c r="VID226" s="433">
        <v>0</v>
      </c>
      <c r="VIE226" s="433">
        <v>0</v>
      </c>
      <c r="VIF226" s="433">
        <v>0</v>
      </c>
      <c r="VIG226" s="433">
        <v>0</v>
      </c>
      <c r="VIH226" s="433">
        <v>0</v>
      </c>
      <c r="VII226" s="433">
        <v>0</v>
      </c>
      <c r="VIJ226" s="433">
        <v>0</v>
      </c>
      <c r="VIK226" s="433">
        <v>0</v>
      </c>
      <c r="VIL226" s="433">
        <v>0</v>
      </c>
      <c r="VIM226" s="433">
        <v>0</v>
      </c>
      <c r="VIN226" s="433">
        <v>0</v>
      </c>
      <c r="VIO226" s="433">
        <v>0</v>
      </c>
      <c r="VIP226" s="433">
        <v>0</v>
      </c>
      <c r="VIQ226" s="433">
        <v>0</v>
      </c>
      <c r="VIR226" s="433">
        <v>0</v>
      </c>
      <c r="VIS226" s="433">
        <v>0</v>
      </c>
      <c r="VIT226" s="433">
        <v>0</v>
      </c>
      <c r="VIU226" s="433">
        <v>0</v>
      </c>
      <c r="VIV226" s="433">
        <v>0</v>
      </c>
      <c r="VIW226" s="433">
        <v>0</v>
      </c>
      <c r="VIX226" s="433">
        <v>0</v>
      </c>
      <c r="VIY226" s="433">
        <v>0</v>
      </c>
      <c r="VIZ226" s="433">
        <v>0</v>
      </c>
      <c r="VJA226" s="433">
        <v>0</v>
      </c>
      <c r="VJB226" s="433">
        <v>0</v>
      </c>
      <c r="VJC226" s="433">
        <v>0</v>
      </c>
      <c r="VJD226" s="433">
        <v>0</v>
      </c>
      <c r="VJE226" s="433">
        <v>0</v>
      </c>
      <c r="VJF226" s="433">
        <v>0</v>
      </c>
      <c r="VJG226" s="433">
        <v>0</v>
      </c>
      <c r="VJH226" s="433">
        <v>0</v>
      </c>
      <c r="VJI226" s="433">
        <v>0</v>
      </c>
      <c r="VJJ226" s="433">
        <v>0</v>
      </c>
      <c r="VJK226" s="433">
        <v>0</v>
      </c>
      <c r="VJL226" s="433">
        <v>0</v>
      </c>
      <c r="VJM226" s="433">
        <v>0</v>
      </c>
      <c r="VJN226" s="433">
        <v>0</v>
      </c>
      <c r="VJO226" s="433">
        <v>0</v>
      </c>
      <c r="VJP226" s="433">
        <v>0</v>
      </c>
      <c r="VJQ226" s="433">
        <v>0</v>
      </c>
      <c r="VJR226" s="433">
        <v>0</v>
      </c>
      <c r="VJS226" s="433">
        <v>0</v>
      </c>
      <c r="VJT226" s="433">
        <v>0</v>
      </c>
      <c r="VJU226" s="433">
        <v>0</v>
      </c>
      <c r="VJV226" s="433">
        <v>0</v>
      </c>
      <c r="VJW226" s="433">
        <v>0</v>
      </c>
      <c r="VJX226" s="433">
        <v>0</v>
      </c>
      <c r="VJY226" s="433">
        <v>0</v>
      </c>
      <c r="VJZ226" s="433">
        <v>0</v>
      </c>
      <c r="VKA226" s="433">
        <v>0</v>
      </c>
      <c r="VKB226" s="433">
        <v>0</v>
      </c>
      <c r="VKC226" s="433">
        <v>0</v>
      </c>
      <c r="VKD226" s="433">
        <v>0</v>
      </c>
      <c r="VKE226" s="433">
        <v>0</v>
      </c>
      <c r="VKF226" s="433">
        <v>0</v>
      </c>
      <c r="VKG226" s="433">
        <v>0</v>
      </c>
      <c r="VKH226" s="433">
        <v>0</v>
      </c>
      <c r="VKI226" s="433">
        <v>0</v>
      </c>
      <c r="VKJ226" s="433">
        <v>0</v>
      </c>
      <c r="VKK226" s="433">
        <v>0</v>
      </c>
      <c r="VKL226" s="433">
        <v>0</v>
      </c>
      <c r="VKM226" s="433">
        <v>0</v>
      </c>
      <c r="VKN226" s="433">
        <v>0</v>
      </c>
      <c r="VKO226" s="433">
        <v>0</v>
      </c>
      <c r="VKP226" s="433">
        <v>0</v>
      </c>
      <c r="VKQ226" s="433">
        <v>0</v>
      </c>
      <c r="VKR226" s="433">
        <v>0</v>
      </c>
      <c r="VKS226" s="433">
        <v>0</v>
      </c>
      <c r="VKT226" s="433">
        <v>0</v>
      </c>
      <c r="VKU226" s="433">
        <v>0</v>
      </c>
      <c r="VKV226" s="433">
        <v>0</v>
      </c>
      <c r="VKW226" s="433">
        <v>0</v>
      </c>
      <c r="VKX226" s="433">
        <v>0</v>
      </c>
      <c r="VKY226" s="433">
        <v>0</v>
      </c>
      <c r="VKZ226" s="433">
        <v>0</v>
      </c>
      <c r="VLA226" s="433">
        <v>0</v>
      </c>
      <c r="VLB226" s="433">
        <v>0</v>
      </c>
      <c r="VLC226" s="433">
        <v>0</v>
      </c>
      <c r="VLD226" s="433">
        <v>0</v>
      </c>
      <c r="VLE226" s="433">
        <v>0</v>
      </c>
      <c r="VLF226" s="433">
        <v>0</v>
      </c>
      <c r="VLG226" s="433">
        <v>0</v>
      </c>
      <c r="VLH226" s="433">
        <v>0</v>
      </c>
      <c r="VLI226" s="433">
        <v>0</v>
      </c>
      <c r="VLJ226" s="433">
        <v>0</v>
      </c>
      <c r="VLK226" s="433">
        <v>0</v>
      </c>
      <c r="VLL226" s="433">
        <v>0</v>
      </c>
      <c r="VLM226" s="433">
        <v>0</v>
      </c>
      <c r="VLN226" s="433">
        <v>0</v>
      </c>
      <c r="VLO226" s="433">
        <v>0</v>
      </c>
      <c r="VLP226" s="433">
        <v>0</v>
      </c>
      <c r="VLQ226" s="433">
        <v>0</v>
      </c>
      <c r="VLR226" s="433">
        <v>0</v>
      </c>
      <c r="VLS226" s="433">
        <v>0</v>
      </c>
      <c r="VLT226" s="433">
        <v>0</v>
      </c>
      <c r="VLU226" s="433">
        <v>0</v>
      </c>
      <c r="VLV226" s="433">
        <v>0</v>
      </c>
      <c r="VLW226" s="433">
        <v>0</v>
      </c>
      <c r="VLX226" s="433">
        <v>0</v>
      </c>
      <c r="VLY226" s="433">
        <v>0</v>
      </c>
      <c r="VLZ226" s="433">
        <v>0</v>
      </c>
      <c r="VMA226" s="433">
        <v>0</v>
      </c>
      <c r="VMB226" s="433">
        <v>0</v>
      </c>
      <c r="VMC226" s="433">
        <v>0</v>
      </c>
      <c r="VMD226" s="433">
        <v>0</v>
      </c>
      <c r="VME226" s="433">
        <v>0</v>
      </c>
      <c r="VMF226" s="433">
        <v>0</v>
      </c>
      <c r="VMG226" s="433">
        <v>0</v>
      </c>
      <c r="VMH226" s="433">
        <v>0</v>
      </c>
      <c r="VMI226" s="433">
        <v>0</v>
      </c>
      <c r="VMJ226" s="433">
        <v>0</v>
      </c>
      <c r="VMK226" s="433">
        <v>0</v>
      </c>
      <c r="VML226" s="433">
        <v>0</v>
      </c>
      <c r="VMM226" s="433">
        <v>0</v>
      </c>
      <c r="VMN226" s="433">
        <v>0</v>
      </c>
      <c r="VMO226" s="433">
        <v>0</v>
      </c>
      <c r="VMP226" s="433">
        <v>0</v>
      </c>
      <c r="VMQ226" s="433">
        <v>0</v>
      </c>
      <c r="VMR226" s="433">
        <v>0</v>
      </c>
      <c r="VMS226" s="433">
        <v>0</v>
      </c>
      <c r="VMT226" s="433">
        <v>0</v>
      </c>
      <c r="VMU226" s="433">
        <v>0</v>
      </c>
      <c r="VMV226" s="433">
        <v>0</v>
      </c>
      <c r="VMW226" s="433">
        <v>0</v>
      </c>
      <c r="VMX226" s="433">
        <v>0</v>
      </c>
      <c r="VMY226" s="433">
        <v>0</v>
      </c>
      <c r="VMZ226" s="433">
        <v>0</v>
      </c>
      <c r="VNA226" s="433">
        <v>0</v>
      </c>
      <c r="VNB226" s="433">
        <v>0</v>
      </c>
      <c r="VNC226" s="433">
        <v>0</v>
      </c>
      <c r="VND226" s="433">
        <v>0</v>
      </c>
      <c r="VNE226" s="433">
        <v>0</v>
      </c>
      <c r="VNF226" s="433">
        <v>0</v>
      </c>
      <c r="VNG226" s="433">
        <v>0</v>
      </c>
      <c r="VNH226" s="433">
        <v>0</v>
      </c>
      <c r="VNI226" s="433">
        <v>0</v>
      </c>
      <c r="VNJ226" s="433">
        <v>0</v>
      </c>
      <c r="VNK226" s="433">
        <v>0</v>
      </c>
      <c r="VNL226" s="433">
        <v>0</v>
      </c>
      <c r="VNM226" s="433">
        <v>0</v>
      </c>
      <c r="VNN226" s="433">
        <v>0</v>
      </c>
      <c r="VNO226" s="433">
        <v>0</v>
      </c>
      <c r="VNP226" s="433">
        <v>0</v>
      </c>
      <c r="VNQ226" s="433">
        <v>0</v>
      </c>
      <c r="VNR226" s="433">
        <v>0</v>
      </c>
      <c r="VNS226" s="433">
        <v>0</v>
      </c>
      <c r="VNT226" s="433">
        <v>0</v>
      </c>
      <c r="VNU226" s="433">
        <v>0</v>
      </c>
      <c r="VNV226" s="433">
        <v>0</v>
      </c>
      <c r="VNW226" s="433">
        <v>0</v>
      </c>
      <c r="VNX226" s="433">
        <v>0</v>
      </c>
      <c r="VNY226" s="433">
        <v>0</v>
      </c>
      <c r="VNZ226" s="433">
        <v>0</v>
      </c>
      <c r="VOA226" s="433">
        <v>0</v>
      </c>
      <c r="VOB226" s="433">
        <v>0</v>
      </c>
      <c r="VOC226" s="433">
        <v>0</v>
      </c>
      <c r="VOD226" s="433">
        <v>0</v>
      </c>
      <c r="VOE226" s="433">
        <v>0</v>
      </c>
      <c r="VOF226" s="433">
        <v>0</v>
      </c>
      <c r="VOG226" s="433">
        <v>0</v>
      </c>
      <c r="VOH226" s="433">
        <v>0</v>
      </c>
      <c r="VOI226" s="433">
        <v>0</v>
      </c>
      <c r="VOJ226" s="433">
        <v>0</v>
      </c>
      <c r="VOK226" s="433">
        <v>0</v>
      </c>
      <c r="VOL226" s="433">
        <v>0</v>
      </c>
      <c r="VOM226" s="433">
        <v>0</v>
      </c>
      <c r="VON226" s="433">
        <v>0</v>
      </c>
      <c r="VOO226" s="433">
        <v>0</v>
      </c>
      <c r="VOP226" s="433">
        <v>0</v>
      </c>
      <c r="VOQ226" s="433">
        <v>0</v>
      </c>
      <c r="VOR226" s="433">
        <v>0</v>
      </c>
      <c r="VOS226" s="433">
        <v>0</v>
      </c>
      <c r="VOT226" s="433">
        <v>0</v>
      </c>
      <c r="VOU226" s="433">
        <v>0</v>
      </c>
      <c r="VOV226" s="433">
        <v>0</v>
      </c>
      <c r="VOW226" s="433">
        <v>0</v>
      </c>
      <c r="VOX226" s="433">
        <v>0</v>
      </c>
      <c r="VOY226" s="433">
        <v>0</v>
      </c>
      <c r="VOZ226" s="433">
        <v>0</v>
      </c>
      <c r="VPA226" s="433">
        <v>0</v>
      </c>
      <c r="VPB226" s="433">
        <v>0</v>
      </c>
      <c r="VPC226" s="433">
        <v>0</v>
      </c>
      <c r="VPD226" s="433">
        <v>0</v>
      </c>
      <c r="VPE226" s="433">
        <v>0</v>
      </c>
      <c r="VPF226" s="433">
        <v>0</v>
      </c>
      <c r="VPG226" s="433">
        <v>0</v>
      </c>
      <c r="VPH226" s="433">
        <v>0</v>
      </c>
      <c r="VPI226" s="433">
        <v>0</v>
      </c>
      <c r="VPJ226" s="433">
        <v>0</v>
      </c>
      <c r="VPK226" s="433">
        <v>0</v>
      </c>
      <c r="VPL226" s="433">
        <v>0</v>
      </c>
      <c r="VPM226" s="433">
        <v>0</v>
      </c>
      <c r="VPN226" s="433">
        <v>0</v>
      </c>
      <c r="VPO226" s="433">
        <v>0</v>
      </c>
      <c r="VPP226" s="433">
        <v>0</v>
      </c>
      <c r="VPQ226" s="433">
        <v>0</v>
      </c>
      <c r="VPR226" s="433">
        <v>0</v>
      </c>
      <c r="VPS226" s="433">
        <v>0</v>
      </c>
      <c r="VPT226" s="433">
        <v>0</v>
      </c>
      <c r="VPU226" s="433">
        <v>0</v>
      </c>
      <c r="VPV226" s="433">
        <v>0</v>
      </c>
      <c r="VPW226" s="433">
        <v>0</v>
      </c>
      <c r="VPX226" s="433">
        <v>0</v>
      </c>
      <c r="VPY226" s="433">
        <v>0</v>
      </c>
      <c r="VPZ226" s="433">
        <v>0</v>
      </c>
      <c r="VQA226" s="433">
        <v>0</v>
      </c>
      <c r="VQB226" s="433">
        <v>0</v>
      </c>
      <c r="VQC226" s="433">
        <v>0</v>
      </c>
      <c r="VQD226" s="433">
        <v>0</v>
      </c>
      <c r="VQE226" s="433">
        <v>0</v>
      </c>
      <c r="VQF226" s="433">
        <v>0</v>
      </c>
      <c r="VQG226" s="433">
        <v>0</v>
      </c>
      <c r="VQH226" s="433">
        <v>0</v>
      </c>
      <c r="VQI226" s="433">
        <v>0</v>
      </c>
      <c r="VQJ226" s="433">
        <v>0</v>
      </c>
      <c r="VQK226" s="433">
        <v>0</v>
      </c>
      <c r="VQL226" s="433">
        <v>0</v>
      </c>
      <c r="VQM226" s="433">
        <v>0</v>
      </c>
      <c r="VQN226" s="433">
        <v>0</v>
      </c>
      <c r="VQO226" s="433">
        <v>0</v>
      </c>
      <c r="VQP226" s="433">
        <v>0</v>
      </c>
      <c r="VQQ226" s="433">
        <v>0</v>
      </c>
      <c r="VQR226" s="433">
        <v>0</v>
      </c>
      <c r="VQS226" s="433">
        <v>0</v>
      </c>
      <c r="VQT226" s="433">
        <v>0</v>
      </c>
      <c r="VQU226" s="433">
        <v>0</v>
      </c>
      <c r="VQV226" s="433">
        <v>0</v>
      </c>
      <c r="VQW226" s="433">
        <v>0</v>
      </c>
      <c r="VQX226" s="433">
        <v>0</v>
      </c>
      <c r="VQY226" s="433">
        <v>0</v>
      </c>
      <c r="VQZ226" s="433">
        <v>0</v>
      </c>
      <c r="VRA226" s="433">
        <v>0</v>
      </c>
      <c r="VRB226" s="433">
        <v>0</v>
      </c>
      <c r="VRC226" s="433">
        <v>0</v>
      </c>
      <c r="VRD226" s="433">
        <v>0</v>
      </c>
      <c r="VRE226" s="433">
        <v>0</v>
      </c>
      <c r="VRF226" s="433">
        <v>0</v>
      </c>
      <c r="VRG226" s="433">
        <v>0</v>
      </c>
      <c r="VRH226" s="433">
        <v>0</v>
      </c>
      <c r="VRI226" s="433">
        <v>0</v>
      </c>
      <c r="VRJ226" s="433">
        <v>0</v>
      </c>
      <c r="VRK226" s="433">
        <v>0</v>
      </c>
      <c r="VRL226" s="433">
        <v>0</v>
      </c>
      <c r="VRM226" s="433">
        <v>0</v>
      </c>
      <c r="VRN226" s="433">
        <v>0</v>
      </c>
      <c r="VRO226" s="433">
        <v>0</v>
      </c>
      <c r="VRP226" s="433">
        <v>0</v>
      </c>
      <c r="VRQ226" s="433">
        <v>0</v>
      </c>
      <c r="VRR226" s="433">
        <v>0</v>
      </c>
      <c r="VRS226" s="433">
        <v>0</v>
      </c>
      <c r="VRT226" s="433">
        <v>0</v>
      </c>
      <c r="VRU226" s="433">
        <v>0</v>
      </c>
      <c r="VRV226" s="433">
        <v>0</v>
      </c>
      <c r="VRW226" s="433">
        <v>0</v>
      </c>
      <c r="VRX226" s="433">
        <v>0</v>
      </c>
      <c r="VRY226" s="433">
        <v>0</v>
      </c>
      <c r="VRZ226" s="433">
        <v>0</v>
      </c>
      <c r="VSA226" s="433">
        <v>0</v>
      </c>
      <c r="VSB226" s="433">
        <v>0</v>
      </c>
      <c r="VSC226" s="433">
        <v>0</v>
      </c>
      <c r="VSD226" s="433">
        <v>0</v>
      </c>
      <c r="VSE226" s="433">
        <v>0</v>
      </c>
      <c r="VSF226" s="433">
        <v>0</v>
      </c>
      <c r="VSG226" s="433">
        <v>0</v>
      </c>
      <c r="VSH226" s="433">
        <v>0</v>
      </c>
      <c r="VSI226" s="433">
        <v>0</v>
      </c>
      <c r="VSJ226" s="433">
        <v>0</v>
      </c>
      <c r="VSK226" s="433">
        <v>0</v>
      </c>
      <c r="VSL226" s="433">
        <v>0</v>
      </c>
      <c r="VSM226" s="433">
        <v>0</v>
      </c>
      <c r="VSN226" s="433">
        <v>0</v>
      </c>
      <c r="VSO226" s="433">
        <v>0</v>
      </c>
      <c r="VSP226" s="433">
        <v>0</v>
      </c>
      <c r="VSQ226" s="433">
        <v>0</v>
      </c>
      <c r="VSR226" s="433">
        <v>0</v>
      </c>
      <c r="VSS226" s="433">
        <v>0</v>
      </c>
      <c r="VST226" s="433">
        <v>0</v>
      </c>
      <c r="VSU226" s="433">
        <v>0</v>
      </c>
      <c r="VSV226" s="433">
        <v>0</v>
      </c>
      <c r="VSW226" s="433">
        <v>0</v>
      </c>
      <c r="VSX226" s="433">
        <v>0</v>
      </c>
      <c r="VSY226" s="433">
        <v>0</v>
      </c>
      <c r="VSZ226" s="433">
        <v>0</v>
      </c>
      <c r="VTA226" s="433">
        <v>0</v>
      </c>
      <c r="VTB226" s="433">
        <v>0</v>
      </c>
      <c r="VTC226" s="433">
        <v>0</v>
      </c>
      <c r="VTD226" s="433">
        <v>0</v>
      </c>
      <c r="VTE226" s="433">
        <v>0</v>
      </c>
      <c r="VTF226" s="433">
        <v>0</v>
      </c>
      <c r="VTG226" s="433">
        <v>0</v>
      </c>
      <c r="VTH226" s="433">
        <v>0</v>
      </c>
      <c r="VTI226" s="433">
        <v>0</v>
      </c>
      <c r="VTJ226" s="433">
        <v>0</v>
      </c>
      <c r="VTK226" s="433">
        <v>0</v>
      </c>
      <c r="VTL226" s="433">
        <v>0</v>
      </c>
      <c r="VTM226" s="433">
        <v>0</v>
      </c>
      <c r="VTN226" s="433">
        <v>0</v>
      </c>
      <c r="VTO226" s="433">
        <v>0</v>
      </c>
      <c r="VTP226" s="433">
        <v>0</v>
      </c>
      <c r="VTQ226" s="433">
        <v>0</v>
      </c>
      <c r="VTR226" s="433">
        <v>0</v>
      </c>
      <c r="VTS226" s="433">
        <v>0</v>
      </c>
      <c r="VTT226" s="433">
        <v>0</v>
      </c>
      <c r="VTU226" s="433">
        <v>0</v>
      </c>
      <c r="VTV226" s="433">
        <v>0</v>
      </c>
      <c r="VTW226" s="433">
        <v>0</v>
      </c>
      <c r="VTX226" s="433">
        <v>0</v>
      </c>
      <c r="VTY226" s="433">
        <v>0</v>
      </c>
      <c r="VTZ226" s="433">
        <v>0</v>
      </c>
      <c r="VUA226" s="433">
        <v>0</v>
      </c>
      <c r="VUB226" s="433">
        <v>0</v>
      </c>
      <c r="VUC226" s="433">
        <v>0</v>
      </c>
      <c r="VUD226" s="433">
        <v>0</v>
      </c>
      <c r="VUE226" s="433">
        <v>0</v>
      </c>
      <c r="VUF226" s="433">
        <v>0</v>
      </c>
      <c r="VUG226" s="433">
        <v>0</v>
      </c>
      <c r="VUH226" s="433">
        <v>0</v>
      </c>
      <c r="VUI226" s="433">
        <v>0</v>
      </c>
      <c r="VUJ226" s="433">
        <v>0</v>
      </c>
      <c r="VUK226" s="433">
        <v>0</v>
      </c>
      <c r="VUL226" s="433">
        <v>0</v>
      </c>
      <c r="VUM226" s="433">
        <v>0</v>
      </c>
      <c r="VUN226" s="433">
        <v>0</v>
      </c>
      <c r="VUO226" s="433">
        <v>0</v>
      </c>
      <c r="VUP226" s="433">
        <v>0</v>
      </c>
      <c r="VUQ226" s="433">
        <v>0</v>
      </c>
      <c r="VUR226" s="433">
        <v>0</v>
      </c>
      <c r="VUS226" s="433">
        <v>0</v>
      </c>
      <c r="VUT226" s="433">
        <v>0</v>
      </c>
      <c r="VUU226" s="433">
        <v>0</v>
      </c>
      <c r="VUV226" s="433">
        <v>0</v>
      </c>
      <c r="VUW226" s="433">
        <v>0</v>
      </c>
      <c r="VUX226" s="433">
        <v>0</v>
      </c>
      <c r="VUY226" s="433">
        <v>0</v>
      </c>
      <c r="VUZ226" s="433">
        <v>0</v>
      </c>
      <c r="VVA226" s="433">
        <v>0</v>
      </c>
      <c r="VVB226" s="433">
        <v>0</v>
      </c>
      <c r="VVC226" s="433">
        <v>0</v>
      </c>
      <c r="VVD226" s="433">
        <v>0</v>
      </c>
      <c r="VVE226" s="433">
        <v>0</v>
      </c>
      <c r="VVF226" s="433">
        <v>0</v>
      </c>
      <c r="VVG226" s="433">
        <v>0</v>
      </c>
      <c r="VVH226" s="433">
        <v>0</v>
      </c>
      <c r="VVI226" s="433">
        <v>0</v>
      </c>
      <c r="VVJ226" s="433">
        <v>0</v>
      </c>
      <c r="VVK226" s="433">
        <v>0</v>
      </c>
      <c r="VVL226" s="433">
        <v>0</v>
      </c>
      <c r="VVM226" s="433">
        <v>0</v>
      </c>
      <c r="VVN226" s="433">
        <v>0</v>
      </c>
      <c r="VVO226" s="433">
        <v>0</v>
      </c>
      <c r="VVP226" s="433">
        <v>0</v>
      </c>
      <c r="VVQ226" s="433">
        <v>0</v>
      </c>
      <c r="VVR226" s="433">
        <v>0</v>
      </c>
      <c r="VVS226" s="433">
        <v>0</v>
      </c>
      <c r="VVT226" s="433">
        <v>0</v>
      </c>
      <c r="VVU226" s="433">
        <v>0</v>
      </c>
      <c r="VVV226" s="433">
        <v>0</v>
      </c>
      <c r="VVW226" s="433">
        <v>0</v>
      </c>
      <c r="VVX226" s="433">
        <v>0</v>
      </c>
      <c r="VVY226" s="433">
        <v>0</v>
      </c>
      <c r="VVZ226" s="433">
        <v>0</v>
      </c>
      <c r="VWA226" s="433">
        <v>0</v>
      </c>
      <c r="VWB226" s="433">
        <v>0</v>
      </c>
      <c r="VWC226" s="433">
        <v>0</v>
      </c>
      <c r="VWD226" s="433">
        <v>0</v>
      </c>
      <c r="VWE226" s="433">
        <v>0</v>
      </c>
      <c r="VWF226" s="433">
        <v>0</v>
      </c>
      <c r="VWG226" s="433">
        <v>0</v>
      </c>
      <c r="VWH226" s="433">
        <v>0</v>
      </c>
      <c r="VWI226" s="433">
        <v>0</v>
      </c>
      <c r="VWJ226" s="433">
        <v>0</v>
      </c>
      <c r="VWK226" s="433">
        <v>0</v>
      </c>
      <c r="VWL226" s="433">
        <v>0</v>
      </c>
      <c r="VWM226" s="433">
        <v>0</v>
      </c>
      <c r="VWN226" s="433">
        <v>0</v>
      </c>
      <c r="VWO226" s="433">
        <v>0</v>
      </c>
      <c r="VWP226" s="433">
        <v>0</v>
      </c>
      <c r="VWQ226" s="433">
        <v>0</v>
      </c>
      <c r="VWR226" s="433">
        <v>0</v>
      </c>
      <c r="VWS226" s="433">
        <v>0</v>
      </c>
      <c r="VWT226" s="433">
        <v>0</v>
      </c>
      <c r="VWU226" s="433">
        <v>0</v>
      </c>
      <c r="VWV226" s="433">
        <v>0</v>
      </c>
      <c r="VWW226" s="433">
        <v>0</v>
      </c>
      <c r="VWX226" s="433">
        <v>0</v>
      </c>
      <c r="VWY226" s="433">
        <v>0</v>
      </c>
      <c r="VWZ226" s="433">
        <v>0</v>
      </c>
      <c r="VXA226" s="433">
        <v>0</v>
      </c>
      <c r="VXB226" s="433">
        <v>0</v>
      </c>
      <c r="VXC226" s="433">
        <v>0</v>
      </c>
      <c r="VXD226" s="433">
        <v>0</v>
      </c>
      <c r="VXE226" s="433">
        <v>0</v>
      </c>
      <c r="VXF226" s="433">
        <v>0</v>
      </c>
      <c r="VXG226" s="433">
        <v>0</v>
      </c>
      <c r="VXH226" s="433">
        <v>0</v>
      </c>
      <c r="VXI226" s="433">
        <v>0</v>
      </c>
      <c r="VXJ226" s="433">
        <v>0</v>
      </c>
      <c r="VXK226" s="433">
        <v>0</v>
      </c>
      <c r="VXL226" s="433">
        <v>0</v>
      </c>
      <c r="VXM226" s="433">
        <v>0</v>
      </c>
      <c r="VXN226" s="433">
        <v>0</v>
      </c>
      <c r="VXO226" s="433">
        <v>0</v>
      </c>
      <c r="VXP226" s="433">
        <v>0</v>
      </c>
      <c r="VXQ226" s="433">
        <v>0</v>
      </c>
      <c r="VXR226" s="433">
        <v>0</v>
      </c>
      <c r="VXS226" s="433">
        <v>0</v>
      </c>
      <c r="VXT226" s="433">
        <v>0</v>
      </c>
      <c r="VXU226" s="433">
        <v>0</v>
      </c>
      <c r="VXV226" s="433">
        <v>0</v>
      </c>
      <c r="VXW226" s="433">
        <v>0</v>
      </c>
      <c r="VXX226" s="433">
        <v>0</v>
      </c>
      <c r="VXY226" s="433">
        <v>0</v>
      </c>
      <c r="VXZ226" s="433">
        <v>0</v>
      </c>
      <c r="VYA226" s="433">
        <v>0</v>
      </c>
      <c r="VYB226" s="433">
        <v>0</v>
      </c>
      <c r="VYC226" s="433">
        <v>0</v>
      </c>
      <c r="VYD226" s="433">
        <v>0</v>
      </c>
      <c r="VYE226" s="433">
        <v>0</v>
      </c>
      <c r="VYF226" s="433">
        <v>0</v>
      </c>
      <c r="VYG226" s="433">
        <v>0</v>
      </c>
      <c r="VYH226" s="433">
        <v>0</v>
      </c>
      <c r="VYI226" s="433">
        <v>0</v>
      </c>
      <c r="VYJ226" s="433">
        <v>0</v>
      </c>
      <c r="VYK226" s="433">
        <v>0</v>
      </c>
      <c r="VYL226" s="433">
        <v>0</v>
      </c>
      <c r="VYM226" s="433">
        <v>0</v>
      </c>
      <c r="VYN226" s="433">
        <v>0</v>
      </c>
      <c r="VYO226" s="433">
        <v>0</v>
      </c>
      <c r="VYP226" s="433">
        <v>0</v>
      </c>
      <c r="VYQ226" s="433">
        <v>0</v>
      </c>
      <c r="VYR226" s="433">
        <v>0</v>
      </c>
      <c r="VYS226" s="433">
        <v>0</v>
      </c>
      <c r="VYT226" s="433">
        <v>0</v>
      </c>
      <c r="VYU226" s="433">
        <v>0</v>
      </c>
      <c r="VYV226" s="433">
        <v>0</v>
      </c>
      <c r="VYW226" s="433">
        <v>0</v>
      </c>
      <c r="VYX226" s="433">
        <v>0</v>
      </c>
      <c r="VYY226" s="433">
        <v>0</v>
      </c>
      <c r="VYZ226" s="433">
        <v>0</v>
      </c>
      <c r="VZA226" s="433">
        <v>0</v>
      </c>
      <c r="VZB226" s="433">
        <v>0</v>
      </c>
      <c r="VZC226" s="433">
        <v>0</v>
      </c>
      <c r="VZD226" s="433">
        <v>0</v>
      </c>
      <c r="VZE226" s="433">
        <v>0</v>
      </c>
      <c r="VZF226" s="433">
        <v>0</v>
      </c>
      <c r="VZG226" s="433">
        <v>0</v>
      </c>
      <c r="VZH226" s="433">
        <v>0</v>
      </c>
      <c r="VZI226" s="433">
        <v>0</v>
      </c>
      <c r="VZJ226" s="433">
        <v>0</v>
      </c>
      <c r="VZK226" s="433">
        <v>0</v>
      </c>
      <c r="VZL226" s="433">
        <v>0</v>
      </c>
      <c r="VZM226" s="433">
        <v>0</v>
      </c>
      <c r="VZN226" s="433">
        <v>0</v>
      </c>
      <c r="VZO226" s="433">
        <v>0</v>
      </c>
      <c r="VZP226" s="433">
        <v>0</v>
      </c>
      <c r="VZQ226" s="433">
        <v>0</v>
      </c>
      <c r="VZR226" s="433">
        <v>0</v>
      </c>
      <c r="VZS226" s="433">
        <v>0</v>
      </c>
      <c r="VZT226" s="433">
        <v>0</v>
      </c>
      <c r="VZU226" s="433">
        <v>0</v>
      </c>
      <c r="VZV226" s="433">
        <v>0</v>
      </c>
      <c r="VZW226" s="433">
        <v>0</v>
      </c>
      <c r="VZX226" s="433">
        <v>0</v>
      </c>
      <c r="VZY226" s="433">
        <v>0</v>
      </c>
      <c r="VZZ226" s="433">
        <v>0</v>
      </c>
      <c r="WAA226" s="433">
        <v>0</v>
      </c>
      <c r="WAB226" s="433">
        <v>0</v>
      </c>
      <c r="WAC226" s="433">
        <v>0</v>
      </c>
      <c r="WAD226" s="433">
        <v>0</v>
      </c>
      <c r="WAE226" s="433">
        <v>0</v>
      </c>
      <c r="WAF226" s="433">
        <v>0</v>
      </c>
      <c r="WAG226" s="433">
        <v>0</v>
      </c>
      <c r="WAH226" s="433">
        <v>0</v>
      </c>
      <c r="WAI226" s="433">
        <v>0</v>
      </c>
      <c r="WAJ226" s="433">
        <v>0</v>
      </c>
      <c r="WAK226" s="433">
        <v>0</v>
      </c>
      <c r="WAL226" s="433">
        <v>0</v>
      </c>
      <c r="WAM226" s="433">
        <v>0</v>
      </c>
      <c r="WAN226" s="433">
        <v>0</v>
      </c>
      <c r="WAO226" s="433">
        <v>0</v>
      </c>
      <c r="WAP226" s="433">
        <v>0</v>
      </c>
      <c r="WAQ226" s="433">
        <v>0</v>
      </c>
      <c r="WAR226" s="433">
        <v>0</v>
      </c>
      <c r="WAS226" s="433">
        <v>0</v>
      </c>
      <c r="WAT226" s="433">
        <v>0</v>
      </c>
      <c r="WAU226" s="433">
        <v>0</v>
      </c>
      <c r="WAV226" s="433">
        <v>0</v>
      </c>
      <c r="WAW226" s="433">
        <v>0</v>
      </c>
      <c r="WAX226" s="433">
        <v>0</v>
      </c>
      <c r="WAY226" s="433">
        <v>0</v>
      </c>
      <c r="WAZ226" s="433">
        <v>0</v>
      </c>
      <c r="WBA226" s="433">
        <v>0</v>
      </c>
      <c r="WBB226" s="433">
        <v>0</v>
      </c>
      <c r="WBC226" s="433">
        <v>0</v>
      </c>
      <c r="WBD226" s="433">
        <v>0</v>
      </c>
      <c r="WBE226" s="433">
        <v>0</v>
      </c>
      <c r="WBF226" s="433">
        <v>0</v>
      </c>
      <c r="WBG226" s="433">
        <v>0</v>
      </c>
      <c r="WBH226" s="433">
        <v>0</v>
      </c>
      <c r="WBI226" s="433">
        <v>0</v>
      </c>
      <c r="WBJ226" s="433">
        <v>0</v>
      </c>
      <c r="WBK226" s="433">
        <v>0</v>
      </c>
      <c r="WBL226" s="433">
        <v>0</v>
      </c>
      <c r="WBM226" s="433">
        <v>0</v>
      </c>
      <c r="WBN226" s="433">
        <v>0</v>
      </c>
      <c r="WBO226" s="433">
        <v>0</v>
      </c>
      <c r="WBP226" s="433">
        <v>0</v>
      </c>
      <c r="WBQ226" s="433">
        <v>0</v>
      </c>
      <c r="WBR226" s="433">
        <v>0</v>
      </c>
      <c r="WBS226" s="433">
        <v>0</v>
      </c>
      <c r="WBT226" s="433">
        <v>0</v>
      </c>
      <c r="WBU226" s="433">
        <v>0</v>
      </c>
      <c r="WBV226" s="433">
        <v>0</v>
      </c>
      <c r="WBW226" s="433">
        <v>0</v>
      </c>
      <c r="WBX226" s="433">
        <v>0</v>
      </c>
      <c r="WBY226" s="433">
        <v>0</v>
      </c>
      <c r="WBZ226" s="433">
        <v>0</v>
      </c>
      <c r="WCA226" s="433">
        <v>0</v>
      </c>
      <c r="WCB226" s="433">
        <v>0</v>
      </c>
      <c r="WCC226" s="433">
        <v>0</v>
      </c>
      <c r="WCD226" s="433">
        <v>0</v>
      </c>
      <c r="WCE226" s="433">
        <v>0</v>
      </c>
      <c r="WCF226" s="433">
        <v>0</v>
      </c>
      <c r="WCG226" s="433">
        <v>0</v>
      </c>
      <c r="WCH226" s="433">
        <v>0</v>
      </c>
      <c r="WCI226" s="433">
        <v>0</v>
      </c>
      <c r="WCJ226" s="433">
        <v>0</v>
      </c>
      <c r="WCK226" s="433">
        <v>0</v>
      </c>
      <c r="WCL226" s="433">
        <v>0</v>
      </c>
      <c r="WCM226" s="433">
        <v>0</v>
      </c>
      <c r="WCN226" s="433">
        <v>0</v>
      </c>
      <c r="WCO226" s="433">
        <v>0</v>
      </c>
      <c r="WCP226" s="433">
        <v>0</v>
      </c>
      <c r="WCQ226" s="433">
        <v>0</v>
      </c>
      <c r="WCR226" s="433">
        <v>0</v>
      </c>
      <c r="WCS226" s="433">
        <v>0</v>
      </c>
      <c r="WCT226" s="433">
        <v>0</v>
      </c>
      <c r="WCU226" s="433">
        <v>0</v>
      </c>
      <c r="WCV226" s="433">
        <v>0</v>
      </c>
      <c r="WCW226" s="433">
        <v>0</v>
      </c>
      <c r="WCX226" s="433">
        <v>0</v>
      </c>
      <c r="WCY226" s="433">
        <v>0</v>
      </c>
      <c r="WCZ226" s="433">
        <v>0</v>
      </c>
      <c r="WDA226" s="433">
        <v>0</v>
      </c>
      <c r="WDB226" s="433">
        <v>0</v>
      </c>
      <c r="WDC226" s="433">
        <v>0</v>
      </c>
      <c r="WDD226" s="433">
        <v>0</v>
      </c>
      <c r="WDE226" s="433">
        <v>0</v>
      </c>
      <c r="WDF226" s="433">
        <v>0</v>
      </c>
      <c r="WDG226" s="433">
        <v>0</v>
      </c>
      <c r="WDH226" s="433">
        <v>0</v>
      </c>
      <c r="WDI226" s="433">
        <v>0</v>
      </c>
      <c r="WDJ226" s="433">
        <v>0</v>
      </c>
      <c r="WDK226" s="433">
        <v>0</v>
      </c>
      <c r="WDL226" s="433">
        <v>0</v>
      </c>
      <c r="WDM226" s="433">
        <v>0</v>
      </c>
      <c r="WDN226" s="433">
        <v>0</v>
      </c>
      <c r="WDO226" s="433">
        <v>0</v>
      </c>
      <c r="WDP226" s="433">
        <v>0</v>
      </c>
      <c r="WDQ226" s="433">
        <v>0</v>
      </c>
      <c r="WDR226" s="433">
        <v>0</v>
      </c>
      <c r="WDS226" s="433">
        <v>0</v>
      </c>
      <c r="WDT226" s="433">
        <v>0</v>
      </c>
      <c r="WDU226" s="433">
        <v>0</v>
      </c>
      <c r="WDV226" s="433">
        <v>0</v>
      </c>
      <c r="WDW226" s="433">
        <v>0</v>
      </c>
      <c r="WDX226" s="433">
        <v>0</v>
      </c>
      <c r="WDY226" s="433">
        <v>0</v>
      </c>
      <c r="WDZ226" s="433">
        <v>0</v>
      </c>
      <c r="WEA226" s="433">
        <v>0</v>
      </c>
      <c r="WEB226" s="433">
        <v>0</v>
      </c>
      <c r="WEC226" s="433">
        <v>0</v>
      </c>
      <c r="WED226" s="433">
        <v>0</v>
      </c>
      <c r="WEE226" s="433">
        <v>0</v>
      </c>
      <c r="WEF226" s="433">
        <v>0</v>
      </c>
      <c r="WEG226" s="433">
        <v>0</v>
      </c>
      <c r="WEH226" s="433">
        <v>0</v>
      </c>
      <c r="WEI226" s="433">
        <v>0</v>
      </c>
      <c r="WEJ226" s="433">
        <v>0</v>
      </c>
      <c r="WEK226" s="433">
        <v>0</v>
      </c>
      <c r="WEL226" s="433">
        <v>0</v>
      </c>
      <c r="WEM226" s="433">
        <v>0</v>
      </c>
      <c r="WEN226" s="433">
        <v>0</v>
      </c>
      <c r="WEO226" s="433">
        <v>0</v>
      </c>
      <c r="WEP226" s="433">
        <v>0</v>
      </c>
      <c r="WEQ226" s="433">
        <v>0</v>
      </c>
      <c r="WER226" s="433">
        <v>0</v>
      </c>
      <c r="WES226" s="433">
        <v>0</v>
      </c>
      <c r="WET226" s="433">
        <v>0</v>
      </c>
      <c r="WEU226" s="433">
        <v>0</v>
      </c>
      <c r="WEV226" s="433">
        <v>0</v>
      </c>
      <c r="WEW226" s="433">
        <v>0</v>
      </c>
      <c r="WEX226" s="433">
        <v>0</v>
      </c>
      <c r="WEY226" s="433">
        <v>0</v>
      </c>
      <c r="WEZ226" s="433">
        <v>0</v>
      </c>
      <c r="WFA226" s="433">
        <v>0</v>
      </c>
      <c r="WFB226" s="433">
        <v>0</v>
      </c>
      <c r="WFC226" s="433">
        <v>0</v>
      </c>
      <c r="WFD226" s="433">
        <v>0</v>
      </c>
      <c r="WFE226" s="433">
        <v>0</v>
      </c>
      <c r="WFF226" s="433">
        <v>0</v>
      </c>
      <c r="WFG226" s="433">
        <v>0</v>
      </c>
      <c r="WFH226" s="433">
        <v>0</v>
      </c>
      <c r="WFI226" s="433">
        <v>0</v>
      </c>
      <c r="WFJ226" s="433">
        <v>0</v>
      </c>
      <c r="WFK226" s="433">
        <v>0</v>
      </c>
      <c r="WFL226" s="433">
        <v>0</v>
      </c>
      <c r="WFM226" s="433">
        <v>0</v>
      </c>
      <c r="WFN226" s="433">
        <v>0</v>
      </c>
      <c r="WFO226" s="433">
        <v>0</v>
      </c>
      <c r="WFP226" s="433">
        <v>0</v>
      </c>
      <c r="WFQ226" s="433">
        <v>0</v>
      </c>
      <c r="WFR226" s="433">
        <v>0</v>
      </c>
      <c r="WFS226" s="433">
        <v>0</v>
      </c>
      <c r="WFT226" s="433">
        <v>0</v>
      </c>
      <c r="WFU226" s="433">
        <v>0</v>
      </c>
      <c r="WFV226" s="433">
        <v>0</v>
      </c>
      <c r="WFW226" s="433">
        <v>0</v>
      </c>
      <c r="WFX226" s="433">
        <v>0</v>
      </c>
      <c r="WFY226" s="433">
        <v>0</v>
      </c>
      <c r="WFZ226" s="433">
        <v>0</v>
      </c>
      <c r="WGA226" s="433">
        <v>0</v>
      </c>
      <c r="WGB226" s="433">
        <v>0</v>
      </c>
      <c r="WGC226" s="433">
        <v>0</v>
      </c>
      <c r="WGD226" s="433">
        <v>0</v>
      </c>
      <c r="WGE226" s="433">
        <v>0</v>
      </c>
      <c r="WGF226" s="433">
        <v>0</v>
      </c>
      <c r="WGG226" s="433">
        <v>0</v>
      </c>
      <c r="WGH226" s="433">
        <v>0</v>
      </c>
      <c r="WGI226" s="433">
        <v>0</v>
      </c>
      <c r="WGJ226" s="433">
        <v>0</v>
      </c>
      <c r="WGK226" s="433">
        <v>0</v>
      </c>
      <c r="WGL226" s="433">
        <v>0</v>
      </c>
      <c r="WGM226" s="433">
        <v>0</v>
      </c>
      <c r="WGN226" s="433">
        <v>0</v>
      </c>
      <c r="WGO226" s="433">
        <v>0</v>
      </c>
      <c r="WGP226" s="433">
        <v>0</v>
      </c>
      <c r="WGQ226" s="433">
        <v>0</v>
      </c>
      <c r="WGR226" s="433">
        <v>0</v>
      </c>
      <c r="WGS226" s="433">
        <v>0</v>
      </c>
      <c r="WGT226" s="433">
        <v>0</v>
      </c>
      <c r="WGU226" s="433">
        <v>0</v>
      </c>
      <c r="WGV226" s="433">
        <v>0</v>
      </c>
      <c r="WGW226" s="433">
        <v>0</v>
      </c>
      <c r="WGX226" s="433">
        <v>0</v>
      </c>
      <c r="WGY226" s="433">
        <v>0</v>
      </c>
      <c r="WGZ226" s="433">
        <v>0</v>
      </c>
      <c r="WHA226" s="433">
        <v>0</v>
      </c>
      <c r="WHB226" s="433">
        <v>0</v>
      </c>
      <c r="WHC226" s="433">
        <v>0</v>
      </c>
      <c r="WHD226" s="433">
        <v>0</v>
      </c>
      <c r="WHE226" s="433">
        <v>0</v>
      </c>
      <c r="WHF226" s="433">
        <v>0</v>
      </c>
      <c r="WHG226" s="433">
        <v>0</v>
      </c>
      <c r="WHH226" s="433">
        <v>0</v>
      </c>
      <c r="WHI226" s="433">
        <v>0</v>
      </c>
      <c r="WHJ226" s="433">
        <v>0</v>
      </c>
      <c r="WHK226" s="433">
        <v>0</v>
      </c>
      <c r="WHL226" s="433">
        <v>0</v>
      </c>
      <c r="WHM226" s="433">
        <v>0</v>
      </c>
      <c r="WHN226" s="433">
        <v>0</v>
      </c>
      <c r="WHO226" s="433">
        <v>0</v>
      </c>
      <c r="WHP226" s="433">
        <v>0</v>
      </c>
      <c r="WHQ226" s="433">
        <v>0</v>
      </c>
      <c r="WHR226" s="433">
        <v>0</v>
      </c>
      <c r="WHS226" s="433">
        <v>0</v>
      </c>
      <c r="WHT226" s="433">
        <v>0</v>
      </c>
      <c r="WHU226" s="433">
        <v>0</v>
      </c>
      <c r="WHV226" s="433">
        <v>0</v>
      </c>
      <c r="WHW226" s="433">
        <v>0</v>
      </c>
      <c r="WHX226" s="433">
        <v>0</v>
      </c>
      <c r="WHY226" s="433">
        <v>0</v>
      </c>
      <c r="WHZ226" s="433">
        <v>0</v>
      </c>
      <c r="WIA226" s="433">
        <v>0</v>
      </c>
      <c r="WIB226" s="433">
        <v>0</v>
      </c>
      <c r="WIC226" s="433">
        <v>0</v>
      </c>
      <c r="WID226" s="433">
        <v>0</v>
      </c>
      <c r="WIE226" s="433">
        <v>0</v>
      </c>
      <c r="WIF226" s="433">
        <v>0</v>
      </c>
      <c r="WIG226" s="433">
        <v>0</v>
      </c>
      <c r="WIH226" s="433">
        <v>0</v>
      </c>
      <c r="WII226" s="433">
        <v>0</v>
      </c>
      <c r="WIJ226" s="433">
        <v>0</v>
      </c>
      <c r="WIK226" s="433">
        <v>0</v>
      </c>
      <c r="WIL226" s="433">
        <v>0</v>
      </c>
      <c r="WIM226" s="433">
        <v>0</v>
      </c>
      <c r="WIN226" s="433">
        <v>0</v>
      </c>
      <c r="WIO226" s="433">
        <v>0</v>
      </c>
      <c r="WIP226" s="433">
        <v>0</v>
      </c>
      <c r="WIQ226" s="433">
        <v>0</v>
      </c>
      <c r="WIR226" s="433">
        <v>0</v>
      </c>
      <c r="WIS226" s="433">
        <v>0</v>
      </c>
      <c r="WIT226" s="433">
        <v>0</v>
      </c>
      <c r="WIU226" s="433">
        <v>0</v>
      </c>
      <c r="WIV226" s="433">
        <v>0</v>
      </c>
      <c r="WIW226" s="433">
        <v>0</v>
      </c>
      <c r="WIX226" s="433">
        <v>0</v>
      </c>
      <c r="WIY226" s="433">
        <v>0</v>
      </c>
      <c r="WIZ226" s="433">
        <v>0</v>
      </c>
      <c r="WJA226" s="433">
        <v>0</v>
      </c>
      <c r="WJB226" s="433">
        <v>0</v>
      </c>
      <c r="WJC226" s="433">
        <v>0</v>
      </c>
      <c r="WJD226" s="433">
        <v>0</v>
      </c>
      <c r="WJE226" s="433">
        <v>0</v>
      </c>
      <c r="WJF226" s="433">
        <v>0</v>
      </c>
      <c r="WJG226" s="433">
        <v>0</v>
      </c>
      <c r="WJH226" s="433">
        <v>0</v>
      </c>
      <c r="WJI226" s="433">
        <v>0</v>
      </c>
      <c r="WJJ226" s="433">
        <v>0</v>
      </c>
      <c r="WJK226" s="433">
        <v>0</v>
      </c>
      <c r="WJL226" s="433">
        <v>0</v>
      </c>
      <c r="WJM226" s="433">
        <v>0</v>
      </c>
      <c r="WJN226" s="433">
        <v>0</v>
      </c>
      <c r="WJO226" s="433">
        <v>0</v>
      </c>
      <c r="WJP226" s="433">
        <v>0</v>
      </c>
      <c r="WJQ226" s="433">
        <v>0</v>
      </c>
      <c r="WJR226" s="433">
        <v>0</v>
      </c>
      <c r="WJS226" s="433">
        <v>0</v>
      </c>
      <c r="WJT226" s="433">
        <v>0</v>
      </c>
      <c r="WJU226" s="433">
        <v>0</v>
      </c>
      <c r="WJV226" s="433">
        <v>0</v>
      </c>
      <c r="WJW226" s="433">
        <v>0</v>
      </c>
      <c r="WJX226" s="433">
        <v>0</v>
      </c>
      <c r="WJY226" s="433">
        <v>0</v>
      </c>
      <c r="WJZ226" s="433">
        <v>0</v>
      </c>
      <c r="WKA226" s="433">
        <v>0</v>
      </c>
      <c r="WKB226" s="433">
        <v>0</v>
      </c>
      <c r="WKC226" s="433">
        <v>0</v>
      </c>
      <c r="WKD226" s="433">
        <v>0</v>
      </c>
      <c r="WKE226" s="433">
        <v>0</v>
      </c>
      <c r="WKF226" s="433">
        <v>0</v>
      </c>
      <c r="WKG226" s="433">
        <v>0</v>
      </c>
      <c r="WKH226" s="433">
        <v>0</v>
      </c>
      <c r="WKI226" s="433">
        <v>0</v>
      </c>
      <c r="WKJ226" s="433">
        <v>0</v>
      </c>
      <c r="WKK226" s="433">
        <v>0</v>
      </c>
      <c r="WKL226" s="433">
        <v>0</v>
      </c>
      <c r="WKM226" s="433">
        <v>0</v>
      </c>
      <c r="WKN226" s="433">
        <v>0</v>
      </c>
      <c r="WKO226" s="433">
        <v>0</v>
      </c>
      <c r="WKP226" s="433">
        <v>0</v>
      </c>
      <c r="WKQ226" s="433">
        <v>0</v>
      </c>
      <c r="WKR226" s="433">
        <v>0</v>
      </c>
      <c r="WKS226" s="433">
        <v>0</v>
      </c>
      <c r="WKT226" s="433">
        <v>0</v>
      </c>
      <c r="WKU226" s="433">
        <v>0</v>
      </c>
      <c r="WKV226" s="433">
        <v>0</v>
      </c>
      <c r="WKW226" s="433">
        <v>0</v>
      </c>
      <c r="WKX226" s="433">
        <v>0</v>
      </c>
      <c r="WKY226" s="433">
        <v>0</v>
      </c>
      <c r="WKZ226" s="433">
        <v>0</v>
      </c>
      <c r="WLA226" s="433">
        <v>0</v>
      </c>
      <c r="WLB226" s="433">
        <v>0</v>
      </c>
      <c r="WLC226" s="433">
        <v>0</v>
      </c>
      <c r="WLD226" s="433">
        <v>0</v>
      </c>
      <c r="WLE226" s="433">
        <v>0</v>
      </c>
      <c r="WLF226" s="433">
        <v>0</v>
      </c>
      <c r="WLG226" s="433">
        <v>0</v>
      </c>
      <c r="WLH226" s="433">
        <v>0</v>
      </c>
      <c r="WLI226" s="433">
        <v>0</v>
      </c>
      <c r="WLJ226" s="433">
        <v>0</v>
      </c>
      <c r="WLK226" s="433">
        <v>0</v>
      </c>
      <c r="WLL226" s="433">
        <v>0</v>
      </c>
      <c r="WLM226" s="433">
        <v>0</v>
      </c>
      <c r="WLN226" s="433">
        <v>0</v>
      </c>
      <c r="WLO226" s="433">
        <v>0</v>
      </c>
      <c r="WLP226" s="433">
        <v>0</v>
      </c>
      <c r="WLQ226" s="433">
        <v>0</v>
      </c>
      <c r="WLR226" s="433">
        <v>0</v>
      </c>
      <c r="WLS226" s="433">
        <v>0</v>
      </c>
      <c r="WLT226" s="433">
        <v>0</v>
      </c>
      <c r="WLU226" s="433">
        <v>0</v>
      </c>
      <c r="WLV226" s="433">
        <v>0</v>
      </c>
      <c r="WLW226" s="433">
        <v>0</v>
      </c>
      <c r="WLX226" s="433">
        <v>0</v>
      </c>
      <c r="WLY226" s="433">
        <v>0</v>
      </c>
      <c r="WLZ226" s="433">
        <v>0</v>
      </c>
      <c r="WMA226" s="433">
        <v>0</v>
      </c>
      <c r="WMB226" s="433">
        <v>0</v>
      </c>
      <c r="WMC226" s="433">
        <v>0</v>
      </c>
      <c r="WMD226" s="433">
        <v>0</v>
      </c>
      <c r="WME226" s="433">
        <v>0</v>
      </c>
      <c r="WMF226" s="433">
        <v>0</v>
      </c>
      <c r="WMG226" s="433">
        <v>0</v>
      </c>
      <c r="WMH226" s="433">
        <v>0</v>
      </c>
      <c r="WMI226" s="433">
        <v>0</v>
      </c>
      <c r="WMJ226" s="433">
        <v>0</v>
      </c>
      <c r="WMK226" s="433">
        <v>0</v>
      </c>
      <c r="WML226" s="433">
        <v>0</v>
      </c>
      <c r="WMM226" s="433">
        <v>0</v>
      </c>
      <c r="WMN226" s="433">
        <v>0</v>
      </c>
      <c r="WMO226" s="433">
        <v>0</v>
      </c>
      <c r="WMP226" s="433">
        <v>0</v>
      </c>
      <c r="WMQ226" s="433">
        <v>0</v>
      </c>
      <c r="WMR226" s="433">
        <v>0</v>
      </c>
      <c r="WMS226" s="433">
        <v>0</v>
      </c>
      <c r="WMT226" s="433">
        <v>0</v>
      </c>
      <c r="WMU226" s="433">
        <v>0</v>
      </c>
      <c r="WMV226" s="433">
        <v>0</v>
      </c>
      <c r="WMW226" s="433">
        <v>0</v>
      </c>
      <c r="WMX226" s="433">
        <v>0</v>
      </c>
      <c r="WMY226" s="433">
        <v>0</v>
      </c>
      <c r="WMZ226" s="433">
        <v>0</v>
      </c>
      <c r="WNA226" s="433">
        <v>0</v>
      </c>
      <c r="WNB226" s="433">
        <v>0</v>
      </c>
      <c r="WNC226" s="433">
        <v>0</v>
      </c>
      <c r="WND226" s="433">
        <v>0</v>
      </c>
      <c r="WNE226" s="433">
        <v>0</v>
      </c>
      <c r="WNF226" s="433">
        <v>0</v>
      </c>
      <c r="WNG226" s="433">
        <v>0</v>
      </c>
      <c r="WNH226" s="433">
        <v>0</v>
      </c>
      <c r="WNI226" s="433">
        <v>0</v>
      </c>
      <c r="WNJ226" s="433">
        <v>0</v>
      </c>
      <c r="WNK226" s="433">
        <v>0</v>
      </c>
      <c r="WNL226" s="433">
        <v>0</v>
      </c>
      <c r="WNM226" s="433">
        <v>0</v>
      </c>
      <c r="WNN226" s="433">
        <v>0</v>
      </c>
      <c r="WNO226" s="433">
        <v>0</v>
      </c>
      <c r="WNP226" s="433">
        <v>0</v>
      </c>
      <c r="WNQ226" s="433">
        <v>0</v>
      </c>
      <c r="WNR226" s="433">
        <v>0</v>
      </c>
      <c r="WNS226" s="433">
        <v>0</v>
      </c>
      <c r="WNT226" s="433">
        <v>0</v>
      </c>
      <c r="WNU226" s="433">
        <v>0</v>
      </c>
      <c r="WNV226" s="433">
        <v>0</v>
      </c>
      <c r="WNW226" s="433">
        <v>0</v>
      </c>
      <c r="WNX226" s="433">
        <v>0</v>
      </c>
      <c r="WNY226" s="433">
        <v>0</v>
      </c>
      <c r="WNZ226" s="433">
        <v>0</v>
      </c>
      <c r="WOA226" s="433">
        <v>0</v>
      </c>
      <c r="WOB226" s="433">
        <v>0</v>
      </c>
      <c r="WOC226" s="433">
        <v>0</v>
      </c>
      <c r="WOD226" s="433">
        <v>0</v>
      </c>
      <c r="WOE226" s="433">
        <v>0</v>
      </c>
      <c r="WOF226" s="433">
        <v>0</v>
      </c>
      <c r="WOG226" s="433">
        <v>0</v>
      </c>
      <c r="WOH226" s="433">
        <v>0</v>
      </c>
      <c r="WOI226" s="433">
        <v>0</v>
      </c>
      <c r="WOJ226" s="433">
        <v>0</v>
      </c>
      <c r="WOK226" s="433">
        <v>0</v>
      </c>
      <c r="WOL226" s="433">
        <v>0</v>
      </c>
      <c r="WOM226" s="433">
        <v>0</v>
      </c>
      <c r="WON226" s="433">
        <v>0</v>
      </c>
      <c r="WOO226" s="433">
        <v>0</v>
      </c>
      <c r="WOP226" s="433">
        <v>0</v>
      </c>
      <c r="WOQ226" s="433">
        <v>0</v>
      </c>
      <c r="WOR226" s="433">
        <v>0</v>
      </c>
      <c r="WOS226" s="433">
        <v>0</v>
      </c>
      <c r="WOT226" s="433">
        <v>0</v>
      </c>
      <c r="WOU226" s="433">
        <v>0</v>
      </c>
      <c r="WOV226" s="433">
        <v>0</v>
      </c>
      <c r="WOW226" s="433">
        <v>0</v>
      </c>
      <c r="WOX226" s="433">
        <v>0</v>
      </c>
      <c r="WOY226" s="433">
        <v>0</v>
      </c>
      <c r="WOZ226" s="433">
        <v>0</v>
      </c>
      <c r="WPA226" s="433">
        <v>0</v>
      </c>
      <c r="WPB226" s="433">
        <v>0</v>
      </c>
      <c r="WPC226" s="433">
        <v>0</v>
      </c>
      <c r="WPD226" s="433">
        <v>0</v>
      </c>
      <c r="WPE226" s="433">
        <v>0</v>
      </c>
      <c r="WPF226" s="433">
        <v>0</v>
      </c>
      <c r="WPG226" s="433">
        <v>0</v>
      </c>
      <c r="WPH226" s="433">
        <v>0</v>
      </c>
      <c r="WPI226" s="433">
        <v>0</v>
      </c>
      <c r="WPJ226" s="433">
        <v>0</v>
      </c>
      <c r="WPK226" s="433">
        <v>0</v>
      </c>
      <c r="WPL226" s="433">
        <v>0</v>
      </c>
      <c r="WPM226" s="433">
        <v>0</v>
      </c>
      <c r="WPN226" s="433">
        <v>0</v>
      </c>
      <c r="WPO226" s="433">
        <v>0</v>
      </c>
      <c r="WPP226" s="433">
        <v>0</v>
      </c>
      <c r="WPQ226" s="433">
        <v>0</v>
      </c>
      <c r="WPR226" s="433">
        <v>0</v>
      </c>
      <c r="WPS226" s="433">
        <v>0</v>
      </c>
      <c r="WPT226" s="433">
        <v>0</v>
      </c>
      <c r="WPU226" s="433">
        <v>0</v>
      </c>
      <c r="WPV226" s="433">
        <v>0</v>
      </c>
      <c r="WPW226" s="433">
        <v>0</v>
      </c>
      <c r="WPX226" s="433">
        <v>0</v>
      </c>
      <c r="WPY226" s="433">
        <v>0</v>
      </c>
      <c r="WPZ226" s="433">
        <v>0</v>
      </c>
      <c r="WQA226" s="433">
        <v>0</v>
      </c>
      <c r="WQB226" s="433">
        <v>0</v>
      </c>
      <c r="WQC226" s="433">
        <v>0</v>
      </c>
      <c r="WQD226" s="433">
        <v>0</v>
      </c>
      <c r="WQE226" s="433">
        <v>0</v>
      </c>
      <c r="WQF226" s="433">
        <v>0</v>
      </c>
      <c r="WQG226" s="433">
        <v>0</v>
      </c>
      <c r="WQH226" s="433">
        <v>0</v>
      </c>
      <c r="WQI226" s="433">
        <v>0</v>
      </c>
      <c r="WQJ226" s="433">
        <v>0</v>
      </c>
      <c r="WQK226" s="433">
        <v>0</v>
      </c>
      <c r="WQL226" s="433">
        <v>0</v>
      </c>
      <c r="WQM226" s="433">
        <v>0</v>
      </c>
      <c r="WQN226" s="433">
        <v>0</v>
      </c>
      <c r="WQO226" s="433">
        <v>0</v>
      </c>
      <c r="WQP226" s="433">
        <v>0</v>
      </c>
      <c r="WQQ226" s="433">
        <v>0</v>
      </c>
      <c r="WQR226" s="433">
        <v>0</v>
      </c>
      <c r="WQS226" s="433">
        <v>0</v>
      </c>
      <c r="WQT226" s="433">
        <v>0</v>
      </c>
      <c r="WQU226" s="433">
        <v>0</v>
      </c>
      <c r="WQV226" s="433">
        <v>0</v>
      </c>
      <c r="WQW226" s="433">
        <v>0</v>
      </c>
      <c r="WQX226" s="433">
        <v>0</v>
      </c>
      <c r="WQY226" s="433">
        <v>0</v>
      </c>
      <c r="WQZ226" s="433">
        <v>0</v>
      </c>
      <c r="WRA226" s="433">
        <v>0</v>
      </c>
      <c r="WRB226" s="433">
        <v>0</v>
      </c>
      <c r="WRC226" s="433">
        <v>0</v>
      </c>
      <c r="WRD226" s="433">
        <v>0</v>
      </c>
      <c r="WRE226" s="433">
        <v>0</v>
      </c>
      <c r="WRF226" s="433">
        <v>0</v>
      </c>
      <c r="WRG226" s="433">
        <v>0</v>
      </c>
      <c r="WRH226" s="433">
        <v>0</v>
      </c>
      <c r="WRI226" s="433">
        <v>0</v>
      </c>
      <c r="WRJ226" s="433">
        <v>0</v>
      </c>
      <c r="WRK226" s="433">
        <v>0</v>
      </c>
      <c r="WRL226" s="433">
        <v>0</v>
      </c>
      <c r="WRM226" s="433">
        <v>0</v>
      </c>
      <c r="WRN226" s="433">
        <v>0</v>
      </c>
      <c r="WRO226" s="433">
        <v>0</v>
      </c>
      <c r="WRP226" s="433">
        <v>0</v>
      </c>
      <c r="WRQ226" s="433">
        <v>0</v>
      </c>
      <c r="WRR226" s="433">
        <v>0</v>
      </c>
      <c r="WRS226" s="433">
        <v>0</v>
      </c>
      <c r="WRT226" s="433">
        <v>0</v>
      </c>
      <c r="WRU226" s="433">
        <v>0</v>
      </c>
      <c r="WRV226" s="433">
        <v>0</v>
      </c>
      <c r="WRW226" s="433">
        <v>0</v>
      </c>
      <c r="WRX226" s="433">
        <v>0</v>
      </c>
      <c r="WRY226" s="433">
        <v>0</v>
      </c>
      <c r="WRZ226" s="433">
        <v>0</v>
      </c>
      <c r="WSA226" s="433">
        <v>0</v>
      </c>
      <c r="WSB226" s="433">
        <v>0</v>
      </c>
      <c r="WSC226" s="433">
        <v>0</v>
      </c>
      <c r="WSD226" s="433">
        <v>0</v>
      </c>
      <c r="WSE226" s="433">
        <v>0</v>
      </c>
      <c r="WSF226" s="433">
        <v>0</v>
      </c>
      <c r="WSG226" s="433">
        <v>0</v>
      </c>
      <c r="WSH226" s="433">
        <v>0</v>
      </c>
      <c r="WSI226" s="433">
        <v>0</v>
      </c>
      <c r="WSJ226" s="433">
        <v>0</v>
      </c>
      <c r="WSK226" s="433">
        <v>0</v>
      </c>
      <c r="WSL226" s="433">
        <v>0</v>
      </c>
      <c r="WSM226" s="433">
        <v>0</v>
      </c>
      <c r="WSN226" s="433">
        <v>0</v>
      </c>
      <c r="WSO226" s="433">
        <v>0</v>
      </c>
      <c r="WSP226" s="433">
        <v>0</v>
      </c>
      <c r="WSQ226" s="433">
        <v>0</v>
      </c>
      <c r="WSR226" s="433">
        <v>0</v>
      </c>
      <c r="WSS226" s="433">
        <v>0</v>
      </c>
      <c r="WST226" s="433">
        <v>0</v>
      </c>
      <c r="WSU226" s="433">
        <v>0</v>
      </c>
      <c r="WSV226" s="433">
        <v>0</v>
      </c>
      <c r="WSW226" s="433">
        <v>0</v>
      </c>
      <c r="WSX226" s="433">
        <v>0</v>
      </c>
      <c r="WSY226" s="433">
        <v>0</v>
      </c>
      <c r="WSZ226" s="433">
        <v>0</v>
      </c>
      <c r="WTA226" s="433">
        <v>0</v>
      </c>
      <c r="WTB226" s="433">
        <v>0</v>
      </c>
      <c r="WTC226" s="433">
        <v>0</v>
      </c>
      <c r="WTD226" s="433">
        <v>0</v>
      </c>
      <c r="WTE226" s="433">
        <v>0</v>
      </c>
      <c r="WTF226" s="433">
        <v>0</v>
      </c>
      <c r="WTG226" s="433">
        <v>0</v>
      </c>
      <c r="WTH226" s="433">
        <v>0</v>
      </c>
      <c r="WTI226" s="433">
        <v>0</v>
      </c>
      <c r="WTJ226" s="433">
        <v>0</v>
      </c>
      <c r="WTK226" s="433">
        <v>0</v>
      </c>
      <c r="WTL226" s="433">
        <v>0</v>
      </c>
      <c r="WTM226" s="433">
        <v>0</v>
      </c>
      <c r="WTN226" s="433">
        <v>0</v>
      </c>
      <c r="WTO226" s="433">
        <v>0</v>
      </c>
      <c r="WTP226" s="433">
        <v>0</v>
      </c>
      <c r="WTQ226" s="433">
        <v>0</v>
      </c>
      <c r="WTR226" s="433">
        <v>0</v>
      </c>
      <c r="WTS226" s="433">
        <v>0</v>
      </c>
      <c r="WTT226" s="433">
        <v>0</v>
      </c>
      <c r="WTU226" s="433">
        <v>0</v>
      </c>
      <c r="WTV226" s="433">
        <v>0</v>
      </c>
      <c r="WTW226" s="433">
        <v>0</v>
      </c>
      <c r="WTX226" s="433">
        <v>0</v>
      </c>
      <c r="WTY226" s="433">
        <v>0</v>
      </c>
      <c r="WTZ226" s="433">
        <v>0</v>
      </c>
      <c r="WUA226" s="433">
        <v>0</v>
      </c>
      <c r="WUB226" s="433">
        <v>0</v>
      </c>
      <c r="WUC226" s="433">
        <v>0</v>
      </c>
      <c r="WUD226" s="433">
        <v>0</v>
      </c>
      <c r="WUE226" s="433">
        <v>0</v>
      </c>
      <c r="WUF226" s="433">
        <v>0</v>
      </c>
      <c r="WUG226" s="433">
        <v>0</v>
      </c>
      <c r="WUH226" s="433">
        <v>0</v>
      </c>
      <c r="WUI226" s="433">
        <v>0</v>
      </c>
      <c r="WUJ226" s="433">
        <v>0</v>
      </c>
      <c r="WUK226" s="433">
        <v>0</v>
      </c>
      <c r="WUL226" s="433">
        <v>0</v>
      </c>
      <c r="WUM226" s="433">
        <v>0</v>
      </c>
      <c r="WUN226" s="433">
        <v>0</v>
      </c>
      <c r="WUO226" s="433">
        <v>0</v>
      </c>
      <c r="WUP226" s="433">
        <v>0</v>
      </c>
      <c r="WUQ226" s="433">
        <v>0</v>
      </c>
      <c r="WUR226" s="433">
        <v>0</v>
      </c>
      <c r="WUS226" s="433">
        <v>0</v>
      </c>
      <c r="WUT226" s="433">
        <v>0</v>
      </c>
      <c r="WUU226" s="433">
        <v>0</v>
      </c>
      <c r="WUV226" s="433">
        <v>0</v>
      </c>
      <c r="WUW226" s="433">
        <v>0</v>
      </c>
      <c r="WUX226" s="433">
        <v>0</v>
      </c>
      <c r="WUY226" s="433">
        <v>0</v>
      </c>
      <c r="WUZ226" s="433">
        <v>0</v>
      </c>
      <c r="WVA226" s="433">
        <v>0</v>
      </c>
      <c r="WVB226" s="433">
        <v>0</v>
      </c>
      <c r="WVC226" s="433">
        <v>0</v>
      </c>
      <c r="WVD226" s="433">
        <v>0</v>
      </c>
      <c r="WVE226" s="433">
        <v>0</v>
      </c>
      <c r="WVF226" s="433">
        <v>0</v>
      </c>
      <c r="WVG226" s="433">
        <v>0</v>
      </c>
      <c r="WVH226" s="433">
        <v>0</v>
      </c>
      <c r="WVI226" s="433">
        <v>0</v>
      </c>
      <c r="WVJ226" s="433">
        <v>0</v>
      </c>
      <c r="WVK226" s="433">
        <v>0</v>
      </c>
      <c r="WVL226" s="433">
        <v>0</v>
      </c>
      <c r="WVM226" s="433">
        <v>0</v>
      </c>
      <c r="WVN226" s="433">
        <v>0</v>
      </c>
      <c r="WVO226" s="433">
        <v>0</v>
      </c>
      <c r="WVP226" s="433">
        <v>0</v>
      </c>
      <c r="WVQ226" s="433">
        <v>0</v>
      </c>
      <c r="WVR226" s="433">
        <v>0</v>
      </c>
      <c r="WVS226" s="433">
        <v>0</v>
      </c>
      <c r="WVT226" s="433">
        <v>0</v>
      </c>
      <c r="WVU226" s="433">
        <v>0</v>
      </c>
      <c r="WVV226" s="433">
        <v>0</v>
      </c>
      <c r="WVW226" s="433">
        <v>0</v>
      </c>
      <c r="WVX226" s="433">
        <v>0</v>
      </c>
      <c r="WVY226" s="433">
        <v>0</v>
      </c>
      <c r="WVZ226" s="433">
        <v>0</v>
      </c>
      <c r="WWA226" s="433">
        <v>0</v>
      </c>
      <c r="WWB226" s="433">
        <v>0</v>
      </c>
      <c r="WWC226" s="433">
        <v>0</v>
      </c>
      <c r="WWD226" s="433">
        <v>0</v>
      </c>
      <c r="WWE226" s="433">
        <v>0</v>
      </c>
      <c r="WWF226" s="433">
        <v>0</v>
      </c>
      <c r="WWG226" s="433">
        <v>0</v>
      </c>
      <c r="WWH226" s="433">
        <v>0</v>
      </c>
      <c r="WWI226" s="433">
        <v>0</v>
      </c>
      <c r="WWJ226" s="433">
        <v>0</v>
      </c>
      <c r="WWK226" s="433">
        <v>0</v>
      </c>
      <c r="WWL226" s="433">
        <v>0</v>
      </c>
      <c r="WWM226" s="433">
        <v>0</v>
      </c>
      <c r="WWN226" s="433">
        <v>0</v>
      </c>
      <c r="WWO226" s="433">
        <v>0</v>
      </c>
      <c r="WWP226" s="433">
        <v>0</v>
      </c>
      <c r="WWQ226" s="433">
        <v>0</v>
      </c>
      <c r="WWR226" s="433">
        <v>0</v>
      </c>
      <c r="WWS226" s="433">
        <v>0</v>
      </c>
      <c r="WWT226" s="433">
        <v>0</v>
      </c>
      <c r="WWU226" s="433">
        <v>0</v>
      </c>
      <c r="WWV226" s="433">
        <v>0</v>
      </c>
      <c r="WWW226" s="433">
        <v>0</v>
      </c>
      <c r="WWX226" s="433">
        <v>0</v>
      </c>
      <c r="WWY226" s="433">
        <v>0</v>
      </c>
      <c r="WWZ226" s="433">
        <v>0</v>
      </c>
      <c r="WXA226" s="433">
        <v>0</v>
      </c>
      <c r="WXB226" s="433">
        <v>0</v>
      </c>
      <c r="WXC226" s="433">
        <v>0</v>
      </c>
      <c r="WXD226" s="433">
        <v>0</v>
      </c>
      <c r="WXE226" s="433">
        <v>0</v>
      </c>
      <c r="WXF226" s="433">
        <v>0</v>
      </c>
      <c r="WXG226" s="433">
        <v>0</v>
      </c>
      <c r="WXH226" s="433">
        <v>0</v>
      </c>
      <c r="WXI226" s="433">
        <v>0</v>
      </c>
      <c r="WXJ226" s="433">
        <v>0</v>
      </c>
      <c r="WXK226" s="433">
        <v>0</v>
      </c>
      <c r="WXL226" s="433">
        <v>0</v>
      </c>
      <c r="WXM226" s="433">
        <v>0</v>
      </c>
      <c r="WXN226" s="433">
        <v>0</v>
      </c>
      <c r="WXO226" s="433">
        <v>0</v>
      </c>
      <c r="WXP226" s="433">
        <v>0</v>
      </c>
      <c r="WXQ226" s="433">
        <v>0</v>
      </c>
      <c r="WXR226" s="433">
        <v>0</v>
      </c>
      <c r="WXS226" s="433">
        <v>0</v>
      </c>
      <c r="WXT226" s="433">
        <v>0</v>
      </c>
      <c r="WXU226" s="433">
        <v>0</v>
      </c>
      <c r="WXV226" s="433">
        <v>0</v>
      </c>
      <c r="WXW226" s="433">
        <v>0</v>
      </c>
      <c r="WXX226" s="433">
        <v>0</v>
      </c>
      <c r="WXY226" s="433">
        <v>0</v>
      </c>
      <c r="WXZ226" s="433">
        <v>0</v>
      </c>
      <c r="WYA226" s="433">
        <v>0</v>
      </c>
      <c r="WYB226" s="433">
        <v>0</v>
      </c>
      <c r="WYC226" s="433">
        <v>0</v>
      </c>
      <c r="WYD226" s="433">
        <v>0</v>
      </c>
      <c r="WYE226" s="433">
        <v>0</v>
      </c>
      <c r="WYF226" s="433">
        <v>0</v>
      </c>
      <c r="WYG226" s="433">
        <v>0</v>
      </c>
      <c r="WYH226" s="433">
        <v>0</v>
      </c>
      <c r="WYI226" s="433">
        <v>0</v>
      </c>
      <c r="WYJ226" s="433">
        <v>0</v>
      </c>
      <c r="WYK226" s="433">
        <v>0</v>
      </c>
      <c r="WYL226" s="433">
        <v>0</v>
      </c>
      <c r="WYM226" s="433">
        <v>0</v>
      </c>
      <c r="WYN226" s="433">
        <v>0</v>
      </c>
      <c r="WYO226" s="433">
        <v>0</v>
      </c>
      <c r="WYP226" s="433">
        <v>0</v>
      </c>
      <c r="WYQ226" s="433">
        <v>0</v>
      </c>
      <c r="WYR226" s="433">
        <v>0</v>
      </c>
      <c r="WYS226" s="433">
        <v>0</v>
      </c>
      <c r="WYT226" s="433">
        <v>0</v>
      </c>
      <c r="WYU226" s="433">
        <v>0</v>
      </c>
      <c r="WYV226" s="433">
        <v>0</v>
      </c>
      <c r="WYW226" s="433">
        <v>0</v>
      </c>
      <c r="WYX226" s="433">
        <v>0</v>
      </c>
      <c r="WYY226" s="433">
        <v>0</v>
      </c>
      <c r="WYZ226" s="433">
        <v>0</v>
      </c>
      <c r="WZA226" s="433">
        <v>0</v>
      </c>
      <c r="WZB226" s="433">
        <v>0</v>
      </c>
      <c r="WZC226" s="433">
        <v>0</v>
      </c>
      <c r="WZD226" s="433">
        <v>0</v>
      </c>
      <c r="WZE226" s="433">
        <v>0</v>
      </c>
      <c r="WZF226" s="433">
        <v>0</v>
      </c>
      <c r="WZG226" s="433">
        <v>0</v>
      </c>
      <c r="WZH226" s="433">
        <v>0</v>
      </c>
      <c r="WZI226" s="433">
        <v>0</v>
      </c>
      <c r="WZJ226" s="433">
        <v>0</v>
      </c>
      <c r="WZK226" s="433">
        <v>0</v>
      </c>
      <c r="WZL226" s="433">
        <v>0</v>
      </c>
      <c r="WZM226" s="433">
        <v>0</v>
      </c>
      <c r="WZN226" s="433">
        <v>0</v>
      </c>
      <c r="WZO226" s="433">
        <v>0</v>
      </c>
      <c r="WZP226" s="433">
        <v>0</v>
      </c>
      <c r="WZQ226" s="433">
        <v>0</v>
      </c>
      <c r="WZR226" s="433">
        <v>0</v>
      </c>
      <c r="WZS226" s="433">
        <v>0</v>
      </c>
      <c r="WZT226" s="433">
        <v>0</v>
      </c>
      <c r="WZU226" s="433">
        <v>0</v>
      </c>
      <c r="WZV226" s="433">
        <v>0</v>
      </c>
      <c r="WZW226" s="433">
        <v>0</v>
      </c>
      <c r="WZX226" s="433">
        <v>0</v>
      </c>
      <c r="WZY226" s="433">
        <v>0</v>
      </c>
      <c r="WZZ226" s="433">
        <v>0</v>
      </c>
      <c r="XAA226" s="433">
        <v>0</v>
      </c>
      <c r="XAB226" s="433">
        <v>0</v>
      </c>
      <c r="XAC226" s="433">
        <v>0</v>
      </c>
      <c r="XAD226" s="433">
        <v>0</v>
      </c>
      <c r="XAE226" s="433">
        <v>0</v>
      </c>
      <c r="XAF226" s="433">
        <v>0</v>
      </c>
      <c r="XAG226" s="433">
        <v>0</v>
      </c>
      <c r="XAH226" s="433">
        <v>0</v>
      </c>
      <c r="XAI226" s="433">
        <v>0</v>
      </c>
      <c r="XAJ226" s="433">
        <v>0</v>
      </c>
      <c r="XAK226" s="433">
        <v>0</v>
      </c>
      <c r="XAL226" s="433">
        <v>0</v>
      </c>
      <c r="XAM226" s="433">
        <v>0</v>
      </c>
      <c r="XAN226" s="433">
        <v>0</v>
      </c>
      <c r="XAO226" s="433">
        <v>0</v>
      </c>
      <c r="XAP226" s="433">
        <v>0</v>
      </c>
      <c r="XAQ226" s="433">
        <v>0</v>
      </c>
      <c r="XAR226" s="433">
        <v>0</v>
      </c>
      <c r="XAS226" s="433">
        <v>0</v>
      </c>
      <c r="XAT226" s="433">
        <v>0</v>
      </c>
      <c r="XAU226" s="433">
        <v>0</v>
      </c>
      <c r="XAV226" s="433">
        <v>0</v>
      </c>
      <c r="XAW226" s="433">
        <v>0</v>
      </c>
      <c r="XAX226" s="433">
        <v>0</v>
      </c>
      <c r="XAY226" s="433">
        <v>0</v>
      </c>
      <c r="XAZ226" s="433">
        <v>0</v>
      </c>
      <c r="XBA226" s="433">
        <v>0</v>
      </c>
      <c r="XBB226" s="433">
        <v>0</v>
      </c>
      <c r="XBC226" s="433">
        <v>0</v>
      </c>
      <c r="XBD226" s="433">
        <v>0</v>
      </c>
      <c r="XBE226" s="433">
        <v>0</v>
      </c>
      <c r="XBF226" s="433">
        <v>0</v>
      </c>
      <c r="XBG226" s="433">
        <v>0</v>
      </c>
      <c r="XBH226" s="433">
        <v>0</v>
      </c>
      <c r="XBI226" s="433">
        <v>0</v>
      </c>
      <c r="XBJ226" s="433">
        <v>0</v>
      </c>
      <c r="XBK226" s="433">
        <v>0</v>
      </c>
      <c r="XBL226" s="433">
        <v>0</v>
      </c>
      <c r="XBM226" s="433">
        <v>0</v>
      </c>
      <c r="XBN226" s="433">
        <v>0</v>
      </c>
      <c r="XBO226" s="433">
        <v>0</v>
      </c>
      <c r="XBP226" s="433">
        <v>0</v>
      </c>
      <c r="XBQ226" s="433">
        <v>0</v>
      </c>
      <c r="XBR226" s="433">
        <v>0</v>
      </c>
      <c r="XBS226" s="433">
        <v>0</v>
      </c>
      <c r="XBT226" s="433">
        <v>0</v>
      </c>
      <c r="XBU226" s="433">
        <v>0</v>
      </c>
      <c r="XBV226" s="433">
        <v>0</v>
      </c>
      <c r="XBW226" s="433">
        <v>0</v>
      </c>
      <c r="XBX226" s="433">
        <v>0</v>
      </c>
      <c r="XBY226" s="433">
        <v>0</v>
      </c>
      <c r="XBZ226" s="433">
        <v>0</v>
      </c>
      <c r="XCA226" s="433">
        <v>0</v>
      </c>
      <c r="XCB226" s="433">
        <v>0</v>
      </c>
      <c r="XCC226" s="433">
        <v>0</v>
      </c>
      <c r="XCD226" s="433">
        <v>0</v>
      </c>
      <c r="XCE226" s="433">
        <v>0</v>
      </c>
      <c r="XCF226" s="433">
        <v>0</v>
      </c>
      <c r="XCG226" s="433">
        <v>0</v>
      </c>
      <c r="XCH226" s="433">
        <v>0</v>
      </c>
      <c r="XCI226" s="433">
        <v>0</v>
      </c>
      <c r="XCJ226" s="433">
        <v>0</v>
      </c>
      <c r="XCK226" s="433">
        <v>0</v>
      </c>
      <c r="XCL226" s="433">
        <v>0</v>
      </c>
      <c r="XCM226" s="433">
        <v>0</v>
      </c>
      <c r="XCN226" s="433">
        <v>0</v>
      </c>
      <c r="XCO226" s="433">
        <v>0</v>
      </c>
      <c r="XCP226" s="433">
        <v>0</v>
      </c>
      <c r="XCQ226" s="433">
        <v>0</v>
      </c>
      <c r="XCR226" s="433">
        <v>0</v>
      </c>
      <c r="XCS226" s="433">
        <v>0</v>
      </c>
      <c r="XCT226" s="433">
        <v>0</v>
      </c>
      <c r="XCU226" s="433">
        <v>0</v>
      </c>
      <c r="XCV226" s="433">
        <v>0</v>
      </c>
      <c r="XCW226" s="433">
        <v>0</v>
      </c>
      <c r="XCX226" s="433">
        <v>0</v>
      </c>
      <c r="XCY226" s="433">
        <v>0</v>
      </c>
      <c r="XCZ226" s="433">
        <v>0</v>
      </c>
      <c r="XDA226" s="433">
        <v>0</v>
      </c>
      <c r="XDB226" s="433">
        <v>0</v>
      </c>
      <c r="XDC226" s="433">
        <v>0</v>
      </c>
      <c r="XDD226" s="433">
        <v>0</v>
      </c>
      <c r="XDE226" s="433">
        <v>0</v>
      </c>
      <c r="XDF226" s="433">
        <v>0</v>
      </c>
      <c r="XDG226" s="433">
        <v>0</v>
      </c>
      <c r="XDH226" s="433">
        <v>0</v>
      </c>
      <c r="XDI226" s="433">
        <v>0</v>
      </c>
      <c r="XDJ226" s="433">
        <v>0</v>
      </c>
      <c r="XDK226" s="433">
        <v>0</v>
      </c>
      <c r="XDL226" s="433">
        <v>0</v>
      </c>
      <c r="XDM226" s="433">
        <v>0</v>
      </c>
      <c r="XDN226" s="433">
        <v>0</v>
      </c>
      <c r="XDO226" s="433">
        <v>0</v>
      </c>
      <c r="XDP226" s="433">
        <v>0</v>
      </c>
      <c r="XDQ226" s="433">
        <v>0</v>
      </c>
      <c r="XDR226" s="433">
        <v>0</v>
      </c>
      <c r="XDS226" s="433">
        <v>0</v>
      </c>
      <c r="XDT226" s="433">
        <v>0</v>
      </c>
      <c r="XDU226" s="433">
        <v>0</v>
      </c>
      <c r="XDV226" s="433">
        <v>0</v>
      </c>
      <c r="XDW226" s="433">
        <v>0</v>
      </c>
      <c r="XDX226" s="433">
        <v>0</v>
      </c>
      <c r="XDY226" s="433">
        <v>0</v>
      </c>
      <c r="XDZ226" s="433">
        <v>0</v>
      </c>
      <c r="XEA226" s="433">
        <v>0</v>
      </c>
      <c r="XEB226" s="433">
        <v>0</v>
      </c>
      <c r="XEC226" s="433">
        <v>0</v>
      </c>
      <c r="XED226" s="433">
        <v>0</v>
      </c>
      <c r="XEE226" s="433">
        <v>0</v>
      </c>
      <c r="XEF226" s="433">
        <v>0</v>
      </c>
      <c r="XEG226" s="433">
        <v>0</v>
      </c>
      <c r="XEH226" s="433">
        <v>0</v>
      </c>
      <c r="XEI226" s="433">
        <v>0</v>
      </c>
      <c r="XEJ226" s="433">
        <v>0</v>
      </c>
      <c r="XEK226" s="433">
        <v>0</v>
      </c>
      <c r="XEL226" s="433">
        <v>0</v>
      </c>
      <c r="XEM226" s="433">
        <v>0</v>
      </c>
      <c r="XEN226" s="433">
        <v>0</v>
      </c>
      <c r="XEO226" s="433">
        <v>0</v>
      </c>
      <c r="XEP226" s="433">
        <v>0</v>
      </c>
      <c r="XEQ226" s="433">
        <v>0</v>
      </c>
      <c r="XER226" s="433">
        <v>0</v>
      </c>
      <c r="XES226" s="433">
        <v>0</v>
      </c>
      <c r="XET226" s="433">
        <v>0</v>
      </c>
      <c r="XEU226" s="433">
        <v>0</v>
      </c>
      <c r="XEV226" s="433">
        <v>0</v>
      </c>
      <c r="XEW226" s="433">
        <v>0</v>
      </c>
      <c r="XEX226" s="433">
        <v>0</v>
      </c>
      <c r="XEY226" s="433">
        <v>0</v>
      </c>
      <c r="XEZ226" s="433">
        <v>0</v>
      </c>
      <c r="XFA226" s="433">
        <v>0</v>
      </c>
      <c r="XFB226" s="433">
        <v>0</v>
      </c>
      <c r="XFD226" s="657"/>
    </row>
    <row r="227" spans="1:16384" s="657" customFormat="1" ht="12.95" hidden="1" customHeight="1" x14ac:dyDescent="0.2">
      <c r="A227" s="478"/>
      <c r="B227" s="478"/>
      <c r="C227" s="478"/>
      <c r="D227" s="480">
        <v>0</v>
      </c>
      <c r="E227" s="480">
        <v>0</v>
      </c>
      <c r="F227" s="480">
        <v>0</v>
      </c>
      <c r="G227" s="480">
        <v>0</v>
      </c>
      <c r="H227" s="480">
        <v>0</v>
      </c>
      <c r="I227" s="480">
        <v>0</v>
      </c>
      <c r="J227" s="480">
        <v>0</v>
      </c>
      <c r="K227" s="480">
        <v>0</v>
      </c>
      <c r="L227" s="480">
        <v>0</v>
      </c>
      <c r="M227" s="480">
        <v>0</v>
      </c>
      <c r="N227" s="480">
        <v>0</v>
      </c>
      <c r="O227" s="480">
        <v>0</v>
      </c>
      <c r="P227" s="480">
        <v>0</v>
      </c>
      <c r="Q227" s="480">
        <v>0</v>
      </c>
      <c r="R227" s="480">
        <v>0</v>
      </c>
      <c r="S227" s="480">
        <v>0</v>
      </c>
      <c r="T227" s="480">
        <v>0</v>
      </c>
      <c r="U227" s="480">
        <v>0</v>
      </c>
      <c r="V227" s="480">
        <v>0</v>
      </c>
      <c r="W227" s="480">
        <v>0</v>
      </c>
      <c r="X227" s="480">
        <v>0</v>
      </c>
      <c r="Y227" s="480">
        <v>0</v>
      </c>
      <c r="Z227" s="480">
        <v>0</v>
      </c>
      <c r="AA227" s="480">
        <v>0</v>
      </c>
      <c r="AB227" s="480">
        <v>0</v>
      </c>
      <c r="AC227" s="480">
        <v>0</v>
      </c>
      <c r="AD227" s="480">
        <v>0</v>
      </c>
      <c r="AE227" s="480">
        <v>0</v>
      </c>
      <c r="AF227" s="480">
        <v>0</v>
      </c>
      <c r="AG227" s="480">
        <v>0</v>
      </c>
      <c r="AH227" s="480">
        <v>0</v>
      </c>
      <c r="AI227" s="480">
        <v>0</v>
      </c>
      <c r="AJ227" s="480">
        <v>0</v>
      </c>
      <c r="AK227" s="480">
        <v>0</v>
      </c>
      <c r="AL227" s="480">
        <v>0</v>
      </c>
      <c r="AM227" s="480">
        <v>0</v>
      </c>
      <c r="AN227" s="480">
        <v>0</v>
      </c>
      <c r="AO227" s="480">
        <v>0</v>
      </c>
      <c r="AP227" s="480">
        <v>0</v>
      </c>
      <c r="AQ227" s="480">
        <v>0</v>
      </c>
      <c r="AR227" s="480">
        <v>0</v>
      </c>
      <c r="AS227" s="480">
        <v>0</v>
      </c>
      <c r="AT227" s="480">
        <v>0</v>
      </c>
      <c r="AU227" s="480">
        <v>0</v>
      </c>
      <c r="AV227" s="480">
        <v>0</v>
      </c>
      <c r="AW227" s="480">
        <v>0</v>
      </c>
      <c r="AX227" s="479">
        <v>0</v>
      </c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  <c r="AMK227"/>
      <c r="AML227"/>
      <c r="AMM227"/>
      <c r="AMN227"/>
      <c r="AMO227"/>
      <c r="AMP227"/>
      <c r="AMQ227"/>
      <c r="AMR227"/>
      <c r="AMS227"/>
      <c r="AMT227"/>
      <c r="AMU227"/>
      <c r="AMV227"/>
      <c r="AMW227"/>
      <c r="AMX227"/>
      <c r="AMY227"/>
      <c r="AMZ227"/>
      <c r="ANA227"/>
      <c r="ANB227"/>
      <c r="ANC227"/>
      <c r="AND227"/>
      <c r="ANE227"/>
      <c r="ANF227"/>
      <c r="ANG227"/>
      <c r="ANH227"/>
      <c r="ANI227"/>
      <c r="ANJ227"/>
      <c r="ANK227"/>
      <c r="ANL227"/>
      <c r="ANM227"/>
      <c r="ANN227"/>
      <c r="ANO227"/>
      <c r="ANP227"/>
      <c r="ANQ227"/>
      <c r="ANR227"/>
      <c r="ANS227"/>
      <c r="ANT227"/>
      <c r="ANU227"/>
      <c r="ANV227"/>
      <c r="ANW227"/>
      <c r="ANX227"/>
      <c r="ANY227"/>
      <c r="ANZ227"/>
      <c r="AOA227"/>
      <c r="AOB227"/>
      <c r="AOC227"/>
      <c r="AOD227"/>
      <c r="AOE227"/>
      <c r="AOF227"/>
      <c r="AOG227"/>
      <c r="AOH227"/>
      <c r="AOI227"/>
      <c r="AOJ227"/>
      <c r="AOK227"/>
      <c r="AOL227"/>
      <c r="AOM227"/>
      <c r="AON227"/>
      <c r="AOO227"/>
      <c r="AOP227"/>
      <c r="AOQ227"/>
      <c r="AOR227"/>
      <c r="AOS227"/>
      <c r="AOT227"/>
      <c r="AOU227"/>
      <c r="AOV227"/>
      <c r="AOW227"/>
      <c r="AOX227"/>
      <c r="AOY227"/>
      <c r="AOZ227"/>
      <c r="APA227"/>
      <c r="APB227"/>
      <c r="APC227"/>
      <c r="APD227"/>
      <c r="APE227"/>
      <c r="APF227"/>
      <c r="APG227"/>
      <c r="APH227"/>
      <c r="API227"/>
      <c r="APJ227"/>
      <c r="APK227"/>
      <c r="APL227"/>
      <c r="APM227"/>
      <c r="APN227"/>
      <c r="APO227"/>
      <c r="APP227"/>
      <c r="APQ227"/>
      <c r="APR227"/>
      <c r="APS227"/>
      <c r="APT227"/>
      <c r="APU227"/>
      <c r="APV227"/>
      <c r="APW227"/>
      <c r="APX227"/>
      <c r="APY227"/>
      <c r="APZ227"/>
      <c r="AQA227"/>
      <c r="AQB227"/>
      <c r="AQC227"/>
      <c r="AQD227"/>
      <c r="AQE227"/>
      <c r="AQF227"/>
      <c r="AQG227"/>
      <c r="AQH227"/>
      <c r="AQI227"/>
      <c r="AQJ227"/>
      <c r="AQK227"/>
      <c r="AQL227"/>
      <c r="AQM227"/>
      <c r="AQN227"/>
      <c r="AQO227"/>
      <c r="AQP227"/>
      <c r="AQQ227"/>
      <c r="AQR227"/>
      <c r="AQS227"/>
      <c r="AQT227"/>
      <c r="AQU227"/>
      <c r="AQV227"/>
      <c r="AQW227"/>
      <c r="AQX227"/>
      <c r="AQY227"/>
      <c r="AQZ227"/>
      <c r="ARA227"/>
      <c r="ARB227"/>
      <c r="ARC227"/>
      <c r="ARD227"/>
      <c r="ARE227"/>
      <c r="ARF227"/>
      <c r="ARG227"/>
      <c r="ARH227"/>
      <c r="ARI227"/>
      <c r="ARJ227"/>
      <c r="ARK227"/>
      <c r="ARL227"/>
      <c r="ARM227"/>
      <c r="ARN227"/>
      <c r="ARO227"/>
      <c r="ARP227"/>
      <c r="ARQ227"/>
      <c r="ARR227"/>
      <c r="ARS227"/>
      <c r="ART227"/>
      <c r="ARU227"/>
      <c r="ARV227"/>
      <c r="ARW227"/>
      <c r="ARX227"/>
      <c r="ARY227"/>
      <c r="ARZ227"/>
      <c r="ASA227"/>
      <c r="ASB227"/>
      <c r="ASC227"/>
      <c r="ASD227"/>
      <c r="ASE227"/>
      <c r="ASF227"/>
      <c r="ASG227"/>
      <c r="ASH227"/>
      <c r="ASI227"/>
      <c r="ASJ227"/>
      <c r="ASK227"/>
      <c r="ASL227"/>
      <c r="ASM227"/>
      <c r="ASN227"/>
      <c r="ASO227"/>
      <c r="ASP227"/>
      <c r="ASQ227"/>
      <c r="ASR227"/>
      <c r="ASS227"/>
      <c r="AST227"/>
      <c r="ASU227"/>
      <c r="ASV227"/>
      <c r="ASW227"/>
      <c r="ASX227"/>
      <c r="ASY227"/>
      <c r="ASZ227"/>
      <c r="ATA227"/>
      <c r="ATB227"/>
      <c r="ATC227"/>
      <c r="ATD227"/>
      <c r="ATE227"/>
      <c r="ATF227"/>
      <c r="ATG227"/>
      <c r="ATH227"/>
      <c r="ATI227"/>
      <c r="ATJ227"/>
      <c r="ATK227"/>
      <c r="ATL227"/>
      <c r="ATM227"/>
      <c r="ATN227"/>
      <c r="ATO227"/>
      <c r="ATP227"/>
      <c r="ATQ227"/>
      <c r="ATR227"/>
      <c r="ATS227"/>
      <c r="ATT227"/>
      <c r="ATU227"/>
      <c r="ATV227"/>
      <c r="ATW227"/>
      <c r="ATX227"/>
      <c r="ATY227"/>
      <c r="ATZ227"/>
      <c r="AUA227"/>
      <c r="AUB227"/>
      <c r="AUC227"/>
      <c r="AUD227"/>
      <c r="AUE227"/>
      <c r="AUF227"/>
      <c r="AUG227"/>
      <c r="AUH227"/>
      <c r="AUI227"/>
      <c r="AUJ227"/>
      <c r="AUK227"/>
      <c r="AUL227"/>
      <c r="AUM227"/>
      <c r="AUN227"/>
      <c r="AUO227"/>
      <c r="AUP227"/>
      <c r="AUQ227"/>
      <c r="AUR227"/>
      <c r="AUS227"/>
      <c r="AUT227"/>
      <c r="AUU227"/>
      <c r="AUV227"/>
      <c r="AUW227"/>
      <c r="AUX227"/>
      <c r="AUY227"/>
      <c r="AUZ227"/>
      <c r="AVA227"/>
      <c r="AVB227"/>
      <c r="AVC227"/>
      <c r="AVD227"/>
      <c r="AVE227"/>
      <c r="AVF227"/>
      <c r="AVG227"/>
      <c r="AVH227"/>
      <c r="AVI227"/>
      <c r="AVJ227"/>
      <c r="AVK227"/>
      <c r="AVL227"/>
      <c r="AVM227"/>
      <c r="AVN227"/>
      <c r="AVO227"/>
      <c r="AVP227"/>
      <c r="AVQ227"/>
      <c r="AVR227"/>
      <c r="AVS227"/>
      <c r="AVT227"/>
      <c r="AVU227"/>
      <c r="AVV227"/>
      <c r="AVW227"/>
      <c r="AVX227"/>
      <c r="AVY227"/>
      <c r="AVZ227"/>
      <c r="AWA227"/>
      <c r="AWB227"/>
      <c r="AWC227"/>
      <c r="AWD227"/>
      <c r="AWE227"/>
      <c r="AWF227"/>
      <c r="AWG227"/>
      <c r="AWH227"/>
      <c r="AWI227"/>
      <c r="AWJ227"/>
      <c r="AWK227"/>
      <c r="AWL227"/>
      <c r="AWM227"/>
      <c r="AWN227"/>
      <c r="AWO227"/>
      <c r="AWP227"/>
      <c r="AWQ227"/>
      <c r="AWR227"/>
      <c r="AWS227"/>
      <c r="AWT227"/>
      <c r="AWU227"/>
      <c r="AWV227"/>
      <c r="AWW227"/>
      <c r="AWX227"/>
      <c r="AWY227"/>
      <c r="AWZ227"/>
      <c r="AXA227"/>
      <c r="AXB227"/>
      <c r="AXC227"/>
      <c r="AXD227"/>
      <c r="AXE227"/>
      <c r="AXF227"/>
      <c r="AXG227"/>
      <c r="AXH227"/>
      <c r="AXI227"/>
      <c r="AXJ227"/>
      <c r="AXK227"/>
      <c r="AXL227"/>
      <c r="AXM227"/>
      <c r="AXN227"/>
      <c r="AXO227"/>
      <c r="AXP227"/>
      <c r="AXQ227"/>
      <c r="AXR227"/>
      <c r="AXS227"/>
      <c r="AXT227"/>
      <c r="AXU227"/>
      <c r="AXV227"/>
      <c r="AXW227"/>
      <c r="AXX227"/>
      <c r="AXY227"/>
      <c r="AXZ227"/>
      <c r="AYA227"/>
      <c r="AYB227"/>
      <c r="AYC227"/>
      <c r="AYD227"/>
      <c r="AYE227"/>
      <c r="AYF227"/>
      <c r="AYG227"/>
      <c r="AYH227"/>
      <c r="AYI227"/>
      <c r="AYJ227"/>
      <c r="AYK227"/>
      <c r="AYL227"/>
      <c r="AYM227"/>
      <c r="AYN227"/>
      <c r="AYO227"/>
      <c r="AYP227"/>
      <c r="AYQ227"/>
      <c r="AYR227"/>
      <c r="AYS227"/>
      <c r="AYT227"/>
      <c r="AYU227"/>
      <c r="AYV227"/>
      <c r="AYW227"/>
      <c r="AYX227"/>
      <c r="AYY227"/>
      <c r="AYZ227"/>
      <c r="AZA227"/>
      <c r="AZB227"/>
      <c r="AZC227"/>
      <c r="AZD227"/>
      <c r="AZE227"/>
      <c r="AZF227"/>
      <c r="AZG227"/>
      <c r="AZH227"/>
      <c r="AZI227"/>
      <c r="AZJ227"/>
      <c r="AZK227"/>
      <c r="AZL227"/>
      <c r="AZM227"/>
      <c r="AZN227"/>
      <c r="AZO227"/>
      <c r="AZP227"/>
      <c r="AZQ227"/>
      <c r="AZR227"/>
      <c r="AZS227"/>
      <c r="AZT227"/>
      <c r="AZU227"/>
      <c r="AZV227"/>
      <c r="AZW227"/>
      <c r="AZX227"/>
      <c r="AZY227"/>
      <c r="AZZ227"/>
      <c r="BAA227"/>
      <c r="BAB227"/>
      <c r="BAC227"/>
      <c r="BAD227"/>
      <c r="BAE227"/>
      <c r="BAF227"/>
      <c r="BAG227"/>
      <c r="BAH227"/>
      <c r="BAI227"/>
      <c r="BAJ227"/>
      <c r="BAK227"/>
      <c r="BAL227"/>
      <c r="BAM227"/>
      <c r="BAN227"/>
      <c r="BAO227"/>
      <c r="BAP227"/>
      <c r="BAQ227"/>
      <c r="BAR227"/>
      <c r="BAS227"/>
      <c r="BAT227"/>
      <c r="BAU227"/>
      <c r="BAV227"/>
      <c r="BAW227"/>
      <c r="BAX227"/>
      <c r="BAY227"/>
      <c r="BAZ227"/>
      <c r="BBA227"/>
      <c r="BBB227"/>
      <c r="BBC227"/>
      <c r="BBD227"/>
      <c r="BBE227"/>
      <c r="BBF227"/>
      <c r="BBG227"/>
      <c r="BBH227"/>
      <c r="BBI227"/>
      <c r="BBJ227"/>
      <c r="BBK227"/>
      <c r="BBL227"/>
      <c r="BBM227"/>
      <c r="BBN227"/>
      <c r="BBO227"/>
      <c r="BBP227"/>
      <c r="BBQ227"/>
      <c r="BBR227"/>
      <c r="BBS227"/>
      <c r="BBT227"/>
      <c r="BBU227"/>
      <c r="BBV227"/>
      <c r="BBW227"/>
      <c r="BBX227"/>
      <c r="BBY227"/>
      <c r="BBZ227"/>
      <c r="BCA227"/>
      <c r="BCB227"/>
      <c r="BCC227"/>
      <c r="BCD227"/>
      <c r="BCE227"/>
      <c r="BCF227"/>
      <c r="BCG227"/>
      <c r="BCH227"/>
      <c r="BCI227"/>
      <c r="BCJ227"/>
      <c r="BCK227"/>
      <c r="BCL227"/>
      <c r="BCM227"/>
      <c r="BCN227"/>
      <c r="BCO227"/>
      <c r="BCP227"/>
      <c r="BCQ227"/>
      <c r="BCR227"/>
      <c r="BCS227"/>
      <c r="BCT227"/>
      <c r="BCU227"/>
      <c r="BCV227"/>
      <c r="BCW227"/>
      <c r="BCX227"/>
      <c r="BCY227"/>
      <c r="BCZ227"/>
      <c r="BDA227"/>
      <c r="BDB227"/>
      <c r="BDC227"/>
      <c r="BDD227"/>
      <c r="BDE227"/>
      <c r="BDF227"/>
      <c r="BDG227"/>
      <c r="BDH227"/>
      <c r="BDI227"/>
      <c r="BDJ227"/>
      <c r="BDK227"/>
      <c r="BDL227"/>
      <c r="BDM227"/>
      <c r="BDN227"/>
      <c r="BDO227"/>
      <c r="BDP227"/>
      <c r="BDQ227"/>
      <c r="BDR227"/>
      <c r="BDS227"/>
      <c r="BDT227"/>
      <c r="BDU227"/>
      <c r="BDV227"/>
      <c r="BDW227"/>
      <c r="BDX227"/>
      <c r="BDY227"/>
      <c r="BDZ227"/>
      <c r="BEA227"/>
      <c r="BEB227"/>
      <c r="BEC227"/>
      <c r="BED227"/>
      <c r="BEE227"/>
      <c r="BEF227"/>
      <c r="BEG227"/>
      <c r="BEH227"/>
      <c r="BEI227"/>
      <c r="BEJ227"/>
      <c r="BEK227"/>
      <c r="BEL227"/>
      <c r="BEM227"/>
      <c r="BEN227"/>
      <c r="BEO227"/>
      <c r="BEP227"/>
      <c r="BEQ227"/>
      <c r="BER227"/>
      <c r="BES227"/>
      <c r="BET227"/>
      <c r="BEU227"/>
      <c r="BEV227"/>
      <c r="BEW227"/>
      <c r="BEX227"/>
      <c r="BEY227"/>
      <c r="BEZ227"/>
      <c r="BFA227"/>
      <c r="BFB227"/>
      <c r="BFC227"/>
      <c r="BFD227"/>
      <c r="BFE227"/>
      <c r="BFF227"/>
      <c r="BFG227"/>
      <c r="BFH227"/>
      <c r="BFI227"/>
      <c r="BFJ227"/>
      <c r="BFK227"/>
      <c r="BFL227"/>
      <c r="BFM227"/>
      <c r="BFN227"/>
      <c r="BFO227"/>
      <c r="BFP227"/>
      <c r="BFQ227"/>
      <c r="BFR227"/>
      <c r="BFS227"/>
      <c r="BFT227"/>
      <c r="BFU227"/>
      <c r="BFV227"/>
      <c r="BFW227"/>
      <c r="BFX227"/>
      <c r="BFY227"/>
      <c r="BFZ227"/>
      <c r="BGA227"/>
      <c r="BGB227"/>
      <c r="BGC227"/>
      <c r="BGD227"/>
      <c r="BGE227"/>
      <c r="BGF227"/>
      <c r="BGG227"/>
      <c r="BGH227"/>
      <c r="BGI227"/>
      <c r="BGJ227"/>
      <c r="BGK227"/>
      <c r="BGL227"/>
      <c r="BGM227"/>
      <c r="BGN227"/>
      <c r="BGO227"/>
      <c r="BGP227"/>
      <c r="BGQ227"/>
      <c r="BGR227"/>
      <c r="BGS227"/>
      <c r="BGT227"/>
      <c r="BGU227"/>
      <c r="BGV227"/>
      <c r="BGW227"/>
      <c r="BGX227"/>
      <c r="BGY227"/>
      <c r="BGZ227"/>
      <c r="BHA227"/>
      <c r="BHB227"/>
      <c r="BHC227"/>
      <c r="BHD227"/>
      <c r="BHE227"/>
      <c r="BHF227"/>
      <c r="BHG227"/>
      <c r="BHH227"/>
      <c r="BHI227"/>
      <c r="BHJ227"/>
      <c r="BHK227"/>
      <c r="BHL227"/>
      <c r="BHM227"/>
      <c r="BHN227"/>
      <c r="BHO227"/>
      <c r="BHP227"/>
      <c r="BHQ227"/>
      <c r="BHR227"/>
      <c r="BHS227"/>
      <c r="BHT227"/>
      <c r="BHU227"/>
      <c r="BHV227"/>
      <c r="BHW227"/>
      <c r="BHX227"/>
      <c r="BHY227"/>
      <c r="BHZ227"/>
      <c r="BIA227"/>
      <c r="BIB227"/>
      <c r="BIC227"/>
      <c r="BID227"/>
      <c r="BIE227"/>
      <c r="BIF227"/>
      <c r="BIG227"/>
      <c r="BIH227"/>
      <c r="BII227"/>
      <c r="BIJ227"/>
      <c r="BIK227"/>
      <c r="BIL227"/>
      <c r="BIM227"/>
      <c r="BIN227"/>
      <c r="BIO227"/>
      <c r="BIP227"/>
      <c r="BIQ227"/>
      <c r="BIR227"/>
      <c r="BIS227"/>
      <c r="BIT227"/>
      <c r="BIU227"/>
      <c r="BIV227"/>
      <c r="BIW227"/>
      <c r="BIX227"/>
      <c r="BIY227"/>
      <c r="BIZ227"/>
      <c r="BJA227"/>
      <c r="BJB227"/>
      <c r="BJC227"/>
      <c r="BJD227"/>
      <c r="BJE227"/>
      <c r="BJF227"/>
      <c r="BJG227"/>
      <c r="BJH227"/>
      <c r="BJI227"/>
      <c r="BJJ227"/>
      <c r="BJK227"/>
      <c r="BJL227"/>
      <c r="BJM227"/>
      <c r="BJN227"/>
      <c r="BJO227"/>
      <c r="BJP227"/>
      <c r="BJQ227"/>
      <c r="BJR227"/>
      <c r="BJS227"/>
      <c r="BJT227"/>
      <c r="BJU227"/>
      <c r="BJV227"/>
      <c r="BJW227"/>
      <c r="BJX227"/>
      <c r="BJY227"/>
      <c r="BJZ227"/>
      <c r="BKA227"/>
      <c r="BKB227"/>
      <c r="BKC227"/>
      <c r="BKD227"/>
      <c r="BKE227"/>
      <c r="BKF227"/>
      <c r="BKG227"/>
      <c r="BKH227"/>
      <c r="BKI227"/>
      <c r="BKJ227"/>
      <c r="BKK227"/>
      <c r="BKL227"/>
      <c r="BKM227"/>
      <c r="BKN227"/>
      <c r="BKO227"/>
      <c r="BKP227"/>
      <c r="BKQ227"/>
      <c r="BKR227"/>
      <c r="BKS227"/>
      <c r="BKT227"/>
      <c r="BKU227"/>
      <c r="BKV227"/>
      <c r="BKW227"/>
      <c r="BKX227"/>
      <c r="BKY227"/>
      <c r="BKZ227"/>
      <c r="BLA227"/>
      <c r="BLB227"/>
      <c r="BLC227"/>
      <c r="BLD227"/>
      <c r="BLE227"/>
      <c r="BLF227"/>
      <c r="BLG227"/>
      <c r="BLH227"/>
      <c r="BLI227"/>
      <c r="BLJ227"/>
      <c r="BLK227"/>
      <c r="BLL227"/>
      <c r="BLM227"/>
      <c r="BLN227"/>
      <c r="BLO227"/>
      <c r="BLP227"/>
      <c r="BLQ227"/>
      <c r="BLR227"/>
      <c r="BLS227"/>
      <c r="BLT227"/>
      <c r="BLU227"/>
      <c r="BLV227"/>
      <c r="BLW227"/>
      <c r="BLX227"/>
      <c r="BLY227"/>
      <c r="BLZ227"/>
      <c r="BMA227"/>
      <c r="BMB227"/>
      <c r="BMC227"/>
      <c r="BMD227"/>
      <c r="BME227"/>
      <c r="BMF227"/>
      <c r="BMG227"/>
      <c r="BMH227"/>
      <c r="BMI227"/>
      <c r="BMJ227"/>
      <c r="BMK227"/>
      <c r="BML227"/>
      <c r="BMM227"/>
      <c r="BMN227"/>
      <c r="BMO227"/>
      <c r="BMP227"/>
      <c r="BMQ227"/>
      <c r="BMR227"/>
      <c r="BMS227"/>
      <c r="BMT227"/>
      <c r="BMU227"/>
      <c r="BMV227"/>
      <c r="BMW227"/>
      <c r="BMX227"/>
      <c r="BMY227"/>
      <c r="BMZ227"/>
      <c r="BNA227"/>
      <c r="BNB227"/>
      <c r="BNC227"/>
      <c r="BND227"/>
      <c r="BNE227"/>
      <c r="BNF227"/>
      <c r="BNG227"/>
      <c r="BNH227"/>
      <c r="BNI227"/>
      <c r="BNJ227"/>
      <c r="BNK227"/>
      <c r="BNL227"/>
      <c r="BNM227"/>
      <c r="BNN227"/>
      <c r="BNO227"/>
      <c r="BNP227"/>
      <c r="BNQ227"/>
      <c r="BNR227"/>
      <c r="BNS227"/>
      <c r="BNT227"/>
      <c r="BNU227"/>
      <c r="BNV227"/>
      <c r="BNW227"/>
      <c r="BNX227"/>
      <c r="BNY227"/>
      <c r="BNZ227"/>
      <c r="BOA227"/>
      <c r="BOB227"/>
      <c r="BOC227"/>
      <c r="BOD227"/>
      <c r="BOE227"/>
      <c r="BOF227"/>
      <c r="BOG227"/>
      <c r="BOH227"/>
      <c r="BOI227"/>
      <c r="BOJ227"/>
      <c r="BOK227"/>
      <c r="BOL227"/>
      <c r="BOM227"/>
      <c r="BON227"/>
      <c r="BOO227"/>
      <c r="BOP227"/>
      <c r="BOQ227"/>
      <c r="BOR227"/>
      <c r="BOS227"/>
      <c r="BOT227"/>
      <c r="BOU227"/>
      <c r="BOV227"/>
      <c r="BOW227"/>
      <c r="BOX227"/>
      <c r="BOY227"/>
      <c r="BOZ227"/>
      <c r="BPA227"/>
      <c r="BPB227"/>
      <c r="BPC227"/>
      <c r="BPD227"/>
      <c r="BPE227"/>
      <c r="BPF227"/>
      <c r="BPG227"/>
      <c r="BPH227"/>
      <c r="BPI227"/>
      <c r="BPJ227"/>
      <c r="BPK227"/>
      <c r="BPL227"/>
      <c r="BPM227"/>
      <c r="BPN227"/>
      <c r="BPO227"/>
      <c r="BPP227"/>
      <c r="BPQ227"/>
      <c r="BPR227"/>
      <c r="BPS227"/>
      <c r="BPT227"/>
      <c r="BPU227"/>
      <c r="BPV227"/>
      <c r="BPW227"/>
      <c r="BPX227"/>
      <c r="BPY227"/>
      <c r="BPZ227"/>
      <c r="BQA227"/>
      <c r="BQB227"/>
      <c r="BQC227"/>
      <c r="BQD227"/>
      <c r="BQE227"/>
      <c r="BQF227"/>
      <c r="BQG227"/>
      <c r="BQH227"/>
      <c r="BQI227"/>
      <c r="BQJ227"/>
      <c r="BQK227"/>
      <c r="BQL227"/>
      <c r="BQM227"/>
      <c r="BQN227"/>
      <c r="BQO227"/>
      <c r="BQP227"/>
      <c r="BQQ227"/>
      <c r="BQR227"/>
      <c r="BQS227"/>
      <c r="BQT227"/>
      <c r="BQU227"/>
      <c r="BQV227"/>
      <c r="BQW227"/>
      <c r="BQX227"/>
      <c r="BQY227"/>
      <c r="BQZ227"/>
      <c r="BRA227"/>
      <c r="BRB227"/>
      <c r="BRC227"/>
      <c r="BRD227"/>
      <c r="BRE227"/>
      <c r="BRF227"/>
      <c r="BRG227"/>
      <c r="BRH227"/>
      <c r="BRI227"/>
      <c r="BRJ227"/>
      <c r="BRK227"/>
      <c r="BRL227"/>
      <c r="BRM227"/>
      <c r="BRN227"/>
      <c r="BRO227"/>
      <c r="BRP227"/>
      <c r="BRQ227"/>
      <c r="BRR227"/>
      <c r="BRS227"/>
      <c r="BRT227"/>
      <c r="BRU227"/>
      <c r="BRV227"/>
      <c r="BRW227"/>
      <c r="BRX227"/>
      <c r="BRY227"/>
      <c r="BRZ227"/>
      <c r="BSA227"/>
      <c r="BSB227"/>
      <c r="BSC227"/>
      <c r="BSD227"/>
      <c r="BSE227"/>
      <c r="BSF227"/>
      <c r="BSG227"/>
      <c r="BSH227"/>
      <c r="BSI227"/>
      <c r="BSJ227"/>
      <c r="BSK227"/>
      <c r="BSL227"/>
      <c r="BSM227"/>
      <c r="BSN227"/>
      <c r="BSO227"/>
      <c r="BSP227"/>
      <c r="BSQ227"/>
      <c r="BSR227"/>
      <c r="BSS227"/>
      <c r="BST227"/>
      <c r="BSU227"/>
      <c r="BSV227"/>
      <c r="BSW227"/>
      <c r="BSX227"/>
      <c r="BSY227"/>
      <c r="BSZ227"/>
      <c r="BTA227"/>
      <c r="BTB227"/>
      <c r="BTC227"/>
      <c r="BTD227"/>
      <c r="BTE227"/>
      <c r="BTF227"/>
      <c r="BTG227"/>
      <c r="BTH227"/>
      <c r="BTI227"/>
      <c r="BTJ227"/>
      <c r="BTK227"/>
      <c r="BTL227"/>
      <c r="BTM227"/>
      <c r="BTN227"/>
      <c r="BTO227"/>
      <c r="BTP227"/>
      <c r="BTQ227"/>
      <c r="BTR227"/>
      <c r="BTS227"/>
      <c r="BTT227"/>
      <c r="BTU227"/>
      <c r="BTV227"/>
      <c r="BTW227"/>
      <c r="BTX227"/>
      <c r="BTY227"/>
      <c r="BTZ227"/>
      <c r="BUA227"/>
      <c r="BUB227"/>
      <c r="BUC227"/>
      <c r="BUD227"/>
      <c r="BUE227"/>
      <c r="BUF227"/>
      <c r="BUG227"/>
      <c r="BUH227"/>
      <c r="BUI227"/>
      <c r="BUJ227"/>
      <c r="BUK227"/>
      <c r="BUL227"/>
      <c r="BUM227"/>
      <c r="BUN227"/>
      <c r="BUO227"/>
      <c r="BUP227"/>
      <c r="BUQ227"/>
      <c r="BUR227"/>
      <c r="BUS227"/>
      <c r="BUT227"/>
      <c r="BUU227"/>
      <c r="BUV227"/>
      <c r="BUW227"/>
      <c r="BUX227"/>
      <c r="BUY227"/>
      <c r="BUZ227"/>
      <c r="BVA227"/>
      <c r="BVB227"/>
      <c r="BVC227"/>
      <c r="BVD227"/>
      <c r="BVE227"/>
      <c r="BVF227"/>
      <c r="BVG227"/>
      <c r="BVH227"/>
      <c r="BVI227"/>
      <c r="BVJ227"/>
      <c r="BVK227"/>
      <c r="BVL227"/>
      <c r="BVM227"/>
      <c r="BVN227"/>
      <c r="BVO227"/>
      <c r="BVP227"/>
      <c r="BVQ227"/>
      <c r="BVR227"/>
      <c r="BVS227"/>
      <c r="BVT227"/>
      <c r="BVU227"/>
      <c r="BVV227"/>
      <c r="BVW227"/>
      <c r="BVX227"/>
      <c r="BVY227"/>
      <c r="BVZ227"/>
      <c r="BWA227"/>
      <c r="BWB227"/>
      <c r="BWC227"/>
      <c r="BWD227"/>
      <c r="BWE227"/>
      <c r="BWF227"/>
      <c r="BWG227"/>
      <c r="BWH227"/>
      <c r="BWI227"/>
      <c r="BWJ227"/>
      <c r="BWK227"/>
      <c r="BWL227"/>
      <c r="BWM227"/>
      <c r="BWN227"/>
      <c r="BWO227"/>
      <c r="BWP227"/>
      <c r="BWQ227"/>
      <c r="BWR227"/>
      <c r="BWS227"/>
      <c r="BWT227"/>
      <c r="BWU227"/>
      <c r="BWV227"/>
      <c r="BWW227"/>
      <c r="BWX227"/>
      <c r="BWY227"/>
      <c r="BWZ227"/>
      <c r="BXA227"/>
      <c r="BXB227"/>
      <c r="BXC227"/>
      <c r="BXD227"/>
      <c r="BXE227"/>
      <c r="BXF227"/>
      <c r="BXG227"/>
      <c r="BXH227"/>
      <c r="BXI227"/>
      <c r="BXJ227"/>
      <c r="BXK227"/>
      <c r="BXL227"/>
      <c r="BXM227"/>
      <c r="BXN227"/>
      <c r="BXO227"/>
      <c r="BXP227"/>
      <c r="BXQ227"/>
      <c r="BXR227"/>
      <c r="BXS227"/>
      <c r="BXT227"/>
      <c r="BXU227"/>
      <c r="BXV227"/>
      <c r="BXW227"/>
      <c r="BXX227"/>
      <c r="BXY227"/>
      <c r="BXZ227"/>
      <c r="BYA227"/>
      <c r="BYB227"/>
      <c r="BYC227"/>
      <c r="BYD227"/>
      <c r="BYE227"/>
      <c r="BYF227"/>
      <c r="BYG227"/>
      <c r="BYH227"/>
      <c r="BYI227"/>
      <c r="BYJ227"/>
      <c r="BYK227"/>
      <c r="BYL227"/>
      <c r="BYM227"/>
      <c r="BYN227"/>
      <c r="BYO227"/>
      <c r="BYP227"/>
      <c r="BYQ227"/>
      <c r="BYR227"/>
      <c r="BYS227"/>
      <c r="BYT227"/>
      <c r="BYU227"/>
      <c r="BYV227"/>
      <c r="BYW227"/>
      <c r="BYX227"/>
      <c r="BYY227"/>
      <c r="BYZ227"/>
      <c r="BZA227"/>
      <c r="BZB227"/>
      <c r="BZC227"/>
      <c r="BZD227"/>
      <c r="BZE227"/>
      <c r="BZF227"/>
      <c r="BZG227"/>
      <c r="BZH227"/>
      <c r="BZI227"/>
      <c r="BZJ227"/>
      <c r="BZK227"/>
      <c r="BZL227"/>
      <c r="BZM227"/>
      <c r="BZN227"/>
      <c r="BZO227"/>
      <c r="BZP227"/>
      <c r="BZQ227"/>
      <c r="BZR227"/>
      <c r="BZS227"/>
      <c r="BZT227"/>
      <c r="BZU227"/>
      <c r="BZV227"/>
      <c r="BZW227"/>
      <c r="BZX227"/>
      <c r="BZY227"/>
      <c r="BZZ227"/>
      <c r="CAA227"/>
      <c r="CAB227"/>
      <c r="CAC227"/>
      <c r="CAD227"/>
      <c r="CAE227"/>
      <c r="CAF227"/>
      <c r="CAG227"/>
      <c r="CAH227"/>
      <c r="CAI227"/>
      <c r="CAJ227"/>
      <c r="CAK227"/>
      <c r="CAL227"/>
      <c r="CAM227"/>
      <c r="CAN227"/>
      <c r="CAO227"/>
      <c r="CAP227"/>
      <c r="CAQ227"/>
      <c r="CAR227"/>
      <c r="CAS227"/>
      <c r="CAT227"/>
      <c r="CAU227"/>
      <c r="CAV227"/>
      <c r="CAW227"/>
      <c r="CAX227"/>
      <c r="CAY227"/>
      <c r="CAZ227"/>
      <c r="CBA227"/>
      <c r="CBB227"/>
      <c r="CBC227"/>
      <c r="CBD227"/>
      <c r="CBE227"/>
      <c r="CBF227"/>
      <c r="CBG227"/>
      <c r="CBH227"/>
      <c r="CBI227"/>
      <c r="CBJ227"/>
      <c r="CBK227"/>
      <c r="CBL227"/>
      <c r="CBM227"/>
      <c r="CBN227"/>
      <c r="CBO227"/>
      <c r="CBP227"/>
      <c r="CBQ227"/>
      <c r="CBR227"/>
      <c r="CBS227"/>
      <c r="CBT227"/>
      <c r="CBU227"/>
      <c r="CBV227"/>
      <c r="CBW227"/>
      <c r="CBX227"/>
      <c r="CBY227"/>
      <c r="CBZ227"/>
      <c r="CCA227"/>
      <c r="CCB227"/>
      <c r="CCC227"/>
      <c r="CCD227"/>
      <c r="CCE227"/>
      <c r="CCF227"/>
      <c r="CCG227"/>
      <c r="CCH227"/>
      <c r="CCI227"/>
      <c r="CCJ227"/>
      <c r="CCK227"/>
      <c r="CCL227"/>
      <c r="CCM227"/>
      <c r="CCN227"/>
      <c r="CCO227"/>
      <c r="CCP227"/>
      <c r="CCQ227"/>
      <c r="CCR227"/>
      <c r="CCS227"/>
      <c r="CCT227"/>
      <c r="CCU227"/>
      <c r="CCV227"/>
      <c r="CCW227"/>
      <c r="CCX227"/>
      <c r="CCY227"/>
      <c r="CCZ227"/>
      <c r="CDA227"/>
      <c r="CDB227"/>
      <c r="CDC227"/>
      <c r="CDD227"/>
      <c r="CDE227"/>
      <c r="CDF227"/>
      <c r="CDG227"/>
      <c r="CDH227"/>
      <c r="CDI227"/>
      <c r="CDJ227"/>
      <c r="CDK227"/>
      <c r="CDL227"/>
      <c r="CDM227"/>
      <c r="CDN227"/>
      <c r="CDO227"/>
      <c r="CDP227"/>
      <c r="CDQ227"/>
      <c r="CDR227"/>
      <c r="CDS227"/>
      <c r="CDT227"/>
      <c r="CDU227"/>
      <c r="CDV227"/>
      <c r="CDW227"/>
      <c r="CDX227"/>
      <c r="CDY227"/>
      <c r="CDZ227"/>
      <c r="CEA227"/>
      <c r="CEB227"/>
      <c r="CEC227"/>
      <c r="CED227"/>
      <c r="CEE227"/>
      <c r="CEF227"/>
      <c r="CEG227"/>
      <c r="CEH227"/>
      <c r="CEI227"/>
      <c r="CEJ227"/>
      <c r="CEK227"/>
      <c r="CEL227"/>
      <c r="CEM227"/>
      <c r="CEN227"/>
      <c r="CEO227"/>
      <c r="CEP227"/>
      <c r="CEQ227"/>
      <c r="CER227"/>
      <c r="CES227"/>
      <c r="CET227"/>
      <c r="CEU227"/>
      <c r="CEV227"/>
      <c r="CEW227"/>
      <c r="CEX227"/>
      <c r="CEY227"/>
      <c r="CEZ227"/>
      <c r="CFA227"/>
      <c r="CFB227"/>
      <c r="CFC227"/>
      <c r="CFD227"/>
      <c r="CFE227"/>
      <c r="CFF227"/>
      <c r="CFG227"/>
      <c r="CFH227"/>
      <c r="CFI227"/>
      <c r="CFJ227"/>
      <c r="CFK227"/>
      <c r="CFL227"/>
      <c r="CFM227"/>
      <c r="CFN227"/>
      <c r="CFO227"/>
      <c r="CFP227"/>
      <c r="CFQ227"/>
      <c r="CFR227"/>
      <c r="CFS227"/>
      <c r="CFT227"/>
      <c r="CFU227"/>
      <c r="CFV227"/>
      <c r="CFW227"/>
      <c r="CFX227"/>
      <c r="CFY227"/>
      <c r="CFZ227"/>
      <c r="CGA227"/>
      <c r="CGB227"/>
      <c r="CGC227"/>
      <c r="CGD227"/>
      <c r="CGE227"/>
      <c r="CGF227"/>
      <c r="CGG227"/>
      <c r="CGH227"/>
      <c r="CGI227"/>
      <c r="CGJ227"/>
      <c r="CGK227"/>
      <c r="CGL227"/>
      <c r="CGM227"/>
      <c r="CGN227"/>
      <c r="CGO227"/>
      <c r="CGP227"/>
      <c r="CGQ227"/>
      <c r="CGR227"/>
      <c r="CGS227"/>
      <c r="CGT227"/>
      <c r="CGU227"/>
      <c r="CGV227"/>
      <c r="CGW227"/>
      <c r="CGX227"/>
      <c r="CGY227"/>
      <c r="CGZ227"/>
      <c r="CHA227"/>
      <c r="CHB227"/>
      <c r="CHC227"/>
      <c r="CHD227"/>
      <c r="CHE227"/>
      <c r="CHF227"/>
      <c r="CHG227"/>
      <c r="CHH227"/>
      <c r="CHI227"/>
      <c r="CHJ227"/>
      <c r="CHK227"/>
      <c r="CHL227"/>
      <c r="CHM227"/>
      <c r="CHN227"/>
      <c r="CHO227"/>
      <c r="CHP227"/>
      <c r="CHQ227"/>
      <c r="CHR227"/>
      <c r="CHS227"/>
      <c r="CHT227"/>
      <c r="CHU227"/>
      <c r="CHV227"/>
      <c r="CHW227"/>
      <c r="CHX227"/>
      <c r="CHY227"/>
      <c r="CHZ227"/>
      <c r="CIA227"/>
      <c r="CIB227"/>
      <c r="CIC227"/>
      <c r="CID227"/>
      <c r="CIE227"/>
      <c r="CIF227"/>
      <c r="CIG227"/>
      <c r="CIH227"/>
      <c r="CII227"/>
      <c r="CIJ227"/>
      <c r="CIK227"/>
      <c r="CIL227"/>
      <c r="CIM227"/>
      <c r="CIN227"/>
      <c r="CIO227"/>
      <c r="CIP227"/>
      <c r="CIQ227"/>
      <c r="CIR227"/>
      <c r="CIS227"/>
      <c r="CIT227"/>
      <c r="CIU227"/>
      <c r="CIV227"/>
      <c r="CIW227"/>
      <c r="CIX227"/>
      <c r="CIY227"/>
      <c r="CIZ227"/>
      <c r="CJA227"/>
      <c r="CJB227"/>
      <c r="CJC227"/>
      <c r="CJD227"/>
      <c r="CJE227"/>
      <c r="CJF227"/>
      <c r="CJG227"/>
      <c r="CJH227"/>
      <c r="CJI227"/>
      <c r="CJJ227"/>
      <c r="CJK227"/>
      <c r="CJL227"/>
      <c r="CJM227"/>
      <c r="CJN227"/>
      <c r="CJO227"/>
      <c r="CJP227"/>
      <c r="CJQ227"/>
      <c r="CJR227"/>
      <c r="CJS227"/>
      <c r="CJT227"/>
      <c r="CJU227"/>
      <c r="CJV227"/>
      <c r="CJW227"/>
      <c r="CJX227"/>
      <c r="CJY227"/>
      <c r="CJZ227"/>
      <c r="CKA227"/>
      <c r="CKB227"/>
      <c r="CKC227"/>
      <c r="CKD227"/>
      <c r="CKE227"/>
      <c r="CKF227"/>
      <c r="CKG227"/>
      <c r="CKH227"/>
      <c r="CKI227"/>
      <c r="CKJ227"/>
      <c r="CKK227"/>
      <c r="CKL227"/>
      <c r="CKM227"/>
      <c r="CKN227"/>
      <c r="CKO227"/>
      <c r="CKP227"/>
      <c r="CKQ227"/>
      <c r="CKR227"/>
      <c r="CKS227"/>
      <c r="CKT227"/>
      <c r="CKU227"/>
      <c r="CKV227"/>
      <c r="CKW227"/>
      <c r="CKX227"/>
      <c r="CKY227"/>
      <c r="CKZ227"/>
      <c r="CLA227"/>
      <c r="CLB227"/>
      <c r="CLC227"/>
      <c r="CLD227"/>
      <c r="CLE227"/>
      <c r="CLF227"/>
      <c r="CLG227"/>
      <c r="CLH227"/>
      <c r="CLI227"/>
      <c r="CLJ227"/>
      <c r="CLK227"/>
      <c r="CLL227"/>
      <c r="CLM227"/>
      <c r="CLN227"/>
      <c r="CLO227"/>
      <c r="CLP227"/>
      <c r="CLQ227"/>
      <c r="CLR227"/>
      <c r="CLS227"/>
      <c r="CLT227"/>
      <c r="CLU227"/>
      <c r="CLV227"/>
      <c r="CLW227"/>
      <c r="CLX227"/>
      <c r="CLY227"/>
      <c r="CLZ227"/>
      <c r="CMA227"/>
      <c r="CMB227"/>
      <c r="CMC227"/>
      <c r="CMD227"/>
      <c r="CME227"/>
      <c r="CMF227"/>
      <c r="CMG227"/>
      <c r="CMH227"/>
      <c r="CMI227"/>
      <c r="CMJ227"/>
      <c r="CMK227"/>
      <c r="CML227"/>
      <c r="CMM227"/>
      <c r="CMN227"/>
      <c r="CMO227"/>
      <c r="CMP227"/>
      <c r="CMQ227"/>
      <c r="CMR227"/>
      <c r="CMS227"/>
      <c r="CMT227"/>
      <c r="CMU227"/>
      <c r="CMV227"/>
      <c r="CMW227"/>
      <c r="CMX227"/>
      <c r="CMY227"/>
      <c r="CMZ227"/>
      <c r="CNA227"/>
      <c r="CNB227"/>
      <c r="CNC227"/>
      <c r="CND227"/>
      <c r="CNE227"/>
      <c r="CNF227"/>
      <c r="CNG227"/>
      <c r="CNH227"/>
      <c r="CNI227"/>
      <c r="CNJ227"/>
      <c r="CNK227"/>
      <c r="CNL227"/>
      <c r="CNM227"/>
      <c r="CNN227"/>
      <c r="CNO227"/>
      <c r="CNP227"/>
      <c r="CNQ227"/>
      <c r="CNR227"/>
      <c r="CNS227"/>
      <c r="CNT227"/>
      <c r="CNU227"/>
      <c r="CNV227"/>
      <c r="CNW227"/>
      <c r="CNX227"/>
      <c r="CNY227"/>
      <c r="CNZ227"/>
      <c r="COA227"/>
      <c r="COB227"/>
      <c r="COC227"/>
      <c r="COD227"/>
      <c r="COE227"/>
      <c r="COF227"/>
      <c r="COG227"/>
      <c r="COH227"/>
      <c r="COI227"/>
      <c r="COJ227"/>
      <c r="COK227"/>
      <c r="COL227"/>
      <c r="COM227"/>
      <c r="CON227"/>
      <c r="COO227"/>
      <c r="COP227"/>
      <c r="COQ227"/>
      <c r="COR227"/>
      <c r="COS227"/>
      <c r="COT227"/>
      <c r="COU227"/>
      <c r="COV227"/>
      <c r="COW227"/>
      <c r="COX227"/>
      <c r="COY227"/>
      <c r="COZ227"/>
      <c r="CPA227"/>
      <c r="CPB227"/>
      <c r="CPC227"/>
      <c r="CPD227"/>
      <c r="CPE227"/>
      <c r="CPF227"/>
      <c r="CPG227"/>
      <c r="CPH227"/>
      <c r="CPI227"/>
      <c r="CPJ227"/>
      <c r="CPK227"/>
      <c r="CPL227"/>
      <c r="CPM227"/>
      <c r="CPN227"/>
      <c r="CPO227"/>
      <c r="CPP227"/>
      <c r="CPQ227"/>
      <c r="CPR227"/>
      <c r="CPS227"/>
      <c r="CPT227"/>
      <c r="CPU227"/>
      <c r="CPV227"/>
      <c r="CPW227"/>
      <c r="CPX227"/>
      <c r="CPY227"/>
      <c r="CPZ227"/>
      <c r="CQA227"/>
      <c r="CQB227"/>
      <c r="CQC227"/>
      <c r="CQD227"/>
      <c r="CQE227"/>
      <c r="CQF227"/>
      <c r="CQG227"/>
      <c r="CQH227"/>
      <c r="CQI227"/>
      <c r="CQJ227"/>
      <c r="CQK227"/>
      <c r="CQL227"/>
      <c r="CQM227"/>
      <c r="CQN227"/>
      <c r="CQO227"/>
      <c r="CQP227"/>
      <c r="CQQ227"/>
      <c r="CQR227"/>
      <c r="CQS227"/>
      <c r="CQT227"/>
      <c r="CQU227"/>
      <c r="CQV227"/>
      <c r="CQW227"/>
      <c r="CQX227"/>
      <c r="CQY227"/>
      <c r="CQZ227"/>
      <c r="CRA227"/>
      <c r="CRB227"/>
      <c r="CRC227"/>
      <c r="CRD227"/>
      <c r="CRE227"/>
      <c r="CRF227"/>
      <c r="CRG227"/>
      <c r="CRH227"/>
      <c r="CRI227"/>
      <c r="CRJ227"/>
      <c r="CRK227"/>
      <c r="CRL227"/>
      <c r="CRM227"/>
      <c r="CRN227"/>
      <c r="CRO227"/>
      <c r="CRP227"/>
      <c r="CRQ227"/>
      <c r="CRR227"/>
      <c r="CRS227"/>
      <c r="CRT227"/>
      <c r="CRU227"/>
      <c r="CRV227"/>
      <c r="CRW227"/>
      <c r="CRX227"/>
      <c r="CRY227"/>
      <c r="CRZ227"/>
      <c r="CSA227"/>
      <c r="CSB227"/>
      <c r="CSC227"/>
      <c r="CSD227"/>
      <c r="CSE227"/>
      <c r="CSF227"/>
      <c r="CSG227"/>
      <c r="CSH227"/>
      <c r="CSI227"/>
      <c r="CSJ227"/>
      <c r="CSK227"/>
      <c r="CSL227"/>
      <c r="CSM227"/>
      <c r="CSN227"/>
      <c r="CSO227"/>
      <c r="CSP227"/>
      <c r="CSQ227"/>
      <c r="CSR227"/>
      <c r="CSS227"/>
      <c r="CST227"/>
      <c r="CSU227"/>
      <c r="CSV227"/>
      <c r="CSW227"/>
      <c r="CSX227"/>
      <c r="CSY227"/>
      <c r="CSZ227"/>
      <c r="CTA227"/>
      <c r="CTB227"/>
      <c r="CTC227"/>
      <c r="CTD227"/>
      <c r="CTE227"/>
      <c r="CTF227"/>
      <c r="CTG227"/>
      <c r="CTH227"/>
      <c r="CTI227"/>
      <c r="CTJ227"/>
      <c r="CTK227"/>
      <c r="CTL227"/>
      <c r="CTM227"/>
      <c r="CTN227"/>
      <c r="CTO227"/>
      <c r="CTP227"/>
      <c r="CTQ227"/>
      <c r="CTR227"/>
      <c r="CTS227"/>
      <c r="CTT227"/>
      <c r="CTU227"/>
      <c r="CTV227"/>
      <c r="CTW227"/>
      <c r="CTX227"/>
      <c r="CTY227"/>
      <c r="CTZ227"/>
      <c r="CUA227"/>
      <c r="CUB227"/>
      <c r="CUC227"/>
      <c r="CUD227"/>
      <c r="CUE227"/>
      <c r="CUF227"/>
      <c r="CUG227"/>
      <c r="CUH227"/>
      <c r="CUI227"/>
      <c r="CUJ227"/>
      <c r="CUK227"/>
      <c r="CUL227"/>
      <c r="CUM227"/>
      <c r="CUN227"/>
      <c r="CUO227"/>
      <c r="CUP227"/>
      <c r="CUQ227"/>
      <c r="CUR227"/>
      <c r="CUS227"/>
      <c r="CUT227"/>
      <c r="CUU227"/>
      <c r="CUV227"/>
      <c r="CUW227"/>
      <c r="CUX227"/>
      <c r="CUY227"/>
      <c r="CUZ227"/>
      <c r="CVA227"/>
      <c r="CVB227"/>
      <c r="CVC227"/>
      <c r="CVD227"/>
      <c r="CVE227"/>
      <c r="CVF227"/>
      <c r="CVG227"/>
      <c r="CVH227"/>
      <c r="CVI227"/>
      <c r="CVJ227"/>
      <c r="CVK227"/>
      <c r="CVL227"/>
      <c r="CVM227"/>
      <c r="CVN227"/>
      <c r="CVO227"/>
      <c r="CVP227"/>
      <c r="CVQ227"/>
      <c r="CVR227"/>
      <c r="CVS227"/>
      <c r="CVT227"/>
      <c r="CVU227"/>
      <c r="CVV227"/>
      <c r="CVW227"/>
      <c r="CVX227"/>
      <c r="CVY227"/>
      <c r="CVZ227"/>
      <c r="CWA227"/>
      <c r="CWB227"/>
      <c r="CWC227"/>
      <c r="CWD227"/>
      <c r="CWE227"/>
      <c r="CWF227"/>
      <c r="CWG227"/>
      <c r="CWH227"/>
      <c r="CWI227"/>
      <c r="CWJ227"/>
      <c r="CWK227"/>
      <c r="CWL227"/>
      <c r="CWM227"/>
      <c r="CWN227"/>
      <c r="CWO227"/>
      <c r="CWP227"/>
      <c r="CWQ227"/>
      <c r="CWR227"/>
      <c r="CWS227"/>
      <c r="CWT227"/>
      <c r="CWU227"/>
      <c r="CWV227"/>
      <c r="CWW227"/>
      <c r="CWX227"/>
      <c r="CWY227"/>
      <c r="CWZ227"/>
      <c r="CXA227"/>
      <c r="CXB227"/>
      <c r="CXC227"/>
      <c r="CXD227"/>
      <c r="CXE227"/>
      <c r="CXF227"/>
      <c r="CXG227"/>
      <c r="CXH227"/>
      <c r="CXI227"/>
      <c r="CXJ227"/>
      <c r="CXK227"/>
      <c r="CXL227"/>
      <c r="CXM227"/>
      <c r="CXN227"/>
      <c r="CXO227"/>
      <c r="CXP227"/>
      <c r="CXQ227"/>
      <c r="CXR227"/>
      <c r="CXS227"/>
      <c r="CXT227"/>
      <c r="CXU227"/>
      <c r="CXV227"/>
      <c r="CXW227"/>
      <c r="CXX227"/>
      <c r="CXY227"/>
      <c r="CXZ227"/>
      <c r="CYA227"/>
      <c r="CYB227"/>
      <c r="CYC227"/>
      <c r="CYD227"/>
      <c r="CYE227"/>
      <c r="CYF227"/>
      <c r="CYG227"/>
      <c r="CYH227"/>
      <c r="CYI227"/>
      <c r="CYJ227"/>
      <c r="CYK227"/>
      <c r="CYL227"/>
      <c r="CYM227"/>
      <c r="CYN227"/>
      <c r="CYO227"/>
      <c r="CYP227"/>
      <c r="CYQ227"/>
      <c r="CYR227"/>
      <c r="CYS227"/>
      <c r="CYT227"/>
      <c r="CYU227"/>
      <c r="CYV227"/>
      <c r="CYW227"/>
      <c r="CYX227"/>
      <c r="CYY227"/>
      <c r="CYZ227"/>
      <c r="CZA227"/>
      <c r="CZB227"/>
      <c r="CZC227"/>
      <c r="CZD227"/>
      <c r="CZE227"/>
      <c r="CZF227"/>
      <c r="CZG227"/>
      <c r="CZH227"/>
      <c r="CZI227"/>
      <c r="CZJ227"/>
      <c r="CZK227"/>
      <c r="CZL227"/>
      <c r="CZM227"/>
      <c r="CZN227"/>
      <c r="CZO227"/>
      <c r="CZP227"/>
      <c r="CZQ227"/>
      <c r="CZR227"/>
      <c r="CZS227"/>
      <c r="CZT227"/>
      <c r="CZU227"/>
      <c r="CZV227"/>
      <c r="CZW227"/>
      <c r="CZX227"/>
      <c r="CZY227"/>
      <c r="CZZ227"/>
      <c r="DAA227"/>
      <c r="DAB227"/>
      <c r="DAC227"/>
      <c r="DAD227"/>
      <c r="DAE227"/>
      <c r="DAF227"/>
      <c r="DAG227"/>
      <c r="DAH227"/>
      <c r="DAI227"/>
      <c r="DAJ227"/>
      <c r="DAK227"/>
      <c r="DAL227"/>
      <c r="DAM227"/>
      <c r="DAN227"/>
      <c r="DAO227"/>
      <c r="DAP227"/>
      <c r="DAQ227"/>
      <c r="DAR227"/>
      <c r="DAS227"/>
      <c r="DAT227"/>
      <c r="DAU227"/>
      <c r="DAV227"/>
      <c r="DAW227"/>
      <c r="DAX227"/>
      <c r="DAY227"/>
      <c r="DAZ227"/>
      <c r="DBA227"/>
      <c r="DBB227"/>
      <c r="DBC227"/>
      <c r="DBD227"/>
      <c r="DBE227"/>
      <c r="DBF227"/>
      <c r="DBG227"/>
      <c r="DBH227"/>
      <c r="DBI227"/>
      <c r="DBJ227"/>
      <c r="DBK227"/>
      <c r="DBL227"/>
      <c r="DBM227"/>
      <c r="DBN227"/>
      <c r="DBO227"/>
      <c r="DBP227"/>
      <c r="DBQ227"/>
      <c r="DBR227"/>
      <c r="DBS227"/>
      <c r="DBT227"/>
      <c r="DBU227"/>
      <c r="DBV227"/>
      <c r="DBW227"/>
      <c r="DBX227"/>
      <c r="DBY227"/>
      <c r="DBZ227"/>
      <c r="DCA227"/>
      <c r="DCB227"/>
      <c r="DCC227"/>
      <c r="DCD227"/>
      <c r="DCE227"/>
      <c r="DCF227"/>
      <c r="DCG227"/>
      <c r="DCH227"/>
      <c r="DCI227"/>
      <c r="DCJ227"/>
      <c r="DCK227"/>
      <c r="DCL227"/>
      <c r="DCM227"/>
      <c r="DCN227"/>
      <c r="DCO227"/>
      <c r="DCP227"/>
      <c r="DCQ227"/>
      <c r="DCR227"/>
      <c r="DCS227"/>
      <c r="DCT227"/>
      <c r="DCU227"/>
      <c r="DCV227"/>
      <c r="DCW227"/>
      <c r="DCX227"/>
      <c r="DCY227"/>
      <c r="DCZ227"/>
      <c r="DDA227"/>
      <c r="DDB227"/>
      <c r="DDC227"/>
      <c r="DDD227"/>
      <c r="DDE227"/>
      <c r="DDF227"/>
      <c r="DDG227"/>
      <c r="DDH227"/>
      <c r="DDI227"/>
      <c r="DDJ227"/>
      <c r="DDK227"/>
      <c r="DDL227"/>
      <c r="DDM227"/>
      <c r="DDN227"/>
      <c r="DDO227"/>
      <c r="DDP227"/>
      <c r="DDQ227"/>
      <c r="DDR227"/>
      <c r="DDS227"/>
      <c r="DDT227"/>
      <c r="DDU227"/>
      <c r="DDV227"/>
      <c r="DDW227"/>
      <c r="DDX227"/>
      <c r="DDY227"/>
      <c r="DDZ227"/>
      <c r="DEA227"/>
      <c r="DEB227"/>
      <c r="DEC227"/>
      <c r="DED227"/>
      <c r="DEE227"/>
      <c r="DEF227"/>
      <c r="DEG227"/>
      <c r="DEH227"/>
      <c r="DEI227"/>
      <c r="DEJ227"/>
      <c r="DEK227"/>
      <c r="DEL227"/>
      <c r="DEM227"/>
      <c r="DEN227"/>
      <c r="DEO227"/>
      <c r="DEP227"/>
      <c r="DEQ227"/>
      <c r="DER227"/>
      <c r="DES227"/>
      <c r="DET227"/>
      <c r="DEU227"/>
      <c r="DEV227"/>
      <c r="DEW227"/>
      <c r="DEX227"/>
      <c r="DEY227"/>
      <c r="DEZ227"/>
      <c r="DFA227"/>
      <c r="DFB227"/>
      <c r="DFC227"/>
      <c r="DFD227"/>
      <c r="DFE227"/>
      <c r="DFF227"/>
      <c r="DFG227"/>
      <c r="DFH227"/>
      <c r="DFI227"/>
      <c r="DFJ227"/>
      <c r="DFK227"/>
      <c r="DFL227"/>
      <c r="DFM227"/>
      <c r="DFN227"/>
      <c r="DFO227"/>
      <c r="DFP227"/>
      <c r="DFQ227"/>
      <c r="DFR227"/>
      <c r="DFS227"/>
      <c r="DFT227"/>
      <c r="DFU227"/>
      <c r="DFV227"/>
      <c r="DFW227"/>
      <c r="DFX227"/>
      <c r="DFY227"/>
      <c r="DFZ227"/>
      <c r="DGA227"/>
      <c r="DGB227"/>
      <c r="DGC227"/>
      <c r="DGD227"/>
      <c r="DGE227"/>
      <c r="DGF227"/>
      <c r="DGG227"/>
      <c r="DGH227"/>
      <c r="DGI227"/>
      <c r="DGJ227"/>
      <c r="DGK227"/>
      <c r="DGL227"/>
      <c r="DGM227"/>
      <c r="DGN227"/>
      <c r="DGO227"/>
      <c r="DGP227"/>
      <c r="DGQ227"/>
      <c r="DGR227"/>
      <c r="DGS227"/>
      <c r="DGT227"/>
      <c r="DGU227"/>
      <c r="DGV227"/>
      <c r="DGW227"/>
      <c r="DGX227"/>
      <c r="DGY227"/>
      <c r="DGZ227"/>
      <c r="DHA227"/>
      <c r="DHB227"/>
      <c r="DHC227"/>
      <c r="DHD227"/>
      <c r="DHE227"/>
      <c r="DHF227"/>
      <c r="DHG227"/>
      <c r="DHH227"/>
      <c r="DHI227"/>
      <c r="DHJ227"/>
      <c r="DHK227"/>
      <c r="DHL227"/>
      <c r="DHM227"/>
      <c r="DHN227"/>
      <c r="DHO227"/>
      <c r="DHP227"/>
      <c r="DHQ227"/>
      <c r="DHR227"/>
      <c r="DHS227"/>
      <c r="DHT227"/>
      <c r="DHU227"/>
      <c r="DHV227"/>
      <c r="DHW227"/>
      <c r="DHX227"/>
      <c r="DHY227"/>
      <c r="DHZ227"/>
      <c r="DIA227"/>
      <c r="DIB227"/>
      <c r="DIC227"/>
      <c r="DID227"/>
      <c r="DIE227"/>
      <c r="DIF227"/>
      <c r="DIG227"/>
      <c r="DIH227"/>
      <c r="DII227"/>
      <c r="DIJ227"/>
      <c r="DIK227"/>
      <c r="DIL227"/>
      <c r="DIM227"/>
      <c r="DIN227"/>
      <c r="DIO227"/>
      <c r="DIP227"/>
      <c r="DIQ227"/>
      <c r="DIR227"/>
      <c r="DIS227"/>
      <c r="DIT227"/>
      <c r="DIU227"/>
      <c r="DIV227"/>
      <c r="DIW227"/>
      <c r="DIX227"/>
      <c r="DIY227"/>
      <c r="DIZ227"/>
      <c r="DJA227"/>
      <c r="DJB227"/>
      <c r="DJC227"/>
      <c r="DJD227"/>
      <c r="DJE227"/>
      <c r="DJF227"/>
      <c r="DJG227"/>
      <c r="DJH227"/>
      <c r="DJI227"/>
      <c r="DJJ227"/>
      <c r="DJK227"/>
      <c r="DJL227"/>
      <c r="DJM227"/>
      <c r="DJN227"/>
      <c r="DJO227"/>
      <c r="DJP227"/>
      <c r="DJQ227"/>
      <c r="DJR227"/>
      <c r="DJS227"/>
      <c r="DJT227"/>
      <c r="DJU227"/>
      <c r="DJV227"/>
      <c r="DJW227"/>
      <c r="DJX227"/>
      <c r="DJY227"/>
      <c r="DJZ227"/>
      <c r="DKA227"/>
      <c r="DKB227"/>
      <c r="DKC227"/>
      <c r="DKD227"/>
      <c r="DKE227"/>
      <c r="DKF227"/>
      <c r="DKG227"/>
      <c r="DKH227"/>
      <c r="DKI227"/>
      <c r="DKJ227"/>
      <c r="DKK227"/>
      <c r="DKL227"/>
      <c r="DKM227"/>
      <c r="DKN227"/>
      <c r="DKO227"/>
      <c r="DKP227"/>
      <c r="DKQ227"/>
      <c r="DKR227"/>
      <c r="DKS227"/>
      <c r="DKT227"/>
      <c r="DKU227"/>
      <c r="DKV227"/>
      <c r="DKW227"/>
      <c r="DKX227"/>
      <c r="DKY227"/>
      <c r="DKZ227"/>
      <c r="DLA227"/>
      <c r="DLB227"/>
      <c r="DLC227"/>
      <c r="DLD227"/>
      <c r="DLE227"/>
      <c r="DLF227"/>
      <c r="DLG227"/>
      <c r="DLH227"/>
      <c r="DLI227"/>
      <c r="DLJ227"/>
      <c r="DLK227"/>
      <c r="DLL227"/>
      <c r="DLM227"/>
      <c r="DLN227"/>
      <c r="DLO227"/>
      <c r="DLP227"/>
      <c r="DLQ227"/>
      <c r="DLR227"/>
      <c r="DLS227"/>
      <c r="DLT227"/>
      <c r="DLU227"/>
      <c r="DLV227"/>
      <c r="DLW227"/>
      <c r="DLX227"/>
      <c r="DLY227"/>
      <c r="DLZ227"/>
      <c r="DMA227"/>
      <c r="DMB227"/>
      <c r="DMC227"/>
      <c r="DMD227"/>
      <c r="DME227"/>
      <c r="DMF227"/>
      <c r="DMG227"/>
      <c r="DMH227"/>
      <c r="DMI227"/>
      <c r="DMJ227"/>
      <c r="DMK227"/>
      <c r="DML227"/>
      <c r="DMM227"/>
      <c r="DMN227"/>
      <c r="DMO227"/>
      <c r="DMP227"/>
      <c r="DMQ227"/>
      <c r="DMR227"/>
      <c r="DMS227"/>
      <c r="DMT227"/>
      <c r="DMU227"/>
      <c r="DMV227"/>
      <c r="DMW227"/>
      <c r="DMX227"/>
      <c r="DMY227"/>
      <c r="DMZ227"/>
      <c r="DNA227"/>
      <c r="DNB227"/>
      <c r="DNC227"/>
      <c r="DND227"/>
      <c r="DNE227"/>
      <c r="DNF227"/>
      <c r="DNG227"/>
      <c r="DNH227"/>
      <c r="DNI227"/>
      <c r="DNJ227"/>
      <c r="DNK227"/>
      <c r="DNL227"/>
      <c r="DNM227"/>
      <c r="DNN227"/>
      <c r="DNO227"/>
      <c r="DNP227"/>
      <c r="DNQ227"/>
      <c r="DNR227"/>
      <c r="DNS227"/>
      <c r="DNT227"/>
      <c r="DNU227"/>
      <c r="DNV227"/>
      <c r="DNW227"/>
      <c r="DNX227"/>
      <c r="DNY227"/>
      <c r="DNZ227"/>
      <c r="DOA227"/>
      <c r="DOB227"/>
      <c r="DOC227"/>
      <c r="DOD227"/>
      <c r="DOE227"/>
      <c r="DOF227"/>
      <c r="DOG227"/>
      <c r="DOH227"/>
      <c r="DOI227"/>
      <c r="DOJ227"/>
      <c r="DOK227"/>
      <c r="DOL227"/>
      <c r="DOM227"/>
      <c r="DON227"/>
      <c r="DOO227"/>
      <c r="DOP227"/>
      <c r="DOQ227"/>
      <c r="DOR227"/>
      <c r="DOS227"/>
      <c r="DOT227"/>
      <c r="DOU227"/>
      <c r="DOV227"/>
      <c r="DOW227"/>
      <c r="DOX227"/>
      <c r="DOY227"/>
      <c r="DOZ227"/>
      <c r="DPA227"/>
      <c r="DPB227"/>
      <c r="DPC227"/>
      <c r="DPD227"/>
      <c r="DPE227"/>
      <c r="DPF227"/>
      <c r="DPG227"/>
      <c r="DPH227"/>
      <c r="DPI227"/>
      <c r="DPJ227"/>
      <c r="DPK227"/>
      <c r="DPL227"/>
      <c r="DPM227"/>
      <c r="DPN227"/>
      <c r="DPO227"/>
      <c r="DPP227"/>
      <c r="DPQ227"/>
      <c r="DPR227"/>
      <c r="DPS227"/>
      <c r="DPT227"/>
      <c r="DPU227"/>
      <c r="DPV227"/>
      <c r="DPW227"/>
      <c r="DPX227"/>
      <c r="DPY227"/>
      <c r="DPZ227"/>
      <c r="DQA227"/>
      <c r="DQB227"/>
      <c r="DQC227"/>
      <c r="DQD227"/>
      <c r="DQE227"/>
      <c r="DQF227"/>
      <c r="DQG227"/>
      <c r="DQH227"/>
      <c r="DQI227"/>
      <c r="DQJ227"/>
      <c r="DQK227"/>
      <c r="DQL227"/>
      <c r="DQM227"/>
      <c r="DQN227"/>
      <c r="DQO227"/>
      <c r="DQP227"/>
      <c r="DQQ227"/>
      <c r="DQR227"/>
      <c r="DQS227"/>
      <c r="DQT227"/>
      <c r="DQU227"/>
      <c r="DQV227"/>
      <c r="DQW227"/>
      <c r="DQX227"/>
      <c r="DQY227"/>
      <c r="DQZ227"/>
      <c r="DRA227"/>
      <c r="DRB227"/>
      <c r="DRC227"/>
      <c r="DRD227"/>
      <c r="DRE227"/>
      <c r="DRF227"/>
      <c r="DRG227"/>
      <c r="DRH227"/>
      <c r="DRI227"/>
      <c r="DRJ227"/>
      <c r="DRK227"/>
      <c r="DRL227"/>
      <c r="DRM227"/>
      <c r="DRN227"/>
      <c r="DRO227"/>
      <c r="DRP227"/>
      <c r="DRQ227"/>
      <c r="DRR227"/>
      <c r="DRS227"/>
      <c r="DRT227"/>
      <c r="DRU227"/>
      <c r="DRV227"/>
      <c r="DRW227"/>
      <c r="DRX227"/>
      <c r="DRY227"/>
      <c r="DRZ227"/>
      <c r="DSA227"/>
      <c r="DSB227"/>
      <c r="DSC227"/>
      <c r="DSD227"/>
      <c r="DSE227"/>
      <c r="DSF227"/>
      <c r="DSG227"/>
      <c r="DSH227"/>
      <c r="DSI227"/>
      <c r="DSJ227"/>
      <c r="DSK227"/>
      <c r="DSL227"/>
      <c r="DSM227"/>
      <c r="DSN227"/>
      <c r="DSO227"/>
      <c r="DSP227"/>
      <c r="DSQ227"/>
      <c r="DSR227"/>
      <c r="DSS227"/>
      <c r="DST227"/>
      <c r="DSU227"/>
      <c r="DSV227"/>
      <c r="DSW227"/>
      <c r="DSX227"/>
      <c r="DSY227"/>
      <c r="DSZ227"/>
      <c r="DTA227"/>
      <c r="DTB227"/>
      <c r="DTC227"/>
      <c r="DTD227"/>
      <c r="DTE227"/>
      <c r="DTF227"/>
      <c r="DTG227"/>
      <c r="DTH227"/>
      <c r="DTI227"/>
      <c r="DTJ227"/>
      <c r="DTK227"/>
      <c r="DTL227"/>
      <c r="DTM227"/>
      <c r="DTN227"/>
      <c r="DTO227"/>
      <c r="DTP227"/>
      <c r="DTQ227"/>
      <c r="DTR227"/>
      <c r="DTS227"/>
      <c r="DTT227"/>
      <c r="DTU227"/>
      <c r="DTV227"/>
      <c r="DTW227"/>
      <c r="DTX227"/>
      <c r="DTY227"/>
      <c r="DTZ227"/>
      <c r="DUA227"/>
      <c r="DUB227"/>
      <c r="DUC227"/>
      <c r="DUD227"/>
      <c r="DUE227"/>
      <c r="DUF227"/>
      <c r="DUG227"/>
      <c r="DUH227"/>
      <c r="DUI227"/>
      <c r="DUJ227"/>
      <c r="DUK227"/>
      <c r="DUL227"/>
      <c r="DUM227"/>
      <c r="DUN227"/>
      <c r="DUO227"/>
      <c r="DUP227"/>
      <c r="DUQ227"/>
      <c r="DUR227"/>
      <c r="DUS227"/>
      <c r="DUT227"/>
      <c r="DUU227"/>
      <c r="DUV227"/>
      <c r="DUW227"/>
      <c r="DUX227"/>
      <c r="DUY227"/>
      <c r="DUZ227"/>
      <c r="DVA227"/>
      <c r="DVB227"/>
      <c r="DVC227"/>
      <c r="DVD227"/>
      <c r="DVE227"/>
      <c r="DVF227"/>
      <c r="DVG227"/>
      <c r="DVH227"/>
      <c r="DVI227"/>
      <c r="DVJ227"/>
      <c r="DVK227"/>
      <c r="DVL227"/>
      <c r="DVM227"/>
      <c r="DVN227"/>
      <c r="DVO227"/>
      <c r="DVP227"/>
      <c r="DVQ227"/>
      <c r="DVR227"/>
      <c r="DVS227"/>
      <c r="DVT227"/>
      <c r="DVU227"/>
      <c r="DVV227"/>
      <c r="DVW227"/>
      <c r="DVX227"/>
      <c r="DVY227"/>
      <c r="DVZ227"/>
      <c r="DWA227"/>
      <c r="DWB227"/>
      <c r="DWC227"/>
      <c r="DWD227"/>
      <c r="DWE227"/>
      <c r="DWF227"/>
      <c r="DWG227"/>
      <c r="DWH227"/>
      <c r="DWI227"/>
      <c r="DWJ227"/>
      <c r="DWK227"/>
      <c r="DWL227"/>
      <c r="DWM227"/>
      <c r="DWN227"/>
      <c r="DWO227"/>
      <c r="DWP227"/>
      <c r="DWQ227"/>
      <c r="DWR227"/>
      <c r="DWS227"/>
      <c r="DWT227"/>
      <c r="DWU227"/>
      <c r="DWV227"/>
      <c r="DWW227"/>
      <c r="DWX227"/>
      <c r="DWY227"/>
      <c r="DWZ227"/>
      <c r="DXA227"/>
      <c r="DXB227"/>
      <c r="DXC227"/>
      <c r="DXD227"/>
      <c r="DXE227"/>
      <c r="DXF227"/>
      <c r="DXG227"/>
      <c r="DXH227"/>
      <c r="DXI227"/>
      <c r="DXJ227"/>
      <c r="DXK227"/>
      <c r="DXL227"/>
      <c r="DXM227"/>
      <c r="DXN227"/>
      <c r="DXO227"/>
      <c r="DXP227"/>
      <c r="DXQ227"/>
      <c r="DXR227"/>
      <c r="DXS227"/>
      <c r="DXT227"/>
      <c r="DXU227"/>
      <c r="DXV227"/>
      <c r="DXW227"/>
      <c r="DXX227"/>
      <c r="DXY227"/>
      <c r="DXZ227"/>
      <c r="DYA227"/>
      <c r="DYB227"/>
      <c r="DYC227"/>
      <c r="DYD227"/>
      <c r="DYE227"/>
      <c r="DYF227"/>
      <c r="DYG227"/>
      <c r="DYH227"/>
      <c r="DYI227"/>
      <c r="DYJ227"/>
      <c r="DYK227"/>
      <c r="DYL227"/>
      <c r="DYM227"/>
      <c r="DYN227"/>
      <c r="DYO227"/>
      <c r="DYP227"/>
      <c r="DYQ227"/>
      <c r="DYR227"/>
      <c r="DYS227"/>
      <c r="DYT227"/>
      <c r="DYU227"/>
      <c r="DYV227"/>
      <c r="DYW227"/>
      <c r="DYX227"/>
      <c r="DYY227"/>
      <c r="DYZ227"/>
      <c r="DZA227"/>
      <c r="DZB227"/>
      <c r="DZC227"/>
      <c r="DZD227"/>
      <c r="DZE227"/>
      <c r="DZF227"/>
      <c r="DZG227"/>
      <c r="DZH227"/>
      <c r="DZI227"/>
      <c r="DZJ227"/>
      <c r="DZK227"/>
      <c r="DZL227"/>
      <c r="DZM227"/>
      <c r="DZN227"/>
      <c r="DZO227"/>
      <c r="DZP227"/>
      <c r="DZQ227"/>
      <c r="DZR227"/>
      <c r="DZS227"/>
      <c r="DZT227"/>
      <c r="DZU227"/>
      <c r="DZV227"/>
      <c r="DZW227"/>
      <c r="DZX227"/>
      <c r="DZY227"/>
      <c r="DZZ227"/>
      <c r="EAA227"/>
      <c r="EAB227"/>
      <c r="EAC227"/>
      <c r="EAD227"/>
      <c r="EAE227"/>
      <c r="EAF227"/>
      <c r="EAG227"/>
      <c r="EAH227"/>
      <c r="EAI227"/>
      <c r="EAJ227"/>
      <c r="EAK227"/>
      <c r="EAL227"/>
      <c r="EAM227"/>
      <c r="EAN227"/>
      <c r="EAO227"/>
      <c r="EAP227"/>
      <c r="EAQ227"/>
      <c r="EAR227"/>
      <c r="EAS227"/>
      <c r="EAT227"/>
      <c r="EAU227"/>
      <c r="EAV227"/>
      <c r="EAW227"/>
      <c r="EAX227"/>
      <c r="EAY227"/>
      <c r="EAZ227"/>
      <c r="EBA227"/>
      <c r="EBB227"/>
      <c r="EBC227"/>
      <c r="EBD227"/>
      <c r="EBE227"/>
      <c r="EBF227"/>
      <c r="EBG227"/>
      <c r="EBH227"/>
      <c r="EBI227"/>
      <c r="EBJ227"/>
      <c r="EBK227"/>
      <c r="EBL227"/>
      <c r="EBM227"/>
      <c r="EBN227"/>
      <c r="EBO227"/>
      <c r="EBP227"/>
      <c r="EBQ227"/>
      <c r="EBR227"/>
      <c r="EBS227"/>
      <c r="EBT227"/>
      <c r="EBU227"/>
      <c r="EBV227"/>
      <c r="EBW227"/>
      <c r="EBX227"/>
      <c r="EBY227"/>
      <c r="EBZ227"/>
      <c r="ECA227"/>
      <c r="ECB227"/>
      <c r="ECC227"/>
      <c r="ECD227"/>
      <c r="ECE227"/>
      <c r="ECF227"/>
      <c r="ECG227"/>
      <c r="ECH227"/>
      <c r="ECI227"/>
      <c r="ECJ227"/>
      <c r="ECK227"/>
      <c r="ECL227"/>
      <c r="ECM227"/>
      <c r="ECN227"/>
      <c r="ECO227"/>
      <c r="ECP227"/>
      <c r="ECQ227"/>
      <c r="ECR227"/>
      <c r="ECS227"/>
      <c r="ECT227"/>
      <c r="ECU227"/>
      <c r="ECV227"/>
      <c r="ECW227"/>
      <c r="ECX227"/>
      <c r="ECY227"/>
      <c r="ECZ227"/>
      <c r="EDA227"/>
      <c r="EDB227"/>
      <c r="EDC227"/>
      <c r="EDD227"/>
      <c r="EDE227"/>
      <c r="EDF227"/>
      <c r="EDG227"/>
      <c r="EDH227"/>
      <c r="EDI227"/>
      <c r="EDJ227"/>
      <c r="EDK227"/>
      <c r="EDL227"/>
      <c r="EDM227"/>
      <c r="EDN227"/>
      <c r="EDO227"/>
      <c r="EDP227"/>
      <c r="EDQ227"/>
      <c r="EDR227"/>
      <c r="EDS227"/>
      <c r="EDT227"/>
      <c r="EDU227"/>
      <c r="EDV227"/>
      <c r="EDW227"/>
      <c r="EDX227"/>
      <c r="EDY227"/>
      <c r="EDZ227"/>
      <c r="EEA227"/>
      <c r="EEB227"/>
      <c r="EEC227"/>
      <c r="EED227"/>
      <c r="EEE227"/>
      <c r="EEF227"/>
      <c r="EEG227"/>
      <c r="EEH227"/>
      <c r="EEI227"/>
      <c r="EEJ227"/>
      <c r="EEK227"/>
      <c r="EEL227"/>
      <c r="EEM227"/>
      <c r="EEN227"/>
      <c r="EEO227"/>
      <c r="EEP227"/>
      <c r="EEQ227"/>
      <c r="EER227"/>
      <c r="EES227"/>
      <c r="EET227"/>
      <c r="EEU227"/>
      <c r="EEV227"/>
      <c r="EEW227"/>
      <c r="EEX227"/>
      <c r="EEY227"/>
      <c r="EEZ227"/>
      <c r="EFA227"/>
      <c r="EFB227"/>
      <c r="EFC227"/>
      <c r="EFD227"/>
      <c r="EFE227"/>
      <c r="EFF227"/>
      <c r="EFG227"/>
      <c r="EFH227"/>
      <c r="EFI227"/>
      <c r="EFJ227"/>
      <c r="EFK227"/>
      <c r="EFL227"/>
      <c r="EFM227"/>
      <c r="EFN227"/>
      <c r="EFO227"/>
      <c r="EFP227"/>
      <c r="EFQ227"/>
      <c r="EFR227"/>
      <c r="EFS227"/>
      <c r="EFT227"/>
      <c r="EFU227"/>
      <c r="EFV227"/>
      <c r="EFW227"/>
      <c r="EFX227"/>
      <c r="EFY227"/>
      <c r="EFZ227"/>
      <c r="EGA227"/>
      <c r="EGB227"/>
      <c r="EGC227"/>
      <c r="EGD227"/>
      <c r="EGE227"/>
      <c r="EGF227"/>
      <c r="EGG227"/>
      <c r="EGH227"/>
      <c r="EGI227"/>
      <c r="EGJ227"/>
      <c r="EGK227"/>
      <c r="EGL227"/>
      <c r="EGM227"/>
      <c r="EGN227"/>
      <c r="EGO227"/>
      <c r="EGP227"/>
      <c r="EGQ227"/>
      <c r="EGR227"/>
      <c r="EGS227"/>
      <c r="EGT227"/>
      <c r="EGU227"/>
      <c r="EGV227"/>
      <c r="EGW227"/>
      <c r="EGX227"/>
      <c r="EGY227"/>
      <c r="EGZ227"/>
      <c r="EHA227"/>
      <c r="EHB227"/>
      <c r="EHC227"/>
      <c r="EHD227"/>
      <c r="EHE227"/>
      <c r="EHF227"/>
      <c r="EHG227"/>
      <c r="EHH227"/>
      <c r="EHI227"/>
      <c r="EHJ227"/>
      <c r="EHK227"/>
      <c r="EHL227"/>
      <c r="EHM227"/>
      <c r="EHN227"/>
      <c r="EHO227"/>
      <c r="EHP227"/>
      <c r="EHQ227"/>
      <c r="EHR227"/>
      <c r="EHS227"/>
      <c r="EHT227"/>
      <c r="EHU227"/>
      <c r="EHV227"/>
      <c r="EHW227"/>
      <c r="EHX227"/>
      <c r="EHY227"/>
      <c r="EHZ227"/>
      <c r="EIA227"/>
      <c r="EIB227"/>
      <c r="EIC227"/>
      <c r="EID227"/>
      <c r="EIE227"/>
      <c r="EIF227"/>
      <c r="EIG227"/>
      <c r="EIH227"/>
      <c r="EII227"/>
      <c r="EIJ227"/>
      <c r="EIK227"/>
      <c r="EIL227"/>
      <c r="EIM227"/>
      <c r="EIN227"/>
      <c r="EIO227"/>
      <c r="EIP227"/>
      <c r="EIQ227"/>
      <c r="EIR227"/>
      <c r="EIS227"/>
      <c r="EIT227"/>
      <c r="EIU227"/>
      <c r="EIV227"/>
      <c r="EIW227"/>
      <c r="EIX227"/>
      <c r="EIY227"/>
      <c r="EIZ227"/>
      <c r="EJA227"/>
      <c r="EJB227"/>
      <c r="EJC227"/>
      <c r="EJD227"/>
      <c r="EJE227"/>
      <c r="EJF227"/>
      <c r="EJG227"/>
      <c r="EJH227"/>
      <c r="EJI227"/>
      <c r="EJJ227"/>
      <c r="EJK227"/>
      <c r="EJL227"/>
      <c r="EJM227"/>
      <c r="EJN227"/>
      <c r="EJO227"/>
      <c r="EJP227"/>
      <c r="EJQ227"/>
      <c r="EJR227"/>
      <c r="EJS227"/>
      <c r="EJT227"/>
      <c r="EJU227"/>
      <c r="EJV227"/>
      <c r="EJW227"/>
      <c r="EJX227"/>
      <c r="EJY227"/>
      <c r="EJZ227"/>
      <c r="EKA227"/>
      <c r="EKB227"/>
      <c r="EKC227"/>
      <c r="EKD227"/>
      <c r="EKE227"/>
      <c r="EKF227"/>
      <c r="EKG227"/>
      <c r="EKH227"/>
      <c r="EKI227"/>
      <c r="EKJ227"/>
      <c r="EKK227"/>
      <c r="EKL227"/>
      <c r="EKM227"/>
      <c r="EKN227"/>
      <c r="EKO227"/>
      <c r="EKP227"/>
      <c r="EKQ227"/>
      <c r="EKR227"/>
      <c r="EKS227"/>
      <c r="EKT227"/>
      <c r="EKU227"/>
      <c r="EKV227"/>
      <c r="EKW227"/>
      <c r="EKX227"/>
      <c r="EKY227"/>
      <c r="EKZ227"/>
      <c r="ELA227"/>
      <c r="ELB227"/>
      <c r="ELC227"/>
      <c r="ELD227"/>
      <c r="ELE227"/>
      <c r="ELF227"/>
      <c r="ELG227"/>
      <c r="ELH227"/>
      <c r="ELI227"/>
      <c r="ELJ227"/>
      <c r="ELK227"/>
      <c r="ELL227"/>
      <c r="ELM227"/>
      <c r="ELN227"/>
      <c r="ELO227"/>
      <c r="ELP227"/>
      <c r="ELQ227"/>
      <c r="ELR227"/>
      <c r="ELS227"/>
      <c r="ELT227"/>
      <c r="ELU227"/>
      <c r="ELV227"/>
      <c r="ELW227"/>
      <c r="ELX227"/>
      <c r="ELY227"/>
      <c r="ELZ227"/>
      <c r="EMA227"/>
      <c r="EMB227"/>
      <c r="EMC227"/>
      <c r="EMD227"/>
      <c r="EME227"/>
      <c r="EMF227"/>
      <c r="EMG227"/>
      <c r="EMH227"/>
      <c r="EMI227"/>
      <c r="EMJ227"/>
      <c r="EMK227"/>
      <c r="EML227"/>
      <c r="EMM227"/>
      <c r="EMN227"/>
      <c r="EMO227"/>
      <c r="EMP227"/>
      <c r="EMQ227"/>
      <c r="EMR227"/>
      <c r="EMS227"/>
      <c r="EMT227"/>
      <c r="EMU227"/>
      <c r="EMV227"/>
      <c r="EMW227"/>
      <c r="EMX227"/>
      <c r="EMY227"/>
      <c r="EMZ227"/>
      <c r="ENA227"/>
      <c r="ENB227"/>
      <c r="ENC227"/>
      <c r="END227"/>
      <c r="ENE227"/>
      <c r="ENF227"/>
      <c r="ENG227"/>
      <c r="ENH227"/>
      <c r="ENI227"/>
      <c r="ENJ227"/>
      <c r="ENK227"/>
      <c r="ENL227"/>
      <c r="ENM227"/>
      <c r="ENN227"/>
      <c r="ENO227"/>
      <c r="ENP227"/>
      <c r="ENQ227"/>
      <c r="ENR227"/>
      <c r="ENS227"/>
      <c r="ENT227"/>
      <c r="ENU227"/>
      <c r="ENV227"/>
      <c r="ENW227"/>
      <c r="ENX227"/>
      <c r="ENY227"/>
      <c r="ENZ227"/>
      <c r="EOA227"/>
      <c r="EOB227"/>
      <c r="EOC227"/>
      <c r="EOD227"/>
      <c r="EOE227"/>
      <c r="EOF227"/>
      <c r="EOG227"/>
      <c r="EOH227"/>
      <c r="EOI227"/>
      <c r="EOJ227"/>
      <c r="EOK227"/>
      <c r="EOL227"/>
      <c r="EOM227"/>
      <c r="EON227"/>
      <c r="EOO227"/>
      <c r="EOP227"/>
      <c r="EOQ227"/>
      <c r="EOR227"/>
      <c r="EOS227"/>
      <c r="EOT227"/>
      <c r="EOU227"/>
      <c r="EOV227"/>
      <c r="EOW227"/>
      <c r="EOX227"/>
      <c r="EOY227"/>
      <c r="EOZ227"/>
      <c r="EPA227"/>
      <c r="EPB227"/>
      <c r="EPC227"/>
      <c r="EPD227"/>
      <c r="EPE227"/>
      <c r="EPF227"/>
      <c r="EPG227"/>
      <c r="EPH227"/>
      <c r="EPI227"/>
      <c r="EPJ227"/>
      <c r="EPK227"/>
      <c r="EPL227"/>
      <c r="EPM227"/>
      <c r="EPN227"/>
      <c r="EPO227"/>
      <c r="EPP227"/>
      <c r="EPQ227"/>
      <c r="EPR227"/>
      <c r="EPS227"/>
      <c r="EPT227"/>
      <c r="EPU227"/>
      <c r="EPV227"/>
      <c r="EPW227"/>
      <c r="EPX227"/>
      <c r="EPY227"/>
      <c r="EPZ227"/>
      <c r="EQA227"/>
      <c r="EQB227"/>
      <c r="EQC227"/>
      <c r="EQD227"/>
      <c r="EQE227"/>
      <c r="EQF227"/>
      <c r="EQG227"/>
      <c r="EQH227"/>
      <c r="EQI227"/>
      <c r="EQJ227"/>
      <c r="EQK227"/>
      <c r="EQL227"/>
      <c r="EQM227"/>
      <c r="EQN227"/>
      <c r="EQO227"/>
      <c r="EQP227"/>
      <c r="EQQ227"/>
      <c r="EQR227"/>
      <c r="EQS227"/>
      <c r="EQT227"/>
      <c r="EQU227"/>
      <c r="EQV227"/>
      <c r="EQW227"/>
      <c r="EQX227"/>
      <c r="EQY227"/>
      <c r="EQZ227"/>
      <c r="ERA227"/>
      <c r="ERB227"/>
      <c r="ERC227"/>
      <c r="ERD227"/>
      <c r="ERE227"/>
      <c r="ERF227"/>
      <c r="ERG227"/>
      <c r="ERH227"/>
      <c r="ERI227"/>
      <c r="ERJ227"/>
      <c r="ERK227"/>
      <c r="ERL227"/>
      <c r="ERM227"/>
      <c r="ERN227"/>
      <c r="ERO227"/>
      <c r="ERP227"/>
      <c r="ERQ227"/>
      <c r="ERR227"/>
      <c r="ERS227"/>
      <c r="ERT227"/>
      <c r="ERU227"/>
      <c r="ERV227"/>
      <c r="ERW227"/>
      <c r="ERX227"/>
      <c r="ERY227"/>
      <c r="ERZ227"/>
      <c r="ESA227"/>
      <c r="ESB227"/>
      <c r="ESC227"/>
      <c r="ESD227"/>
      <c r="ESE227"/>
      <c r="ESF227"/>
      <c r="ESG227"/>
      <c r="ESH227"/>
      <c r="ESI227"/>
      <c r="ESJ227"/>
      <c r="ESK227"/>
      <c r="ESL227"/>
      <c r="ESM227"/>
      <c r="ESN227"/>
      <c r="ESO227"/>
      <c r="ESP227"/>
      <c r="ESQ227"/>
      <c r="ESR227"/>
      <c r="ESS227"/>
      <c r="EST227"/>
      <c r="ESU227"/>
      <c r="ESV227"/>
      <c r="ESW227"/>
      <c r="ESX227"/>
      <c r="ESY227"/>
      <c r="ESZ227"/>
      <c r="ETA227"/>
      <c r="ETB227"/>
      <c r="ETC227"/>
      <c r="ETD227"/>
      <c r="ETE227"/>
      <c r="ETF227"/>
      <c r="ETG227"/>
      <c r="ETH227"/>
      <c r="ETI227"/>
      <c r="ETJ227"/>
      <c r="ETK227"/>
      <c r="ETL227"/>
      <c r="ETM227"/>
      <c r="ETN227"/>
      <c r="ETO227"/>
      <c r="ETP227"/>
      <c r="ETQ227"/>
      <c r="ETR227"/>
      <c r="ETS227"/>
      <c r="ETT227"/>
      <c r="ETU227"/>
      <c r="ETV227"/>
      <c r="ETW227"/>
      <c r="ETX227"/>
      <c r="ETY227"/>
      <c r="ETZ227"/>
      <c r="EUA227"/>
      <c r="EUB227"/>
      <c r="EUC227"/>
      <c r="EUD227"/>
      <c r="EUE227"/>
      <c r="EUF227"/>
      <c r="EUG227"/>
      <c r="EUH227"/>
      <c r="EUI227"/>
      <c r="EUJ227"/>
      <c r="EUK227"/>
      <c r="EUL227"/>
      <c r="EUM227"/>
      <c r="EUN227"/>
      <c r="EUO227"/>
      <c r="EUP227"/>
      <c r="EUQ227"/>
      <c r="EUR227"/>
      <c r="EUS227"/>
      <c r="EUT227"/>
      <c r="EUU227"/>
      <c r="EUV227"/>
      <c r="EUW227"/>
      <c r="EUX227"/>
      <c r="EUY227"/>
      <c r="EUZ227"/>
      <c r="EVA227"/>
      <c r="EVB227"/>
      <c r="EVC227"/>
      <c r="EVD227"/>
      <c r="EVE227"/>
      <c r="EVF227"/>
      <c r="EVG227"/>
      <c r="EVH227"/>
      <c r="EVI227"/>
      <c r="EVJ227"/>
      <c r="EVK227"/>
      <c r="EVL227"/>
      <c r="EVM227"/>
      <c r="EVN227"/>
      <c r="EVO227"/>
      <c r="EVP227"/>
      <c r="EVQ227"/>
      <c r="EVR227"/>
      <c r="EVS227"/>
      <c r="EVT227"/>
      <c r="EVU227"/>
      <c r="EVV227"/>
      <c r="EVW227"/>
      <c r="EVX227"/>
      <c r="EVY227"/>
      <c r="EVZ227"/>
      <c r="EWA227"/>
      <c r="EWB227"/>
      <c r="EWC227"/>
      <c r="EWD227"/>
      <c r="EWE227"/>
      <c r="EWF227"/>
      <c r="EWG227"/>
      <c r="EWH227"/>
      <c r="EWI227"/>
      <c r="EWJ227"/>
      <c r="EWK227"/>
      <c r="EWL227"/>
      <c r="EWM227"/>
      <c r="EWN227"/>
      <c r="EWO227"/>
      <c r="EWP227"/>
      <c r="EWQ227"/>
      <c r="EWR227"/>
      <c r="EWS227"/>
      <c r="EWT227"/>
      <c r="EWU227"/>
      <c r="EWV227"/>
      <c r="EWW227"/>
      <c r="EWX227"/>
      <c r="EWY227"/>
      <c r="EWZ227"/>
      <c r="EXA227"/>
      <c r="EXB227"/>
      <c r="EXC227"/>
      <c r="EXD227"/>
      <c r="EXE227"/>
      <c r="EXF227"/>
      <c r="EXG227"/>
      <c r="EXH227"/>
      <c r="EXI227"/>
      <c r="EXJ227"/>
      <c r="EXK227"/>
      <c r="EXL227"/>
      <c r="EXM227"/>
      <c r="EXN227"/>
      <c r="EXO227"/>
      <c r="EXP227"/>
      <c r="EXQ227"/>
      <c r="EXR227"/>
      <c r="EXS227"/>
      <c r="EXT227"/>
      <c r="EXU227"/>
      <c r="EXV227"/>
      <c r="EXW227"/>
      <c r="EXX227"/>
      <c r="EXY227"/>
      <c r="EXZ227"/>
      <c r="EYA227"/>
      <c r="EYB227"/>
      <c r="EYC227"/>
      <c r="EYD227"/>
      <c r="EYE227"/>
      <c r="EYF227"/>
      <c r="EYG227"/>
      <c r="EYH227"/>
      <c r="EYI227"/>
      <c r="EYJ227"/>
      <c r="EYK227"/>
      <c r="EYL227"/>
      <c r="EYM227"/>
      <c r="EYN227"/>
      <c r="EYO227"/>
      <c r="EYP227"/>
      <c r="EYQ227"/>
      <c r="EYR227"/>
      <c r="EYS227"/>
      <c r="EYT227"/>
      <c r="EYU227"/>
      <c r="EYV227"/>
      <c r="EYW227"/>
      <c r="EYX227"/>
      <c r="EYY227"/>
      <c r="EYZ227"/>
      <c r="EZA227"/>
      <c r="EZB227"/>
      <c r="EZC227"/>
      <c r="EZD227"/>
      <c r="EZE227"/>
      <c r="EZF227"/>
      <c r="EZG227"/>
      <c r="EZH227"/>
      <c r="EZI227"/>
      <c r="EZJ227"/>
      <c r="EZK227"/>
      <c r="EZL227"/>
      <c r="EZM227"/>
      <c r="EZN227"/>
      <c r="EZO227"/>
      <c r="EZP227"/>
      <c r="EZQ227"/>
      <c r="EZR227"/>
      <c r="EZS227"/>
      <c r="EZT227"/>
      <c r="EZU227"/>
      <c r="EZV227"/>
      <c r="EZW227"/>
      <c r="EZX227"/>
      <c r="EZY227"/>
      <c r="EZZ227"/>
      <c r="FAA227"/>
      <c r="FAB227"/>
      <c r="FAC227"/>
      <c r="FAD227"/>
      <c r="FAE227"/>
      <c r="FAF227"/>
      <c r="FAG227"/>
      <c r="FAH227"/>
      <c r="FAI227"/>
      <c r="FAJ227"/>
      <c r="FAK227"/>
      <c r="FAL227"/>
      <c r="FAM227"/>
      <c r="FAN227"/>
      <c r="FAO227"/>
      <c r="FAP227"/>
      <c r="FAQ227"/>
      <c r="FAR227"/>
      <c r="FAS227"/>
      <c r="FAT227"/>
      <c r="FAU227"/>
      <c r="FAV227"/>
      <c r="FAW227"/>
      <c r="FAX227"/>
      <c r="FAY227"/>
      <c r="FAZ227"/>
      <c r="FBA227"/>
      <c r="FBB227"/>
      <c r="FBC227"/>
      <c r="FBD227"/>
      <c r="FBE227"/>
      <c r="FBF227"/>
      <c r="FBG227"/>
      <c r="FBH227"/>
      <c r="FBI227"/>
      <c r="FBJ227"/>
      <c r="FBK227"/>
      <c r="FBL227"/>
      <c r="FBM227"/>
      <c r="FBN227"/>
      <c r="FBO227"/>
      <c r="FBP227"/>
      <c r="FBQ227"/>
      <c r="FBR227"/>
      <c r="FBS227"/>
      <c r="FBT227"/>
      <c r="FBU227"/>
      <c r="FBV227"/>
      <c r="FBW227"/>
      <c r="FBX227"/>
      <c r="FBY227"/>
      <c r="FBZ227"/>
      <c r="FCA227"/>
      <c r="FCB227"/>
      <c r="FCC227"/>
      <c r="FCD227"/>
      <c r="FCE227"/>
      <c r="FCF227"/>
      <c r="FCG227"/>
      <c r="FCH227"/>
      <c r="FCI227"/>
      <c r="FCJ227"/>
      <c r="FCK227"/>
      <c r="FCL227"/>
      <c r="FCM227"/>
      <c r="FCN227"/>
      <c r="FCO227"/>
      <c r="FCP227"/>
      <c r="FCQ227"/>
      <c r="FCR227"/>
      <c r="FCS227"/>
      <c r="FCT227"/>
      <c r="FCU227"/>
      <c r="FCV227"/>
      <c r="FCW227"/>
      <c r="FCX227"/>
      <c r="FCY227"/>
      <c r="FCZ227"/>
      <c r="FDA227"/>
      <c r="FDB227"/>
      <c r="FDC227"/>
      <c r="FDD227"/>
      <c r="FDE227"/>
      <c r="FDF227"/>
      <c r="FDG227"/>
      <c r="FDH227"/>
      <c r="FDI227"/>
      <c r="FDJ227"/>
      <c r="FDK227"/>
      <c r="FDL227"/>
      <c r="FDM227"/>
      <c r="FDN227"/>
      <c r="FDO227"/>
      <c r="FDP227"/>
      <c r="FDQ227"/>
      <c r="FDR227"/>
      <c r="FDS227"/>
      <c r="FDT227"/>
      <c r="FDU227"/>
      <c r="FDV227"/>
      <c r="FDW227"/>
      <c r="FDX227"/>
      <c r="FDY227"/>
      <c r="FDZ227"/>
      <c r="FEA227"/>
      <c r="FEB227"/>
      <c r="FEC227"/>
      <c r="FED227"/>
      <c r="FEE227"/>
      <c r="FEF227"/>
      <c r="FEG227"/>
      <c r="FEH227"/>
      <c r="FEI227"/>
      <c r="FEJ227"/>
      <c r="FEK227"/>
      <c r="FEL227"/>
      <c r="FEM227"/>
      <c r="FEN227"/>
      <c r="FEO227"/>
      <c r="FEP227"/>
      <c r="FEQ227"/>
      <c r="FER227"/>
      <c r="FES227"/>
      <c r="FET227"/>
      <c r="FEU227"/>
      <c r="FEV227"/>
      <c r="FEW227"/>
      <c r="FEX227"/>
      <c r="FEY227"/>
      <c r="FEZ227"/>
      <c r="FFA227"/>
      <c r="FFB227"/>
      <c r="FFC227"/>
      <c r="FFD227"/>
      <c r="FFE227"/>
      <c r="FFF227"/>
      <c r="FFG227"/>
      <c r="FFH227"/>
      <c r="FFI227"/>
      <c r="FFJ227"/>
      <c r="FFK227"/>
      <c r="FFL227"/>
      <c r="FFM227"/>
      <c r="FFN227"/>
      <c r="FFO227"/>
      <c r="FFP227"/>
      <c r="FFQ227"/>
      <c r="FFR227"/>
      <c r="FFS227"/>
      <c r="FFT227"/>
      <c r="FFU227"/>
      <c r="FFV227"/>
      <c r="FFW227"/>
      <c r="FFX227"/>
      <c r="FFY227"/>
      <c r="FFZ227"/>
      <c r="FGA227"/>
      <c r="FGB227"/>
      <c r="FGC227"/>
      <c r="FGD227"/>
      <c r="FGE227"/>
      <c r="FGF227"/>
      <c r="FGG227"/>
      <c r="FGH227"/>
      <c r="FGI227"/>
      <c r="FGJ227"/>
      <c r="FGK227"/>
      <c r="FGL227"/>
      <c r="FGM227"/>
      <c r="FGN227"/>
      <c r="FGO227"/>
      <c r="FGP227"/>
      <c r="FGQ227"/>
      <c r="FGR227"/>
      <c r="FGS227"/>
      <c r="FGT227"/>
      <c r="FGU227"/>
      <c r="FGV227"/>
      <c r="FGW227"/>
      <c r="FGX227"/>
      <c r="FGY227"/>
      <c r="FGZ227"/>
      <c r="FHA227"/>
      <c r="FHB227"/>
      <c r="FHC227"/>
      <c r="FHD227"/>
      <c r="FHE227"/>
      <c r="FHF227"/>
      <c r="FHG227"/>
      <c r="FHH227"/>
      <c r="FHI227"/>
      <c r="FHJ227"/>
      <c r="FHK227"/>
      <c r="FHL227"/>
      <c r="FHM227"/>
      <c r="FHN227"/>
      <c r="FHO227"/>
      <c r="FHP227"/>
      <c r="FHQ227"/>
      <c r="FHR227"/>
      <c r="FHS227"/>
      <c r="FHT227"/>
      <c r="FHU227"/>
      <c r="FHV227"/>
      <c r="FHW227"/>
      <c r="FHX227"/>
      <c r="FHY227"/>
      <c r="FHZ227"/>
      <c r="FIA227"/>
      <c r="FIB227"/>
      <c r="FIC227"/>
      <c r="FID227"/>
      <c r="FIE227"/>
      <c r="FIF227"/>
      <c r="FIG227"/>
      <c r="FIH227"/>
      <c r="FII227"/>
      <c r="FIJ227"/>
      <c r="FIK227"/>
      <c r="FIL227"/>
      <c r="FIM227"/>
      <c r="FIN227"/>
      <c r="FIO227"/>
      <c r="FIP227"/>
      <c r="FIQ227"/>
      <c r="FIR227"/>
      <c r="FIS227"/>
      <c r="FIT227"/>
      <c r="FIU227"/>
      <c r="FIV227"/>
      <c r="FIW227"/>
      <c r="FIX227"/>
      <c r="FIY227"/>
      <c r="FIZ227"/>
      <c r="FJA227"/>
      <c r="FJB227"/>
      <c r="FJC227"/>
      <c r="FJD227"/>
      <c r="FJE227"/>
      <c r="FJF227"/>
      <c r="FJG227"/>
      <c r="FJH227"/>
      <c r="FJI227"/>
      <c r="FJJ227"/>
      <c r="FJK227"/>
      <c r="FJL227"/>
      <c r="FJM227"/>
      <c r="FJN227"/>
      <c r="FJO227"/>
      <c r="FJP227"/>
      <c r="FJQ227"/>
      <c r="FJR227"/>
      <c r="FJS227"/>
      <c r="FJT227"/>
      <c r="FJU227"/>
      <c r="FJV227"/>
      <c r="FJW227"/>
      <c r="FJX227"/>
      <c r="FJY227"/>
      <c r="FJZ227"/>
      <c r="FKA227"/>
      <c r="FKB227"/>
      <c r="FKC227"/>
      <c r="FKD227"/>
      <c r="FKE227"/>
      <c r="FKF227"/>
      <c r="FKG227"/>
      <c r="FKH227"/>
      <c r="FKI227"/>
      <c r="FKJ227"/>
      <c r="FKK227"/>
      <c r="FKL227"/>
      <c r="FKM227"/>
      <c r="FKN227"/>
      <c r="FKO227"/>
      <c r="FKP227"/>
      <c r="FKQ227"/>
      <c r="FKR227"/>
      <c r="FKS227"/>
      <c r="FKT227"/>
      <c r="FKU227"/>
      <c r="FKV227"/>
      <c r="FKW227"/>
      <c r="FKX227"/>
      <c r="FKY227"/>
      <c r="FKZ227"/>
      <c r="FLA227"/>
      <c r="FLB227"/>
      <c r="FLC227"/>
      <c r="FLD227"/>
      <c r="FLE227"/>
      <c r="FLF227"/>
      <c r="FLG227"/>
      <c r="FLH227"/>
      <c r="FLI227"/>
      <c r="FLJ227"/>
      <c r="FLK227"/>
      <c r="FLL227"/>
      <c r="FLM227"/>
      <c r="FLN227"/>
      <c r="FLO227"/>
      <c r="FLP227"/>
      <c r="FLQ227"/>
      <c r="FLR227"/>
      <c r="FLS227"/>
      <c r="FLT227"/>
      <c r="FLU227"/>
      <c r="FLV227"/>
      <c r="FLW227"/>
      <c r="FLX227"/>
      <c r="FLY227"/>
      <c r="FLZ227"/>
      <c r="FMA227"/>
      <c r="FMB227"/>
      <c r="FMC227"/>
      <c r="FMD227"/>
      <c r="FME227"/>
      <c r="FMF227"/>
      <c r="FMG227"/>
      <c r="FMH227"/>
      <c r="FMI227"/>
      <c r="FMJ227"/>
      <c r="FMK227"/>
      <c r="FML227"/>
      <c r="FMM227"/>
      <c r="FMN227"/>
      <c r="FMO227"/>
      <c r="FMP227"/>
      <c r="FMQ227"/>
      <c r="FMR227"/>
      <c r="FMS227"/>
      <c r="FMT227"/>
      <c r="FMU227"/>
      <c r="FMV227"/>
      <c r="FMW227"/>
      <c r="FMX227"/>
      <c r="FMY227"/>
      <c r="FMZ227"/>
      <c r="FNA227"/>
      <c r="FNB227"/>
      <c r="FNC227"/>
      <c r="FND227"/>
      <c r="FNE227"/>
      <c r="FNF227"/>
      <c r="FNG227"/>
      <c r="FNH227"/>
      <c r="FNI227"/>
      <c r="FNJ227"/>
      <c r="FNK227"/>
      <c r="FNL227"/>
      <c r="FNM227"/>
      <c r="FNN227"/>
      <c r="FNO227"/>
      <c r="FNP227"/>
      <c r="FNQ227"/>
      <c r="FNR227"/>
      <c r="FNS227"/>
      <c r="FNT227"/>
      <c r="FNU227"/>
      <c r="FNV227"/>
      <c r="FNW227"/>
      <c r="FNX227"/>
      <c r="FNY227"/>
      <c r="FNZ227"/>
      <c r="FOA227"/>
      <c r="FOB227"/>
      <c r="FOC227"/>
      <c r="FOD227"/>
      <c r="FOE227"/>
      <c r="FOF227"/>
      <c r="FOG227"/>
      <c r="FOH227"/>
      <c r="FOI227"/>
      <c r="FOJ227"/>
      <c r="FOK227"/>
      <c r="FOL227"/>
      <c r="FOM227"/>
      <c r="FON227"/>
      <c r="FOO227"/>
      <c r="FOP227"/>
      <c r="FOQ227"/>
      <c r="FOR227"/>
      <c r="FOS227"/>
      <c r="FOT227"/>
      <c r="FOU227"/>
      <c r="FOV227"/>
      <c r="FOW227"/>
      <c r="FOX227"/>
      <c r="FOY227"/>
      <c r="FOZ227"/>
      <c r="FPA227"/>
      <c r="FPB227"/>
      <c r="FPC227"/>
      <c r="FPD227"/>
      <c r="FPE227"/>
      <c r="FPF227"/>
      <c r="FPG227"/>
      <c r="FPH227"/>
      <c r="FPI227"/>
      <c r="FPJ227"/>
      <c r="FPK227"/>
      <c r="FPL227"/>
      <c r="FPM227"/>
      <c r="FPN227"/>
      <c r="FPO227"/>
      <c r="FPP227"/>
      <c r="FPQ227"/>
      <c r="FPR227"/>
      <c r="FPS227"/>
      <c r="FPT227"/>
      <c r="FPU227"/>
      <c r="FPV227"/>
      <c r="FPW227"/>
      <c r="FPX227"/>
      <c r="FPY227"/>
      <c r="FPZ227"/>
      <c r="FQA227"/>
      <c r="FQB227"/>
      <c r="FQC227"/>
      <c r="FQD227"/>
      <c r="FQE227"/>
      <c r="FQF227"/>
      <c r="FQG227"/>
      <c r="FQH227"/>
      <c r="FQI227"/>
      <c r="FQJ227"/>
      <c r="FQK227"/>
      <c r="FQL227"/>
      <c r="FQM227"/>
      <c r="FQN227"/>
      <c r="FQO227"/>
      <c r="FQP227"/>
      <c r="FQQ227"/>
      <c r="FQR227"/>
      <c r="FQS227"/>
      <c r="FQT227"/>
      <c r="FQU227"/>
      <c r="FQV227"/>
      <c r="FQW227"/>
      <c r="FQX227"/>
      <c r="FQY227"/>
      <c r="FQZ227"/>
      <c r="FRA227"/>
      <c r="FRB227"/>
      <c r="FRC227"/>
      <c r="FRD227"/>
      <c r="FRE227"/>
      <c r="FRF227"/>
      <c r="FRG227"/>
      <c r="FRH227"/>
      <c r="FRI227"/>
      <c r="FRJ227"/>
      <c r="FRK227"/>
      <c r="FRL227"/>
      <c r="FRM227"/>
      <c r="FRN227"/>
      <c r="FRO227"/>
      <c r="FRP227"/>
      <c r="FRQ227"/>
      <c r="FRR227"/>
      <c r="FRS227"/>
      <c r="FRT227"/>
      <c r="FRU227"/>
      <c r="FRV227"/>
      <c r="FRW227"/>
      <c r="FRX227"/>
      <c r="FRY227"/>
      <c r="FRZ227"/>
      <c r="FSA227"/>
      <c r="FSB227"/>
      <c r="FSC227"/>
      <c r="FSD227"/>
      <c r="FSE227"/>
      <c r="FSF227"/>
      <c r="FSG227"/>
      <c r="FSH227"/>
      <c r="FSI227"/>
      <c r="FSJ227"/>
      <c r="FSK227"/>
      <c r="FSL227"/>
      <c r="FSM227"/>
      <c r="FSN227"/>
      <c r="FSO227"/>
      <c r="FSP227"/>
      <c r="FSQ227"/>
      <c r="FSR227"/>
      <c r="FSS227"/>
      <c r="FST227"/>
      <c r="FSU227"/>
      <c r="FSV227"/>
      <c r="FSW227"/>
      <c r="FSX227"/>
      <c r="FSY227"/>
      <c r="FSZ227"/>
      <c r="FTA227"/>
      <c r="FTB227"/>
      <c r="FTC227"/>
      <c r="FTD227"/>
      <c r="FTE227"/>
      <c r="FTF227"/>
      <c r="FTG227"/>
      <c r="FTH227"/>
      <c r="FTI227"/>
      <c r="FTJ227"/>
      <c r="FTK227"/>
      <c r="FTL227"/>
      <c r="FTM227"/>
      <c r="FTN227"/>
      <c r="FTO227"/>
      <c r="FTP227"/>
      <c r="FTQ227"/>
      <c r="FTR227"/>
      <c r="FTS227"/>
      <c r="FTT227"/>
      <c r="FTU227"/>
      <c r="FTV227"/>
      <c r="FTW227"/>
      <c r="FTX227"/>
      <c r="FTY227"/>
      <c r="FTZ227"/>
      <c r="FUA227"/>
      <c r="FUB227"/>
      <c r="FUC227"/>
      <c r="FUD227"/>
      <c r="FUE227"/>
      <c r="FUF227"/>
      <c r="FUG227"/>
      <c r="FUH227"/>
      <c r="FUI227"/>
      <c r="FUJ227"/>
      <c r="FUK227"/>
      <c r="FUL227"/>
      <c r="FUM227"/>
      <c r="FUN227"/>
      <c r="FUO227"/>
      <c r="FUP227"/>
      <c r="FUQ227"/>
      <c r="FUR227"/>
      <c r="FUS227"/>
      <c r="FUT227"/>
      <c r="FUU227"/>
      <c r="FUV227"/>
      <c r="FUW227"/>
      <c r="FUX227"/>
      <c r="FUY227"/>
      <c r="FUZ227"/>
      <c r="FVA227"/>
      <c r="FVB227"/>
      <c r="FVC227"/>
      <c r="FVD227"/>
      <c r="FVE227"/>
      <c r="FVF227"/>
      <c r="FVG227"/>
      <c r="FVH227"/>
      <c r="FVI227"/>
      <c r="FVJ227"/>
      <c r="FVK227"/>
      <c r="FVL227"/>
      <c r="FVM227"/>
      <c r="FVN227"/>
      <c r="FVO227"/>
      <c r="FVP227"/>
      <c r="FVQ227"/>
      <c r="FVR227"/>
      <c r="FVS227"/>
      <c r="FVT227"/>
      <c r="FVU227"/>
      <c r="FVV227"/>
      <c r="FVW227"/>
      <c r="FVX227"/>
      <c r="FVY227"/>
      <c r="FVZ227"/>
      <c r="FWA227"/>
      <c r="FWB227"/>
      <c r="FWC227"/>
      <c r="FWD227"/>
      <c r="FWE227"/>
      <c r="FWF227"/>
      <c r="FWG227"/>
      <c r="FWH227"/>
      <c r="FWI227"/>
      <c r="FWJ227"/>
      <c r="FWK227"/>
      <c r="FWL227"/>
      <c r="FWM227"/>
      <c r="FWN227"/>
      <c r="FWO227"/>
      <c r="FWP227"/>
      <c r="FWQ227"/>
      <c r="FWR227"/>
      <c r="FWS227"/>
      <c r="FWT227"/>
      <c r="FWU227"/>
      <c r="FWV227"/>
      <c r="FWW227"/>
      <c r="FWX227"/>
      <c r="FWY227"/>
      <c r="FWZ227"/>
      <c r="FXA227"/>
      <c r="FXB227"/>
      <c r="FXC227"/>
      <c r="FXD227"/>
      <c r="FXE227"/>
      <c r="FXF227"/>
      <c r="FXG227"/>
      <c r="FXH227"/>
      <c r="FXI227"/>
      <c r="FXJ227"/>
      <c r="FXK227"/>
      <c r="FXL227"/>
      <c r="FXM227"/>
      <c r="FXN227"/>
      <c r="FXO227"/>
      <c r="FXP227"/>
      <c r="FXQ227"/>
      <c r="FXR227"/>
      <c r="FXS227"/>
      <c r="FXT227"/>
      <c r="FXU227"/>
      <c r="FXV227"/>
      <c r="FXW227"/>
      <c r="FXX227"/>
      <c r="FXY227"/>
      <c r="FXZ227"/>
      <c r="FYA227"/>
      <c r="FYB227"/>
      <c r="FYC227"/>
      <c r="FYD227"/>
      <c r="FYE227"/>
      <c r="FYF227"/>
      <c r="FYG227"/>
      <c r="FYH227"/>
      <c r="FYI227"/>
      <c r="FYJ227"/>
      <c r="FYK227"/>
      <c r="FYL227"/>
      <c r="FYM227"/>
      <c r="FYN227"/>
      <c r="FYO227"/>
      <c r="FYP227"/>
      <c r="FYQ227"/>
      <c r="FYR227"/>
      <c r="FYS227"/>
      <c r="FYT227"/>
      <c r="FYU227"/>
      <c r="FYV227"/>
      <c r="FYW227"/>
      <c r="FYX227"/>
      <c r="FYY227"/>
      <c r="FYZ227"/>
      <c r="FZA227"/>
      <c r="FZB227"/>
      <c r="FZC227"/>
      <c r="FZD227"/>
      <c r="FZE227"/>
      <c r="FZF227"/>
      <c r="FZG227"/>
      <c r="FZH227"/>
      <c r="FZI227"/>
      <c r="FZJ227"/>
      <c r="FZK227"/>
      <c r="FZL227"/>
      <c r="FZM227"/>
      <c r="FZN227"/>
      <c r="FZO227"/>
      <c r="FZP227"/>
      <c r="FZQ227"/>
      <c r="FZR227"/>
      <c r="FZS227"/>
      <c r="FZT227"/>
      <c r="FZU227"/>
      <c r="FZV227"/>
      <c r="FZW227"/>
      <c r="FZX227"/>
      <c r="FZY227"/>
      <c r="FZZ227"/>
      <c r="GAA227"/>
      <c r="GAB227"/>
      <c r="GAC227"/>
      <c r="GAD227"/>
      <c r="GAE227"/>
      <c r="GAF227"/>
      <c r="GAG227"/>
      <c r="GAH227"/>
      <c r="GAI227"/>
      <c r="GAJ227"/>
      <c r="GAK227"/>
      <c r="GAL227"/>
      <c r="GAM227"/>
      <c r="GAN227"/>
      <c r="GAO227"/>
      <c r="GAP227"/>
      <c r="GAQ227"/>
      <c r="GAR227"/>
      <c r="GAS227"/>
      <c r="GAT227"/>
      <c r="GAU227"/>
      <c r="GAV227"/>
      <c r="GAW227"/>
      <c r="GAX227"/>
      <c r="GAY227"/>
      <c r="GAZ227"/>
      <c r="GBA227"/>
      <c r="GBB227"/>
      <c r="GBC227"/>
      <c r="GBD227"/>
      <c r="GBE227"/>
      <c r="GBF227"/>
      <c r="GBG227"/>
      <c r="GBH227"/>
      <c r="GBI227"/>
      <c r="GBJ227"/>
      <c r="GBK227"/>
      <c r="GBL227"/>
      <c r="GBM227"/>
      <c r="GBN227"/>
      <c r="GBO227"/>
      <c r="GBP227"/>
      <c r="GBQ227"/>
      <c r="GBR227"/>
      <c r="GBS227"/>
      <c r="GBT227"/>
      <c r="GBU227"/>
      <c r="GBV227"/>
      <c r="GBW227"/>
      <c r="GBX227"/>
      <c r="GBY227"/>
      <c r="GBZ227"/>
      <c r="GCA227"/>
      <c r="GCB227"/>
      <c r="GCC227"/>
      <c r="GCD227"/>
      <c r="GCE227"/>
      <c r="GCF227"/>
      <c r="GCG227"/>
      <c r="GCH227"/>
      <c r="GCI227"/>
      <c r="GCJ227"/>
      <c r="GCK227"/>
      <c r="GCL227"/>
      <c r="GCM227"/>
      <c r="GCN227"/>
      <c r="GCO227"/>
      <c r="GCP227"/>
      <c r="GCQ227"/>
      <c r="GCR227"/>
      <c r="GCS227"/>
      <c r="GCT227"/>
      <c r="GCU227"/>
      <c r="GCV227"/>
      <c r="GCW227"/>
      <c r="GCX227"/>
      <c r="GCY227"/>
      <c r="GCZ227"/>
      <c r="GDA227"/>
      <c r="GDB227"/>
      <c r="GDC227"/>
      <c r="GDD227"/>
      <c r="GDE227"/>
      <c r="GDF227"/>
      <c r="GDG227"/>
      <c r="GDH227"/>
      <c r="GDI227"/>
      <c r="GDJ227"/>
      <c r="GDK227"/>
      <c r="GDL227"/>
      <c r="GDM227"/>
      <c r="GDN227"/>
      <c r="GDO227"/>
      <c r="GDP227"/>
      <c r="GDQ227"/>
      <c r="GDR227"/>
      <c r="GDS227"/>
      <c r="GDT227"/>
      <c r="GDU227"/>
      <c r="GDV227"/>
      <c r="GDW227"/>
      <c r="GDX227"/>
      <c r="GDY227"/>
      <c r="GDZ227"/>
      <c r="GEA227"/>
      <c r="GEB227"/>
      <c r="GEC227"/>
      <c r="GED227"/>
      <c r="GEE227"/>
      <c r="GEF227"/>
      <c r="GEG227"/>
      <c r="GEH227"/>
      <c r="GEI227"/>
      <c r="GEJ227"/>
      <c r="GEK227"/>
      <c r="GEL227"/>
      <c r="GEM227"/>
      <c r="GEN227"/>
      <c r="GEO227"/>
      <c r="GEP227"/>
      <c r="GEQ227"/>
      <c r="GER227"/>
      <c r="GES227"/>
      <c r="GET227"/>
      <c r="GEU227"/>
      <c r="GEV227"/>
      <c r="GEW227"/>
      <c r="GEX227"/>
      <c r="GEY227"/>
      <c r="GEZ227"/>
      <c r="GFA227"/>
      <c r="GFB227"/>
      <c r="GFC227"/>
      <c r="GFD227"/>
      <c r="GFE227"/>
      <c r="GFF227"/>
      <c r="GFG227"/>
      <c r="GFH227"/>
      <c r="GFI227"/>
      <c r="GFJ227"/>
      <c r="GFK227"/>
      <c r="GFL227"/>
      <c r="GFM227"/>
      <c r="GFN227"/>
      <c r="GFO227"/>
      <c r="GFP227"/>
      <c r="GFQ227"/>
      <c r="GFR227"/>
      <c r="GFS227"/>
      <c r="GFT227"/>
      <c r="GFU227"/>
      <c r="GFV227"/>
      <c r="GFW227"/>
      <c r="GFX227"/>
      <c r="GFY227"/>
      <c r="GFZ227"/>
      <c r="GGA227"/>
      <c r="GGB227"/>
      <c r="GGC227"/>
      <c r="GGD227"/>
      <c r="GGE227"/>
      <c r="GGF227"/>
      <c r="GGG227"/>
      <c r="GGH227"/>
      <c r="GGI227"/>
      <c r="GGJ227"/>
      <c r="GGK227"/>
      <c r="GGL227"/>
      <c r="GGM227"/>
      <c r="GGN227"/>
      <c r="GGO227"/>
      <c r="GGP227"/>
      <c r="GGQ227"/>
      <c r="GGR227"/>
      <c r="GGS227"/>
      <c r="GGT227"/>
      <c r="GGU227"/>
      <c r="GGV227"/>
      <c r="GGW227"/>
      <c r="GGX227"/>
      <c r="GGY227"/>
      <c r="GGZ227"/>
      <c r="GHA227"/>
      <c r="GHB227"/>
      <c r="GHC227"/>
      <c r="GHD227"/>
      <c r="GHE227"/>
      <c r="GHF227"/>
      <c r="GHG227"/>
      <c r="GHH227"/>
      <c r="GHI227"/>
      <c r="GHJ227"/>
      <c r="GHK227"/>
      <c r="GHL227"/>
      <c r="GHM227"/>
      <c r="GHN227"/>
      <c r="GHO227"/>
      <c r="GHP227"/>
      <c r="GHQ227"/>
      <c r="GHR227"/>
      <c r="GHS227"/>
      <c r="GHT227"/>
      <c r="GHU227"/>
      <c r="GHV227"/>
      <c r="GHW227"/>
      <c r="GHX227"/>
      <c r="GHY227"/>
      <c r="GHZ227"/>
      <c r="GIA227"/>
      <c r="GIB227"/>
      <c r="GIC227"/>
      <c r="GID227"/>
      <c r="GIE227"/>
      <c r="GIF227"/>
      <c r="GIG227"/>
      <c r="GIH227"/>
      <c r="GII227"/>
      <c r="GIJ227"/>
      <c r="GIK227"/>
      <c r="GIL227"/>
      <c r="GIM227"/>
      <c r="GIN227"/>
      <c r="GIO227"/>
      <c r="GIP227"/>
      <c r="GIQ227"/>
      <c r="GIR227"/>
      <c r="GIS227"/>
      <c r="GIT227"/>
      <c r="GIU227"/>
      <c r="GIV227"/>
      <c r="GIW227"/>
      <c r="GIX227"/>
      <c r="GIY227"/>
      <c r="GIZ227"/>
      <c r="GJA227"/>
      <c r="GJB227"/>
      <c r="GJC227"/>
      <c r="GJD227"/>
      <c r="GJE227"/>
      <c r="GJF227"/>
      <c r="GJG227"/>
      <c r="GJH227"/>
      <c r="GJI227"/>
      <c r="GJJ227"/>
      <c r="GJK227"/>
      <c r="GJL227"/>
      <c r="GJM227"/>
      <c r="GJN227"/>
      <c r="GJO227"/>
      <c r="GJP227"/>
      <c r="GJQ227"/>
      <c r="GJR227"/>
      <c r="GJS227"/>
      <c r="GJT227"/>
      <c r="GJU227"/>
      <c r="GJV227"/>
      <c r="GJW227"/>
      <c r="GJX227"/>
      <c r="GJY227"/>
      <c r="GJZ227"/>
      <c r="GKA227"/>
      <c r="GKB227"/>
      <c r="GKC227"/>
      <c r="GKD227"/>
      <c r="GKE227"/>
      <c r="GKF227"/>
      <c r="GKG227"/>
      <c r="GKH227"/>
      <c r="GKI227"/>
      <c r="GKJ227"/>
      <c r="GKK227"/>
      <c r="GKL227"/>
      <c r="GKM227"/>
      <c r="GKN227"/>
      <c r="GKO227"/>
      <c r="GKP227"/>
      <c r="GKQ227"/>
      <c r="GKR227"/>
      <c r="GKS227"/>
      <c r="GKT227"/>
      <c r="GKU227"/>
      <c r="GKV227"/>
      <c r="GKW227"/>
      <c r="GKX227"/>
      <c r="GKY227"/>
      <c r="GKZ227"/>
      <c r="GLA227"/>
      <c r="GLB227"/>
      <c r="GLC227"/>
      <c r="GLD227"/>
      <c r="GLE227"/>
      <c r="GLF227"/>
      <c r="GLG227"/>
      <c r="GLH227"/>
      <c r="GLI227"/>
      <c r="GLJ227"/>
      <c r="GLK227"/>
      <c r="GLL227"/>
      <c r="GLM227"/>
      <c r="GLN227"/>
      <c r="GLO227"/>
      <c r="GLP227"/>
      <c r="GLQ227"/>
      <c r="GLR227"/>
      <c r="GLS227"/>
      <c r="GLT227"/>
      <c r="GLU227"/>
      <c r="GLV227"/>
      <c r="GLW227"/>
      <c r="GLX227"/>
      <c r="GLY227"/>
      <c r="GLZ227"/>
      <c r="GMA227"/>
      <c r="GMB227"/>
      <c r="GMC227"/>
      <c r="GMD227"/>
      <c r="GME227"/>
      <c r="GMF227"/>
      <c r="GMG227"/>
      <c r="GMH227"/>
      <c r="GMI227"/>
      <c r="GMJ227"/>
      <c r="GMK227"/>
      <c r="GML227"/>
      <c r="GMM227"/>
      <c r="GMN227"/>
      <c r="GMO227"/>
      <c r="GMP227"/>
      <c r="GMQ227"/>
      <c r="GMR227"/>
      <c r="GMS227"/>
      <c r="GMT227"/>
      <c r="GMU227"/>
      <c r="GMV227"/>
      <c r="GMW227"/>
      <c r="GMX227"/>
      <c r="GMY227"/>
      <c r="GMZ227"/>
      <c r="GNA227"/>
      <c r="GNB227"/>
      <c r="GNC227"/>
      <c r="GND227"/>
      <c r="GNE227"/>
      <c r="GNF227"/>
      <c r="GNG227"/>
      <c r="GNH227"/>
      <c r="GNI227"/>
      <c r="GNJ227"/>
      <c r="GNK227"/>
      <c r="GNL227"/>
      <c r="GNM227"/>
      <c r="GNN227"/>
      <c r="GNO227"/>
      <c r="GNP227"/>
      <c r="GNQ227"/>
      <c r="GNR227"/>
      <c r="GNS227"/>
      <c r="GNT227"/>
      <c r="GNU227"/>
      <c r="GNV227"/>
      <c r="GNW227"/>
      <c r="GNX227"/>
      <c r="GNY227"/>
      <c r="GNZ227"/>
      <c r="GOA227"/>
      <c r="GOB227"/>
      <c r="GOC227"/>
      <c r="GOD227"/>
      <c r="GOE227"/>
      <c r="GOF227"/>
      <c r="GOG227"/>
      <c r="GOH227"/>
      <c r="GOI227"/>
      <c r="GOJ227"/>
      <c r="GOK227"/>
      <c r="GOL227"/>
      <c r="GOM227"/>
      <c r="GON227"/>
      <c r="GOO227"/>
      <c r="GOP227"/>
      <c r="GOQ227"/>
      <c r="GOR227"/>
      <c r="GOS227"/>
      <c r="GOT227"/>
      <c r="GOU227"/>
      <c r="GOV227"/>
      <c r="GOW227"/>
      <c r="GOX227"/>
      <c r="GOY227"/>
      <c r="GOZ227"/>
      <c r="GPA227"/>
      <c r="GPB227"/>
      <c r="GPC227"/>
      <c r="GPD227"/>
      <c r="GPE227"/>
      <c r="GPF227"/>
      <c r="GPG227"/>
      <c r="GPH227"/>
      <c r="GPI227"/>
      <c r="GPJ227"/>
      <c r="GPK227"/>
      <c r="GPL227"/>
      <c r="GPM227"/>
      <c r="GPN227"/>
      <c r="GPO227"/>
      <c r="GPP227"/>
      <c r="GPQ227"/>
      <c r="GPR227"/>
      <c r="GPS227"/>
      <c r="GPT227"/>
      <c r="GPU227"/>
      <c r="GPV227"/>
      <c r="GPW227"/>
      <c r="GPX227"/>
      <c r="GPY227"/>
      <c r="GPZ227"/>
      <c r="GQA227"/>
      <c r="GQB227"/>
      <c r="GQC227"/>
      <c r="GQD227"/>
      <c r="GQE227"/>
      <c r="GQF227"/>
      <c r="GQG227"/>
      <c r="GQH227"/>
      <c r="GQI227"/>
      <c r="GQJ227"/>
      <c r="GQK227"/>
      <c r="GQL227"/>
      <c r="GQM227"/>
      <c r="GQN227"/>
      <c r="GQO227"/>
      <c r="GQP227"/>
      <c r="GQQ227"/>
      <c r="GQR227"/>
      <c r="GQS227"/>
      <c r="GQT227"/>
      <c r="GQU227"/>
      <c r="GQV227"/>
      <c r="GQW227"/>
      <c r="GQX227"/>
      <c r="GQY227"/>
      <c r="GQZ227"/>
      <c r="GRA227"/>
      <c r="GRB227"/>
      <c r="GRC227"/>
      <c r="GRD227"/>
      <c r="GRE227"/>
      <c r="GRF227"/>
      <c r="GRG227"/>
      <c r="GRH227"/>
      <c r="GRI227"/>
      <c r="GRJ227"/>
      <c r="GRK227"/>
      <c r="GRL227"/>
      <c r="GRM227"/>
      <c r="GRN227"/>
      <c r="GRO227"/>
      <c r="GRP227"/>
      <c r="GRQ227"/>
      <c r="GRR227"/>
      <c r="GRS227"/>
      <c r="GRT227"/>
      <c r="GRU227"/>
      <c r="GRV227"/>
      <c r="GRW227"/>
      <c r="GRX227"/>
      <c r="GRY227"/>
      <c r="GRZ227"/>
      <c r="GSA227"/>
      <c r="GSB227"/>
      <c r="GSC227"/>
      <c r="GSD227"/>
      <c r="GSE227"/>
      <c r="GSF227"/>
      <c r="GSG227"/>
      <c r="GSH227"/>
      <c r="GSI227"/>
      <c r="GSJ227"/>
      <c r="GSK227"/>
      <c r="GSL227"/>
      <c r="GSM227"/>
      <c r="GSN227"/>
      <c r="GSO227"/>
      <c r="GSP227"/>
      <c r="GSQ227"/>
      <c r="GSR227"/>
      <c r="GSS227"/>
      <c r="GST227"/>
      <c r="GSU227"/>
      <c r="GSV227"/>
      <c r="GSW227"/>
      <c r="GSX227"/>
      <c r="GSY227"/>
      <c r="GSZ227"/>
      <c r="GTA227"/>
      <c r="GTB227"/>
      <c r="GTC227"/>
      <c r="GTD227"/>
      <c r="GTE227"/>
      <c r="GTF227"/>
      <c r="GTG227"/>
      <c r="GTH227"/>
      <c r="GTI227"/>
      <c r="GTJ227"/>
      <c r="GTK227"/>
      <c r="GTL227"/>
      <c r="GTM227"/>
      <c r="GTN227"/>
      <c r="GTO227"/>
      <c r="GTP227"/>
      <c r="GTQ227"/>
      <c r="GTR227"/>
      <c r="GTS227"/>
      <c r="GTT227"/>
      <c r="GTU227"/>
      <c r="GTV227"/>
      <c r="GTW227"/>
      <c r="GTX227"/>
      <c r="GTY227"/>
      <c r="GTZ227"/>
      <c r="GUA227"/>
      <c r="GUB227"/>
      <c r="GUC227"/>
      <c r="GUD227"/>
      <c r="GUE227"/>
      <c r="GUF227"/>
      <c r="GUG227"/>
      <c r="GUH227"/>
      <c r="GUI227"/>
      <c r="GUJ227"/>
      <c r="GUK227"/>
      <c r="GUL227"/>
      <c r="GUM227"/>
      <c r="GUN227"/>
      <c r="GUO227"/>
      <c r="GUP227"/>
      <c r="GUQ227"/>
      <c r="GUR227"/>
      <c r="GUS227"/>
      <c r="GUT227"/>
      <c r="GUU227"/>
      <c r="GUV227"/>
      <c r="GUW227"/>
      <c r="GUX227"/>
      <c r="GUY227"/>
      <c r="GUZ227"/>
      <c r="GVA227"/>
      <c r="GVB227"/>
      <c r="GVC227"/>
      <c r="GVD227"/>
      <c r="GVE227"/>
      <c r="GVF227"/>
      <c r="GVG227"/>
      <c r="GVH227"/>
      <c r="GVI227"/>
      <c r="GVJ227"/>
      <c r="GVK227"/>
      <c r="GVL227"/>
      <c r="GVM227"/>
      <c r="GVN227"/>
      <c r="GVO227"/>
      <c r="GVP227"/>
      <c r="GVQ227"/>
      <c r="GVR227"/>
      <c r="GVS227"/>
      <c r="GVT227"/>
      <c r="GVU227"/>
      <c r="GVV227"/>
      <c r="GVW227"/>
      <c r="GVX227"/>
      <c r="GVY227"/>
      <c r="GVZ227"/>
      <c r="GWA227"/>
      <c r="GWB227"/>
      <c r="GWC227"/>
      <c r="GWD227"/>
      <c r="GWE227"/>
      <c r="GWF227"/>
      <c r="GWG227"/>
      <c r="GWH227"/>
      <c r="GWI227"/>
      <c r="GWJ227"/>
      <c r="GWK227"/>
      <c r="GWL227"/>
      <c r="GWM227"/>
      <c r="GWN227"/>
      <c r="GWO227"/>
      <c r="GWP227"/>
      <c r="GWQ227"/>
      <c r="GWR227"/>
      <c r="GWS227"/>
      <c r="GWT227"/>
      <c r="GWU227"/>
      <c r="GWV227"/>
      <c r="GWW227"/>
      <c r="GWX227"/>
      <c r="GWY227"/>
      <c r="GWZ227"/>
      <c r="GXA227"/>
      <c r="GXB227"/>
      <c r="GXC227"/>
      <c r="GXD227"/>
      <c r="GXE227"/>
      <c r="GXF227"/>
      <c r="GXG227"/>
      <c r="GXH227"/>
      <c r="GXI227"/>
      <c r="GXJ227"/>
      <c r="GXK227"/>
      <c r="GXL227"/>
      <c r="GXM227"/>
      <c r="GXN227"/>
      <c r="GXO227"/>
      <c r="GXP227"/>
      <c r="GXQ227"/>
      <c r="GXR227"/>
      <c r="GXS227"/>
      <c r="GXT227"/>
      <c r="GXU227"/>
      <c r="GXV227"/>
      <c r="GXW227"/>
      <c r="GXX227"/>
      <c r="GXY227"/>
      <c r="GXZ227"/>
      <c r="GYA227"/>
      <c r="GYB227"/>
      <c r="GYC227"/>
      <c r="GYD227"/>
      <c r="GYE227"/>
      <c r="GYF227"/>
      <c r="GYG227"/>
      <c r="GYH227"/>
      <c r="GYI227"/>
      <c r="GYJ227"/>
      <c r="GYK227"/>
      <c r="GYL227"/>
      <c r="GYM227"/>
      <c r="GYN227"/>
      <c r="GYO227"/>
      <c r="GYP227"/>
      <c r="GYQ227"/>
      <c r="GYR227"/>
      <c r="GYS227"/>
      <c r="GYT227"/>
      <c r="GYU227"/>
      <c r="GYV227"/>
      <c r="GYW227"/>
      <c r="GYX227"/>
      <c r="GYY227"/>
      <c r="GYZ227"/>
      <c r="GZA227"/>
      <c r="GZB227"/>
      <c r="GZC227"/>
      <c r="GZD227"/>
      <c r="GZE227"/>
      <c r="GZF227"/>
      <c r="GZG227"/>
      <c r="GZH227"/>
      <c r="GZI227"/>
      <c r="GZJ227"/>
      <c r="GZK227"/>
      <c r="GZL227"/>
      <c r="GZM227"/>
      <c r="GZN227"/>
      <c r="GZO227"/>
      <c r="GZP227"/>
      <c r="GZQ227"/>
      <c r="GZR227"/>
      <c r="GZS227"/>
      <c r="GZT227"/>
      <c r="GZU227"/>
      <c r="GZV227"/>
      <c r="GZW227"/>
      <c r="GZX227"/>
      <c r="GZY227"/>
      <c r="GZZ227"/>
      <c r="HAA227"/>
      <c r="HAB227"/>
      <c r="HAC227"/>
      <c r="HAD227"/>
      <c r="HAE227"/>
      <c r="HAF227"/>
      <c r="HAG227"/>
      <c r="HAH227"/>
      <c r="HAI227"/>
      <c r="HAJ227"/>
      <c r="HAK227"/>
      <c r="HAL227"/>
      <c r="HAM227"/>
      <c r="HAN227"/>
      <c r="HAO227"/>
      <c r="HAP227"/>
      <c r="HAQ227"/>
      <c r="HAR227"/>
      <c r="HAS227"/>
      <c r="HAT227"/>
      <c r="HAU227"/>
      <c r="HAV227"/>
      <c r="HAW227"/>
      <c r="HAX227"/>
      <c r="HAY227"/>
      <c r="HAZ227"/>
      <c r="HBA227"/>
      <c r="HBB227"/>
      <c r="HBC227"/>
      <c r="HBD227"/>
      <c r="HBE227"/>
      <c r="HBF227"/>
      <c r="HBG227"/>
      <c r="HBH227"/>
      <c r="HBI227"/>
      <c r="HBJ227"/>
      <c r="HBK227"/>
      <c r="HBL227"/>
      <c r="HBM227"/>
      <c r="HBN227"/>
      <c r="HBO227"/>
      <c r="HBP227"/>
      <c r="HBQ227"/>
      <c r="HBR227"/>
      <c r="HBS227"/>
      <c r="HBT227"/>
      <c r="HBU227"/>
      <c r="HBV227"/>
      <c r="HBW227"/>
      <c r="HBX227"/>
      <c r="HBY227"/>
      <c r="HBZ227"/>
      <c r="HCA227"/>
      <c r="HCB227"/>
      <c r="HCC227"/>
      <c r="HCD227"/>
      <c r="HCE227"/>
      <c r="HCF227"/>
      <c r="HCG227"/>
      <c r="HCH227"/>
      <c r="HCI227"/>
      <c r="HCJ227"/>
      <c r="HCK227"/>
      <c r="HCL227"/>
      <c r="HCM227"/>
      <c r="HCN227"/>
      <c r="HCO227"/>
      <c r="HCP227"/>
      <c r="HCQ227"/>
      <c r="HCR227"/>
      <c r="HCS227"/>
      <c r="HCT227"/>
      <c r="HCU227"/>
      <c r="HCV227"/>
      <c r="HCW227"/>
      <c r="HCX227"/>
      <c r="HCY227"/>
      <c r="HCZ227"/>
      <c r="HDA227"/>
      <c r="HDB227"/>
      <c r="HDC227"/>
      <c r="HDD227"/>
      <c r="HDE227"/>
      <c r="HDF227"/>
      <c r="HDG227"/>
      <c r="HDH227"/>
      <c r="HDI227"/>
      <c r="HDJ227"/>
      <c r="HDK227"/>
      <c r="HDL227"/>
      <c r="HDM227"/>
      <c r="HDN227"/>
      <c r="HDO227"/>
      <c r="HDP227"/>
      <c r="HDQ227"/>
      <c r="HDR227"/>
      <c r="HDS227"/>
      <c r="HDT227"/>
      <c r="HDU227"/>
      <c r="HDV227"/>
      <c r="HDW227"/>
      <c r="HDX227"/>
      <c r="HDY227"/>
      <c r="HDZ227"/>
      <c r="HEA227"/>
      <c r="HEB227"/>
      <c r="HEC227"/>
      <c r="HED227"/>
      <c r="HEE227"/>
      <c r="HEF227"/>
      <c r="HEG227"/>
      <c r="HEH227"/>
      <c r="HEI227"/>
      <c r="HEJ227"/>
      <c r="HEK227"/>
      <c r="HEL227"/>
      <c r="HEM227"/>
      <c r="HEN227"/>
      <c r="HEO227"/>
      <c r="HEP227"/>
      <c r="HEQ227"/>
      <c r="HER227"/>
      <c r="HES227"/>
      <c r="HET227"/>
      <c r="HEU227"/>
      <c r="HEV227"/>
      <c r="HEW227"/>
      <c r="HEX227"/>
      <c r="HEY227"/>
      <c r="HEZ227"/>
      <c r="HFA227"/>
      <c r="HFB227"/>
      <c r="HFC227"/>
      <c r="HFD227"/>
      <c r="HFE227"/>
      <c r="HFF227"/>
      <c r="HFG227"/>
      <c r="HFH227"/>
      <c r="HFI227"/>
      <c r="HFJ227"/>
      <c r="HFK227"/>
      <c r="HFL227"/>
      <c r="HFM227"/>
      <c r="HFN227"/>
      <c r="HFO227"/>
      <c r="HFP227"/>
      <c r="HFQ227"/>
      <c r="HFR227"/>
      <c r="HFS227"/>
      <c r="HFT227"/>
      <c r="HFU227"/>
      <c r="HFV227"/>
      <c r="HFW227"/>
      <c r="HFX227"/>
      <c r="HFY227"/>
      <c r="HFZ227"/>
      <c r="HGA227"/>
      <c r="HGB227"/>
      <c r="HGC227"/>
      <c r="HGD227"/>
      <c r="HGE227"/>
      <c r="HGF227"/>
      <c r="HGG227"/>
      <c r="HGH227"/>
      <c r="HGI227"/>
      <c r="HGJ227"/>
      <c r="HGK227"/>
      <c r="HGL227"/>
      <c r="HGM227"/>
      <c r="HGN227"/>
      <c r="HGO227"/>
      <c r="HGP227"/>
      <c r="HGQ227"/>
      <c r="HGR227"/>
      <c r="HGS227"/>
      <c r="HGT227"/>
      <c r="HGU227"/>
      <c r="HGV227"/>
      <c r="HGW227"/>
      <c r="HGX227"/>
      <c r="HGY227"/>
      <c r="HGZ227"/>
      <c r="HHA227"/>
      <c r="HHB227"/>
      <c r="HHC227"/>
      <c r="HHD227"/>
      <c r="HHE227"/>
      <c r="HHF227"/>
      <c r="HHG227"/>
      <c r="HHH227"/>
      <c r="HHI227"/>
      <c r="HHJ227"/>
      <c r="HHK227"/>
      <c r="HHL227"/>
      <c r="HHM227"/>
      <c r="HHN227"/>
      <c r="HHO227"/>
      <c r="HHP227"/>
      <c r="HHQ227"/>
      <c r="HHR227"/>
      <c r="HHS227"/>
      <c r="HHT227"/>
      <c r="HHU227"/>
      <c r="HHV227"/>
      <c r="HHW227"/>
      <c r="HHX227"/>
      <c r="HHY227"/>
      <c r="HHZ227"/>
      <c r="HIA227"/>
      <c r="HIB227"/>
      <c r="HIC227"/>
      <c r="HID227"/>
      <c r="HIE227"/>
      <c r="HIF227"/>
      <c r="HIG227"/>
      <c r="HIH227"/>
      <c r="HII227"/>
      <c r="HIJ227"/>
      <c r="HIK227"/>
      <c r="HIL227"/>
      <c r="HIM227"/>
      <c r="HIN227"/>
      <c r="HIO227"/>
      <c r="HIP227"/>
      <c r="HIQ227"/>
      <c r="HIR227"/>
      <c r="HIS227"/>
      <c r="HIT227"/>
      <c r="HIU227"/>
      <c r="HIV227"/>
      <c r="HIW227"/>
      <c r="HIX227"/>
      <c r="HIY227"/>
      <c r="HIZ227"/>
      <c r="HJA227"/>
      <c r="HJB227"/>
      <c r="HJC227"/>
      <c r="HJD227"/>
      <c r="HJE227"/>
      <c r="HJF227"/>
      <c r="HJG227"/>
      <c r="HJH227"/>
      <c r="HJI227"/>
      <c r="HJJ227"/>
      <c r="HJK227"/>
      <c r="HJL227"/>
      <c r="HJM227"/>
      <c r="HJN227"/>
      <c r="HJO227"/>
      <c r="HJP227"/>
      <c r="HJQ227"/>
      <c r="HJR227"/>
      <c r="HJS227"/>
      <c r="HJT227"/>
      <c r="HJU227"/>
      <c r="HJV227"/>
      <c r="HJW227"/>
      <c r="HJX227"/>
      <c r="HJY227"/>
      <c r="HJZ227"/>
      <c r="HKA227"/>
      <c r="HKB227"/>
      <c r="HKC227"/>
      <c r="HKD227"/>
      <c r="HKE227"/>
      <c r="HKF227"/>
      <c r="HKG227"/>
      <c r="HKH227"/>
      <c r="HKI227"/>
      <c r="HKJ227"/>
      <c r="HKK227"/>
      <c r="HKL227"/>
      <c r="HKM227"/>
      <c r="HKN227"/>
      <c r="HKO227"/>
      <c r="HKP227"/>
      <c r="HKQ227"/>
      <c r="HKR227"/>
      <c r="HKS227"/>
      <c r="HKT227"/>
      <c r="HKU227"/>
      <c r="HKV227"/>
      <c r="HKW227"/>
      <c r="HKX227"/>
      <c r="HKY227"/>
      <c r="HKZ227"/>
      <c r="HLA227"/>
      <c r="HLB227"/>
      <c r="HLC227"/>
      <c r="HLD227"/>
      <c r="HLE227"/>
      <c r="HLF227"/>
      <c r="HLG227"/>
      <c r="HLH227"/>
      <c r="HLI227"/>
      <c r="HLJ227"/>
      <c r="HLK227"/>
      <c r="HLL227"/>
      <c r="HLM227"/>
      <c r="HLN227"/>
      <c r="HLO227"/>
      <c r="HLP227"/>
      <c r="HLQ227"/>
      <c r="HLR227"/>
      <c r="HLS227"/>
      <c r="HLT227"/>
      <c r="HLU227"/>
      <c r="HLV227"/>
      <c r="HLW227"/>
      <c r="HLX227"/>
      <c r="HLY227"/>
      <c r="HLZ227"/>
      <c r="HMA227"/>
      <c r="HMB227"/>
      <c r="HMC227"/>
      <c r="HMD227"/>
      <c r="HME227"/>
      <c r="HMF227"/>
      <c r="HMG227"/>
      <c r="HMH227"/>
      <c r="HMI227"/>
      <c r="HMJ227"/>
      <c r="HMK227"/>
      <c r="HML227"/>
      <c r="HMM227"/>
      <c r="HMN227"/>
      <c r="HMO227"/>
      <c r="HMP227"/>
      <c r="HMQ227"/>
      <c r="HMR227"/>
      <c r="HMS227"/>
      <c r="HMT227"/>
      <c r="HMU227"/>
      <c r="HMV227"/>
      <c r="HMW227"/>
      <c r="HMX227"/>
      <c r="HMY227"/>
      <c r="HMZ227"/>
      <c r="HNA227"/>
      <c r="HNB227"/>
      <c r="HNC227"/>
      <c r="HND227"/>
      <c r="HNE227"/>
      <c r="HNF227"/>
      <c r="HNG227"/>
      <c r="HNH227"/>
      <c r="HNI227"/>
      <c r="HNJ227"/>
      <c r="HNK227"/>
      <c r="HNL227"/>
      <c r="HNM227"/>
      <c r="HNN227"/>
      <c r="HNO227"/>
      <c r="HNP227"/>
      <c r="HNQ227"/>
      <c r="HNR227"/>
      <c r="HNS227"/>
      <c r="HNT227"/>
      <c r="HNU227"/>
      <c r="HNV227"/>
      <c r="HNW227"/>
      <c r="HNX227"/>
      <c r="HNY227"/>
      <c r="HNZ227"/>
      <c r="HOA227"/>
      <c r="HOB227"/>
      <c r="HOC227"/>
      <c r="HOD227"/>
      <c r="HOE227"/>
      <c r="HOF227"/>
      <c r="HOG227"/>
      <c r="HOH227"/>
      <c r="HOI227"/>
      <c r="HOJ227"/>
      <c r="HOK227"/>
      <c r="HOL227"/>
      <c r="HOM227"/>
      <c r="HON227"/>
      <c r="HOO227"/>
      <c r="HOP227"/>
      <c r="HOQ227"/>
      <c r="HOR227"/>
      <c r="HOS227"/>
      <c r="HOT227"/>
      <c r="HOU227"/>
      <c r="HOV227"/>
      <c r="HOW227"/>
      <c r="HOX227"/>
      <c r="HOY227"/>
      <c r="HOZ227"/>
      <c r="HPA227"/>
      <c r="HPB227"/>
      <c r="HPC227"/>
      <c r="HPD227"/>
      <c r="HPE227"/>
      <c r="HPF227"/>
      <c r="HPG227"/>
      <c r="HPH227"/>
      <c r="HPI227"/>
      <c r="HPJ227"/>
      <c r="HPK227"/>
      <c r="HPL227"/>
      <c r="HPM227"/>
      <c r="HPN227"/>
      <c r="HPO227"/>
      <c r="HPP227"/>
      <c r="HPQ227"/>
      <c r="HPR227"/>
      <c r="HPS227"/>
      <c r="HPT227"/>
      <c r="HPU227"/>
      <c r="HPV227"/>
      <c r="HPW227"/>
      <c r="HPX227"/>
      <c r="HPY227"/>
      <c r="HPZ227"/>
      <c r="HQA227"/>
      <c r="HQB227"/>
      <c r="HQC227"/>
      <c r="HQD227"/>
      <c r="HQE227"/>
      <c r="HQF227"/>
      <c r="HQG227"/>
      <c r="HQH227"/>
      <c r="HQI227"/>
      <c r="HQJ227"/>
      <c r="HQK227"/>
      <c r="HQL227"/>
      <c r="HQM227"/>
      <c r="HQN227"/>
      <c r="HQO227"/>
      <c r="HQP227"/>
      <c r="HQQ227"/>
      <c r="HQR227"/>
      <c r="HQS227"/>
      <c r="HQT227"/>
      <c r="HQU227"/>
      <c r="HQV227"/>
      <c r="HQW227"/>
      <c r="HQX227"/>
      <c r="HQY227"/>
      <c r="HQZ227"/>
      <c r="HRA227"/>
      <c r="HRB227"/>
      <c r="HRC227"/>
      <c r="HRD227"/>
      <c r="HRE227"/>
      <c r="HRF227"/>
      <c r="HRG227"/>
      <c r="HRH227"/>
      <c r="HRI227"/>
      <c r="HRJ227"/>
      <c r="HRK227"/>
      <c r="HRL227"/>
      <c r="HRM227"/>
      <c r="HRN227"/>
      <c r="HRO227"/>
      <c r="HRP227"/>
      <c r="HRQ227"/>
      <c r="HRR227"/>
      <c r="HRS227"/>
      <c r="HRT227"/>
      <c r="HRU227"/>
      <c r="HRV227"/>
      <c r="HRW227"/>
      <c r="HRX227"/>
      <c r="HRY227"/>
      <c r="HRZ227"/>
      <c r="HSA227"/>
      <c r="HSB227"/>
      <c r="HSC227"/>
      <c r="HSD227"/>
      <c r="HSE227"/>
      <c r="HSF227"/>
      <c r="HSG227"/>
      <c r="HSH227"/>
      <c r="HSI227"/>
      <c r="HSJ227"/>
      <c r="HSK227"/>
      <c r="HSL227"/>
      <c r="HSM227"/>
      <c r="HSN227"/>
      <c r="HSO227"/>
      <c r="HSP227"/>
      <c r="HSQ227"/>
      <c r="HSR227"/>
      <c r="HSS227"/>
      <c r="HST227"/>
      <c r="HSU227"/>
      <c r="HSV227"/>
      <c r="HSW227"/>
      <c r="HSX227"/>
      <c r="HSY227"/>
      <c r="HSZ227"/>
      <c r="HTA227"/>
      <c r="HTB227"/>
      <c r="HTC227"/>
      <c r="HTD227"/>
      <c r="HTE227"/>
      <c r="HTF227"/>
      <c r="HTG227"/>
      <c r="HTH227"/>
      <c r="HTI227"/>
      <c r="HTJ227"/>
      <c r="HTK227"/>
      <c r="HTL227"/>
      <c r="HTM227"/>
      <c r="HTN227"/>
      <c r="HTO227"/>
      <c r="HTP227"/>
      <c r="HTQ227"/>
      <c r="HTR227"/>
      <c r="HTS227"/>
      <c r="HTT227"/>
      <c r="HTU227"/>
      <c r="HTV227"/>
      <c r="HTW227"/>
      <c r="HTX227"/>
      <c r="HTY227"/>
      <c r="HTZ227"/>
      <c r="HUA227"/>
      <c r="HUB227"/>
      <c r="HUC227"/>
      <c r="HUD227"/>
      <c r="HUE227"/>
      <c r="HUF227"/>
      <c r="HUG227"/>
      <c r="HUH227"/>
      <c r="HUI227"/>
      <c r="HUJ227"/>
      <c r="HUK227"/>
      <c r="HUL227"/>
      <c r="HUM227"/>
      <c r="HUN227"/>
      <c r="HUO227"/>
      <c r="HUP227"/>
      <c r="HUQ227"/>
      <c r="HUR227"/>
      <c r="HUS227"/>
      <c r="HUT227"/>
      <c r="HUU227"/>
      <c r="HUV227"/>
      <c r="HUW227"/>
      <c r="HUX227"/>
      <c r="HUY227"/>
      <c r="HUZ227"/>
      <c r="HVA227"/>
      <c r="HVB227"/>
      <c r="HVC227"/>
      <c r="HVD227"/>
      <c r="HVE227"/>
      <c r="HVF227"/>
      <c r="HVG227"/>
      <c r="HVH227"/>
      <c r="HVI227"/>
      <c r="HVJ227"/>
      <c r="HVK227"/>
      <c r="HVL227"/>
      <c r="HVM227"/>
      <c r="HVN227"/>
      <c r="HVO227"/>
      <c r="HVP227"/>
      <c r="HVQ227"/>
      <c r="HVR227"/>
      <c r="HVS227"/>
      <c r="HVT227"/>
      <c r="HVU227"/>
      <c r="HVV227"/>
      <c r="HVW227"/>
      <c r="HVX227"/>
      <c r="HVY227"/>
      <c r="HVZ227"/>
      <c r="HWA227"/>
      <c r="HWB227"/>
      <c r="HWC227"/>
      <c r="HWD227"/>
      <c r="HWE227"/>
      <c r="HWF227"/>
      <c r="HWG227"/>
      <c r="HWH227"/>
      <c r="HWI227"/>
      <c r="HWJ227"/>
      <c r="HWK227"/>
      <c r="HWL227"/>
      <c r="HWM227"/>
      <c r="HWN227"/>
      <c r="HWO227"/>
      <c r="HWP227"/>
      <c r="HWQ227"/>
      <c r="HWR227"/>
      <c r="HWS227"/>
      <c r="HWT227"/>
      <c r="HWU227"/>
      <c r="HWV227"/>
      <c r="HWW227"/>
      <c r="HWX227"/>
      <c r="HWY227"/>
      <c r="HWZ227"/>
      <c r="HXA227"/>
      <c r="HXB227"/>
      <c r="HXC227"/>
      <c r="HXD227"/>
      <c r="HXE227"/>
      <c r="HXF227"/>
      <c r="HXG227"/>
      <c r="HXH227"/>
      <c r="HXI227"/>
      <c r="HXJ227"/>
      <c r="HXK227"/>
      <c r="HXL227"/>
      <c r="HXM227"/>
      <c r="HXN227"/>
      <c r="HXO227"/>
      <c r="HXP227"/>
      <c r="HXQ227"/>
      <c r="HXR227"/>
      <c r="HXS227"/>
      <c r="HXT227"/>
      <c r="HXU227"/>
      <c r="HXV227"/>
      <c r="HXW227"/>
      <c r="HXX227"/>
      <c r="HXY227"/>
      <c r="HXZ227"/>
      <c r="HYA227"/>
      <c r="HYB227"/>
      <c r="HYC227"/>
      <c r="HYD227"/>
      <c r="HYE227"/>
      <c r="HYF227"/>
      <c r="HYG227"/>
      <c r="HYH227"/>
      <c r="HYI227"/>
      <c r="HYJ227"/>
      <c r="HYK227"/>
      <c r="HYL227"/>
      <c r="HYM227"/>
      <c r="HYN227"/>
      <c r="HYO227"/>
      <c r="HYP227"/>
      <c r="HYQ227"/>
      <c r="HYR227"/>
      <c r="HYS227"/>
      <c r="HYT227"/>
      <c r="HYU227"/>
      <c r="HYV227"/>
      <c r="HYW227"/>
      <c r="HYX227"/>
      <c r="HYY227"/>
      <c r="HYZ227"/>
      <c r="HZA227"/>
      <c r="HZB227"/>
      <c r="HZC227"/>
      <c r="HZD227"/>
      <c r="HZE227"/>
      <c r="HZF227"/>
      <c r="HZG227"/>
      <c r="HZH227"/>
      <c r="HZI227"/>
      <c r="HZJ227"/>
      <c r="HZK227"/>
      <c r="HZL227"/>
      <c r="HZM227"/>
      <c r="HZN227"/>
      <c r="HZO227"/>
      <c r="HZP227"/>
      <c r="HZQ227"/>
      <c r="HZR227"/>
      <c r="HZS227"/>
      <c r="HZT227"/>
      <c r="HZU227"/>
      <c r="HZV227"/>
      <c r="HZW227"/>
      <c r="HZX227"/>
      <c r="HZY227"/>
      <c r="HZZ227"/>
      <c r="IAA227"/>
      <c r="IAB227"/>
      <c r="IAC227"/>
      <c r="IAD227"/>
      <c r="IAE227"/>
      <c r="IAF227"/>
      <c r="IAG227"/>
      <c r="IAH227"/>
      <c r="IAI227"/>
      <c r="IAJ227"/>
      <c r="IAK227"/>
      <c r="IAL227"/>
      <c r="IAM227"/>
      <c r="IAN227"/>
      <c r="IAO227"/>
      <c r="IAP227"/>
      <c r="IAQ227"/>
      <c r="IAR227"/>
      <c r="IAS227"/>
      <c r="IAT227"/>
      <c r="IAU227"/>
      <c r="IAV227"/>
      <c r="IAW227"/>
      <c r="IAX227"/>
      <c r="IAY227"/>
      <c r="IAZ227"/>
      <c r="IBA227"/>
      <c r="IBB227"/>
      <c r="IBC227"/>
      <c r="IBD227"/>
      <c r="IBE227"/>
      <c r="IBF227"/>
      <c r="IBG227"/>
      <c r="IBH227"/>
      <c r="IBI227"/>
      <c r="IBJ227"/>
      <c r="IBK227"/>
      <c r="IBL227"/>
      <c r="IBM227"/>
      <c r="IBN227"/>
      <c r="IBO227"/>
      <c r="IBP227"/>
      <c r="IBQ227"/>
      <c r="IBR227"/>
      <c r="IBS227"/>
      <c r="IBT227"/>
      <c r="IBU227"/>
      <c r="IBV227"/>
      <c r="IBW227"/>
      <c r="IBX227"/>
      <c r="IBY227"/>
      <c r="IBZ227"/>
      <c r="ICA227"/>
      <c r="ICB227"/>
      <c r="ICC227"/>
      <c r="ICD227"/>
      <c r="ICE227"/>
      <c r="ICF227"/>
      <c r="ICG227"/>
      <c r="ICH227"/>
      <c r="ICI227"/>
      <c r="ICJ227"/>
      <c r="ICK227"/>
      <c r="ICL227"/>
      <c r="ICM227"/>
      <c r="ICN227"/>
      <c r="ICO227"/>
      <c r="ICP227"/>
      <c r="ICQ227"/>
      <c r="ICR227"/>
      <c r="ICS227"/>
      <c r="ICT227"/>
      <c r="ICU227"/>
      <c r="ICV227"/>
      <c r="ICW227"/>
      <c r="ICX227"/>
      <c r="ICY227"/>
      <c r="ICZ227"/>
      <c r="IDA227"/>
      <c r="IDB227"/>
      <c r="IDC227"/>
      <c r="IDD227"/>
      <c r="IDE227"/>
      <c r="IDF227"/>
      <c r="IDG227"/>
      <c r="IDH227"/>
      <c r="IDI227"/>
      <c r="IDJ227"/>
      <c r="IDK227"/>
      <c r="IDL227"/>
      <c r="IDM227"/>
      <c r="IDN227"/>
      <c r="IDO227"/>
      <c r="IDP227"/>
      <c r="IDQ227"/>
      <c r="IDR227"/>
      <c r="IDS227"/>
      <c r="IDT227"/>
      <c r="IDU227"/>
      <c r="IDV227"/>
      <c r="IDW227"/>
      <c r="IDX227"/>
      <c r="IDY227"/>
      <c r="IDZ227"/>
      <c r="IEA227"/>
      <c r="IEB227"/>
      <c r="IEC227"/>
      <c r="IED227"/>
      <c r="IEE227"/>
      <c r="IEF227"/>
      <c r="IEG227"/>
      <c r="IEH227"/>
      <c r="IEI227"/>
      <c r="IEJ227"/>
      <c r="IEK227"/>
      <c r="IEL227"/>
      <c r="IEM227"/>
      <c r="IEN227"/>
      <c r="IEO227"/>
      <c r="IEP227"/>
      <c r="IEQ227"/>
      <c r="IER227"/>
      <c r="IES227"/>
      <c r="IET227"/>
      <c r="IEU227"/>
      <c r="IEV227"/>
      <c r="IEW227"/>
      <c r="IEX227"/>
      <c r="IEY227"/>
      <c r="IEZ227"/>
      <c r="IFA227"/>
      <c r="IFB227"/>
      <c r="IFC227"/>
      <c r="IFD227"/>
      <c r="IFE227"/>
      <c r="IFF227"/>
      <c r="IFG227"/>
      <c r="IFH227"/>
      <c r="IFI227"/>
      <c r="IFJ227"/>
      <c r="IFK227"/>
      <c r="IFL227"/>
      <c r="IFM227"/>
      <c r="IFN227"/>
      <c r="IFO227"/>
      <c r="IFP227"/>
      <c r="IFQ227"/>
      <c r="IFR227"/>
      <c r="IFS227"/>
      <c r="IFT227"/>
      <c r="IFU227"/>
      <c r="IFV227"/>
      <c r="IFW227"/>
      <c r="IFX227"/>
      <c r="IFY227"/>
      <c r="IFZ227"/>
      <c r="IGA227"/>
      <c r="IGB227"/>
      <c r="IGC227"/>
      <c r="IGD227"/>
      <c r="IGE227"/>
      <c r="IGF227"/>
      <c r="IGG227"/>
      <c r="IGH227"/>
      <c r="IGI227"/>
      <c r="IGJ227"/>
      <c r="IGK227"/>
      <c r="IGL227"/>
      <c r="IGM227"/>
      <c r="IGN227"/>
      <c r="IGO227"/>
      <c r="IGP227"/>
      <c r="IGQ227"/>
      <c r="IGR227"/>
      <c r="IGS227"/>
      <c r="IGT227"/>
      <c r="IGU227"/>
      <c r="IGV227"/>
      <c r="IGW227"/>
      <c r="IGX227"/>
      <c r="IGY227"/>
      <c r="IGZ227"/>
      <c r="IHA227"/>
      <c r="IHB227"/>
      <c r="IHC227"/>
      <c r="IHD227"/>
      <c r="IHE227"/>
      <c r="IHF227"/>
      <c r="IHG227"/>
      <c r="IHH227"/>
      <c r="IHI227"/>
      <c r="IHJ227"/>
      <c r="IHK227"/>
      <c r="IHL227"/>
      <c r="IHM227"/>
      <c r="IHN227"/>
      <c r="IHO227"/>
      <c r="IHP227"/>
      <c r="IHQ227"/>
      <c r="IHR227"/>
      <c r="IHS227"/>
      <c r="IHT227"/>
      <c r="IHU227"/>
      <c r="IHV227"/>
      <c r="IHW227"/>
      <c r="IHX227"/>
      <c r="IHY227"/>
      <c r="IHZ227"/>
      <c r="IIA227"/>
      <c r="IIB227"/>
      <c r="IIC227"/>
      <c r="IID227"/>
      <c r="IIE227"/>
      <c r="IIF227"/>
      <c r="IIG227"/>
      <c r="IIH227"/>
      <c r="III227"/>
      <c r="IIJ227"/>
      <c r="IIK227"/>
      <c r="IIL227"/>
      <c r="IIM227"/>
      <c r="IIN227"/>
      <c r="IIO227"/>
      <c r="IIP227"/>
      <c r="IIQ227"/>
      <c r="IIR227"/>
      <c r="IIS227"/>
      <c r="IIT227"/>
      <c r="IIU227"/>
      <c r="IIV227"/>
      <c r="IIW227"/>
      <c r="IIX227"/>
      <c r="IIY227"/>
      <c r="IIZ227"/>
      <c r="IJA227"/>
      <c r="IJB227"/>
      <c r="IJC227"/>
      <c r="IJD227"/>
      <c r="IJE227"/>
      <c r="IJF227"/>
      <c r="IJG227"/>
      <c r="IJH227"/>
      <c r="IJI227"/>
      <c r="IJJ227"/>
      <c r="IJK227"/>
      <c r="IJL227"/>
      <c r="IJM227"/>
      <c r="IJN227"/>
      <c r="IJO227"/>
      <c r="IJP227"/>
      <c r="IJQ227"/>
      <c r="IJR227"/>
      <c r="IJS227"/>
      <c r="IJT227"/>
      <c r="IJU227"/>
      <c r="IJV227"/>
      <c r="IJW227"/>
      <c r="IJX227"/>
      <c r="IJY227"/>
      <c r="IJZ227"/>
      <c r="IKA227"/>
      <c r="IKB227"/>
      <c r="IKC227"/>
      <c r="IKD227"/>
      <c r="IKE227"/>
      <c r="IKF227"/>
      <c r="IKG227"/>
      <c r="IKH227"/>
      <c r="IKI227"/>
      <c r="IKJ227"/>
      <c r="IKK227"/>
      <c r="IKL227"/>
      <c r="IKM227"/>
      <c r="IKN227"/>
      <c r="IKO227"/>
      <c r="IKP227"/>
      <c r="IKQ227"/>
      <c r="IKR227"/>
      <c r="IKS227"/>
      <c r="IKT227"/>
      <c r="IKU227"/>
      <c r="IKV227"/>
      <c r="IKW227"/>
      <c r="IKX227"/>
      <c r="IKY227"/>
      <c r="IKZ227"/>
      <c r="ILA227"/>
      <c r="ILB227"/>
      <c r="ILC227"/>
      <c r="ILD227"/>
      <c r="ILE227"/>
      <c r="ILF227"/>
      <c r="ILG227"/>
      <c r="ILH227"/>
      <c r="ILI227"/>
      <c r="ILJ227"/>
      <c r="ILK227"/>
      <c r="ILL227"/>
      <c r="ILM227"/>
      <c r="ILN227"/>
      <c r="ILO227"/>
      <c r="ILP227"/>
      <c r="ILQ227"/>
      <c r="ILR227"/>
      <c r="ILS227"/>
      <c r="ILT227"/>
      <c r="ILU227"/>
      <c r="ILV227"/>
      <c r="ILW227"/>
      <c r="ILX227"/>
      <c r="ILY227"/>
      <c r="ILZ227"/>
      <c r="IMA227"/>
      <c r="IMB227"/>
      <c r="IMC227"/>
      <c r="IMD227"/>
      <c r="IME227"/>
      <c r="IMF227"/>
      <c r="IMG227"/>
      <c r="IMH227"/>
      <c r="IMI227"/>
      <c r="IMJ227"/>
      <c r="IMK227"/>
      <c r="IML227"/>
      <c r="IMM227"/>
      <c r="IMN227"/>
      <c r="IMO227"/>
      <c r="IMP227"/>
      <c r="IMQ227"/>
      <c r="IMR227"/>
      <c r="IMS227"/>
      <c r="IMT227"/>
      <c r="IMU227"/>
      <c r="IMV227"/>
      <c r="IMW227"/>
      <c r="IMX227"/>
      <c r="IMY227"/>
      <c r="IMZ227"/>
      <c r="INA227"/>
      <c r="INB227"/>
      <c r="INC227"/>
      <c r="IND227"/>
      <c r="INE227"/>
      <c r="INF227"/>
      <c r="ING227"/>
      <c r="INH227"/>
      <c r="INI227"/>
      <c r="INJ227"/>
      <c r="INK227"/>
      <c r="INL227"/>
      <c r="INM227"/>
      <c r="INN227"/>
      <c r="INO227"/>
      <c r="INP227"/>
      <c r="INQ227"/>
      <c r="INR227"/>
      <c r="INS227"/>
      <c r="INT227"/>
      <c r="INU227"/>
      <c r="INV227"/>
      <c r="INW227"/>
      <c r="INX227"/>
      <c r="INY227"/>
      <c r="INZ227"/>
      <c r="IOA227"/>
      <c r="IOB227"/>
      <c r="IOC227"/>
      <c r="IOD227"/>
      <c r="IOE227"/>
      <c r="IOF227"/>
      <c r="IOG227"/>
      <c r="IOH227"/>
      <c r="IOI227"/>
      <c r="IOJ227"/>
      <c r="IOK227"/>
      <c r="IOL227"/>
      <c r="IOM227"/>
      <c r="ION227"/>
      <c r="IOO227"/>
      <c r="IOP227"/>
      <c r="IOQ227"/>
      <c r="IOR227"/>
      <c r="IOS227"/>
      <c r="IOT227"/>
      <c r="IOU227"/>
      <c r="IOV227"/>
      <c r="IOW227"/>
      <c r="IOX227"/>
      <c r="IOY227"/>
      <c r="IOZ227"/>
      <c r="IPA227"/>
      <c r="IPB227"/>
      <c r="IPC227"/>
      <c r="IPD227"/>
      <c r="IPE227"/>
      <c r="IPF227"/>
      <c r="IPG227"/>
      <c r="IPH227"/>
      <c r="IPI227"/>
      <c r="IPJ227"/>
      <c r="IPK227"/>
      <c r="IPL227"/>
      <c r="IPM227"/>
      <c r="IPN227"/>
      <c r="IPO227"/>
      <c r="IPP227"/>
      <c r="IPQ227"/>
      <c r="IPR227"/>
      <c r="IPS227"/>
      <c r="IPT227"/>
      <c r="IPU227"/>
      <c r="IPV227"/>
      <c r="IPW227"/>
      <c r="IPX227"/>
      <c r="IPY227"/>
      <c r="IPZ227"/>
      <c r="IQA227"/>
      <c r="IQB227"/>
      <c r="IQC227"/>
      <c r="IQD227"/>
      <c r="IQE227"/>
      <c r="IQF227"/>
      <c r="IQG227"/>
      <c r="IQH227"/>
      <c r="IQI227"/>
      <c r="IQJ227"/>
      <c r="IQK227"/>
      <c r="IQL227"/>
      <c r="IQM227"/>
      <c r="IQN227"/>
      <c r="IQO227"/>
      <c r="IQP227"/>
      <c r="IQQ227"/>
      <c r="IQR227"/>
      <c r="IQS227"/>
      <c r="IQT227"/>
      <c r="IQU227"/>
      <c r="IQV227"/>
      <c r="IQW227"/>
      <c r="IQX227"/>
      <c r="IQY227"/>
      <c r="IQZ227"/>
      <c r="IRA227"/>
      <c r="IRB227"/>
      <c r="IRC227"/>
      <c r="IRD227"/>
      <c r="IRE227"/>
      <c r="IRF227"/>
      <c r="IRG227"/>
      <c r="IRH227"/>
      <c r="IRI227"/>
      <c r="IRJ227"/>
      <c r="IRK227"/>
      <c r="IRL227"/>
      <c r="IRM227"/>
      <c r="IRN227"/>
      <c r="IRO227"/>
      <c r="IRP227"/>
      <c r="IRQ227"/>
      <c r="IRR227"/>
      <c r="IRS227"/>
      <c r="IRT227"/>
      <c r="IRU227"/>
      <c r="IRV227"/>
      <c r="IRW227"/>
      <c r="IRX227"/>
      <c r="IRY227"/>
      <c r="IRZ227"/>
      <c r="ISA227"/>
      <c r="ISB227"/>
      <c r="ISC227"/>
      <c r="ISD227"/>
      <c r="ISE227"/>
      <c r="ISF227"/>
      <c r="ISG227"/>
      <c r="ISH227"/>
      <c r="ISI227"/>
      <c r="ISJ227"/>
      <c r="ISK227"/>
      <c r="ISL227"/>
      <c r="ISM227"/>
      <c r="ISN227"/>
      <c r="ISO227"/>
      <c r="ISP227"/>
      <c r="ISQ227"/>
      <c r="ISR227"/>
      <c r="ISS227"/>
      <c r="IST227"/>
      <c r="ISU227"/>
      <c r="ISV227"/>
      <c r="ISW227"/>
      <c r="ISX227"/>
      <c r="ISY227"/>
      <c r="ISZ227"/>
      <c r="ITA227"/>
      <c r="ITB227"/>
      <c r="ITC227"/>
      <c r="ITD227"/>
      <c r="ITE227"/>
      <c r="ITF227"/>
      <c r="ITG227"/>
      <c r="ITH227"/>
      <c r="ITI227"/>
      <c r="ITJ227"/>
      <c r="ITK227"/>
      <c r="ITL227"/>
      <c r="ITM227"/>
      <c r="ITN227"/>
      <c r="ITO227"/>
      <c r="ITP227"/>
      <c r="ITQ227"/>
      <c r="ITR227"/>
      <c r="ITS227"/>
      <c r="ITT227"/>
      <c r="ITU227"/>
      <c r="ITV227"/>
      <c r="ITW227"/>
      <c r="ITX227"/>
      <c r="ITY227"/>
      <c r="ITZ227"/>
      <c r="IUA227"/>
      <c r="IUB227"/>
      <c r="IUC227"/>
      <c r="IUD227"/>
      <c r="IUE227"/>
      <c r="IUF227"/>
      <c r="IUG227"/>
      <c r="IUH227"/>
      <c r="IUI227"/>
      <c r="IUJ227"/>
      <c r="IUK227"/>
      <c r="IUL227"/>
      <c r="IUM227"/>
      <c r="IUN227"/>
      <c r="IUO227"/>
      <c r="IUP227"/>
      <c r="IUQ227"/>
      <c r="IUR227"/>
      <c r="IUS227"/>
      <c r="IUT227"/>
      <c r="IUU227"/>
      <c r="IUV227"/>
      <c r="IUW227"/>
      <c r="IUX227"/>
      <c r="IUY227"/>
      <c r="IUZ227"/>
      <c r="IVA227"/>
      <c r="IVB227"/>
      <c r="IVC227"/>
      <c r="IVD227"/>
      <c r="IVE227"/>
      <c r="IVF227"/>
      <c r="IVG227"/>
      <c r="IVH227"/>
      <c r="IVI227"/>
      <c r="IVJ227"/>
      <c r="IVK227"/>
      <c r="IVL227"/>
      <c r="IVM227"/>
      <c r="IVN227"/>
      <c r="IVO227"/>
      <c r="IVP227"/>
      <c r="IVQ227"/>
      <c r="IVR227"/>
      <c r="IVS227"/>
      <c r="IVT227"/>
      <c r="IVU227"/>
      <c r="IVV227"/>
      <c r="IVW227"/>
      <c r="IVX227"/>
      <c r="IVY227"/>
      <c r="IVZ227"/>
      <c r="IWA227"/>
      <c r="IWB227"/>
      <c r="IWC227"/>
      <c r="IWD227"/>
      <c r="IWE227"/>
      <c r="IWF227"/>
      <c r="IWG227"/>
      <c r="IWH227"/>
      <c r="IWI227"/>
      <c r="IWJ227"/>
      <c r="IWK227"/>
      <c r="IWL227"/>
      <c r="IWM227"/>
      <c r="IWN227"/>
      <c r="IWO227"/>
      <c r="IWP227"/>
      <c r="IWQ227"/>
      <c r="IWR227"/>
      <c r="IWS227"/>
      <c r="IWT227"/>
      <c r="IWU227"/>
      <c r="IWV227"/>
      <c r="IWW227"/>
      <c r="IWX227"/>
      <c r="IWY227"/>
      <c r="IWZ227"/>
      <c r="IXA227"/>
      <c r="IXB227"/>
      <c r="IXC227"/>
      <c r="IXD227"/>
      <c r="IXE227"/>
      <c r="IXF227"/>
      <c r="IXG227"/>
      <c r="IXH227"/>
      <c r="IXI227"/>
      <c r="IXJ227"/>
      <c r="IXK227"/>
      <c r="IXL227"/>
      <c r="IXM227"/>
      <c r="IXN227"/>
      <c r="IXO227"/>
      <c r="IXP227"/>
      <c r="IXQ227"/>
      <c r="IXR227"/>
      <c r="IXS227"/>
      <c r="IXT227"/>
      <c r="IXU227"/>
      <c r="IXV227"/>
      <c r="IXW227"/>
      <c r="IXX227"/>
      <c r="IXY227"/>
      <c r="IXZ227"/>
      <c r="IYA227"/>
      <c r="IYB227"/>
      <c r="IYC227"/>
      <c r="IYD227"/>
      <c r="IYE227"/>
      <c r="IYF227"/>
      <c r="IYG227"/>
      <c r="IYH227"/>
      <c r="IYI227"/>
      <c r="IYJ227"/>
      <c r="IYK227"/>
      <c r="IYL227"/>
      <c r="IYM227"/>
      <c r="IYN227"/>
      <c r="IYO227"/>
      <c r="IYP227"/>
      <c r="IYQ227"/>
      <c r="IYR227"/>
      <c r="IYS227"/>
      <c r="IYT227"/>
      <c r="IYU227"/>
      <c r="IYV227"/>
      <c r="IYW227"/>
      <c r="IYX227"/>
      <c r="IYY227"/>
      <c r="IYZ227"/>
      <c r="IZA227"/>
      <c r="IZB227"/>
      <c r="IZC227"/>
      <c r="IZD227"/>
      <c r="IZE227"/>
      <c r="IZF227"/>
      <c r="IZG227"/>
      <c r="IZH227"/>
      <c r="IZI227"/>
      <c r="IZJ227"/>
      <c r="IZK227"/>
      <c r="IZL227"/>
      <c r="IZM227"/>
      <c r="IZN227"/>
      <c r="IZO227"/>
      <c r="IZP227"/>
      <c r="IZQ227"/>
      <c r="IZR227"/>
      <c r="IZS227"/>
      <c r="IZT227"/>
      <c r="IZU227"/>
      <c r="IZV227"/>
      <c r="IZW227"/>
      <c r="IZX227"/>
      <c r="IZY227"/>
      <c r="IZZ227"/>
      <c r="JAA227"/>
      <c r="JAB227"/>
      <c r="JAC227"/>
      <c r="JAD227"/>
      <c r="JAE227"/>
      <c r="JAF227"/>
      <c r="JAG227"/>
      <c r="JAH227"/>
      <c r="JAI227"/>
      <c r="JAJ227"/>
      <c r="JAK227"/>
      <c r="JAL227"/>
      <c r="JAM227"/>
      <c r="JAN227"/>
      <c r="JAO227"/>
      <c r="JAP227"/>
      <c r="JAQ227"/>
      <c r="JAR227"/>
      <c r="JAS227"/>
      <c r="JAT227"/>
      <c r="JAU227"/>
      <c r="JAV227"/>
      <c r="JAW227"/>
      <c r="JAX227"/>
      <c r="JAY227"/>
      <c r="JAZ227"/>
      <c r="JBA227"/>
      <c r="JBB227"/>
      <c r="JBC227"/>
      <c r="JBD227"/>
      <c r="JBE227"/>
      <c r="JBF227"/>
      <c r="JBG227"/>
      <c r="JBH227"/>
      <c r="JBI227"/>
      <c r="JBJ227"/>
      <c r="JBK227"/>
      <c r="JBL227"/>
      <c r="JBM227"/>
      <c r="JBN227"/>
      <c r="JBO227"/>
      <c r="JBP227"/>
      <c r="JBQ227"/>
      <c r="JBR227"/>
      <c r="JBS227"/>
      <c r="JBT227"/>
      <c r="JBU227"/>
      <c r="JBV227"/>
      <c r="JBW227"/>
      <c r="JBX227"/>
      <c r="JBY227"/>
      <c r="JBZ227"/>
      <c r="JCA227"/>
      <c r="JCB227"/>
      <c r="JCC227"/>
      <c r="JCD227"/>
      <c r="JCE227"/>
      <c r="JCF227"/>
      <c r="JCG227"/>
      <c r="JCH227"/>
      <c r="JCI227"/>
      <c r="JCJ227"/>
      <c r="JCK227"/>
      <c r="JCL227"/>
      <c r="JCM227"/>
      <c r="JCN227"/>
      <c r="JCO227"/>
      <c r="JCP227"/>
      <c r="JCQ227"/>
      <c r="JCR227"/>
      <c r="JCS227"/>
      <c r="JCT227"/>
      <c r="JCU227"/>
      <c r="JCV227"/>
      <c r="JCW227"/>
      <c r="JCX227"/>
      <c r="JCY227"/>
      <c r="JCZ227"/>
      <c r="JDA227"/>
      <c r="JDB227"/>
      <c r="JDC227"/>
      <c r="JDD227"/>
      <c r="JDE227"/>
      <c r="JDF227"/>
      <c r="JDG227"/>
      <c r="JDH227"/>
      <c r="JDI227"/>
      <c r="JDJ227"/>
      <c r="JDK227"/>
      <c r="JDL227"/>
      <c r="JDM227"/>
      <c r="JDN227"/>
      <c r="JDO227"/>
      <c r="JDP227"/>
      <c r="JDQ227"/>
      <c r="JDR227"/>
      <c r="JDS227"/>
      <c r="JDT227"/>
      <c r="JDU227"/>
      <c r="JDV227"/>
      <c r="JDW227"/>
      <c r="JDX227"/>
      <c r="JDY227"/>
      <c r="JDZ227"/>
      <c r="JEA227"/>
      <c r="JEB227"/>
      <c r="JEC227"/>
      <c r="JED227"/>
      <c r="JEE227"/>
      <c r="JEF227"/>
      <c r="JEG227"/>
      <c r="JEH227"/>
      <c r="JEI227"/>
      <c r="JEJ227"/>
      <c r="JEK227"/>
      <c r="JEL227"/>
      <c r="JEM227"/>
      <c r="JEN227"/>
      <c r="JEO227"/>
      <c r="JEP227"/>
      <c r="JEQ227"/>
      <c r="JER227"/>
      <c r="JES227"/>
      <c r="JET227"/>
      <c r="JEU227"/>
      <c r="JEV227"/>
      <c r="JEW227"/>
      <c r="JEX227"/>
      <c r="JEY227"/>
      <c r="JEZ227"/>
      <c r="JFA227"/>
      <c r="JFB227"/>
      <c r="JFC227"/>
      <c r="JFD227"/>
      <c r="JFE227"/>
      <c r="JFF227"/>
      <c r="JFG227"/>
      <c r="JFH227"/>
      <c r="JFI227"/>
      <c r="JFJ227"/>
      <c r="JFK227"/>
      <c r="JFL227"/>
      <c r="JFM227"/>
      <c r="JFN227"/>
      <c r="JFO227"/>
      <c r="JFP227"/>
      <c r="JFQ227"/>
      <c r="JFR227"/>
      <c r="JFS227"/>
      <c r="JFT227"/>
      <c r="JFU227"/>
      <c r="JFV227"/>
      <c r="JFW227"/>
      <c r="JFX227"/>
      <c r="JFY227"/>
      <c r="JFZ227"/>
      <c r="JGA227"/>
      <c r="JGB227"/>
      <c r="JGC227"/>
      <c r="JGD227"/>
      <c r="JGE227"/>
      <c r="JGF227"/>
      <c r="JGG227"/>
      <c r="JGH227"/>
      <c r="JGI227"/>
      <c r="JGJ227"/>
      <c r="JGK227"/>
      <c r="JGL227"/>
      <c r="JGM227"/>
      <c r="JGN227"/>
      <c r="JGO227"/>
      <c r="JGP227"/>
      <c r="JGQ227"/>
      <c r="JGR227"/>
      <c r="JGS227"/>
      <c r="JGT227"/>
      <c r="JGU227"/>
      <c r="JGV227"/>
      <c r="JGW227"/>
      <c r="JGX227"/>
      <c r="JGY227"/>
      <c r="JGZ227"/>
      <c r="JHA227"/>
      <c r="JHB227"/>
      <c r="JHC227"/>
      <c r="JHD227"/>
      <c r="JHE227"/>
      <c r="JHF227"/>
      <c r="JHG227"/>
      <c r="JHH227"/>
      <c r="JHI227"/>
      <c r="JHJ227"/>
      <c r="JHK227"/>
      <c r="JHL227"/>
      <c r="JHM227"/>
      <c r="JHN227"/>
      <c r="JHO227"/>
      <c r="JHP227"/>
      <c r="JHQ227"/>
      <c r="JHR227"/>
      <c r="JHS227"/>
      <c r="JHT227"/>
      <c r="JHU227"/>
      <c r="JHV227"/>
      <c r="JHW227"/>
      <c r="JHX227"/>
      <c r="JHY227"/>
      <c r="JHZ227"/>
      <c r="JIA227"/>
      <c r="JIB227"/>
      <c r="JIC227"/>
      <c r="JID227"/>
      <c r="JIE227"/>
      <c r="JIF227"/>
      <c r="JIG227"/>
      <c r="JIH227"/>
      <c r="JII227"/>
      <c r="JIJ227"/>
      <c r="JIK227"/>
      <c r="JIL227"/>
      <c r="JIM227"/>
      <c r="JIN227"/>
      <c r="JIO227"/>
      <c r="JIP227"/>
      <c r="JIQ227"/>
      <c r="JIR227"/>
      <c r="JIS227"/>
      <c r="JIT227"/>
      <c r="JIU227"/>
      <c r="JIV227"/>
      <c r="JIW227"/>
      <c r="JIX227"/>
      <c r="JIY227"/>
      <c r="JIZ227"/>
      <c r="JJA227"/>
      <c r="JJB227"/>
      <c r="JJC227"/>
      <c r="JJD227"/>
      <c r="JJE227"/>
      <c r="JJF227"/>
      <c r="JJG227"/>
      <c r="JJH227"/>
      <c r="JJI227"/>
      <c r="JJJ227"/>
      <c r="JJK227"/>
      <c r="JJL227"/>
      <c r="JJM227"/>
      <c r="JJN227"/>
      <c r="JJO227"/>
      <c r="JJP227"/>
      <c r="JJQ227"/>
      <c r="JJR227"/>
      <c r="JJS227"/>
      <c r="JJT227"/>
      <c r="JJU227"/>
      <c r="JJV227"/>
      <c r="JJW227"/>
      <c r="JJX227"/>
      <c r="JJY227"/>
      <c r="JJZ227"/>
      <c r="JKA227"/>
      <c r="JKB227"/>
      <c r="JKC227"/>
      <c r="JKD227"/>
      <c r="JKE227"/>
      <c r="JKF227"/>
      <c r="JKG227"/>
      <c r="JKH227"/>
      <c r="JKI227"/>
      <c r="JKJ227"/>
      <c r="JKK227"/>
      <c r="JKL227"/>
      <c r="JKM227"/>
      <c r="JKN227"/>
      <c r="JKO227"/>
      <c r="JKP227"/>
      <c r="JKQ227"/>
      <c r="JKR227"/>
      <c r="JKS227"/>
      <c r="JKT227"/>
      <c r="JKU227"/>
      <c r="JKV227"/>
      <c r="JKW227"/>
      <c r="JKX227"/>
      <c r="JKY227"/>
      <c r="JKZ227"/>
      <c r="JLA227"/>
      <c r="JLB227"/>
      <c r="JLC227"/>
      <c r="JLD227"/>
      <c r="JLE227"/>
      <c r="JLF227"/>
      <c r="JLG227"/>
      <c r="JLH227"/>
      <c r="JLI227"/>
      <c r="JLJ227"/>
      <c r="JLK227"/>
      <c r="JLL227"/>
      <c r="JLM227"/>
      <c r="JLN227"/>
      <c r="JLO227"/>
      <c r="JLP227"/>
      <c r="JLQ227"/>
      <c r="JLR227"/>
      <c r="JLS227"/>
      <c r="JLT227"/>
      <c r="JLU227"/>
      <c r="JLV227"/>
      <c r="JLW227"/>
      <c r="JLX227"/>
      <c r="JLY227"/>
      <c r="JLZ227"/>
      <c r="JMA227"/>
      <c r="JMB227"/>
      <c r="JMC227"/>
      <c r="JMD227"/>
      <c r="JME227"/>
      <c r="JMF227"/>
      <c r="JMG227"/>
      <c r="JMH227"/>
      <c r="JMI227"/>
      <c r="JMJ227"/>
      <c r="JMK227"/>
      <c r="JML227"/>
      <c r="JMM227"/>
      <c r="JMN227"/>
      <c r="JMO227"/>
      <c r="JMP227"/>
      <c r="JMQ227"/>
      <c r="JMR227"/>
      <c r="JMS227"/>
      <c r="JMT227"/>
      <c r="JMU227"/>
      <c r="JMV227"/>
      <c r="JMW227"/>
      <c r="JMX227"/>
      <c r="JMY227"/>
      <c r="JMZ227"/>
      <c r="JNA227"/>
      <c r="JNB227"/>
      <c r="JNC227"/>
      <c r="JND227"/>
      <c r="JNE227"/>
      <c r="JNF227"/>
      <c r="JNG227"/>
      <c r="JNH227"/>
      <c r="JNI227"/>
      <c r="JNJ227"/>
      <c r="JNK227"/>
      <c r="JNL227"/>
      <c r="JNM227"/>
      <c r="JNN227"/>
      <c r="JNO227"/>
      <c r="JNP227"/>
      <c r="JNQ227"/>
      <c r="JNR227"/>
      <c r="JNS227"/>
      <c r="JNT227"/>
      <c r="JNU227"/>
      <c r="JNV227"/>
      <c r="JNW227"/>
      <c r="JNX227"/>
      <c r="JNY227"/>
      <c r="JNZ227"/>
      <c r="JOA227"/>
      <c r="JOB227"/>
      <c r="JOC227"/>
      <c r="JOD227"/>
      <c r="JOE227"/>
      <c r="JOF227"/>
      <c r="JOG227"/>
      <c r="JOH227"/>
      <c r="JOI227"/>
      <c r="JOJ227"/>
      <c r="JOK227"/>
      <c r="JOL227"/>
      <c r="JOM227"/>
      <c r="JON227"/>
      <c r="JOO227"/>
      <c r="JOP227"/>
      <c r="JOQ227"/>
      <c r="JOR227"/>
      <c r="JOS227"/>
      <c r="JOT227"/>
      <c r="JOU227"/>
      <c r="JOV227"/>
      <c r="JOW227"/>
      <c r="JOX227"/>
      <c r="JOY227"/>
      <c r="JOZ227"/>
      <c r="JPA227"/>
      <c r="JPB227"/>
      <c r="JPC227"/>
      <c r="JPD227"/>
      <c r="JPE227"/>
      <c r="JPF227"/>
      <c r="JPG227"/>
      <c r="JPH227"/>
      <c r="JPI227"/>
      <c r="JPJ227"/>
      <c r="JPK227"/>
      <c r="JPL227"/>
      <c r="JPM227"/>
      <c r="JPN227"/>
      <c r="JPO227"/>
      <c r="JPP227"/>
      <c r="JPQ227"/>
      <c r="JPR227"/>
      <c r="JPS227"/>
      <c r="JPT227"/>
      <c r="JPU227"/>
      <c r="JPV227"/>
      <c r="JPW227"/>
      <c r="JPX227"/>
      <c r="JPY227"/>
      <c r="JPZ227"/>
      <c r="JQA227"/>
      <c r="JQB227"/>
      <c r="JQC227"/>
      <c r="JQD227"/>
      <c r="JQE227"/>
      <c r="JQF227"/>
      <c r="JQG227"/>
      <c r="JQH227"/>
      <c r="JQI227"/>
      <c r="JQJ227"/>
      <c r="JQK227"/>
      <c r="JQL227"/>
      <c r="JQM227"/>
      <c r="JQN227"/>
      <c r="JQO227"/>
      <c r="JQP227"/>
      <c r="JQQ227"/>
      <c r="JQR227"/>
      <c r="JQS227"/>
      <c r="JQT227"/>
      <c r="JQU227"/>
      <c r="JQV227"/>
      <c r="JQW227"/>
      <c r="JQX227"/>
      <c r="JQY227"/>
      <c r="JQZ227"/>
      <c r="JRA227"/>
      <c r="JRB227"/>
      <c r="JRC227"/>
      <c r="JRD227"/>
      <c r="JRE227"/>
      <c r="JRF227"/>
      <c r="JRG227"/>
      <c r="JRH227"/>
      <c r="JRI227"/>
      <c r="JRJ227"/>
      <c r="JRK227"/>
      <c r="JRL227"/>
      <c r="JRM227"/>
      <c r="JRN227"/>
      <c r="JRO227"/>
      <c r="JRP227"/>
      <c r="JRQ227"/>
      <c r="JRR227"/>
      <c r="JRS227"/>
      <c r="JRT227"/>
      <c r="JRU227"/>
      <c r="JRV227"/>
      <c r="JRW227"/>
      <c r="JRX227"/>
      <c r="JRY227"/>
      <c r="JRZ227"/>
      <c r="JSA227"/>
      <c r="JSB227"/>
      <c r="JSC227"/>
      <c r="JSD227"/>
      <c r="JSE227"/>
      <c r="JSF227"/>
      <c r="JSG227"/>
      <c r="JSH227"/>
      <c r="JSI227"/>
      <c r="JSJ227"/>
      <c r="JSK227"/>
      <c r="JSL227"/>
      <c r="JSM227"/>
      <c r="JSN227"/>
      <c r="JSO227"/>
      <c r="JSP227"/>
      <c r="JSQ227"/>
      <c r="JSR227"/>
      <c r="JSS227"/>
      <c r="JST227"/>
      <c r="JSU227"/>
      <c r="JSV227"/>
      <c r="JSW227"/>
      <c r="JSX227"/>
      <c r="JSY227"/>
      <c r="JSZ227"/>
      <c r="JTA227"/>
      <c r="JTB227"/>
      <c r="JTC227"/>
      <c r="JTD227"/>
      <c r="JTE227"/>
      <c r="JTF227"/>
      <c r="JTG227"/>
      <c r="JTH227"/>
      <c r="JTI227"/>
      <c r="JTJ227"/>
      <c r="JTK227"/>
      <c r="JTL227"/>
      <c r="JTM227"/>
      <c r="JTN227"/>
      <c r="JTO227"/>
      <c r="JTP227"/>
      <c r="JTQ227"/>
      <c r="JTR227"/>
      <c r="JTS227"/>
      <c r="JTT227"/>
      <c r="JTU227"/>
      <c r="JTV227"/>
      <c r="JTW227"/>
      <c r="JTX227"/>
      <c r="JTY227"/>
      <c r="JTZ227"/>
      <c r="JUA227"/>
      <c r="JUB227"/>
      <c r="JUC227"/>
      <c r="JUD227"/>
      <c r="JUE227"/>
      <c r="JUF227"/>
      <c r="JUG227"/>
      <c r="JUH227"/>
      <c r="JUI227"/>
      <c r="JUJ227"/>
      <c r="JUK227"/>
      <c r="JUL227"/>
      <c r="JUM227"/>
      <c r="JUN227"/>
      <c r="JUO227"/>
      <c r="JUP227"/>
      <c r="JUQ227"/>
      <c r="JUR227"/>
      <c r="JUS227"/>
      <c r="JUT227"/>
      <c r="JUU227"/>
      <c r="JUV227"/>
      <c r="JUW227"/>
      <c r="JUX227"/>
      <c r="JUY227"/>
      <c r="JUZ227"/>
      <c r="JVA227"/>
      <c r="JVB227"/>
      <c r="JVC227"/>
      <c r="JVD227"/>
      <c r="JVE227"/>
      <c r="JVF227"/>
      <c r="JVG227"/>
      <c r="JVH227"/>
      <c r="JVI227"/>
      <c r="JVJ227"/>
      <c r="JVK227"/>
      <c r="JVL227"/>
      <c r="JVM227"/>
      <c r="JVN227"/>
      <c r="JVO227"/>
      <c r="JVP227"/>
      <c r="JVQ227"/>
      <c r="JVR227"/>
      <c r="JVS227"/>
      <c r="JVT227"/>
      <c r="JVU227"/>
      <c r="JVV227"/>
      <c r="JVW227"/>
      <c r="JVX227"/>
      <c r="JVY227"/>
      <c r="JVZ227"/>
      <c r="JWA227"/>
      <c r="JWB227"/>
      <c r="JWC227"/>
      <c r="JWD227"/>
      <c r="JWE227"/>
      <c r="JWF227"/>
      <c r="JWG227"/>
      <c r="JWH227"/>
      <c r="JWI227"/>
      <c r="JWJ227"/>
      <c r="JWK227"/>
      <c r="JWL227"/>
      <c r="JWM227"/>
      <c r="JWN227"/>
      <c r="JWO227"/>
      <c r="JWP227"/>
      <c r="JWQ227"/>
      <c r="JWR227"/>
      <c r="JWS227"/>
      <c r="JWT227"/>
      <c r="JWU227"/>
      <c r="JWV227"/>
      <c r="JWW227"/>
      <c r="JWX227"/>
      <c r="JWY227"/>
      <c r="JWZ227"/>
      <c r="JXA227"/>
      <c r="JXB227"/>
      <c r="JXC227"/>
      <c r="JXD227"/>
      <c r="JXE227"/>
      <c r="JXF227"/>
      <c r="JXG227"/>
      <c r="JXH227"/>
      <c r="JXI227"/>
      <c r="JXJ227"/>
      <c r="JXK227"/>
      <c r="JXL227"/>
      <c r="JXM227"/>
      <c r="JXN227"/>
      <c r="JXO227"/>
      <c r="JXP227"/>
      <c r="JXQ227"/>
      <c r="JXR227"/>
      <c r="JXS227"/>
      <c r="JXT227"/>
      <c r="JXU227"/>
      <c r="JXV227"/>
      <c r="JXW227"/>
      <c r="JXX227"/>
      <c r="JXY227"/>
      <c r="JXZ227"/>
      <c r="JYA227"/>
      <c r="JYB227"/>
      <c r="JYC227"/>
      <c r="JYD227"/>
      <c r="JYE227"/>
      <c r="JYF227"/>
      <c r="JYG227"/>
      <c r="JYH227"/>
      <c r="JYI227"/>
      <c r="JYJ227"/>
      <c r="JYK227"/>
      <c r="JYL227"/>
      <c r="JYM227"/>
      <c r="JYN227"/>
      <c r="JYO227"/>
      <c r="JYP227"/>
      <c r="JYQ227"/>
      <c r="JYR227"/>
      <c r="JYS227"/>
      <c r="JYT227"/>
      <c r="JYU227"/>
      <c r="JYV227"/>
      <c r="JYW227"/>
      <c r="JYX227"/>
      <c r="JYY227"/>
      <c r="JYZ227"/>
      <c r="JZA227"/>
      <c r="JZB227"/>
      <c r="JZC227"/>
      <c r="JZD227"/>
      <c r="JZE227"/>
      <c r="JZF227"/>
      <c r="JZG227"/>
      <c r="JZH227"/>
      <c r="JZI227"/>
      <c r="JZJ227"/>
      <c r="JZK227"/>
      <c r="JZL227"/>
      <c r="JZM227"/>
      <c r="JZN227"/>
      <c r="JZO227"/>
      <c r="JZP227"/>
      <c r="JZQ227"/>
      <c r="JZR227"/>
      <c r="JZS227"/>
      <c r="JZT227"/>
      <c r="JZU227"/>
      <c r="JZV227"/>
      <c r="JZW227"/>
      <c r="JZX227"/>
      <c r="JZY227"/>
      <c r="JZZ227"/>
      <c r="KAA227"/>
      <c r="KAB227"/>
      <c r="KAC227"/>
      <c r="KAD227"/>
      <c r="KAE227"/>
      <c r="KAF227"/>
      <c r="KAG227"/>
      <c r="KAH227"/>
      <c r="KAI227"/>
      <c r="KAJ227"/>
      <c r="KAK227"/>
      <c r="KAL227"/>
      <c r="KAM227"/>
      <c r="KAN227"/>
      <c r="KAO227"/>
      <c r="KAP227"/>
      <c r="KAQ227"/>
      <c r="KAR227"/>
      <c r="KAS227"/>
      <c r="KAT227"/>
      <c r="KAU227"/>
      <c r="KAV227"/>
      <c r="KAW227"/>
      <c r="KAX227"/>
      <c r="KAY227"/>
      <c r="KAZ227"/>
      <c r="KBA227"/>
      <c r="KBB227"/>
      <c r="KBC227"/>
      <c r="KBD227"/>
      <c r="KBE227"/>
      <c r="KBF227"/>
      <c r="KBG227"/>
      <c r="KBH227"/>
      <c r="KBI227"/>
      <c r="KBJ227"/>
      <c r="KBK227"/>
      <c r="KBL227"/>
      <c r="KBM227"/>
      <c r="KBN227"/>
      <c r="KBO227"/>
      <c r="KBP227"/>
      <c r="KBQ227"/>
      <c r="KBR227"/>
      <c r="KBS227"/>
      <c r="KBT227"/>
      <c r="KBU227"/>
      <c r="KBV227"/>
      <c r="KBW227"/>
      <c r="KBX227"/>
      <c r="KBY227"/>
      <c r="KBZ227"/>
      <c r="KCA227"/>
      <c r="KCB227"/>
      <c r="KCC227"/>
      <c r="KCD227"/>
      <c r="KCE227"/>
      <c r="KCF227"/>
      <c r="KCG227"/>
      <c r="KCH227"/>
      <c r="KCI227"/>
      <c r="KCJ227"/>
      <c r="KCK227"/>
      <c r="KCL227"/>
      <c r="KCM227"/>
      <c r="KCN227"/>
      <c r="KCO227"/>
      <c r="KCP227"/>
      <c r="KCQ227"/>
      <c r="KCR227"/>
      <c r="KCS227"/>
      <c r="KCT227"/>
      <c r="KCU227"/>
      <c r="KCV227"/>
      <c r="KCW227"/>
      <c r="KCX227"/>
      <c r="KCY227"/>
      <c r="KCZ227"/>
      <c r="KDA227"/>
      <c r="KDB227"/>
      <c r="KDC227"/>
      <c r="KDD227"/>
      <c r="KDE227"/>
      <c r="KDF227"/>
      <c r="KDG227"/>
      <c r="KDH227"/>
      <c r="KDI227"/>
      <c r="KDJ227"/>
      <c r="KDK227"/>
      <c r="KDL227"/>
      <c r="KDM227"/>
      <c r="KDN227"/>
      <c r="KDO227"/>
      <c r="KDP227"/>
      <c r="KDQ227"/>
      <c r="KDR227"/>
      <c r="KDS227"/>
      <c r="KDT227"/>
      <c r="KDU227"/>
      <c r="KDV227"/>
      <c r="KDW227"/>
      <c r="KDX227"/>
      <c r="KDY227"/>
      <c r="KDZ227"/>
      <c r="KEA227"/>
      <c r="KEB227"/>
      <c r="KEC227"/>
      <c r="KED227"/>
      <c r="KEE227"/>
      <c r="KEF227"/>
      <c r="KEG227"/>
      <c r="KEH227"/>
      <c r="KEI227"/>
      <c r="KEJ227"/>
      <c r="KEK227"/>
      <c r="KEL227"/>
      <c r="KEM227"/>
      <c r="KEN227"/>
      <c r="KEO227"/>
      <c r="KEP227"/>
      <c r="KEQ227"/>
      <c r="KER227"/>
      <c r="KES227"/>
      <c r="KET227"/>
      <c r="KEU227"/>
      <c r="KEV227"/>
      <c r="KEW227"/>
      <c r="KEX227"/>
      <c r="KEY227"/>
      <c r="KEZ227"/>
      <c r="KFA227"/>
      <c r="KFB227"/>
      <c r="KFC227"/>
      <c r="KFD227"/>
      <c r="KFE227"/>
      <c r="KFF227"/>
      <c r="KFG227"/>
      <c r="KFH227"/>
      <c r="KFI227"/>
      <c r="KFJ227"/>
      <c r="KFK227"/>
      <c r="KFL227"/>
      <c r="KFM227"/>
      <c r="KFN227"/>
      <c r="KFO227"/>
      <c r="KFP227"/>
      <c r="KFQ227"/>
      <c r="KFR227"/>
      <c r="KFS227"/>
      <c r="KFT227"/>
      <c r="KFU227"/>
      <c r="KFV227"/>
      <c r="KFW227"/>
      <c r="KFX227"/>
      <c r="KFY227"/>
      <c r="KFZ227"/>
      <c r="KGA227"/>
      <c r="KGB227"/>
      <c r="KGC227"/>
      <c r="KGD227"/>
      <c r="KGE227"/>
      <c r="KGF227"/>
      <c r="KGG227"/>
      <c r="KGH227"/>
      <c r="KGI227"/>
      <c r="KGJ227"/>
      <c r="KGK227"/>
      <c r="KGL227"/>
      <c r="KGM227"/>
      <c r="KGN227"/>
      <c r="KGO227"/>
      <c r="KGP227"/>
      <c r="KGQ227"/>
      <c r="KGR227"/>
      <c r="KGS227"/>
      <c r="KGT227"/>
      <c r="KGU227"/>
      <c r="KGV227"/>
      <c r="KGW227"/>
      <c r="KGX227"/>
      <c r="KGY227"/>
      <c r="KGZ227"/>
      <c r="KHA227"/>
      <c r="KHB227"/>
      <c r="KHC227"/>
      <c r="KHD227"/>
      <c r="KHE227"/>
      <c r="KHF227"/>
      <c r="KHG227"/>
      <c r="KHH227"/>
      <c r="KHI227"/>
      <c r="KHJ227"/>
      <c r="KHK227"/>
      <c r="KHL227"/>
      <c r="KHM227"/>
      <c r="KHN227"/>
      <c r="KHO227"/>
      <c r="KHP227"/>
      <c r="KHQ227"/>
      <c r="KHR227"/>
      <c r="KHS227"/>
      <c r="KHT227"/>
      <c r="KHU227"/>
      <c r="KHV227"/>
      <c r="KHW227"/>
      <c r="KHX227"/>
      <c r="KHY227"/>
      <c r="KHZ227"/>
      <c r="KIA227"/>
      <c r="KIB227"/>
      <c r="KIC227"/>
      <c r="KID227"/>
      <c r="KIE227"/>
      <c r="KIF227"/>
      <c r="KIG227"/>
      <c r="KIH227"/>
      <c r="KII227"/>
      <c r="KIJ227"/>
      <c r="KIK227"/>
      <c r="KIL227"/>
      <c r="KIM227"/>
      <c r="KIN227"/>
      <c r="KIO227"/>
      <c r="KIP227"/>
      <c r="KIQ227"/>
      <c r="KIR227"/>
      <c r="KIS227"/>
      <c r="KIT227"/>
      <c r="KIU227"/>
      <c r="KIV227"/>
      <c r="KIW227"/>
      <c r="KIX227"/>
      <c r="KIY227"/>
      <c r="KIZ227"/>
      <c r="KJA227"/>
      <c r="KJB227"/>
      <c r="KJC227"/>
      <c r="KJD227"/>
      <c r="KJE227"/>
      <c r="KJF227"/>
      <c r="KJG227"/>
      <c r="KJH227"/>
      <c r="KJI227"/>
      <c r="KJJ227"/>
      <c r="KJK227"/>
      <c r="KJL227"/>
      <c r="KJM227"/>
      <c r="KJN227"/>
      <c r="KJO227"/>
      <c r="KJP227"/>
      <c r="KJQ227"/>
      <c r="KJR227"/>
      <c r="KJS227"/>
      <c r="KJT227"/>
      <c r="KJU227"/>
      <c r="KJV227"/>
      <c r="KJW227"/>
      <c r="KJX227"/>
      <c r="KJY227"/>
      <c r="KJZ227"/>
      <c r="KKA227"/>
      <c r="KKB227"/>
      <c r="KKC227"/>
      <c r="KKD227"/>
      <c r="KKE227"/>
      <c r="KKF227"/>
      <c r="KKG227"/>
      <c r="KKH227"/>
      <c r="KKI227"/>
      <c r="KKJ227"/>
      <c r="KKK227"/>
      <c r="KKL227"/>
      <c r="KKM227"/>
      <c r="KKN227"/>
      <c r="KKO227"/>
      <c r="KKP227"/>
      <c r="KKQ227"/>
      <c r="KKR227"/>
      <c r="KKS227"/>
      <c r="KKT227"/>
      <c r="KKU227"/>
      <c r="KKV227"/>
      <c r="KKW227"/>
      <c r="KKX227"/>
      <c r="KKY227"/>
      <c r="KKZ227"/>
      <c r="KLA227"/>
      <c r="KLB227"/>
      <c r="KLC227"/>
      <c r="KLD227"/>
      <c r="KLE227"/>
      <c r="KLF227"/>
      <c r="KLG227"/>
      <c r="KLH227"/>
      <c r="KLI227"/>
      <c r="KLJ227"/>
      <c r="KLK227"/>
      <c r="KLL227"/>
      <c r="KLM227"/>
      <c r="KLN227"/>
      <c r="KLO227"/>
      <c r="KLP227"/>
      <c r="KLQ227"/>
      <c r="KLR227"/>
      <c r="KLS227"/>
      <c r="KLT227"/>
      <c r="KLU227"/>
      <c r="KLV227"/>
      <c r="KLW227"/>
      <c r="KLX227"/>
      <c r="KLY227"/>
      <c r="KLZ227"/>
      <c r="KMA227"/>
      <c r="KMB227"/>
      <c r="KMC227"/>
      <c r="KMD227"/>
      <c r="KME227"/>
      <c r="KMF227"/>
      <c r="KMG227"/>
      <c r="KMH227"/>
      <c r="KMI227"/>
      <c r="KMJ227"/>
      <c r="KMK227"/>
      <c r="KML227"/>
      <c r="KMM227"/>
      <c r="KMN227"/>
      <c r="KMO227"/>
      <c r="KMP227"/>
      <c r="KMQ227"/>
      <c r="KMR227"/>
      <c r="KMS227"/>
      <c r="KMT227"/>
      <c r="KMU227"/>
      <c r="KMV227"/>
      <c r="KMW227"/>
      <c r="KMX227"/>
      <c r="KMY227"/>
      <c r="KMZ227"/>
      <c r="KNA227"/>
      <c r="KNB227"/>
      <c r="KNC227"/>
      <c r="KND227"/>
      <c r="KNE227"/>
      <c r="KNF227"/>
      <c r="KNG227"/>
      <c r="KNH227"/>
      <c r="KNI227"/>
      <c r="KNJ227"/>
      <c r="KNK227"/>
      <c r="KNL227"/>
      <c r="KNM227"/>
      <c r="KNN227"/>
      <c r="KNO227"/>
      <c r="KNP227"/>
      <c r="KNQ227"/>
      <c r="KNR227"/>
      <c r="KNS227"/>
      <c r="KNT227"/>
      <c r="KNU227"/>
      <c r="KNV227"/>
      <c r="KNW227"/>
      <c r="KNX227"/>
      <c r="KNY227"/>
      <c r="KNZ227"/>
      <c r="KOA227"/>
      <c r="KOB227"/>
      <c r="KOC227"/>
      <c r="KOD227"/>
      <c r="KOE227"/>
      <c r="KOF227"/>
      <c r="KOG227"/>
      <c r="KOH227"/>
      <c r="KOI227"/>
      <c r="KOJ227"/>
      <c r="KOK227"/>
      <c r="KOL227"/>
      <c r="KOM227"/>
      <c r="KON227"/>
      <c r="KOO227"/>
      <c r="KOP227"/>
      <c r="KOQ227"/>
      <c r="KOR227"/>
      <c r="KOS227"/>
      <c r="KOT227"/>
      <c r="KOU227"/>
      <c r="KOV227"/>
      <c r="KOW227"/>
      <c r="KOX227"/>
      <c r="KOY227"/>
      <c r="KOZ227"/>
      <c r="KPA227"/>
      <c r="KPB227"/>
      <c r="KPC227"/>
      <c r="KPD227"/>
      <c r="KPE227"/>
      <c r="KPF227"/>
      <c r="KPG227"/>
      <c r="KPH227"/>
      <c r="KPI227"/>
      <c r="KPJ227"/>
      <c r="KPK227"/>
      <c r="KPL227"/>
      <c r="KPM227"/>
      <c r="KPN227"/>
      <c r="KPO227"/>
      <c r="KPP227"/>
      <c r="KPQ227"/>
      <c r="KPR227"/>
      <c r="KPS227"/>
      <c r="KPT227"/>
      <c r="KPU227"/>
      <c r="KPV227"/>
      <c r="KPW227"/>
      <c r="KPX227"/>
      <c r="KPY227"/>
      <c r="KPZ227"/>
      <c r="KQA227"/>
      <c r="KQB227"/>
      <c r="KQC227"/>
      <c r="KQD227"/>
      <c r="KQE227"/>
      <c r="KQF227"/>
      <c r="KQG227"/>
      <c r="KQH227"/>
      <c r="KQI227"/>
      <c r="KQJ227"/>
      <c r="KQK227"/>
      <c r="KQL227"/>
      <c r="KQM227"/>
      <c r="KQN227"/>
      <c r="KQO227"/>
      <c r="KQP227"/>
      <c r="KQQ227"/>
      <c r="KQR227"/>
      <c r="KQS227"/>
      <c r="KQT227"/>
      <c r="KQU227"/>
      <c r="KQV227"/>
      <c r="KQW227"/>
      <c r="KQX227"/>
      <c r="KQY227"/>
      <c r="KQZ227"/>
      <c r="KRA227"/>
      <c r="KRB227"/>
      <c r="KRC227"/>
      <c r="KRD227"/>
      <c r="KRE227"/>
      <c r="KRF227"/>
      <c r="KRG227"/>
      <c r="KRH227"/>
      <c r="KRI227"/>
      <c r="KRJ227"/>
      <c r="KRK227"/>
      <c r="KRL227"/>
      <c r="KRM227"/>
      <c r="KRN227"/>
      <c r="KRO227"/>
      <c r="KRP227"/>
      <c r="KRQ227"/>
      <c r="KRR227"/>
      <c r="KRS227"/>
      <c r="KRT227"/>
      <c r="KRU227"/>
      <c r="KRV227"/>
      <c r="KRW227"/>
      <c r="KRX227"/>
      <c r="KRY227"/>
      <c r="KRZ227"/>
      <c r="KSA227"/>
      <c r="KSB227"/>
      <c r="KSC227"/>
      <c r="KSD227"/>
      <c r="KSE227"/>
      <c r="KSF227"/>
      <c r="KSG227"/>
      <c r="KSH227"/>
      <c r="KSI227"/>
      <c r="KSJ227"/>
      <c r="KSK227"/>
      <c r="KSL227"/>
      <c r="KSM227"/>
      <c r="KSN227"/>
      <c r="KSO227"/>
      <c r="KSP227"/>
      <c r="KSQ227"/>
      <c r="KSR227"/>
      <c r="KSS227"/>
      <c r="KST227"/>
      <c r="KSU227"/>
      <c r="KSV227"/>
      <c r="KSW227"/>
      <c r="KSX227"/>
      <c r="KSY227"/>
      <c r="KSZ227"/>
      <c r="KTA227"/>
      <c r="KTB227"/>
      <c r="KTC227"/>
      <c r="KTD227"/>
      <c r="KTE227"/>
      <c r="KTF227"/>
      <c r="KTG227"/>
      <c r="KTH227"/>
      <c r="KTI227"/>
      <c r="KTJ227"/>
      <c r="KTK227"/>
      <c r="KTL227"/>
      <c r="KTM227"/>
      <c r="KTN227"/>
      <c r="KTO227"/>
      <c r="KTP227"/>
      <c r="KTQ227"/>
      <c r="KTR227"/>
      <c r="KTS227"/>
      <c r="KTT227"/>
      <c r="KTU227"/>
      <c r="KTV227"/>
      <c r="KTW227"/>
      <c r="KTX227"/>
      <c r="KTY227"/>
      <c r="KTZ227"/>
      <c r="KUA227"/>
      <c r="KUB227"/>
      <c r="KUC227"/>
      <c r="KUD227"/>
      <c r="KUE227"/>
      <c r="KUF227"/>
      <c r="KUG227"/>
      <c r="KUH227"/>
      <c r="KUI227"/>
      <c r="KUJ227"/>
      <c r="KUK227"/>
      <c r="KUL227"/>
      <c r="KUM227"/>
      <c r="KUN227"/>
      <c r="KUO227"/>
      <c r="KUP227"/>
      <c r="KUQ227"/>
      <c r="KUR227"/>
      <c r="KUS227"/>
      <c r="KUT227"/>
      <c r="KUU227"/>
      <c r="KUV227"/>
      <c r="KUW227"/>
      <c r="KUX227"/>
      <c r="KUY227"/>
      <c r="KUZ227"/>
      <c r="KVA227"/>
      <c r="KVB227"/>
      <c r="KVC227"/>
      <c r="KVD227"/>
      <c r="KVE227"/>
      <c r="KVF227"/>
      <c r="KVG227"/>
      <c r="KVH227"/>
      <c r="KVI227"/>
      <c r="KVJ227"/>
      <c r="KVK227"/>
      <c r="KVL227"/>
      <c r="KVM227"/>
      <c r="KVN227"/>
      <c r="KVO227"/>
      <c r="KVP227"/>
      <c r="KVQ227"/>
      <c r="KVR227"/>
      <c r="KVS227"/>
      <c r="KVT227"/>
      <c r="KVU227"/>
      <c r="KVV227"/>
      <c r="KVW227"/>
      <c r="KVX227"/>
      <c r="KVY227"/>
      <c r="KVZ227"/>
      <c r="KWA227"/>
      <c r="KWB227"/>
      <c r="KWC227"/>
      <c r="KWD227"/>
      <c r="KWE227"/>
      <c r="KWF227"/>
      <c r="KWG227"/>
      <c r="KWH227"/>
      <c r="KWI227"/>
      <c r="KWJ227"/>
      <c r="KWK227"/>
      <c r="KWL227"/>
      <c r="KWM227"/>
      <c r="KWN227"/>
      <c r="KWO227"/>
      <c r="KWP227"/>
      <c r="KWQ227"/>
      <c r="KWR227"/>
      <c r="KWS227"/>
      <c r="KWT227"/>
      <c r="KWU227"/>
      <c r="KWV227"/>
      <c r="KWW227"/>
      <c r="KWX227"/>
      <c r="KWY227"/>
      <c r="KWZ227"/>
      <c r="KXA227"/>
      <c r="KXB227"/>
      <c r="KXC227"/>
      <c r="KXD227"/>
      <c r="KXE227"/>
      <c r="KXF227"/>
      <c r="KXG227"/>
      <c r="KXH227"/>
      <c r="KXI227"/>
      <c r="KXJ227"/>
      <c r="KXK227"/>
      <c r="KXL227"/>
      <c r="KXM227"/>
      <c r="KXN227"/>
      <c r="KXO227"/>
      <c r="KXP227"/>
      <c r="KXQ227"/>
      <c r="KXR227"/>
      <c r="KXS227"/>
      <c r="KXT227"/>
      <c r="KXU227"/>
      <c r="KXV227"/>
      <c r="KXW227"/>
      <c r="KXX227"/>
      <c r="KXY227"/>
      <c r="KXZ227"/>
      <c r="KYA227"/>
      <c r="KYB227"/>
      <c r="KYC227"/>
      <c r="KYD227"/>
      <c r="KYE227"/>
      <c r="KYF227"/>
      <c r="KYG227"/>
      <c r="KYH227"/>
      <c r="KYI227"/>
      <c r="KYJ227"/>
      <c r="KYK227"/>
      <c r="KYL227"/>
      <c r="KYM227"/>
      <c r="KYN227"/>
      <c r="KYO227"/>
      <c r="KYP227"/>
      <c r="KYQ227"/>
      <c r="KYR227"/>
      <c r="KYS227"/>
      <c r="KYT227"/>
      <c r="KYU227"/>
      <c r="KYV227"/>
      <c r="KYW227"/>
      <c r="KYX227"/>
      <c r="KYY227"/>
      <c r="KYZ227"/>
      <c r="KZA227"/>
      <c r="KZB227"/>
      <c r="KZC227"/>
      <c r="KZD227"/>
      <c r="KZE227"/>
      <c r="KZF227"/>
      <c r="KZG227"/>
      <c r="KZH227"/>
      <c r="KZI227"/>
      <c r="KZJ227"/>
      <c r="KZK227"/>
      <c r="KZL227"/>
      <c r="KZM227"/>
      <c r="KZN227"/>
      <c r="KZO227"/>
      <c r="KZP227"/>
      <c r="KZQ227"/>
      <c r="KZR227"/>
      <c r="KZS227"/>
      <c r="KZT227"/>
      <c r="KZU227"/>
      <c r="KZV227"/>
      <c r="KZW227"/>
      <c r="KZX227"/>
      <c r="KZY227"/>
      <c r="KZZ227"/>
      <c r="LAA227"/>
      <c r="LAB227"/>
      <c r="LAC227"/>
      <c r="LAD227"/>
      <c r="LAE227"/>
      <c r="LAF227"/>
      <c r="LAG227"/>
      <c r="LAH227"/>
      <c r="LAI227"/>
      <c r="LAJ227"/>
      <c r="LAK227"/>
      <c r="LAL227"/>
      <c r="LAM227"/>
      <c r="LAN227"/>
      <c r="LAO227"/>
      <c r="LAP227"/>
      <c r="LAQ227"/>
      <c r="LAR227"/>
      <c r="LAS227"/>
      <c r="LAT227"/>
      <c r="LAU227"/>
      <c r="LAV227"/>
      <c r="LAW227"/>
      <c r="LAX227"/>
      <c r="LAY227"/>
      <c r="LAZ227"/>
      <c r="LBA227"/>
      <c r="LBB227"/>
      <c r="LBC227"/>
      <c r="LBD227"/>
      <c r="LBE227"/>
      <c r="LBF227"/>
      <c r="LBG227"/>
      <c r="LBH227"/>
      <c r="LBI227"/>
      <c r="LBJ227"/>
      <c r="LBK227"/>
      <c r="LBL227"/>
      <c r="LBM227"/>
      <c r="LBN227"/>
      <c r="LBO227"/>
      <c r="LBP227"/>
      <c r="LBQ227"/>
      <c r="LBR227"/>
      <c r="LBS227"/>
      <c r="LBT227"/>
      <c r="LBU227"/>
      <c r="LBV227"/>
      <c r="LBW227"/>
      <c r="LBX227"/>
      <c r="LBY227"/>
      <c r="LBZ227"/>
      <c r="LCA227"/>
      <c r="LCB227"/>
      <c r="LCC227"/>
      <c r="LCD227"/>
      <c r="LCE227"/>
      <c r="LCF227"/>
      <c r="LCG227"/>
      <c r="LCH227"/>
      <c r="LCI227"/>
      <c r="LCJ227"/>
      <c r="LCK227"/>
      <c r="LCL227"/>
      <c r="LCM227"/>
      <c r="LCN227"/>
      <c r="LCO227"/>
      <c r="LCP227"/>
      <c r="LCQ227"/>
      <c r="LCR227"/>
      <c r="LCS227"/>
      <c r="LCT227"/>
      <c r="LCU227"/>
      <c r="LCV227"/>
      <c r="LCW227"/>
      <c r="LCX227"/>
      <c r="LCY227"/>
      <c r="LCZ227"/>
      <c r="LDA227"/>
      <c r="LDB227"/>
      <c r="LDC227"/>
      <c r="LDD227"/>
      <c r="LDE227"/>
      <c r="LDF227"/>
      <c r="LDG227"/>
      <c r="LDH227"/>
      <c r="LDI227"/>
      <c r="LDJ227"/>
      <c r="LDK227"/>
      <c r="LDL227"/>
      <c r="LDM227"/>
      <c r="LDN227"/>
      <c r="LDO227"/>
      <c r="LDP227"/>
      <c r="LDQ227"/>
      <c r="LDR227"/>
      <c r="LDS227"/>
      <c r="LDT227"/>
      <c r="LDU227"/>
      <c r="LDV227"/>
      <c r="LDW227"/>
      <c r="LDX227"/>
      <c r="LDY227"/>
      <c r="LDZ227"/>
      <c r="LEA227"/>
      <c r="LEB227"/>
      <c r="LEC227"/>
      <c r="LED227"/>
      <c r="LEE227"/>
      <c r="LEF227"/>
      <c r="LEG227"/>
      <c r="LEH227"/>
      <c r="LEI227"/>
      <c r="LEJ227"/>
      <c r="LEK227"/>
      <c r="LEL227"/>
      <c r="LEM227"/>
      <c r="LEN227"/>
      <c r="LEO227"/>
      <c r="LEP227"/>
      <c r="LEQ227"/>
      <c r="LER227"/>
      <c r="LES227"/>
      <c r="LET227"/>
      <c r="LEU227"/>
      <c r="LEV227"/>
      <c r="LEW227"/>
      <c r="LEX227"/>
      <c r="LEY227"/>
      <c r="LEZ227"/>
      <c r="LFA227"/>
      <c r="LFB227"/>
      <c r="LFC227"/>
      <c r="LFD227"/>
      <c r="LFE227"/>
      <c r="LFF227"/>
      <c r="LFG227"/>
      <c r="LFH227"/>
      <c r="LFI227"/>
      <c r="LFJ227"/>
      <c r="LFK227"/>
      <c r="LFL227"/>
      <c r="LFM227"/>
      <c r="LFN227"/>
      <c r="LFO227"/>
      <c r="LFP227"/>
      <c r="LFQ227"/>
      <c r="LFR227"/>
      <c r="LFS227"/>
      <c r="LFT227"/>
      <c r="LFU227"/>
      <c r="LFV227"/>
      <c r="LFW227"/>
      <c r="LFX227"/>
      <c r="LFY227"/>
      <c r="LFZ227"/>
      <c r="LGA227"/>
      <c r="LGB227"/>
      <c r="LGC227"/>
      <c r="LGD227"/>
      <c r="LGE227"/>
      <c r="LGF227"/>
      <c r="LGG227"/>
      <c r="LGH227"/>
      <c r="LGI227"/>
      <c r="LGJ227"/>
      <c r="LGK227"/>
      <c r="LGL227"/>
      <c r="LGM227"/>
      <c r="LGN227"/>
      <c r="LGO227"/>
      <c r="LGP227"/>
      <c r="LGQ227"/>
      <c r="LGR227"/>
      <c r="LGS227"/>
      <c r="LGT227"/>
      <c r="LGU227"/>
      <c r="LGV227"/>
      <c r="LGW227"/>
      <c r="LGX227"/>
      <c r="LGY227"/>
      <c r="LGZ227"/>
      <c r="LHA227"/>
      <c r="LHB227"/>
      <c r="LHC227"/>
      <c r="LHD227"/>
      <c r="LHE227"/>
      <c r="LHF227"/>
      <c r="LHG227"/>
      <c r="LHH227"/>
      <c r="LHI227"/>
      <c r="LHJ227"/>
      <c r="LHK227"/>
      <c r="LHL227"/>
      <c r="LHM227"/>
      <c r="LHN227"/>
      <c r="LHO227"/>
      <c r="LHP227"/>
      <c r="LHQ227"/>
      <c r="LHR227"/>
      <c r="LHS227"/>
      <c r="LHT227"/>
      <c r="LHU227"/>
      <c r="LHV227"/>
      <c r="LHW227"/>
      <c r="LHX227"/>
      <c r="LHY227"/>
      <c r="LHZ227"/>
      <c r="LIA227"/>
      <c r="LIB227"/>
      <c r="LIC227"/>
      <c r="LID227"/>
      <c r="LIE227"/>
      <c r="LIF227"/>
      <c r="LIG227"/>
      <c r="LIH227"/>
      <c r="LII227"/>
      <c r="LIJ227"/>
      <c r="LIK227"/>
      <c r="LIL227"/>
      <c r="LIM227"/>
      <c r="LIN227"/>
      <c r="LIO227"/>
      <c r="LIP227"/>
      <c r="LIQ227"/>
      <c r="LIR227"/>
      <c r="LIS227"/>
      <c r="LIT227"/>
      <c r="LIU227"/>
      <c r="LIV227"/>
      <c r="LIW227"/>
      <c r="LIX227"/>
      <c r="LIY227"/>
      <c r="LIZ227"/>
      <c r="LJA227"/>
      <c r="LJB227"/>
      <c r="LJC227"/>
      <c r="LJD227"/>
      <c r="LJE227"/>
      <c r="LJF227"/>
      <c r="LJG227"/>
      <c r="LJH227"/>
      <c r="LJI227"/>
      <c r="LJJ227"/>
      <c r="LJK227"/>
      <c r="LJL227"/>
      <c r="LJM227"/>
      <c r="LJN227"/>
      <c r="LJO227"/>
      <c r="LJP227"/>
      <c r="LJQ227"/>
      <c r="LJR227"/>
      <c r="LJS227"/>
      <c r="LJT227"/>
      <c r="LJU227"/>
      <c r="LJV227"/>
      <c r="LJW227"/>
      <c r="LJX227"/>
      <c r="LJY227"/>
      <c r="LJZ227"/>
      <c r="LKA227"/>
      <c r="LKB227"/>
      <c r="LKC227"/>
      <c r="LKD227"/>
      <c r="LKE227"/>
      <c r="LKF227"/>
      <c r="LKG227"/>
      <c r="LKH227"/>
      <c r="LKI227"/>
      <c r="LKJ227"/>
      <c r="LKK227"/>
      <c r="LKL227"/>
      <c r="LKM227"/>
      <c r="LKN227"/>
      <c r="LKO227"/>
      <c r="LKP227"/>
      <c r="LKQ227"/>
      <c r="LKR227"/>
      <c r="LKS227"/>
      <c r="LKT227"/>
      <c r="LKU227"/>
      <c r="LKV227"/>
      <c r="LKW227"/>
      <c r="LKX227"/>
      <c r="LKY227"/>
      <c r="LKZ227"/>
      <c r="LLA227"/>
      <c r="LLB227"/>
      <c r="LLC227"/>
      <c r="LLD227"/>
      <c r="LLE227"/>
      <c r="LLF227"/>
      <c r="LLG227"/>
      <c r="LLH227"/>
      <c r="LLI227"/>
      <c r="LLJ227"/>
      <c r="LLK227"/>
      <c r="LLL227"/>
      <c r="LLM227"/>
      <c r="LLN227"/>
      <c r="LLO227"/>
      <c r="LLP227"/>
      <c r="LLQ227"/>
      <c r="LLR227"/>
      <c r="LLS227"/>
      <c r="LLT227"/>
      <c r="LLU227"/>
      <c r="LLV227"/>
      <c r="LLW227"/>
      <c r="LLX227"/>
      <c r="LLY227"/>
      <c r="LLZ227"/>
      <c r="LMA227"/>
      <c r="LMB227"/>
      <c r="LMC227"/>
      <c r="LMD227"/>
      <c r="LME227"/>
      <c r="LMF227"/>
      <c r="LMG227"/>
      <c r="LMH227"/>
      <c r="LMI227"/>
      <c r="LMJ227"/>
      <c r="LMK227"/>
      <c r="LML227"/>
      <c r="LMM227"/>
      <c r="LMN227"/>
      <c r="LMO227"/>
      <c r="LMP227"/>
      <c r="LMQ227"/>
      <c r="LMR227"/>
      <c r="LMS227"/>
      <c r="LMT227"/>
      <c r="LMU227"/>
      <c r="LMV227"/>
      <c r="LMW227"/>
      <c r="LMX227"/>
      <c r="LMY227"/>
      <c r="LMZ227"/>
      <c r="LNA227"/>
      <c r="LNB227"/>
      <c r="LNC227"/>
      <c r="LND227"/>
      <c r="LNE227"/>
      <c r="LNF227"/>
      <c r="LNG227"/>
      <c r="LNH227"/>
      <c r="LNI227"/>
      <c r="LNJ227"/>
      <c r="LNK227"/>
      <c r="LNL227"/>
      <c r="LNM227"/>
      <c r="LNN227"/>
      <c r="LNO227"/>
      <c r="LNP227"/>
      <c r="LNQ227"/>
      <c r="LNR227"/>
      <c r="LNS227"/>
      <c r="LNT227"/>
      <c r="LNU227"/>
      <c r="LNV227"/>
      <c r="LNW227"/>
      <c r="LNX227"/>
      <c r="LNY227"/>
      <c r="LNZ227"/>
      <c r="LOA227"/>
      <c r="LOB227"/>
      <c r="LOC227"/>
      <c r="LOD227"/>
      <c r="LOE227"/>
      <c r="LOF227"/>
      <c r="LOG227"/>
      <c r="LOH227"/>
      <c r="LOI227"/>
      <c r="LOJ227"/>
      <c r="LOK227"/>
      <c r="LOL227"/>
      <c r="LOM227"/>
      <c r="LON227"/>
      <c r="LOO227"/>
      <c r="LOP227"/>
      <c r="LOQ227"/>
      <c r="LOR227"/>
      <c r="LOS227"/>
      <c r="LOT227"/>
      <c r="LOU227"/>
      <c r="LOV227"/>
      <c r="LOW227"/>
      <c r="LOX227"/>
      <c r="LOY227"/>
      <c r="LOZ227"/>
      <c r="LPA227"/>
      <c r="LPB227"/>
      <c r="LPC227"/>
      <c r="LPD227"/>
      <c r="LPE227"/>
      <c r="LPF227"/>
      <c r="LPG227"/>
      <c r="LPH227"/>
      <c r="LPI227"/>
      <c r="LPJ227"/>
      <c r="LPK227"/>
      <c r="LPL227"/>
      <c r="LPM227"/>
      <c r="LPN227"/>
      <c r="LPO227"/>
      <c r="LPP227"/>
      <c r="LPQ227"/>
      <c r="LPR227"/>
      <c r="LPS227"/>
      <c r="LPT227"/>
      <c r="LPU227"/>
      <c r="LPV227"/>
      <c r="LPW227"/>
      <c r="LPX227"/>
      <c r="LPY227"/>
      <c r="LPZ227"/>
      <c r="LQA227"/>
      <c r="LQB227"/>
      <c r="LQC227"/>
      <c r="LQD227"/>
      <c r="LQE227"/>
      <c r="LQF227"/>
      <c r="LQG227"/>
      <c r="LQH227"/>
      <c r="LQI227"/>
      <c r="LQJ227"/>
      <c r="LQK227"/>
      <c r="LQL227"/>
      <c r="LQM227"/>
      <c r="LQN227"/>
      <c r="LQO227"/>
      <c r="LQP227"/>
      <c r="LQQ227"/>
      <c r="LQR227"/>
      <c r="LQS227"/>
      <c r="LQT227"/>
      <c r="LQU227"/>
      <c r="LQV227"/>
      <c r="LQW227"/>
      <c r="LQX227"/>
      <c r="LQY227"/>
      <c r="LQZ227"/>
      <c r="LRA227"/>
      <c r="LRB227"/>
      <c r="LRC227"/>
      <c r="LRD227"/>
      <c r="LRE227"/>
      <c r="LRF227"/>
      <c r="LRG227"/>
      <c r="LRH227"/>
      <c r="LRI227"/>
      <c r="LRJ227"/>
      <c r="LRK227"/>
      <c r="LRL227"/>
      <c r="LRM227"/>
      <c r="LRN227"/>
      <c r="LRO227"/>
      <c r="LRP227"/>
      <c r="LRQ227"/>
      <c r="LRR227"/>
      <c r="LRS227"/>
      <c r="LRT227"/>
      <c r="LRU227"/>
      <c r="LRV227"/>
      <c r="LRW227"/>
      <c r="LRX227"/>
      <c r="LRY227"/>
      <c r="LRZ227"/>
      <c r="LSA227"/>
      <c r="LSB227"/>
      <c r="LSC227"/>
      <c r="LSD227"/>
      <c r="LSE227"/>
      <c r="LSF227"/>
      <c r="LSG227"/>
      <c r="LSH227"/>
      <c r="LSI227"/>
      <c r="LSJ227"/>
      <c r="LSK227"/>
      <c r="LSL227"/>
      <c r="LSM227"/>
      <c r="LSN227"/>
      <c r="LSO227"/>
      <c r="LSP227"/>
      <c r="LSQ227"/>
      <c r="LSR227"/>
      <c r="LSS227"/>
      <c r="LST227"/>
      <c r="LSU227"/>
      <c r="LSV227"/>
      <c r="LSW227"/>
      <c r="LSX227"/>
      <c r="LSY227"/>
      <c r="LSZ227"/>
      <c r="LTA227"/>
      <c r="LTB227"/>
      <c r="LTC227"/>
      <c r="LTD227"/>
      <c r="LTE227"/>
      <c r="LTF227"/>
      <c r="LTG227"/>
      <c r="LTH227"/>
      <c r="LTI227"/>
      <c r="LTJ227"/>
      <c r="LTK227"/>
      <c r="LTL227"/>
      <c r="LTM227"/>
      <c r="LTN227"/>
      <c r="LTO227"/>
      <c r="LTP227"/>
      <c r="LTQ227"/>
      <c r="LTR227"/>
      <c r="LTS227"/>
      <c r="LTT227"/>
      <c r="LTU227"/>
      <c r="LTV227"/>
      <c r="LTW227"/>
      <c r="LTX227"/>
      <c r="LTY227"/>
      <c r="LTZ227"/>
      <c r="LUA227"/>
      <c r="LUB227"/>
      <c r="LUC227"/>
      <c r="LUD227"/>
      <c r="LUE227"/>
      <c r="LUF227"/>
      <c r="LUG227"/>
      <c r="LUH227"/>
      <c r="LUI227"/>
      <c r="LUJ227"/>
      <c r="LUK227"/>
      <c r="LUL227"/>
      <c r="LUM227"/>
      <c r="LUN227"/>
      <c r="LUO227"/>
      <c r="LUP227"/>
      <c r="LUQ227"/>
      <c r="LUR227"/>
      <c r="LUS227"/>
      <c r="LUT227"/>
      <c r="LUU227"/>
      <c r="LUV227"/>
      <c r="LUW227"/>
      <c r="LUX227"/>
      <c r="LUY227"/>
      <c r="LUZ227"/>
      <c r="LVA227"/>
      <c r="LVB227"/>
      <c r="LVC227"/>
      <c r="LVD227"/>
      <c r="LVE227"/>
      <c r="LVF227"/>
      <c r="LVG227"/>
      <c r="LVH227"/>
      <c r="LVI227"/>
      <c r="LVJ227"/>
      <c r="LVK227"/>
      <c r="LVL227"/>
      <c r="LVM227"/>
      <c r="LVN227"/>
      <c r="LVO227"/>
      <c r="LVP227"/>
      <c r="LVQ227"/>
      <c r="LVR227"/>
      <c r="LVS227"/>
      <c r="LVT227"/>
      <c r="LVU227"/>
      <c r="LVV227"/>
      <c r="LVW227"/>
      <c r="LVX227"/>
      <c r="LVY227"/>
      <c r="LVZ227"/>
      <c r="LWA227"/>
      <c r="LWB227"/>
      <c r="LWC227"/>
      <c r="LWD227"/>
      <c r="LWE227"/>
      <c r="LWF227"/>
      <c r="LWG227"/>
      <c r="LWH227"/>
      <c r="LWI227"/>
      <c r="LWJ227"/>
      <c r="LWK227"/>
      <c r="LWL227"/>
      <c r="LWM227"/>
      <c r="LWN227"/>
      <c r="LWO227"/>
      <c r="LWP227"/>
      <c r="LWQ227"/>
      <c r="LWR227"/>
      <c r="LWS227"/>
      <c r="LWT227"/>
      <c r="LWU227"/>
      <c r="LWV227"/>
      <c r="LWW227"/>
      <c r="LWX227"/>
      <c r="LWY227"/>
      <c r="LWZ227"/>
      <c r="LXA227"/>
      <c r="LXB227"/>
      <c r="LXC227"/>
      <c r="LXD227"/>
      <c r="LXE227"/>
      <c r="LXF227"/>
      <c r="LXG227"/>
      <c r="LXH227"/>
      <c r="LXI227"/>
      <c r="LXJ227"/>
      <c r="LXK227"/>
      <c r="LXL227"/>
      <c r="LXM227"/>
      <c r="LXN227"/>
      <c r="LXO227"/>
      <c r="LXP227"/>
      <c r="LXQ227"/>
      <c r="LXR227"/>
      <c r="LXS227"/>
      <c r="LXT227"/>
      <c r="LXU227"/>
      <c r="LXV227"/>
      <c r="LXW227"/>
      <c r="LXX227"/>
      <c r="LXY227"/>
      <c r="LXZ227"/>
      <c r="LYA227"/>
      <c r="LYB227"/>
      <c r="LYC227"/>
      <c r="LYD227"/>
      <c r="LYE227"/>
      <c r="LYF227"/>
      <c r="LYG227"/>
      <c r="LYH227"/>
      <c r="LYI227"/>
      <c r="LYJ227"/>
      <c r="LYK227"/>
      <c r="LYL227"/>
      <c r="LYM227"/>
      <c r="LYN227"/>
      <c r="LYO227"/>
      <c r="LYP227"/>
      <c r="LYQ227"/>
      <c r="LYR227"/>
      <c r="LYS227"/>
      <c r="LYT227"/>
      <c r="LYU227"/>
      <c r="LYV227"/>
      <c r="LYW227"/>
      <c r="LYX227"/>
      <c r="LYY227"/>
      <c r="LYZ227"/>
      <c r="LZA227"/>
      <c r="LZB227"/>
      <c r="LZC227"/>
      <c r="LZD227"/>
      <c r="LZE227"/>
      <c r="LZF227"/>
      <c r="LZG227"/>
      <c r="LZH227"/>
      <c r="LZI227"/>
      <c r="LZJ227"/>
      <c r="LZK227"/>
      <c r="LZL227"/>
      <c r="LZM227"/>
      <c r="LZN227"/>
      <c r="LZO227"/>
      <c r="LZP227"/>
      <c r="LZQ227"/>
      <c r="LZR227"/>
      <c r="LZS227"/>
      <c r="LZT227"/>
      <c r="LZU227"/>
      <c r="LZV227"/>
      <c r="LZW227"/>
      <c r="LZX227"/>
      <c r="LZY227"/>
      <c r="LZZ227"/>
      <c r="MAA227"/>
      <c r="MAB227"/>
      <c r="MAC227"/>
      <c r="MAD227"/>
      <c r="MAE227"/>
      <c r="MAF227"/>
      <c r="MAG227"/>
      <c r="MAH227"/>
      <c r="MAI227"/>
      <c r="MAJ227"/>
      <c r="MAK227"/>
      <c r="MAL227"/>
      <c r="MAM227"/>
      <c r="MAN227"/>
      <c r="MAO227"/>
      <c r="MAP227"/>
      <c r="MAQ227"/>
      <c r="MAR227"/>
      <c r="MAS227"/>
      <c r="MAT227"/>
      <c r="MAU227"/>
      <c r="MAV227"/>
      <c r="MAW227"/>
      <c r="MAX227"/>
      <c r="MAY227"/>
      <c r="MAZ227"/>
      <c r="MBA227"/>
      <c r="MBB227"/>
      <c r="MBC227"/>
      <c r="MBD227"/>
      <c r="MBE227"/>
      <c r="MBF227"/>
      <c r="MBG227"/>
      <c r="MBH227"/>
      <c r="MBI227"/>
      <c r="MBJ227"/>
      <c r="MBK227"/>
      <c r="MBL227"/>
      <c r="MBM227"/>
      <c r="MBN227"/>
      <c r="MBO227"/>
      <c r="MBP227"/>
      <c r="MBQ227"/>
      <c r="MBR227"/>
      <c r="MBS227"/>
      <c r="MBT227"/>
      <c r="MBU227"/>
      <c r="MBV227"/>
      <c r="MBW227"/>
      <c r="MBX227"/>
      <c r="MBY227"/>
      <c r="MBZ227"/>
      <c r="MCA227"/>
      <c r="MCB227"/>
      <c r="MCC227"/>
      <c r="MCD227"/>
      <c r="MCE227"/>
      <c r="MCF227"/>
      <c r="MCG227"/>
      <c r="MCH227"/>
      <c r="MCI227"/>
      <c r="MCJ227"/>
      <c r="MCK227"/>
      <c r="MCL227"/>
      <c r="MCM227"/>
      <c r="MCN227"/>
      <c r="MCO227"/>
      <c r="MCP227"/>
      <c r="MCQ227"/>
      <c r="MCR227"/>
      <c r="MCS227"/>
      <c r="MCT227"/>
      <c r="MCU227"/>
      <c r="MCV227"/>
      <c r="MCW227"/>
      <c r="MCX227"/>
      <c r="MCY227"/>
      <c r="MCZ227"/>
      <c r="MDA227"/>
      <c r="MDB227"/>
      <c r="MDC227"/>
      <c r="MDD227"/>
      <c r="MDE227"/>
      <c r="MDF227"/>
      <c r="MDG227"/>
      <c r="MDH227"/>
      <c r="MDI227"/>
      <c r="MDJ227"/>
      <c r="MDK227"/>
      <c r="MDL227"/>
      <c r="MDM227"/>
      <c r="MDN227"/>
      <c r="MDO227"/>
      <c r="MDP227"/>
      <c r="MDQ227"/>
      <c r="MDR227"/>
      <c r="MDS227"/>
      <c r="MDT227"/>
      <c r="MDU227"/>
      <c r="MDV227"/>
      <c r="MDW227"/>
      <c r="MDX227"/>
      <c r="MDY227"/>
      <c r="MDZ227"/>
      <c r="MEA227"/>
      <c r="MEB227"/>
      <c r="MEC227"/>
      <c r="MED227"/>
      <c r="MEE227"/>
      <c r="MEF227"/>
      <c r="MEG227"/>
      <c r="MEH227"/>
      <c r="MEI227"/>
      <c r="MEJ227"/>
      <c r="MEK227"/>
      <c r="MEL227"/>
      <c r="MEM227"/>
      <c r="MEN227"/>
      <c r="MEO227"/>
      <c r="MEP227"/>
      <c r="MEQ227"/>
      <c r="MER227"/>
      <c r="MES227"/>
      <c r="MET227"/>
      <c r="MEU227"/>
      <c r="MEV227"/>
      <c r="MEW227"/>
      <c r="MEX227"/>
      <c r="MEY227"/>
      <c r="MEZ227"/>
      <c r="MFA227"/>
      <c r="MFB227"/>
      <c r="MFC227"/>
      <c r="MFD227"/>
      <c r="MFE227"/>
      <c r="MFF227"/>
      <c r="MFG227"/>
      <c r="MFH227"/>
      <c r="MFI227"/>
      <c r="MFJ227"/>
      <c r="MFK227"/>
      <c r="MFL227"/>
      <c r="MFM227"/>
      <c r="MFN227"/>
      <c r="MFO227"/>
      <c r="MFP227"/>
      <c r="MFQ227"/>
      <c r="MFR227"/>
      <c r="MFS227"/>
      <c r="MFT227"/>
      <c r="MFU227"/>
      <c r="MFV227"/>
      <c r="MFW227"/>
      <c r="MFX227"/>
      <c r="MFY227"/>
      <c r="MFZ227"/>
      <c r="MGA227"/>
      <c r="MGB227"/>
      <c r="MGC227"/>
      <c r="MGD227"/>
      <c r="MGE227"/>
      <c r="MGF227"/>
      <c r="MGG227"/>
      <c r="MGH227"/>
      <c r="MGI227"/>
      <c r="MGJ227"/>
      <c r="MGK227"/>
      <c r="MGL227"/>
      <c r="MGM227"/>
      <c r="MGN227"/>
      <c r="MGO227"/>
      <c r="MGP227"/>
      <c r="MGQ227"/>
      <c r="MGR227"/>
      <c r="MGS227"/>
      <c r="MGT227"/>
      <c r="MGU227"/>
      <c r="MGV227"/>
      <c r="MGW227"/>
      <c r="MGX227"/>
      <c r="MGY227"/>
      <c r="MGZ227"/>
      <c r="MHA227"/>
      <c r="MHB227"/>
      <c r="MHC227"/>
      <c r="MHD227"/>
      <c r="MHE227"/>
      <c r="MHF227"/>
      <c r="MHG227"/>
      <c r="MHH227"/>
      <c r="MHI227"/>
      <c r="MHJ227"/>
      <c r="MHK227"/>
      <c r="MHL227"/>
      <c r="MHM227"/>
      <c r="MHN227"/>
      <c r="MHO227"/>
      <c r="MHP227"/>
      <c r="MHQ227"/>
      <c r="MHR227"/>
      <c r="MHS227"/>
      <c r="MHT227"/>
      <c r="MHU227"/>
      <c r="MHV227"/>
      <c r="MHW227"/>
      <c r="MHX227"/>
      <c r="MHY227"/>
      <c r="MHZ227"/>
      <c r="MIA227"/>
      <c r="MIB227"/>
      <c r="MIC227"/>
      <c r="MID227"/>
      <c r="MIE227"/>
      <c r="MIF227"/>
      <c r="MIG227"/>
      <c r="MIH227"/>
      <c r="MII227"/>
      <c r="MIJ227"/>
      <c r="MIK227"/>
      <c r="MIL227"/>
      <c r="MIM227"/>
      <c r="MIN227"/>
      <c r="MIO227"/>
      <c r="MIP227"/>
      <c r="MIQ227"/>
      <c r="MIR227"/>
      <c r="MIS227"/>
      <c r="MIT227"/>
      <c r="MIU227"/>
      <c r="MIV227"/>
      <c r="MIW227"/>
      <c r="MIX227"/>
      <c r="MIY227"/>
      <c r="MIZ227"/>
      <c r="MJA227"/>
      <c r="MJB227"/>
      <c r="MJC227"/>
      <c r="MJD227"/>
      <c r="MJE227"/>
      <c r="MJF227"/>
      <c r="MJG227"/>
      <c r="MJH227"/>
      <c r="MJI227"/>
      <c r="MJJ227"/>
      <c r="MJK227"/>
      <c r="MJL227"/>
      <c r="MJM227"/>
      <c r="MJN227"/>
      <c r="MJO227"/>
      <c r="MJP227"/>
      <c r="MJQ227"/>
      <c r="MJR227"/>
      <c r="MJS227"/>
      <c r="MJT227"/>
      <c r="MJU227"/>
      <c r="MJV227"/>
      <c r="MJW227"/>
      <c r="MJX227"/>
      <c r="MJY227"/>
      <c r="MJZ227"/>
      <c r="MKA227"/>
      <c r="MKB227"/>
      <c r="MKC227"/>
      <c r="MKD227"/>
      <c r="MKE227"/>
      <c r="MKF227"/>
      <c r="MKG227"/>
      <c r="MKH227"/>
      <c r="MKI227"/>
      <c r="MKJ227"/>
      <c r="MKK227"/>
      <c r="MKL227"/>
      <c r="MKM227"/>
      <c r="MKN227"/>
      <c r="MKO227"/>
      <c r="MKP227"/>
      <c r="MKQ227"/>
      <c r="MKR227"/>
      <c r="MKS227"/>
      <c r="MKT227"/>
      <c r="MKU227"/>
      <c r="MKV227"/>
      <c r="MKW227"/>
      <c r="MKX227"/>
      <c r="MKY227"/>
      <c r="MKZ227"/>
      <c r="MLA227"/>
      <c r="MLB227"/>
      <c r="MLC227"/>
      <c r="MLD227"/>
      <c r="MLE227"/>
      <c r="MLF227"/>
      <c r="MLG227"/>
      <c r="MLH227"/>
      <c r="MLI227"/>
      <c r="MLJ227"/>
      <c r="MLK227"/>
      <c r="MLL227"/>
      <c r="MLM227"/>
      <c r="MLN227"/>
      <c r="MLO227"/>
      <c r="MLP227"/>
      <c r="MLQ227"/>
      <c r="MLR227"/>
      <c r="MLS227"/>
      <c r="MLT227"/>
      <c r="MLU227"/>
      <c r="MLV227"/>
      <c r="MLW227"/>
      <c r="MLX227"/>
      <c r="MLY227"/>
      <c r="MLZ227"/>
      <c r="MMA227"/>
      <c r="MMB227"/>
      <c r="MMC227"/>
      <c r="MMD227"/>
      <c r="MME227"/>
      <c r="MMF227"/>
      <c r="MMG227"/>
      <c r="MMH227"/>
      <c r="MMI227"/>
      <c r="MMJ227"/>
      <c r="MMK227"/>
      <c r="MML227"/>
      <c r="MMM227"/>
      <c r="MMN227"/>
      <c r="MMO227"/>
      <c r="MMP227"/>
      <c r="MMQ227"/>
      <c r="MMR227"/>
      <c r="MMS227"/>
      <c r="MMT227"/>
      <c r="MMU227"/>
      <c r="MMV227"/>
      <c r="MMW227"/>
      <c r="MMX227"/>
      <c r="MMY227"/>
      <c r="MMZ227"/>
      <c r="MNA227"/>
      <c r="MNB227"/>
      <c r="MNC227"/>
      <c r="MND227"/>
      <c r="MNE227"/>
      <c r="MNF227"/>
      <c r="MNG227"/>
      <c r="MNH227"/>
      <c r="MNI227"/>
      <c r="MNJ227"/>
      <c r="MNK227"/>
      <c r="MNL227"/>
      <c r="MNM227"/>
      <c r="MNN227"/>
      <c r="MNO227"/>
      <c r="MNP227"/>
      <c r="MNQ227"/>
      <c r="MNR227"/>
      <c r="MNS227"/>
      <c r="MNT227"/>
      <c r="MNU227"/>
      <c r="MNV227"/>
      <c r="MNW227"/>
      <c r="MNX227"/>
      <c r="MNY227"/>
      <c r="MNZ227"/>
      <c r="MOA227"/>
      <c r="MOB227"/>
      <c r="MOC227"/>
      <c r="MOD227"/>
      <c r="MOE227"/>
      <c r="MOF227"/>
      <c r="MOG227"/>
      <c r="MOH227"/>
      <c r="MOI227"/>
      <c r="MOJ227"/>
      <c r="MOK227"/>
      <c r="MOL227"/>
      <c r="MOM227"/>
      <c r="MON227"/>
      <c r="MOO227"/>
      <c r="MOP227"/>
      <c r="MOQ227"/>
      <c r="MOR227"/>
      <c r="MOS227"/>
      <c r="MOT227"/>
      <c r="MOU227"/>
      <c r="MOV227"/>
      <c r="MOW227"/>
      <c r="MOX227"/>
      <c r="MOY227"/>
      <c r="MOZ227"/>
      <c r="MPA227"/>
      <c r="MPB227"/>
      <c r="MPC227"/>
      <c r="MPD227"/>
      <c r="MPE227"/>
      <c r="MPF227"/>
      <c r="MPG227"/>
      <c r="MPH227"/>
      <c r="MPI227"/>
      <c r="MPJ227"/>
      <c r="MPK227"/>
      <c r="MPL227"/>
      <c r="MPM227"/>
      <c r="MPN227"/>
      <c r="MPO227"/>
      <c r="MPP227"/>
      <c r="MPQ227"/>
      <c r="MPR227"/>
      <c r="MPS227"/>
      <c r="MPT227"/>
      <c r="MPU227"/>
      <c r="MPV227"/>
      <c r="MPW227"/>
      <c r="MPX227"/>
      <c r="MPY227"/>
      <c r="MPZ227"/>
      <c r="MQA227"/>
      <c r="MQB227"/>
      <c r="MQC227"/>
      <c r="MQD227"/>
      <c r="MQE227"/>
      <c r="MQF227"/>
      <c r="MQG227"/>
      <c r="MQH227"/>
      <c r="MQI227"/>
      <c r="MQJ227"/>
      <c r="MQK227"/>
      <c r="MQL227"/>
      <c r="MQM227"/>
      <c r="MQN227"/>
      <c r="MQO227"/>
      <c r="MQP227"/>
      <c r="MQQ227"/>
      <c r="MQR227"/>
      <c r="MQS227"/>
      <c r="MQT227"/>
      <c r="MQU227"/>
      <c r="MQV227"/>
      <c r="MQW227"/>
      <c r="MQX227"/>
      <c r="MQY227"/>
      <c r="MQZ227"/>
      <c r="MRA227"/>
      <c r="MRB227"/>
      <c r="MRC227"/>
      <c r="MRD227"/>
      <c r="MRE227"/>
      <c r="MRF227"/>
      <c r="MRG227"/>
      <c r="MRH227"/>
      <c r="MRI227"/>
      <c r="MRJ227"/>
      <c r="MRK227"/>
      <c r="MRL227"/>
      <c r="MRM227"/>
      <c r="MRN227"/>
      <c r="MRO227"/>
      <c r="MRP227"/>
      <c r="MRQ227"/>
      <c r="MRR227"/>
      <c r="MRS227"/>
      <c r="MRT227"/>
      <c r="MRU227"/>
      <c r="MRV227"/>
      <c r="MRW227"/>
      <c r="MRX227"/>
      <c r="MRY227"/>
      <c r="MRZ227"/>
      <c r="MSA227"/>
      <c r="MSB227"/>
      <c r="MSC227"/>
      <c r="MSD227"/>
      <c r="MSE227"/>
      <c r="MSF227"/>
      <c r="MSG227"/>
      <c r="MSH227"/>
      <c r="MSI227"/>
      <c r="MSJ227"/>
      <c r="MSK227"/>
      <c r="MSL227"/>
      <c r="MSM227"/>
      <c r="MSN227"/>
      <c r="MSO227"/>
      <c r="MSP227"/>
      <c r="MSQ227"/>
      <c r="MSR227"/>
      <c r="MSS227"/>
      <c r="MST227"/>
      <c r="MSU227"/>
      <c r="MSV227"/>
      <c r="MSW227"/>
      <c r="MSX227"/>
      <c r="MSY227"/>
      <c r="MSZ227"/>
      <c r="MTA227"/>
      <c r="MTB227"/>
      <c r="MTC227"/>
      <c r="MTD227"/>
      <c r="MTE227"/>
      <c r="MTF227"/>
      <c r="MTG227"/>
      <c r="MTH227"/>
      <c r="MTI227"/>
      <c r="MTJ227"/>
      <c r="MTK227"/>
      <c r="MTL227"/>
      <c r="MTM227"/>
      <c r="MTN227"/>
      <c r="MTO227"/>
      <c r="MTP227"/>
      <c r="MTQ227"/>
      <c r="MTR227"/>
      <c r="MTS227"/>
      <c r="MTT227"/>
      <c r="MTU227"/>
      <c r="MTV227"/>
      <c r="MTW227"/>
      <c r="MTX227"/>
      <c r="MTY227"/>
      <c r="MTZ227"/>
      <c r="MUA227"/>
      <c r="MUB227"/>
      <c r="MUC227"/>
      <c r="MUD227"/>
      <c r="MUE227"/>
      <c r="MUF227"/>
      <c r="MUG227"/>
      <c r="MUH227"/>
      <c r="MUI227"/>
      <c r="MUJ227"/>
      <c r="MUK227"/>
      <c r="MUL227"/>
      <c r="MUM227"/>
      <c r="MUN227"/>
      <c r="MUO227"/>
      <c r="MUP227"/>
      <c r="MUQ227"/>
      <c r="MUR227"/>
      <c r="MUS227"/>
      <c r="MUT227"/>
      <c r="MUU227"/>
      <c r="MUV227"/>
      <c r="MUW227"/>
      <c r="MUX227"/>
      <c r="MUY227"/>
      <c r="MUZ227"/>
      <c r="MVA227"/>
      <c r="MVB227"/>
      <c r="MVC227"/>
      <c r="MVD227"/>
      <c r="MVE227"/>
      <c r="MVF227"/>
      <c r="MVG227"/>
      <c r="MVH227"/>
      <c r="MVI227"/>
      <c r="MVJ227"/>
      <c r="MVK227"/>
      <c r="MVL227"/>
      <c r="MVM227"/>
      <c r="MVN227"/>
      <c r="MVO227"/>
      <c r="MVP227"/>
      <c r="MVQ227"/>
      <c r="MVR227"/>
      <c r="MVS227"/>
      <c r="MVT227"/>
      <c r="MVU227"/>
      <c r="MVV227"/>
      <c r="MVW227"/>
      <c r="MVX227"/>
      <c r="MVY227"/>
      <c r="MVZ227"/>
      <c r="MWA227"/>
      <c r="MWB227"/>
      <c r="MWC227"/>
      <c r="MWD227"/>
      <c r="MWE227"/>
      <c r="MWF227"/>
      <c r="MWG227"/>
      <c r="MWH227"/>
      <c r="MWI227"/>
      <c r="MWJ227"/>
      <c r="MWK227"/>
      <c r="MWL227"/>
      <c r="MWM227"/>
      <c r="MWN227"/>
      <c r="MWO227"/>
      <c r="MWP227"/>
      <c r="MWQ227"/>
      <c r="MWR227"/>
      <c r="MWS227"/>
      <c r="MWT227"/>
      <c r="MWU227"/>
      <c r="MWV227"/>
      <c r="MWW227"/>
      <c r="MWX227"/>
      <c r="MWY227"/>
      <c r="MWZ227"/>
      <c r="MXA227"/>
      <c r="MXB227"/>
      <c r="MXC227"/>
      <c r="MXD227"/>
      <c r="MXE227"/>
      <c r="MXF227"/>
      <c r="MXG227"/>
      <c r="MXH227"/>
      <c r="MXI227"/>
      <c r="MXJ227"/>
      <c r="MXK227"/>
      <c r="MXL227"/>
      <c r="MXM227"/>
      <c r="MXN227"/>
      <c r="MXO227"/>
      <c r="MXP227"/>
      <c r="MXQ227"/>
      <c r="MXR227"/>
      <c r="MXS227"/>
      <c r="MXT227"/>
      <c r="MXU227"/>
      <c r="MXV227"/>
      <c r="MXW227"/>
      <c r="MXX227"/>
      <c r="MXY227"/>
      <c r="MXZ227"/>
      <c r="MYA227"/>
      <c r="MYB227"/>
      <c r="MYC227"/>
      <c r="MYD227"/>
      <c r="MYE227"/>
      <c r="MYF227"/>
      <c r="MYG227"/>
      <c r="MYH227"/>
      <c r="MYI227"/>
      <c r="MYJ227"/>
      <c r="MYK227"/>
      <c r="MYL227"/>
      <c r="MYM227"/>
      <c r="MYN227"/>
      <c r="MYO227"/>
      <c r="MYP227"/>
      <c r="MYQ227"/>
      <c r="MYR227"/>
      <c r="MYS227"/>
      <c r="MYT227"/>
      <c r="MYU227"/>
      <c r="MYV227"/>
      <c r="MYW227"/>
      <c r="MYX227"/>
      <c r="MYY227"/>
      <c r="MYZ227"/>
      <c r="MZA227"/>
      <c r="MZB227"/>
      <c r="MZC227"/>
      <c r="MZD227"/>
      <c r="MZE227"/>
      <c r="MZF227"/>
      <c r="MZG227"/>
      <c r="MZH227"/>
      <c r="MZI227"/>
      <c r="MZJ227"/>
      <c r="MZK227"/>
      <c r="MZL227"/>
      <c r="MZM227"/>
      <c r="MZN227"/>
      <c r="MZO227"/>
      <c r="MZP227"/>
      <c r="MZQ227"/>
      <c r="MZR227"/>
      <c r="MZS227"/>
      <c r="MZT227"/>
      <c r="MZU227"/>
      <c r="MZV227"/>
      <c r="MZW227"/>
      <c r="MZX227"/>
      <c r="MZY227"/>
      <c r="MZZ227"/>
      <c r="NAA227"/>
      <c r="NAB227"/>
      <c r="NAC227"/>
      <c r="NAD227"/>
      <c r="NAE227"/>
      <c r="NAF227"/>
      <c r="NAG227"/>
      <c r="NAH227"/>
      <c r="NAI227"/>
      <c r="NAJ227"/>
      <c r="NAK227"/>
      <c r="NAL227"/>
      <c r="NAM227"/>
      <c r="NAN227"/>
      <c r="NAO227"/>
      <c r="NAP227"/>
      <c r="NAQ227"/>
      <c r="NAR227"/>
      <c r="NAS227"/>
      <c r="NAT227"/>
      <c r="NAU227"/>
      <c r="NAV227"/>
      <c r="NAW227"/>
      <c r="NAX227"/>
      <c r="NAY227"/>
      <c r="NAZ227"/>
      <c r="NBA227"/>
      <c r="NBB227"/>
      <c r="NBC227"/>
      <c r="NBD227"/>
      <c r="NBE227"/>
      <c r="NBF227"/>
      <c r="NBG227"/>
      <c r="NBH227"/>
      <c r="NBI227"/>
      <c r="NBJ227"/>
      <c r="NBK227"/>
      <c r="NBL227"/>
      <c r="NBM227"/>
      <c r="NBN227"/>
      <c r="NBO227"/>
      <c r="NBP227"/>
      <c r="NBQ227"/>
      <c r="NBR227"/>
      <c r="NBS227"/>
      <c r="NBT227"/>
      <c r="NBU227"/>
      <c r="NBV227"/>
      <c r="NBW227"/>
      <c r="NBX227"/>
      <c r="NBY227"/>
      <c r="NBZ227"/>
      <c r="NCA227"/>
      <c r="NCB227"/>
      <c r="NCC227"/>
      <c r="NCD227"/>
      <c r="NCE227"/>
      <c r="NCF227"/>
      <c r="NCG227"/>
      <c r="NCH227"/>
      <c r="NCI227"/>
      <c r="NCJ227"/>
      <c r="NCK227"/>
      <c r="NCL227"/>
      <c r="NCM227"/>
      <c r="NCN227"/>
      <c r="NCO227"/>
      <c r="NCP227"/>
      <c r="NCQ227"/>
      <c r="NCR227"/>
      <c r="NCS227"/>
      <c r="NCT227"/>
      <c r="NCU227"/>
      <c r="NCV227"/>
      <c r="NCW227"/>
      <c r="NCX227"/>
      <c r="NCY227"/>
      <c r="NCZ227"/>
      <c r="NDA227"/>
      <c r="NDB227"/>
      <c r="NDC227"/>
      <c r="NDD227"/>
      <c r="NDE227"/>
      <c r="NDF227"/>
      <c r="NDG227"/>
      <c r="NDH227"/>
      <c r="NDI227"/>
      <c r="NDJ227"/>
      <c r="NDK227"/>
      <c r="NDL227"/>
      <c r="NDM227"/>
      <c r="NDN227"/>
      <c r="NDO227"/>
      <c r="NDP227"/>
      <c r="NDQ227"/>
      <c r="NDR227"/>
      <c r="NDS227"/>
      <c r="NDT227"/>
      <c r="NDU227"/>
      <c r="NDV227"/>
      <c r="NDW227"/>
      <c r="NDX227"/>
      <c r="NDY227"/>
      <c r="NDZ227"/>
      <c r="NEA227"/>
      <c r="NEB227"/>
      <c r="NEC227"/>
      <c r="NED227"/>
      <c r="NEE227"/>
      <c r="NEF227"/>
      <c r="NEG227"/>
      <c r="NEH227"/>
      <c r="NEI227"/>
      <c r="NEJ227"/>
      <c r="NEK227"/>
      <c r="NEL227"/>
      <c r="NEM227"/>
      <c r="NEN227"/>
      <c r="NEO227"/>
      <c r="NEP227"/>
      <c r="NEQ227"/>
      <c r="NER227"/>
      <c r="NES227"/>
      <c r="NET227"/>
      <c r="NEU227"/>
      <c r="NEV227"/>
      <c r="NEW227"/>
      <c r="NEX227"/>
      <c r="NEY227"/>
      <c r="NEZ227"/>
      <c r="NFA227"/>
      <c r="NFB227"/>
      <c r="NFC227"/>
      <c r="NFD227"/>
      <c r="NFE227"/>
      <c r="NFF227"/>
      <c r="NFG227"/>
      <c r="NFH227"/>
      <c r="NFI227"/>
      <c r="NFJ227"/>
      <c r="NFK227"/>
      <c r="NFL227"/>
      <c r="NFM227"/>
      <c r="NFN227"/>
      <c r="NFO227"/>
      <c r="NFP227"/>
      <c r="NFQ227"/>
      <c r="NFR227"/>
      <c r="NFS227"/>
      <c r="NFT227"/>
      <c r="NFU227"/>
      <c r="NFV227"/>
      <c r="NFW227"/>
      <c r="NFX227"/>
      <c r="NFY227"/>
      <c r="NFZ227"/>
      <c r="NGA227"/>
      <c r="NGB227"/>
      <c r="NGC227"/>
      <c r="NGD227"/>
      <c r="NGE227"/>
      <c r="NGF227"/>
      <c r="NGG227"/>
      <c r="NGH227"/>
      <c r="NGI227"/>
      <c r="NGJ227"/>
      <c r="NGK227"/>
      <c r="NGL227"/>
      <c r="NGM227"/>
      <c r="NGN227"/>
      <c r="NGO227"/>
      <c r="NGP227"/>
      <c r="NGQ227"/>
      <c r="NGR227"/>
      <c r="NGS227"/>
      <c r="NGT227"/>
      <c r="NGU227"/>
      <c r="NGV227"/>
      <c r="NGW227"/>
      <c r="NGX227"/>
      <c r="NGY227"/>
      <c r="NGZ227"/>
      <c r="NHA227"/>
      <c r="NHB227"/>
      <c r="NHC227"/>
      <c r="NHD227"/>
      <c r="NHE227"/>
      <c r="NHF227"/>
      <c r="NHG227"/>
      <c r="NHH227"/>
      <c r="NHI227"/>
      <c r="NHJ227"/>
      <c r="NHK227"/>
      <c r="NHL227"/>
      <c r="NHM227"/>
      <c r="NHN227"/>
      <c r="NHO227"/>
      <c r="NHP227"/>
      <c r="NHQ227"/>
      <c r="NHR227"/>
      <c r="NHS227"/>
      <c r="NHT227"/>
      <c r="NHU227"/>
      <c r="NHV227"/>
      <c r="NHW227"/>
      <c r="NHX227"/>
      <c r="NHY227"/>
      <c r="NHZ227"/>
      <c r="NIA227"/>
      <c r="NIB227"/>
      <c r="NIC227"/>
      <c r="NID227"/>
      <c r="NIE227"/>
      <c r="NIF227"/>
      <c r="NIG227"/>
      <c r="NIH227"/>
      <c r="NII227"/>
      <c r="NIJ227"/>
      <c r="NIK227"/>
      <c r="NIL227"/>
      <c r="NIM227"/>
      <c r="NIN227"/>
      <c r="NIO227"/>
      <c r="NIP227"/>
      <c r="NIQ227"/>
      <c r="NIR227"/>
      <c r="NIS227"/>
      <c r="NIT227"/>
      <c r="NIU227"/>
      <c r="NIV227"/>
      <c r="NIW227"/>
      <c r="NIX227"/>
      <c r="NIY227"/>
      <c r="NIZ227"/>
      <c r="NJA227"/>
      <c r="NJB227"/>
      <c r="NJC227"/>
      <c r="NJD227"/>
      <c r="NJE227"/>
      <c r="NJF227"/>
      <c r="NJG227"/>
      <c r="NJH227"/>
      <c r="NJI227"/>
      <c r="NJJ227"/>
      <c r="NJK227"/>
      <c r="NJL227"/>
      <c r="NJM227"/>
      <c r="NJN227"/>
      <c r="NJO227"/>
      <c r="NJP227"/>
      <c r="NJQ227"/>
      <c r="NJR227"/>
      <c r="NJS227"/>
      <c r="NJT227"/>
      <c r="NJU227"/>
      <c r="NJV227"/>
      <c r="NJW227"/>
      <c r="NJX227"/>
      <c r="NJY227"/>
      <c r="NJZ227"/>
      <c r="NKA227"/>
      <c r="NKB227"/>
      <c r="NKC227"/>
      <c r="NKD227"/>
      <c r="NKE227"/>
      <c r="NKF227"/>
      <c r="NKG227"/>
      <c r="NKH227"/>
      <c r="NKI227"/>
      <c r="NKJ227"/>
      <c r="NKK227"/>
      <c r="NKL227"/>
      <c r="NKM227"/>
      <c r="NKN227"/>
      <c r="NKO227"/>
      <c r="NKP227"/>
      <c r="NKQ227"/>
      <c r="NKR227"/>
      <c r="NKS227"/>
      <c r="NKT227"/>
      <c r="NKU227"/>
      <c r="NKV227"/>
      <c r="NKW227"/>
      <c r="NKX227"/>
      <c r="NKY227"/>
      <c r="NKZ227"/>
      <c r="NLA227"/>
      <c r="NLB227"/>
      <c r="NLC227"/>
      <c r="NLD227"/>
      <c r="NLE227"/>
      <c r="NLF227"/>
      <c r="NLG227"/>
      <c r="NLH227"/>
      <c r="NLI227"/>
      <c r="NLJ227"/>
      <c r="NLK227"/>
      <c r="NLL227"/>
      <c r="NLM227"/>
      <c r="NLN227"/>
      <c r="NLO227"/>
      <c r="NLP227"/>
      <c r="NLQ227"/>
      <c r="NLR227"/>
      <c r="NLS227"/>
      <c r="NLT227"/>
      <c r="NLU227"/>
      <c r="NLV227"/>
      <c r="NLW227"/>
      <c r="NLX227"/>
      <c r="NLY227"/>
      <c r="NLZ227"/>
      <c r="NMA227"/>
      <c r="NMB227"/>
      <c r="NMC227"/>
      <c r="NMD227"/>
      <c r="NME227"/>
      <c r="NMF227"/>
      <c r="NMG227"/>
      <c r="NMH227"/>
      <c r="NMI227"/>
      <c r="NMJ227"/>
      <c r="NMK227"/>
      <c r="NML227"/>
      <c r="NMM227"/>
      <c r="NMN227"/>
      <c r="NMO227"/>
      <c r="NMP227"/>
      <c r="NMQ227"/>
      <c r="NMR227"/>
      <c r="NMS227"/>
      <c r="NMT227"/>
      <c r="NMU227"/>
      <c r="NMV227"/>
      <c r="NMW227"/>
      <c r="NMX227"/>
      <c r="NMY227"/>
      <c r="NMZ227"/>
      <c r="NNA227"/>
      <c r="NNB227"/>
      <c r="NNC227"/>
      <c r="NND227"/>
      <c r="NNE227"/>
      <c r="NNF227"/>
      <c r="NNG227"/>
      <c r="NNH227"/>
      <c r="NNI227"/>
      <c r="NNJ227"/>
      <c r="NNK227"/>
      <c r="NNL227"/>
      <c r="NNM227"/>
      <c r="NNN227"/>
      <c r="NNO227"/>
      <c r="NNP227"/>
      <c r="NNQ227"/>
      <c r="NNR227"/>
      <c r="NNS227"/>
      <c r="NNT227"/>
      <c r="NNU227"/>
      <c r="NNV227"/>
      <c r="NNW227"/>
      <c r="NNX227"/>
      <c r="NNY227"/>
      <c r="NNZ227"/>
      <c r="NOA227"/>
      <c r="NOB227"/>
      <c r="NOC227"/>
      <c r="NOD227"/>
      <c r="NOE227"/>
      <c r="NOF227"/>
      <c r="NOG227"/>
      <c r="NOH227"/>
      <c r="NOI227"/>
      <c r="NOJ227"/>
      <c r="NOK227"/>
      <c r="NOL227"/>
      <c r="NOM227"/>
      <c r="NON227"/>
      <c r="NOO227"/>
      <c r="NOP227"/>
      <c r="NOQ227"/>
      <c r="NOR227"/>
      <c r="NOS227"/>
      <c r="NOT227"/>
      <c r="NOU227"/>
      <c r="NOV227"/>
      <c r="NOW227"/>
      <c r="NOX227"/>
      <c r="NOY227"/>
      <c r="NOZ227"/>
      <c r="NPA227"/>
      <c r="NPB227"/>
      <c r="NPC227"/>
      <c r="NPD227"/>
      <c r="NPE227"/>
      <c r="NPF227"/>
      <c r="NPG227"/>
      <c r="NPH227"/>
      <c r="NPI227"/>
      <c r="NPJ227"/>
      <c r="NPK227"/>
      <c r="NPL227"/>
      <c r="NPM227"/>
      <c r="NPN227"/>
      <c r="NPO227"/>
      <c r="NPP227"/>
      <c r="NPQ227"/>
      <c r="NPR227"/>
      <c r="NPS227"/>
      <c r="NPT227"/>
      <c r="NPU227"/>
      <c r="NPV227"/>
      <c r="NPW227"/>
      <c r="NPX227"/>
      <c r="NPY227"/>
      <c r="NPZ227"/>
      <c r="NQA227"/>
      <c r="NQB227"/>
      <c r="NQC227"/>
      <c r="NQD227"/>
      <c r="NQE227"/>
      <c r="NQF227"/>
      <c r="NQG227"/>
      <c r="NQH227"/>
      <c r="NQI227"/>
      <c r="NQJ227"/>
      <c r="NQK227"/>
      <c r="NQL227"/>
      <c r="NQM227"/>
      <c r="NQN227"/>
      <c r="NQO227"/>
      <c r="NQP227"/>
      <c r="NQQ227"/>
      <c r="NQR227"/>
      <c r="NQS227"/>
      <c r="NQT227"/>
      <c r="NQU227"/>
      <c r="NQV227"/>
      <c r="NQW227"/>
      <c r="NQX227"/>
      <c r="NQY227"/>
      <c r="NQZ227"/>
      <c r="NRA227"/>
      <c r="NRB227"/>
      <c r="NRC227"/>
      <c r="NRD227"/>
      <c r="NRE227"/>
      <c r="NRF227"/>
      <c r="NRG227"/>
      <c r="NRH227"/>
      <c r="NRI227"/>
      <c r="NRJ227"/>
      <c r="NRK227"/>
      <c r="NRL227"/>
      <c r="NRM227"/>
      <c r="NRN227"/>
      <c r="NRO227"/>
      <c r="NRP227"/>
      <c r="NRQ227"/>
      <c r="NRR227"/>
      <c r="NRS227"/>
      <c r="NRT227"/>
      <c r="NRU227"/>
      <c r="NRV227"/>
      <c r="NRW227"/>
      <c r="NRX227"/>
      <c r="NRY227"/>
      <c r="NRZ227"/>
      <c r="NSA227"/>
      <c r="NSB227"/>
      <c r="NSC227"/>
      <c r="NSD227"/>
      <c r="NSE227"/>
      <c r="NSF227"/>
      <c r="NSG227"/>
      <c r="NSH227"/>
      <c r="NSI227"/>
      <c r="NSJ227"/>
      <c r="NSK227"/>
      <c r="NSL227"/>
      <c r="NSM227"/>
      <c r="NSN227"/>
      <c r="NSO227"/>
      <c r="NSP227"/>
      <c r="NSQ227"/>
      <c r="NSR227"/>
      <c r="NSS227"/>
      <c r="NST227"/>
      <c r="NSU227"/>
      <c r="NSV227"/>
      <c r="NSW227"/>
      <c r="NSX227"/>
      <c r="NSY227"/>
      <c r="NSZ227"/>
      <c r="NTA227"/>
      <c r="NTB227"/>
      <c r="NTC227"/>
      <c r="NTD227"/>
      <c r="NTE227"/>
      <c r="NTF227"/>
      <c r="NTG227"/>
      <c r="NTH227"/>
      <c r="NTI227"/>
      <c r="NTJ227"/>
      <c r="NTK227"/>
      <c r="NTL227"/>
      <c r="NTM227"/>
      <c r="NTN227"/>
      <c r="NTO227"/>
      <c r="NTP227"/>
      <c r="NTQ227"/>
      <c r="NTR227"/>
      <c r="NTS227"/>
      <c r="NTT227"/>
      <c r="NTU227"/>
      <c r="NTV227"/>
      <c r="NTW227"/>
      <c r="NTX227"/>
      <c r="NTY227"/>
      <c r="NTZ227"/>
      <c r="NUA227"/>
      <c r="NUB227"/>
      <c r="NUC227"/>
      <c r="NUD227"/>
      <c r="NUE227"/>
      <c r="NUF227"/>
      <c r="NUG227"/>
      <c r="NUH227"/>
      <c r="NUI227"/>
      <c r="NUJ227"/>
      <c r="NUK227"/>
      <c r="NUL227"/>
      <c r="NUM227"/>
      <c r="NUN227"/>
      <c r="NUO227"/>
      <c r="NUP227"/>
      <c r="NUQ227"/>
      <c r="NUR227"/>
      <c r="NUS227"/>
      <c r="NUT227"/>
      <c r="NUU227"/>
      <c r="NUV227"/>
      <c r="NUW227"/>
      <c r="NUX227"/>
      <c r="NUY227"/>
      <c r="NUZ227"/>
      <c r="NVA227"/>
      <c r="NVB227"/>
      <c r="NVC227"/>
      <c r="NVD227"/>
      <c r="NVE227"/>
      <c r="NVF227"/>
      <c r="NVG227"/>
      <c r="NVH227"/>
      <c r="NVI227"/>
      <c r="NVJ227"/>
      <c r="NVK227"/>
      <c r="NVL227"/>
      <c r="NVM227"/>
      <c r="NVN227"/>
      <c r="NVO227"/>
      <c r="NVP227"/>
      <c r="NVQ227"/>
      <c r="NVR227"/>
      <c r="NVS227"/>
      <c r="NVT227"/>
      <c r="NVU227"/>
      <c r="NVV227"/>
      <c r="NVW227"/>
      <c r="NVX227"/>
      <c r="NVY227"/>
      <c r="NVZ227"/>
      <c r="NWA227"/>
      <c r="NWB227"/>
      <c r="NWC227"/>
      <c r="NWD227"/>
      <c r="NWE227"/>
      <c r="NWF227"/>
      <c r="NWG227"/>
      <c r="NWH227"/>
      <c r="NWI227"/>
      <c r="NWJ227"/>
      <c r="NWK227"/>
      <c r="NWL227"/>
      <c r="NWM227"/>
      <c r="NWN227"/>
      <c r="NWO227"/>
      <c r="NWP227"/>
      <c r="NWQ227"/>
      <c r="NWR227"/>
      <c r="NWS227"/>
      <c r="NWT227"/>
      <c r="NWU227"/>
      <c r="NWV227"/>
      <c r="NWW227"/>
      <c r="NWX227"/>
      <c r="NWY227"/>
      <c r="NWZ227"/>
      <c r="NXA227"/>
      <c r="NXB227"/>
      <c r="NXC227"/>
      <c r="NXD227"/>
      <c r="NXE227"/>
      <c r="NXF227"/>
      <c r="NXG227"/>
      <c r="NXH227"/>
      <c r="NXI227"/>
      <c r="NXJ227"/>
      <c r="NXK227"/>
      <c r="NXL227"/>
      <c r="NXM227"/>
      <c r="NXN227"/>
      <c r="NXO227"/>
      <c r="NXP227"/>
      <c r="NXQ227"/>
      <c r="NXR227"/>
      <c r="NXS227"/>
      <c r="NXT227"/>
      <c r="NXU227"/>
      <c r="NXV227"/>
      <c r="NXW227"/>
      <c r="NXX227"/>
      <c r="NXY227"/>
      <c r="NXZ227"/>
      <c r="NYA227"/>
      <c r="NYB227"/>
      <c r="NYC227"/>
      <c r="NYD227"/>
      <c r="NYE227"/>
      <c r="NYF227"/>
      <c r="NYG227"/>
      <c r="NYH227"/>
      <c r="NYI227"/>
      <c r="NYJ227"/>
      <c r="NYK227"/>
      <c r="NYL227"/>
      <c r="NYM227"/>
      <c r="NYN227"/>
      <c r="NYO227"/>
      <c r="NYP227"/>
      <c r="NYQ227"/>
      <c r="NYR227"/>
      <c r="NYS227"/>
      <c r="NYT227"/>
      <c r="NYU227"/>
      <c r="NYV227"/>
      <c r="NYW227"/>
      <c r="NYX227"/>
      <c r="NYY227"/>
      <c r="NYZ227"/>
      <c r="NZA227"/>
      <c r="NZB227"/>
      <c r="NZC227"/>
      <c r="NZD227"/>
      <c r="NZE227"/>
      <c r="NZF227"/>
      <c r="NZG227"/>
      <c r="NZH227"/>
      <c r="NZI227"/>
      <c r="NZJ227"/>
      <c r="NZK227"/>
      <c r="NZL227"/>
      <c r="NZM227"/>
      <c r="NZN227"/>
      <c r="NZO227"/>
      <c r="NZP227"/>
      <c r="NZQ227"/>
      <c r="NZR227"/>
      <c r="NZS227"/>
      <c r="NZT227"/>
      <c r="NZU227"/>
      <c r="NZV227"/>
      <c r="NZW227"/>
      <c r="NZX227"/>
      <c r="NZY227"/>
      <c r="NZZ227"/>
      <c r="OAA227"/>
      <c r="OAB227"/>
      <c r="OAC227"/>
      <c r="OAD227"/>
      <c r="OAE227"/>
      <c r="OAF227"/>
      <c r="OAG227"/>
      <c r="OAH227"/>
      <c r="OAI227"/>
      <c r="OAJ227"/>
      <c r="OAK227"/>
      <c r="OAL227"/>
      <c r="OAM227"/>
      <c r="OAN227"/>
      <c r="OAO227"/>
      <c r="OAP227"/>
      <c r="OAQ227"/>
      <c r="OAR227"/>
      <c r="OAS227"/>
      <c r="OAT227"/>
      <c r="OAU227"/>
      <c r="OAV227"/>
      <c r="OAW227"/>
      <c r="OAX227"/>
      <c r="OAY227"/>
      <c r="OAZ227"/>
      <c r="OBA227"/>
      <c r="OBB227"/>
      <c r="OBC227"/>
      <c r="OBD227"/>
      <c r="OBE227"/>
      <c r="OBF227"/>
      <c r="OBG227"/>
      <c r="OBH227"/>
      <c r="OBI227"/>
      <c r="OBJ227"/>
      <c r="OBK227"/>
      <c r="OBL227"/>
      <c r="OBM227"/>
      <c r="OBN227"/>
      <c r="OBO227"/>
      <c r="OBP227"/>
      <c r="OBQ227"/>
      <c r="OBR227"/>
      <c r="OBS227"/>
      <c r="OBT227"/>
      <c r="OBU227"/>
      <c r="OBV227"/>
      <c r="OBW227"/>
      <c r="OBX227"/>
      <c r="OBY227"/>
      <c r="OBZ227"/>
      <c r="OCA227"/>
      <c r="OCB227"/>
      <c r="OCC227"/>
      <c r="OCD227"/>
      <c r="OCE227"/>
      <c r="OCF227"/>
      <c r="OCG227"/>
      <c r="OCH227"/>
      <c r="OCI227"/>
      <c r="OCJ227"/>
      <c r="OCK227"/>
      <c r="OCL227"/>
      <c r="OCM227"/>
      <c r="OCN227"/>
      <c r="OCO227"/>
      <c r="OCP227"/>
      <c r="OCQ227"/>
      <c r="OCR227"/>
      <c r="OCS227"/>
      <c r="OCT227"/>
      <c r="OCU227"/>
      <c r="OCV227"/>
      <c r="OCW227"/>
      <c r="OCX227"/>
      <c r="OCY227"/>
      <c r="OCZ227"/>
      <c r="ODA227"/>
      <c r="ODB227"/>
      <c r="ODC227"/>
      <c r="ODD227"/>
      <c r="ODE227"/>
      <c r="ODF227"/>
      <c r="ODG227"/>
      <c r="ODH227"/>
      <c r="ODI227"/>
      <c r="ODJ227"/>
      <c r="ODK227"/>
      <c r="ODL227"/>
      <c r="ODM227"/>
      <c r="ODN227"/>
      <c r="ODO227"/>
      <c r="ODP227"/>
      <c r="ODQ227"/>
      <c r="ODR227"/>
      <c r="ODS227"/>
      <c r="ODT227"/>
      <c r="ODU227"/>
      <c r="ODV227"/>
      <c r="ODW227"/>
      <c r="ODX227"/>
      <c r="ODY227"/>
      <c r="ODZ227"/>
      <c r="OEA227"/>
      <c r="OEB227"/>
      <c r="OEC227"/>
      <c r="OED227"/>
      <c r="OEE227"/>
      <c r="OEF227"/>
      <c r="OEG227"/>
      <c r="OEH227"/>
      <c r="OEI227"/>
      <c r="OEJ227"/>
      <c r="OEK227"/>
      <c r="OEL227"/>
      <c r="OEM227"/>
      <c r="OEN227"/>
      <c r="OEO227"/>
      <c r="OEP227"/>
      <c r="OEQ227"/>
      <c r="OER227"/>
      <c r="OES227"/>
      <c r="OET227"/>
      <c r="OEU227"/>
      <c r="OEV227"/>
      <c r="OEW227"/>
      <c r="OEX227"/>
      <c r="OEY227"/>
      <c r="OEZ227"/>
      <c r="OFA227"/>
      <c r="OFB227"/>
      <c r="OFC227"/>
      <c r="OFD227"/>
      <c r="OFE227"/>
      <c r="OFF227"/>
      <c r="OFG227"/>
      <c r="OFH227"/>
      <c r="OFI227"/>
      <c r="OFJ227"/>
      <c r="OFK227"/>
      <c r="OFL227"/>
      <c r="OFM227"/>
      <c r="OFN227"/>
      <c r="OFO227"/>
      <c r="OFP227"/>
      <c r="OFQ227"/>
      <c r="OFR227"/>
      <c r="OFS227"/>
      <c r="OFT227"/>
      <c r="OFU227"/>
      <c r="OFV227"/>
      <c r="OFW227"/>
      <c r="OFX227"/>
      <c r="OFY227"/>
      <c r="OFZ227"/>
      <c r="OGA227"/>
      <c r="OGB227"/>
      <c r="OGC227"/>
      <c r="OGD227"/>
      <c r="OGE227"/>
      <c r="OGF227"/>
      <c r="OGG227"/>
      <c r="OGH227"/>
      <c r="OGI227"/>
      <c r="OGJ227"/>
      <c r="OGK227"/>
      <c r="OGL227"/>
      <c r="OGM227"/>
      <c r="OGN227"/>
      <c r="OGO227"/>
      <c r="OGP227"/>
      <c r="OGQ227"/>
      <c r="OGR227"/>
      <c r="OGS227"/>
      <c r="OGT227"/>
      <c r="OGU227"/>
      <c r="OGV227"/>
      <c r="OGW227"/>
      <c r="OGX227"/>
      <c r="OGY227"/>
      <c r="OGZ227"/>
      <c r="OHA227"/>
      <c r="OHB227"/>
      <c r="OHC227"/>
      <c r="OHD227"/>
      <c r="OHE227"/>
      <c r="OHF227"/>
      <c r="OHG227"/>
      <c r="OHH227"/>
      <c r="OHI227"/>
      <c r="OHJ227"/>
      <c r="OHK227"/>
      <c r="OHL227"/>
      <c r="OHM227"/>
      <c r="OHN227"/>
      <c r="OHO227"/>
      <c r="OHP227"/>
      <c r="OHQ227"/>
      <c r="OHR227"/>
      <c r="OHS227"/>
      <c r="OHT227"/>
      <c r="OHU227"/>
      <c r="OHV227"/>
      <c r="OHW227"/>
      <c r="OHX227"/>
      <c r="OHY227"/>
      <c r="OHZ227"/>
      <c r="OIA227"/>
      <c r="OIB227"/>
      <c r="OIC227"/>
      <c r="OID227"/>
      <c r="OIE227"/>
      <c r="OIF227"/>
      <c r="OIG227"/>
      <c r="OIH227"/>
      <c r="OII227"/>
      <c r="OIJ227"/>
      <c r="OIK227"/>
      <c r="OIL227"/>
      <c r="OIM227"/>
      <c r="OIN227"/>
      <c r="OIO227"/>
      <c r="OIP227"/>
      <c r="OIQ227"/>
      <c r="OIR227"/>
      <c r="OIS227"/>
      <c r="OIT227"/>
      <c r="OIU227"/>
      <c r="OIV227"/>
      <c r="OIW227"/>
      <c r="OIX227"/>
      <c r="OIY227"/>
      <c r="OIZ227"/>
      <c r="OJA227"/>
      <c r="OJB227"/>
      <c r="OJC227"/>
      <c r="OJD227"/>
      <c r="OJE227"/>
      <c r="OJF227"/>
      <c r="OJG227"/>
      <c r="OJH227"/>
      <c r="OJI227"/>
      <c r="OJJ227"/>
      <c r="OJK227"/>
      <c r="OJL227"/>
      <c r="OJM227"/>
      <c r="OJN227"/>
      <c r="OJO227"/>
      <c r="OJP227"/>
      <c r="OJQ227"/>
      <c r="OJR227"/>
      <c r="OJS227"/>
      <c r="OJT227"/>
      <c r="OJU227"/>
      <c r="OJV227"/>
      <c r="OJW227"/>
      <c r="OJX227"/>
      <c r="OJY227"/>
      <c r="OJZ227"/>
      <c r="OKA227"/>
      <c r="OKB227"/>
      <c r="OKC227"/>
      <c r="OKD227"/>
      <c r="OKE227"/>
      <c r="OKF227"/>
      <c r="OKG227"/>
      <c r="OKH227"/>
      <c r="OKI227"/>
      <c r="OKJ227"/>
      <c r="OKK227"/>
      <c r="OKL227"/>
      <c r="OKM227"/>
      <c r="OKN227"/>
      <c r="OKO227"/>
      <c r="OKP227"/>
      <c r="OKQ227"/>
      <c r="OKR227"/>
      <c r="OKS227"/>
      <c r="OKT227"/>
      <c r="OKU227"/>
      <c r="OKV227"/>
      <c r="OKW227"/>
      <c r="OKX227"/>
      <c r="OKY227"/>
      <c r="OKZ227"/>
      <c r="OLA227"/>
      <c r="OLB227"/>
      <c r="OLC227"/>
      <c r="OLD227"/>
      <c r="OLE227"/>
      <c r="OLF227"/>
      <c r="OLG227"/>
      <c r="OLH227"/>
      <c r="OLI227"/>
      <c r="OLJ227"/>
      <c r="OLK227"/>
      <c r="OLL227"/>
      <c r="OLM227"/>
      <c r="OLN227"/>
      <c r="OLO227"/>
      <c r="OLP227"/>
      <c r="OLQ227"/>
      <c r="OLR227"/>
      <c r="OLS227"/>
      <c r="OLT227"/>
      <c r="OLU227"/>
      <c r="OLV227"/>
      <c r="OLW227"/>
      <c r="OLX227"/>
      <c r="OLY227"/>
      <c r="OLZ227"/>
      <c r="OMA227"/>
      <c r="OMB227"/>
      <c r="OMC227"/>
      <c r="OMD227"/>
      <c r="OME227"/>
      <c r="OMF227"/>
      <c r="OMG227"/>
      <c r="OMH227"/>
      <c r="OMI227"/>
      <c r="OMJ227"/>
      <c r="OMK227"/>
      <c r="OML227"/>
      <c r="OMM227"/>
      <c r="OMN227"/>
      <c r="OMO227"/>
      <c r="OMP227"/>
      <c r="OMQ227"/>
      <c r="OMR227"/>
      <c r="OMS227"/>
      <c r="OMT227"/>
      <c r="OMU227"/>
      <c r="OMV227"/>
      <c r="OMW227"/>
      <c r="OMX227"/>
      <c r="OMY227"/>
      <c r="OMZ227"/>
      <c r="ONA227"/>
      <c r="ONB227"/>
      <c r="ONC227"/>
      <c r="OND227"/>
      <c r="ONE227"/>
      <c r="ONF227"/>
      <c r="ONG227"/>
      <c r="ONH227"/>
      <c r="ONI227"/>
      <c r="ONJ227"/>
      <c r="ONK227"/>
      <c r="ONL227"/>
      <c r="ONM227"/>
      <c r="ONN227"/>
      <c r="ONO227"/>
      <c r="ONP227"/>
      <c r="ONQ227"/>
      <c r="ONR227"/>
      <c r="ONS227"/>
      <c r="ONT227"/>
      <c r="ONU227"/>
      <c r="ONV227"/>
      <c r="ONW227"/>
      <c r="ONX227"/>
      <c r="ONY227"/>
      <c r="ONZ227"/>
      <c r="OOA227"/>
      <c r="OOB227"/>
      <c r="OOC227"/>
      <c r="OOD227"/>
      <c r="OOE227"/>
      <c r="OOF227"/>
      <c r="OOG227"/>
      <c r="OOH227"/>
      <c r="OOI227"/>
      <c r="OOJ227"/>
      <c r="OOK227"/>
      <c r="OOL227"/>
      <c r="OOM227"/>
      <c r="OON227"/>
      <c r="OOO227"/>
      <c r="OOP227"/>
      <c r="OOQ227"/>
      <c r="OOR227"/>
      <c r="OOS227"/>
      <c r="OOT227"/>
      <c r="OOU227"/>
      <c r="OOV227"/>
      <c r="OOW227"/>
      <c r="OOX227"/>
      <c r="OOY227"/>
      <c r="OOZ227"/>
      <c r="OPA227"/>
      <c r="OPB227"/>
      <c r="OPC227"/>
      <c r="OPD227"/>
      <c r="OPE227"/>
      <c r="OPF227"/>
      <c r="OPG227"/>
      <c r="OPH227"/>
      <c r="OPI227"/>
      <c r="OPJ227"/>
      <c r="OPK227"/>
      <c r="OPL227"/>
      <c r="OPM227"/>
      <c r="OPN227"/>
      <c r="OPO227"/>
      <c r="OPP227"/>
      <c r="OPQ227"/>
      <c r="OPR227"/>
      <c r="OPS227"/>
      <c r="OPT227"/>
      <c r="OPU227"/>
      <c r="OPV227"/>
      <c r="OPW227"/>
      <c r="OPX227"/>
      <c r="OPY227"/>
      <c r="OPZ227"/>
      <c r="OQA227"/>
      <c r="OQB227"/>
      <c r="OQC227"/>
      <c r="OQD227"/>
      <c r="OQE227"/>
      <c r="OQF227"/>
      <c r="OQG227"/>
      <c r="OQH227"/>
      <c r="OQI227"/>
      <c r="OQJ227"/>
      <c r="OQK227"/>
      <c r="OQL227"/>
      <c r="OQM227"/>
      <c r="OQN227"/>
      <c r="OQO227"/>
      <c r="OQP227"/>
      <c r="OQQ227"/>
      <c r="OQR227"/>
      <c r="OQS227"/>
      <c r="OQT227"/>
      <c r="OQU227"/>
      <c r="OQV227"/>
      <c r="OQW227"/>
      <c r="OQX227"/>
      <c r="OQY227"/>
      <c r="OQZ227"/>
      <c r="ORA227"/>
      <c r="ORB227"/>
      <c r="ORC227"/>
      <c r="ORD227"/>
      <c r="ORE227"/>
      <c r="ORF227"/>
      <c r="ORG227"/>
      <c r="ORH227"/>
      <c r="ORI227"/>
      <c r="ORJ227"/>
      <c r="ORK227"/>
      <c r="ORL227"/>
      <c r="ORM227"/>
      <c r="ORN227"/>
      <c r="ORO227"/>
      <c r="ORP227"/>
      <c r="ORQ227"/>
      <c r="ORR227"/>
      <c r="ORS227"/>
      <c r="ORT227"/>
      <c r="ORU227"/>
      <c r="ORV227"/>
      <c r="ORW227"/>
      <c r="ORX227"/>
      <c r="ORY227"/>
      <c r="ORZ227"/>
      <c r="OSA227"/>
      <c r="OSB227"/>
      <c r="OSC227"/>
      <c r="OSD227"/>
      <c r="OSE227"/>
      <c r="OSF227"/>
      <c r="OSG227"/>
      <c r="OSH227"/>
      <c r="OSI227"/>
      <c r="OSJ227"/>
      <c r="OSK227"/>
      <c r="OSL227"/>
      <c r="OSM227"/>
      <c r="OSN227"/>
      <c r="OSO227"/>
      <c r="OSP227"/>
      <c r="OSQ227"/>
      <c r="OSR227"/>
      <c r="OSS227"/>
      <c r="OST227"/>
      <c r="OSU227"/>
      <c r="OSV227"/>
      <c r="OSW227"/>
      <c r="OSX227"/>
      <c r="OSY227"/>
      <c r="OSZ227"/>
      <c r="OTA227"/>
      <c r="OTB227"/>
      <c r="OTC227"/>
      <c r="OTD227"/>
      <c r="OTE227"/>
      <c r="OTF227"/>
      <c r="OTG227"/>
      <c r="OTH227"/>
      <c r="OTI227"/>
      <c r="OTJ227"/>
      <c r="OTK227"/>
      <c r="OTL227"/>
      <c r="OTM227"/>
      <c r="OTN227"/>
      <c r="OTO227"/>
      <c r="OTP227"/>
      <c r="OTQ227"/>
      <c r="OTR227"/>
      <c r="OTS227"/>
      <c r="OTT227"/>
      <c r="OTU227"/>
      <c r="OTV227"/>
      <c r="OTW227"/>
      <c r="OTX227"/>
      <c r="OTY227"/>
      <c r="OTZ227"/>
      <c r="OUA227"/>
      <c r="OUB227"/>
      <c r="OUC227"/>
      <c r="OUD227"/>
      <c r="OUE227"/>
      <c r="OUF227"/>
      <c r="OUG227"/>
      <c r="OUH227"/>
      <c r="OUI227"/>
      <c r="OUJ227"/>
      <c r="OUK227"/>
      <c r="OUL227"/>
      <c r="OUM227"/>
      <c r="OUN227"/>
      <c r="OUO227"/>
      <c r="OUP227"/>
      <c r="OUQ227"/>
      <c r="OUR227"/>
      <c r="OUS227"/>
      <c r="OUT227"/>
      <c r="OUU227"/>
      <c r="OUV227"/>
      <c r="OUW227"/>
      <c r="OUX227"/>
      <c r="OUY227"/>
      <c r="OUZ227"/>
      <c r="OVA227"/>
      <c r="OVB227"/>
      <c r="OVC227"/>
      <c r="OVD227"/>
      <c r="OVE227"/>
      <c r="OVF227"/>
      <c r="OVG227"/>
      <c r="OVH227"/>
      <c r="OVI227"/>
      <c r="OVJ227"/>
      <c r="OVK227"/>
      <c r="OVL227"/>
      <c r="OVM227"/>
      <c r="OVN227"/>
      <c r="OVO227"/>
      <c r="OVP227"/>
      <c r="OVQ227"/>
      <c r="OVR227"/>
      <c r="OVS227"/>
      <c r="OVT227"/>
      <c r="OVU227"/>
      <c r="OVV227"/>
      <c r="OVW227"/>
      <c r="OVX227"/>
      <c r="OVY227"/>
      <c r="OVZ227"/>
      <c r="OWA227"/>
      <c r="OWB227"/>
      <c r="OWC227"/>
      <c r="OWD227"/>
      <c r="OWE227"/>
      <c r="OWF227"/>
      <c r="OWG227"/>
      <c r="OWH227"/>
      <c r="OWI227"/>
      <c r="OWJ227"/>
      <c r="OWK227"/>
      <c r="OWL227"/>
      <c r="OWM227"/>
      <c r="OWN227"/>
      <c r="OWO227"/>
      <c r="OWP227"/>
      <c r="OWQ227"/>
      <c r="OWR227"/>
      <c r="OWS227"/>
      <c r="OWT227"/>
      <c r="OWU227"/>
      <c r="OWV227"/>
      <c r="OWW227"/>
      <c r="OWX227"/>
      <c r="OWY227"/>
      <c r="OWZ227"/>
      <c r="OXA227"/>
      <c r="OXB227"/>
      <c r="OXC227"/>
      <c r="OXD227"/>
      <c r="OXE227"/>
      <c r="OXF227"/>
      <c r="OXG227"/>
      <c r="OXH227"/>
      <c r="OXI227"/>
      <c r="OXJ227"/>
      <c r="OXK227"/>
      <c r="OXL227"/>
      <c r="OXM227"/>
      <c r="OXN227"/>
      <c r="OXO227"/>
      <c r="OXP227"/>
      <c r="OXQ227"/>
      <c r="OXR227"/>
      <c r="OXS227"/>
      <c r="OXT227"/>
      <c r="OXU227"/>
      <c r="OXV227"/>
      <c r="OXW227"/>
      <c r="OXX227"/>
      <c r="OXY227"/>
      <c r="OXZ227"/>
      <c r="OYA227"/>
      <c r="OYB227"/>
      <c r="OYC227"/>
      <c r="OYD227"/>
      <c r="OYE227"/>
      <c r="OYF227"/>
      <c r="OYG227"/>
      <c r="OYH227"/>
      <c r="OYI227"/>
      <c r="OYJ227"/>
      <c r="OYK227"/>
      <c r="OYL227"/>
      <c r="OYM227"/>
      <c r="OYN227"/>
      <c r="OYO227"/>
      <c r="OYP227"/>
      <c r="OYQ227"/>
      <c r="OYR227"/>
      <c r="OYS227"/>
      <c r="OYT227"/>
      <c r="OYU227"/>
      <c r="OYV227"/>
      <c r="OYW227"/>
      <c r="OYX227"/>
      <c r="OYY227"/>
      <c r="OYZ227"/>
      <c r="OZA227"/>
      <c r="OZB227"/>
      <c r="OZC227"/>
      <c r="OZD227"/>
      <c r="OZE227"/>
      <c r="OZF227"/>
      <c r="OZG227"/>
      <c r="OZH227"/>
      <c r="OZI227"/>
      <c r="OZJ227"/>
      <c r="OZK227"/>
      <c r="OZL227"/>
      <c r="OZM227"/>
      <c r="OZN227"/>
      <c r="OZO227"/>
      <c r="OZP227"/>
      <c r="OZQ227"/>
      <c r="OZR227"/>
      <c r="OZS227"/>
      <c r="OZT227"/>
      <c r="OZU227"/>
      <c r="OZV227"/>
      <c r="OZW227"/>
      <c r="OZX227"/>
      <c r="OZY227"/>
      <c r="OZZ227"/>
      <c r="PAA227"/>
      <c r="PAB227"/>
      <c r="PAC227"/>
      <c r="PAD227"/>
      <c r="PAE227"/>
      <c r="PAF227"/>
      <c r="PAG227"/>
      <c r="PAH227"/>
      <c r="PAI227"/>
      <c r="PAJ227"/>
      <c r="PAK227"/>
      <c r="PAL227"/>
      <c r="PAM227"/>
      <c r="PAN227"/>
      <c r="PAO227"/>
      <c r="PAP227"/>
      <c r="PAQ227"/>
      <c r="PAR227"/>
      <c r="PAS227"/>
      <c r="PAT227"/>
      <c r="PAU227"/>
      <c r="PAV227"/>
      <c r="PAW227"/>
      <c r="PAX227"/>
      <c r="PAY227"/>
      <c r="PAZ227"/>
      <c r="PBA227"/>
      <c r="PBB227"/>
      <c r="PBC227"/>
      <c r="PBD227"/>
      <c r="PBE227"/>
      <c r="PBF227"/>
      <c r="PBG227"/>
      <c r="PBH227"/>
      <c r="PBI227"/>
      <c r="PBJ227"/>
      <c r="PBK227"/>
      <c r="PBL227"/>
      <c r="PBM227"/>
      <c r="PBN227"/>
      <c r="PBO227"/>
      <c r="PBP227"/>
      <c r="PBQ227"/>
      <c r="PBR227"/>
      <c r="PBS227"/>
      <c r="PBT227"/>
      <c r="PBU227"/>
      <c r="PBV227"/>
      <c r="PBW227"/>
      <c r="PBX227"/>
      <c r="PBY227"/>
      <c r="PBZ227"/>
      <c r="PCA227"/>
      <c r="PCB227"/>
      <c r="PCC227"/>
      <c r="PCD227"/>
      <c r="PCE227"/>
      <c r="PCF227"/>
      <c r="PCG227"/>
      <c r="PCH227"/>
      <c r="PCI227"/>
      <c r="PCJ227"/>
      <c r="PCK227"/>
      <c r="PCL227"/>
      <c r="PCM227"/>
      <c r="PCN227"/>
      <c r="PCO227"/>
      <c r="PCP227"/>
      <c r="PCQ227"/>
      <c r="PCR227"/>
      <c r="PCS227"/>
      <c r="PCT227"/>
      <c r="PCU227"/>
      <c r="PCV227"/>
      <c r="PCW227"/>
      <c r="PCX227"/>
      <c r="PCY227"/>
      <c r="PCZ227"/>
      <c r="PDA227"/>
      <c r="PDB227"/>
      <c r="PDC227"/>
      <c r="PDD227"/>
      <c r="PDE227"/>
      <c r="PDF227"/>
      <c r="PDG227"/>
      <c r="PDH227"/>
      <c r="PDI227"/>
      <c r="PDJ227"/>
      <c r="PDK227"/>
      <c r="PDL227"/>
      <c r="PDM227"/>
      <c r="PDN227"/>
      <c r="PDO227"/>
      <c r="PDP227"/>
      <c r="PDQ227"/>
      <c r="PDR227"/>
      <c r="PDS227"/>
      <c r="PDT227"/>
      <c r="PDU227"/>
      <c r="PDV227"/>
      <c r="PDW227"/>
      <c r="PDX227"/>
      <c r="PDY227"/>
      <c r="PDZ227"/>
      <c r="PEA227"/>
      <c r="PEB227"/>
      <c r="PEC227"/>
      <c r="PED227"/>
      <c r="PEE227"/>
      <c r="PEF227"/>
      <c r="PEG227"/>
      <c r="PEH227"/>
      <c r="PEI227"/>
      <c r="PEJ227"/>
      <c r="PEK227"/>
      <c r="PEL227"/>
      <c r="PEM227"/>
      <c r="PEN227"/>
      <c r="PEO227"/>
      <c r="PEP227"/>
      <c r="PEQ227"/>
      <c r="PER227"/>
      <c r="PES227"/>
      <c r="PET227"/>
      <c r="PEU227"/>
      <c r="PEV227"/>
      <c r="PEW227"/>
      <c r="PEX227"/>
      <c r="PEY227"/>
      <c r="PEZ227"/>
      <c r="PFA227"/>
      <c r="PFB227"/>
      <c r="PFC227"/>
      <c r="PFD227"/>
      <c r="PFE227"/>
      <c r="PFF227"/>
      <c r="PFG227"/>
      <c r="PFH227"/>
      <c r="PFI227"/>
      <c r="PFJ227"/>
      <c r="PFK227"/>
      <c r="PFL227"/>
      <c r="PFM227"/>
      <c r="PFN227"/>
      <c r="PFO227"/>
      <c r="PFP227"/>
      <c r="PFQ227"/>
      <c r="PFR227"/>
      <c r="PFS227"/>
      <c r="PFT227"/>
      <c r="PFU227"/>
      <c r="PFV227"/>
      <c r="PFW227"/>
      <c r="PFX227"/>
      <c r="PFY227"/>
      <c r="PFZ227"/>
      <c r="PGA227"/>
      <c r="PGB227"/>
      <c r="PGC227"/>
      <c r="PGD227"/>
      <c r="PGE227"/>
      <c r="PGF227"/>
      <c r="PGG227"/>
      <c r="PGH227"/>
      <c r="PGI227"/>
      <c r="PGJ227"/>
      <c r="PGK227"/>
      <c r="PGL227"/>
      <c r="PGM227"/>
      <c r="PGN227"/>
      <c r="PGO227"/>
      <c r="PGP227"/>
      <c r="PGQ227"/>
      <c r="PGR227"/>
      <c r="PGS227"/>
      <c r="PGT227"/>
      <c r="PGU227"/>
      <c r="PGV227"/>
      <c r="PGW227"/>
      <c r="PGX227"/>
      <c r="PGY227"/>
      <c r="PGZ227"/>
      <c r="PHA227"/>
      <c r="PHB227"/>
      <c r="PHC227"/>
      <c r="PHD227"/>
      <c r="PHE227"/>
      <c r="PHF227"/>
      <c r="PHG227"/>
      <c r="PHH227"/>
      <c r="PHI227"/>
      <c r="PHJ227"/>
      <c r="PHK227"/>
      <c r="PHL227"/>
      <c r="PHM227"/>
      <c r="PHN227"/>
      <c r="PHO227"/>
      <c r="PHP227"/>
      <c r="PHQ227"/>
      <c r="PHR227"/>
      <c r="PHS227"/>
      <c r="PHT227"/>
      <c r="PHU227"/>
      <c r="PHV227"/>
      <c r="PHW227"/>
      <c r="PHX227"/>
      <c r="PHY227"/>
      <c r="PHZ227"/>
      <c r="PIA227"/>
      <c r="PIB227"/>
      <c r="PIC227"/>
      <c r="PID227"/>
      <c r="PIE227"/>
      <c r="PIF227"/>
      <c r="PIG227"/>
      <c r="PIH227"/>
      <c r="PII227"/>
      <c r="PIJ227"/>
      <c r="PIK227"/>
      <c r="PIL227"/>
      <c r="PIM227"/>
      <c r="PIN227"/>
      <c r="PIO227"/>
      <c r="PIP227"/>
      <c r="PIQ227"/>
      <c r="PIR227"/>
      <c r="PIS227"/>
      <c r="PIT227"/>
      <c r="PIU227"/>
      <c r="PIV227"/>
      <c r="PIW227"/>
      <c r="PIX227"/>
      <c r="PIY227"/>
      <c r="PIZ227"/>
      <c r="PJA227"/>
      <c r="PJB227"/>
      <c r="PJC227"/>
      <c r="PJD227"/>
      <c r="PJE227"/>
      <c r="PJF227"/>
      <c r="PJG227"/>
      <c r="PJH227"/>
      <c r="PJI227"/>
      <c r="PJJ227"/>
      <c r="PJK227"/>
      <c r="PJL227"/>
      <c r="PJM227"/>
      <c r="PJN227"/>
      <c r="PJO227"/>
      <c r="PJP227"/>
      <c r="PJQ227"/>
      <c r="PJR227"/>
      <c r="PJS227"/>
      <c r="PJT227"/>
      <c r="PJU227"/>
      <c r="PJV227"/>
      <c r="PJW227"/>
      <c r="PJX227"/>
      <c r="PJY227"/>
      <c r="PJZ227"/>
      <c r="PKA227"/>
      <c r="PKB227"/>
      <c r="PKC227"/>
      <c r="PKD227"/>
      <c r="PKE227"/>
      <c r="PKF227"/>
      <c r="PKG227"/>
      <c r="PKH227"/>
      <c r="PKI227"/>
      <c r="PKJ227"/>
      <c r="PKK227"/>
      <c r="PKL227"/>
      <c r="PKM227"/>
      <c r="PKN227"/>
      <c r="PKO227"/>
      <c r="PKP227"/>
      <c r="PKQ227"/>
      <c r="PKR227"/>
      <c r="PKS227"/>
      <c r="PKT227"/>
      <c r="PKU227"/>
      <c r="PKV227"/>
      <c r="PKW227"/>
      <c r="PKX227"/>
      <c r="PKY227"/>
      <c r="PKZ227"/>
      <c r="PLA227"/>
      <c r="PLB227"/>
      <c r="PLC227"/>
      <c r="PLD227"/>
      <c r="PLE227"/>
      <c r="PLF227"/>
      <c r="PLG227"/>
      <c r="PLH227"/>
      <c r="PLI227"/>
      <c r="PLJ227"/>
      <c r="PLK227"/>
      <c r="PLL227"/>
      <c r="PLM227"/>
      <c r="PLN227"/>
      <c r="PLO227"/>
      <c r="PLP227"/>
      <c r="PLQ227"/>
      <c r="PLR227"/>
      <c r="PLS227"/>
      <c r="PLT227"/>
      <c r="PLU227"/>
      <c r="PLV227"/>
      <c r="PLW227"/>
      <c r="PLX227"/>
      <c r="PLY227"/>
      <c r="PLZ227"/>
      <c r="PMA227"/>
      <c r="PMB227"/>
      <c r="PMC227"/>
      <c r="PMD227"/>
      <c r="PME227"/>
      <c r="PMF227"/>
      <c r="PMG227"/>
      <c r="PMH227"/>
      <c r="PMI227"/>
      <c r="PMJ227"/>
      <c r="PMK227"/>
      <c r="PML227"/>
      <c r="PMM227"/>
      <c r="PMN227"/>
      <c r="PMO227"/>
      <c r="PMP227"/>
      <c r="PMQ227"/>
      <c r="PMR227"/>
      <c r="PMS227"/>
      <c r="PMT227"/>
      <c r="PMU227"/>
      <c r="PMV227"/>
      <c r="PMW227"/>
      <c r="PMX227"/>
      <c r="PMY227"/>
      <c r="PMZ227"/>
      <c r="PNA227"/>
      <c r="PNB227"/>
      <c r="PNC227"/>
      <c r="PND227"/>
      <c r="PNE227"/>
      <c r="PNF227"/>
      <c r="PNG227"/>
      <c r="PNH227"/>
      <c r="PNI227"/>
      <c r="PNJ227"/>
      <c r="PNK227"/>
      <c r="PNL227"/>
      <c r="PNM227"/>
      <c r="PNN227"/>
      <c r="PNO227"/>
      <c r="PNP227"/>
      <c r="PNQ227"/>
      <c r="PNR227"/>
      <c r="PNS227"/>
      <c r="PNT227"/>
      <c r="PNU227"/>
      <c r="PNV227"/>
      <c r="PNW227"/>
      <c r="PNX227"/>
      <c r="PNY227"/>
      <c r="PNZ227"/>
      <c r="POA227"/>
      <c r="POB227"/>
      <c r="POC227"/>
      <c r="POD227"/>
      <c r="POE227"/>
      <c r="POF227"/>
      <c r="POG227"/>
      <c r="POH227"/>
      <c r="POI227"/>
      <c r="POJ227"/>
      <c r="POK227"/>
      <c r="POL227"/>
      <c r="POM227"/>
      <c r="PON227"/>
      <c r="POO227"/>
      <c r="POP227"/>
      <c r="POQ227"/>
      <c r="POR227"/>
      <c r="POS227"/>
      <c r="POT227"/>
      <c r="POU227"/>
      <c r="POV227"/>
      <c r="POW227"/>
      <c r="POX227"/>
      <c r="POY227"/>
      <c r="POZ227"/>
      <c r="PPA227"/>
      <c r="PPB227"/>
      <c r="PPC227"/>
      <c r="PPD227"/>
      <c r="PPE227"/>
      <c r="PPF227"/>
      <c r="PPG227"/>
      <c r="PPH227"/>
      <c r="PPI227"/>
      <c r="PPJ227"/>
      <c r="PPK227"/>
      <c r="PPL227"/>
      <c r="PPM227"/>
      <c r="PPN227"/>
      <c r="PPO227"/>
      <c r="PPP227"/>
      <c r="PPQ227"/>
      <c r="PPR227"/>
      <c r="PPS227"/>
      <c r="PPT227"/>
      <c r="PPU227"/>
      <c r="PPV227"/>
      <c r="PPW227"/>
      <c r="PPX227"/>
      <c r="PPY227"/>
      <c r="PPZ227"/>
      <c r="PQA227"/>
      <c r="PQB227"/>
      <c r="PQC227"/>
      <c r="PQD227"/>
      <c r="PQE227"/>
      <c r="PQF227"/>
      <c r="PQG227"/>
      <c r="PQH227"/>
      <c r="PQI227"/>
      <c r="PQJ227"/>
      <c r="PQK227"/>
      <c r="PQL227"/>
      <c r="PQM227"/>
      <c r="PQN227"/>
      <c r="PQO227"/>
      <c r="PQP227"/>
      <c r="PQQ227"/>
      <c r="PQR227"/>
      <c r="PQS227"/>
      <c r="PQT227"/>
      <c r="PQU227"/>
      <c r="PQV227"/>
      <c r="PQW227"/>
      <c r="PQX227"/>
      <c r="PQY227"/>
      <c r="PQZ227"/>
      <c r="PRA227"/>
      <c r="PRB227"/>
      <c r="PRC227"/>
      <c r="PRD227"/>
      <c r="PRE227"/>
      <c r="PRF227"/>
      <c r="PRG227"/>
      <c r="PRH227"/>
      <c r="PRI227"/>
      <c r="PRJ227"/>
      <c r="PRK227"/>
      <c r="PRL227"/>
      <c r="PRM227"/>
      <c r="PRN227"/>
      <c r="PRO227"/>
      <c r="PRP227"/>
      <c r="PRQ227"/>
      <c r="PRR227"/>
      <c r="PRS227"/>
      <c r="PRT227"/>
      <c r="PRU227"/>
      <c r="PRV227"/>
      <c r="PRW227"/>
      <c r="PRX227"/>
      <c r="PRY227"/>
      <c r="PRZ227"/>
      <c r="PSA227"/>
      <c r="PSB227"/>
      <c r="PSC227"/>
      <c r="PSD227"/>
      <c r="PSE227"/>
      <c r="PSF227"/>
      <c r="PSG227"/>
      <c r="PSH227"/>
      <c r="PSI227"/>
      <c r="PSJ227"/>
      <c r="PSK227"/>
      <c r="PSL227"/>
      <c r="PSM227"/>
      <c r="PSN227"/>
      <c r="PSO227"/>
      <c r="PSP227"/>
      <c r="PSQ227"/>
      <c r="PSR227"/>
      <c r="PSS227"/>
      <c r="PST227"/>
      <c r="PSU227"/>
      <c r="PSV227"/>
      <c r="PSW227"/>
      <c r="PSX227"/>
      <c r="PSY227"/>
      <c r="PSZ227"/>
      <c r="PTA227"/>
      <c r="PTB227"/>
      <c r="PTC227"/>
      <c r="PTD227"/>
      <c r="PTE227"/>
      <c r="PTF227"/>
      <c r="PTG227"/>
      <c r="PTH227"/>
      <c r="PTI227"/>
      <c r="PTJ227"/>
      <c r="PTK227"/>
      <c r="PTL227"/>
      <c r="PTM227"/>
      <c r="PTN227"/>
      <c r="PTO227"/>
      <c r="PTP227"/>
      <c r="PTQ227"/>
      <c r="PTR227"/>
      <c r="PTS227"/>
      <c r="PTT227"/>
      <c r="PTU227"/>
      <c r="PTV227"/>
      <c r="PTW227"/>
      <c r="PTX227"/>
      <c r="PTY227"/>
      <c r="PTZ227"/>
      <c r="PUA227"/>
      <c r="PUB227"/>
      <c r="PUC227"/>
      <c r="PUD227"/>
      <c r="PUE227"/>
      <c r="PUF227"/>
      <c r="PUG227"/>
      <c r="PUH227"/>
      <c r="PUI227"/>
      <c r="PUJ227"/>
      <c r="PUK227"/>
      <c r="PUL227"/>
      <c r="PUM227"/>
      <c r="PUN227"/>
      <c r="PUO227"/>
      <c r="PUP227"/>
      <c r="PUQ227"/>
      <c r="PUR227"/>
      <c r="PUS227"/>
      <c r="PUT227"/>
      <c r="PUU227"/>
      <c r="PUV227"/>
      <c r="PUW227"/>
      <c r="PUX227"/>
      <c r="PUY227"/>
      <c r="PUZ227"/>
      <c r="PVA227"/>
      <c r="PVB227"/>
      <c r="PVC227"/>
      <c r="PVD227"/>
      <c r="PVE227"/>
      <c r="PVF227"/>
      <c r="PVG227"/>
      <c r="PVH227"/>
      <c r="PVI227"/>
      <c r="PVJ227"/>
      <c r="PVK227"/>
      <c r="PVL227"/>
      <c r="PVM227"/>
      <c r="PVN227"/>
      <c r="PVO227"/>
      <c r="PVP227"/>
      <c r="PVQ227"/>
      <c r="PVR227"/>
      <c r="PVS227"/>
      <c r="PVT227"/>
      <c r="PVU227"/>
      <c r="PVV227"/>
      <c r="PVW227"/>
      <c r="PVX227"/>
      <c r="PVY227"/>
      <c r="PVZ227"/>
      <c r="PWA227"/>
      <c r="PWB227"/>
      <c r="PWC227"/>
      <c r="PWD227"/>
      <c r="PWE227"/>
      <c r="PWF227"/>
      <c r="PWG227"/>
      <c r="PWH227"/>
      <c r="PWI227"/>
      <c r="PWJ227"/>
      <c r="PWK227"/>
      <c r="PWL227"/>
      <c r="PWM227"/>
      <c r="PWN227"/>
      <c r="PWO227"/>
      <c r="PWP227"/>
      <c r="PWQ227"/>
      <c r="PWR227"/>
      <c r="PWS227"/>
      <c r="PWT227"/>
      <c r="PWU227"/>
      <c r="PWV227"/>
      <c r="PWW227"/>
      <c r="PWX227"/>
      <c r="PWY227"/>
      <c r="PWZ227"/>
      <c r="PXA227"/>
      <c r="PXB227"/>
      <c r="PXC227"/>
      <c r="PXD227"/>
      <c r="PXE227"/>
      <c r="PXF227"/>
      <c r="PXG227"/>
      <c r="PXH227"/>
      <c r="PXI227"/>
      <c r="PXJ227"/>
      <c r="PXK227"/>
      <c r="PXL227"/>
      <c r="PXM227"/>
      <c r="PXN227"/>
      <c r="PXO227"/>
      <c r="PXP227"/>
      <c r="PXQ227"/>
      <c r="PXR227"/>
      <c r="PXS227"/>
      <c r="PXT227"/>
      <c r="PXU227"/>
      <c r="PXV227"/>
      <c r="PXW227"/>
      <c r="PXX227"/>
      <c r="PXY227"/>
      <c r="PXZ227"/>
      <c r="PYA227"/>
      <c r="PYB227"/>
      <c r="PYC227"/>
      <c r="PYD227"/>
      <c r="PYE227"/>
      <c r="PYF227"/>
      <c r="PYG227"/>
      <c r="PYH227"/>
      <c r="PYI227"/>
      <c r="PYJ227"/>
      <c r="PYK227"/>
      <c r="PYL227"/>
      <c r="PYM227"/>
      <c r="PYN227"/>
      <c r="PYO227"/>
      <c r="PYP227"/>
      <c r="PYQ227"/>
      <c r="PYR227"/>
      <c r="PYS227"/>
      <c r="PYT227"/>
      <c r="PYU227"/>
      <c r="PYV227"/>
      <c r="PYW227"/>
      <c r="PYX227"/>
      <c r="PYY227"/>
      <c r="PYZ227"/>
      <c r="PZA227"/>
      <c r="PZB227"/>
      <c r="PZC227"/>
      <c r="PZD227"/>
      <c r="PZE227"/>
      <c r="PZF227"/>
      <c r="PZG227"/>
      <c r="PZH227"/>
      <c r="PZI227"/>
      <c r="PZJ227"/>
      <c r="PZK227"/>
      <c r="PZL227"/>
      <c r="PZM227"/>
      <c r="PZN227"/>
      <c r="PZO227"/>
      <c r="PZP227"/>
      <c r="PZQ227"/>
      <c r="PZR227"/>
      <c r="PZS227"/>
      <c r="PZT227"/>
      <c r="PZU227"/>
      <c r="PZV227"/>
      <c r="PZW227"/>
      <c r="PZX227"/>
      <c r="PZY227"/>
      <c r="PZZ227"/>
      <c r="QAA227"/>
      <c r="QAB227"/>
      <c r="QAC227"/>
      <c r="QAD227"/>
      <c r="QAE227"/>
      <c r="QAF227"/>
      <c r="QAG227"/>
      <c r="QAH227"/>
      <c r="QAI227"/>
      <c r="QAJ227"/>
      <c r="QAK227"/>
      <c r="QAL227"/>
      <c r="QAM227"/>
      <c r="QAN227"/>
      <c r="QAO227"/>
      <c r="QAP227"/>
      <c r="QAQ227"/>
      <c r="QAR227"/>
      <c r="QAS227"/>
      <c r="QAT227"/>
      <c r="QAU227"/>
      <c r="QAV227"/>
      <c r="QAW227"/>
      <c r="QAX227"/>
      <c r="QAY227"/>
      <c r="QAZ227"/>
      <c r="QBA227"/>
      <c r="QBB227"/>
      <c r="QBC227"/>
      <c r="QBD227"/>
      <c r="QBE227"/>
      <c r="QBF227"/>
      <c r="QBG227"/>
      <c r="QBH227"/>
      <c r="QBI227"/>
      <c r="QBJ227"/>
      <c r="QBK227"/>
      <c r="QBL227"/>
      <c r="QBM227"/>
      <c r="QBN227"/>
      <c r="QBO227"/>
      <c r="QBP227"/>
      <c r="QBQ227"/>
      <c r="QBR227"/>
      <c r="QBS227"/>
      <c r="QBT227"/>
      <c r="QBU227"/>
      <c r="QBV227"/>
      <c r="QBW227"/>
      <c r="QBX227"/>
      <c r="QBY227"/>
      <c r="QBZ227"/>
      <c r="QCA227"/>
      <c r="QCB227"/>
      <c r="QCC227"/>
      <c r="QCD227"/>
      <c r="QCE227"/>
      <c r="QCF227"/>
      <c r="QCG227"/>
      <c r="QCH227"/>
      <c r="QCI227"/>
      <c r="QCJ227"/>
      <c r="QCK227"/>
      <c r="QCL227"/>
      <c r="QCM227"/>
      <c r="QCN227"/>
      <c r="QCO227"/>
      <c r="QCP227"/>
      <c r="QCQ227"/>
      <c r="QCR227"/>
      <c r="QCS227"/>
      <c r="QCT227"/>
      <c r="QCU227"/>
      <c r="QCV227"/>
      <c r="QCW227"/>
      <c r="QCX227"/>
      <c r="QCY227"/>
      <c r="QCZ227"/>
      <c r="QDA227"/>
      <c r="QDB227"/>
      <c r="QDC227"/>
      <c r="QDD227"/>
      <c r="QDE227"/>
      <c r="QDF227"/>
      <c r="QDG227"/>
      <c r="QDH227"/>
      <c r="QDI227"/>
      <c r="QDJ227"/>
      <c r="QDK227"/>
      <c r="QDL227"/>
      <c r="QDM227"/>
      <c r="QDN227"/>
      <c r="QDO227"/>
      <c r="QDP227"/>
      <c r="QDQ227"/>
      <c r="QDR227"/>
      <c r="QDS227"/>
      <c r="QDT227"/>
      <c r="QDU227"/>
      <c r="QDV227"/>
      <c r="QDW227"/>
      <c r="QDX227"/>
      <c r="QDY227"/>
      <c r="QDZ227"/>
      <c r="QEA227"/>
      <c r="QEB227"/>
      <c r="QEC227"/>
      <c r="QED227"/>
      <c r="QEE227"/>
      <c r="QEF227"/>
      <c r="QEG227"/>
      <c r="QEH227"/>
      <c r="QEI227"/>
      <c r="QEJ227"/>
      <c r="QEK227"/>
      <c r="QEL227"/>
      <c r="QEM227"/>
      <c r="QEN227"/>
      <c r="QEO227"/>
      <c r="QEP227"/>
      <c r="QEQ227"/>
      <c r="QER227"/>
      <c r="QES227"/>
      <c r="QET227"/>
      <c r="QEU227"/>
      <c r="QEV227"/>
      <c r="QEW227"/>
      <c r="QEX227"/>
      <c r="QEY227"/>
      <c r="QEZ227"/>
      <c r="QFA227"/>
      <c r="QFB227"/>
      <c r="QFC227"/>
      <c r="QFD227"/>
      <c r="QFE227"/>
      <c r="QFF227"/>
      <c r="QFG227"/>
      <c r="QFH227"/>
      <c r="QFI227"/>
      <c r="QFJ227"/>
      <c r="QFK227"/>
      <c r="QFL227"/>
      <c r="QFM227"/>
      <c r="QFN227"/>
      <c r="QFO227"/>
      <c r="QFP227"/>
      <c r="QFQ227"/>
      <c r="QFR227"/>
      <c r="QFS227"/>
      <c r="QFT227"/>
      <c r="QFU227"/>
      <c r="QFV227"/>
      <c r="QFW227"/>
      <c r="QFX227"/>
      <c r="QFY227"/>
      <c r="QFZ227"/>
      <c r="QGA227"/>
      <c r="QGB227"/>
      <c r="QGC227"/>
      <c r="QGD227"/>
      <c r="QGE227"/>
      <c r="QGF227"/>
      <c r="QGG227"/>
      <c r="QGH227"/>
      <c r="QGI227"/>
      <c r="QGJ227"/>
      <c r="QGK227"/>
      <c r="QGL227"/>
      <c r="QGM227"/>
      <c r="QGN227"/>
      <c r="QGO227"/>
      <c r="QGP227"/>
      <c r="QGQ227"/>
      <c r="QGR227"/>
      <c r="QGS227"/>
      <c r="QGT227"/>
      <c r="QGU227"/>
      <c r="QGV227"/>
      <c r="QGW227"/>
      <c r="QGX227"/>
      <c r="QGY227"/>
      <c r="QGZ227"/>
      <c r="QHA227"/>
      <c r="QHB227"/>
      <c r="QHC227"/>
      <c r="QHD227"/>
      <c r="QHE227"/>
      <c r="QHF227"/>
      <c r="QHG227"/>
      <c r="QHH227"/>
      <c r="QHI227"/>
      <c r="QHJ227"/>
      <c r="QHK227"/>
      <c r="QHL227"/>
      <c r="QHM227"/>
      <c r="QHN227"/>
      <c r="QHO227"/>
      <c r="QHP227"/>
      <c r="QHQ227"/>
      <c r="QHR227"/>
      <c r="QHS227"/>
      <c r="QHT227"/>
      <c r="QHU227"/>
      <c r="QHV227"/>
      <c r="QHW227"/>
      <c r="QHX227"/>
      <c r="QHY227"/>
      <c r="QHZ227"/>
      <c r="QIA227"/>
      <c r="QIB227"/>
      <c r="QIC227"/>
      <c r="QID227"/>
      <c r="QIE227"/>
      <c r="QIF227"/>
      <c r="QIG227"/>
      <c r="QIH227"/>
      <c r="QII227"/>
      <c r="QIJ227"/>
      <c r="QIK227"/>
      <c r="QIL227"/>
      <c r="QIM227"/>
      <c r="QIN227"/>
      <c r="QIO227"/>
      <c r="QIP227"/>
      <c r="QIQ227"/>
      <c r="QIR227"/>
      <c r="QIS227"/>
      <c r="QIT227"/>
      <c r="QIU227"/>
      <c r="QIV227"/>
      <c r="QIW227"/>
      <c r="QIX227"/>
      <c r="QIY227"/>
      <c r="QIZ227"/>
      <c r="QJA227"/>
      <c r="QJB227"/>
      <c r="QJC227"/>
      <c r="QJD227"/>
      <c r="QJE227"/>
      <c r="QJF227"/>
      <c r="QJG227"/>
      <c r="QJH227"/>
      <c r="QJI227"/>
      <c r="QJJ227"/>
      <c r="QJK227"/>
      <c r="QJL227"/>
      <c r="QJM227"/>
      <c r="QJN227"/>
      <c r="QJO227"/>
      <c r="QJP227"/>
      <c r="QJQ227"/>
      <c r="QJR227"/>
      <c r="QJS227"/>
      <c r="QJT227"/>
      <c r="QJU227"/>
      <c r="QJV227"/>
      <c r="QJW227"/>
      <c r="QJX227"/>
      <c r="QJY227"/>
      <c r="QJZ227"/>
      <c r="QKA227"/>
      <c r="QKB227"/>
      <c r="QKC227"/>
      <c r="QKD227"/>
      <c r="QKE227"/>
      <c r="QKF227"/>
      <c r="QKG227"/>
      <c r="QKH227"/>
      <c r="QKI227"/>
      <c r="QKJ227"/>
      <c r="QKK227"/>
      <c r="QKL227"/>
      <c r="QKM227"/>
      <c r="QKN227"/>
      <c r="QKO227"/>
      <c r="QKP227"/>
      <c r="QKQ227"/>
      <c r="QKR227"/>
      <c r="QKS227"/>
      <c r="QKT227"/>
      <c r="QKU227"/>
      <c r="QKV227"/>
      <c r="QKW227"/>
      <c r="QKX227"/>
      <c r="QKY227"/>
      <c r="QKZ227"/>
      <c r="QLA227"/>
      <c r="QLB227"/>
      <c r="QLC227"/>
      <c r="QLD227"/>
      <c r="QLE227"/>
      <c r="QLF227"/>
      <c r="QLG227"/>
      <c r="QLH227"/>
      <c r="QLI227"/>
      <c r="QLJ227"/>
      <c r="QLK227"/>
      <c r="QLL227"/>
      <c r="QLM227"/>
      <c r="QLN227"/>
      <c r="QLO227"/>
      <c r="QLP227"/>
      <c r="QLQ227"/>
      <c r="QLR227"/>
      <c r="QLS227"/>
      <c r="QLT227"/>
      <c r="QLU227"/>
      <c r="QLV227"/>
      <c r="QLW227"/>
      <c r="QLX227"/>
      <c r="QLY227"/>
      <c r="QLZ227"/>
      <c r="QMA227"/>
      <c r="QMB227"/>
      <c r="QMC227"/>
      <c r="QMD227"/>
      <c r="QME227"/>
      <c r="QMF227"/>
      <c r="QMG227"/>
      <c r="QMH227"/>
      <c r="QMI227"/>
      <c r="QMJ227"/>
      <c r="QMK227"/>
      <c r="QML227"/>
      <c r="QMM227"/>
      <c r="QMN227"/>
      <c r="QMO227"/>
      <c r="QMP227"/>
      <c r="QMQ227"/>
      <c r="QMR227"/>
      <c r="QMS227"/>
      <c r="QMT227"/>
      <c r="QMU227"/>
      <c r="QMV227"/>
      <c r="QMW227"/>
      <c r="QMX227"/>
      <c r="QMY227"/>
      <c r="QMZ227"/>
      <c r="QNA227"/>
      <c r="QNB227"/>
      <c r="QNC227"/>
      <c r="QND227"/>
      <c r="QNE227"/>
      <c r="QNF227"/>
      <c r="QNG227"/>
      <c r="QNH227"/>
      <c r="QNI227"/>
      <c r="QNJ227"/>
      <c r="QNK227"/>
      <c r="QNL227"/>
      <c r="QNM227"/>
      <c r="QNN227"/>
      <c r="QNO227"/>
      <c r="QNP227"/>
      <c r="QNQ227"/>
      <c r="QNR227"/>
      <c r="QNS227"/>
      <c r="QNT227"/>
      <c r="QNU227"/>
      <c r="QNV227"/>
      <c r="QNW227"/>
      <c r="QNX227"/>
      <c r="QNY227"/>
      <c r="QNZ227"/>
      <c r="QOA227"/>
      <c r="QOB227"/>
      <c r="QOC227"/>
      <c r="QOD227"/>
      <c r="QOE227"/>
      <c r="QOF227"/>
      <c r="QOG227"/>
      <c r="QOH227"/>
      <c r="QOI227"/>
      <c r="QOJ227"/>
      <c r="QOK227"/>
      <c r="QOL227"/>
      <c r="QOM227"/>
      <c r="QON227"/>
      <c r="QOO227"/>
      <c r="QOP227"/>
      <c r="QOQ227"/>
      <c r="QOR227"/>
      <c r="QOS227"/>
      <c r="QOT227"/>
      <c r="QOU227"/>
      <c r="QOV227"/>
      <c r="QOW227"/>
      <c r="QOX227"/>
      <c r="QOY227"/>
      <c r="QOZ227"/>
      <c r="QPA227"/>
      <c r="QPB227"/>
      <c r="QPC227"/>
      <c r="QPD227"/>
      <c r="QPE227"/>
      <c r="QPF227"/>
      <c r="QPG227"/>
      <c r="QPH227"/>
      <c r="QPI227"/>
      <c r="QPJ227"/>
      <c r="QPK227"/>
      <c r="QPL227"/>
      <c r="QPM227"/>
      <c r="QPN227"/>
      <c r="QPO227"/>
      <c r="QPP227"/>
      <c r="QPQ227"/>
      <c r="QPR227"/>
      <c r="QPS227"/>
      <c r="QPT227"/>
      <c r="QPU227"/>
      <c r="QPV227"/>
      <c r="QPW227"/>
      <c r="QPX227"/>
      <c r="QPY227"/>
      <c r="QPZ227"/>
      <c r="QQA227"/>
      <c r="QQB227"/>
      <c r="QQC227"/>
      <c r="QQD227"/>
      <c r="QQE227"/>
      <c r="QQF227"/>
      <c r="QQG227"/>
      <c r="QQH227"/>
      <c r="QQI227"/>
      <c r="QQJ227"/>
      <c r="QQK227"/>
      <c r="QQL227"/>
      <c r="QQM227"/>
      <c r="QQN227"/>
      <c r="QQO227"/>
      <c r="QQP227"/>
      <c r="QQQ227"/>
      <c r="QQR227"/>
      <c r="QQS227"/>
      <c r="QQT227"/>
      <c r="QQU227"/>
      <c r="QQV227"/>
      <c r="QQW227"/>
      <c r="QQX227"/>
      <c r="QQY227"/>
      <c r="QQZ227"/>
      <c r="QRA227"/>
      <c r="QRB227"/>
      <c r="QRC227"/>
      <c r="QRD227"/>
      <c r="QRE227"/>
      <c r="QRF227"/>
      <c r="QRG227"/>
      <c r="QRH227"/>
      <c r="QRI227"/>
      <c r="QRJ227"/>
      <c r="QRK227"/>
      <c r="QRL227"/>
      <c r="QRM227"/>
      <c r="QRN227"/>
      <c r="QRO227"/>
      <c r="QRP227"/>
      <c r="QRQ227"/>
      <c r="QRR227"/>
      <c r="QRS227"/>
      <c r="QRT227"/>
      <c r="QRU227"/>
      <c r="QRV227"/>
      <c r="QRW227"/>
      <c r="QRX227"/>
      <c r="QRY227"/>
      <c r="QRZ227"/>
      <c r="QSA227"/>
      <c r="QSB227"/>
      <c r="QSC227"/>
      <c r="QSD227"/>
      <c r="QSE227"/>
      <c r="QSF227"/>
      <c r="QSG227"/>
      <c r="QSH227"/>
      <c r="QSI227"/>
      <c r="QSJ227"/>
      <c r="QSK227"/>
      <c r="QSL227"/>
      <c r="QSM227"/>
      <c r="QSN227"/>
      <c r="QSO227"/>
      <c r="QSP227"/>
      <c r="QSQ227"/>
      <c r="QSR227"/>
      <c r="QSS227"/>
      <c r="QST227"/>
      <c r="QSU227"/>
      <c r="QSV227"/>
      <c r="QSW227"/>
      <c r="QSX227"/>
      <c r="QSY227"/>
      <c r="QSZ227"/>
      <c r="QTA227"/>
      <c r="QTB227"/>
      <c r="QTC227"/>
      <c r="QTD227"/>
      <c r="QTE227"/>
      <c r="QTF227"/>
      <c r="QTG227"/>
      <c r="QTH227"/>
      <c r="QTI227"/>
      <c r="QTJ227"/>
      <c r="QTK227"/>
      <c r="QTL227"/>
      <c r="QTM227"/>
      <c r="QTN227"/>
      <c r="QTO227"/>
      <c r="QTP227"/>
      <c r="QTQ227"/>
      <c r="QTR227"/>
      <c r="QTS227"/>
      <c r="QTT227"/>
      <c r="QTU227"/>
      <c r="QTV227"/>
      <c r="QTW227"/>
      <c r="QTX227"/>
      <c r="QTY227"/>
      <c r="QTZ227"/>
      <c r="QUA227"/>
      <c r="QUB227"/>
      <c r="QUC227"/>
      <c r="QUD227"/>
      <c r="QUE227"/>
      <c r="QUF227"/>
      <c r="QUG227"/>
      <c r="QUH227"/>
      <c r="QUI227"/>
      <c r="QUJ227"/>
      <c r="QUK227"/>
      <c r="QUL227"/>
      <c r="QUM227"/>
      <c r="QUN227"/>
      <c r="QUO227"/>
      <c r="QUP227"/>
      <c r="QUQ227"/>
      <c r="QUR227"/>
      <c r="QUS227"/>
      <c r="QUT227"/>
      <c r="QUU227"/>
      <c r="QUV227"/>
      <c r="QUW227"/>
      <c r="QUX227"/>
      <c r="QUY227"/>
      <c r="QUZ227"/>
      <c r="QVA227"/>
      <c r="QVB227"/>
      <c r="QVC227"/>
      <c r="QVD227"/>
      <c r="QVE227"/>
      <c r="QVF227"/>
      <c r="QVG227"/>
      <c r="QVH227"/>
      <c r="QVI227"/>
      <c r="QVJ227"/>
      <c r="QVK227"/>
      <c r="QVL227"/>
      <c r="QVM227"/>
      <c r="QVN227"/>
      <c r="QVO227"/>
      <c r="QVP227"/>
      <c r="QVQ227"/>
      <c r="QVR227"/>
      <c r="QVS227"/>
      <c r="QVT227"/>
      <c r="QVU227"/>
      <c r="QVV227"/>
      <c r="QVW227"/>
      <c r="QVX227"/>
      <c r="QVY227"/>
      <c r="QVZ227"/>
      <c r="QWA227"/>
      <c r="QWB227"/>
      <c r="QWC227"/>
      <c r="QWD227"/>
      <c r="QWE227"/>
      <c r="QWF227"/>
      <c r="QWG227"/>
      <c r="QWH227"/>
      <c r="QWI227"/>
      <c r="QWJ227"/>
      <c r="QWK227"/>
      <c r="QWL227"/>
      <c r="QWM227"/>
      <c r="QWN227"/>
      <c r="QWO227"/>
      <c r="QWP227"/>
      <c r="QWQ227"/>
      <c r="QWR227"/>
      <c r="QWS227"/>
      <c r="QWT227"/>
      <c r="QWU227"/>
      <c r="QWV227"/>
      <c r="QWW227"/>
      <c r="QWX227"/>
      <c r="QWY227"/>
      <c r="QWZ227"/>
      <c r="QXA227"/>
      <c r="QXB227"/>
      <c r="QXC227"/>
      <c r="QXD227"/>
      <c r="QXE227"/>
      <c r="QXF227"/>
      <c r="QXG227"/>
      <c r="QXH227"/>
      <c r="QXI227"/>
      <c r="QXJ227"/>
      <c r="QXK227"/>
      <c r="QXL227"/>
      <c r="QXM227"/>
      <c r="QXN227"/>
      <c r="QXO227"/>
      <c r="QXP227"/>
      <c r="QXQ227"/>
      <c r="QXR227"/>
      <c r="QXS227"/>
      <c r="QXT227"/>
      <c r="QXU227"/>
      <c r="QXV227"/>
      <c r="QXW227"/>
      <c r="QXX227"/>
      <c r="QXY227"/>
      <c r="QXZ227"/>
      <c r="QYA227"/>
      <c r="QYB227"/>
      <c r="QYC227"/>
      <c r="QYD227"/>
      <c r="QYE227"/>
      <c r="QYF227"/>
      <c r="QYG227"/>
      <c r="QYH227"/>
      <c r="QYI227"/>
      <c r="QYJ227"/>
      <c r="QYK227"/>
      <c r="QYL227"/>
      <c r="QYM227"/>
      <c r="QYN227"/>
      <c r="QYO227"/>
      <c r="QYP227"/>
      <c r="QYQ227"/>
      <c r="QYR227"/>
      <c r="QYS227"/>
      <c r="QYT227"/>
      <c r="QYU227"/>
      <c r="QYV227"/>
      <c r="QYW227"/>
      <c r="QYX227"/>
      <c r="QYY227"/>
      <c r="QYZ227"/>
      <c r="QZA227"/>
      <c r="QZB227"/>
      <c r="QZC227"/>
      <c r="QZD227"/>
      <c r="QZE227"/>
      <c r="QZF227"/>
      <c r="QZG227"/>
      <c r="QZH227"/>
      <c r="QZI227"/>
      <c r="QZJ227"/>
      <c r="QZK227"/>
      <c r="QZL227"/>
      <c r="QZM227"/>
      <c r="QZN227"/>
      <c r="QZO227"/>
      <c r="QZP227"/>
      <c r="QZQ227"/>
      <c r="QZR227"/>
      <c r="QZS227"/>
      <c r="QZT227"/>
      <c r="QZU227"/>
      <c r="QZV227"/>
      <c r="QZW227"/>
      <c r="QZX227"/>
      <c r="QZY227"/>
      <c r="QZZ227"/>
      <c r="RAA227"/>
      <c r="RAB227"/>
      <c r="RAC227"/>
      <c r="RAD227"/>
      <c r="RAE227"/>
      <c r="RAF227"/>
      <c r="RAG227"/>
      <c r="RAH227"/>
      <c r="RAI227"/>
      <c r="RAJ227"/>
      <c r="RAK227"/>
      <c r="RAL227"/>
      <c r="RAM227"/>
      <c r="RAN227"/>
      <c r="RAO227"/>
      <c r="RAP227"/>
      <c r="RAQ227"/>
      <c r="RAR227"/>
      <c r="RAS227"/>
      <c r="RAT227"/>
      <c r="RAU227"/>
      <c r="RAV227"/>
      <c r="RAW227"/>
      <c r="RAX227"/>
      <c r="RAY227"/>
      <c r="RAZ227"/>
      <c r="RBA227"/>
      <c r="RBB227"/>
      <c r="RBC227"/>
      <c r="RBD227"/>
      <c r="RBE227"/>
      <c r="RBF227"/>
      <c r="RBG227"/>
      <c r="RBH227"/>
      <c r="RBI227"/>
      <c r="RBJ227"/>
      <c r="RBK227"/>
      <c r="RBL227"/>
      <c r="RBM227"/>
      <c r="RBN227"/>
      <c r="RBO227"/>
      <c r="RBP227"/>
      <c r="RBQ227"/>
      <c r="RBR227"/>
      <c r="RBS227"/>
      <c r="RBT227"/>
      <c r="RBU227"/>
      <c r="RBV227"/>
      <c r="RBW227"/>
      <c r="RBX227"/>
      <c r="RBY227"/>
      <c r="RBZ227"/>
      <c r="RCA227"/>
      <c r="RCB227"/>
      <c r="RCC227"/>
      <c r="RCD227"/>
      <c r="RCE227"/>
      <c r="RCF227"/>
      <c r="RCG227"/>
      <c r="RCH227"/>
      <c r="RCI227"/>
      <c r="RCJ227"/>
      <c r="RCK227"/>
      <c r="RCL227"/>
      <c r="RCM227"/>
      <c r="RCN227"/>
      <c r="RCO227"/>
      <c r="RCP227"/>
      <c r="RCQ227"/>
      <c r="RCR227"/>
      <c r="RCS227"/>
      <c r="RCT227"/>
      <c r="RCU227"/>
      <c r="RCV227"/>
      <c r="RCW227"/>
      <c r="RCX227"/>
      <c r="RCY227"/>
      <c r="RCZ227"/>
      <c r="RDA227"/>
      <c r="RDB227"/>
      <c r="RDC227"/>
      <c r="RDD227"/>
      <c r="RDE227"/>
      <c r="RDF227"/>
      <c r="RDG227"/>
      <c r="RDH227"/>
      <c r="RDI227"/>
      <c r="RDJ227"/>
      <c r="RDK227"/>
      <c r="RDL227"/>
      <c r="RDM227"/>
      <c r="RDN227"/>
      <c r="RDO227"/>
      <c r="RDP227"/>
      <c r="RDQ227"/>
      <c r="RDR227"/>
      <c r="RDS227"/>
      <c r="RDT227"/>
      <c r="RDU227"/>
      <c r="RDV227"/>
      <c r="RDW227"/>
      <c r="RDX227"/>
      <c r="RDY227"/>
      <c r="RDZ227"/>
      <c r="REA227"/>
      <c r="REB227"/>
      <c r="REC227"/>
      <c r="RED227"/>
      <c r="REE227"/>
      <c r="REF227"/>
      <c r="REG227"/>
      <c r="REH227"/>
      <c r="REI227"/>
      <c r="REJ227"/>
      <c r="REK227"/>
      <c r="REL227"/>
      <c r="REM227"/>
      <c r="REN227"/>
      <c r="REO227"/>
      <c r="REP227"/>
      <c r="REQ227"/>
      <c r="RER227"/>
      <c r="RES227"/>
      <c r="RET227"/>
      <c r="REU227"/>
      <c r="REV227"/>
      <c r="REW227"/>
      <c r="REX227"/>
      <c r="REY227"/>
      <c r="REZ227"/>
      <c r="RFA227"/>
      <c r="RFB227"/>
      <c r="RFC227"/>
      <c r="RFD227"/>
      <c r="RFE227"/>
      <c r="RFF227"/>
      <c r="RFG227"/>
      <c r="RFH227"/>
      <c r="RFI227"/>
      <c r="RFJ227"/>
      <c r="RFK227"/>
      <c r="RFL227"/>
      <c r="RFM227"/>
      <c r="RFN227"/>
      <c r="RFO227"/>
      <c r="RFP227"/>
      <c r="RFQ227"/>
      <c r="RFR227"/>
      <c r="RFS227"/>
      <c r="RFT227"/>
      <c r="RFU227"/>
      <c r="RFV227"/>
      <c r="RFW227"/>
      <c r="RFX227"/>
      <c r="RFY227"/>
      <c r="RFZ227"/>
      <c r="RGA227"/>
      <c r="RGB227"/>
      <c r="RGC227"/>
      <c r="RGD227"/>
      <c r="RGE227"/>
      <c r="RGF227"/>
      <c r="RGG227"/>
      <c r="RGH227"/>
      <c r="RGI227"/>
      <c r="RGJ227"/>
      <c r="RGK227"/>
      <c r="RGL227"/>
      <c r="RGM227"/>
      <c r="RGN227"/>
      <c r="RGO227"/>
      <c r="RGP227"/>
      <c r="RGQ227"/>
      <c r="RGR227"/>
      <c r="RGS227"/>
      <c r="RGT227"/>
      <c r="RGU227"/>
      <c r="RGV227"/>
      <c r="RGW227"/>
      <c r="RGX227"/>
      <c r="RGY227"/>
      <c r="RGZ227"/>
      <c r="RHA227"/>
      <c r="RHB227"/>
      <c r="RHC227"/>
      <c r="RHD227"/>
      <c r="RHE227"/>
      <c r="RHF227"/>
      <c r="RHG227"/>
      <c r="RHH227"/>
      <c r="RHI227"/>
      <c r="RHJ227"/>
      <c r="RHK227"/>
      <c r="RHL227"/>
      <c r="RHM227"/>
      <c r="RHN227"/>
      <c r="RHO227"/>
      <c r="RHP227"/>
      <c r="RHQ227"/>
      <c r="RHR227"/>
      <c r="RHS227"/>
      <c r="RHT227"/>
      <c r="RHU227"/>
      <c r="RHV227"/>
      <c r="RHW227"/>
      <c r="RHX227"/>
      <c r="RHY227"/>
      <c r="RHZ227"/>
      <c r="RIA227"/>
      <c r="RIB227"/>
      <c r="RIC227"/>
      <c r="RID227"/>
      <c r="RIE227"/>
      <c r="RIF227"/>
      <c r="RIG227"/>
      <c r="RIH227"/>
      <c r="RII227"/>
      <c r="RIJ227"/>
      <c r="RIK227"/>
      <c r="RIL227"/>
      <c r="RIM227"/>
      <c r="RIN227"/>
      <c r="RIO227"/>
      <c r="RIP227"/>
      <c r="RIQ227"/>
      <c r="RIR227"/>
      <c r="RIS227"/>
      <c r="RIT227"/>
      <c r="RIU227"/>
      <c r="RIV227"/>
      <c r="RIW227"/>
      <c r="RIX227"/>
      <c r="RIY227"/>
      <c r="RIZ227"/>
      <c r="RJA227"/>
      <c r="RJB227"/>
      <c r="RJC227"/>
      <c r="RJD227"/>
      <c r="RJE227"/>
      <c r="RJF227"/>
      <c r="RJG227"/>
      <c r="RJH227"/>
      <c r="RJI227"/>
      <c r="RJJ227"/>
      <c r="RJK227"/>
      <c r="RJL227"/>
      <c r="RJM227"/>
      <c r="RJN227"/>
      <c r="RJO227"/>
      <c r="RJP227"/>
      <c r="RJQ227"/>
      <c r="RJR227"/>
      <c r="RJS227"/>
      <c r="RJT227"/>
      <c r="RJU227"/>
      <c r="RJV227"/>
      <c r="RJW227"/>
      <c r="RJX227"/>
      <c r="RJY227"/>
      <c r="RJZ227"/>
      <c r="RKA227"/>
      <c r="RKB227"/>
      <c r="RKC227"/>
      <c r="RKD227"/>
      <c r="RKE227"/>
      <c r="RKF227"/>
      <c r="RKG227"/>
      <c r="RKH227"/>
      <c r="RKI227"/>
      <c r="RKJ227"/>
      <c r="RKK227"/>
      <c r="RKL227"/>
      <c r="RKM227"/>
      <c r="RKN227"/>
      <c r="RKO227"/>
      <c r="RKP227"/>
      <c r="RKQ227"/>
      <c r="RKR227"/>
      <c r="RKS227"/>
      <c r="RKT227"/>
      <c r="RKU227"/>
      <c r="RKV227"/>
      <c r="RKW227"/>
      <c r="RKX227"/>
      <c r="RKY227"/>
      <c r="RKZ227"/>
      <c r="RLA227"/>
      <c r="RLB227"/>
      <c r="RLC227"/>
      <c r="RLD227"/>
      <c r="RLE227"/>
      <c r="RLF227"/>
      <c r="RLG227"/>
      <c r="RLH227"/>
      <c r="RLI227"/>
      <c r="RLJ227"/>
      <c r="RLK227"/>
      <c r="RLL227"/>
      <c r="RLM227"/>
      <c r="RLN227"/>
      <c r="RLO227"/>
      <c r="RLP227"/>
      <c r="RLQ227"/>
      <c r="RLR227"/>
      <c r="RLS227"/>
      <c r="RLT227"/>
      <c r="RLU227"/>
      <c r="RLV227"/>
      <c r="RLW227"/>
      <c r="RLX227"/>
      <c r="RLY227"/>
      <c r="RLZ227"/>
      <c r="RMA227"/>
      <c r="RMB227"/>
      <c r="RMC227"/>
      <c r="RMD227"/>
      <c r="RME227"/>
      <c r="RMF227"/>
      <c r="RMG227"/>
      <c r="RMH227"/>
      <c r="RMI227"/>
      <c r="RMJ227"/>
      <c r="RMK227"/>
      <c r="RML227"/>
      <c r="RMM227"/>
      <c r="RMN227"/>
      <c r="RMO227"/>
      <c r="RMP227"/>
      <c r="RMQ227"/>
      <c r="RMR227"/>
      <c r="RMS227"/>
      <c r="RMT227"/>
      <c r="RMU227"/>
      <c r="RMV227"/>
      <c r="RMW227"/>
      <c r="RMX227"/>
      <c r="RMY227"/>
      <c r="RMZ227"/>
      <c r="RNA227"/>
      <c r="RNB227"/>
      <c r="RNC227"/>
      <c r="RND227"/>
      <c r="RNE227"/>
      <c r="RNF227"/>
      <c r="RNG227"/>
      <c r="RNH227"/>
      <c r="RNI227"/>
      <c r="RNJ227"/>
      <c r="RNK227"/>
      <c r="RNL227"/>
      <c r="RNM227"/>
      <c r="RNN227"/>
      <c r="RNO227"/>
      <c r="RNP227"/>
      <c r="RNQ227"/>
      <c r="RNR227"/>
      <c r="RNS227"/>
      <c r="RNT227"/>
      <c r="RNU227"/>
      <c r="RNV227"/>
      <c r="RNW227"/>
      <c r="RNX227"/>
      <c r="RNY227"/>
      <c r="RNZ227"/>
      <c r="ROA227"/>
      <c r="ROB227"/>
      <c r="ROC227"/>
      <c r="ROD227"/>
      <c r="ROE227"/>
      <c r="ROF227"/>
      <c r="ROG227"/>
      <c r="ROH227"/>
      <c r="ROI227"/>
      <c r="ROJ227"/>
      <c r="ROK227"/>
      <c r="ROL227"/>
      <c r="ROM227"/>
      <c r="RON227"/>
      <c r="ROO227"/>
      <c r="ROP227"/>
      <c r="ROQ227"/>
      <c r="ROR227"/>
      <c r="ROS227"/>
      <c r="ROT227"/>
      <c r="ROU227"/>
      <c r="ROV227"/>
      <c r="ROW227"/>
      <c r="ROX227"/>
      <c r="ROY227"/>
      <c r="ROZ227"/>
      <c r="RPA227"/>
      <c r="RPB227"/>
      <c r="RPC227"/>
      <c r="RPD227"/>
      <c r="RPE227"/>
      <c r="RPF227"/>
      <c r="RPG227"/>
      <c r="RPH227"/>
      <c r="RPI227"/>
      <c r="RPJ227"/>
      <c r="RPK227"/>
      <c r="RPL227"/>
      <c r="RPM227"/>
      <c r="RPN227"/>
      <c r="RPO227"/>
      <c r="RPP227"/>
      <c r="RPQ227"/>
      <c r="RPR227"/>
      <c r="RPS227"/>
      <c r="RPT227"/>
      <c r="RPU227"/>
      <c r="RPV227"/>
      <c r="RPW227"/>
      <c r="RPX227"/>
      <c r="RPY227"/>
      <c r="RPZ227"/>
      <c r="RQA227"/>
      <c r="RQB227"/>
      <c r="RQC227"/>
      <c r="RQD227"/>
      <c r="RQE227"/>
      <c r="RQF227"/>
      <c r="RQG227"/>
      <c r="RQH227"/>
      <c r="RQI227"/>
      <c r="RQJ227"/>
      <c r="RQK227"/>
      <c r="RQL227"/>
      <c r="RQM227"/>
      <c r="RQN227"/>
      <c r="RQO227"/>
      <c r="RQP227"/>
      <c r="RQQ227"/>
      <c r="RQR227"/>
      <c r="RQS227"/>
      <c r="RQT227"/>
      <c r="RQU227"/>
      <c r="RQV227"/>
      <c r="RQW227"/>
      <c r="RQX227"/>
      <c r="RQY227"/>
      <c r="RQZ227"/>
      <c r="RRA227"/>
      <c r="RRB227"/>
      <c r="RRC227"/>
      <c r="RRD227"/>
      <c r="RRE227"/>
      <c r="RRF227"/>
      <c r="RRG227"/>
      <c r="RRH227"/>
      <c r="RRI227"/>
      <c r="RRJ227"/>
      <c r="RRK227"/>
      <c r="RRL227"/>
      <c r="RRM227"/>
      <c r="RRN227"/>
      <c r="RRO227"/>
      <c r="RRP227"/>
      <c r="RRQ227"/>
      <c r="RRR227"/>
      <c r="RRS227"/>
      <c r="RRT227"/>
      <c r="RRU227"/>
      <c r="RRV227"/>
      <c r="RRW227"/>
      <c r="RRX227"/>
      <c r="RRY227"/>
      <c r="RRZ227"/>
      <c r="RSA227"/>
      <c r="RSB227"/>
      <c r="RSC227"/>
      <c r="RSD227"/>
      <c r="RSE227"/>
      <c r="RSF227"/>
      <c r="RSG227"/>
      <c r="RSH227"/>
      <c r="RSI227"/>
      <c r="RSJ227"/>
      <c r="RSK227"/>
      <c r="RSL227"/>
      <c r="RSM227"/>
      <c r="RSN227"/>
      <c r="RSO227"/>
      <c r="RSP227"/>
      <c r="RSQ227"/>
      <c r="RSR227"/>
      <c r="RSS227"/>
      <c r="RST227"/>
      <c r="RSU227"/>
      <c r="RSV227"/>
      <c r="RSW227"/>
      <c r="RSX227"/>
      <c r="RSY227"/>
      <c r="RSZ227"/>
      <c r="RTA227"/>
      <c r="RTB227"/>
      <c r="RTC227"/>
      <c r="RTD227"/>
      <c r="RTE227"/>
      <c r="RTF227"/>
      <c r="RTG227"/>
      <c r="RTH227"/>
      <c r="RTI227"/>
      <c r="RTJ227"/>
      <c r="RTK227"/>
      <c r="RTL227"/>
      <c r="RTM227"/>
      <c r="RTN227"/>
      <c r="RTO227"/>
      <c r="RTP227"/>
      <c r="RTQ227"/>
      <c r="RTR227"/>
      <c r="RTS227"/>
      <c r="RTT227"/>
      <c r="RTU227"/>
      <c r="RTV227"/>
      <c r="RTW227"/>
      <c r="RTX227"/>
      <c r="RTY227"/>
      <c r="RTZ227"/>
      <c r="RUA227"/>
      <c r="RUB227"/>
      <c r="RUC227"/>
      <c r="RUD227"/>
      <c r="RUE227"/>
      <c r="RUF227"/>
      <c r="RUG227"/>
      <c r="RUH227"/>
      <c r="RUI227"/>
      <c r="RUJ227"/>
      <c r="RUK227"/>
      <c r="RUL227"/>
      <c r="RUM227"/>
      <c r="RUN227"/>
      <c r="RUO227"/>
      <c r="RUP227"/>
      <c r="RUQ227"/>
      <c r="RUR227"/>
      <c r="RUS227"/>
      <c r="RUT227"/>
      <c r="RUU227"/>
      <c r="RUV227"/>
      <c r="RUW227"/>
      <c r="RUX227"/>
      <c r="RUY227"/>
      <c r="RUZ227"/>
      <c r="RVA227"/>
      <c r="RVB227"/>
      <c r="RVC227"/>
      <c r="RVD227"/>
      <c r="RVE227"/>
      <c r="RVF227"/>
      <c r="RVG227"/>
      <c r="RVH227"/>
      <c r="RVI227"/>
      <c r="RVJ227"/>
      <c r="RVK227"/>
      <c r="RVL227"/>
      <c r="RVM227"/>
      <c r="RVN227"/>
      <c r="RVO227"/>
      <c r="RVP227"/>
      <c r="RVQ227"/>
      <c r="RVR227"/>
      <c r="RVS227"/>
      <c r="RVT227"/>
      <c r="RVU227"/>
      <c r="RVV227"/>
      <c r="RVW227"/>
      <c r="RVX227"/>
      <c r="RVY227"/>
      <c r="RVZ227"/>
      <c r="RWA227"/>
      <c r="RWB227"/>
      <c r="RWC227"/>
      <c r="RWD227"/>
      <c r="RWE227"/>
      <c r="RWF227"/>
      <c r="RWG227"/>
      <c r="RWH227"/>
      <c r="RWI227"/>
      <c r="RWJ227"/>
      <c r="RWK227"/>
      <c r="RWL227"/>
      <c r="RWM227"/>
      <c r="RWN227"/>
      <c r="RWO227"/>
      <c r="RWP227"/>
      <c r="RWQ227"/>
      <c r="RWR227"/>
      <c r="RWS227"/>
      <c r="RWT227"/>
      <c r="RWU227"/>
      <c r="RWV227"/>
      <c r="RWW227"/>
      <c r="RWX227"/>
      <c r="RWY227"/>
      <c r="RWZ227"/>
      <c r="RXA227"/>
      <c r="RXB227"/>
      <c r="RXC227"/>
      <c r="RXD227"/>
      <c r="RXE227"/>
      <c r="RXF227"/>
      <c r="RXG227"/>
      <c r="RXH227"/>
      <c r="RXI227"/>
      <c r="RXJ227"/>
      <c r="RXK227"/>
      <c r="RXL227"/>
      <c r="RXM227"/>
      <c r="RXN227"/>
      <c r="RXO227"/>
      <c r="RXP227"/>
      <c r="RXQ227"/>
      <c r="RXR227"/>
      <c r="RXS227"/>
      <c r="RXT227"/>
      <c r="RXU227"/>
      <c r="RXV227"/>
      <c r="RXW227"/>
      <c r="RXX227"/>
      <c r="RXY227"/>
      <c r="RXZ227"/>
      <c r="RYA227"/>
      <c r="RYB227"/>
      <c r="RYC227"/>
      <c r="RYD227"/>
      <c r="RYE227"/>
      <c r="RYF227"/>
      <c r="RYG227"/>
      <c r="RYH227"/>
      <c r="RYI227"/>
      <c r="RYJ227"/>
      <c r="RYK227"/>
      <c r="RYL227"/>
      <c r="RYM227"/>
      <c r="RYN227"/>
      <c r="RYO227"/>
      <c r="RYP227"/>
      <c r="RYQ227"/>
      <c r="RYR227"/>
      <c r="RYS227"/>
      <c r="RYT227"/>
      <c r="RYU227"/>
      <c r="RYV227"/>
      <c r="RYW227"/>
      <c r="RYX227"/>
      <c r="RYY227"/>
      <c r="RYZ227"/>
      <c r="RZA227"/>
      <c r="RZB227"/>
      <c r="RZC227"/>
      <c r="RZD227"/>
      <c r="RZE227"/>
      <c r="RZF227"/>
      <c r="RZG227"/>
      <c r="RZH227"/>
      <c r="RZI227"/>
      <c r="RZJ227"/>
      <c r="RZK227"/>
      <c r="RZL227"/>
      <c r="RZM227"/>
      <c r="RZN227"/>
      <c r="RZO227"/>
      <c r="RZP227"/>
      <c r="RZQ227"/>
      <c r="RZR227"/>
      <c r="RZS227"/>
      <c r="RZT227"/>
      <c r="RZU227"/>
      <c r="RZV227"/>
      <c r="RZW227"/>
      <c r="RZX227"/>
      <c r="RZY227"/>
      <c r="RZZ227"/>
      <c r="SAA227"/>
      <c r="SAB227"/>
      <c r="SAC227"/>
      <c r="SAD227"/>
      <c r="SAE227"/>
      <c r="SAF227"/>
      <c r="SAG227"/>
      <c r="SAH227"/>
      <c r="SAI227"/>
      <c r="SAJ227"/>
      <c r="SAK227"/>
      <c r="SAL227"/>
      <c r="SAM227"/>
      <c r="SAN227"/>
      <c r="SAO227"/>
      <c r="SAP227"/>
      <c r="SAQ227"/>
      <c r="SAR227"/>
      <c r="SAS227"/>
      <c r="SAT227"/>
      <c r="SAU227"/>
      <c r="SAV227"/>
      <c r="SAW227"/>
      <c r="SAX227"/>
      <c r="SAY227"/>
      <c r="SAZ227"/>
      <c r="SBA227"/>
      <c r="SBB227"/>
      <c r="SBC227"/>
      <c r="SBD227"/>
      <c r="SBE227"/>
      <c r="SBF227"/>
      <c r="SBG227"/>
      <c r="SBH227"/>
      <c r="SBI227"/>
      <c r="SBJ227"/>
      <c r="SBK227"/>
      <c r="SBL227"/>
      <c r="SBM227"/>
      <c r="SBN227"/>
      <c r="SBO227"/>
      <c r="SBP227"/>
      <c r="SBQ227"/>
      <c r="SBR227"/>
      <c r="SBS227"/>
      <c r="SBT227"/>
      <c r="SBU227"/>
      <c r="SBV227"/>
      <c r="SBW227"/>
      <c r="SBX227"/>
      <c r="SBY227"/>
      <c r="SBZ227"/>
      <c r="SCA227"/>
      <c r="SCB227"/>
      <c r="SCC227"/>
      <c r="SCD227"/>
      <c r="SCE227"/>
      <c r="SCF227"/>
      <c r="SCG227"/>
      <c r="SCH227"/>
      <c r="SCI227"/>
      <c r="SCJ227"/>
      <c r="SCK227"/>
      <c r="SCL227"/>
      <c r="SCM227"/>
      <c r="SCN227"/>
      <c r="SCO227"/>
      <c r="SCP227"/>
      <c r="SCQ227"/>
      <c r="SCR227"/>
      <c r="SCS227"/>
      <c r="SCT227"/>
      <c r="SCU227"/>
      <c r="SCV227"/>
      <c r="SCW227"/>
      <c r="SCX227"/>
      <c r="SCY227"/>
      <c r="SCZ227"/>
      <c r="SDA227"/>
      <c r="SDB227"/>
      <c r="SDC227"/>
      <c r="SDD227"/>
      <c r="SDE227"/>
      <c r="SDF227"/>
      <c r="SDG227"/>
      <c r="SDH227"/>
      <c r="SDI227"/>
      <c r="SDJ227"/>
      <c r="SDK227"/>
      <c r="SDL227"/>
      <c r="SDM227"/>
      <c r="SDN227"/>
      <c r="SDO227"/>
      <c r="SDP227"/>
      <c r="SDQ227"/>
      <c r="SDR227"/>
      <c r="SDS227"/>
      <c r="SDT227"/>
      <c r="SDU227"/>
      <c r="SDV227"/>
      <c r="SDW227"/>
      <c r="SDX227"/>
      <c r="SDY227"/>
      <c r="SDZ227"/>
      <c r="SEA227"/>
      <c r="SEB227"/>
      <c r="SEC227"/>
      <c r="SED227"/>
      <c r="SEE227"/>
      <c r="SEF227"/>
      <c r="SEG227"/>
      <c r="SEH227"/>
      <c r="SEI227"/>
      <c r="SEJ227"/>
      <c r="SEK227"/>
      <c r="SEL227"/>
      <c r="SEM227"/>
      <c r="SEN227"/>
      <c r="SEO227"/>
      <c r="SEP227"/>
      <c r="SEQ227"/>
      <c r="SER227"/>
      <c r="SES227"/>
      <c r="SET227"/>
      <c r="SEU227"/>
      <c r="SEV227"/>
      <c r="SEW227"/>
      <c r="SEX227"/>
      <c r="SEY227"/>
      <c r="SEZ227"/>
      <c r="SFA227"/>
      <c r="SFB227"/>
      <c r="SFC227"/>
      <c r="SFD227"/>
      <c r="SFE227"/>
      <c r="SFF227"/>
      <c r="SFG227"/>
      <c r="SFH227"/>
      <c r="SFI227"/>
      <c r="SFJ227"/>
      <c r="SFK227"/>
      <c r="SFL227"/>
      <c r="SFM227"/>
      <c r="SFN227"/>
      <c r="SFO227"/>
      <c r="SFP227"/>
      <c r="SFQ227"/>
      <c r="SFR227"/>
      <c r="SFS227"/>
      <c r="SFT227"/>
      <c r="SFU227"/>
      <c r="SFV227"/>
      <c r="SFW227"/>
      <c r="SFX227"/>
      <c r="SFY227"/>
      <c r="SFZ227"/>
      <c r="SGA227"/>
      <c r="SGB227"/>
      <c r="SGC227"/>
      <c r="SGD227"/>
      <c r="SGE227"/>
      <c r="SGF227"/>
      <c r="SGG227"/>
      <c r="SGH227"/>
      <c r="SGI227"/>
      <c r="SGJ227"/>
      <c r="SGK227"/>
      <c r="SGL227"/>
      <c r="SGM227"/>
      <c r="SGN227"/>
      <c r="SGO227"/>
      <c r="SGP227"/>
      <c r="SGQ227"/>
      <c r="SGR227"/>
      <c r="SGS227"/>
      <c r="SGT227"/>
      <c r="SGU227"/>
      <c r="SGV227"/>
      <c r="SGW227"/>
      <c r="SGX227"/>
      <c r="SGY227"/>
      <c r="SGZ227"/>
      <c r="SHA227"/>
      <c r="SHB227"/>
      <c r="SHC227"/>
      <c r="SHD227"/>
      <c r="SHE227"/>
      <c r="SHF227"/>
      <c r="SHG227"/>
      <c r="SHH227"/>
      <c r="SHI227"/>
      <c r="SHJ227"/>
      <c r="SHK227"/>
      <c r="SHL227"/>
      <c r="SHM227"/>
      <c r="SHN227"/>
      <c r="SHO227"/>
      <c r="SHP227"/>
      <c r="SHQ227"/>
      <c r="SHR227"/>
      <c r="SHS227"/>
      <c r="SHT227"/>
      <c r="SHU227"/>
      <c r="SHV227"/>
      <c r="SHW227"/>
      <c r="SHX227"/>
      <c r="SHY227"/>
      <c r="SHZ227"/>
      <c r="SIA227"/>
      <c r="SIB227"/>
      <c r="SIC227"/>
      <c r="SID227"/>
      <c r="SIE227"/>
      <c r="SIF227"/>
      <c r="SIG227"/>
      <c r="SIH227"/>
      <c r="SII227"/>
      <c r="SIJ227"/>
      <c r="SIK227"/>
      <c r="SIL227"/>
      <c r="SIM227"/>
      <c r="SIN227"/>
      <c r="SIO227"/>
      <c r="SIP227"/>
      <c r="SIQ227"/>
      <c r="SIR227"/>
      <c r="SIS227"/>
      <c r="SIT227"/>
      <c r="SIU227"/>
      <c r="SIV227"/>
      <c r="SIW227"/>
      <c r="SIX227"/>
      <c r="SIY227"/>
      <c r="SIZ227"/>
      <c r="SJA227"/>
      <c r="SJB227"/>
      <c r="SJC227"/>
      <c r="SJD227"/>
      <c r="SJE227"/>
      <c r="SJF227"/>
      <c r="SJG227"/>
      <c r="SJH227"/>
      <c r="SJI227"/>
      <c r="SJJ227"/>
      <c r="SJK227"/>
      <c r="SJL227"/>
      <c r="SJM227"/>
      <c r="SJN227"/>
      <c r="SJO227"/>
      <c r="SJP227"/>
      <c r="SJQ227"/>
      <c r="SJR227"/>
      <c r="SJS227"/>
      <c r="SJT227"/>
      <c r="SJU227"/>
      <c r="SJV227"/>
      <c r="SJW227"/>
      <c r="SJX227"/>
      <c r="SJY227"/>
      <c r="SJZ227"/>
      <c r="SKA227"/>
      <c r="SKB227"/>
      <c r="SKC227"/>
      <c r="SKD227"/>
      <c r="SKE227"/>
      <c r="SKF227"/>
      <c r="SKG227"/>
      <c r="SKH227"/>
      <c r="SKI227"/>
      <c r="SKJ227"/>
      <c r="SKK227"/>
      <c r="SKL227"/>
      <c r="SKM227"/>
      <c r="SKN227"/>
      <c r="SKO227"/>
      <c r="SKP227"/>
      <c r="SKQ227"/>
      <c r="SKR227"/>
      <c r="SKS227"/>
      <c r="SKT227"/>
      <c r="SKU227"/>
      <c r="SKV227"/>
      <c r="SKW227"/>
      <c r="SKX227"/>
      <c r="SKY227"/>
      <c r="SKZ227"/>
      <c r="SLA227"/>
      <c r="SLB227"/>
      <c r="SLC227"/>
      <c r="SLD227"/>
      <c r="SLE227"/>
      <c r="SLF227"/>
      <c r="SLG227"/>
      <c r="SLH227"/>
      <c r="SLI227"/>
      <c r="SLJ227"/>
      <c r="SLK227"/>
      <c r="SLL227"/>
      <c r="SLM227"/>
      <c r="SLN227"/>
      <c r="SLO227"/>
      <c r="SLP227"/>
      <c r="SLQ227"/>
      <c r="SLR227"/>
      <c r="SLS227"/>
      <c r="SLT227"/>
      <c r="SLU227"/>
      <c r="SLV227"/>
      <c r="SLW227"/>
      <c r="SLX227"/>
      <c r="SLY227"/>
      <c r="SLZ227"/>
      <c r="SMA227"/>
      <c r="SMB227"/>
      <c r="SMC227"/>
      <c r="SMD227"/>
      <c r="SME227"/>
      <c r="SMF227"/>
      <c r="SMG227"/>
      <c r="SMH227"/>
      <c r="SMI227"/>
      <c r="SMJ227"/>
      <c r="SMK227"/>
      <c r="SML227"/>
      <c r="SMM227"/>
      <c r="SMN227"/>
      <c r="SMO227"/>
      <c r="SMP227"/>
      <c r="SMQ227"/>
      <c r="SMR227"/>
      <c r="SMS227"/>
      <c r="SMT227"/>
      <c r="SMU227"/>
      <c r="SMV227"/>
      <c r="SMW227"/>
      <c r="SMX227"/>
      <c r="SMY227"/>
      <c r="SMZ227"/>
      <c r="SNA227"/>
      <c r="SNB227"/>
      <c r="SNC227"/>
      <c r="SND227"/>
      <c r="SNE227"/>
      <c r="SNF227"/>
      <c r="SNG227"/>
      <c r="SNH227"/>
      <c r="SNI227"/>
      <c r="SNJ227"/>
      <c r="SNK227"/>
      <c r="SNL227"/>
      <c r="SNM227"/>
      <c r="SNN227"/>
      <c r="SNO227"/>
      <c r="SNP227"/>
      <c r="SNQ227"/>
      <c r="SNR227"/>
      <c r="SNS227"/>
      <c r="SNT227"/>
      <c r="SNU227"/>
      <c r="SNV227"/>
      <c r="SNW227"/>
      <c r="SNX227"/>
      <c r="SNY227"/>
      <c r="SNZ227"/>
      <c r="SOA227"/>
      <c r="SOB227"/>
      <c r="SOC227"/>
      <c r="SOD227"/>
      <c r="SOE227"/>
      <c r="SOF227"/>
      <c r="SOG227"/>
      <c r="SOH227"/>
      <c r="SOI227"/>
      <c r="SOJ227"/>
      <c r="SOK227"/>
      <c r="SOL227"/>
      <c r="SOM227"/>
      <c r="SON227"/>
      <c r="SOO227"/>
      <c r="SOP227"/>
      <c r="SOQ227"/>
      <c r="SOR227"/>
      <c r="SOS227"/>
      <c r="SOT227"/>
      <c r="SOU227"/>
      <c r="SOV227"/>
      <c r="SOW227"/>
      <c r="SOX227"/>
      <c r="SOY227"/>
      <c r="SOZ227"/>
      <c r="SPA227"/>
      <c r="SPB227"/>
      <c r="SPC227"/>
      <c r="SPD227"/>
      <c r="SPE227"/>
      <c r="SPF227"/>
      <c r="SPG227"/>
      <c r="SPH227"/>
      <c r="SPI227"/>
      <c r="SPJ227"/>
      <c r="SPK227"/>
      <c r="SPL227"/>
      <c r="SPM227"/>
      <c r="SPN227"/>
      <c r="SPO227"/>
      <c r="SPP227"/>
      <c r="SPQ227"/>
      <c r="SPR227"/>
      <c r="SPS227"/>
      <c r="SPT227"/>
      <c r="SPU227"/>
      <c r="SPV227"/>
      <c r="SPW227"/>
      <c r="SPX227"/>
      <c r="SPY227"/>
      <c r="SPZ227"/>
      <c r="SQA227"/>
      <c r="SQB227"/>
      <c r="SQC227"/>
      <c r="SQD227"/>
      <c r="SQE227"/>
      <c r="SQF227"/>
      <c r="SQG227"/>
      <c r="SQH227"/>
      <c r="SQI227"/>
      <c r="SQJ227"/>
      <c r="SQK227"/>
      <c r="SQL227"/>
      <c r="SQM227"/>
      <c r="SQN227"/>
      <c r="SQO227"/>
      <c r="SQP227"/>
      <c r="SQQ227"/>
      <c r="SQR227"/>
      <c r="SQS227"/>
      <c r="SQT227"/>
      <c r="SQU227"/>
      <c r="SQV227"/>
      <c r="SQW227"/>
      <c r="SQX227"/>
      <c r="SQY227"/>
      <c r="SQZ227"/>
      <c r="SRA227"/>
      <c r="SRB227"/>
      <c r="SRC227"/>
      <c r="SRD227"/>
      <c r="SRE227"/>
      <c r="SRF227"/>
      <c r="SRG227"/>
      <c r="SRH227"/>
      <c r="SRI227"/>
      <c r="SRJ227"/>
      <c r="SRK227"/>
      <c r="SRL227"/>
      <c r="SRM227"/>
      <c r="SRN227"/>
      <c r="SRO227"/>
      <c r="SRP227"/>
      <c r="SRQ227"/>
      <c r="SRR227"/>
      <c r="SRS227"/>
      <c r="SRT227"/>
      <c r="SRU227"/>
      <c r="SRV227"/>
      <c r="SRW227"/>
      <c r="SRX227"/>
      <c r="SRY227"/>
      <c r="SRZ227"/>
      <c r="SSA227"/>
      <c r="SSB227"/>
      <c r="SSC227"/>
      <c r="SSD227"/>
      <c r="SSE227"/>
      <c r="SSF227"/>
      <c r="SSG227"/>
      <c r="SSH227"/>
      <c r="SSI227"/>
      <c r="SSJ227"/>
      <c r="SSK227"/>
      <c r="SSL227"/>
      <c r="SSM227"/>
      <c r="SSN227"/>
      <c r="SSO227"/>
      <c r="SSP227"/>
      <c r="SSQ227"/>
      <c r="SSR227"/>
      <c r="SSS227"/>
      <c r="SST227"/>
      <c r="SSU227"/>
      <c r="SSV227"/>
      <c r="SSW227"/>
      <c r="SSX227"/>
      <c r="SSY227"/>
      <c r="SSZ227"/>
      <c r="STA227"/>
      <c r="STB227"/>
      <c r="STC227"/>
      <c r="STD227"/>
      <c r="STE227"/>
      <c r="STF227"/>
      <c r="STG227"/>
      <c r="STH227"/>
      <c r="STI227"/>
      <c r="STJ227"/>
      <c r="STK227"/>
      <c r="STL227"/>
      <c r="STM227"/>
      <c r="STN227"/>
      <c r="STO227"/>
      <c r="STP227"/>
      <c r="STQ227"/>
      <c r="STR227"/>
      <c r="STS227"/>
      <c r="STT227"/>
      <c r="STU227"/>
      <c r="STV227"/>
      <c r="STW227"/>
      <c r="STX227"/>
      <c r="STY227"/>
      <c r="STZ227"/>
      <c r="SUA227"/>
      <c r="SUB227"/>
      <c r="SUC227"/>
      <c r="SUD227"/>
      <c r="SUE227"/>
      <c r="SUF227"/>
      <c r="SUG227"/>
      <c r="SUH227"/>
      <c r="SUI227"/>
      <c r="SUJ227"/>
      <c r="SUK227"/>
      <c r="SUL227"/>
      <c r="SUM227"/>
      <c r="SUN227"/>
      <c r="SUO227"/>
      <c r="SUP227"/>
      <c r="SUQ227"/>
      <c r="SUR227"/>
      <c r="SUS227"/>
      <c r="SUT227"/>
      <c r="SUU227"/>
      <c r="SUV227"/>
      <c r="SUW227"/>
      <c r="SUX227"/>
      <c r="SUY227"/>
      <c r="SUZ227"/>
      <c r="SVA227"/>
      <c r="SVB227"/>
      <c r="SVC227"/>
      <c r="SVD227"/>
      <c r="SVE227"/>
      <c r="SVF227"/>
      <c r="SVG227"/>
      <c r="SVH227"/>
      <c r="SVI227"/>
      <c r="SVJ227"/>
      <c r="SVK227"/>
      <c r="SVL227"/>
      <c r="SVM227"/>
      <c r="SVN227"/>
      <c r="SVO227"/>
      <c r="SVP227"/>
      <c r="SVQ227"/>
      <c r="SVR227"/>
      <c r="SVS227"/>
      <c r="SVT227"/>
      <c r="SVU227"/>
      <c r="SVV227"/>
      <c r="SVW227"/>
      <c r="SVX227"/>
      <c r="SVY227"/>
      <c r="SVZ227"/>
      <c r="SWA227"/>
      <c r="SWB227"/>
      <c r="SWC227"/>
      <c r="SWD227"/>
      <c r="SWE227"/>
      <c r="SWF227"/>
      <c r="SWG227"/>
      <c r="SWH227"/>
      <c r="SWI227"/>
      <c r="SWJ227"/>
      <c r="SWK227"/>
      <c r="SWL227"/>
      <c r="SWM227"/>
      <c r="SWN227"/>
      <c r="SWO227"/>
      <c r="SWP227"/>
      <c r="SWQ227"/>
      <c r="SWR227"/>
      <c r="SWS227"/>
      <c r="SWT227"/>
      <c r="SWU227"/>
      <c r="SWV227"/>
      <c r="SWW227"/>
      <c r="SWX227"/>
      <c r="SWY227"/>
      <c r="SWZ227"/>
      <c r="SXA227"/>
      <c r="SXB227"/>
      <c r="SXC227"/>
      <c r="SXD227"/>
      <c r="SXE227"/>
      <c r="SXF227"/>
      <c r="SXG227"/>
      <c r="SXH227"/>
      <c r="SXI227"/>
      <c r="SXJ227"/>
      <c r="SXK227"/>
      <c r="SXL227"/>
      <c r="SXM227"/>
      <c r="SXN227"/>
      <c r="SXO227"/>
      <c r="SXP227"/>
      <c r="SXQ227"/>
      <c r="SXR227"/>
      <c r="SXS227"/>
      <c r="SXT227"/>
      <c r="SXU227"/>
      <c r="SXV227"/>
      <c r="SXW227"/>
      <c r="SXX227"/>
      <c r="SXY227"/>
      <c r="SXZ227"/>
      <c r="SYA227"/>
      <c r="SYB227"/>
      <c r="SYC227"/>
      <c r="SYD227"/>
      <c r="SYE227"/>
      <c r="SYF227"/>
      <c r="SYG227"/>
      <c r="SYH227"/>
      <c r="SYI227"/>
      <c r="SYJ227"/>
      <c r="SYK227"/>
      <c r="SYL227"/>
      <c r="SYM227"/>
      <c r="SYN227"/>
      <c r="SYO227"/>
      <c r="SYP227"/>
      <c r="SYQ227"/>
      <c r="SYR227"/>
      <c r="SYS227"/>
      <c r="SYT227"/>
      <c r="SYU227"/>
      <c r="SYV227"/>
      <c r="SYW227"/>
      <c r="SYX227"/>
      <c r="SYY227"/>
      <c r="SYZ227"/>
      <c r="SZA227"/>
      <c r="SZB227"/>
      <c r="SZC227"/>
      <c r="SZD227"/>
      <c r="SZE227"/>
      <c r="SZF227"/>
      <c r="SZG227"/>
      <c r="SZH227"/>
      <c r="SZI227"/>
      <c r="SZJ227"/>
      <c r="SZK227"/>
      <c r="SZL227"/>
      <c r="SZM227"/>
      <c r="SZN227"/>
      <c r="SZO227"/>
      <c r="SZP227"/>
      <c r="SZQ227"/>
      <c r="SZR227"/>
      <c r="SZS227"/>
      <c r="SZT227"/>
      <c r="SZU227"/>
      <c r="SZV227"/>
      <c r="SZW227"/>
      <c r="SZX227"/>
      <c r="SZY227"/>
      <c r="SZZ227"/>
      <c r="TAA227"/>
      <c r="TAB227"/>
      <c r="TAC227"/>
      <c r="TAD227"/>
      <c r="TAE227"/>
      <c r="TAF227"/>
      <c r="TAG227"/>
      <c r="TAH227"/>
      <c r="TAI227"/>
      <c r="TAJ227"/>
      <c r="TAK227"/>
      <c r="TAL227"/>
      <c r="TAM227"/>
      <c r="TAN227"/>
      <c r="TAO227"/>
      <c r="TAP227"/>
      <c r="TAQ227"/>
      <c r="TAR227"/>
      <c r="TAS227"/>
      <c r="TAT227"/>
      <c r="TAU227"/>
      <c r="TAV227"/>
      <c r="TAW227"/>
      <c r="TAX227"/>
      <c r="TAY227"/>
      <c r="TAZ227"/>
      <c r="TBA227"/>
      <c r="TBB227"/>
      <c r="TBC227"/>
      <c r="TBD227"/>
      <c r="TBE227"/>
      <c r="TBF227"/>
      <c r="TBG227"/>
      <c r="TBH227"/>
      <c r="TBI227"/>
      <c r="TBJ227"/>
      <c r="TBK227"/>
      <c r="TBL227"/>
      <c r="TBM227"/>
      <c r="TBN227"/>
      <c r="TBO227"/>
      <c r="TBP227"/>
      <c r="TBQ227"/>
      <c r="TBR227"/>
      <c r="TBS227"/>
      <c r="TBT227"/>
      <c r="TBU227"/>
      <c r="TBV227"/>
      <c r="TBW227"/>
      <c r="TBX227"/>
      <c r="TBY227"/>
      <c r="TBZ227"/>
      <c r="TCA227"/>
      <c r="TCB227"/>
      <c r="TCC227"/>
      <c r="TCD227"/>
      <c r="TCE227"/>
      <c r="TCF227"/>
      <c r="TCG227"/>
      <c r="TCH227"/>
      <c r="TCI227"/>
      <c r="TCJ227"/>
      <c r="TCK227"/>
      <c r="TCL227"/>
      <c r="TCM227"/>
      <c r="TCN227"/>
      <c r="TCO227"/>
      <c r="TCP227"/>
      <c r="TCQ227"/>
      <c r="TCR227"/>
      <c r="TCS227"/>
      <c r="TCT227"/>
      <c r="TCU227"/>
      <c r="TCV227"/>
      <c r="TCW227"/>
      <c r="TCX227"/>
      <c r="TCY227"/>
      <c r="TCZ227"/>
      <c r="TDA227"/>
      <c r="TDB227"/>
      <c r="TDC227"/>
      <c r="TDD227"/>
      <c r="TDE227"/>
      <c r="TDF227"/>
      <c r="TDG227"/>
      <c r="TDH227"/>
      <c r="TDI227"/>
      <c r="TDJ227"/>
      <c r="TDK227"/>
      <c r="TDL227"/>
      <c r="TDM227"/>
      <c r="TDN227"/>
      <c r="TDO227"/>
      <c r="TDP227"/>
      <c r="TDQ227"/>
      <c r="TDR227"/>
      <c r="TDS227"/>
      <c r="TDT227"/>
      <c r="TDU227"/>
      <c r="TDV227"/>
      <c r="TDW227"/>
      <c r="TDX227"/>
      <c r="TDY227"/>
      <c r="TDZ227"/>
      <c r="TEA227"/>
      <c r="TEB227"/>
      <c r="TEC227"/>
      <c r="TED227"/>
      <c r="TEE227"/>
      <c r="TEF227"/>
      <c r="TEG227"/>
      <c r="TEH227"/>
      <c r="TEI227"/>
      <c r="TEJ227"/>
      <c r="TEK227"/>
      <c r="TEL227"/>
      <c r="TEM227"/>
      <c r="TEN227"/>
      <c r="TEO227"/>
      <c r="TEP227"/>
      <c r="TEQ227"/>
      <c r="TER227"/>
      <c r="TES227"/>
      <c r="TET227"/>
      <c r="TEU227"/>
      <c r="TEV227"/>
      <c r="TEW227"/>
      <c r="TEX227"/>
      <c r="TEY227"/>
      <c r="TEZ227"/>
      <c r="TFA227"/>
      <c r="TFB227"/>
      <c r="TFC227"/>
      <c r="TFD227"/>
      <c r="TFE227"/>
      <c r="TFF227"/>
      <c r="TFG227"/>
      <c r="TFH227"/>
      <c r="TFI227"/>
      <c r="TFJ227"/>
      <c r="TFK227"/>
      <c r="TFL227"/>
      <c r="TFM227"/>
      <c r="TFN227"/>
      <c r="TFO227"/>
      <c r="TFP227"/>
      <c r="TFQ227"/>
      <c r="TFR227"/>
      <c r="TFS227"/>
      <c r="TFT227"/>
      <c r="TFU227"/>
      <c r="TFV227"/>
      <c r="TFW227"/>
      <c r="TFX227"/>
      <c r="TFY227"/>
      <c r="TFZ227"/>
      <c r="TGA227"/>
      <c r="TGB227"/>
      <c r="TGC227"/>
      <c r="TGD227"/>
      <c r="TGE227"/>
      <c r="TGF227"/>
      <c r="TGG227"/>
      <c r="TGH227"/>
      <c r="TGI227"/>
      <c r="TGJ227"/>
      <c r="TGK227"/>
      <c r="TGL227"/>
      <c r="TGM227"/>
      <c r="TGN227"/>
      <c r="TGO227"/>
      <c r="TGP227"/>
      <c r="TGQ227"/>
      <c r="TGR227"/>
      <c r="TGS227"/>
      <c r="TGT227"/>
      <c r="TGU227"/>
      <c r="TGV227"/>
      <c r="TGW227"/>
      <c r="TGX227"/>
      <c r="TGY227"/>
      <c r="TGZ227"/>
      <c r="THA227"/>
      <c r="THB227"/>
      <c r="THC227"/>
      <c r="THD227"/>
      <c r="THE227"/>
      <c r="THF227"/>
      <c r="THG227"/>
      <c r="THH227"/>
      <c r="THI227"/>
      <c r="THJ227"/>
      <c r="THK227"/>
      <c r="THL227"/>
      <c r="THM227"/>
      <c r="THN227"/>
      <c r="THO227"/>
      <c r="THP227"/>
      <c r="THQ227"/>
      <c r="THR227"/>
      <c r="THS227"/>
      <c r="THT227"/>
      <c r="THU227"/>
      <c r="THV227"/>
      <c r="THW227"/>
      <c r="THX227"/>
      <c r="THY227"/>
      <c r="THZ227"/>
      <c r="TIA227"/>
      <c r="TIB227"/>
      <c r="TIC227"/>
      <c r="TID227"/>
      <c r="TIE227"/>
      <c r="TIF227"/>
      <c r="TIG227"/>
      <c r="TIH227"/>
      <c r="TII227"/>
      <c r="TIJ227"/>
      <c r="TIK227"/>
      <c r="TIL227"/>
      <c r="TIM227"/>
      <c r="TIN227"/>
      <c r="TIO227"/>
      <c r="TIP227"/>
      <c r="TIQ227"/>
      <c r="TIR227"/>
      <c r="TIS227"/>
      <c r="TIT227"/>
      <c r="TIU227"/>
      <c r="TIV227"/>
      <c r="TIW227"/>
      <c r="TIX227"/>
      <c r="TIY227"/>
      <c r="TIZ227"/>
      <c r="TJA227"/>
      <c r="TJB227"/>
      <c r="TJC227"/>
      <c r="TJD227"/>
      <c r="TJE227"/>
      <c r="TJF227"/>
      <c r="TJG227"/>
      <c r="TJH227"/>
      <c r="TJI227"/>
      <c r="TJJ227"/>
      <c r="TJK227"/>
      <c r="TJL227"/>
      <c r="TJM227"/>
      <c r="TJN227"/>
      <c r="TJO227"/>
      <c r="TJP227"/>
      <c r="TJQ227"/>
      <c r="TJR227"/>
      <c r="TJS227"/>
      <c r="TJT227"/>
      <c r="TJU227"/>
      <c r="TJV227"/>
      <c r="TJW227"/>
      <c r="TJX227"/>
      <c r="TJY227"/>
      <c r="TJZ227"/>
      <c r="TKA227"/>
      <c r="TKB227"/>
      <c r="TKC227"/>
      <c r="TKD227"/>
      <c r="TKE227"/>
      <c r="TKF227"/>
      <c r="TKG227"/>
      <c r="TKH227"/>
      <c r="TKI227"/>
      <c r="TKJ227"/>
      <c r="TKK227"/>
      <c r="TKL227"/>
      <c r="TKM227"/>
      <c r="TKN227"/>
      <c r="TKO227"/>
      <c r="TKP227"/>
      <c r="TKQ227"/>
      <c r="TKR227"/>
      <c r="TKS227"/>
      <c r="TKT227"/>
      <c r="TKU227"/>
      <c r="TKV227"/>
      <c r="TKW227"/>
      <c r="TKX227"/>
      <c r="TKY227"/>
      <c r="TKZ227"/>
      <c r="TLA227"/>
      <c r="TLB227"/>
      <c r="TLC227"/>
      <c r="TLD227"/>
      <c r="TLE227"/>
      <c r="TLF227"/>
      <c r="TLG227"/>
      <c r="TLH227"/>
      <c r="TLI227"/>
      <c r="TLJ227"/>
      <c r="TLK227"/>
      <c r="TLL227"/>
      <c r="TLM227"/>
      <c r="TLN227"/>
      <c r="TLO227"/>
      <c r="TLP227"/>
      <c r="TLQ227"/>
      <c r="TLR227"/>
      <c r="TLS227"/>
      <c r="TLT227"/>
      <c r="TLU227"/>
      <c r="TLV227"/>
      <c r="TLW227"/>
      <c r="TLX227"/>
      <c r="TLY227"/>
      <c r="TLZ227"/>
      <c r="TMA227"/>
      <c r="TMB227"/>
      <c r="TMC227"/>
      <c r="TMD227"/>
      <c r="TME227"/>
      <c r="TMF227"/>
      <c r="TMG227"/>
      <c r="TMH227"/>
      <c r="TMI227"/>
      <c r="TMJ227"/>
      <c r="TMK227"/>
      <c r="TML227"/>
      <c r="TMM227"/>
      <c r="TMN227"/>
      <c r="TMO227"/>
      <c r="TMP227"/>
      <c r="TMQ227"/>
      <c r="TMR227"/>
      <c r="TMS227"/>
      <c r="TMT227"/>
      <c r="TMU227"/>
      <c r="TMV227"/>
      <c r="TMW227"/>
      <c r="TMX227"/>
      <c r="TMY227"/>
      <c r="TMZ227"/>
      <c r="TNA227"/>
      <c r="TNB227"/>
      <c r="TNC227"/>
      <c r="TND227"/>
      <c r="TNE227"/>
      <c r="TNF227"/>
      <c r="TNG227"/>
      <c r="TNH227"/>
      <c r="TNI227"/>
      <c r="TNJ227"/>
      <c r="TNK227"/>
      <c r="TNL227"/>
      <c r="TNM227"/>
      <c r="TNN227"/>
      <c r="TNO227"/>
      <c r="TNP227"/>
      <c r="TNQ227"/>
      <c r="TNR227"/>
      <c r="TNS227"/>
      <c r="TNT227"/>
      <c r="TNU227"/>
      <c r="TNV227"/>
      <c r="TNW227"/>
      <c r="TNX227"/>
      <c r="TNY227"/>
      <c r="TNZ227"/>
      <c r="TOA227"/>
      <c r="TOB227"/>
      <c r="TOC227"/>
      <c r="TOD227"/>
      <c r="TOE227"/>
      <c r="TOF227"/>
      <c r="TOG227"/>
      <c r="TOH227"/>
      <c r="TOI227"/>
      <c r="TOJ227"/>
      <c r="TOK227"/>
      <c r="TOL227"/>
      <c r="TOM227"/>
      <c r="TON227"/>
      <c r="TOO227"/>
      <c r="TOP227"/>
      <c r="TOQ227"/>
      <c r="TOR227"/>
      <c r="TOS227"/>
      <c r="TOT227"/>
      <c r="TOU227"/>
      <c r="TOV227"/>
      <c r="TOW227"/>
      <c r="TOX227"/>
      <c r="TOY227"/>
      <c r="TOZ227"/>
      <c r="TPA227"/>
      <c r="TPB227"/>
      <c r="TPC227"/>
      <c r="TPD227"/>
      <c r="TPE227"/>
      <c r="TPF227"/>
      <c r="TPG227"/>
      <c r="TPH227"/>
      <c r="TPI227"/>
      <c r="TPJ227"/>
      <c r="TPK227"/>
      <c r="TPL227"/>
      <c r="TPM227"/>
      <c r="TPN227"/>
      <c r="TPO227"/>
      <c r="TPP227"/>
      <c r="TPQ227"/>
      <c r="TPR227"/>
      <c r="TPS227"/>
      <c r="TPT227"/>
      <c r="TPU227"/>
      <c r="TPV227"/>
      <c r="TPW227"/>
      <c r="TPX227"/>
      <c r="TPY227"/>
      <c r="TPZ227"/>
      <c r="TQA227"/>
      <c r="TQB227"/>
      <c r="TQC227"/>
      <c r="TQD227"/>
      <c r="TQE227"/>
      <c r="TQF227"/>
      <c r="TQG227"/>
      <c r="TQH227"/>
      <c r="TQI227"/>
      <c r="TQJ227"/>
      <c r="TQK227"/>
      <c r="TQL227"/>
      <c r="TQM227"/>
      <c r="TQN227"/>
      <c r="TQO227"/>
      <c r="TQP227"/>
      <c r="TQQ227"/>
      <c r="TQR227"/>
      <c r="TQS227"/>
      <c r="TQT227"/>
      <c r="TQU227"/>
      <c r="TQV227"/>
      <c r="TQW227"/>
      <c r="TQX227"/>
      <c r="TQY227"/>
      <c r="TQZ227"/>
      <c r="TRA227"/>
      <c r="TRB227"/>
      <c r="TRC227"/>
      <c r="TRD227"/>
      <c r="TRE227"/>
      <c r="TRF227"/>
      <c r="TRG227"/>
      <c r="TRH227"/>
      <c r="TRI227"/>
      <c r="TRJ227"/>
      <c r="TRK227"/>
      <c r="TRL227"/>
      <c r="TRM227"/>
      <c r="TRN227"/>
      <c r="TRO227"/>
      <c r="TRP227"/>
      <c r="TRQ227"/>
      <c r="TRR227"/>
      <c r="TRS227"/>
      <c r="TRT227"/>
      <c r="TRU227"/>
      <c r="TRV227"/>
      <c r="TRW227"/>
      <c r="TRX227"/>
      <c r="TRY227"/>
      <c r="TRZ227"/>
      <c r="TSA227"/>
      <c r="TSB227"/>
      <c r="TSC227"/>
      <c r="TSD227"/>
      <c r="TSE227"/>
      <c r="TSF227"/>
      <c r="TSG227"/>
      <c r="TSH227"/>
      <c r="TSI227"/>
      <c r="TSJ227"/>
      <c r="TSK227"/>
      <c r="TSL227"/>
      <c r="TSM227"/>
      <c r="TSN227"/>
      <c r="TSO227"/>
      <c r="TSP227"/>
      <c r="TSQ227"/>
      <c r="TSR227"/>
      <c r="TSS227"/>
      <c r="TST227"/>
      <c r="TSU227"/>
      <c r="TSV227"/>
      <c r="TSW227"/>
      <c r="TSX227"/>
      <c r="TSY227"/>
      <c r="TSZ227"/>
      <c r="TTA227"/>
      <c r="TTB227"/>
      <c r="TTC227"/>
      <c r="TTD227"/>
      <c r="TTE227"/>
      <c r="TTF227"/>
      <c r="TTG227"/>
      <c r="TTH227"/>
      <c r="TTI227"/>
      <c r="TTJ227"/>
      <c r="TTK227"/>
      <c r="TTL227"/>
      <c r="TTM227"/>
      <c r="TTN227"/>
      <c r="TTO227"/>
      <c r="TTP227"/>
      <c r="TTQ227"/>
      <c r="TTR227"/>
      <c r="TTS227"/>
      <c r="TTT227"/>
      <c r="TTU227"/>
      <c r="TTV227"/>
      <c r="TTW227"/>
      <c r="TTX227"/>
      <c r="TTY227"/>
      <c r="TTZ227"/>
      <c r="TUA227"/>
      <c r="TUB227"/>
      <c r="TUC227"/>
      <c r="TUD227"/>
      <c r="TUE227"/>
      <c r="TUF227"/>
      <c r="TUG227"/>
      <c r="TUH227"/>
      <c r="TUI227"/>
      <c r="TUJ227"/>
      <c r="TUK227"/>
      <c r="TUL227"/>
      <c r="TUM227"/>
      <c r="TUN227"/>
      <c r="TUO227"/>
      <c r="TUP227"/>
      <c r="TUQ227"/>
      <c r="TUR227"/>
      <c r="TUS227"/>
      <c r="TUT227"/>
      <c r="TUU227"/>
      <c r="TUV227"/>
      <c r="TUW227"/>
      <c r="TUX227"/>
      <c r="TUY227"/>
      <c r="TUZ227"/>
      <c r="TVA227"/>
      <c r="TVB227"/>
      <c r="TVC227"/>
      <c r="TVD227"/>
      <c r="TVE227"/>
      <c r="TVF227"/>
      <c r="TVG227"/>
      <c r="TVH227"/>
      <c r="TVI227"/>
      <c r="TVJ227"/>
      <c r="TVK227"/>
      <c r="TVL227"/>
      <c r="TVM227"/>
      <c r="TVN227"/>
      <c r="TVO227"/>
      <c r="TVP227"/>
      <c r="TVQ227"/>
      <c r="TVR227"/>
      <c r="TVS227"/>
      <c r="TVT227"/>
      <c r="TVU227"/>
      <c r="TVV227"/>
      <c r="TVW227"/>
      <c r="TVX227"/>
      <c r="TVY227"/>
      <c r="TVZ227"/>
      <c r="TWA227"/>
      <c r="TWB227"/>
      <c r="TWC227"/>
      <c r="TWD227"/>
      <c r="TWE227"/>
      <c r="TWF227"/>
      <c r="TWG227"/>
      <c r="TWH227"/>
      <c r="TWI227"/>
      <c r="TWJ227"/>
      <c r="TWK227"/>
      <c r="TWL227"/>
      <c r="TWM227"/>
      <c r="TWN227"/>
      <c r="TWO227"/>
      <c r="TWP227"/>
      <c r="TWQ227"/>
      <c r="TWR227"/>
      <c r="TWS227"/>
      <c r="TWT227"/>
      <c r="TWU227"/>
      <c r="TWV227"/>
      <c r="TWW227"/>
      <c r="TWX227"/>
      <c r="TWY227"/>
      <c r="TWZ227"/>
      <c r="TXA227"/>
      <c r="TXB227"/>
      <c r="TXC227"/>
      <c r="TXD227"/>
      <c r="TXE227"/>
      <c r="TXF227"/>
      <c r="TXG227"/>
      <c r="TXH227"/>
      <c r="TXI227"/>
      <c r="TXJ227"/>
      <c r="TXK227"/>
      <c r="TXL227"/>
      <c r="TXM227"/>
      <c r="TXN227"/>
      <c r="TXO227"/>
      <c r="TXP227"/>
      <c r="TXQ227"/>
      <c r="TXR227"/>
      <c r="TXS227"/>
      <c r="TXT227"/>
      <c r="TXU227"/>
      <c r="TXV227"/>
      <c r="TXW227"/>
      <c r="TXX227"/>
      <c r="TXY227"/>
      <c r="TXZ227"/>
      <c r="TYA227"/>
      <c r="TYB227"/>
      <c r="TYC227"/>
      <c r="TYD227"/>
      <c r="TYE227"/>
      <c r="TYF227"/>
      <c r="TYG227"/>
      <c r="TYH227"/>
      <c r="TYI227"/>
      <c r="TYJ227"/>
      <c r="TYK227"/>
      <c r="TYL227"/>
      <c r="TYM227"/>
      <c r="TYN227"/>
      <c r="TYO227"/>
      <c r="TYP227"/>
      <c r="TYQ227"/>
      <c r="TYR227"/>
      <c r="TYS227"/>
      <c r="TYT227"/>
      <c r="TYU227"/>
      <c r="TYV227"/>
      <c r="TYW227"/>
      <c r="TYX227"/>
      <c r="TYY227"/>
      <c r="TYZ227"/>
      <c r="TZA227"/>
      <c r="TZB227"/>
      <c r="TZC227"/>
      <c r="TZD227"/>
      <c r="TZE227"/>
      <c r="TZF227"/>
      <c r="TZG227"/>
      <c r="TZH227"/>
      <c r="TZI227"/>
      <c r="TZJ227"/>
      <c r="TZK227"/>
      <c r="TZL227"/>
      <c r="TZM227"/>
      <c r="TZN227"/>
      <c r="TZO227"/>
      <c r="TZP227"/>
      <c r="TZQ227"/>
      <c r="TZR227"/>
      <c r="TZS227"/>
      <c r="TZT227"/>
      <c r="TZU227"/>
      <c r="TZV227"/>
      <c r="TZW227"/>
      <c r="TZX227"/>
      <c r="TZY227"/>
      <c r="TZZ227"/>
      <c r="UAA227"/>
      <c r="UAB227"/>
      <c r="UAC227"/>
      <c r="UAD227"/>
      <c r="UAE227"/>
      <c r="UAF227"/>
      <c r="UAG227"/>
      <c r="UAH227"/>
      <c r="UAI227"/>
      <c r="UAJ227"/>
      <c r="UAK227"/>
      <c r="UAL227"/>
      <c r="UAM227"/>
      <c r="UAN227"/>
      <c r="UAO227"/>
      <c r="UAP227"/>
      <c r="UAQ227"/>
      <c r="UAR227"/>
      <c r="UAS227"/>
      <c r="UAT227"/>
      <c r="UAU227"/>
      <c r="UAV227"/>
      <c r="UAW227"/>
      <c r="UAX227"/>
      <c r="UAY227"/>
      <c r="UAZ227"/>
      <c r="UBA227"/>
      <c r="UBB227"/>
      <c r="UBC227"/>
      <c r="UBD227"/>
      <c r="UBE227"/>
      <c r="UBF227"/>
      <c r="UBG227"/>
      <c r="UBH227"/>
      <c r="UBI227"/>
      <c r="UBJ227"/>
      <c r="UBK227"/>
      <c r="UBL227"/>
      <c r="UBM227"/>
      <c r="UBN227"/>
      <c r="UBO227"/>
      <c r="UBP227"/>
      <c r="UBQ227"/>
      <c r="UBR227"/>
      <c r="UBS227"/>
      <c r="UBT227"/>
      <c r="UBU227"/>
      <c r="UBV227"/>
      <c r="UBW227"/>
      <c r="UBX227"/>
      <c r="UBY227"/>
      <c r="UBZ227"/>
      <c r="UCA227"/>
      <c r="UCB227"/>
      <c r="UCC227"/>
      <c r="UCD227"/>
      <c r="UCE227"/>
      <c r="UCF227"/>
      <c r="UCG227"/>
      <c r="UCH227"/>
      <c r="UCI227"/>
      <c r="UCJ227"/>
      <c r="UCK227"/>
      <c r="UCL227"/>
      <c r="UCM227"/>
      <c r="UCN227"/>
      <c r="UCO227"/>
      <c r="UCP227"/>
      <c r="UCQ227"/>
      <c r="UCR227"/>
      <c r="UCS227"/>
      <c r="UCT227"/>
      <c r="UCU227"/>
      <c r="UCV227"/>
      <c r="UCW227"/>
      <c r="UCX227"/>
      <c r="UCY227"/>
      <c r="UCZ227"/>
      <c r="UDA227"/>
      <c r="UDB227"/>
      <c r="UDC227"/>
      <c r="UDD227"/>
      <c r="UDE227"/>
      <c r="UDF227"/>
      <c r="UDG227"/>
      <c r="UDH227"/>
      <c r="UDI227"/>
      <c r="UDJ227"/>
      <c r="UDK227"/>
      <c r="UDL227"/>
      <c r="UDM227"/>
      <c r="UDN227"/>
      <c r="UDO227"/>
      <c r="UDP227"/>
      <c r="UDQ227"/>
      <c r="UDR227"/>
      <c r="UDS227"/>
      <c r="UDT227"/>
      <c r="UDU227"/>
      <c r="UDV227"/>
      <c r="UDW227"/>
      <c r="UDX227"/>
      <c r="UDY227"/>
      <c r="UDZ227"/>
      <c r="UEA227"/>
      <c r="UEB227"/>
      <c r="UEC227"/>
      <c r="UED227"/>
      <c r="UEE227"/>
      <c r="UEF227"/>
      <c r="UEG227"/>
      <c r="UEH227"/>
      <c r="UEI227"/>
      <c r="UEJ227"/>
      <c r="UEK227"/>
      <c r="UEL227"/>
      <c r="UEM227"/>
      <c r="UEN227"/>
      <c r="UEO227"/>
      <c r="UEP227"/>
      <c r="UEQ227"/>
      <c r="UER227"/>
      <c r="UES227"/>
      <c r="UET227"/>
      <c r="UEU227"/>
      <c r="UEV227"/>
      <c r="UEW227"/>
      <c r="UEX227"/>
      <c r="UEY227"/>
      <c r="UEZ227"/>
      <c r="UFA227"/>
      <c r="UFB227"/>
      <c r="UFC227"/>
      <c r="UFD227"/>
      <c r="UFE227"/>
      <c r="UFF227"/>
      <c r="UFG227"/>
      <c r="UFH227"/>
      <c r="UFI227"/>
      <c r="UFJ227"/>
      <c r="UFK227"/>
      <c r="UFL227"/>
      <c r="UFM227"/>
      <c r="UFN227"/>
      <c r="UFO227"/>
      <c r="UFP227"/>
      <c r="UFQ227"/>
      <c r="UFR227"/>
      <c r="UFS227"/>
      <c r="UFT227"/>
      <c r="UFU227"/>
      <c r="UFV227"/>
      <c r="UFW227"/>
      <c r="UFX227"/>
      <c r="UFY227"/>
      <c r="UFZ227"/>
      <c r="UGA227"/>
      <c r="UGB227"/>
      <c r="UGC227"/>
      <c r="UGD227"/>
      <c r="UGE227"/>
      <c r="UGF227"/>
      <c r="UGG227"/>
      <c r="UGH227"/>
      <c r="UGI227"/>
      <c r="UGJ227"/>
      <c r="UGK227"/>
      <c r="UGL227"/>
      <c r="UGM227"/>
      <c r="UGN227"/>
      <c r="UGO227"/>
      <c r="UGP227"/>
      <c r="UGQ227"/>
      <c r="UGR227"/>
      <c r="UGS227"/>
      <c r="UGT227"/>
      <c r="UGU227"/>
      <c r="UGV227"/>
      <c r="UGW227"/>
      <c r="UGX227"/>
      <c r="UGY227"/>
      <c r="UGZ227"/>
      <c r="UHA227"/>
      <c r="UHB227"/>
      <c r="UHC227"/>
      <c r="UHD227"/>
      <c r="UHE227"/>
      <c r="UHF227"/>
      <c r="UHG227"/>
      <c r="UHH227"/>
      <c r="UHI227"/>
      <c r="UHJ227"/>
      <c r="UHK227"/>
      <c r="UHL227"/>
      <c r="UHM227"/>
      <c r="UHN227"/>
      <c r="UHO227"/>
      <c r="UHP227"/>
      <c r="UHQ227"/>
      <c r="UHR227"/>
      <c r="UHS227"/>
      <c r="UHT227"/>
      <c r="UHU227"/>
      <c r="UHV227"/>
      <c r="UHW227"/>
      <c r="UHX227"/>
      <c r="UHY227"/>
      <c r="UHZ227"/>
      <c r="UIA227"/>
      <c r="UIB227"/>
      <c r="UIC227"/>
      <c r="UID227"/>
      <c r="UIE227"/>
      <c r="UIF227"/>
      <c r="UIG227"/>
      <c r="UIH227"/>
      <c r="UII227"/>
      <c r="UIJ227"/>
      <c r="UIK227"/>
      <c r="UIL227"/>
      <c r="UIM227"/>
      <c r="UIN227"/>
      <c r="UIO227"/>
      <c r="UIP227"/>
      <c r="UIQ227"/>
      <c r="UIR227"/>
      <c r="UIS227"/>
      <c r="UIT227"/>
      <c r="UIU227"/>
      <c r="UIV227"/>
      <c r="UIW227"/>
      <c r="UIX227"/>
      <c r="UIY227"/>
      <c r="UIZ227"/>
      <c r="UJA227"/>
      <c r="UJB227"/>
      <c r="UJC227"/>
      <c r="UJD227"/>
      <c r="UJE227"/>
      <c r="UJF227"/>
      <c r="UJG227"/>
      <c r="UJH227"/>
      <c r="UJI227"/>
      <c r="UJJ227"/>
      <c r="UJK227"/>
      <c r="UJL227"/>
      <c r="UJM227"/>
      <c r="UJN227"/>
      <c r="UJO227"/>
      <c r="UJP227"/>
      <c r="UJQ227"/>
      <c r="UJR227"/>
      <c r="UJS227"/>
      <c r="UJT227"/>
      <c r="UJU227"/>
      <c r="UJV227"/>
      <c r="UJW227"/>
      <c r="UJX227"/>
      <c r="UJY227"/>
      <c r="UJZ227"/>
      <c r="UKA227"/>
      <c r="UKB227"/>
      <c r="UKC227"/>
      <c r="UKD227"/>
      <c r="UKE227"/>
      <c r="UKF227"/>
      <c r="UKG227"/>
      <c r="UKH227"/>
      <c r="UKI227"/>
      <c r="UKJ227"/>
      <c r="UKK227"/>
      <c r="UKL227"/>
      <c r="UKM227"/>
      <c r="UKN227"/>
      <c r="UKO227"/>
      <c r="UKP227"/>
      <c r="UKQ227"/>
      <c r="UKR227"/>
      <c r="UKS227"/>
      <c r="UKT227"/>
      <c r="UKU227"/>
      <c r="UKV227"/>
      <c r="UKW227"/>
      <c r="UKX227"/>
      <c r="UKY227"/>
      <c r="UKZ227"/>
      <c r="ULA227"/>
      <c r="ULB227"/>
      <c r="ULC227"/>
      <c r="ULD227"/>
      <c r="ULE227"/>
      <c r="ULF227"/>
      <c r="ULG227"/>
      <c r="ULH227"/>
      <c r="ULI227"/>
      <c r="ULJ227"/>
      <c r="ULK227"/>
      <c r="ULL227"/>
      <c r="ULM227"/>
      <c r="ULN227"/>
      <c r="ULO227"/>
      <c r="ULP227"/>
      <c r="ULQ227"/>
      <c r="ULR227"/>
      <c r="ULS227"/>
      <c r="ULT227"/>
      <c r="ULU227"/>
      <c r="ULV227"/>
      <c r="ULW227"/>
      <c r="ULX227"/>
      <c r="ULY227"/>
      <c r="ULZ227"/>
      <c r="UMA227"/>
      <c r="UMB227"/>
      <c r="UMC227"/>
      <c r="UMD227"/>
      <c r="UME227"/>
      <c r="UMF227"/>
      <c r="UMG227"/>
      <c r="UMH227"/>
      <c r="UMI227"/>
      <c r="UMJ227"/>
      <c r="UMK227"/>
      <c r="UML227"/>
      <c r="UMM227"/>
      <c r="UMN227"/>
      <c r="UMO227"/>
      <c r="UMP227"/>
      <c r="UMQ227"/>
      <c r="UMR227"/>
      <c r="UMS227"/>
      <c r="UMT227"/>
      <c r="UMU227"/>
      <c r="UMV227"/>
      <c r="UMW227"/>
      <c r="UMX227"/>
      <c r="UMY227"/>
      <c r="UMZ227"/>
      <c r="UNA227"/>
      <c r="UNB227"/>
      <c r="UNC227"/>
      <c r="UND227"/>
      <c r="UNE227"/>
      <c r="UNF227"/>
      <c r="UNG227"/>
      <c r="UNH227"/>
      <c r="UNI227"/>
      <c r="UNJ227"/>
      <c r="UNK227"/>
      <c r="UNL227"/>
      <c r="UNM227"/>
      <c r="UNN227"/>
      <c r="UNO227"/>
      <c r="UNP227"/>
      <c r="UNQ227"/>
      <c r="UNR227"/>
      <c r="UNS227"/>
      <c r="UNT227"/>
      <c r="UNU227"/>
      <c r="UNV227"/>
      <c r="UNW227"/>
      <c r="UNX227"/>
      <c r="UNY227"/>
      <c r="UNZ227"/>
      <c r="UOA227"/>
      <c r="UOB227"/>
      <c r="UOC227"/>
      <c r="UOD227"/>
      <c r="UOE227"/>
      <c r="UOF227"/>
      <c r="UOG227"/>
      <c r="UOH227"/>
      <c r="UOI227"/>
      <c r="UOJ227"/>
      <c r="UOK227"/>
      <c r="UOL227"/>
      <c r="UOM227"/>
      <c r="UON227"/>
      <c r="UOO227"/>
      <c r="UOP227"/>
      <c r="UOQ227"/>
      <c r="UOR227"/>
      <c r="UOS227"/>
      <c r="UOT227"/>
      <c r="UOU227"/>
      <c r="UOV227"/>
      <c r="UOW227"/>
      <c r="UOX227"/>
      <c r="UOY227"/>
      <c r="UOZ227"/>
      <c r="UPA227"/>
      <c r="UPB227"/>
      <c r="UPC227"/>
      <c r="UPD227"/>
      <c r="UPE227"/>
      <c r="UPF227"/>
      <c r="UPG227"/>
      <c r="UPH227"/>
      <c r="UPI227"/>
      <c r="UPJ227"/>
      <c r="UPK227"/>
      <c r="UPL227"/>
      <c r="UPM227"/>
      <c r="UPN227"/>
      <c r="UPO227"/>
      <c r="UPP227"/>
      <c r="UPQ227"/>
      <c r="UPR227"/>
      <c r="UPS227"/>
      <c r="UPT227"/>
      <c r="UPU227"/>
      <c r="UPV227"/>
      <c r="UPW227"/>
      <c r="UPX227"/>
      <c r="UPY227"/>
      <c r="UPZ227"/>
      <c r="UQA227"/>
      <c r="UQB227"/>
      <c r="UQC227"/>
      <c r="UQD227"/>
      <c r="UQE227"/>
      <c r="UQF227"/>
      <c r="UQG227"/>
      <c r="UQH227"/>
      <c r="UQI227"/>
      <c r="UQJ227"/>
      <c r="UQK227"/>
      <c r="UQL227"/>
      <c r="UQM227"/>
      <c r="UQN227"/>
      <c r="UQO227"/>
      <c r="UQP227"/>
      <c r="UQQ227"/>
      <c r="UQR227"/>
      <c r="UQS227"/>
      <c r="UQT227"/>
      <c r="UQU227"/>
      <c r="UQV227"/>
      <c r="UQW227"/>
      <c r="UQX227"/>
      <c r="UQY227"/>
      <c r="UQZ227"/>
      <c r="URA227"/>
      <c r="URB227"/>
      <c r="URC227"/>
      <c r="URD227"/>
      <c r="URE227"/>
      <c r="URF227"/>
      <c r="URG227"/>
      <c r="URH227"/>
      <c r="URI227"/>
      <c r="URJ227"/>
      <c r="URK227"/>
      <c r="URL227"/>
      <c r="URM227"/>
      <c r="URN227"/>
      <c r="URO227"/>
      <c r="URP227"/>
      <c r="URQ227"/>
      <c r="URR227"/>
      <c r="URS227"/>
      <c r="URT227"/>
      <c r="URU227"/>
      <c r="URV227"/>
      <c r="URW227"/>
      <c r="URX227"/>
      <c r="URY227"/>
      <c r="URZ227"/>
      <c r="USA227"/>
      <c r="USB227"/>
      <c r="USC227"/>
      <c r="USD227"/>
      <c r="USE227"/>
      <c r="USF227"/>
      <c r="USG227"/>
      <c r="USH227"/>
      <c r="USI227"/>
      <c r="USJ227"/>
      <c r="USK227"/>
      <c r="USL227"/>
      <c r="USM227"/>
      <c r="USN227"/>
      <c r="USO227"/>
      <c r="USP227"/>
      <c r="USQ227"/>
      <c r="USR227"/>
      <c r="USS227"/>
      <c r="UST227"/>
      <c r="USU227"/>
      <c r="USV227"/>
      <c r="USW227"/>
      <c r="USX227"/>
      <c r="USY227"/>
      <c r="USZ227"/>
      <c r="UTA227"/>
      <c r="UTB227"/>
      <c r="UTC227"/>
      <c r="UTD227"/>
      <c r="UTE227"/>
      <c r="UTF227"/>
      <c r="UTG227"/>
      <c r="UTH227"/>
      <c r="UTI227"/>
      <c r="UTJ227"/>
      <c r="UTK227"/>
      <c r="UTL227"/>
      <c r="UTM227"/>
      <c r="UTN227"/>
      <c r="UTO227"/>
      <c r="UTP227"/>
      <c r="UTQ227"/>
      <c r="UTR227"/>
      <c r="UTS227"/>
      <c r="UTT227"/>
      <c r="UTU227"/>
      <c r="UTV227"/>
      <c r="UTW227"/>
      <c r="UTX227"/>
      <c r="UTY227"/>
      <c r="UTZ227"/>
      <c r="UUA227"/>
      <c r="UUB227"/>
      <c r="UUC227"/>
      <c r="UUD227"/>
      <c r="UUE227"/>
      <c r="UUF227"/>
      <c r="UUG227"/>
      <c r="UUH227"/>
      <c r="UUI227"/>
      <c r="UUJ227"/>
      <c r="UUK227"/>
      <c r="UUL227"/>
      <c r="UUM227"/>
      <c r="UUN227"/>
      <c r="UUO227"/>
      <c r="UUP227"/>
      <c r="UUQ227"/>
      <c r="UUR227"/>
      <c r="UUS227"/>
      <c r="UUT227"/>
      <c r="UUU227"/>
      <c r="UUV227"/>
      <c r="UUW227"/>
      <c r="UUX227"/>
      <c r="UUY227"/>
      <c r="UUZ227"/>
      <c r="UVA227"/>
      <c r="UVB227"/>
      <c r="UVC227"/>
      <c r="UVD227"/>
      <c r="UVE227"/>
      <c r="UVF227"/>
      <c r="UVG227"/>
      <c r="UVH227"/>
      <c r="UVI227"/>
      <c r="UVJ227"/>
      <c r="UVK227"/>
      <c r="UVL227"/>
      <c r="UVM227"/>
      <c r="UVN227"/>
      <c r="UVO227"/>
      <c r="UVP227"/>
      <c r="UVQ227"/>
      <c r="UVR227"/>
      <c r="UVS227"/>
      <c r="UVT227"/>
      <c r="UVU227"/>
      <c r="UVV227"/>
      <c r="UVW227"/>
      <c r="UVX227"/>
      <c r="UVY227"/>
      <c r="UVZ227"/>
      <c r="UWA227"/>
      <c r="UWB227"/>
      <c r="UWC227"/>
      <c r="UWD227"/>
      <c r="UWE227"/>
      <c r="UWF227"/>
      <c r="UWG227"/>
      <c r="UWH227"/>
      <c r="UWI227"/>
      <c r="UWJ227"/>
      <c r="UWK227"/>
      <c r="UWL227"/>
      <c r="UWM227"/>
      <c r="UWN227"/>
      <c r="UWO227"/>
      <c r="UWP227"/>
      <c r="UWQ227"/>
      <c r="UWR227"/>
      <c r="UWS227"/>
      <c r="UWT227"/>
      <c r="UWU227"/>
      <c r="UWV227"/>
      <c r="UWW227"/>
      <c r="UWX227"/>
      <c r="UWY227"/>
      <c r="UWZ227"/>
      <c r="UXA227"/>
      <c r="UXB227"/>
      <c r="UXC227"/>
      <c r="UXD227"/>
      <c r="UXE227"/>
      <c r="UXF227"/>
      <c r="UXG227"/>
      <c r="UXH227"/>
      <c r="UXI227"/>
      <c r="UXJ227"/>
      <c r="UXK227"/>
      <c r="UXL227"/>
      <c r="UXM227"/>
      <c r="UXN227"/>
      <c r="UXO227"/>
      <c r="UXP227"/>
      <c r="UXQ227"/>
      <c r="UXR227"/>
      <c r="UXS227"/>
      <c r="UXT227"/>
      <c r="UXU227"/>
      <c r="UXV227"/>
      <c r="UXW227"/>
      <c r="UXX227"/>
      <c r="UXY227"/>
      <c r="UXZ227"/>
      <c r="UYA227"/>
      <c r="UYB227"/>
      <c r="UYC227"/>
      <c r="UYD227"/>
      <c r="UYE227"/>
      <c r="UYF227"/>
      <c r="UYG227"/>
      <c r="UYH227"/>
      <c r="UYI227"/>
      <c r="UYJ227"/>
      <c r="UYK227"/>
      <c r="UYL227"/>
      <c r="UYM227"/>
      <c r="UYN227"/>
      <c r="UYO227"/>
      <c r="UYP227"/>
      <c r="UYQ227"/>
      <c r="UYR227"/>
      <c r="UYS227"/>
      <c r="UYT227"/>
      <c r="UYU227"/>
      <c r="UYV227"/>
      <c r="UYW227"/>
      <c r="UYX227"/>
      <c r="UYY227"/>
      <c r="UYZ227"/>
      <c r="UZA227"/>
      <c r="UZB227"/>
      <c r="UZC227"/>
      <c r="UZD227"/>
      <c r="UZE227"/>
      <c r="UZF227"/>
      <c r="UZG227"/>
      <c r="UZH227"/>
      <c r="UZI227"/>
      <c r="UZJ227"/>
      <c r="UZK227"/>
      <c r="UZL227"/>
      <c r="UZM227"/>
      <c r="UZN227"/>
      <c r="UZO227"/>
      <c r="UZP227"/>
      <c r="UZQ227"/>
      <c r="UZR227"/>
      <c r="UZS227"/>
      <c r="UZT227"/>
      <c r="UZU227"/>
      <c r="UZV227"/>
      <c r="UZW227"/>
      <c r="UZX227"/>
      <c r="UZY227"/>
      <c r="UZZ227"/>
      <c r="VAA227"/>
      <c r="VAB227"/>
      <c r="VAC227"/>
      <c r="VAD227"/>
      <c r="VAE227"/>
      <c r="VAF227"/>
      <c r="VAG227"/>
      <c r="VAH227"/>
      <c r="VAI227"/>
      <c r="VAJ227"/>
      <c r="VAK227"/>
      <c r="VAL227"/>
      <c r="VAM227"/>
      <c r="VAN227"/>
      <c r="VAO227"/>
      <c r="VAP227"/>
      <c r="VAQ227"/>
      <c r="VAR227"/>
      <c r="VAS227"/>
      <c r="VAT227"/>
      <c r="VAU227"/>
      <c r="VAV227"/>
      <c r="VAW227"/>
      <c r="VAX227"/>
      <c r="VAY227"/>
      <c r="VAZ227"/>
      <c r="VBA227"/>
      <c r="VBB227"/>
      <c r="VBC227"/>
      <c r="VBD227"/>
      <c r="VBE227"/>
      <c r="VBF227"/>
      <c r="VBG227"/>
      <c r="VBH227"/>
      <c r="VBI227"/>
      <c r="VBJ227"/>
      <c r="VBK227"/>
      <c r="VBL227"/>
      <c r="VBM227"/>
      <c r="VBN227"/>
      <c r="VBO227"/>
      <c r="VBP227"/>
      <c r="VBQ227"/>
      <c r="VBR227"/>
      <c r="VBS227"/>
      <c r="VBT227"/>
      <c r="VBU227"/>
      <c r="VBV227"/>
      <c r="VBW227"/>
      <c r="VBX227"/>
      <c r="VBY227"/>
      <c r="VBZ227"/>
      <c r="VCA227"/>
      <c r="VCB227"/>
      <c r="VCC227"/>
      <c r="VCD227"/>
      <c r="VCE227"/>
      <c r="VCF227"/>
      <c r="VCG227"/>
      <c r="VCH227"/>
      <c r="VCI227"/>
      <c r="VCJ227"/>
      <c r="VCK227"/>
      <c r="VCL227"/>
      <c r="VCM227"/>
      <c r="VCN227"/>
      <c r="VCO227"/>
      <c r="VCP227"/>
      <c r="VCQ227"/>
      <c r="VCR227"/>
      <c r="VCS227"/>
      <c r="VCT227"/>
      <c r="VCU227"/>
      <c r="VCV227"/>
      <c r="VCW227"/>
      <c r="VCX227"/>
      <c r="VCY227"/>
      <c r="VCZ227"/>
      <c r="VDA227"/>
      <c r="VDB227"/>
      <c r="VDC227"/>
      <c r="VDD227"/>
      <c r="VDE227"/>
      <c r="VDF227"/>
      <c r="VDG227"/>
      <c r="VDH227"/>
      <c r="VDI227"/>
      <c r="VDJ227"/>
      <c r="VDK227"/>
      <c r="VDL227"/>
      <c r="VDM227"/>
      <c r="VDN227"/>
      <c r="VDO227"/>
      <c r="VDP227"/>
      <c r="VDQ227"/>
      <c r="VDR227"/>
      <c r="VDS227"/>
      <c r="VDT227"/>
      <c r="VDU227"/>
      <c r="VDV227"/>
      <c r="VDW227"/>
      <c r="VDX227"/>
      <c r="VDY227"/>
      <c r="VDZ227"/>
      <c r="VEA227"/>
      <c r="VEB227"/>
      <c r="VEC227"/>
      <c r="VED227"/>
      <c r="VEE227"/>
      <c r="VEF227"/>
      <c r="VEG227"/>
      <c r="VEH227"/>
      <c r="VEI227"/>
      <c r="VEJ227"/>
      <c r="VEK227"/>
      <c r="VEL227"/>
      <c r="VEM227"/>
      <c r="VEN227"/>
      <c r="VEO227"/>
      <c r="VEP227"/>
      <c r="VEQ227"/>
      <c r="VER227"/>
      <c r="VES227"/>
      <c r="VET227"/>
      <c r="VEU227"/>
      <c r="VEV227"/>
      <c r="VEW227"/>
      <c r="VEX227"/>
      <c r="VEY227"/>
      <c r="VEZ227"/>
      <c r="VFA227"/>
      <c r="VFB227"/>
      <c r="VFC227"/>
      <c r="VFD227"/>
      <c r="VFE227"/>
      <c r="VFF227"/>
      <c r="VFG227"/>
      <c r="VFH227"/>
      <c r="VFI227"/>
      <c r="VFJ227"/>
      <c r="VFK227"/>
      <c r="VFL227"/>
      <c r="VFM227"/>
      <c r="VFN227"/>
      <c r="VFO227"/>
      <c r="VFP227"/>
      <c r="VFQ227"/>
      <c r="VFR227"/>
      <c r="VFS227"/>
      <c r="VFT227"/>
      <c r="VFU227"/>
      <c r="VFV227"/>
      <c r="VFW227"/>
      <c r="VFX227"/>
      <c r="VFY227"/>
      <c r="VFZ227"/>
      <c r="VGA227"/>
      <c r="VGB227"/>
      <c r="VGC227"/>
      <c r="VGD227"/>
      <c r="VGE227"/>
      <c r="VGF227"/>
      <c r="VGG227"/>
      <c r="VGH227"/>
      <c r="VGI227"/>
      <c r="VGJ227"/>
      <c r="VGK227"/>
      <c r="VGL227"/>
      <c r="VGM227"/>
      <c r="VGN227"/>
      <c r="VGO227"/>
      <c r="VGP227"/>
      <c r="VGQ227"/>
      <c r="VGR227"/>
      <c r="VGS227"/>
      <c r="VGT227"/>
      <c r="VGU227"/>
      <c r="VGV227"/>
      <c r="VGW227"/>
      <c r="VGX227"/>
      <c r="VGY227"/>
      <c r="VGZ227"/>
      <c r="VHA227"/>
      <c r="VHB227"/>
      <c r="VHC227"/>
      <c r="VHD227"/>
      <c r="VHE227"/>
      <c r="VHF227"/>
      <c r="VHG227"/>
      <c r="VHH227"/>
      <c r="VHI227"/>
      <c r="VHJ227"/>
      <c r="VHK227"/>
      <c r="VHL227"/>
      <c r="VHM227"/>
      <c r="VHN227"/>
      <c r="VHO227"/>
      <c r="VHP227"/>
      <c r="VHQ227"/>
      <c r="VHR227"/>
      <c r="VHS227"/>
      <c r="VHT227"/>
      <c r="VHU227"/>
      <c r="VHV227"/>
      <c r="VHW227"/>
      <c r="VHX227"/>
      <c r="VHY227"/>
      <c r="VHZ227"/>
      <c r="VIA227"/>
      <c r="VIB227"/>
      <c r="VIC227"/>
      <c r="VID227"/>
      <c r="VIE227"/>
      <c r="VIF227"/>
      <c r="VIG227"/>
      <c r="VIH227"/>
      <c r="VII227"/>
      <c r="VIJ227"/>
      <c r="VIK227"/>
      <c r="VIL227"/>
      <c r="VIM227"/>
      <c r="VIN227"/>
      <c r="VIO227"/>
      <c r="VIP227"/>
      <c r="VIQ227"/>
      <c r="VIR227"/>
      <c r="VIS227"/>
      <c r="VIT227"/>
      <c r="VIU227"/>
      <c r="VIV227"/>
      <c r="VIW227"/>
      <c r="VIX227"/>
      <c r="VIY227"/>
      <c r="VIZ227"/>
      <c r="VJA227"/>
      <c r="VJB227"/>
      <c r="VJC227"/>
      <c r="VJD227"/>
      <c r="VJE227"/>
      <c r="VJF227"/>
      <c r="VJG227"/>
      <c r="VJH227"/>
      <c r="VJI227"/>
      <c r="VJJ227"/>
      <c r="VJK227"/>
      <c r="VJL227"/>
      <c r="VJM227"/>
      <c r="VJN227"/>
      <c r="VJO227"/>
      <c r="VJP227"/>
      <c r="VJQ227"/>
      <c r="VJR227"/>
      <c r="VJS227"/>
      <c r="VJT227"/>
      <c r="VJU227"/>
      <c r="VJV227"/>
      <c r="VJW227"/>
      <c r="VJX227"/>
      <c r="VJY227"/>
      <c r="VJZ227"/>
      <c r="VKA227"/>
      <c r="VKB227"/>
      <c r="VKC227"/>
      <c r="VKD227"/>
      <c r="VKE227"/>
      <c r="VKF227"/>
      <c r="VKG227"/>
      <c r="VKH227"/>
      <c r="VKI227"/>
      <c r="VKJ227"/>
      <c r="VKK227"/>
      <c r="VKL227"/>
      <c r="VKM227"/>
      <c r="VKN227"/>
      <c r="VKO227"/>
      <c r="VKP227"/>
      <c r="VKQ227"/>
      <c r="VKR227"/>
      <c r="VKS227"/>
      <c r="VKT227"/>
      <c r="VKU227"/>
      <c r="VKV227"/>
      <c r="VKW227"/>
      <c r="VKX227"/>
      <c r="VKY227"/>
      <c r="VKZ227"/>
      <c r="VLA227"/>
      <c r="VLB227"/>
      <c r="VLC227"/>
      <c r="VLD227"/>
      <c r="VLE227"/>
      <c r="VLF227"/>
      <c r="VLG227"/>
      <c r="VLH227"/>
      <c r="VLI227"/>
      <c r="VLJ227"/>
      <c r="VLK227"/>
      <c r="VLL227"/>
      <c r="VLM227"/>
      <c r="VLN227"/>
      <c r="VLO227"/>
      <c r="VLP227"/>
      <c r="VLQ227"/>
      <c r="VLR227"/>
      <c r="VLS227"/>
      <c r="VLT227"/>
      <c r="VLU227"/>
      <c r="VLV227"/>
      <c r="VLW227"/>
      <c r="VLX227"/>
      <c r="VLY227"/>
      <c r="VLZ227"/>
      <c r="VMA227"/>
      <c r="VMB227"/>
      <c r="VMC227"/>
      <c r="VMD227"/>
      <c r="VME227"/>
      <c r="VMF227"/>
      <c r="VMG227"/>
      <c r="VMH227"/>
      <c r="VMI227"/>
      <c r="VMJ227"/>
      <c r="VMK227"/>
      <c r="VML227"/>
      <c r="VMM227"/>
      <c r="VMN227"/>
      <c r="VMO227"/>
      <c r="VMP227"/>
      <c r="VMQ227"/>
      <c r="VMR227"/>
      <c r="VMS227"/>
      <c r="VMT227"/>
      <c r="VMU227"/>
      <c r="VMV227"/>
      <c r="VMW227"/>
      <c r="VMX227"/>
      <c r="VMY227"/>
      <c r="VMZ227"/>
      <c r="VNA227"/>
      <c r="VNB227"/>
      <c r="VNC227"/>
      <c r="VND227"/>
      <c r="VNE227"/>
      <c r="VNF227"/>
      <c r="VNG227"/>
      <c r="VNH227"/>
      <c r="VNI227"/>
      <c r="VNJ227"/>
      <c r="VNK227"/>
      <c r="VNL227"/>
      <c r="VNM227"/>
      <c r="VNN227"/>
      <c r="VNO227"/>
      <c r="VNP227"/>
      <c r="VNQ227"/>
      <c r="VNR227"/>
      <c r="VNS227"/>
      <c r="VNT227"/>
      <c r="VNU227"/>
      <c r="VNV227"/>
      <c r="VNW227"/>
      <c r="VNX227"/>
      <c r="VNY227"/>
      <c r="VNZ227"/>
      <c r="VOA227"/>
      <c r="VOB227"/>
      <c r="VOC227"/>
      <c r="VOD227"/>
      <c r="VOE227"/>
      <c r="VOF227"/>
      <c r="VOG227"/>
      <c r="VOH227"/>
      <c r="VOI227"/>
      <c r="VOJ227"/>
      <c r="VOK227"/>
      <c r="VOL227"/>
      <c r="VOM227"/>
      <c r="VON227"/>
      <c r="VOO227"/>
      <c r="VOP227"/>
      <c r="VOQ227"/>
      <c r="VOR227"/>
      <c r="VOS227"/>
      <c r="VOT227"/>
      <c r="VOU227"/>
      <c r="VOV227"/>
      <c r="VOW227"/>
      <c r="VOX227"/>
      <c r="VOY227"/>
      <c r="VOZ227"/>
      <c r="VPA227"/>
      <c r="VPB227"/>
      <c r="VPC227"/>
      <c r="VPD227"/>
      <c r="VPE227"/>
      <c r="VPF227"/>
      <c r="VPG227"/>
      <c r="VPH227"/>
      <c r="VPI227"/>
      <c r="VPJ227"/>
      <c r="VPK227"/>
      <c r="VPL227"/>
      <c r="VPM227"/>
      <c r="VPN227"/>
      <c r="VPO227"/>
      <c r="VPP227"/>
      <c r="VPQ227"/>
      <c r="VPR227"/>
      <c r="VPS227"/>
      <c r="VPT227"/>
      <c r="VPU227"/>
      <c r="VPV227"/>
      <c r="VPW227"/>
      <c r="VPX227"/>
      <c r="VPY227"/>
      <c r="VPZ227"/>
      <c r="VQA227"/>
      <c r="VQB227"/>
      <c r="VQC227"/>
      <c r="VQD227"/>
      <c r="VQE227"/>
      <c r="VQF227"/>
      <c r="VQG227"/>
      <c r="VQH227"/>
      <c r="VQI227"/>
      <c r="VQJ227"/>
      <c r="VQK227"/>
      <c r="VQL227"/>
      <c r="VQM227"/>
      <c r="VQN227"/>
      <c r="VQO227"/>
      <c r="VQP227"/>
      <c r="VQQ227"/>
      <c r="VQR227"/>
      <c r="VQS227"/>
      <c r="VQT227"/>
      <c r="VQU227"/>
      <c r="VQV227"/>
      <c r="VQW227"/>
      <c r="VQX227"/>
      <c r="VQY227"/>
      <c r="VQZ227"/>
      <c r="VRA227"/>
      <c r="VRB227"/>
      <c r="VRC227"/>
      <c r="VRD227"/>
      <c r="VRE227"/>
      <c r="VRF227"/>
      <c r="VRG227"/>
      <c r="VRH227"/>
      <c r="VRI227"/>
      <c r="VRJ227"/>
      <c r="VRK227"/>
      <c r="VRL227"/>
      <c r="VRM227"/>
      <c r="VRN227"/>
      <c r="VRO227"/>
      <c r="VRP227"/>
      <c r="VRQ227"/>
      <c r="VRR227"/>
      <c r="VRS227"/>
      <c r="VRT227"/>
      <c r="VRU227"/>
      <c r="VRV227"/>
      <c r="VRW227"/>
      <c r="VRX227"/>
      <c r="VRY227"/>
      <c r="VRZ227"/>
      <c r="VSA227"/>
      <c r="VSB227"/>
      <c r="VSC227"/>
      <c r="VSD227"/>
      <c r="VSE227"/>
      <c r="VSF227"/>
      <c r="VSG227"/>
      <c r="VSH227"/>
      <c r="VSI227"/>
      <c r="VSJ227"/>
      <c r="VSK227"/>
      <c r="VSL227"/>
      <c r="VSM227"/>
      <c r="VSN227"/>
      <c r="VSO227"/>
      <c r="VSP227"/>
      <c r="VSQ227"/>
      <c r="VSR227"/>
      <c r="VSS227"/>
      <c r="VST227"/>
      <c r="VSU227"/>
      <c r="VSV227"/>
      <c r="VSW227"/>
      <c r="VSX227"/>
      <c r="VSY227"/>
      <c r="VSZ227"/>
      <c r="VTA227"/>
      <c r="VTB227"/>
      <c r="VTC227"/>
      <c r="VTD227"/>
      <c r="VTE227"/>
      <c r="VTF227"/>
      <c r="VTG227"/>
      <c r="VTH227"/>
      <c r="VTI227"/>
      <c r="VTJ227"/>
      <c r="VTK227"/>
      <c r="VTL227"/>
      <c r="VTM227"/>
      <c r="VTN227"/>
      <c r="VTO227"/>
      <c r="VTP227"/>
      <c r="VTQ227"/>
      <c r="VTR227"/>
      <c r="VTS227"/>
      <c r="VTT227"/>
      <c r="VTU227"/>
      <c r="VTV227"/>
      <c r="VTW227"/>
      <c r="VTX227"/>
      <c r="VTY227"/>
      <c r="VTZ227"/>
      <c r="VUA227"/>
      <c r="VUB227"/>
      <c r="VUC227"/>
      <c r="VUD227"/>
      <c r="VUE227"/>
      <c r="VUF227"/>
      <c r="VUG227"/>
      <c r="VUH227"/>
      <c r="VUI227"/>
      <c r="VUJ227"/>
      <c r="VUK227"/>
      <c r="VUL227"/>
      <c r="VUM227"/>
      <c r="VUN227"/>
      <c r="VUO227"/>
      <c r="VUP227"/>
      <c r="VUQ227"/>
      <c r="VUR227"/>
      <c r="VUS227"/>
      <c r="VUT227"/>
      <c r="VUU227"/>
      <c r="VUV227"/>
      <c r="VUW227"/>
      <c r="VUX227"/>
      <c r="VUY227"/>
      <c r="VUZ227"/>
      <c r="VVA227"/>
      <c r="VVB227"/>
      <c r="VVC227"/>
      <c r="VVD227"/>
      <c r="VVE227"/>
      <c r="VVF227"/>
      <c r="VVG227"/>
      <c r="VVH227"/>
      <c r="VVI227"/>
      <c r="VVJ227"/>
      <c r="VVK227"/>
      <c r="VVL227"/>
      <c r="VVM227"/>
      <c r="VVN227"/>
      <c r="VVO227"/>
      <c r="VVP227"/>
      <c r="VVQ227"/>
      <c r="VVR227"/>
      <c r="VVS227"/>
      <c r="VVT227"/>
      <c r="VVU227"/>
      <c r="VVV227"/>
      <c r="VVW227"/>
      <c r="VVX227"/>
      <c r="VVY227"/>
      <c r="VVZ227"/>
      <c r="VWA227"/>
      <c r="VWB227"/>
      <c r="VWC227"/>
      <c r="VWD227"/>
      <c r="VWE227"/>
      <c r="VWF227"/>
      <c r="VWG227"/>
      <c r="VWH227"/>
      <c r="VWI227"/>
      <c r="VWJ227"/>
      <c r="VWK227"/>
      <c r="VWL227"/>
      <c r="VWM227"/>
      <c r="VWN227"/>
      <c r="VWO227"/>
      <c r="VWP227"/>
      <c r="VWQ227"/>
      <c r="VWR227"/>
      <c r="VWS227"/>
      <c r="VWT227"/>
      <c r="VWU227"/>
      <c r="VWV227"/>
      <c r="VWW227"/>
      <c r="VWX227"/>
      <c r="VWY227"/>
      <c r="VWZ227"/>
      <c r="VXA227"/>
      <c r="VXB227"/>
      <c r="VXC227"/>
      <c r="VXD227"/>
      <c r="VXE227"/>
      <c r="VXF227"/>
      <c r="VXG227"/>
      <c r="VXH227"/>
      <c r="VXI227"/>
      <c r="VXJ227"/>
      <c r="VXK227"/>
      <c r="VXL227"/>
      <c r="VXM227"/>
      <c r="VXN227"/>
      <c r="VXO227"/>
      <c r="VXP227"/>
      <c r="VXQ227"/>
      <c r="VXR227"/>
      <c r="VXS227"/>
      <c r="VXT227"/>
      <c r="VXU227"/>
      <c r="VXV227"/>
      <c r="VXW227"/>
      <c r="VXX227"/>
      <c r="VXY227"/>
      <c r="VXZ227"/>
      <c r="VYA227"/>
      <c r="VYB227"/>
      <c r="VYC227"/>
      <c r="VYD227"/>
      <c r="VYE227"/>
      <c r="VYF227"/>
      <c r="VYG227"/>
      <c r="VYH227"/>
      <c r="VYI227"/>
      <c r="VYJ227"/>
      <c r="VYK227"/>
      <c r="VYL227"/>
      <c r="VYM227"/>
      <c r="VYN227"/>
      <c r="VYO227"/>
      <c r="VYP227"/>
      <c r="VYQ227"/>
      <c r="VYR227"/>
      <c r="VYS227"/>
      <c r="VYT227"/>
      <c r="VYU227"/>
      <c r="VYV227"/>
      <c r="VYW227"/>
      <c r="VYX227"/>
      <c r="VYY227"/>
      <c r="VYZ227"/>
      <c r="VZA227"/>
      <c r="VZB227"/>
      <c r="VZC227"/>
      <c r="VZD227"/>
      <c r="VZE227"/>
      <c r="VZF227"/>
      <c r="VZG227"/>
      <c r="VZH227"/>
      <c r="VZI227"/>
      <c r="VZJ227"/>
      <c r="VZK227"/>
      <c r="VZL227"/>
      <c r="VZM227"/>
      <c r="VZN227"/>
      <c r="VZO227"/>
      <c r="VZP227"/>
      <c r="VZQ227"/>
      <c r="VZR227"/>
      <c r="VZS227"/>
      <c r="VZT227"/>
      <c r="VZU227"/>
      <c r="VZV227"/>
      <c r="VZW227"/>
      <c r="VZX227"/>
      <c r="VZY227"/>
      <c r="VZZ227"/>
      <c r="WAA227"/>
      <c r="WAB227"/>
      <c r="WAC227"/>
      <c r="WAD227"/>
      <c r="WAE227"/>
      <c r="WAF227"/>
      <c r="WAG227"/>
      <c r="WAH227"/>
      <c r="WAI227"/>
      <c r="WAJ227"/>
      <c r="WAK227"/>
      <c r="WAL227"/>
      <c r="WAM227"/>
      <c r="WAN227"/>
      <c r="WAO227"/>
      <c r="WAP227"/>
      <c r="WAQ227"/>
      <c r="WAR227"/>
      <c r="WAS227"/>
      <c r="WAT227"/>
      <c r="WAU227"/>
      <c r="WAV227"/>
      <c r="WAW227"/>
      <c r="WAX227"/>
      <c r="WAY227"/>
      <c r="WAZ227"/>
      <c r="WBA227"/>
      <c r="WBB227"/>
      <c r="WBC227"/>
      <c r="WBD227"/>
      <c r="WBE227"/>
      <c r="WBF227"/>
      <c r="WBG227"/>
      <c r="WBH227"/>
      <c r="WBI227"/>
      <c r="WBJ227"/>
      <c r="WBK227"/>
      <c r="WBL227"/>
      <c r="WBM227"/>
      <c r="WBN227"/>
      <c r="WBO227"/>
      <c r="WBP227"/>
      <c r="WBQ227"/>
      <c r="WBR227"/>
      <c r="WBS227"/>
      <c r="WBT227"/>
      <c r="WBU227"/>
      <c r="WBV227"/>
      <c r="WBW227"/>
      <c r="WBX227"/>
      <c r="WBY227"/>
      <c r="WBZ227"/>
      <c r="WCA227"/>
      <c r="WCB227"/>
      <c r="WCC227"/>
      <c r="WCD227"/>
      <c r="WCE227"/>
      <c r="WCF227"/>
      <c r="WCG227"/>
      <c r="WCH227"/>
      <c r="WCI227"/>
      <c r="WCJ227"/>
      <c r="WCK227"/>
      <c r="WCL227"/>
      <c r="WCM227"/>
      <c r="WCN227"/>
      <c r="WCO227"/>
      <c r="WCP227"/>
      <c r="WCQ227"/>
      <c r="WCR227"/>
      <c r="WCS227"/>
      <c r="WCT227"/>
      <c r="WCU227"/>
      <c r="WCV227"/>
      <c r="WCW227"/>
      <c r="WCX227"/>
      <c r="WCY227"/>
      <c r="WCZ227"/>
      <c r="WDA227"/>
      <c r="WDB227"/>
      <c r="WDC227"/>
      <c r="WDD227"/>
      <c r="WDE227"/>
      <c r="WDF227"/>
      <c r="WDG227"/>
      <c r="WDH227"/>
      <c r="WDI227"/>
      <c r="WDJ227"/>
      <c r="WDK227"/>
      <c r="WDL227"/>
      <c r="WDM227"/>
      <c r="WDN227"/>
      <c r="WDO227"/>
      <c r="WDP227"/>
      <c r="WDQ227"/>
      <c r="WDR227"/>
      <c r="WDS227"/>
      <c r="WDT227"/>
      <c r="WDU227"/>
      <c r="WDV227"/>
      <c r="WDW227"/>
      <c r="WDX227"/>
      <c r="WDY227"/>
      <c r="WDZ227"/>
      <c r="WEA227"/>
      <c r="WEB227"/>
      <c r="WEC227"/>
      <c r="WED227"/>
      <c r="WEE227"/>
      <c r="WEF227"/>
      <c r="WEG227"/>
      <c r="WEH227"/>
      <c r="WEI227"/>
      <c r="WEJ227"/>
      <c r="WEK227"/>
      <c r="WEL227"/>
      <c r="WEM227"/>
      <c r="WEN227"/>
      <c r="WEO227"/>
      <c r="WEP227"/>
      <c r="WEQ227"/>
      <c r="WER227"/>
      <c r="WES227"/>
      <c r="WET227"/>
      <c r="WEU227"/>
      <c r="WEV227"/>
      <c r="WEW227"/>
      <c r="WEX227"/>
      <c r="WEY227"/>
      <c r="WEZ227"/>
      <c r="WFA227"/>
      <c r="WFB227"/>
      <c r="WFC227"/>
      <c r="WFD227"/>
      <c r="WFE227"/>
      <c r="WFF227"/>
      <c r="WFG227"/>
      <c r="WFH227"/>
      <c r="WFI227"/>
      <c r="WFJ227"/>
      <c r="WFK227"/>
      <c r="WFL227"/>
      <c r="WFM227"/>
      <c r="WFN227"/>
      <c r="WFO227"/>
      <c r="WFP227"/>
      <c r="WFQ227"/>
      <c r="WFR227"/>
      <c r="WFS227"/>
      <c r="WFT227"/>
      <c r="WFU227"/>
      <c r="WFV227"/>
      <c r="WFW227"/>
      <c r="WFX227"/>
      <c r="WFY227"/>
      <c r="WFZ227"/>
      <c r="WGA227"/>
      <c r="WGB227"/>
      <c r="WGC227"/>
      <c r="WGD227"/>
      <c r="WGE227"/>
      <c r="WGF227"/>
      <c r="WGG227"/>
      <c r="WGH227"/>
      <c r="WGI227"/>
      <c r="WGJ227"/>
      <c r="WGK227"/>
      <c r="WGL227"/>
      <c r="WGM227"/>
      <c r="WGN227"/>
      <c r="WGO227"/>
      <c r="WGP227"/>
      <c r="WGQ227"/>
      <c r="WGR227"/>
      <c r="WGS227"/>
      <c r="WGT227"/>
      <c r="WGU227"/>
      <c r="WGV227"/>
      <c r="WGW227"/>
      <c r="WGX227"/>
      <c r="WGY227"/>
      <c r="WGZ227"/>
      <c r="WHA227"/>
      <c r="WHB227"/>
      <c r="WHC227"/>
      <c r="WHD227"/>
      <c r="WHE227"/>
      <c r="WHF227"/>
      <c r="WHG227"/>
      <c r="WHH227"/>
      <c r="WHI227"/>
      <c r="WHJ227"/>
      <c r="WHK227"/>
      <c r="WHL227"/>
      <c r="WHM227"/>
      <c r="WHN227"/>
      <c r="WHO227"/>
      <c r="WHP227"/>
      <c r="WHQ227"/>
      <c r="WHR227"/>
      <c r="WHS227"/>
      <c r="WHT227"/>
      <c r="WHU227"/>
      <c r="WHV227"/>
      <c r="WHW227"/>
      <c r="WHX227"/>
      <c r="WHY227"/>
      <c r="WHZ227"/>
      <c r="WIA227"/>
      <c r="WIB227"/>
      <c r="WIC227"/>
      <c r="WID227"/>
      <c r="WIE227"/>
      <c r="WIF227"/>
      <c r="WIG227"/>
      <c r="WIH227"/>
      <c r="WII227"/>
      <c r="WIJ227"/>
      <c r="WIK227"/>
      <c r="WIL227"/>
      <c r="WIM227"/>
      <c r="WIN227"/>
      <c r="WIO227"/>
      <c r="WIP227"/>
      <c r="WIQ227"/>
      <c r="WIR227"/>
      <c r="WIS227"/>
      <c r="WIT227"/>
      <c r="WIU227"/>
      <c r="WIV227"/>
      <c r="WIW227"/>
      <c r="WIX227"/>
      <c r="WIY227"/>
      <c r="WIZ227"/>
      <c r="WJA227"/>
      <c r="WJB227"/>
      <c r="WJC227"/>
      <c r="WJD227"/>
      <c r="WJE227"/>
      <c r="WJF227"/>
      <c r="WJG227"/>
      <c r="WJH227"/>
      <c r="WJI227"/>
      <c r="WJJ227"/>
      <c r="WJK227"/>
      <c r="WJL227"/>
      <c r="WJM227"/>
      <c r="WJN227"/>
      <c r="WJO227"/>
      <c r="WJP227"/>
      <c r="WJQ227"/>
      <c r="WJR227"/>
      <c r="WJS227"/>
      <c r="WJT227"/>
      <c r="WJU227"/>
      <c r="WJV227"/>
      <c r="WJW227"/>
      <c r="WJX227"/>
      <c r="WJY227"/>
      <c r="WJZ227"/>
      <c r="WKA227"/>
      <c r="WKB227"/>
      <c r="WKC227"/>
      <c r="WKD227"/>
      <c r="WKE227"/>
      <c r="WKF227"/>
      <c r="WKG227"/>
      <c r="WKH227"/>
      <c r="WKI227"/>
      <c r="WKJ227"/>
      <c r="WKK227"/>
      <c r="WKL227"/>
      <c r="WKM227"/>
      <c r="WKN227"/>
      <c r="WKO227"/>
      <c r="WKP227"/>
      <c r="WKQ227"/>
      <c r="WKR227"/>
      <c r="WKS227"/>
      <c r="WKT227"/>
      <c r="WKU227"/>
      <c r="WKV227"/>
      <c r="WKW227"/>
      <c r="WKX227"/>
      <c r="WKY227"/>
      <c r="WKZ227"/>
      <c r="WLA227"/>
      <c r="WLB227"/>
      <c r="WLC227"/>
      <c r="WLD227"/>
      <c r="WLE227"/>
      <c r="WLF227"/>
      <c r="WLG227"/>
      <c r="WLH227"/>
      <c r="WLI227"/>
      <c r="WLJ227"/>
      <c r="WLK227"/>
      <c r="WLL227"/>
      <c r="WLM227"/>
      <c r="WLN227"/>
      <c r="WLO227"/>
      <c r="WLP227"/>
      <c r="WLQ227"/>
      <c r="WLR227"/>
      <c r="WLS227"/>
      <c r="WLT227"/>
      <c r="WLU227"/>
      <c r="WLV227"/>
      <c r="WLW227"/>
      <c r="WLX227"/>
      <c r="WLY227"/>
      <c r="WLZ227"/>
      <c r="WMA227"/>
      <c r="WMB227"/>
      <c r="WMC227"/>
      <c r="WMD227"/>
      <c r="WME227"/>
      <c r="WMF227"/>
      <c r="WMG227"/>
      <c r="WMH227"/>
      <c r="WMI227"/>
      <c r="WMJ227"/>
      <c r="WMK227"/>
      <c r="WML227"/>
      <c r="WMM227"/>
      <c r="WMN227"/>
      <c r="WMO227"/>
      <c r="WMP227"/>
      <c r="WMQ227"/>
      <c r="WMR227"/>
      <c r="WMS227"/>
      <c r="WMT227"/>
      <c r="WMU227"/>
      <c r="WMV227"/>
      <c r="WMW227"/>
      <c r="WMX227"/>
      <c r="WMY227"/>
      <c r="WMZ227"/>
      <c r="WNA227"/>
      <c r="WNB227"/>
      <c r="WNC227"/>
      <c r="WND227"/>
      <c r="WNE227"/>
      <c r="WNF227"/>
      <c r="WNG227"/>
      <c r="WNH227"/>
      <c r="WNI227"/>
      <c r="WNJ227"/>
      <c r="WNK227"/>
      <c r="WNL227"/>
      <c r="WNM227"/>
      <c r="WNN227"/>
      <c r="WNO227"/>
      <c r="WNP227"/>
      <c r="WNQ227"/>
      <c r="WNR227"/>
      <c r="WNS227"/>
      <c r="WNT227"/>
      <c r="WNU227"/>
      <c r="WNV227"/>
      <c r="WNW227"/>
      <c r="WNX227"/>
      <c r="WNY227"/>
      <c r="WNZ227"/>
      <c r="WOA227"/>
      <c r="WOB227"/>
      <c r="WOC227"/>
      <c r="WOD227"/>
      <c r="WOE227"/>
      <c r="WOF227"/>
      <c r="WOG227"/>
      <c r="WOH227"/>
      <c r="WOI227"/>
      <c r="WOJ227"/>
      <c r="WOK227"/>
      <c r="WOL227"/>
      <c r="WOM227"/>
      <c r="WON227"/>
      <c r="WOO227"/>
      <c r="WOP227"/>
      <c r="WOQ227"/>
      <c r="WOR227"/>
      <c r="WOS227"/>
      <c r="WOT227"/>
      <c r="WOU227"/>
      <c r="WOV227"/>
      <c r="WOW227"/>
      <c r="WOX227"/>
      <c r="WOY227"/>
      <c r="WOZ227"/>
      <c r="WPA227"/>
      <c r="WPB227"/>
      <c r="WPC227"/>
      <c r="WPD227"/>
      <c r="WPE227"/>
      <c r="WPF227"/>
      <c r="WPG227"/>
      <c r="WPH227"/>
      <c r="WPI227"/>
      <c r="WPJ227"/>
      <c r="WPK227"/>
      <c r="WPL227"/>
      <c r="WPM227"/>
      <c r="WPN227"/>
      <c r="WPO227"/>
      <c r="WPP227"/>
      <c r="WPQ227"/>
      <c r="WPR227"/>
      <c r="WPS227"/>
      <c r="WPT227"/>
      <c r="WPU227"/>
      <c r="WPV227"/>
      <c r="WPW227"/>
      <c r="WPX227"/>
      <c r="WPY227"/>
      <c r="WPZ227"/>
      <c r="WQA227"/>
      <c r="WQB227"/>
      <c r="WQC227"/>
      <c r="WQD227"/>
      <c r="WQE227"/>
      <c r="WQF227"/>
      <c r="WQG227"/>
      <c r="WQH227"/>
      <c r="WQI227"/>
      <c r="WQJ227"/>
      <c r="WQK227"/>
      <c r="WQL227"/>
      <c r="WQM227"/>
      <c r="WQN227"/>
      <c r="WQO227"/>
      <c r="WQP227"/>
      <c r="WQQ227"/>
      <c r="WQR227"/>
      <c r="WQS227"/>
      <c r="WQT227"/>
      <c r="WQU227"/>
      <c r="WQV227"/>
      <c r="WQW227"/>
      <c r="WQX227"/>
      <c r="WQY227"/>
      <c r="WQZ227"/>
      <c r="WRA227"/>
      <c r="WRB227"/>
      <c r="WRC227"/>
      <c r="WRD227"/>
      <c r="WRE227"/>
      <c r="WRF227"/>
      <c r="WRG227"/>
      <c r="WRH227"/>
      <c r="WRI227"/>
      <c r="WRJ227"/>
      <c r="WRK227"/>
      <c r="WRL227"/>
      <c r="WRM227"/>
      <c r="WRN227"/>
      <c r="WRO227"/>
      <c r="WRP227"/>
      <c r="WRQ227"/>
      <c r="WRR227"/>
      <c r="WRS227"/>
      <c r="WRT227"/>
      <c r="WRU227"/>
      <c r="WRV227"/>
      <c r="WRW227"/>
      <c r="WRX227"/>
      <c r="WRY227"/>
      <c r="WRZ227"/>
      <c r="WSA227"/>
      <c r="WSB227"/>
      <c r="WSC227"/>
      <c r="WSD227"/>
      <c r="WSE227"/>
      <c r="WSF227"/>
      <c r="WSG227"/>
      <c r="WSH227"/>
      <c r="WSI227"/>
      <c r="WSJ227"/>
      <c r="WSK227"/>
      <c r="WSL227"/>
      <c r="WSM227"/>
      <c r="WSN227"/>
      <c r="WSO227"/>
      <c r="WSP227"/>
      <c r="WSQ227"/>
      <c r="WSR227"/>
      <c r="WSS227"/>
      <c r="WST227"/>
      <c r="WSU227"/>
      <c r="WSV227"/>
      <c r="WSW227"/>
      <c r="WSX227"/>
      <c r="WSY227"/>
      <c r="WSZ227"/>
      <c r="WTA227"/>
      <c r="WTB227"/>
      <c r="WTC227"/>
      <c r="WTD227"/>
      <c r="WTE227"/>
      <c r="WTF227"/>
      <c r="WTG227"/>
      <c r="WTH227"/>
      <c r="WTI227"/>
      <c r="WTJ227"/>
      <c r="WTK227"/>
      <c r="WTL227"/>
      <c r="WTM227"/>
      <c r="WTN227"/>
      <c r="WTO227"/>
      <c r="WTP227"/>
      <c r="WTQ227"/>
      <c r="WTR227"/>
      <c r="WTS227"/>
      <c r="WTT227"/>
      <c r="WTU227"/>
      <c r="WTV227"/>
      <c r="WTW227"/>
      <c r="WTX227"/>
      <c r="WTY227"/>
      <c r="WTZ227"/>
      <c r="WUA227"/>
      <c r="WUB227"/>
      <c r="WUC227"/>
      <c r="WUD227"/>
      <c r="WUE227"/>
      <c r="WUF227"/>
      <c r="WUG227"/>
      <c r="WUH227"/>
      <c r="WUI227"/>
      <c r="WUJ227"/>
      <c r="WUK227"/>
      <c r="WUL227"/>
      <c r="WUM227"/>
      <c r="WUN227"/>
      <c r="WUO227"/>
      <c r="WUP227"/>
      <c r="WUQ227"/>
      <c r="WUR227"/>
      <c r="WUS227"/>
      <c r="WUT227"/>
      <c r="WUU227"/>
      <c r="WUV227"/>
      <c r="WUW227"/>
      <c r="WUX227"/>
      <c r="WUY227"/>
      <c r="WUZ227"/>
      <c r="WVA227"/>
      <c r="WVB227"/>
      <c r="WVC227"/>
      <c r="WVD227"/>
      <c r="WVE227"/>
      <c r="WVF227"/>
      <c r="WVG227"/>
      <c r="WVH227"/>
      <c r="WVI227"/>
      <c r="WVJ227"/>
      <c r="WVK227"/>
      <c r="WVL227"/>
      <c r="WVM227"/>
      <c r="WVN227"/>
      <c r="WVO227"/>
      <c r="WVP227"/>
      <c r="WVQ227"/>
      <c r="WVR227"/>
      <c r="WVS227"/>
      <c r="WVT227"/>
      <c r="WVU227"/>
      <c r="WVV227"/>
      <c r="WVW227"/>
      <c r="WVX227"/>
      <c r="WVY227"/>
      <c r="WVZ227"/>
      <c r="WWA227"/>
      <c r="WWB227"/>
      <c r="WWC227"/>
      <c r="WWD227"/>
      <c r="WWE227"/>
      <c r="WWF227"/>
      <c r="WWG227"/>
      <c r="WWH227"/>
      <c r="WWI227"/>
      <c r="WWJ227"/>
      <c r="WWK227"/>
      <c r="WWL227"/>
      <c r="WWM227"/>
      <c r="WWN227"/>
      <c r="WWO227"/>
      <c r="WWP227"/>
      <c r="WWQ227"/>
      <c r="WWR227"/>
      <c r="WWS227"/>
      <c r="WWT227"/>
      <c r="WWU227"/>
      <c r="WWV227"/>
      <c r="WWW227"/>
      <c r="WWX227"/>
      <c r="WWY227"/>
      <c r="WWZ227"/>
      <c r="WXA227"/>
      <c r="WXB227"/>
      <c r="WXC227"/>
      <c r="WXD227"/>
      <c r="WXE227"/>
      <c r="WXF227"/>
      <c r="WXG227"/>
      <c r="WXH227"/>
      <c r="WXI227"/>
      <c r="WXJ227"/>
      <c r="WXK227"/>
      <c r="WXL227"/>
      <c r="WXM227"/>
      <c r="WXN227"/>
      <c r="WXO227"/>
      <c r="WXP227"/>
      <c r="WXQ227"/>
      <c r="WXR227"/>
      <c r="WXS227"/>
      <c r="WXT227"/>
      <c r="WXU227"/>
      <c r="WXV227"/>
      <c r="WXW227"/>
      <c r="WXX227"/>
      <c r="WXY227"/>
      <c r="WXZ227"/>
      <c r="WYA227"/>
      <c r="WYB227"/>
      <c r="WYC227"/>
      <c r="WYD227"/>
      <c r="WYE227"/>
      <c r="WYF227"/>
      <c r="WYG227"/>
      <c r="WYH227"/>
      <c r="WYI227"/>
      <c r="WYJ227"/>
      <c r="WYK227"/>
      <c r="WYL227"/>
      <c r="WYM227"/>
      <c r="WYN227"/>
      <c r="WYO227"/>
      <c r="WYP227"/>
      <c r="WYQ227"/>
      <c r="WYR227"/>
      <c r="WYS227"/>
      <c r="WYT227"/>
      <c r="WYU227"/>
      <c r="WYV227"/>
      <c r="WYW227"/>
      <c r="WYX227"/>
      <c r="WYY227"/>
      <c r="WYZ227"/>
      <c r="WZA227"/>
      <c r="WZB227"/>
      <c r="WZC227"/>
      <c r="WZD227"/>
      <c r="WZE227"/>
      <c r="WZF227"/>
      <c r="WZG227"/>
      <c r="WZH227"/>
      <c r="WZI227"/>
      <c r="WZJ227"/>
      <c r="WZK227"/>
      <c r="WZL227"/>
      <c r="WZM227"/>
      <c r="WZN227"/>
      <c r="WZO227"/>
      <c r="WZP227"/>
      <c r="WZQ227"/>
      <c r="WZR227"/>
      <c r="WZS227"/>
      <c r="WZT227"/>
      <c r="WZU227"/>
      <c r="WZV227"/>
      <c r="WZW227"/>
      <c r="WZX227"/>
      <c r="WZY227"/>
      <c r="WZZ227"/>
      <c r="XAA227"/>
      <c r="XAB227"/>
      <c r="XAC227"/>
      <c r="XAD227"/>
      <c r="XAE227"/>
      <c r="XAF227"/>
      <c r="XAG227"/>
      <c r="XAH227"/>
      <c r="XAI227"/>
      <c r="XAJ227"/>
      <c r="XAK227"/>
      <c r="XAL227"/>
      <c r="XAM227"/>
      <c r="XAN227"/>
      <c r="XAO227"/>
      <c r="XAP227"/>
      <c r="XAQ227"/>
      <c r="XAR227"/>
      <c r="XAS227"/>
      <c r="XAT227"/>
      <c r="XAU227"/>
      <c r="XAV227"/>
      <c r="XAW227"/>
      <c r="XAX227"/>
      <c r="XAY227"/>
      <c r="XAZ227"/>
      <c r="XBA227"/>
      <c r="XBB227"/>
      <c r="XBC227"/>
      <c r="XBD227"/>
      <c r="XBE227"/>
      <c r="XBF227"/>
      <c r="XBG227"/>
      <c r="XBH227"/>
      <c r="XBI227"/>
      <c r="XBJ227"/>
      <c r="XBK227"/>
      <c r="XBL227"/>
      <c r="XBM227"/>
      <c r="XBN227"/>
      <c r="XBO227"/>
      <c r="XBP227"/>
      <c r="XBQ227"/>
      <c r="XBR227"/>
      <c r="XBS227"/>
      <c r="XBT227"/>
      <c r="XBU227"/>
      <c r="XBV227"/>
      <c r="XBW227"/>
      <c r="XBX227"/>
      <c r="XBY227"/>
      <c r="XBZ227"/>
      <c r="XCA227"/>
      <c r="XCB227"/>
      <c r="XCC227"/>
      <c r="XCD227"/>
      <c r="XCE227"/>
      <c r="XCF227"/>
      <c r="XCG227"/>
      <c r="XCH227"/>
      <c r="XCI227"/>
      <c r="XCJ227"/>
      <c r="XCK227"/>
      <c r="XCL227"/>
      <c r="XCM227"/>
      <c r="XCN227"/>
      <c r="XCO227"/>
      <c r="XCP227"/>
      <c r="XCQ227"/>
      <c r="XCR227"/>
      <c r="XCS227"/>
      <c r="XCT227"/>
      <c r="XCU227"/>
      <c r="XCV227"/>
      <c r="XCW227"/>
      <c r="XCX227"/>
      <c r="XCY227"/>
      <c r="XCZ227"/>
      <c r="XDA227"/>
      <c r="XDB227"/>
      <c r="XDC227"/>
      <c r="XDD227"/>
      <c r="XDE227"/>
      <c r="XDF227"/>
      <c r="XDG227"/>
      <c r="XDH227"/>
      <c r="XDI227"/>
      <c r="XDJ227"/>
      <c r="XDK227"/>
      <c r="XDL227"/>
      <c r="XDM227"/>
      <c r="XDN227"/>
      <c r="XDO227"/>
      <c r="XDP227"/>
      <c r="XDQ227"/>
      <c r="XDR227"/>
      <c r="XDS227"/>
      <c r="XDT227"/>
      <c r="XDU227"/>
      <c r="XDV227"/>
      <c r="XDW227"/>
      <c r="XDX227"/>
      <c r="XDY227"/>
      <c r="XDZ227"/>
      <c r="XEA227"/>
      <c r="XEB227"/>
      <c r="XEC227"/>
      <c r="XED227"/>
      <c r="XEE227"/>
      <c r="XEF227"/>
      <c r="XEG227"/>
      <c r="XEH227"/>
      <c r="XEI227"/>
      <c r="XEJ227"/>
      <c r="XEK227"/>
      <c r="XEL227"/>
      <c r="XEM227"/>
      <c r="XEN227"/>
      <c r="XEO227"/>
      <c r="XEP227"/>
      <c r="XEQ227"/>
      <c r="XER227"/>
      <c r="XES227"/>
      <c r="XET227"/>
      <c r="XEU227"/>
      <c r="XEV227"/>
      <c r="XEW227"/>
      <c r="XEX227"/>
      <c r="XEY227"/>
      <c r="XEZ227"/>
      <c r="XFA227"/>
      <c r="XFB227"/>
      <c r="XFC227"/>
    </row>
    <row r="228" spans="1:16384" s="657" customFormat="1" ht="12.95" customHeight="1" x14ac:dyDescent="0.2">
      <c r="A228" s="426"/>
      <c r="B228" s="426"/>
      <c r="C228" s="426"/>
      <c r="D228" s="426"/>
      <c r="E228" s="426"/>
      <c r="F228" s="426"/>
      <c r="G228" s="426"/>
      <c r="H228" s="426"/>
      <c r="I228" s="426"/>
      <c r="J228" s="426"/>
      <c r="K228" s="426"/>
      <c r="L228" s="426"/>
      <c r="M228" s="426"/>
      <c r="N228" s="426"/>
      <c r="O228" s="426"/>
      <c r="P228" s="426"/>
      <c r="Q228" s="426"/>
      <c r="R228" s="426"/>
      <c r="S228" s="426"/>
      <c r="T228" s="426"/>
      <c r="U228" s="426"/>
      <c r="V228" s="426"/>
      <c r="W228" s="426"/>
      <c r="X228" s="426"/>
      <c r="Y228" s="426"/>
      <c r="Z228" s="426"/>
      <c r="AA228" s="426"/>
      <c r="AB228" s="426"/>
      <c r="AC228" s="426"/>
      <c r="AD228" s="426"/>
      <c r="AE228" s="426"/>
      <c r="AF228" s="426"/>
      <c r="AG228" s="426"/>
      <c r="AH228" s="426"/>
      <c r="AI228" s="426"/>
      <c r="AJ228" s="426"/>
      <c r="AK228" s="426"/>
      <c r="AL228" s="426"/>
      <c r="AM228" s="426"/>
      <c r="AN228" s="426"/>
      <c r="AO228" s="426"/>
      <c r="AP228" s="426"/>
      <c r="AQ228" s="426"/>
      <c r="AR228" s="426"/>
      <c r="AS228" s="426"/>
      <c r="AT228" s="426"/>
      <c r="AU228" s="426"/>
      <c r="AV228" s="426"/>
      <c r="AW228" s="426"/>
      <c r="AX228" s="525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  <c r="AMK228"/>
      <c r="AML228"/>
      <c r="AMM228"/>
      <c r="AMN228"/>
      <c r="AMO228"/>
      <c r="AMP228"/>
      <c r="AMQ228"/>
      <c r="AMR228"/>
      <c r="AMS228"/>
      <c r="AMT228"/>
      <c r="AMU228"/>
      <c r="AMV228"/>
      <c r="AMW228"/>
      <c r="AMX228"/>
      <c r="AMY228"/>
      <c r="AMZ228"/>
      <c r="ANA228"/>
      <c r="ANB228"/>
      <c r="ANC228"/>
      <c r="AND228"/>
      <c r="ANE228"/>
      <c r="ANF228"/>
      <c r="ANG228"/>
      <c r="ANH228"/>
      <c r="ANI228"/>
      <c r="ANJ228"/>
      <c r="ANK228"/>
      <c r="ANL228"/>
      <c r="ANM228"/>
      <c r="ANN228"/>
      <c r="ANO228"/>
      <c r="ANP228"/>
      <c r="ANQ228"/>
      <c r="ANR228"/>
      <c r="ANS228"/>
      <c r="ANT228"/>
      <c r="ANU228"/>
      <c r="ANV228"/>
      <c r="ANW228"/>
      <c r="ANX228"/>
      <c r="ANY228"/>
      <c r="ANZ228"/>
      <c r="AOA228"/>
      <c r="AOB228"/>
      <c r="AOC228"/>
      <c r="AOD228"/>
      <c r="AOE228"/>
      <c r="AOF228"/>
      <c r="AOG228"/>
      <c r="AOH228"/>
      <c r="AOI228"/>
      <c r="AOJ228"/>
      <c r="AOK228"/>
      <c r="AOL228"/>
      <c r="AOM228"/>
      <c r="AON228"/>
      <c r="AOO228"/>
      <c r="AOP228"/>
      <c r="AOQ228"/>
      <c r="AOR228"/>
      <c r="AOS228"/>
      <c r="AOT228"/>
      <c r="AOU228"/>
      <c r="AOV228"/>
      <c r="AOW228"/>
      <c r="AOX228"/>
      <c r="AOY228"/>
      <c r="AOZ228"/>
      <c r="APA228"/>
      <c r="APB228"/>
      <c r="APC228"/>
      <c r="APD228"/>
      <c r="APE228"/>
      <c r="APF228"/>
      <c r="APG228"/>
      <c r="APH228"/>
      <c r="API228"/>
      <c r="APJ228"/>
      <c r="APK228"/>
      <c r="APL228"/>
      <c r="APM228"/>
      <c r="APN228"/>
      <c r="APO228"/>
      <c r="APP228"/>
      <c r="APQ228"/>
      <c r="APR228"/>
      <c r="APS228"/>
      <c r="APT228"/>
      <c r="APU228"/>
      <c r="APV228"/>
      <c r="APW228"/>
      <c r="APX228"/>
      <c r="APY228"/>
      <c r="APZ228"/>
      <c r="AQA228"/>
      <c r="AQB228"/>
      <c r="AQC228"/>
      <c r="AQD228"/>
      <c r="AQE228"/>
      <c r="AQF228"/>
      <c r="AQG228"/>
      <c r="AQH228"/>
      <c r="AQI228"/>
      <c r="AQJ228"/>
      <c r="AQK228"/>
      <c r="AQL228"/>
      <c r="AQM228"/>
      <c r="AQN228"/>
      <c r="AQO228"/>
      <c r="AQP228"/>
      <c r="AQQ228"/>
      <c r="AQR228"/>
      <c r="AQS228"/>
      <c r="AQT228"/>
      <c r="AQU228"/>
      <c r="AQV228"/>
      <c r="AQW228"/>
      <c r="AQX228"/>
      <c r="AQY228"/>
      <c r="AQZ228"/>
      <c r="ARA228"/>
      <c r="ARB228"/>
      <c r="ARC228"/>
      <c r="ARD228"/>
      <c r="ARE228"/>
      <c r="ARF228"/>
      <c r="ARG228"/>
      <c r="ARH228"/>
      <c r="ARI228"/>
      <c r="ARJ228"/>
      <c r="ARK228"/>
      <c r="ARL228"/>
      <c r="ARM228"/>
      <c r="ARN228"/>
      <c r="ARO228"/>
      <c r="ARP228"/>
      <c r="ARQ228"/>
      <c r="ARR228"/>
      <c r="ARS228"/>
      <c r="ART228"/>
      <c r="ARU228"/>
      <c r="ARV228"/>
      <c r="ARW228"/>
      <c r="ARX228"/>
      <c r="ARY228"/>
      <c r="ARZ228"/>
      <c r="ASA228"/>
      <c r="ASB228"/>
      <c r="ASC228"/>
      <c r="ASD228"/>
      <c r="ASE228"/>
      <c r="ASF228"/>
      <c r="ASG228"/>
      <c r="ASH228"/>
      <c r="ASI228"/>
      <c r="ASJ228"/>
      <c r="ASK228"/>
      <c r="ASL228"/>
      <c r="ASM228"/>
      <c r="ASN228"/>
      <c r="ASO228"/>
      <c r="ASP228"/>
      <c r="ASQ228"/>
      <c r="ASR228"/>
      <c r="ASS228"/>
      <c r="AST228"/>
      <c r="ASU228"/>
      <c r="ASV228"/>
      <c r="ASW228"/>
      <c r="ASX228"/>
      <c r="ASY228"/>
      <c r="ASZ228"/>
      <c r="ATA228"/>
      <c r="ATB228"/>
      <c r="ATC228"/>
      <c r="ATD228"/>
      <c r="ATE228"/>
      <c r="ATF228"/>
      <c r="ATG228"/>
      <c r="ATH228"/>
      <c r="ATI228"/>
      <c r="ATJ228"/>
      <c r="ATK228"/>
      <c r="ATL228"/>
      <c r="ATM228"/>
      <c r="ATN228"/>
      <c r="ATO228"/>
      <c r="ATP228"/>
      <c r="ATQ228"/>
      <c r="ATR228"/>
      <c r="ATS228"/>
      <c r="ATT228"/>
      <c r="ATU228"/>
      <c r="ATV228"/>
      <c r="ATW228"/>
      <c r="ATX228"/>
      <c r="ATY228"/>
      <c r="ATZ228"/>
      <c r="AUA228"/>
      <c r="AUB228"/>
      <c r="AUC228"/>
      <c r="AUD228"/>
      <c r="AUE228"/>
      <c r="AUF228"/>
      <c r="AUG228"/>
      <c r="AUH228"/>
      <c r="AUI228"/>
      <c r="AUJ228"/>
      <c r="AUK228"/>
      <c r="AUL228"/>
      <c r="AUM228"/>
      <c r="AUN228"/>
      <c r="AUO228"/>
      <c r="AUP228"/>
      <c r="AUQ228"/>
      <c r="AUR228"/>
      <c r="AUS228"/>
      <c r="AUT228"/>
      <c r="AUU228"/>
      <c r="AUV228"/>
      <c r="AUW228"/>
      <c r="AUX228"/>
      <c r="AUY228"/>
      <c r="AUZ228"/>
      <c r="AVA228"/>
      <c r="AVB228"/>
      <c r="AVC228"/>
      <c r="AVD228"/>
      <c r="AVE228"/>
      <c r="AVF228"/>
      <c r="AVG228"/>
      <c r="AVH228"/>
      <c r="AVI228"/>
      <c r="AVJ228"/>
      <c r="AVK228"/>
      <c r="AVL228"/>
      <c r="AVM228"/>
      <c r="AVN228"/>
      <c r="AVO228"/>
      <c r="AVP228"/>
      <c r="AVQ228"/>
      <c r="AVR228"/>
      <c r="AVS228"/>
      <c r="AVT228"/>
      <c r="AVU228"/>
      <c r="AVV228"/>
      <c r="AVW228"/>
      <c r="AVX228"/>
      <c r="AVY228"/>
      <c r="AVZ228"/>
      <c r="AWA228"/>
      <c r="AWB228"/>
      <c r="AWC228"/>
      <c r="AWD228"/>
      <c r="AWE228"/>
      <c r="AWF228"/>
      <c r="AWG228"/>
      <c r="AWH228"/>
      <c r="AWI228"/>
      <c r="AWJ228"/>
      <c r="AWK228"/>
      <c r="AWL228"/>
      <c r="AWM228"/>
      <c r="AWN228"/>
      <c r="AWO228"/>
      <c r="AWP228"/>
      <c r="AWQ228"/>
      <c r="AWR228"/>
      <c r="AWS228"/>
      <c r="AWT228"/>
      <c r="AWU228"/>
      <c r="AWV228"/>
      <c r="AWW228"/>
      <c r="AWX228"/>
      <c r="AWY228"/>
      <c r="AWZ228"/>
      <c r="AXA228"/>
      <c r="AXB228"/>
      <c r="AXC228"/>
      <c r="AXD228"/>
      <c r="AXE228"/>
      <c r="AXF228"/>
      <c r="AXG228"/>
      <c r="AXH228"/>
      <c r="AXI228"/>
      <c r="AXJ228"/>
      <c r="AXK228"/>
      <c r="AXL228"/>
      <c r="AXM228"/>
      <c r="AXN228"/>
      <c r="AXO228"/>
      <c r="AXP228"/>
      <c r="AXQ228"/>
      <c r="AXR228"/>
      <c r="AXS228"/>
      <c r="AXT228"/>
      <c r="AXU228"/>
      <c r="AXV228"/>
      <c r="AXW228"/>
      <c r="AXX228"/>
      <c r="AXY228"/>
      <c r="AXZ228"/>
      <c r="AYA228"/>
      <c r="AYB228"/>
      <c r="AYC228"/>
      <c r="AYD228"/>
      <c r="AYE228"/>
      <c r="AYF228"/>
      <c r="AYG228"/>
      <c r="AYH228"/>
      <c r="AYI228"/>
      <c r="AYJ228"/>
      <c r="AYK228"/>
      <c r="AYL228"/>
      <c r="AYM228"/>
      <c r="AYN228"/>
      <c r="AYO228"/>
      <c r="AYP228"/>
      <c r="AYQ228"/>
      <c r="AYR228"/>
      <c r="AYS228"/>
      <c r="AYT228"/>
      <c r="AYU228"/>
      <c r="AYV228"/>
      <c r="AYW228"/>
      <c r="AYX228"/>
      <c r="AYY228"/>
      <c r="AYZ228"/>
      <c r="AZA228"/>
      <c r="AZB228"/>
      <c r="AZC228"/>
      <c r="AZD228"/>
      <c r="AZE228"/>
      <c r="AZF228"/>
      <c r="AZG228"/>
      <c r="AZH228"/>
      <c r="AZI228"/>
      <c r="AZJ228"/>
      <c r="AZK228"/>
      <c r="AZL228"/>
      <c r="AZM228"/>
      <c r="AZN228"/>
      <c r="AZO228"/>
      <c r="AZP228"/>
      <c r="AZQ228"/>
      <c r="AZR228"/>
      <c r="AZS228"/>
      <c r="AZT228"/>
      <c r="AZU228"/>
      <c r="AZV228"/>
      <c r="AZW228"/>
      <c r="AZX228"/>
      <c r="AZY228"/>
      <c r="AZZ228"/>
      <c r="BAA228"/>
      <c r="BAB228"/>
      <c r="BAC228"/>
      <c r="BAD228"/>
      <c r="BAE228"/>
      <c r="BAF228"/>
      <c r="BAG228"/>
      <c r="BAH228"/>
      <c r="BAI228"/>
      <c r="BAJ228"/>
      <c r="BAK228"/>
      <c r="BAL228"/>
      <c r="BAM228"/>
      <c r="BAN228"/>
      <c r="BAO228"/>
      <c r="BAP228"/>
      <c r="BAQ228"/>
      <c r="BAR228"/>
      <c r="BAS228"/>
      <c r="BAT228"/>
      <c r="BAU228"/>
      <c r="BAV228"/>
      <c r="BAW228"/>
      <c r="BAX228"/>
      <c r="BAY228"/>
      <c r="BAZ228"/>
      <c r="BBA228"/>
      <c r="BBB228"/>
      <c r="BBC228"/>
      <c r="BBD228"/>
      <c r="BBE228"/>
      <c r="BBF228"/>
      <c r="BBG228"/>
      <c r="BBH228"/>
      <c r="BBI228"/>
      <c r="BBJ228"/>
      <c r="BBK228"/>
      <c r="BBL228"/>
      <c r="BBM228"/>
      <c r="BBN228"/>
      <c r="BBO228"/>
      <c r="BBP228"/>
      <c r="BBQ228"/>
      <c r="BBR228"/>
      <c r="BBS228"/>
      <c r="BBT228"/>
      <c r="BBU228"/>
      <c r="BBV228"/>
      <c r="BBW228"/>
      <c r="BBX228"/>
      <c r="BBY228"/>
      <c r="BBZ228"/>
      <c r="BCA228"/>
      <c r="BCB228"/>
      <c r="BCC228"/>
      <c r="BCD228"/>
      <c r="BCE228"/>
      <c r="BCF228"/>
      <c r="BCG228"/>
      <c r="BCH228"/>
      <c r="BCI228"/>
      <c r="BCJ228"/>
      <c r="BCK228"/>
      <c r="BCL228"/>
      <c r="BCM228"/>
      <c r="BCN228"/>
      <c r="BCO228"/>
      <c r="BCP228"/>
      <c r="BCQ228"/>
      <c r="BCR228"/>
      <c r="BCS228"/>
      <c r="BCT228"/>
      <c r="BCU228"/>
      <c r="BCV228"/>
      <c r="BCW228"/>
      <c r="BCX228"/>
      <c r="BCY228"/>
      <c r="BCZ228"/>
      <c r="BDA228"/>
      <c r="BDB228"/>
      <c r="BDC228"/>
      <c r="BDD228"/>
      <c r="BDE228"/>
      <c r="BDF228"/>
      <c r="BDG228"/>
      <c r="BDH228"/>
      <c r="BDI228"/>
      <c r="BDJ228"/>
      <c r="BDK228"/>
      <c r="BDL228"/>
      <c r="BDM228"/>
      <c r="BDN228"/>
      <c r="BDO228"/>
      <c r="BDP228"/>
      <c r="BDQ228"/>
      <c r="BDR228"/>
      <c r="BDS228"/>
      <c r="BDT228"/>
      <c r="BDU228"/>
      <c r="BDV228"/>
      <c r="BDW228"/>
      <c r="BDX228"/>
      <c r="BDY228"/>
      <c r="BDZ228"/>
      <c r="BEA228"/>
      <c r="BEB228"/>
      <c r="BEC228"/>
      <c r="BED228"/>
      <c r="BEE228"/>
      <c r="BEF228"/>
      <c r="BEG228"/>
      <c r="BEH228"/>
      <c r="BEI228"/>
      <c r="BEJ228"/>
      <c r="BEK228"/>
      <c r="BEL228"/>
      <c r="BEM228"/>
      <c r="BEN228"/>
      <c r="BEO228"/>
      <c r="BEP228"/>
      <c r="BEQ228"/>
      <c r="BER228"/>
      <c r="BES228"/>
      <c r="BET228"/>
      <c r="BEU228"/>
      <c r="BEV228"/>
      <c r="BEW228"/>
      <c r="BEX228"/>
      <c r="BEY228"/>
      <c r="BEZ228"/>
      <c r="BFA228"/>
      <c r="BFB228"/>
      <c r="BFC228"/>
      <c r="BFD228"/>
      <c r="BFE228"/>
      <c r="BFF228"/>
      <c r="BFG228"/>
      <c r="BFH228"/>
      <c r="BFI228"/>
      <c r="BFJ228"/>
      <c r="BFK228"/>
      <c r="BFL228"/>
      <c r="BFM228"/>
      <c r="BFN228"/>
      <c r="BFO228"/>
      <c r="BFP228"/>
      <c r="BFQ228"/>
      <c r="BFR228"/>
      <c r="BFS228"/>
      <c r="BFT228"/>
      <c r="BFU228"/>
      <c r="BFV228"/>
      <c r="BFW228"/>
      <c r="BFX228"/>
      <c r="BFY228"/>
      <c r="BFZ228"/>
      <c r="BGA228"/>
      <c r="BGB228"/>
      <c r="BGC228"/>
      <c r="BGD228"/>
      <c r="BGE228"/>
      <c r="BGF228"/>
      <c r="BGG228"/>
      <c r="BGH228"/>
      <c r="BGI228"/>
      <c r="BGJ228"/>
      <c r="BGK228"/>
      <c r="BGL228"/>
      <c r="BGM228"/>
      <c r="BGN228"/>
      <c r="BGO228"/>
      <c r="BGP228"/>
      <c r="BGQ228"/>
      <c r="BGR228"/>
      <c r="BGS228"/>
      <c r="BGT228"/>
      <c r="BGU228"/>
      <c r="BGV228"/>
      <c r="BGW228"/>
      <c r="BGX228"/>
      <c r="BGY228"/>
      <c r="BGZ228"/>
      <c r="BHA228"/>
      <c r="BHB228"/>
      <c r="BHC228"/>
      <c r="BHD228"/>
      <c r="BHE228"/>
      <c r="BHF228"/>
      <c r="BHG228"/>
      <c r="BHH228"/>
      <c r="BHI228"/>
      <c r="BHJ228"/>
      <c r="BHK228"/>
      <c r="BHL228"/>
      <c r="BHM228"/>
      <c r="BHN228"/>
      <c r="BHO228"/>
      <c r="BHP228"/>
      <c r="BHQ228"/>
      <c r="BHR228"/>
      <c r="BHS228"/>
      <c r="BHT228"/>
      <c r="BHU228"/>
      <c r="BHV228"/>
      <c r="BHW228"/>
      <c r="BHX228"/>
      <c r="BHY228"/>
      <c r="BHZ228"/>
      <c r="BIA228"/>
      <c r="BIB228"/>
      <c r="BIC228"/>
      <c r="BID228"/>
      <c r="BIE228"/>
      <c r="BIF228"/>
      <c r="BIG228"/>
      <c r="BIH228"/>
      <c r="BII228"/>
      <c r="BIJ228"/>
      <c r="BIK228"/>
      <c r="BIL228"/>
      <c r="BIM228"/>
      <c r="BIN228"/>
      <c r="BIO228"/>
      <c r="BIP228"/>
      <c r="BIQ228"/>
      <c r="BIR228"/>
      <c r="BIS228"/>
      <c r="BIT228"/>
      <c r="BIU228"/>
      <c r="BIV228"/>
      <c r="BIW228"/>
      <c r="BIX228"/>
      <c r="BIY228"/>
      <c r="BIZ228"/>
      <c r="BJA228"/>
      <c r="BJB228"/>
      <c r="BJC228"/>
      <c r="BJD228"/>
      <c r="BJE228"/>
      <c r="BJF228"/>
      <c r="BJG228"/>
      <c r="BJH228"/>
      <c r="BJI228"/>
      <c r="BJJ228"/>
      <c r="BJK228"/>
      <c r="BJL228"/>
      <c r="BJM228"/>
      <c r="BJN228"/>
      <c r="BJO228"/>
      <c r="BJP228"/>
      <c r="BJQ228"/>
      <c r="BJR228"/>
      <c r="BJS228"/>
      <c r="BJT228"/>
      <c r="BJU228"/>
      <c r="BJV228"/>
      <c r="BJW228"/>
      <c r="BJX228"/>
      <c r="BJY228"/>
      <c r="BJZ228"/>
      <c r="BKA228"/>
      <c r="BKB228"/>
      <c r="BKC228"/>
      <c r="BKD228"/>
      <c r="BKE228"/>
      <c r="BKF228"/>
      <c r="BKG228"/>
      <c r="BKH228"/>
      <c r="BKI228"/>
      <c r="BKJ228"/>
      <c r="BKK228"/>
      <c r="BKL228"/>
      <c r="BKM228"/>
      <c r="BKN228"/>
      <c r="BKO228"/>
      <c r="BKP228"/>
      <c r="BKQ228"/>
      <c r="BKR228"/>
      <c r="BKS228"/>
      <c r="BKT228"/>
      <c r="BKU228"/>
      <c r="BKV228"/>
      <c r="BKW228"/>
      <c r="BKX228"/>
      <c r="BKY228"/>
      <c r="BKZ228"/>
      <c r="BLA228"/>
      <c r="BLB228"/>
      <c r="BLC228"/>
      <c r="BLD228"/>
      <c r="BLE228"/>
      <c r="BLF228"/>
      <c r="BLG228"/>
      <c r="BLH228"/>
      <c r="BLI228"/>
      <c r="BLJ228"/>
      <c r="BLK228"/>
      <c r="BLL228"/>
      <c r="BLM228"/>
      <c r="BLN228"/>
      <c r="BLO228"/>
      <c r="BLP228"/>
      <c r="BLQ228"/>
      <c r="BLR228"/>
      <c r="BLS228"/>
      <c r="BLT228"/>
      <c r="BLU228"/>
      <c r="BLV228"/>
      <c r="BLW228"/>
      <c r="BLX228"/>
      <c r="BLY228"/>
      <c r="BLZ228"/>
      <c r="BMA228"/>
      <c r="BMB228"/>
      <c r="BMC228"/>
      <c r="BMD228"/>
      <c r="BME228"/>
      <c r="BMF228"/>
      <c r="BMG228"/>
      <c r="BMH228"/>
      <c r="BMI228"/>
      <c r="BMJ228"/>
      <c r="BMK228"/>
      <c r="BML228"/>
      <c r="BMM228"/>
      <c r="BMN228"/>
      <c r="BMO228"/>
      <c r="BMP228"/>
      <c r="BMQ228"/>
      <c r="BMR228"/>
      <c r="BMS228"/>
      <c r="BMT228"/>
      <c r="BMU228"/>
      <c r="BMV228"/>
      <c r="BMW228"/>
      <c r="BMX228"/>
      <c r="BMY228"/>
      <c r="BMZ228"/>
      <c r="BNA228"/>
      <c r="BNB228"/>
      <c r="BNC228"/>
      <c r="BND228"/>
      <c r="BNE228"/>
      <c r="BNF228"/>
      <c r="BNG228"/>
      <c r="BNH228"/>
      <c r="BNI228"/>
      <c r="BNJ228"/>
      <c r="BNK228"/>
      <c r="BNL228"/>
      <c r="BNM228"/>
      <c r="BNN228"/>
      <c r="BNO228"/>
      <c r="BNP228"/>
      <c r="BNQ228"/>
      <c r="BNR228"/>
      <c r="BNS228"/>
      <c r="BNT228"/>
      <c r="BNU228"/>
      <c r="BNV228"/>
      <c r="BNW228"/>
      <c r="BNX228"/>
      <c r="BNY228"/>
      <c r="BNZ228"/>
      <c r="BOA228"/>
      <c r="BOB228"/>
      <c r="BOC228"/>
      <c r="BOD228"/>
      <c r="BOE228"/>
      <c r="BOF228"/>
      <c r="BOG228"/>
      <c r="BOH228"/>
      <c r="BOI228"/>
      <c r="BOJ228"/>
      <c r="BOK228"/>
      <c r="BOL228"/>
      <c r="BOM228"/>
      <c r="BON228"/>
      <c r="BOO228"/>
      <c r="BOP228"/>
      <c r="BOQ228"/>
      <c r="BOR228"/>
      <c r="BOS228"/>
      <c r="BOT228"/>
      <c r="BOU228"/>
      <c r="BOV228"/>
      <c r="BOW228"/>
      <c r="BOX228"/>
      <c r="BOY228"/>
      <c r="BOZ228"/>
      <c r="BPA228"/>
      <c r="BPB228"/>
      <c r="BPC228"/>
      <c r="BPD228"/>
      <c r="BPE228"/>
      <c r="BPF228"/>
      <c r="BPG228"/>
      <c r="BPH228"/>
      <c r="BPI228"/>
      <c r="BPJ228"/>
      <c r="BPK228"/>
      <c r="BPL228"/>
      <c r="BPM228"/>
      <c r="BPN228"/>
      <c r="BPO228"/>
      <c r="BPP228"/>
      <c r="BPQ228"/>
      <c r="BPR228"/>
      <c r="BPS228"/>
      <c r="BPT228"/>
      <c r="BPU228"/>
      <c r="BPV228"/>
      <c r="BPW228"/>
      <c r="BPX228"/>
      <c r="BPY228"/>
      <c r="BPZ228"/>
      <c r="BQA228"/>
      <c r="BQB228"/>
      <c r="BQC228"/>
      <c r="BQD228"/>
      <c r="BQE228"/>
      <c r="BQF228"/>
      <c r="BQG228"/>
      <c r="BQH228"/>
      <c r="BQI228"/>
      <c r="BQJ228"/>
      <c r="BQK228"/>
      <c r="BQL228"/>
      <c r="BQM228"/>
      <c r="BQN228"/>
      <c r="BQO228"/>
      <c r="BQP228"/>
      <c r="BQQ228"/>
      <c r="BQR228"/>
      <c r="BQS228"/>
      <c r="BQT228"/>
      <c r="BQU228"/>
      <c r="BQV228"/>
      <c r="BQW228"/>
      <c r="BQX228"/>
      <c r="BQY228"/>
      <c r="BQZ228"/>
      <c r="BRA228"/>
      <c r="BRB228"/>
      <c r="BRC228"/>
      <c r="BRD228"/>
      <c r="BRE228"/>
      <c r="BRF228"/>
      <c r="BRG228"/>
      <c r="BRH228"/>
      <c r="BRI228"/>
      <c r="BRJ228"/>
      <c r="BRK228"/>
      <c r="BRL228"/>
      <c r="BRM228"/>
      <c r="BRN228"/>
      <c r="BRO228"/>
      <c r="BRP228"/>
      <c r="BRQ228"/>
      <c r="BRR228"/>
      <c r="BRS228"/>
      <c r="BRT228"/>
      <c r="BRU228"/>
      <c r="BRV228"/>
      <c r="BRW228"/>
      <c r="BRX228"/>
      <c r="BRY228"/>
      <c r="BRZ228"/>
      <c r="BSA228"/>
      <c r="BSB228"/>
      <c r="BSC228"/>
      <c r="BSD228"/>
      <c r="BSE228"/>
      <c r="BSF228"/>
      <c r="BSG228"/>
      <c r="BSH228"/>
      <c r="BSI228"/>
      <c r="BSJ228"/>
      <c r="BSK228"/>
      <c r="BSL228"/>
      <c r="BSM228"/>
      <c r="BSN228"/>
      <c r="BSO228"/>
      <c r="BSP228"/>
      <c r="BSQ228"/>
      <c r="BSR228"/>
      <c r="BSS228"/>
      <c r="BST228"/>
      <c r="BSU228"/>
      <c r="BSV228"/>
      <c r="BSW228"/>
      <c r="BSX228"/>
      <c r="BSY228"/>
      <c r="BSZ228"/>
      <c r="BTA228"/>
      <c r="BTB228"/>
      <c r="BTC228"/>
      <c r="BTD228"/>
      <c r="BTE228"/>
      <c r="BTF228"/>
      <c r="BTG228"/>
      <c r="BTH228"/>
      <c r="BTI228"/>
      <c r="BTJ228"/>
      <c r="BTK228"/>
      <c r="BTL228"/>
      <c r="BTM228"/>
      <c r="BTN228"/>
      <c r="BTO228"/>
      <c r="BTP228"/>
      <c r="BTQ228"/>
      <c r="BTR228"/>
      <c r="BTS228"/>
      <c r="BTT228"/>
      <c r="BTU228"/>
      <c r="BTV228"/>
      <c r="BTW228"/>
      <c r="BTX228"/>
      <c r="BTY228"/>
      <c r="BTZ228"/>
      <c r="BUA228"/>
      <c r="BUB228"/>
      <c r="BUC228"/>
      <c r="BUD228"/>
      <c r="BUE228"/>
      <c r="BUF228"/>
      <c r="BUG228"/>
      <c r="BUH228"/>
      <c r="BUI228"/>
      <c r="BUJ228"/>
      <c r="BUK228"/>
      <c r="BUL228"/>
      <c r="BUM228"/>
      <c r="BUN228"/>
      <c r="BUO228"/>
      <c r="BUP228"/>
      <c r="BUQ228"/>
      <c r="BUR228"/>
      <c r="BUS228"/>
      <c r="BUT228"/>
      <c r="BUU228"/>
      <c r="BUV228"/>
      <c r="BUW228"/>
      <c r="BUX228"/>
      <c r="BUY228"/>
      <c r="BUZ228"/>
      <c r="BVA228"/>
      <c r="BVB228"/>
      <c r="BVC228"/>
      <c r="BVD228"/>
      <c r="BVE228"/>
      <c r="BVF228"/>
      <c r="BVG228"/>
      <c r="BVH228"/>
      <c r="BVI228"/>
      <c r="BVJ228"/>
      <c r="BVK228"/>
      <c r="BVL228"/>
      <c r="BVM228"/>
      <c r="BVN228"/>
      <c r="BVO228"/>
      <c r="BVP228"/>
      <c r="BVQ228"/>
      <c r="BVR228"/>
      <c r="BVS228"/>
      <c r="BVT228"/>
      <c r="BVU228"/>
      <c r="BVV228"/>
      <c r="BVW228"/>
      <c r="BVX228"/>
      <c r="BVY228"/>
      <c r="BVZ228"/>
      <c r="BWA228"/>
      <c r="BWB228"/>
      <c r="BWC228"/>
      <c r="BWD228"/>
      <c r="BWE228"/>
      <c r="BWF228"/>
      <c r="BWG228"/>
      <c r="BWH228"/>
      <c r="BWI228"/>
      <c r="BWJ228"/>
      <c r="BWK228"/>
      <c r="BWL228"/>
      <c r="BWM228"/>
      <c r="BWN228"/>
      <c r="BWO228"/>
      <c r="BWP228"/>
      <c r="BWQ228"/>
      <c r="BWR228"/>
      <c r="BWS228"/>
      <c r="BWT228"/>
      <c r="BWU228"/>
      <c r="BWV228"/>
      <c r="BWW228"/>
      <c r="BWX228"/>
      <c r="BWY228"/>
      <c r="BWZ228"/>
      <c r="BXA228"/>
      <c r="BXB228"/>
      <c r="BXC228"/>
      <c r="BXD228"/>
      <c r="BXE228"/>
      <c r="BXF228"/>
      <c r="BXG228"/>
      <c r="BXH228"/>
      <c r="BXI228"/>
      <c r="BXJ228"/>
      <c r="BXK228"/>
      <c r="BXL228"/>
      <c r="BXM228"/>
      <c r="BXN228"/>
      <c r="BXO228"/>
      <c r="BXP228"/>
      <c r="BXQ228"/>
      <c r="BXR228"/>
      <c r="BXS228"/>
      <c r="BXT228"/>
      <c r="BXU228"/>
      <c r="BXV228"/>
      <c r="BXW228"/>
      <c r="BXX228"/>
      <c r="BXY228"/>
      <c r="BXZ228"/>
      <c r="BYA228"/>
      <c r="BYB228"/>
      <c r="BYC228"/>
      <c r="BYD228"/>
      <c r="BYE228"/>
      <c r="BYF228"/>
      <c r="BYG228"/>
      <c r="BYH228"/>
      <c r="BYI228"/>
      <c r="BYJ228"/>
      <c r="BYK228"/>
      <c r="BYL228"/>
      <c r="BYM228"/>
      <c r="BYN228"/>
      <c r="BYO228"/>
      <c r="BYP228"/>
      <c r="BYQ228"/>
      <c r="BYR228"/>
      <c r="BYS228"/>
      <c r="BYT228"/>
      <c r="BYU228"/>
      <c r="BYV228"/>
      <c r="BYW228"/>
      <c r="BYX228"/>
      <c r="BYY228"/>
      <c r="BYZ228"/>
      <c r="BZA228"/>
      <c r="BZB228"/>
      <c r="BZC228"/>
      <c r="BZD228"/>
      <c r="BZE228"/>
      <c r="BZF228"/>
      <c r="BZG228"/>
      <c r="BZH228"/>
      <c r="BZI228"/>
      <c r="BZJ228"/>
      <c r="BZK228"/>
      <c r="BZL228"/>
      <c r="BZM228"/>
      <c r="BZN228"/>
      <c r="BZO228"/>
      <c r="BZP228"/>
      <c r="BZQ228"/>
      <c r="BZR228"/>
      <c r="BZS228"/>
      <c r="BZT228"/>
      <c r="BZU228"/>
      <c r="BZV228"/>
      <c r="BZW228"/>
      <c r="BZX228"/>
      <c r="BZY228"/>
      <c r="BZZ228"/>
      <c r="CAA228"/>
      <c r="CAB228"/>
      <c r="CAC228"/>
      <c r="CAD228"/>
      <c r="CAE228"/>
      <c r="CAF228"/>
      <c r="CAG228"/>
      <c r="CAH228"/>
      <c r="CAI228"/>
      <c r="CAJ228"/>
      <c r="CAK228"/>
      <c r="CAL228"/>
      <c r="CAM228"/>
      <c r="CAN228"/>
      <c r="CAO228"/>
      <c r="CAP228"/>
      <c r="CAQ228"/>
      <c r="CAR228"/>
      <c r="CAS228"/>
      <c r="CAT228"/>
      <c r="CAU228"/>
      <c r="CAV228"/>
      <c r="CAW228"/>
      <c r="CAX228"/>
      <c r="CAY228"/>
      <c r="CAZ228"/>
      <c r="CBA228"/>
      <c r="CBB228"/>
      <c r="CBC228"/>
      <c r="CBD228"/>
      <c r="CBE228"/>
      <c r="CBF228"/>
      <c r="CBG228"/>
      <c r="CBH228"/>
      <c r="CBI228"/>
      <c r="CBJ228"/>
      <c r="CBK228"/>
      <c r="CBL228"/>
      <c r="CBM228"/>
      <c r="CBN228"/>
      <c r="CBO228"/>
      <c r="CBP228"/>
      <c r="CBQ228"/>
      <c r="CBR228"/>
      <c r="CBS228"/>
      <c r="CBT228"/>
      <c r="CBU228"/>
      <c r="CBV228"/>
      <c r="CBW228"/>
      <c r="CBX228"/>
      <c r="CBY228"/>
      <c r="CBZ228"/>
      <c r="CCA228"/>
      <c r="CCB228"/>
      <c r="CCC228"/>
      <c r="CCD228"/>
      <c r="CCE228"/>
      <c r="CCF228"/>
      <c r="CCG228"/>
      <c r="CCH228"/>
      <c r="CCI228"/>
      <c r="CCJ228"/>
      <c r="CCK228"/>
      <c r="CCL228"/>
      <c r="CCM228"/>
      <c r="CCN228"/>
      <c r="CCO228"/>
      <c r="CCP228"/>
      <c r="CCQ228"/>
      <c r="CCR228"/>
      <c r="CCS228"/>
      <c r="CCT228"/>
      <c r="CCU228"/>
      <c r="CCV228"/>
      <c r="CCW228"/>
      <c r="CCX228"/>
      <c r="CCY228"/>
      <c r="CCZ228"/>
      <c r="CDA228"/>
      <c r="CDB228"/>
      <c r="CDC228"/>
      <c r="CDD228"/>
      <c r="CDE228"/>
      <c r="CDF228"/>
      <c r="CDG228"/>
      <c r="CDH228"/>
      <c r="CDI228"/>
      <c r="CDJ228"/>
      <c r="CDK228"/>
      <c r="CDL228"/>
      <c r="CDM228"/>
      <c r="CDN228"/>
      <c r="CDO228"/>
      <c r="CDP228"/>
      <c r="CDQ228"/>
      <c r="CDR228"/>
      <c r="CDS228"/>
      <c r="CDT228"/>
      <c r="CDU228"/>
      <c r="CDV228"/>
      <c r="CDW228"/>
      <c r="CDX228"/>
      <c r="CDY228"/>
      <c r="CDZ228"/>
      <c r="CEA228"/>
      <c r="CEB228"/>
      <c r="CEC228"/>
      <c r="CED228"/>
      <c r="CEE228"/>
      <c r="CEF228"/>
      <c r="CEG228"/>
      <c r="CEH228"/>
      <c r="CEI228"/>
      <c r="CEJ228"/>
      <c r="CEK228"/>
      <c r="CEL228"/>
      <c r="CEM228"/>
      <c r="CEN228"/>
      <c r="CEO228"/>
      <c r="CEP228"/>
      <c r="CEQ228"/>
      <c r="CER228"/>
      <c r="CES228"/>
      <c r="CET228"/>
      <c r="CEU228"/>
      <c r="CEV228"/>
      <c r="CEW228"/>
      <c r="CEX228"/>
      <c r="CEY228"/>
      <c r="CEZ228"/>
      <c r="CFA228"/>
      <c r="CFB228"/>
      <c r="CFC228"/>
      <c r="CFD228"/>
      <c r="CFE228"/>
      <c r="CFF228"/>
      <c r="CFG228"/>
      <c r="CFH228"/>
      <c r="CFI228"/>
      <c r="CFJ228"/>
      <c r="CFK228"/>
      <c r="CFL228"/>
      <c r="CFM228"/>
      <c r="CFN228"/>
      <c r="CFO228"/>
      <c r="CFP228"/>
      <c r="CFQ228"/>
      <c r="CFR228"/>
      <c r="CFS228"/>
      <c r="CFT228"/>
      <c r="CFU228"/>
      <c r="CFV228"/>
      <c r="CFW228"/>
      <c r="CFX228"/>
      <c r="CFY228"/>
      <c r="CFZ228"/>
      <c r="CGA228"/>
      <c r="CGB228"/>
      <c r="CGC228"/>
      <c r="CGD228"/>
      <c r="CGE228"/>
      <c r="CGF228"/>
      <c r="CGG228"/>
      <c r="CGH228"/>
      <c r="CGI228"/>
      <c r="CGJ228"/>
      <c r="CGK228"/>
      <c r="CGL228"/>
      <c r="CGM228"/>
      <c r="CGN228"/>
      <c r="CGO228"/>
      <c r="CGP228"/>
      <c r="CGQ228"/>
      <c r="CGR228"/>
      <c r="CGS228"/>
      <c r="CGT228"/>
      <c r="CGU228"/>
      <c r="CGV228"/>
      <c r="CGW228"/>
      <c r="CGX228"/>
      <c r="CGY228"/>
      <c r="CGZ228"/>
      <c r="CHA228"/>
      <c r="CHB228"/>
      <c r="CHC228"/>
      <c r="CHD228"/>
      <c r="CHE228"/>
      <c r="CHF228"/>
      <c r="CHG228"/>
      <c r="CHH228"/>
      <c r="CHI228"/>
      <c r="CHJ228"/>
      <c r="CHK228"/>
      <c r="CHL228"/>
      <c r="CHM228"/>
      <c r="CHN228"/>
      <c r="CHO228"/>
      <c r="CHP228"/>
      <c r="CHQ228"/>
      <c r="CHR228"/>
      <c r="CHS228"/>
      <c r="CHT228"/>
      <c r="CHU228"/>
      <c r="CHV228"/>
      <c r="CHW228"/>
      <c r="CHX228"/>
      <c r="CHY228"/>
      <c r="CHZ228"/>
      <c r="CIA228"/>
      <c r="CIB228"/>
      <c r="CIC228"/>
      <c r="CID228"/>
      <c r="CIE228"/>
      <c r="CIF228"/>
      <c r="CIG228"/>
      <c r="CIH228"/>
      <c r="CII228"/>
      <c r="CIJ228"/>
      <c r="CIK228"/>
      <c r="CIL228"/>
      <c r="CIM228"/>
      <c r="CIN228"/>
      <c r="CIO228"/>
      <c r="CIP228"/>
      <c r="CIQ228"/>
      <c r="CIR228"/>
      <c r="CIS228"/>
      <c r="CIT228"/>
      <c r="CIU228"/>
      <c r="CIV228"/>
      <c r="CIW228"/>
      <c r="CIX228"/>
      <c r="CIY228"/>
      <c r="CIZ228"/>
      <c r="CJA228"/>
      <c r="CJB228"/>
      <c r="CJC228"/>
      <c r="CJD228"/>
      <c r="CJE228"/>
      <c r="CJF228"/>
      <c r="CJG228"/>
      <c r="CJH228"/>
      <c r="CJI228"/>
      <c r="CJJ228"/>
      <c r="CJK228"/>
      <c r="CJL228"/>
      <c r="CJM228"/>
      <c r="CJN228"/>
      <c r="CJO228"/>
      <c r="CJP228"/>
      <c r="CJQ228"/>
      <c r="CJR228"/>
      <c r="CJS228"/>
      <c r="CJT228"/>
      <c r="CJU228"/>
      <c r="CJV228"/>
      <c r="CJW228"/>
      <c r="CJX228"/>
      <c r="CJY228"/>
      <c r="CJZ228"/>
      <c r="CKA228"/>
      <c r="CKB228"/>
      <c r="CKC228"/>
      <c r="CKD228"/>
      <c r="CKE228"/>
      <c r="CKF228"/>
      <c r="CKG228"/>
      <c r="CKH228"/>
      <c r="CKI228"/>
      <c r="CKJ228"/>
      <c r="CKK228"/>
      <c r="CKL228"/>
      <c r="CKM228"/>
      <c r="CKN228"/>
      <c r="CKO228"/>
      <c r="CKP228"/>
      <c r="CKQ228"/>
      <c r="CKR228"/>
      <c r="CKS228"/>
      <c r="CKT228"/>
      <c r="CKU228"/>
      <c r="CKV228"/>
      <c r="CKW228"/>
      <c r="CKX228"/>
      <c r="CKY228"/>
      <c r="CKZ228"/>
      <c r="CLA228"/>
      <c r="CLB228"/>
      <c r="CLC228"/>
      <c r="CLD228"/>
      <c r="CLE228"/>
      <c r="CLF228"/>
      <c r="CLG228"/>
      <c r="CLH228"/>
      <c r="CLI228"/>
      <c r="CLJ228"/>
      <c r="CLK228"/>
      <c r="CLL228"/>
      <c r="CLM228"/>
      <c r="CLN228"/>
      <c r="CLO228"/>
      <c r="CLP228"/>
      <c r="CLQ228"/>
      <c r="CLR228"/>
      <c r="CLS228"/>
      <c r="CLT228"/>
      <c r="CLU228"/>
      <c r="CLV228"/>
      <c r="CLW228"/>
      <c r="CLX228"/>
      <c r="CLY228"/>
      <c r="CLZ228"/>
      <c r="CMA228"/>
      <c r="CMB228"/>
      <c r="CMC228"/>
      <c r="CMD228"/>
      <c r="CME228"/>
      <c r="CMF228"/>
      <c r="CMG228"/>
      <c r="CMH228"/>
      <c r="CMI228"/>
      <c r="CMJ228"/>
      <c r="CMK228"/>
      <c r="CML228"/>
      <c r="CMM228"/>
      <c r="CMN228"/>
      <c r="CMO228"/>
      <c r="CMP228"/>
      <c r="CMQ228"/>
      <c r="CMR228"/>
      <c r="CMS228"/>
      <c r="CMT228"/>
      <c r="CMU228"/>
      <c r="CMV228"/>
      <c r="CMW228"/>
      <c r="CMX228"/>
      <c r="CMY228"/>
      <c r="CMZ228"/>
      <c r="CNA228"/>
      <c r="CNB228"/>
      <c r="CNC228"/>
      <c r="CND228"/>
      <c r="CNE228"/>
      <c r="CNF228"/>
      <c r="CNG228"/>
      <c r="CNH228"/>
      <c r="CNI228"/>
      <c r="CNJ228"/>
      <c r="CNK228"/>
      <c r="CNL228"/>
      <c r="CNM228"/>
      <c r="CNN228"/>
      <c r="CNO228"/>
      <c r="CNP228"/>
      <c r="CNQ228"/>
      <c r="CNR228"/>
      <c r="CNS228"/>
      <c r="CNT228"/>
      <c r="CNU228"/>
      <c r="CNV228"/>
      <c r="CNW228"/>
      <c r="CNX228"/>
      <c r="CNY228"/>
      <c r="CNZ228"/>
      <c r="COA228"/>
      <c r="COB228"/>
      <c r="COC228"/>
      <c r="COD228"/>
      <c r="COE228"/>
      <c r="COF228"/>
      <c r="COG228"/>
      <c r="COH228"/>
      <c r="COI228"/>
      <c r="COJ228"/>
      <c r="COK228"/>
      <c r="COL228"/>
      <c r="COM228"/>
      <c r="CON228"/>
      <c r="COO228"/>
      <c r="COP228"/>
      <c r="COQ228"/>
      <c r="COR228"/>
      <c r="COS228"/>
      <c r="COT228"/>
      <c r="COU228"/>
      <c r="COV228"/>
      <c r="COW228"/>
      <c r="COX228"/>
      <c r="COY228"/>
      <c r="COZ228"/>
      <c r="CPA228"/>
      <c r="CPB228"/>
      <c r="CPC228"/>
      <c r="CPD228"/>
      <c r="CPE228"/>
      <c r="CPF228"/>
      <c r="CPG228"/>
      <c r="CPH228"/>
      <c r="CPI228"/>
      <c r="CPJ228"/>
      <c r="CPK228"/>
      <c r="CPL228"/>
      <c r="CPM228"/>
      <c r="CPN228"/>
      <c r="CPO228"/>
      <c r="CPP228"/>
      <c r="CPQ228"/>
      <c r="CPR228"/>
      <c r="CPS228"/>
      <c r="CPT228"/>
      <c r="CPU228"/>
      <c r="CPV228"/>
      <c r="CPW228"/>
      <c r="CPX228"/>
      <c r="CPY228"/>
      <c r="CPZ228"/>
      <c r="CQA228"/>
      <c r="CQB228"/>
      <c r="CQC228"/>
      <c r="CQD228"/>
      <c r="CQE228"/>
      <c r="CQF228"/>
      <c r="CQG228"/>
      <c r="CQH228"/>
      <c r="CQI228"/>
      <c r="CQJ228"/>
      <c r="CQK228"/>
      <c r="CQL228"/>
      <c r="CQM228"/>
      <c r="CQN228"/>
      <c r="CQO228"/>
      <c r="CQP228"/>
      <c r="CQQ228"/>
      <c r="CQR228"/>
      <c r="CQS228"/>
      <c r="CQT228"/>
      <c r="CQU228"/>
      <c r="CQV228"/>
      <c r="CQW228"/>
      <c r="CQX228"/>
      <c r="CQY228"/>
      <c r="CQZ228"/>
      <c r="CRA228"/>
      <c r="CRB228"/>
      <c r="CRC228"/>
      <c r="CRD228"/>
      <c r="CRE228"/>
      <c r="CRF228"/>
      <c r="CRG228"/>
      <c r="CRH228"/>
      <c r="CRI228"/>
      <c r="CRJ228"/>
      <c r="CRK228"/>
      <c r="CRL228"/>
      <c r="CRM228"/>
      <c r="CRN228"/>
      <c r="CRO228"/>
      <c r="CRP228"/>
      <c r="CRQ228"/>
      <c r="CRR228"/>
      <c r="CRS228"/>
      <c r="CRT228"/>
      <c r="CRU228"/>
      <c r="CRV228"/>
      <c r="CRW228"/>
      <c r="CRX228"/>
      <c r="CRY228"/>
      <c r="CRZ228"/>
      <c r="CSA228"/>
      <c r="CSB228"/>
      <c r="CSC228"/>
      <c r="CSD228"/>
      <c r="CSE228"/>
      <c r="CSF228"/>
      <c r="CSG228"/>
      <c r="CSH228"/>
      <c r="CSI228"/>
      <c r="CSJ228"/>
      <c r="CSK228"/>
      <c r="CSL228"/>
      <c r="CSM228"/>
      <c r="CSN228"/>
      <c r="CSO228"/>
      <c r="CSP228"/>
      <c r="CSQ228"/>
      <c r="CSR228"/>
      <c r="CSS228"/>
      <c r="CST228"/>
      <c r="CSU228"/>
      <c r="CSV228"/>
      <c r="CSW228"/>
      <c r="CSX228"/>
      <c r="CSY228"/>
      <c r="CSZ228"/>
      <c r="CTA228"/>
      <c r="CTB228"/>
      <c r="CTC228"/>
      <c r="CTD228"/>
      <c r="CTE228"/>
      <c r="CTF228"/>
      <c r="CTG228"/>
      <c r="CTH228"/>
      <c r="CTI228"/>
      <c r="CTJ228"/>
      <c r="CTK228"/>
      <c r="CTL228"/>
      <c r="CTM228"/>
      <c r="CTN228"/>
      <c r="CTO228"/>
      <c r="CTP228"/>
      <c r="CTQ228"/>
      <c r="CTR228"/>
      <c r="CTS228"/>
      <c r="CTT228"/>
      <c r="CTU228"/>
      <c r="CTV228"/>
      <c r="CTW228"/>
      <c r="CTX228"/>
      <c r="CTY228"/>
      <c r="CTZ228"/>
      <c r="CUA228"/>
      <c r="CUB228"/>
      <c r="CUC228"/>
      <c r="CUD228"/>
      <c r="CUE228"/>
      <c r="CUF228"/>
      <c r="CUG228"/>
      <c r="CUH228"/>
      <c r="CUI228"/>
      <c r="CUJ228"/>
      <c r="CUK228"/>
      <c r="CUL228"/>
      <c r="CUM228"/>
      <c r="CUN228"/>
      <c r="CUO228"/>
      <c r="CUP228"/>
      <c r="CUQ228"/>
      <c r="CUR228"/>
      <c r="CUS228"/>
      <c r="CUT228"/>
      <c r="CUU228"/>
      <c r="CUV228"/>
      <c r="CUW228"/>
      <c r="CUX228"/>
      <c r="CUY228"/>
      <c r="CUZ228"/>
      <c r="CVA228"/>
      <c r="CVB228"/>
      <c r="CVC228"/>
      <c r="CVD228"/>
      <c r="CVE228"/>
      <c r="CVF228"/>
      <c r="CVG228"/>
      <c r="CVH228"/>
      <c r="CVI228"/>
      <c r="CVJ228"/>
      <c r="CVK228"/>
      <c r="CVL228"/>
      <c r="CVM228"/>
      <c r="CVN228"/>
      <c r="CVO228"/>
      <c r="CVP228"/>
      <c r="CVQ228"/>
      <c r="CVR228"/>
      <c r="CVS228"/>
      <c r="CVT228"/>
      <c r="CVU228"/>
      <c r="CVV228"/>
      <c r="CVW228"/>
      <c r="CVX228"/>
      <c r="CVY228"/>
      <c r="CVZ228"/>
      <c r="CWA228"/>
      <c r="CWB228"/>
      <c r="CWC228"/>
      <c r="CWD228"/>
      <c r="CWE228"/>
      <c r="CWF228"/>
      <c r="CWG228"/>
      <c r="CWH228"/>
      <c r="CWI228"/>
      <c r="CWJ228"/>
      <c r="CWK228"/>
      <c r="CWL228"/>
      <c r="CWM228"/>
      <c r="CWN228"/>
      <c r="CWO228"/>
      <c r="CWP228"/>
      <c r="CWQ228"/>
      <c r="CWR228"/>
      <c r="CWS228"/>
      <c r="CWT228"/>
      <c r="CWU228"/>
      <c r="CWV228"/>
      <c r="CWW228"/>
      <c r="CWX228"/>
      <c r="CWY228"/>
      <c r="CWZ228"/>
      <c r="CXA228"/>
      <c r="CXB228"/>
      <c r="CXC228"/>
      <c r="CXD228"/>
      <c r="CXE228"/>
      <c r="CXF228"/>
      <c r="CXG228"/>
      <c r="CXH228"/>
      <c r="CXI228"/>
      <c r="CXJ228"/>
      <c r="CXK228"/>
      <c r="CXL228"/>
      <c r="CXM228"/>
      <c r="CXN228"/>
      <c r="CXO228"/>
      <c r="CXP228"/>
      <c r="CXQ228"/>
      <c r="CXR228"/>
      <c r="CXS228"/>
      <c r="CXT228"/>
      <c r="CXU228"/>
      <c r="CXV228"/>
      <c r="CXW228"/>
      <c r="CXX228"/>
      <c r="CXY228"/>
      <c r="CXZ228"/>
      <c r="CYA228"/>
      <c r="CYB228"/>
      <c r="CYC228"/>
      <c r="CYD228"/>
      <c r="CYE228"/>
      <c r="CYF228"/>
      <c r="CYG228"/>
      <c r="CYH228"/>
      <c r="CYI228"/>
      <c r="CYJ228"/>
      <c r="CYK228"/>
      <c r="CYL228"/>
      <c r="CYM228"/>
      <c r="CYN228"/>
      <c r="CYO228"/>
      <c r="CYP228"/>
      <c r="CYQ228"/>
      <c r="CYR228"/>
      <c r="CYS228"/>
      <c r="CYT228"/>
      <c r="CYU228"/>
      <c r="CYV228"/>
      <c r="CYW228"/>
      <c r="CYX228"/>
      <c r="CYY228"/>
      <c r="CYZ228"/>
      <c r="CZA228"/>
      <c r="CZB228"/>
      <c r="CZC228"/>
      <c r="CZD228"/>
      <c r="CZE228"/>
      <c r="CZF228"/>
      <c r="CZG228"/>
      <c r="CZH228"/>
      <c r="CZI228"/>
      <c r="CZJ228"/>
      <c r="CZK228"/>
      <c r="CZL228"/>
      <c r="CZM228"/>
      <c r="CZN228"/>
      <c r="CZO228"/>
      <c r="CZP228"/>
      <c r="CZQ228"/>
      <c r="CZR228"/>
      <c r="CZS228"/>
      <c r="CZT228"/>
      <c r="CZU228"/>
      <c r="CZV228"/>
      <c r="CZW228"/>
      <c r="CZX228"/>
      <c r="CZY228"/>
      <c r="CZZ228"/>
      <c r="DAA228"/>
      <c r="DAB228"/>
      <c r="DAC228"/>
      <c r="DAD228"/>
      <c r="DAE228"/>
      <c r="DAF228"/>
      <c r="DAG228"/>
      <c r="DAH228"/>
      <c r="DAI228"/>
      <c r="DAJ228"/>
      <c r="DAK228"/>
      <c r="DAL228"/>
      <c r="DAM228"/>
      <c r="DAN228"/>
      <c r="DAO228"/>
      <c r="DAP228"/>
      <c r="DAQ228"/>
      <c r="DAR228"/>
      <c r="DAS228"/>
      <c r="DAT228"/>
      <c r="DAU228"/>
      <c r="DAV228"/>
      <c r="DAW228"/>
      <c r="DAX228"/>
      <c r="DAY228"/>
      <c r="DAZ228"/>
      <c r="DBA228"/>
      <c r="DBB228"/>
      <c r="DBC228"/>
      <c r="DBD228"/>
      <c r="DBE228"/>
      <c r="DBF228"/>
      <c r="DBG228"/>
      <c r="DBH228"/>
      <c r="DBI228"/>
      <c r="DBJ228"/>
      <c r="DBK228"/>
      <c r="DBL228"/>
      <c r="DBM228"/>
      <c r="DBN228"/>
      <c r="DBO228"/>
      <c r="DBP228"/>
      <c r="DBQ228"/>
      <c r="DBR228"/>
      <c r="DBS228"/>
      <c r="DBT228"/>
      <c r="DBU228"/>
      <c r="DBV228"/>
      <c r="DBW228"/>
      <c r="DBX228"/>
      <c r="DBY228"/>
      <c r="DBZ228"/>
      <c r="DCA228"/>
      <c r="DCB228"/>
      <c r="DCC228"/>
      <c r="DCD228"/>
      <c r="DCE228"/>
      <c r="DCF228"/>
      <c r="DCG228"/>
      <c r="DCH228"/>
      <c r="DCI228"/>
      <c r="DCJ228"/>
      <c r="DCK228"/>
      <c r="DCL228"/>
      <c r="DCM228"/>
      <c r="DCN228"/>
      <c r="DCO228"/>
      <c r="DCP228"/>
      <c r="DCQ228"/>
      <c r="DCR228"/>
      <c r="DCS228"/>
      <c r="DCT228"/>
      <c r="DCU228"/>
      <c r="DCV228"/>
      <c r="DCW228"/>
      <c r="DCX228"/>
      <c r="DCY228"/>
      <c r="DCZ228"/>
      <c r="DDA228"/>
      <c r="DDB228"/>
      <c r="DDC228"/>
      <c r="DDD228"/>
      <c r="DDE228"/>
      <c r="DDF228"/>
      <c r="DDG228"/>
      <c r="DDH228"/>
      <c r="DDI228"/>
      <c r="DDJ228"/>
      <c r="DDK228"/>
      <c r="DDL228"/>
      <c r="DDM228"/>
      <c r="DDN228"/>
      <c r="DDO228"/>
      <c r="DDP228"/>
      <c r="DDQ228"/>
      <c r="DDR228"/>
      <c r="DDS228"/>
      <c r="DDT228"/>
      <c r="DDU228"/>
      <c r="DDV228"/>
      <c r="DDW228"/>
      <c r="DDX228"/>
      <c r="DDY228"/>
      <c r="DDZ228"/>
      <c r="DEA228"/>
      <c r="DEB228"/>
      <c r="DEC228"/>
      <c r="DED228"/>
      <c r="DEE228"/>
      <c r="DEF228"/>
      <c r="DEG228"/>
      <c r="DEH228"/>
      <c r="DEI228"/>
      <c r="DEJ228"/>
      <c r="DEK228"/>
      <c r="DEL228"/>
      <c r="DEM228"/>
      <c r="DEN228"/>
      <c r="DEO228"/>
      <c r="DEP228"/>
      <c r="DEQ228"/>
      <c r="DER228"/>
      <c r="DES228"/>
      <c r="DET228"/>
      <c r="DEU228"/>
      <c r="DEV228"/>
      <c r="DEW228"/>
      <c r="DEX228"/>
      <c r="DEY228"/>
      <c r="DEZ228"/>
      <c r="DFA228"/>
      <c r="DFB228"/>
      <c r="DFC228"/>
      <c r="DFD228"/>
      <c r="DFE228"/>
      <c r="DFF228"/>
      <c r="DFG228"/>
      <c r="DFH228"/>
      <c r="DFI228"/>
      <c r="DFJ228"/>
      <c r="DFK228"/>
      <c r="DFL228"/>
      <c r="DFM228"/>
      <c r="DFN228"/>
      <c r="DFO228"/>
      <c r="DFP228"/>
      <c r="DFQ228"/>
      <c r="DFR228"/>
      <c r="DFS228"/>
      <c r="DFT228"/>
      <c r="DFU228"/>
      <c r="DFV228"/>
      <c r="DFW228"/>
      <c r="DFX228"/>
      <c r="DFY228"/>
      <c r="DFZ228"/>
      <c r="DGA228"/>
      <c r="DGB228"/>
      <c r="DGC228"/>
      <c r="DGD228"/>
      <c r="DGE228"/>
      <c r="DGF228"/>
      <c r="DGG228"/>
      <c r="DGH228"/>
      <c r="DGI228"/>
      <c r="DGJ228"/>
      <c r="DGK228"/>
      <c r="DGL228"/>
      <c r="DGM228"/>
      <c r="DGN228"/>
      <c r="DGO228"/>
      <c r="DGP228"/>
      <c r="DGQ228"/>
      <c r="DGR228"/>
      <c r="DGS228"/>
      <c r="DGT228"/>
      <c r="DGU228"/>
      <c r="DGV228"/>
      <c r="DGW228"/>
      <c r="DGX228"/>
      <c r="DGY228"/>
      <c r="DGZ228"/>
      <c r="DHA228"/>
      <c r="DHB228"/>
      <c r="DHC228"/>
      <c r="DHD228"/>
      <c r="DHE228"/>
      <c r="DHF228"/>
      <c r="DHG228"/>
      <c r="DHH228"/>
      <c r="DHI228"/>
      <c r="DHJ228"/>
      <c r="DHK228"/>
      <c r="DHL228"/>
      <c r="DHM228"/>
      <c r="DHN228"/>
      <c r="DHO228"/>
      <c r="DHP228"/>
      <c r="DHQ228"/>
      <c r="DHR228"/>
      <c r="DHS228"/>
      <c r="DHT228"/>
      <c r="DHU228"/>
      <c r="DHV228"/>
      <c r="DHW228"/>
      <c r="DHX228"/>
      <c r="DHY228"/>
      <c r="DHZ228"/>
      <c r="DIA228"/>
      <c r="DIB228"/>
      <c r="DIC228"/>
      <c r="DID228"/>
      <c r="DIE228"/>
      <c r="DIF228"/>
      <c r="DIG228"/>
      <c r="DIH228"/>
      <c r="DII228"/>
      <c r="DIJ228"/>
      <c r="DIK228"/>
      <c r="DIL228"/>
      <c r="DIM228"/>
      <c r="DIN228"/>
      <c r="DIO228"/>
      <c r="DIP228"/>
      <c r="DIQ228"/>
      <c r="DIR228"/>
      <c r="DIS228"/>
      <c r="DIT228"/>
      <c r="DIU228"/>
      <c r="DIV228"/>
      <c r="DIW228"/>
      <c r="DIX228"/>
      <c r="DIY228"/>
      <c r="DIZ228"/>
      <c r="DJA228"/>
      <c r="DJB228"/>
      <c r="DJC228"/>
      <c r="DJD228"/>
      <c r="DJE228"/>
      <c r="DJF228"/>
      <c r="DJG228"/>
      <c r="DJH228"/>
      <c r="DJI228"/>
      <c r="DJJ228"/>
      <c r="DJK228"/>
      <c r="DJL228"/>
      <c r="DJM228"/>
      <c r="DJN228"/>
      <c r="DJO228"/>
      <c r="DJP228"/>
      <c r="DJQ228"/>
      <c r="DJR228"/>
      <c r="DJS228"/>
      <c r="DJT228"/>
      <c r="DJU228"/>
      <c r="DJV228"/>
      <c r="DJW228"/>
      <c r="DJX228"/>
      <c r="DJY228"/>
      <c r="DJZ228"/>
      <c r="DKA228"/>
      <c r="DKB228"/>
      <c r="DKC228"/>
      <c r="DKD228"/>
      <c r="DKE228"/>
      <c r="DKF228"/>
      <c r="DKG228"/>
      <c r="DKH228"/>
      <c r="DKI228"/>
      <c r="DKJ228"/>
      <c r="DKK228"/>
      <c r="DKL228"/>
      <c r="DKM228"/>
      <c r="DKN228"/>
      <c r="DKO228"/>
      <c r="DKP228"/>
      <c r="DKQ228"/>
      <c r="DKR228"/>
      <c r="DKS228"/>
      <c r="DKT228"/>
      <c r="DKU228"/>
      <c r="DKV228"/>
      <c r="DKW228"/>
      <c r="DKX228"/>
      <c r="DKY228"/>
      <c r="DKZ228"/>
      <c r="DLA228"/>
      <c r="DLB228"/>
      <c r="DLC228"/>
      <c r="DLD228"/>
      <c r="DLE228"/>
      <c r="DLF228"/>
      <c r="DLG228"/>
      <c r="DLH228"/>
      <c r="DLI228"/>
      <c r="DLJ228"/>
      <c r="DLK228"/>
      <c r="DLL228"/>
      <c r="DLM228"/>
      <c r="DLN228"/>
      <c r="DLO228"/>
      <c r="DLP228"/>
      <c r="DLQ228"/>
      <c r="DLR228"/>
      <c r="DLS228"/>
      <c r="DLT228"/>
      <c r="DLU228"/>
      <c r="DLV228"/>
      <c r="DLW228"/>
      <c r="DLX228"/>
      <c r="DLY228"/>
      <c r="DLZ228"/>
      <c r="DMA228"/>
      <c r="DMB228"/>
      <c r="DMC228"/>
      <c r="DMD228"/>
      <c r="DME228"/>
      <c r="DMF228"/>
      <c r="DMG228"/>
      <c r="DMH228"/>
      <c r="DMI228"/>
      <c r="DMJ228"/>
      <c r="DMK228"/>
      <c r="DML228"/>
      <c r="DMM228"/>
      <c r="DMN228"/>
      <c r="DMO228"/>
      <c r="DMP228"/>
      <c r="DMQ228"/>
      <c r="DMR228"/>
      <c r="DMS228"/>
      <c r="DMT228"/>
      <c r="DMU228"/>
      <c r="DMV228"/>
      <c r="DMW228"/>
      <c r="DMX228"/>
      <c r="DMY228"/>
      <c r="DMZ228"/>
      <c r="DNA228"/>
      <c r="DNB228"/>
      <c r="DNC228"/>
      <c r="DND228"/>
      <c r="DNE228"/>
      <c r="DNF228"/>
      <c r="DNG228"/>
      <c r="DNH228"/>
      <c r="DNI228"/>
      <c r="DNJ228"/>
      <c r="DNK228"/>
      <c r="DNL228"/>
      <c r="DNM228"/>
      <c r="DNN228"/>
      <c r="DNO228"/>
      <c r="DNP228"/>
      <c r="DNQ228"/>
      <c r="DNR228"/>
      <c r="DNS228"/>
      <c r="DNT228"/>
      <c r="DNU228"/>
      <c r="DNV228"/>
      <c r="DNW228"/>
      <c r="DNX228"/>
      <c r="DNY228"/>
      <c r="DNZ228"/>
      <c r="DOA228"/>
      <c r="DOB228"/>
      <c r="DOC228"/>
      <c r="DOD228"/>
      <c r="DOE228"/>
      <c r="DOF228"/>
      <c r="DOG228"/>
      <c r="DOH228"/>
      <c r="DOI228"/>
      <c r="DOJ228"/>
      <c r="DOK228"/>
      <c r="DOL228"/>
      <c r="DOM228"/>
      <c r="DON228"/>
      <c r="DOO228"/>
      <c r="DOP228"/>
      <c r="DOQ228"/>
      <c r="DOR228"/>
      <c r="DOS228"/>
      <c r="DOT228"/>
      <c r="DOU228"/>
      <c r="DOV228"/>
      <c r="DOW228"/>
      <c r="DOX228"/>
      <c r="DOY228"/>
      <c r="DOZ228"/>
      <c r="DPA228"/>
      <c r="DPB228"/>
      <c r="DPC228"/>
      <c r="DPD228"/>
      <c r="DPE228"/>
      <c r="DPF228"/>
      <c r="DPG228"/>
      <c r="DPH228"/>
      <c r="DPI228"/>
      <c r="DPJ228"/>
      <c r="DPK228"/>
      <c r="DPL228"/>
      <c r="DPM228"/>
      <c r="DPN228"/>
      <c r="DPO228"/>
      <c r="DPP228"/>
      <c r="DPQ228"/>
      <c r="DPR228"/>
      <c r="DPS228"/>
      <c r="DPT228"/>
      <c r="DPU228"/>
      <c r="DPV228"/>
      <c r="DPW228"/>
      <c r="DPX228"/>
      <c r="DPY228"/>
      <c r="DPZ228"/>
      <c r="DQA228"/>
      <c r="DQB228"/>
      <c r="DQC228"/>
      <c r="DQD228"/>
      <c r="DQE228"/>
      <c r="DQF228"/>
      <c r="DQG228"/>
      <c r="DQH228"/>
      <c r="DQI228"/>
      <c r="DQJ228"/>
      <c r="DQK228"/>
      <c r="DQL228"/>
      <c r="DQM228"/>
      <c r="DQN228"/>
      <c r="DQO228"/>
      <c r="DQP228"/>
      <c r="DQQ228"/>
      <c r="DQR228"/>
      <c r="DQS228"/>
      <c r="DQT228"/>
      <c r="DQU228"/>
      <c r="DQV228"/>
      <c r="DQW228"/>
      <c r="DQX228"/>
      <c r="DQY228"/>
      <c r="DQZ228"/>
      <c r="DRA228"/>
      <c r="DRB228"/>
      <c r="DRC228"/>
      <c r="DRD228"/>
      <c r="DRE228"/>
      <c r="DRF228"/>
      <c r="DRG228"/>
      <c r="DRH228"/>
      <c r="DRI228"/>
      <c r="DRJ228"/>
      <c r="DRK228"/>
      <c r="DRL228"/>
      <c r="DRM228"/>
      <c r="DRN228"/>
      <c r="DRO228"/>
      <c r="DRP228"/>
      <c r="DRQ228"/>
      <c r="DRR228"/>
      <c r="DRS228"/>
      <c r="DRT228"/>
      <c r="DRU228"/>
      <c r="DRV228"/>
      <c r="DRW228"/>
      <c r="DRX228"/>
      <c r="DRY228"/>
      <c r="DRZ228"/>
      <c r="DSA228"/>
      <c r="DSB228"/>
      <c r="DSC228"/>
      <c r="DSD228"/>
      <c r="DSE228"/>
      <c r="DSF228"/>
      <c r="DSG228"/>
      <c r="DSH228"/>
      <c r="DSI228"/>
      <c r="DSJ228"/>
      <c r="DSK228"/>
      <c r="DSL228"/>
      <c r="DSM228"/>
      <c r="DSN228"/>
      <c r="DSO228"/>
      <c r="DSP228"/>
      <c r="DSQ228"/>
      <c r="DSR228"/>
      <c r="DSS228"/>
      <c r="DST228"/>
      <c r="DSU228"/>
      <c r="DSV228"/>
      <c r="DSW228"/>
      <c r="DSX228"/>
      <c r="DSY228"/>
      <c r="DSZ228"/>
      <c r="DTA228"/>
      <c r="DTB228"/>
      <c r="DTC228"/>
      <c r="DTD228"/>
      <c r="DTE228"/>
      <c r="DTF228"/>
      <c r="DTG228"/>
      <c r="DTH228"/>
      <c r="DTI228"/>
      <c r="DTJ228"/>
      <c r="DTK228"/>
      <c r="DTL228"/>
      <c r="DTM228"/>
      <c r="DTN228"/>
      <c r="DTO228"/>
      <c r="DTP228"/>
      <c r="DTQ228"/>
      <c r="DTR228"/>
      <c r="DTS228"/>
      <c r="DTT228"/>
      <c r="DTU228"/>
      <c r="DTV228"/>
      <c r="DTW228"/>
      <c r="DTX228"/>
      <c r="DTY228"/>
      <c r="DTZ228"/>
      <c r="DUA228"/>
      <c r="DUB228"/>
      <c r="DUC228"/>
      <c r="DUD228"/>
      <c r="DUE228"/>
      <c r="DUF228"/>
      <c r="DUG228"/>
      <c r="DUH228"/>
      <c r="DUI228"/>
      <c r="DUJ228"/>
      <c r="DUK228"/>
      <c r="DUL228"/>
      <c r="DUM228"/>
      <c r="DUN228"/>
      <c r="DUO228"/>
      <c r="DUP228"/>
      <c r="DUQ228"/>
      <c r="DUR228"/>
      <c r="DUS228"/>
      <c r="DUT228"/>
      <c r="DUU228"/>
      <c r="DUV228"/>
      <c r="DUW228"/>
      <c r="DUX228"/>
      <c r="DUY228"/>
      <c r="DUZ228"/>
      <c r="DVA228"/>
      <c r="DVB228"/>
      <c r="DVC228"/>
      <c r="DVD228"/>
      <c r="DVE228"/>
      <c r="DVF228"/>
      <c r="DVG228"/>
      <c r="DVH228"/>
      <c r="DVI228"/>
      <c r="DVJ228"/>
      <c r="DVK228"/>
      <c r="DVL228"/>
      <c r="DVM228"/>
      <c r="DVN228"/>
      <c r="DVO228"/>
      <c r="DVP228"/>
      <c r="DVQ228"/>
      <c r="DVR228"/>
      <c r="DVS228"/>
      <c r="DVT228"/>
      <c r="DVU228"/>
      <c r="DVV228"/>
      <c r="DVW228"/>
      <c r="DVX228"/>
      <c r="DVY228"/>
      <c r="DVZ228"/>
      <c r="DWA228"/>
      <c r="DWB228"/>
      <c r="DWC228"/>
      <c r="DWD228"/>
      <c r="DWE228"/>
      <c r="DWF228"/>
      <c r="DWG228"/>
      <c r="DWH228"/>
      <c r="DWI228"/>
      <c r="DWJ228"/>
      <c r="DWK228"/>
      <c r="DWL228"/>
      <c r="DWM228"/>
      <c r="DWN228"/>
      <c r="DWO228"/>
      <c r="DWP228"/>
      <c r="DWQ228"/>
      <c r="DWR228"/>
      <c r="DWS228"/>
      <c r="DWT228"/>
      <c r="DWU228"/>
      <c r="DWV228"/>
      <c r="DWW228"/>
      <c r="DWX228"/>
      <c r="DWY228"/>
      <c r="DWZ228"/>
      <c r="DXA228"/>
      <c r="DXB228"/>
      <c r="DXC228"/>
      <c r="DXD228"/>
      <c r="DXE228"/>
      <c r="DXF228"/>
      <c r="DXG228"/>
      <c r="DXH228"/>
      <c r="DXI228"/>
      <c r="DXJ228"/>
      <c r="DXK228"/>
      <c r="DXL228"/>
      <c r="DXM228"/>
      <c r="DXN228"/>
      <c r="DXO228"/>
      <c r="DXP228"/>
      <c r="DXQ228"/>
      <c r="DXR228"/>
      <c r="DXS228"/>
      <c r="DXT228"/>
      <c r="DXU228"/>
      <c r="DXV228"/>
      <c r="DXW228"/>
      <c r="DXX228"/>
      <c r="DXY228"/>
      <c r="DXZ228"/>
      <c r="DYA228"/>
      <c r="DYB228"/>
      <c r="DYC228"/>
      <c r="DYD228"/>
      <c r="DYE228"/>
      <c r="DYF228"/>
      <c r="DYG228"/>
      <c r="DYH228"/>
      <c r="DYI228"/>
      <c r="DYJ228"/>
      <c r="DYK228"/>
      <c r="DYL228"/>
      <c r="DYM228"/>
      <c r="DYN228"/>
      <c r="DYO228"/>
      <c r="DYP228"/>
      <c r="DYQ228"/>
      <c r="DYR228"/>
      <c r="DYS228"/>
      <c r="DYT228"/>
      <c r="DYU228"/>
      <c r="DYV228"/>
      <c r="DYW228"/>
      <c r="DYX228"/>
      <c r="DYY228"/>
      <c r="DYZ228"/>
      <c r="DZA228"/>
      <c r="DZB228"/>
      <c r="DZC228"/>
      <c r="DZD228"/>
      <c r="DZE228"/>
      <c r="DZF228"/>
      <c r="DZG228"/>
      <c r="DZH228"/>
      <c r="DZI228"/>
      <c r="DZJ228"/>
      <c r="DZK228"/>
      <c r="DZL228"/>
      <c r="DZM228"/>
      <c r="DZN228"/>
      <c r="DZO228"/>
      <c r="DZP228"/>
      <c r="DZQ228"/>
      <c r="DZR228"/>
      <c r="DZS228"/>
      <c r="DZT228"/>
      <c r="DZU228"/>
      <c r="DZV228"/>
      <c r="DZW228"/>
      <c r="DZX228"/>
      <c r="DZY228"/>
      <c r="DZZ228"/>
      <c r="EAA228"/>
      <c r="EAB228"/>
      <c r="EAC228"/>
      <c r="EAD228"/>
      <c r="EAE228"/>
      <c r="EAF228"/>
      <c r="EAG228"/>
      <c r="EAH228"/>
      <c r="EAI228"/>
      <c r="EAJ228"/>
      <c r="EAK228"/>
      <c r="EAL228"/>
      <c r="EAM228"/>
      <c r="EAN228"/>
      <c r="EAO228"/>
      <c r="EAP228"/>
      <c r="EAQ228"/>
      <c r="EAR228"/>
      <c r="EAS228"/>
      <c r="EAT228"/>
      <c r="EAU228"/>
      <c r="EAV228"/>
      <c r="EAW228"/>
      <c r="EAX228"/>
      <c r="EAY228"/>
      <c r="EAZ228"/>
      <c r="EBA228"/>
      <c r="EBB228"/>
      <c r="EBC228"/>
      <c r="EBD228"/>
      <c r="EBE228"/>
      <c r="EBF228"/>
      <c r="EBG228"/>
      <c r="EBH228"/>
      <c r="EBI228"/>
      <c r="EBJ228"/>
      <c r="EBK228"/>
      <c r="EBL228"/>
      <c r="EBM228"/>
      <c r="EBN228"/>
      <c r="EBO228"/>
      <c r="EBP228"/>
      <c r="EBQ228"/>
      <c r="EBR228"/>
      <c r="EBS228"/>
      <c r="EBT228"/>
      <c r="EBU228"/>
      <c r="EBV228"/>
      <c r="EBW228"/>
      <c r="EBX228"/>
      <c r="EBY228"/>
      <c r="EBZ228"/>
      <c r="ECA228"/>
      <c r="ECB228"/>
      <c r="ECC228"/>
      <c r="ECD228"/>
      <c r="ECE228"/>
      <c r="ECF228"/>
      <c r="ECG228"/>
      <c r="ECH228"/>
      <c r="ECI228"/>
      <c r="ECJ228"/>
      <c r="ECK228"/>
      <c r="ECL228"/>
      <c r="ECM228"/>
      <c r="ECN228"/>
      <c r="ECO228"/>
      <c r="ECP228"/>
      <c r="ECQ228"/>
      <c r="ECR228"/>
      <c r="ECS228"/>
      <c r="ECT228"/>
      <c r="ECU228"/>
      <c r="ECV228"/>
      <c r="ECW228"/>
      <c r="ECX228"/>
      <c r="ECY228"/>
      <c r="ECZ228"/>
      <c r="EDA228"/>
      <c r="EDB228"/>
      <c r="EDC228"/>
      <c r="EDD228"/>
      <c r="EDE228"/>
      <c r="EDF228"/>
      <c r="EDG228"/>
      <c r="EDH228"/>
      <c r="EDI228"/>
      <c r="EDJ228"/>
      <c r="EDK228"/>
      <c r="EDL228"/>
      <c r="EDM228"/>
      <c r="EDN228"/>
      <c r="EDO228"/>
      <c r="EDP228"/>
      <c r="EDQ228"/>
      <c r="EDR228"/>
      <c r="EDS228"/>
      <c r="EDT228"/>
      <c r="EDU228"/>
      <c r="EDV228"/>
      <c r="EDW228"/>
      <c r="EDX228"/>
      <c r="EDY228"/>
      <c r="EDZ228"/>
      <c r="EEA228"/>
      <c r="EEB228"/>
      <c r="EEC228"/>
      <c r="EED228"/>
      <c r="EEE228"/>
      <c r="EEF228"/>
      <c r="EEG228"/>
      <c r="EEH228"/>
      <c r="EEI228"/>
      <c r="EEJ228"/>
      <c r="EEK228"/>
      <c r="EEL228"/>
      <c r="EEM228"/>
      <c r="EEN228"/>
      <c r="EEO228"/>
      <c r="EEP228"/>
      <c r="EEQ228"/>
      <c r="EER228"/>
      <c r="EES228"/>
      <c r="EET228"/>
      <c r="EEU228"/>
      <c r="EEV228"/>
      <c r="EEW228"/>
      <c r="EEX228"/>
      <c r="EEY228"/>
      <c r="EEZ228"/>
      <c r="EFA228"/>
      <c r="EFB228"/>
      <c r="EFC228"/>
      <c r="EFD228"/>
      <c r="EFE228"/>
      <c r="EFF228"/>
      <c r="EFG228"/>
      <c r="EFH228"/>
      <c r="EFI228"/>
      <c r="EFJ228"/>
      <c r="EFK228"/>
      <c r="EFL228"/>
      <c r="EFM228"/>
      <c r="EFN228"/>
      <c r="EFO228"/>
      <c r="EFP228"/>
      <c r="EFQ228"/>
      <c r="EFR228"/>
      <c r="EFS228"/>
      <c r="EFT228"/>
      <c r="EFU228"/>
      <c r="EFV228"/>
      <c r="EFW228"/>
      <c r="EFX228"/>
      <c r="EFY228"/>
      <c r="EFZ228"/>
      <c r="EGA228"/>
      <c r="EGB228"/>
      <c r="EGC228"/>
      <c r="EGD228"/>
      <c r="EGE228"/>
      <c r="EGF228"/>
      <c r="EGG228"/>
      <c r="EGH228"/>
      <c r="EGI228"/>
      <c r="EGJ228"/>
      <c r="EGK228"/>
      <c r="EGL228"/>
      <c r="EGM228"/>
      <c r="EGN228"/>
      <c r="EGO228"/>
      <c r="EGP228"/>
      <c r="EGQ228"/>
      <c r="EGR228"/>
      <c r="EGS228"/>
      <c r="EGT228"/>
      <c r="EGU228"/>
      <c r="EGV228"/>
      <c r="EGW228"/>
      <c r="EGX228"/>
      <c r="EGY228"/>
      <c r="EGZ228"/>
      <c r="EHA228"/>
      <c r="EHB228"/>
      <c r="EHC228"/>
      <c r="EHD228"/>
      <c r="EHE228"/>
      <c r="EHF228"/>
      <c r="EHG228"/>
      <c r="EHH228"/>
      <c r="EHI228"/>
      <c r="EHJ228"/>
      <c r="EHK228"/>
      <c r="EHL228"/>
      <c r="EHM228"/>
      <c r="EHN228"/>
      <c r="EHO228"/>
      <c r="EHP228"/>
      <c r="EHQ228"/>
      <c r="EHR228"/>
      <c r="EHS228"/>
      <c r="EHT228"/>
      <c r="EHU228"/>
      <c r="EHV228"/>
      <c r="EHW228"/>
      <c r="EHX228"/>
      <c r="EHY228"/>
      <c r="EHZ228"/>
      <c r="EIA228"/>
      <c r="EIB228"/>
      <c r="EIC228"/>
      <c r="EID228"/>
      <c r="EIE228"/>
      <c r="EIF228"/>
      <c r="EIG228"/>
      <c r="EIH228"/>
      <c r="EII228"/>
      <c r="EIJ228"/>
      <c r="EIK228"/>
      <c r="EIL228"/>
      <c r="EIM228"/>
      <c r="EIN228"/>
      <c r="EIO228"/>
      <c r="EIP228"/>
      <c r="EIQ228"/>
      <c r="EIR228"/>
      <c r="EIS228"/>
      <c r="EIT228"/>
      <c r="EIU228"/>
      <c r="EIV228"/>
      <c r="EIW228"/>
      <c r="EIX228"/>
      <c r="EIY228"/>
      <c r="EIZ228"/>
      <c r="EJA228"/>
      <c r="EJB228"/>
      <c r="EJC228"/>
      <c r="EJD228"/>
      <c r="EJE228"/>
      <c r="EJF228"/>
      <c r="EJG228"/>
      <c r="EJH228"/>
      <c r="EJI228"/>
      <c r="EJJ228"/>
      <c r="EJK228"/>
      <c r="EJL228"/>
      <c r="EJM228"/>
      <c r="EJN228"/>
      <c r="EJO228"/>
      <c r="EJP228"/>
      <c r="EJQ228"/>
      <c r="EJR228"/>
      <c r="EJS228"/>
      <c r="EJT228"/>
      <c r="EJU228"/>
      <c r="EJV228"/>
      <c r="EJW228"/>
      <c r="EJX228"/>
      <c r="EJY228"/>
      <c r="EJZ228"/>
      <c r="EKA228"/>
      <c r="EKB228"/>
      <c r="EKC228"/>
      <c r="EKD228"/>
      <c r="EKE228"/>
      <c r="EKF228"/>
      <c r="EKG228"/>
      <c r="EKH228"/>
      <c r="EKI228"/>
      <c r="EKJ228"/>
      <c r="EKK228"/>
      <c r="EKL228"/>
      <c r="EKM228"/>
      <c r="EKN228"/>
      <c r="EKO228"/>
      <c r="EKP228"/>
      <c r="EKQ228"/>
      <c r="EKR228"/>
      <c r="EKS228"/>
      <c r="EKT228"/>
      <c r="EKU228"/>
      <c r="EKV228"/>
      <c r="EKW228"/>
      <c r="EKX228"/>
      <c r="EKY228"/>
      <c r="EKZ228"/>
      <c r="ELA228"/>
      <c r="ELB228"/>
      <c r="ELC228"/>
      <c r="ELD228"/>
      <c r="ELE228"/>
      <c r="ELF228"/>
      <c r="ELG228"/>
      <c r="ELH228"/>
      <c r="ELI228"/>
      <c r="ELJ228"/>
      <c r="ELK228"/>
      <c r="ELL228"/>
      <c r="ELM228"/>
      <c r="ELN228"/>
      <c r="ELO228"/>
      <c r="ELP228"/>
      <c r="ELQ228"/>
      <c r="ELR228"/>
      <c r="ELS228"/>
      <c r="ELT228"/>
      <c r="ELU228"/>
      <c r="ELV228"/>
      <c r="ELW228"/>
      <c r="ELX228"/>
      <c r="ELY228"/>
      <c r="ELZ228"/>
      <c r="EMA228"/>
      <c r="EMB228"/>
      <c r="EMC228"/>
      <c r="EMD228"/>
      <c r="EME228"/>
      <c r="EMF228"/>
      <c r="EMG228"/>
      <c r="EMH228"/>
      <c r="EMI228"/>
      <c r="EMJ228"/>
      <c r="EMK228"/>
      <c r="EML228"/>
      <c r="EMM228"/>
      <c r="EMN228"/>
      <c r="EMO228"/>
      <c r="EMP228"/>
      <c r="EMQ228"/>
      <c r="EMR228"/>
      <c r="EMS228"/>
      <c r="EMT228"/>
      <c r="EMU228"/>
      <c r="EMV228"/>
      <c r="EMW228"/>
      <c r="EMX228"/>
      <c r="EMY228"/>
      <c r="EMZ228"/>
      <c r="ENA228"/>
      <c r="ENB228"/>
      <c r="ENC228"/>
      <c r="END228"/>
      <c r="ENE228"/>
      <c r="ENF228"/>
      <c r="ENG228"/>
      <c r="ENH228"/>
      <c r="ENI228"/>
      <c r="ENJ228"/>
      <c r="ENK228"/>
      <c r="ENL228"/>
      <c r="ENM228"/>
      <c r="ENN228"/>
      <c r="ENO228"/>
      <c r="ENP228"/>
      <c r="ENQ228"/>
      <c r="ENR228"/>
      <c r="ENS228"/>
      <c r="ENT228"/>
      <c r="ENU228"/>
      <c r="ENV228"/>
      <c r="ENW228"/>
      <c r="ENX228"/>
      <c r="ENY228"/>
      <c r="ENZ228"/>
      <c r="EOA228"/>
      <c r="EOB228"/>
      <c r="EOC228"/>
      <c r="EOD228"/>
      <c r="EOE228"/>
      <c r="EOF228"/>
      <c r="EOG228"/>
      <c r="EOH228"/>
      <c r="EOI228"/>
      <c r="EOJ228"/>
      <c r="EOK228"/>
      <c r="EOL228"/>
      <c r="EOM228"/>
      <c r="EON228"/>
      <c r="EOO228"/>
      <c r="EOP228"/>
      <c r="EOQ228"/>
      <c r="EOR228"/>
      <c r="EOS228"/>
      <c r="EOT228"/>
      <c r="EOU228"/>
      <c r="EOV228"/>
      <c r="EOW228"/>
      <c r="EOX228"/>
      <c r="EOY228"/>
      <c r="EOZ228"/>
      <c r="EPA228"/>
      <c r="EPB228"/>
      <c r="EPC228"/>
      <c r="EPD228"/>
      <c r="EPE228"/>
      <c r="EPF228"/>
      <c r="EPG228"/>
      <c r="EPH228"/>
      <c r="EPI228"/>
      <c r="EPJ228"/>
      <c r="EPK228"/>
      <c r="EPL228"/>
      <c r="EPM228"/>
      <c r="EPN228"/>
      <c r="EPO228"/>
      <c r="EPP228"/>
      <c r="EPQ228"/>
      <c r="EPR228"/>
      <c r="EPS228"/>
      <c r="EPT228"/>
      <c r="EPU228"/>
      <c r="EPV228"/>
      <c r="EPW228"/>
      <c r="EPX228"/>
      <c r="EPY228"/>
      <c r="EPZ228"/>
      <c r="EQA228"/>
      <c r="EQB228"/>
      <c r="EQC228"/>
      <c r="EQD228"/>
      <c r="EQE228"/>
      <c r="EQF228"/>
      <c r="EQG228"/>
      <c r="EQH228"/>
      <c r="EQI228"/>
      <c r="EQJ228"/>
      <c r="EQK228"/>
      <c r="EQL228"/>
      <c r="EQM228"/>
      <c r="EQN228"/>
      <c r="EQO228"/>
      <c r="EQP228"/>
      <c r="EQQ228"/>
      <c r="EQR228"/>
      <c r="EQS228"/>
      <c r="EQT228"/>
      <c r="EQU228"/>
      <c r="EQV228"/>
      <c r="EQW228"/>
      <c r="EQX228"/>
      <c r="EQY228"/>
      <c r="EQZ228"/>
      <c r="ERA228"/>
      <c r="ERB228"/>
      <c r="ERC228"/>
      <c r="ERD228"/>
      <c r="ERE228"/>
      <c r="ERF228"/>
      <c r="ERG228"/>
      <c r="ERH228"/>
      <c r="ERI228"/>
      <c r="ERJ228"/>
      <c r="ERK228"/>
      <c r="ERL228"/>
      <c r="ERM228"/>
      <c r="ERN228"/>
      <c r="ERO228"/>
      <c r="ERP228"/>
      <c r="ERQ228"/>
      <c r="ERR228"/>
      <c r="ERS228"/>
      <c r="ERT228"/>
      <c r="ERU228"/>
      <c r="ERV228"/>
      <c r="ERW228"/>
      <c r="ERX228"/>
      <c r="ERY228"/>
      <c r="ERZ228"/>
      <c r="ESA228"/>
      <c r="ESB228"/>
      <c r="ESC228"/>
      <c r="ESD228"/>
      <c r="ESE228"/>
      <c r="ESF228"/>
      <c r="ESG228"/>
      <c r="ESH228"/>
      <c r="ESI228"/>
      <c r="ESJ228"/>
      <c r="ESK228"/>
      <c r="ESL228"/>
      <c r="ESM228"/>
      <c r="ESN228"/>
      <c r="ESO228"/>
      <c r="ESP228"/>
      <c r="ESQ228"/>
      <c r="ESR228"/>
      <c r="ESS228"/>
      <c r="EST228"/>
      <c r="ESU228"/>
      <c r="ESV228"/>
      <c r="ESW228"/>
      <c r="ESX228"/>
      <c r="ESY228"/>
      <c r="ESZ228"/>
      <c r="ETA228"/>
      <c r="ETB228"/>
      <c r="ETC228"/>
      <c r="ETD228"/>
      <c r="ETE228"/>
      <c r="ETF228"/>
      <c r="ETG228"/>
      <c r="ETH228"/>
      <c r="ETI228"/>
      <c r="ETJ228"/>
      <c r="ETK228"/>
      <c r="ETL228"/>
      <c r="ETM228"/>
      <c r="ETN228"/>
      <c r="ETO228"/>
      <c r="ETP228"/>
      <c r="ETQ228"/>
      <c r="ETR228"/>
      <c r="ETS228"/>
      <c r="ETT228"/>
      <c r="ETU228"/>
      <c r="ETV228"/>
      <c r="ETW228"/>
      <c r="ETX228"/>
      <c r="ETY228"/>
      <c r="ETZ228"/>
      <c r="EUA228"/>
      <c r="EUB228"/>
      <c r="EUC228"/>
      <c r="EUD228"/>
      <c r="EUE228"/>
      <c r="EUF228"/>
      <c r="EUG228"/>
      <c r="EUH228"/>
      <c r="EUI228"/>
      <c r="EUJ228"/>
      <c r="EUK228"/>
      <c r="EUL228"/>
      <c r="EUM228"/>
      <c r="EUN228"/>
      <c r="EUO228"/>
      <c r="EUP228"/>
      <c r="EUQ228"/>
      <c r="EUR228"/>
      <c r="EUS228"/>
      <c r="EUT228"/>
      <c r="EUU228"/>
      <c r="EUV228"/>
      <c r="EUW228"/>
      <c r="EUX228"/>
      <c r="EUY228"/>
      <c r="EUZ228"/>
      <c r="EVA228"/>
      <c r="EVB228"/>
      <c r="EVC228"/>
      <c r="EVD228"/>
      <c r="EVE228"/>
      <c r="EVF228"/>
      <c r="EVG228"/>
      <c r="EVH228"/>
      <c r="EVI228"/>
      <c r="EVJ228"/>
      <c r="EVK228"/>
      <c r="EVL228"/>
      <c r="EVM228"/>
      <c r="EVN228"/>
      <c r="EVO228"/>
      <c r="EVP228"/>
      <c r="EVQ228"/>
      <c r="EVR228"/>
      <c r="EVS228"/>
      <c r="EVT228"/>
      <c r="EVU228"/>
      <c r="EVV228"/>
      <c r="EVW228"/>
      <c r="EVX228"/>
      <c r="EVY228"/>
      <c r="EVZ228"/>
      <c r="EWA228"/>
      <c r="EWB228"/>
      <c r="EWC228"/>
      <c r="EWD228"/>
      <c r="EWE228"/>
      <c r="EWF228"/>
      <c r="EWG228"/>
      <c r="EWH228"/>
      <c r="EWI228"/>
      <c r="EWJ228"/>
      <c r="EWK228"/>
      <c r="EWL228"/>
      <c r="EWM228"/>
      <c r="EWN228"/>
      <c r="EWO228"/>
      <c r="EWP228"/>
      <c r="EWQ228"/>
      <c r="EWR228"/>
      <c r="EWS228"/>
      <c r="EWT228"/>
      <c r="EWU228"/>
      <c r="EWV228"/>
      <c r="EWW228"/>
      <c r="EWX228"/>
      <c r="EWY228"/>
      <c r="EWZ228"/>
      <c r="EXA228"/>
      <c r="EXB228"/>
      <c r="EXC228"/>
      <c r="EXD228"/>
      <c r="EXE228"/>
      <c r="EXF228"/>
      <c r="EXG228"/>
      <c r="EXH228"/>
      <c r="EXI228"/>
      <c r="EXJ228"/>
      <c r="EXK228"/>
      <c r="EXL228"/>
      <c r="EXM228"/>
      <c r="EXN228"/>
      <c r="EXO228"/>
      <c r="EXP228"/>
      <c r="EXQ228"/>
      <c r="EXR228"/>
      <c r="EXS228"/>
      <c r="EXT228"/>
      <c r="EXU228"/>
      <c r="EXV228"/>
      <c r="EXW228"/>
      <c r="EXX228"/>
      <c r="EXY228"/>
      <c r="EXZ228"/>
      <c r="EYA228"/>
      <c r="EYB228"/>
      <c r="EYC228"/>
      <c r="EYD228"/>
      <c r="EYE228"/>
      <c r="EYF228"/>
      <c r="EYG228"/>
      <c r="EYH228"/>
      <c r="EYI228"/>
      <c r="EYJ228"/>
      <c r="EYK228"/>
      <c r="EYL228"/>
      <c r="EYM228"/>
      <c r="EYN228"/>
      <c r="EYO228"/>
      <c r="EYP228"/>
      <c r="EYQ228"/>
      <c r="EYR228"/>
      <c r="EYS228"/>
      <c r="EYT228"/>
      <c r="EYU228"/>
      <c r="EYV228"/>
      <c r="EYW228"/>
      <c r="EYX228"/>
      <c r="EYY228"/>
      <c r="EYZ228"/>
      <c r="EZA228"/>
      <c r="EZB228"/>
      <c r="EZC228"/>
      <c r="EZD228"/>
      <c r="EZE228"/>
      <c r="EZF228"/>
      <c r="EZG228"/>
      <c r="EZH228"/>
      <c r="EZI228"/>
      <c r="EZJ228"/>
      <c r="EZK228"/>
      <c r="EZL228"/>
      <c r="EZM228"/>
      <c r="EZN228"/>
      <c r="EZO228"/>
      <c r="EZP228"/>
      <c r="EZQ228"/>
      <c r="EZR228"/>
      <c r="EZS228"/>
      <c r="EZT228"/>
      <c r="EZU228"/>
      <c r="EZV228"/>
      <c r="EZW228"/>
      <c r="EZX228"/>
      <c r="EZY228"/>
      <c r="EZZ228"/>
      <c r="FAA228"/>
      <c r="FAB228"/>
      <c r="FAC228"/>
      <c r="FAD228"/>
      <c r="FAE228"/>
      <c r="FAF228"/>
      <c r="FAG228"/>
      <c r="FAH228"/>
      <c r="FAI228"/>
      <c r="FAJ228"/>
      <c r="FAK228"/>
      <c r="FAL228"/>
      <c r="FAM228"/>
      <c r="FAN228"/>
      <c r="FAO228"/>
      <c r="FAP228"/>
      <c r="FAQ228"/>
      <c r="FAR228"/>
      <c r="FAS228"/>
      <c r="FAT228"/>
      <c r="FAU228"/>
      <c r="FAV228"/>
      <c r="FAW228"/>
      <c r="FAX228"/>
      <c r="FAY228"/>
      <c r="FAZ228"/>
      <c r="FBA228"/>
      <c r="FBB228"/>
      <c r="FBC228"/>
      <c r="FBD228"/>
      <c r="FBE228"/>
      <c r="FBF228"/>
      <c r="FBG228"/>
      <c r="FBH228"/>
      <c r="FBI228"/>
      <c r="FBJ228"/>
      <c r="FBK228"/>
      <c r="FBL228"/>
      <c r="FBM228"/>
      <c r="FBN228"/>
      <c r="FBO228"/>
      <c r="FBP228"/>
      <c r="FBQ228"/>
      <c r="FBR228"/>
      <c r="FBS228"/>
      <c r="FBT228"/>
      <c r="FBU228"/>
      <c r="FBV228"/>
      <c r="FBW228"/>
      <c r="FBX228"/>
      <c r="FBY228"/>
      <c r="FBZ228"/>
      <c r="FCA228"/>
      <c r="FCB228"/>
      <c r="FCC228"/>
      <c r="FCD228"/>
      <c r="FCE228"/>
      <c r="FCF228"/>
      <c r="FCG228"/>
      <c r="FCH228"/>
      <c r="FCI228"/>
      <c r="FCJ228"/>
      <c r="FCK228"/>
      <c r="FCL228"/>
      <c r="FCM228"/>
      <c r="FCN228"/>
      <c r="FCO228"/>
      <c r="FCP228"/>
      <c r="FCQ228"/>
      <c r="FCR228"/>
      <c r="FCS228"/>
      <c r="FCT228"/>
      <c r="FCU228"/>
      <c r="FCV228"/>
      <c r="FCW228"/>
      <c r="FCX228"/>
      <c r="FCY228"/>
      <c r="FCZ228"/>
      <c r="FDA228"/>
      <c r="FDB228"/>
      <c r="FDC228"/>
      <c r="FDD228"/>
      <c r="FDE228"/>
      <c r="FDF228"/>
      <c r="FDG228"/>
      <c r="FDH228"/>
      <c r="FDI228"/>
      <c r="FDJ228"/>
      <c r="FDK228"/>
      <c r="FDL228"/>
      <c r="FDM228"/>
      <c r="FDN228"/>
      <c r="FDO228"/>
      <c r="FDP228"/>
      <c r="FDQ228"/>
      <c r="FDR228"/>
      <c r="FDS228"/>
      <c r="FDT228"/>
      <c r="FDU228"/>
      <c r="FDV228"/>
      <c r="FDW228"/>
      <c r="FDX228"/>
      <c r="FDY228"/>
      <c r="FDZ228"/>
      <c r="FEA228"/>
      <c r="FEB228"/>
      <c r="FEC228"/>
      <c r="FED228"/>
      <c r="FEE228"/>
      <c r="FEF228"/>
      <c r="FEG228"/>
      <c r="FEH228"/>
      <c r="FEI228"/>
      <c r="FEJ228"/>
      <c r="FEK228"/>
      <c r="FEL228"/>
      <c r="FEM228"/>
      <c r="FEN228"/>
      <c r="FEO228"/>
      <c r="FEP228"/>
      <c r="FEQ228"/>
      <c r="FER228"/>
      <c r="FES228"/>
      <c r="FET228"/>
      <c r="FEU228"/>
      <c r="FEV228"/>
      <c r="FEW228"/>
      <c r="FEX228"/>
      <c r="FEY228"/>
      <c r="FEZ228"/>
      <c r="FFA228"/>
      <c r="FFB228"/>
      <c r="FFC228"/>
      <c r="FFD228"/>
      <c r="FFE228"/>
      <c r="FFF228"/>
      <c r="FFG228"/>
      <c r="FFH228"/>
      <c r="FFI228"/>
      <c r="FFJ228"/>
      <c r="FFK228"/>
      <c r="FFL228"/>
      <c r="FFM228"/>
      <c r="FFN228"/>
      <c r="FFO228"/>
      <c r="FFP228"/>
      <c r="FFQ228"/>
      <c r="FFR228"/>
      <c r="FFS228"/>
      <c r="FFT228"/>
      <c r="FFU228"/>
      <c r="FFV228"/>
      <c r="FFW228"/>
      <c r="FFX228"/>
      <c r="FFY228"/>
      <c r="FFZ228"/>
      <c r="FGA228"/>
      <c r="FGB228"/>
      <c r="FGC228"/>
      <c r="FGD228"/>
      <c r="FGE228"/>
      <c r="FGF228"/>
      <c r="FGG228"/>
      <c r="FGH228"/>
      <c r="FGI228"/>
      <c r="FGJ228"/>
      <c r="FGK228"/>
      <c r="FGL228"/>
      <c r="FGM228"/>
      <c r="FGN228"/>
      <c r="FGO228"/>
      <c r="FGP228"/>
      <c r="FGQ228"/>
      <c r="FGR228"/>
      <c r="FGS228"/>
      <c r="FGT228"/>
      <c r="FGU228"/>
      <c r="FGV228"/>
      <c r="FGW228"/>
      <c r="FGX228"/>
      <c r="FGY228"/>
      <c r="FGZ228"/>
      <c r="FHA228"/>
      <c r="FHB228"/>
      <c r="FHC228"/>
      <c r="FHD228"/>
      <c r="FHE228"/>
      <c r="FHF228"/>
      <c r="FHG228"/>
      <c r="FHH228"/>
      <c r="FHI228"/>
      <c r="FHJ228"/>
      <c r="FHK228"/>
      <c r="FHL228"/>
      <c r="FHM228"/>
      <c r="FHN228"/>
      <c r="FHO228"/>
      <c r="FHP228"/>
      <c r="FHQ228"/>
      <c r="FHR228"/>
      <c r="FHS228"/>
      <c r="FHT228"/>
      <c r="FHU228"/>
      <c r="FHV228"/>
      <c r="FHW228"/>
      <c r="FHX228"/>
      <c r="FHY228"/>
      <c r="FHZ228"/>
      <c r="FIA228"/>
      <c r="FIB228"/>
      <c r="FIC228"/>
      <c r="FID228"/>
      <c r="FIE228"/>
      <c r="FIF228"/>
      <c r="FIG228"/>
      <c r="FIH228"/>
      <c r="FII228"/>
      <c r="FIJ228"/>
      <c r="FIK228"/>
      <c r="FIL228"/>
      <c r="FIM228"/>
      <c r="FIN228"/>
      <c r="FIO228"/>
      <c r="FIP228"/>
      <c r="FIQ228"/>
      <c r="FIR228"/>
      <c r="FIS228"/>
      <c r="FIT228"/>
      <c r="FIU228"/>
      <c r="FIV228"/>
      <c r="FIW228"/>
      <c r="FIX228"/>
      <c r="FIY228"/>
      <c r="FIZ228"/>
      <c r="FJA228"/>
      <c r="FJB228"/>
      <c r="FJC228"/>
      <c r="FJD228"/>
      <c r="FJE228"/>
      <c r="FJF228"/>
      <c r="FJG228"/>
      <c r="FJH228"/>
      <c r="FJI228"/>
      <c r="FJJ228"/>
      <c r="FJK228"/>
      <c r="FJL228"/>
      <c r="FJM228"/>
      <c r="FJN228"/>
      <c r="FJO228"/>
      <c r="FJP228"/>
      <c r="FJQ228"/>
      <c r="FJR228"/>
      <c r="FJS228"/>
      <c r="FJT228"/>
      <c r="FJU228"/>
      <c r="FJV228"/>
      <c r="FJW228"/>
      <c r="FJX228"/>
      <c r="FJY228"/>
      <c r="FJZ228"/>
      <c r="FKA228"/>
      <c r="FKB228"/>
      <c r="FKC228"/>
      <c r="FKD228"/>
      <c r="FKE228"/>
      <c r="FKF228"/>
      <c r="FKG228"/>
      <c r="FKH228"/>
      <c r="FKI228"/>
      <c r="FKJ228"/>
      <c r="FKK228"/>
      <c r="FKL228"/>
      <c r="FKM228"/>
      <c r="FKN228"/>
      <c r="FKO228"/>
      <c r="FKP228"/>
      <c r="FKQ228"/>
      <c r="FKR228"/>
      <c r="FKS228"/>
      <c r="FKT228"/>
      <c r="FKU228"/>
      <c r="FKV228"/>
      <c r="FKW228"/>
      <c r="FKX228"/>
      <c r="FKY228"/>
      <c r="FKZ228"/>
      <c r="FLA228"/>
      <c r="FLB228"/>
      <c r="FLC228"/>
      <c r="FLD228"/>
      <c r="FLE228"/>
      <c r="FLF228"/>
      <c r="FLG228"/>
      <c r="FLH228"/>
      <c r="FLI228"/>
      <c r="FLJ228"/>
      <c r="FLK228"/>
      <c r="FLL228"/>
      <c r="FLM228"/>
      <c r="FLN228"/>
      <c r="FLO228"/>
      <c r="FLP228"/>
      <c r="FLQ228"/>
      <c r="FLR228"/>
      <c r="FLS228"/>
      <c r="FLT228"/>
      <c r="FLU228"/>
      <c r="FLV228"/>
      <c r="FLW228"/>
      <c r="FLX228"/>
      <c r="FLY228"/>
      <c r="FLZ228"/>
      <c r="FMA228"/>
      <c r="FMB228"/>
      <c r="FMC228"/>
      <c r="FMD228"/>
      <c r="FME228"/>
      <c r="FMF228"/>
      <c r="FMG228"/>
      <c r="FMH228"/>
      <c r="FMI228"/>
      <c r="FMJ228"/>
      <c r="FMK228"/>
      <c r="FML228"/>
      <c r="FMM228"/>
      <c r="FMN228"/>
      <c r="FMO228"/>
      <c r="FMP228"/>
      <c r="FMQ228"/>
      <c r="FMR228"/>
      <c r="FMS228"/>
      <c r="FMT228"/>
      <c r="FMU228"/>
      <c r="FMV228"/>
      <c r="FMW228"/>
      <c r="FMX228"/>
      <c r="FMY228"/>
      <c r="FMZ228"/>
      <c r="FNA228"/>
      <c r="FNB228"/>
      <c r="FNC228"/>
      <c r="FND228"/>
      <c r="FNE228"/>
      <c r="FNF228"/>
      <c r="FNG228"/>
      <c r="FNH228"/>
      <c r="FNI228"/>
      <c r="FNJ228"/>
      <c r="FNK228"/>
      <c r="FNL228"/>
      <c r="FNM228"/>
      <c r="FNN228"/>
      <c r="FNO228"/>
      <c r="FNP228"/>
      <c r="FNQ228"/>
      <c r="FNR228"/>
      <c r="FNS228"/>
      <c r="FNT228"/>
      <c r="FNU228"/>
      <c r="FNV228"/>
      <c r="FNW228"/>
      <c r="FNX228"/>
      <c r="FNY228"/>
      <c r="FNZ228"/>
      <c r="FOA228"/>
      <c r="FOB228"/>
      <c r="FOC228"/>
      <c r="FOD228"/>
      <c r="FOE228"/>
      <c r="FOF228"/>
      <c r="FOG228"/>
      <c r="FOH228"/>
      <c r="FOI228"/>
      <c r="FOJ228"/>
      <c r="FOK228"/>
      <c r="FOL228"/>
      <c r="FOM228"/>
      <c r="FON228"/>
      <c r="FOO228"/>
      <c r="FOP228"/>
      <c r="FOQ228"/>
      <c r="FOR228"/>
      <c r="FOS228"/>
      <c r="FOT228"/>
      <c r="FOU228"/>
      <c r="FOV228"/>
      <c r="FOW228"/>
      <c r="FOX228"/>
      <c r="FOY228"/>
      <c r="FOZ228"/>
      <c r="FPA228"/>
      <c r="FPB228"/>
      <c r="FPC228"/>
      <c r="FPD228"/>
      <c r="FPE228"/>
      <c r="FPF228"/>
      <c r="FPG228"/>
      <c r="FPH228"/>
      <c r="FPI228"/>
      <c r="FPJ228"/>
      <c r="FPK228"/>
      <c r="FPL228"/>
      <c r="FPM228"/>
      <c r="FPN228"/>
      <c r="FPO228"/>
      <c r="FPP228"/>
      <c r="FPQ228"/>
      <c r="FPR228"/>
      <c r="FPS228"/>
      <c r="FPT228"/>
      <c r="FPU228"/>
      <c r="FPV228"/>
      <c r="FPW228"/>
      <c r="FPX228"/>
      <c r="FPY228"/>
      <c r="FPZ228"/>
      <c r="FQA228"/>
      <c r="FQB228"/>
      <c r="FQC228"/>
      <c r="FQD228"/>
      <c r="FQE228"/>
      <c r="FQF228"/>
      <c r="FQG228"/>
      <c r="FQH228"/>
      <c r="FQI228"/>
      <c r="FQJ228"/>
      <c r="FQK228"/>
      <c r="FQL228"/>
      <c r="FQM228"/>
      <c r="FQN228"/>
      <c r="FQO228"/>
      <c r="FQP228"/>
      <c r="FQQ228"/>
      <c r="FQR228"/>
      <c r="FQS228"/>
      <c r="FQT228"/>
      <c r="FQU228"/>
      <c r="FQV228"/>
      <c r="FQW228"/>
      <c r="FQX228"/>
      <c r="FQY228"/>
      <c r="FQZ228"/>
      <c r="FRA228"/>
      <c r="FRB228"/>
      <c r="FRC228"/>
      <c r="FRD228"/>
      <c r="FRE228"/>
      <c r="FRF228"/>
      <c r="FRG228"/>
      <c r="FRH228"/>
      <c r="FRI228"/>
      <c r="FRJ228"/>
      <c r="FRK228"/>
      <c r="FRL228"/>
      <c r="FRM228"/>
      <c r="FRN228"/>
      <c r="FRO228"/>
      <c r="FRP228"/>
      <c r="FRQ228"/>
      <c r="FRR228"/>
      <c r="FRS228"/>
      <c r="FRT228"/>
      <c r="FRU228"/>
      <c r="FRV228"/>
      <c r="FRW228"/>
      <c r="FRX228"/>
      <c r="FRY228"/>
      <c r="FRZ228"/>
      <c r="FSA228"/>
      <c r="FSB228"/>
      <c r="FSC228"/>
      <c r="FSD228"/>
      <c r="FSE228"/>
      <c r="FSF228"/>
      <c r="FSG228"/>
      <c r="FSH228"/>
      <c r="FSI228"/>
      <c r="FSJ228"/>
      <c r="FSK228"/>
      <c r="FSL228"/>
      <c r="FSM228"/>
      <c r="FSN228"/>
      <c r="FSO228"/>
      <c r="FSP228"/>
      <c r="FSQ228"/>
      <c r="FSR228"/>
      <c r="FSS228"/>
      <c r="FST228"/>
      <c r="FSU228"/>
      <c r="FSV228"/>
      <c r="FSW228"/>
      <c r="FSX228"/>
      <c r="FSY228"/>
      <c r="FSZ228"/>
      <c r="FTA228"/>
      <c r="FTB228"/>
      <c r="FTC228"/>
      <c r="FTD228"/>
      <c r="FTE228"/>
      <c r="FTF228"/>
      <c r="FTG228"/>
      <c r="FTH228"/>
      <c r="FTI228"/>
      <c r="FTJ228"/>
      <c r="FTK228"/>
      <c r="FTL228"/>
      <c r="FTM228"/>
      <c r="FTN228"/>
      <c r="FTO228"/>
      <c r="FTP228"/>
      <c r="FTQ228"/>
      <c r="FTR228"/>
      <c r="FTS228"/>
      <c r="FTT228"/>
      <c r="FTU228"/>
      <c r="FTV228"/>
      <c r="FTW228"/>
      <c r="FTX228"/>
      <c r="FTY228"/>
      <c r="FTZ228"/>
      <c r="FUA228"/>
      <c r="FUB228"/>
      <c r="FUC228"/>
      <c r="FUD228"/>
      <c r="FUE228"/>
      <c r="FUF228"/>
      <c r="FUG228"/>
      <c r="FUH228"/>
      <c r="FUI228"/>
      <c r="FUJ228"/>
      <c r="FUK228"/>
      <c r="FUL228"/>
      <c r="FUM228"/>
      <c r="FUN228"/>
      <c r="FUO228"/>
      <c r="FUP228"/>
      <c r="FUQ228"/>
      <c r="FUR228"/>
      <c r="FUS228"/>
      <c r="FUT228"/>
      <c r="FUU228"/>
      <c r="FUV228"/>
      <c r="FUW228"/>
      <c r="FUX228"/>
      <c r="FUY228"/>
      <c r="FUZ228"/>
      <c r="FVA228"/>
      <c r="FVB228"/>
      <c r="FVC228"/>
      <c r="FVD228"/>
      <c r="FVE228"/>
      <c r="FVF228"/>
      <c r="FVG228"/>
      <c r="FVH228"/>
      <c r="FVI228"/>
      <c r="FVJ228"/>
      <c r="FVK228"/>
      <c r="FVL228"/>
      <c r="FVM228"/>
      <c r="FVN228"/>
      <c r="FVO228"/>
      <c r="FVP228"/>
      <c r="FVQ228"/>
      <c r="FVR228"/>
      <c r="FVS228"/>
      <c r="FVT228"/>
      <c r="FVU228"/>
      <c r="FVV228"/>
      <c r="FVW228"/>
      <c r="FVX228"/>
      <c r="FVY228"/>
      <c r="FVZ228"/>
      <c r="FWA228"/>
      <c r="FWB228"/>
      <c r="FWC228"/>
      <c r="FWD228"/>
      <c r="FWE228"/>
      <c r="FWF228"/>
      <c r="FWG228"/>
      <c r="FWH228"/>
      <c r="FWI228"/>
      <c r="FWJ228"/>
      <c r="FWK228"/>
      <c r="FWL228"/>
      <c r="FWM228"/>
      <c r="FWN228"/>
      <c r="FWO228"/>
      <c r="FWP228"/>
      <c r="FWQ228"/>
      <c r="FWR228"/>
      <c r="FWS228"/>
      <c r="FWT228"/>
      <c r="FWU228"/>
      <c r="FWV228"/>
      <c r="FWW228"/>
      <c r="FWX228"/>
      <c r="FWY228"/>
      <c r="FWZ228"/>
      <c r="FXA228"/>
      <c r="FXB228"/>
      <c r="FXC228"/>
      <c r="FXD228"/>
      <c r="FXE228"/>
      <c r="FXF228"/>
      <c r="FXG228"/>
      <c r="FXH228"/>
      <c r="FXI228"/>
      <c r="FXJ228"/>
      <c r="FXK228"/>
      <c r="FXL228"/>
      <c r="FXM228"/>
      <c r="FXN228"/>
      <c r="FXO228"/>
      <c r="FXP228"/>
      <c r="FXQ228"/>
      <c r="FXR228"/>
      <c r="FXS228"/>
      <c r="FXT228"/>
      <c r="FXU228"/>
      <c r="FXV228"/>
      <c r="FXW228"/>
      <c r="FXX228"/>
      <c r="FXY228"/>
      <c r="FXZ228"/>
      <c r="FYA228"/>
      <c r="FYB228"/>
      <c r="FYC228"/>
      <c r="FYD228"/>
      <c r="FYE228"/>
      <c r="FYF228"/>
      <c r="FYG228"/>
      <c r="FYH228"/>
      <c r="FYI228"/>
      <c r="FYJ228"/>
      <c r="FYK228"/>
      <c r="FYL228"/>
      <c r="FYM228"/>
      <c r="FYN228"/>
      <c r="FYO228"/>
      <c r="FYP228"/>
      <c r="FYQ228"/>
      <c r="FYR228"/>
      <c r="FYS228"/>
      <c r="FYT228"/>
      <c r="FYU228"/>
      <c r="FYV228"/>
      <c r="FYW228"/>
      <c r="FYX228"/>
      <c r="FYY228"/>
      <c r="FYZ228"/>
      <c r="FZA228"/>
      <c r="FZB228"/>
      <c r="FZC228"/>
      <c r="FZD228"/>
      <c r="FZE228"/>
      <c r="FZF228"/>
      <c r="FZG228"/>
      <c r="FZH228"/>
      <c r="FZI228"/>
      <c r="FZJ228"/>
      <c r="FZK228"/>
      <c r="FZL228"/>
      <c r="FZM228"/>
      <c r="FZN228"/>
      <c r="FZO228"/>
      <c r="FZP228"/>
      <c r="FZQ228"/>
      <c r="FZR228"/>
      <c r="FZS228"/>
      <c r="FZT228"/>
      <c r="FZU228"/>
      <c r="FZV228"/>
      <c r="FZW228"/>
      <c r="FZX228"/>
      <c r="FZY228"/>
      <c r="FZZ228"/>
      <c r="GAA228"/>
      <c r="GAB228"/>
      <c r="GAC228"/>
      <c r="GAD228"/>
      <c r="GAE228"/>
      <c r="GAF228"/>
      <c r="GAG228"/>
      <c r="GAH228"/>
      <c r="GAI228"/>
      <c r="GAJ228"/>
      <c r="GAK228"/>
      <c r="GAL228"/>
      <c r="GAM228"/>
      <c r="GAN228"/>
      <c r="GAO228"/>
      <c r="GAP228"/>
      <c r="GAQ228"/>
      <c r="GAR228"/>
      <c r="GAS228"/>
      <c r="GAT228"/>
      <c r="GAU228"/>
      <c r="GAV228"/>
      <c r="GAW228"/>
      <c r="GAX228"/>
      <c r="GAY228"/>
      <c r="GAZ228"/>
      <c r="GBA228"/>
      <c r="GBB228"/>
      <c r="GBC228"/>
      <c r="GBD228"/>
      <c r="GBE228"/>
      <c r="GBF228"/>
      <c r="GBG228"/>
      <c r="GBH228"/>
      <c r="GBI228"/>
      <c r="GBJ228"/>
      <c r="GBK228"/>
      <c r="GBL228"/>
      <c r="GBM228"/>
      <c r="GBN228"/>
      <c r="GBO228"/>
      <c r="GBP228"/>
      <c r="GBQ228"/>
      <c r="GBR228"/>
      <c r="GBS228"/>
      <c r="GBT228"/>
      <c r="GBU228"/>
      <c r="GBV228"/>
      <c r="GBW228"/>
      <c r="GBX228"/>
      <c r="GBY228"/>
      <c r="GBZ228"/>
      <c r="GCA228"/>
      <c r="GCB228"/>
      <c r="GCC228"/>
      <c r="GCD228"/>
      <c r="GCE228"/>
      <c r="GCF228"/>
      <c r="GCG228"/>
      <c r="GCH228"/>
      <c r="GCI228"/>
      <c r="GCJ228"/>
      <c r="GCK228"/>
      <c r="GCL228"/>
      <c r="GCM228"/>
      <c r="GCN228"/>
      <c r="GCO228"/>
      <c r="GCP228"/>
      <c r="GCQ228"/>
      <c r="GCR228"/>
      <c r="GCS228"/>
      <c r="GCT228"/>
      <c r="GCU228"/>
      <c r="GCV228"/>
      <c r="GCW228"/>
      <c r="GCX228"/>
      <c r="GCY228"/>
      <c r="GCZ228"/>
      <c r="GDA228"/>
      <c r="GDB228"/>
      <c r="GDC228"/>
      <c r="GDD228"/>
      <c r="GDE228"/>
      <c r="GDF228"/>
      <c r="GDG228"/>
      <c r="GDH228"/>
      <c r="GDI228"/>
      <c r="GDJ228"/>
      <c r="GDK228"/>
      <c r="GDL228"/>
      <c r="GDM228"/>
      <c r="GDN228"/>
      <c r="GDO228"/>
      <c r="GDP228"/>
      <c r="GDQ228"/>
      <c r="GDR228"/>
      <c r="GDS228"/>
      <c r="GDT228"/>
      <c r="GDU228"/>
      <c r="GDV228"/>
      <c r="GDW228"/>
      <c r="GDX228"/>
      <c r="GDY228"/>
      <c r="GDZ228"/>
      <c r="GEA228"/>
      <c r="GEB228"/>
      <c r="GEC228"/>
      <c r="GED228"/>
      <c r="GEE228"/>
      <c r="GEF228"/>
      <c r="GEG228"/>
      <c r="GEH228"/>
      <c r="GEI228"/>
      <c r="GEJ228"/>
      <c r="GEK228"/>
      <c r="GEL228"/>
      <c r="GEM228"/>
      <c r="GEN228"/>
      <c r="GEO228"/>
      <c r="GEP228"/>
      <c r="GEQ228"/>
      <c r="GER228"/>
      <c r="GES228"/>
      <c r="GET228"/>
      <c r="GEU228"/>
      <c r="GEV228"/>
      <c r="GEW228"/>
      <c r="GEX228"/>
      <c r="GEY228"/>
      <c r="GEZ228"/>
      <c r="GFA228"/>
      <c r="GFB228"/>
      <c r="GFC228"/>
      <c r="GFD228"/>
      <c r="GFE228"/>
      <c r="GFF228"/>
      <c r="GFG228"/>
      <c r="GFH228"/>
      <c r="GFI228"/>
      <c r="GFJ228"/>
      <c r="GFK228"/>
      <c r="GFL228"/>
      <c r="GFM228"/>
      <c r="GFN228"/>
      <c r="GFO228"/>
      <c r="GFP228"/>
      <c r="GFQ228"/>
      <c r="GFR228"/>
      <c r="GFS228"/>
      <c r="GFT228"/>
      <c r="GFU228"/>
      <c r="GFV228"/>
      <c r="GFW228"/>
      <c r="GFX228"/>
      <c r="GFY228"/>
      <c r="GFZ228"/>
      <c r="GGA228"/>
      <c r="GGB228"/>
      <c r="GGC228"/>
      <c r="GGD228"/>
      <c r="GGE228"/>
      <c r="GGF228"/>
      <c r="GGG228"/>
      <c r="GGH228"/>
      <c r="GGI228"/>
      <c r="GGJ228"/>
      <c r="GGK228"/>
      <c r="GGL228"/>
      <c r="GGM228"/>
      <c r="GGN228"/>
      <c r="GGO228"/>
      <c r="GGP228"/>
      <c r="GGQ228"/>
      <c r="GGR228"/>
      <c r="GGS228"/>
      <c r="GGT228"/>
      <c r="GGU228"/>
      <c r="GGV228"/>
      <c r="GGW228"/>
      <c r="GGX228"/>
      <c r="GGY228"/>
      <c r="GGZ228"/>
      <c r="GHA228"/>
      <c r="GHB228"/>
      <c r="GHC228"/>
      <c r="GHD228"/>
      <c r="GHE228"/>
      <c r="GHF228"/>
      <c r="GHG228"/>
      <c r="GHH228"/>
      <c r="GHI228"/>
      <c r="GHJ228"/>
      <c r="GHK228"/>
      <c r="GHL228"/>
      <c r="GHM228"/>
      <c r="GHN228"/>
      <c r="GHO228"/>
      <c r="GHP228"/>
      <c r="GHQ228"/>
      <c r="GHR228"/>
      <c r="GHS228"/>
      <c r="GHT228"/>
      <c r="GHU228"/>
      <c r="GHV228"/>
      <c r="GHW228"/>
      <c r="GHX228"/>
      <c r="GHY228"/>
      <c r="GHZ228"/>
      <c r="GIA228"/>
      <c r="GIB228"/>
      <c r="GIC228"/>
      <c r="GID228"/>
      <c r="GIE228"/>
      <c r="GIF228"/>
      <c r="GIG228"/>
      <c r="GIH228"/>
      <c r="GII228"/>
      <c r="GIJ228"/>
      <c r="GIK228"/>
      <c r="GIL228"/>
      <c r="GIM228"/>
      <c r="GIN228"/>
      <c r="GIO228"/>
      <c r="GIP228"/>
      <c r="GIQ228"/>
      <c r="GIR228"/>
      <c r="GIS228"/>
      <c r="GIT228"/>
      <c r="GIU228"/>
      <c r="GIV228"/>
      <c r="GIW228"/>
      <c r="GIX228"/>
      <c r="GIY228"/>
      <c r="GIZ228"/>
      <c r="GJA228"/>
      <c r="GJB228"/>
      <c r="GJC228"/>
      <c r="GJD228"/>
      <c r="GJE228"/>
      <c r="GJF228"/>
      <c r="GJG228"/>
      <c r="GJH228"/>
      <c r="GJI228"/>
      <c r="GJJ228"/>
      <c r="GJK228"/>
      <c r="GJL228"/>
      <c r="GJM228"/>
      <c r="GJN228"/>
      <c r="GJO228"/>
      <c r="GJP228"/>
      <c r="GJQ228"/>
      <c r="GJR228"/>
      <c r="GJS228"/>
      <c r="GJT228"/>
      <c r="GJU228"/>
      <c r="GJV228"/>
      <c r="GJW228"/>
      <c r="GJX228"/>
      <c r="GJY228"/>
      <c r="GJZ228"/>
      <c r="GKA228"/>
      <c r="GKB228"/>
      <c r="GKC228"/>
      <c r="GKD228"/>
      <c r="GKE228"/>
      <c r="GKF228"/>
      <c r="GKG228"/>
      <c r="GKH228"/>
      <c r="GKI228"/>
      <c r="GKJ228"/>
      <c r="GKK228"/>
      <c r="GKL228"/>
      <c r="GKM228"/>
      <c r="GKN228"/>
      <c r="GKO228"/>
      <c r="GKP228"/>
      <c r="GKQ228"/>
      <c r="GKR228"/>
      <c r="GKS228"/>
      <c r="GKT228"/>
      <c r="GKU228"/>
      <c r="GKV228"/>
      <c r="GKW228"/>
      <c r="GKX228"/>
      <c r="GKY228"/>
      <c r="GKZ228"/>
      <c r="GLA228"/>
      <c r="GLB228"/>
      <c r="GLC228"/>
      <c r="GLD228"/>
      <c r="GLE228"/>
      <c r="GLF228"/>
      <c r="GLG228"/>
      <c r="GLH228"/>
      <c r="GLI228"/>
      <c r="GLJ228"/>
      <c r="GLK228"/>
      <c r="GLL228"/>
      <c r="GLM228"/>
      <c r="GLN228"/>
      <c r="GLO228"/>
      <c r="GLP228"/>
      <c r="GLQ228"/>
      <c r="GLR228"/>
      <c r="GLS228"/>
      <c r="GLT228"/>
      <c r="GLU228"/>
      <c r="GLV228"/>
      <c r="GLW228"/>
      <c r="GLX228"/>
      <c r="GLY228"/>
      <c r="GLZ228"/>
      <c r="GMA228"/>
      <c r="GMB228"/>
      <c r="GMC228"/>
      <c r="GMD228"/>
      <c r="GME228"/>
      <c r="GMF228"/>
      <c r="GMG228"/>
      <c r="GMH228"/>
      <c r="GMI228"/>
      <c r="GMJ228"/>
      <c r="GMK228"/>
      <c r="GML228"/>
      <c r="GMM228"/>
      <c r="GMN228"/>
      <c r="GMO228"/>
      <c r="GMP228"/>
      <c r="GMQ228"/>
      <c r="GMR228"/>
      <c r="GMS228"/>
      <c r="GMT228"/>
      <c r="GMU228"/>
      <c r="GMV228"/>
      <c r="GMW228"/>
      <c r="GMX228"/>
      <c r="GMY228"/>
      <c r="GMZ228"/>
      <c r="GNA228"/>
      <c r="GNB228"/>
      <c r="GNC228"/>
      <c r="GND228"/>
      <c r="GNE228"/>
      <c r="GNF228"/>
      <c r="GNG228"/>
      <c r="GNH228"/>
      <c r="GNI228"/>
      <c r="GNJ228"/>
      <c r="GNK228"/>
      <c r="GNL228"/>
      <c r="GNM228"/>
      <c r="GNN228"/>
      <c r="GNO228"/>
      <c r="GNP228"/>
      <c r="GNQ228"/>
      <c r="GNR228"/>
      <c r="GNS228"/>
      <c r="GNT228"/>
      <c r="GNU228"/>
      <c r="GNV228"/>
      <c r="GNW228"/>
      <c r="GNX228"/>
      <c r="GNY228"/>
      <c r="GNZ228"/>
      <c r="GOA228"/>
      <c r="GOB228"/>
      <c r="GOC228"/>
      <c r="GOD228"/>
      <c r="GOE228"/>
      <c r="GOF228"/>
      <c r="GOG228"/>
      <c r="GOH228"/>
      <c r="GOI228"/>
      <c r="GOJ228"/>
      <c r="GOK228"/>
      <c r="GOL228"/>
      <c r="GOM228"/>
      <c r="GON228"/>
      <c r="GOO228"/>
      <c r="GOP228"/>
      <c r="GOQ228"/>
      <c r="GOR228"/>
      <c r="GOS228"/>
      <c r="GOT228"/>
      <c r="GOU228"/>
      <c r="GOV228"/>
      <c r="GOW228"/>
      <c r="GOX228"/>
      <c r="GOY228"/>
      <c r="GOZ228"/>
      <c r="GPA228"/>
      <c r="GPB228"/>
      <c r="GPC228"/>
      <c r="GPD228"/>
      <c r="GPE228"/>
      <c r="GPF228"/>
      <c r="GPG228"/>
      <c r="GPH228"/>
      <c r="GPI228"/>
      <c r="GPJ228"/>
      <c r="GPK228"/>
      <c r="GPL228"/>
      <c r="GPM228"/>
      <c r="GPN228"/>
      <c r="GPO228"/>
      <c r="GPP228"/>
      <c r="GPQ228"/>
      <c r="GPR228"/>
      <c r="GPS228"/>
      <c r="GPT228"/>
      <c r="GPU228"/>
      <c r="GPV228"/>
      <c r="GPW228"/>
      <c r="GPX228"/>
      <c r="GPY228"/>
      <c r="GPZ228"/>
      <c r="GQA228"/>
      <c r="GQB228"/>
      <c r="GQC228"/>
      <c r="GQD228"/>
      <c r="GQE228"/>
      <c r="GQF228"/>
      <c r="GQG228"/>
      <c r="GQH228"/>
      <c r="GQI228"/>
      <c r="GQJ228"/>
      <c r="GQK228"/>
      <c r="GQL228"/>
      <c r="GQM228"/>
      <c r="GQN228"/>
      <c r="GQO228"/>
      <c r="GQP228"/>
      <c r="GQQ228"/>
      <c r="GQR228"/>
      <c r="GQS228"/>
      <c r="GQT228"/>
      <c r="GQU228"/>
      <c r="GQV228"/>
      <c r="GQW228"/>
      <c r="GQX228"/>
      <c r="GQY228"/>
      <c r="GQZ228"/>
      <c r="GRA228"/>
      <c r="GRB228"/>
      <c r="GRC228"/>
      <c r="GRD228"/>
      <c r="GRE228"/>
      <c r="GRF228"/>
      <c r="GRG228"/>
      <c r="GRH228"/>
      <c r="GRI228"/>
      <c r="GRJ228"/>
      <c r="GRK228"/>
      <c r="GRL228"/>
      <c r="GRM228"/>
      <c r="GRN228"/>
      <c r="GRO228"/>
      <c r="GRP228"/>
      <c r="GRQ228"/>
      <c r="GRR228"/>
      <c r="GRS228"/>
      <c r="GRT228"/>
      <c r="GRU228"/>
      <c r="GRV228"/>
      <c r="GRW228"/>
      <c r="GRX228"/>
      <c r="GRY228"/>
      <c r="GRZ228"/>
      <c r="GSA228"/>
      <c r="GSB228"/>
      <c r="GSC228"/>
      <c r="GSD228"/>
      <c r="GSE228"/>
      <c r="GSF228"/>
      <c r="GSG228"/>
      <c r="GSH228"/>
      <c r="GSI228"/>
      <c r="GSJ228"/>
      <c r="GSK228"/>
      <c r="GSL228"/>
      <c r="GSM228"/>
      <c r="GSN228"/>
      <c r="GSO228"/>
      <c r="GSP228"/>
      <c r="GSQ228"/>
      <c r="GSR228"/>
      <c r="GSS228"/>
      <c r="GST228"/>
      <c r="GSU228"/>
      <c r="GSV228"/>
      <c r="GSW228"/>
      <c r="GSX228"/>
      <c r="GSY228"/>
      <c r="GSZ228"/>
      <c r="GTA228"/>
      <c r="GTB228"/>
      <c r="GTC228"/>
      <c r="GTD228"/>
      <c r="GTE228"/>
      <c r="GTF228"/>
      <c r="GTG228"/>
      <c r="GTH228"/>
      <c r="GTI228"/>
      <c r="GTJ228"/>
      <c r="GTK228"/>
      <c r="GTL228"/>
      <c r="GTM228"/>
      <c r="GTN228"/>
      <c r="GTO228"/>
      <c r="GTP228"/>
      <c r="GTQ228"/>
      <c r="GTR228"/>
      <c r="GTS228"/>
      <c r="GTT228"/>
      <c r="GTU228"/>
      <c r="GTV228"/>
      <c r="GTW228"/>
      <c r="GTX228"/>
      <c r="GTY228"/>
      <c r="GTZ228"/>
      <c r="GUA228"/>
      <c r="GUB228"/>
      <c r="GUC228"/>
      <c r="GUD228"/>
      <c r="GUE228"/>
      <c r="GUF228"/>
      <c r="GUG228"/>
      <c r="GUH228"/>
      <c r="GUI228"/>
      <c r="GUJ228"/>
      <c r="GUK228"/>
      <c r="GUL228"/>
      <c r="GUM228"/>
      <c r="GUN228"/>
      <c r="GUO228"/>
      <c r="GUP228"/>
      <c r="GUQ228"/>
      <c r="GUR228"/>
      <c r="GUS228"/>
      <c r="GUT228"/>
      <c r="GUU228"/>
      <c r="GUV228"/>
      <c r="GUW228"/>
      <c r="GUX228"/>
      <c r="GUY228"/>
      <c r="GUZ228"/>
      <c r="GVA228"/>
      <c r="GVB228"/>
      <c r="GVC228"/>
      <c r="GVD228"/>
      <c r="GVE228"/>
      <c r="GVF228"/>
      <c r="GVG228"/>
      <c r="GVH228"/>
      <c r="GVI228"/>
      <c r="GVJ228"/>
      <c r="GVK228"/>
      <c r="GVL228"/>
      <c r="GVM228"/>
      <c r="GVN228"/>
      <c r="GVO228"/>
      <c r="GVP228"/>
      <c r="GVQ228"/>
      <c r="GVR228"/>
      <c r="GVS228"/>
      <c r="GVT228"/>
      <c r="GVU228"/>
      <c r="GVV228"/>
      <c r="GVW228"/>
      <c r="GVX228"/>
      <c r="GVY228"/>
      <c r="GVZ228"/>
      <c r="GWA228"/>
      <c r="GWB228"/>
      <c r="GWC228"/>
      <c r="GWD228"/>
      <c r="GWE228"/>
      <c r="GWF228"/>
      <c r="GWG228"/>
      <c r="GWH228"/>
      <c r="GWI228"/>
      <c r="GWJ228"/>
      <c r="GWK228"/>
      <c r="GWL228"/>
      <c r="GWM228"/>
      <c r="GWN228"/>
      <c r="GWO228"/>
      <c r="GWP228"/>
      <c r="GWQ228"/>
      <c r="GWR228"/>
      <c r="GWS228"/>
      <c r="GWT228"/>
      <c r="GWU228"/>
      <c r="GWV228"/>
      <c r="GWW228"/>
      <c r="GWX228"/>
      <c r="GWY228"/>
      <c r="GWZ228"/>
      <c r="GXA228"/>
      <c r="GXB228"/>
      <c r="GXC228"/>
      <c r="GXD228"/>
      <c r="GXE228"/>
      <c r="GXF228"/>
      <c r="GXG228"/>
      <c r="GXH228"/>
      <c r="GXI228"/>
      <c r="GXJ228"/>
      <c r="GXK228"/>
      <c r="GXL228"/>
      <c r="GXM228"/>
      <c r="GXN228"/>
      <c r="GXO228"/>
      <c r="GXP228"/>
      <c r="GXQ228"/>
      <c r="GXR228"/>
      <c r="GXS228"/>
      <c r="GXT228"/>
      <c r="GXU228"/>
      <c r="GXV228"/>
      <c r="GXW228"/>
      <c r="GXX228"/>
      <c r="GXY228"/>
      <c r="GXZ228"/>
      <c r="GYA228"/>
      <c r="GYB228"/>
      <c r="GYC228"/>
      <c r="GYD228"/>
      <c r="GYE228"/>
      <c r="GYF228"/>
      <c r="GYG228"/>
      <c r="GYH228"/>
      <c r="GYI228"/>
      <c r="GYJ228"/>
      <c r="GYK228"/>
      <c r="GYL228"/>
      <c r="GYM228"/>
      <c r="GYN228"/>
      <c r="GYO228"/>
      <c r="GYP228"/>
      <c r="GYQ228"/>
      <c r="GYR228"/>
      <c r="GYS228"/>
      <c r="GYT228"/>
      <c r="GYU228"/>
      <c r="GYV228"/>
      <c r="GYW228"/>
      <c r="GYX228"/>
      <c r="GYY228"/>
      <c r="GYZ228"/>
      <c r="GZA228"/>
      <c r="GZB228"/>
      <c r="GZC228"/>
      <c r="GZD228"/>
      <c r="GZE228"/>
      <c r="GZF228"/>
      <c r="GZG228"/>
      <c r="GZH228"/>
      <c r="GZI228"/>
      <c r="GZJ228"/>
      <c r="GZK228"/>
      <c r="GZL228"/>
      <c r="GZM228"/>
      <c r="GZN228"/>
      <c r="GZO228"/>
      <c r="GZP228"/>
      <c r="GZQ228"/>
      <c r="GZR228"/>
      <c r="GZS228"/>
      <c r="GZT228"/>
      <c r="GZU228"/>
      <c r="GZV228"/>
      <c r="GZW228"/>
      <c r="GZX228"/>
      <c r="GZY228"/>
      <c r="GZZ228"/>
      <c r="HAA228"/>
      <c r="HAB228"/>
      <c r="HAC228"/>
      <c r="HAD228"/>
      <c r="HAE228"/>
      <c r="HAF228"/>
      <c r="HAG228"/>
      <c r="HAH228"/>
      <c r="HAI228"/>
      <c r="HAJ228"/>
      <c r="HAK228"/>
      <c r="HAL228"/>
      <c r="HAM228"/>
      <c r="HAN228"/>
      <c r="HAO228"/>
      <c r="HAP228"/>
      <c r="HAQ228"/>
      <c r="HAR228"/>
      <c r="HAS228"/>
      <c r="HAT228"/>
      <c r="HAU228"/>
      <c r="HAV228"/>
      <c r="HAW228"/>
      <c r="HAX228"/>
      <c r="HAY228"/>
      <c r="HAZ228"/>
      <c r="HBA228"/>
      <c r="HBB228"/>
      <c r="HBC228"/>
      <c r="HBD228"/>
      <c r="HBE228"/>
      <c r="HBF228"/>
      <c r="HBG228"/>
      <c r="HBH228"/>
      <c r="HBI228"/>
      <c r="HBJ228"/>
      <c r="HBK228"/>
      <c r="HBL228"/>
      <c r="HBM228"/>
      <c r="HBN228"/>
      <c r="HBO228"/>
      <c r="HBP228"/>
      <c r="HBQ228"/>
      <c r="HBR228"/>
      <c r="HBS228"/>
      <c r="HBT228"/>
      <c r="HBU228"/>
      <c r="HBV228"/>
      <c r="HBW228"/>
      <c r="HBX228"/>
      <c r="HBY228"/>
      <c r="HBZ228"/>
      <c r="HCA228"/>
      <c r="HCB228"/>
      <c r="HCC228"/>
      <c r="HCD228"/>
      <c r="HCE228"/>
      <c r="HCF228"/>
      <c r="HCG228"/>
      <c r="HCH228"/>
      <c r="HCI228"/>
      <c r="HCJ228"/>
      <c r="HCK228"/>
      <c r="HCL228"/>
      <c r="HCM228"/>
      <c r="HCN228"/>
      <c r="HCO228"/>
      <c r="HCP228"/>
      <c r="HCQ228"/>
      <c r="HCR228"/>
      <c r="HCS228"/>
      <c r="HCT228"/>
      <c r="HCU228"/>
      <c r="HCV228"/>
      <c r="HCW228"/>
      <c r="HCX228"/>
      <c r="HCY228"/>
      <c r="HCZ228"/>
      <c r="HDA228"/>
      <c r="HDB228"/>
      <c r="HDC228"/>
      <c r="HDD228"/>
      <c r="HDE228"/>
      <c r="HDF228"/>
      <c r="HDG228"/>
      <c r="HDH228"/>
      <c r="HDI228"/>
      <c r="HDJ228"/>
      <c r="HDK228"/>
      <c r="HDL228"/>
      <c r="HDM228"/>
      <c r="HDN228"/>
      <c r="HDO228"/>
      <c r="HDP228"/>
      <c r="HDQ228"/>
      <c r="HDR228"/>
      <c r="HDS228"/>
      <c r="HDT228"/>
      <c r="HDU228"/>
      <c r="HDV228"/>
      <c r="HDW228"/>
      <c r="HDX228"/>
      <c r="HDY228"/>
      <c r="HDZ228"/>
      <c r="HEA228"/>
      <c r="HEB228"/>
      <c r="HEC228"/>
      <c r="HED228"/>
      <c r="HEE228"/>
      <c r="HEF228"/>
      <c r="HEG228"/>
      <c r="HEH228"/>
      <c r="HEI228"/>
      <c r="HEJ228"/>
      <c r="HEK228"/>
      <c r="HEL228"/>
      <c r="HEM228"/>
      <c r="HEN228"/>
      <c r="HEO228"/>
      <c r="HEP228"/>
      <c r="HEQ228"/>
      <c r="HER228"/>
      <c r="HES228"/>
      <c r="HET228"/>
      <c r="HEU228"/>
      <c r="HEV228"/>
      <c r="HEW228"/>
      <c r="HEX228"/>
      <c r="HEY228"/>
      <c r="HEZ228"/>
      <c r="HFA228"/>
      <c r="HFB228"/>
      <c r="HFC228"/>
      <c r="HFD228"/>
      <c r="HFE228"/>
      <c r="HFF228"/>
      <c r="HFG228"/>
      <c r="HFH228"/>
      <c r="HFI228"/>
      <c r="HFJ228"/>
      <c r="HFK228"/>
      <c r="HFL228"/>
      <c r="HFM228"/>
      <c r="HFN228"/>
      <c r="HFO228"/>
      <c r="HFP228"/>
      <c r="HFQ228"/>
      <c r="HFR228"/>
      <c r="HFS228"/>
      <c r="HFT228"/>
      <c r="HFU228"/>
      <c r="HFV228"/>
      <c r="HFW228"/>
      <c r="HFX228"/>
      <c r="HFY228"/>
      <c r="HFZ228"/>
      <c r="HGA228"/>
      <c r="HGB228"/>
      <c r="HGC228"/>
      <c r="HGD228"/>
      <c r="HGE228"/>
      <c r="HGF228"/>
      <c r="HGG228"/>
      <c r="HGH228"/>
      <c r="HGI228"/>
      <c r="HGJ228"/>
      <c r="HGK228"/>
      <c r="HGL228"/>
      <c r="HGM228"/>
      <c r="HGN228"/>
      <c r="HGO228"/>
      <c r="HGP228"/>
      <c r="HGQ228"/>
      <c r="HGR228"/>
      <c r="HGS228"/>
      <c r="HGT228"/>
      <c r="HGU228"/>
      <c r="HGV228"/>
      <c r="HGW228"/>
      <c r="HGX228"/>
      <c r="HGY228"/>
      <c r="HGZ228"/>
      <c r="HHA228"/>
      <c r="HHB228"/>
      <c r="HHC228"/>
      <c r="HHD228"/>
      <c r="HHE228"/>
      <c r="HHF228"/>
      <c r="HHG228"/>
      <c r="HHH228"/>
      <c r="HHI228"/>
      <c r="HHJ228"/>
      <c r="HHK228"/>
      <c r="HHL228"/>
      <c r="HHM228"/>
      <c r="HHN228"/>
      <c r="HHO228"/>
      <c r="HHP228"/>
      <c r="HHQ228"/>
      <c r="HHR228"/>
      <c r="HHS228"/>
      <c r="HHT228"/>
      <c r="HHU228"/>
      <c r="HHV228"/>
      <c r="HHW228"/>
      <c r="HHX228"/>
      <c r="HHY228"/>
      <c r="HHZ228"/>
      <c r="HIA228"/>
      <c r="HIB228"/>
      <c r="HIC228"/>
      <c r="HID228"/>
      <c r="HIE228"/>
      <c r="HIF228"/>
      <c r="HIG228"/>
      <c r="HIH228"/>
      <c r="HII228"/>
      <c r="HIJ228"/>
      <c r="HIK228"/>
      <c r="HIL228"/>
      <c r="HIM228"/>
      <c r="HIN228"/>
      <c r="HIO228"/>
      <c r="HIP228"/>
      <c r="HIQ228"/>
      <c r="HIR228"/>
      <c r="HIS228"/>
      <c r="HIT228"/>
      <c r="HIU228"/>
      <c r="HIV228"/>
      <c r="HIW228"/>
      <c r="HIX228"/>
      <c r="HIY228"/>
      <c r="HIZ228"/>
      <c r="HJA228"/>
      <c r="HJB228"/>
      <c r="HJC228"/>
      <c r="HJD228"/>
      <c r="HJE228"/>
      <c r="HJF228"/>
      <c r="HJG228"/>
      <c r="HJH228"/>
      <c r="HJI228"/>
      <c r="HJJ228"/>
      <c r="HJK228"/>
      <c r="HJL228"/>
      <c r="HJM228"/>
      <c r="HJN228"/>
      <c r="HJO228"/>
      <c r="HJP228"/>
      <c r="HJQ228"/>
      <c r="HJR228"/>
      <c r="HJS228"/>
      <c r="HJT228"/>
      <c r="HJU228"/>
      <c r="HJV228"/>
      <c r="HJW228"/>
      <c r="HJX228"/>
      <c r="HJY228"/>
      <c r="HJZ228"/>
      <c r="HKA228"/>
      <c r="HKB228"/>
      <c r="HKC228"/>
      <c r="HKD228"/>
      <c r="HKE228"/>
      <c r="HKF228"/>
      <c r="HKG228"/>
      <c r="HKH228"/>
      <c r="HKI228"/>
      <c r="HKJ228"/>
      <c r="HKK228"/>
      <c r="HKL228"/>
      <c r="HKM228"/>
      <c r="HKN228"/>
      <c r="HKO228"/>
      <c r="HKP228"/>
      <c r="HKQ228"/>
      <c r="HKR228"/>
      <c r="HKS228"/>
      <c r="HKT228"/>
      <c r="HKU228"/>
      <c r="HKV228"/>
      <c r="HKW228"/>
      <c r="HKX228"/>
      <c r="HKY228"/>
      <c r="HKZ228"/>
      <c r="HLA228"/>
      <c r="HLB228"/>
      <c r="HLC228"/>
      <c r="HLD228"/>
      <c r="HLE228"/>
      <c r="HLF228"/>
      <c r="HLG228"/>
      <c r="HLH228"/>
      <c r="HLI228"/>
      <c r="HLJ228"/>
      <c r="HLK228"/>
      <c r="HLL228"/>
      <c r="HLM228"/>
      <c r="HLN228"/>
      <c r="HLO228"/>
      <c r="HLP228"/>
      <c r="HLQ228"/>
      <c r="HLR228"/>
      <c r="HLS228"/>
      <c r="HLT228"/>
      <c r="HLU228"/>
      <c r="HLV228"/>
      <c r="HLW228"/>
      <c r="HLX228"/>
      <c r="HLY228"/>
      <c r="HLZ228"/>
      <c r="HMA228"/>
      <c r="HMB228"/>
      <c r="HMC228"/>
      <c r="HMD228"/>
      <c r="HME228"/>
      <c r="HMF228"/>
      <c r="HMG228"/>
      <c r="HMH228"/>
      <c r="HMI228"/>
      <c r="HMJ228"/>
      <c r="HMK228"/>
      <c r="HML228"/>
      <c r="HMM228"/>
      <c r="HMN228"/>
      <c r="HMO228"/>
      <c r="HMP228"/>
      <c r="HMQ228"/>
      <c r="HMR228"/>
      <c r="HMS228"/>
      <c r="HMT228"/>
      <c r="HMU228"/>
      <c r="HMV228"/>
      <c r="HMW228"/>
      <c r="HMX228"/>
      <c r="HMY228"/>
      <c r="HMZ228"/>
      <c r="HNA228"/>
      <c r="HNB228"/>
      <c r="HNC228"/>
      <c r="HND228"/>
      <c r="HNE228"/>
      <c r="HNF228"/>
      <c r="HNG228"/>
      <c r="HNH228"/>
      <c r="HNI228"/>
      <c r="HNJ228"/>
      <c r="HNK228"/>
      <c r="HNL228"/>
      <c r="HNM228"/>
      <c r="HNN228"/>
      <c r="HNO228"/>
      <c r="HNP228"/>
      <c r="HNQ228"/>
      <c r="HNR228"/>
      <c r="HNS228"/>
      <c r="HNT228"/>
      <c r="HNU228"/>
      <c r="HNV228"/>
      <c r="HNW228"/>
      <c r="HNX228"/>
      <c r="HNY228"/>
      <c r="HNZ228"/>
      <c r="HOA228"/>
      <c r="HOB228"/>
      <c r="HOC228"/>
      <c r="HOD228"/>
      <c r="HOE228"/>
      <c r="HOF228"/>
      <c r="HOG228"/>
      <c r="HOH228"/>
      <c r="HOI228"/>
      <c r="HOJ228"/>
      <c r="HOK228"/>
      <c r="HOL228"/>
      <c r="HOM228"/>
      <c r="HON228"/>
      <c r="HOO228"/>
      <c r="HOP228"/>
      <c r="HOQ228"/>
      <c r="HOR228"/>
      <c r="HOS228"/>
      <c r="HOT228"/>
      <c r="HOU228"/>
      <c r="HOV228"/>
      <c r="HOW228"/>
      <c r="HOX228"/>
      <c r="HOY228"/>
      <c r="HOZ228"/>
      <c r="HPA228"/>
      <c r="HPB228"/>
      <c r="HPC228"/>
      <c r="HPD228"/>
      <c r="HPE228"/>
      <c r="HPF228"/>
      <c r="HPG228"/>
      <c r="HPH228"/>
      <c r="HPI228"/>
      <c r="HPJ228"/>
      <c r="HPK228"/>
      <c r="HPL228"/>
      <c r="HPM228"/>
      <c r="HPN228"/>
      <c r="HPO228"/>
      <c r="HPP228"/>
      <c r="HPQ228"/>
      <c r="HPR228"/>
      <c r="HPS228"/>
      <c r="HPT228"/>
      <c r="HPU228"/>
      <c r="HPV228"/>
      <c r="HPW228"/>
      <c r="HPX228"/>
      <c r="HPY228"/>
      <c r="HPZ228"/>
      <c r="HQA228"/>
      <c r="HQB228"/>
      <c r="HQC228"/>
      <c r="HQD228"/>
      <c r="HQE228"/>
      <c r="HQF228"/>
      <c r="HQG228"/>
      <c r="HQH228"/>
      <c r="HQI228"/>
      <c r="HQJ228"/>
      <c r="HQK228"/>
      <c r="HQL228"/>
      <c r="HQM228"/>
      <c r="HQN228"/>
      <c r="HQO228"/>
      <c r="HQP228"/>
      <c r="HQQ228"/>
      <c r="HQR228"/>
      <c r="HQS228"/>
      <c r="HQT228"/>
      <c r="HQU228"/>
      <c r="HQV228"/>
      <c r="HQW228"/>
      <c r="HQX228"/>
      <c r="HQY228"/>
      <c r="HQZ228"/>
      <c r="HRA228"/>
      <c r="HRB228"/>
      <c r="HRC228"/>
      <c r="HRD228"/>
      <c r="HRE228"/>
      <c r="HRF228"/>
      <c r="HRG228"/>
      <c r="HRH228"/>
      <c r="HRI228"/>
      <c r="HRJ228"/>
      <c r="HRK228"/>
      <c r="HRL228"/>
      <c r="HRM228"/>
      <c r="HRN228"/>
      <c r="HRO228"/>
      <c r="HRP228"/>
      <c r="HRQ228"/>
      <c r="HRR228"/>
      <c r="HRS228"/>
      <c r="HRT228"/>
      <c r="HRU228"/>
      <c r="HRV228"/>
      <c r="HRW228"/>
      <c r="HRX228"/>
      <c r="HRY228"/>
      <c r="HRZ228"/>
      <c r="HSA228"/>
      <c r="HSB228"/>
      <c r="HSC228"/>
      <c r="HSD228"/>
      <c r="HSE228"/>
      <c r="HSF228"/>
      <c r="HSG228"/>
      <c r="HSH228"/>
      <c r="HSI228"/>
      <c r="HSJ228"/>
      <c r="HSK228"/>
      <c r="HSL228"/>
      <c r="HSM228"/>
      <c r="HSN228"/>
      <c r="HSO228"/>
      <c r="HSP228"/>
      <c r="HSQ228"/>
      <c r="HSR228"/>
      <c r="HSS228"/>
      <c r="HST228"/>
      <c r="HSU228"/>
      <c r="HSV228"/>
      <c r="HSW228"/>
      <c r="HSX228"/>
      <c r="HSY228"/>
      <c r="HSZ228"/>
      <c r="HTA228"/>
      <c r="HTB228"/>
      <c r="HTC228"/>
      <c r="HTD228"/>
      <c r="HTE228"/>
      <c r="HTF228"/>
      <c r="HTG228"/>
      <c r="HTH228"/>
      <c r="HTI228"/>
      <c r="HTJ228"/>
      <c r="HTK228"/>
      <c r="HTL228"/>
      <c r="HTM228"/>
      <c r="HTN228"/>
      <c r="HTO228"/>
      <c r="HTP228"/>
      <c r="HTQ228"/>
      <c r="HTR228"/>
      <c r="HTS228"/>
      <c r="HTT228"/>
      <c r="HTU228"/>
      <c r="HTV228"/>
      <c r="HTW228"/>
      <c r="HTX228"/>
      <c r="HTY228"/>
      <c r="HTZ228"/>
      <c r="HUA228"/>
      <c r="HUB228"/>
      <c r="HUC228"/>
      <c r="HUD228"/>
      <c r="HUE228"/>
      <c r="HUF228"/>
      <c r="HUG228"/>
      <c r="HUH228"/>
      <c r="HUI228"/>
      <c r="HUJ228"/>
      <c r="HUK228"/>
      <c r="HUL228"/>
      <c r="HUM228"/>
      <c r="HUN228"/>
      <c r="HUO228"/>
      <c r="HUP228"/>
      <c r="HUQ228"/>
      <c r="HUR228"/>
      <c r="HUS228"/>
      <c r="HUT228"/>
      <c r="HUU228"/>
      <c r="HUV228"/>
      <c r="HUW228"/>
      <c r="HUX228"/>
      <c r="HUY228"/>
      <c r="HUZ228"/>
      <c r="HVA228"/>
      <c r="HVB228"/>
      <c r="HVC228"/>
      <c r="HVD228"/>
      <c r="HVE228"/>
      <c r="HVF228"/>
      <c r="HVG228"/>
      <c r="HVH228"/>
      <c r="HVI228"/>
      <c r="HVJ228"/>
      <c r="HVK228"/>
      <c r="HVL228"/>
      <c r="HVM228"/>
      <c r="HVN228"/>
      <c r="HVO228"/>
      <c r="HVP228"/>
      <c r="HVQ228"/>
      <c r="HVR228"/>
      <c r="HVS228"/>
      <c r="HVT228"/>
      <c r="HVU228"/>
      <c r="HVV228"/>
      <c r="HVW228"/>
      <c r="HVX228"/>
      <c r="HVY228"/>
      <c r="HVZ228"/>
      <c r="HWA228"/>
      <c r="HWB228"/>
      <c r="HWC228"/>
      <c r="HWD228"/>
      <c r="HWE228"/>
      <c r="HWF228"/>
      <c r="HWG228"/>
      <c r="HWH228"/>
      <c r="HWI228"/>
      <c r="HWJ228"/>
      <c r="HWK228"/>
      <c r="HWL228"/>
      <c r="HWM228"/>
      <c r="HWN228"/>
      <c r="HWO228"/>
      <c r="HWP228"/>
      <c r="HWQ228"/>
      <c r="HWR228"/>
      <c r="HWS228"/>
      <c r="HWT228"/>
      <c r="HWU228"/>
      <c r="HWV228"/>
      <c r="HWW228"/>
      <c r="HWX228"/>
      <c r="HWY228"/>
      <c r="HWZ228"/>
      <c r="HXA228"/>
      <c r="HXB228"/>
      <c r="HXC228"/>
      <c r="HXD228"/>
      <c r="HXE228"/>
      <c r="HXF228"/>
      <c r="HXG228"/>
      <c r="HXH228"/>
      <c r="HXI228"/>
      <c r="HXJ228"/>
      <c r="HXK228"/>
      <c r="HXL228"/>
      <c r="HXM228"/>
      <c r="HXN228"/>
      <c r="HXO228"/>
      <c r="HXP228"/>
      <c r="HXQ228"/>
      <c r="HXR228"/>
      <c r="HXS228"/>
      <c r="HXT228"/>
      <c r="HXU228"/>
      <c r="HXV228"/>
      <c r="HXW228"/>
      <c r="HXX228"/>
      <c r="HXY228"/>
      <c r="HXZ228"/>
      <c r="HYA228"/>
      <c r="HYB228"/>
      <c r="HYC228"/>
      <c r="HYD228"/>
      <c r="HYE228"/>
      <c r="HYF228"/>
      <c r="HYG228"/>
      <c r="HYH228"/>
      <c r="HYI228"/>
      <c r="HYJ228"/>
      <c r="HYK228"/>
      <c r="HYL228"/>
      <c r="HYM228"/>
      <c r="HYN228"/>
      <c r="HYO228"/>
      <c r="HYP228"/>
      <c r="HYQ228"/>
      <c r="HYR228"/>
      <c r="HYS228"/>
      <c r="HYT228"/>
      <c r="HYU228"/>
      <c r="HYV228"/>
      <c r="HYW228"/>
      <c r="HYX228"/>
      <c r="HYY228"/>
      <c r="HYZ228"/>
      <c r="HZA228"/>
      <c r="HZB228"/>
      <c r="HZC228"/>
      <c r="HZD228"/>
      <c r="HZE228"/>
      <c r="HZF228"/>
      <c r="HZG228"/>
      <c r="HZH228"/>
      <c r="HZI228"/>
      <c r="HZJ228"/>
      <c r="HZK228"/>
      <c r="HZL228"/>
      <c r="HZM228"/>
      <c r="HZN228"/>
      <c r="HZO228"/>
      <c r="HZP228"/>
      <c r="HZQ228"/>
      <c r="HZR228"/>
      <c r="HZS228"/>
      <c r="HZT228"/>
      <c r="HZU228"/>
      <c r="HZV228"/>
      <c r="HZW228"/>
      <c r="HZX228"/>
      <c r="HZY228"/>
      <c r="HZZ228"/>
      <c r="IAA228"/>
      <c r="IAB228"/>
      <c r="IAC228"/>
      <c r="IAD228"/>
      <c r="IAE228"/>
      <c r="IAF228"/>
      <c r="IAG228"/>
      <c r="IAH228"/>
      <c r="IAI228"/>
      <c r="IAJ228"/>
      <c r="IAK228"/>
      <c r="IAL228"/>
      <c r="IAM228"/>
      <c r="IAN228"/>
      <c r="IAO228"/>
      <c r="IAP228"/>
      <c r="IAQ228"/>
      <c r="IAR228"/>
      <c r="IAS228"/>
      <c r="IAT228"/>
      <c r="IAU228"/>
      <c r="IAV228"/>
      <c r="IAW228"/>
      <c r="IAX228"/>
      <c r="IAY228"/>
      <c r="IAZ228"/>
      <c r="IBA228"/>
      <c r="IBB228"/>
      <c r="IBC228"/>
      <c r="IBD228"/>
      <c r="IBE228"/>
      <c r="IBF228"/>
      <c r="IBG228"/>
      <c r="IBH228"/>
      <c r="IBI228"/>
      <c r="IBJ228"/>
      <c r="IBK228"/>
      <c r="IBL228"/>
      <c r="IBM228"/>
      <c r="IBN228"/>
      <c r="IBO228"/>
      <c r="IBP228"/>
      <c r="IBQ228"/>
      <c r="IBR228"/>
      <c r="IBS228"/>
      <c r="IBT228"/>
      <c r="IBU228"/>
      <c r="IBV228"/>
      <c r="IBW228"/>
      <c r="IBX228"/>
      <c r="IBY228"/>
      <c r="IBZ228"/>
      <c r="ICA228"/>
      <c r="ICB228"/>
      <c r="ICC228"/>
      <c r="ICD228"/>
      <c r="ICE228"/>
      <c r="ICF228"/>
      <c r="ICG228"/>
      <c r="ICH228"/>
      <c r="ICI228"/>
      <c r="ICJ228"/>
      <c r="ICK228"/>
      <c r="ICL228"/>
      <c r="ICM228"/>
      <c r="ICN228"/>
      <c r="ICO228"/>
      <c r="ICP228"/>
      <c r="ICQ228"/>
      <c r="ICR228"/>
      <c r="ICS228"/>
      <c r="ICT228"/>
      <c r="ICU228"/>
      <c r="ICV228"/>
      <c r="ICW228"/>
      <c r="ICX228"/>
      <c r="ICY228"/>
      <c r="ICZ228"/>
      <c r="IDA228"/>
      <c r="IDB228"/>
      <c r="IDC228"/>
      <c r="IDD228"/>
      <c r="IDE228"/>
      <c r="IDF228"/>
      <c r="IDG228"/>
      <c r="IDH228"/>
      <c r="IDI228"/>
      <c r="IDJ228"/>
      <c r="IDK228"/>
      <c r="IDL228"/>
      <c r="IDM228"/>
      <c r="IDN228"/>
      <c r="IDO228"/>
      <c r="IDP228"/>
      <c r="IDQ228"/>
      <c r="IDR228"/>
      <c r="IDS228"/>
      <c r="IDT228"/>
      <c r="IDU228"/>
      <c r="IDV228"/>
      <c r="IDW228"/>
      <c r="IDX228"/>
      <c r="IDY228"/>
      <c r="IDZ228"/>
      <c r="IEA228"/>
      <c r="IEB228"/>
      <c r="IEC228"/>
      <c r="IED228"/>
      <c r="IEE228"/>
      <c r="IEF228"/>
      <c r="IEG228"/>
      <c r="IEH228"/>
      <c r="IEI228"/>
      <c r="IEJ228"/>
      <c r="IEK228"/>
      <c r="IEL228"/>
      <c r="IEM228"/>
      <c r="IEN228"/>
      <c r="IEO228"/>
      <c r="IEP228"/>
      <c r="IEQ228"/>
      <c r="IER228"/>
      <c r="IES228"/>
      <c r="IET228"/>
      <c r="IEU228"/>
      <c r="IEV228"/>
      <c r="IEW228"/>
      <c r="IEX228"/>
      <c r="IEY228"/>
      <c r="IEZ228"/>
      <c r="IFA228"/>
      <c r="IFB228"/>
      <c r="IFC228"/>
      <c r="IFD228"/>
      <c r="IFE228"/>
      <c r="IFF228"/>
      <c r="IFG228"/>
      <c r="IFH228"/>
      <c r="IFI228"/>
      <c r="IFJ228"/>
      <c r="IFK228"/>
      <c r="IFL228"/>
      <c r="IFM228"/>
      <c r="IFN228"/>
      <c r="IFO228"/>
      <c r="IFP228"/>
      <c r="IFQ228"/>
      <c r="IFR228"/>
      <c r="IFS228"/>
      <c r="IFT228"/>
      <c r="IFU228"/>
      <c r="IFV228"/>
      <c r="IFW228"/>
      <c r="IFX228"/>
      <c r="IFY228"/>
      <c r="IFZ228"/>
      <c r="IGA228"/>
      <c r="IGB228"/>
      <c r="IGC228"/>
      <c r="IGD228"/>
      <c r="IGE228"/>
      <c r="IGF228"/>
      <c r="IGG228"/>
      <c r="IGH228"/>
      <c r="IGI228"/>
      <c r="IGJ228"/>
      <c r="IGK228"/>
      <c r="IGL228"/>
      <c r="IGM228"/>
      <c r="IGN228"/>
      <c r="IGO228"/>
      <c r="IGP228"/>
      <c r="IGQ228"/>
      <c r="IGR228"/>
      <c r="IGS228"/>
      <c r="IGT228"/>
      <c r="IGU228"/>
      <c r="IGV228"/>
      <c r="IGW228"/>
      <c r="IGX228"/>
      <c r="IGY228"/>
      <c r="IGZ228"/>
      <c r="IHA228"/>
      <c r="IHB228"/>
      <c r="IHC228"/>
      <c r="IHD228"/>
      <c r="IHE228"/>
      <c r="IHF228"/>
      <c r="IHG228"/>
      <c r="IHH228"/>
      <c r="IHI228"/>
      <c r="IHJ228"/>
      <c r="IHK228"/>
      <c r="IHL228"/>
      <c r="IHM228"/>
      <c r="IHN228"/>
      <c r="IHO228"/>
      <c r="IHP228"/>
      <c r="IHQ228"/>
      <c r="IHR228"/>
      <c r="IHS228"/>
      <c r="IHT228"/>
      <c r="IHU228"/>
      <c r="IHV228"/>
      <c r="IHW228"/>
      <c r="IHX228"/>
      <c r="IHY228"/>
      <c r="IHZ228"/>
      <c r="IIA228"/>
      <c r="IIB228"/>
      <c r="IIC228"/>
      <c r="IID228"/>
      <c r="IIE228"/>
      <c r="IIF228"/>
      <c r="IIG228"/>
      <c r="IIH228"/>
      <c r="III228"/>
      <c r="IIJ228"/>
      <c r="IIK228"/>
      <c r="IIL228"/>
      <c r="IIM228"/>
      <c r="IIN228"/>
      <c r="IIO228"/>
      <c r="IIP228"/>
      <c r="IIQ228"/>
      <c r="IIR228"/>
      <c r="IIS228"/>
      <c r="IIT228"/>
      <c r="IIU228"/>
      <c r="IIV228"/>
      <c r="IIW228"/>
      <c r="IIX228"/>
      <c r="IIY228"/>
      <c r="IIZ228"/>
      <c r="IJA228"/>
      <c r="IJB228"/>
      <c r="IJC228"/>
      <c r="IJD228"/>
      <c r="IJE228"/>
      <c r="IJF228"/>
      <c r="IJG228"/>
      <c r="IJH228"/>
      <c r="IJI228"/>
      <c r="IJJ228"/>
      <c r="IJK228"/>
      <c r="IJL228"/>
      <c r="IJM228"/>
      <c r="IJN228"/>
      <c r="IJO228"/>
      <c r="IJP228"/>
      <c r="IJQ228"/>
      <c r="IJR228"/>
      <c r="IJS228"/>
      <c r="IJT228"/>
      <c r="IJU228"/>
      <c r="IJV228"/>
      <c r="IJW228"/>
      <c r="IJX228"/>
      <c r="IJY228"/>
      <c r="IJZ228"/>
      <c r="IKA228"/>
      <c r="IKB228"/>
      <c r="IKC228"/>
      <c r="IKD228"/>
      <c r="IKE228"/>
      <c r="IKF228"/>
      <c r="IKG228"/>
      <c r="IKH228"/>
      <c r="IKI228"/>
      <c r="IKJ228"/>
      <c r="IKK228"/>
      <c r="IKL228"/>
      <c r="IKM228"/>
      <c r="IKN228"/>
      <c r="IKO228"/>
      <c r="IKP228"/>
      <c r="IKQ228"/>
      <c r="IKR228"/>
      <c r="IKS228"/>
      <c r="IKT228"/>
      <c r="IKU228"/>
      <c r="IKV228"/>
      <c r="IKW228"/>
      <c r="IKX228"/>
      <c r="IKY228"/>
      <c r="IKZ228"/>
      <c r="ILA228"/>
      <c r="ILB228"/>
      <c r="ILC228"/>
      <c r="ILD228"/>
      <c r="ILE228"/>
      <c r="ILF228"/>
      <c r="ILG228"/>
      <c r="ILH228"/>
      <c r="ILI228"/>
      <c r="ILJ228"/>
      <c r="ILK228"/>
      <c r="ILL228"/>
      <c r="ILM228"/>
      <c r="ILN228"/>
      <c r="ILO228"/>
      <c r="ILP228"/>
      <c r="ILQ228"/>
      <c r="ILR228"/>
      <c r="ILS228"/>
      <c r="ILT228"/>
      <c r="ILU228"/>
      <c r="ILV228"/>
      <c r="ILW228"/>
      <c r="ILX228"/>
      <c r="ILY228"/>
      <c r="ILZ228"/>
      <c r="IMA228"/>
      <c r="IMB228"/>
      <c r="IMC228"/>
      <c r="IMD228"/>
      <c r="IME228"/>
      <c r="IMF228"/>
      <c r="IMG228"/>
      <c r="IMH228"/>
      <c r="IMI228"/>
      <c r="IMJ228"/>
      <c r="IMK228"/>
      <c r="IML228"/>
      <c r="IMM228"/>
      <c r="IMN228"/>
      <c r="IMO228"/>
      <c r="IMP228"/>
      <c r="IMQ228"/>
      <c r="IMR228"/>
      <c r="IMS228"/>
      <c r="IMT228"/>
      <c r="IMU228"/>
      <c r="IMV228"/>
      <c r="IMW228"/>
      <c r="IMX228"/>
      <c r="IMY228"/>
      <c r="IMZ228"/>
      <c r="INA228"/>
      <c r="INB228"/>
      <c r="INC228"/>
      <c r="IND228"/>
      <c r="INE228"/>
      <c r="INF228"/>
      <c r="ING228"/>
      <c r="INH228"/>
      <c r="INI228"/>
      <c r="INJ228"/>
      <c r="INK228"/>
      <c r="INL228"/>
      <c r="INM228"/>
      <c r="INN228"/>
      <c r="INO228"/>
      <c r="INP228"/>
      <c r="INQ228"/>
      <c r="INR228"/>
      <c r="INS228"/>
      <c r="INT228"/>
      <c r="INU228"/>
      <c r="INV228"/>
      <c r="INW228"/>
      <c r="INX228"/>
      <c r="INY228"/>
      <c r="INZ228"/>
      <c r="IOA228"/>
      <c r="IOB228"/>
      <c r="IOC228"/>
      <c r="IOD228"/>
      <c r="IOE228"/>
      <c r="IOF228"/>
      <c r="IOG228"/>
      <c r="IOH228"/>
      <c r="IOI228"/>
      <c r="IOJ228"/>
      <c r="IOK228"/>
      <c r="IOL228"/>
      <c r="IOM228"/>
      <c r="ION228"/>
      <c r="IOO228"/>
      <c r="IOP228"/>
      <c r="IOQ228"/>
      <c r="IOR228"/>
      <c r="IOS228"/>
      <c r="IOT228"/>
      <c r="IOU228"/>
      <c r="IOV228"/>
      <c r="IOW228"/>
      <c r="IOX228"/>
      <c r="IOY228"/>
      <c r="IOZ228"/>
      <c r="IPA228"/>
      <c r="IPB228"/>
      <c r="IPC228"/>
      <c r="IPD228"/>
      <c r="IPE228"/>
      <c r="IPF228"/>
      <c r="IPG228"/>
      <c r="IPH228"/>
      <c r="IPI228"/>
      <c r="IPJ228"/>
      <c r="IPK228"/>
      <c r="IPL228"/>
      <c r="IPM228"/>
      <c r="IPN228"/>
      <c r="IPO228"/>
      <c r="IPP228"/>
      <c r="IPQ228"/>
      <c r="IPR228"/>
      <c r="IPS228"/>
      <c r="IPT228"/>
      <c r="IPU228"/>
      <c r="IPV228"/>
      <c r="IPW228"/>
      <c r="IPX228"/>
      <c r="IPY228"/>
      <c r="IPZ228"/>
      <c r="IQA228"/>
      <c r="IQB228"/>
      <c r="IQC228"/>
      <c r="IQD228"/>
      <c r="IQE228"/>
      <c r="IQF228"/>
      <c r="IQG228"/>
      <c r="IQH228"/>
      <c r="IQI228"/>
      <c r="IQJ228"/>
      <c r="IQK228"/>
      <c r="IQL228"/>
      <c r="IQM228"/>
      <c r="IQN228"/>
      <c r="IQO228"/>
      <c r="IQP228"/>
      <c r="IQQ228"/>
      <c r="IQR228"/>
      <c r="IQS228"/>
      <c r="IQT228"/>
      <c r="IQU228"/>
      <c r="IQV228"/>
      <c r="IQW228"/>
      <c r="IQX228"/>
      <c r="IQY228"/>
      <c r="IQZ228"/>
      <c r="IRA228"/>
      <c r="IRB228"/>
      <c r="IRC228"/>
      <c r="IRD228"/>
      <c r="IRE228"/>
      <c r="IRF228"/>
      <c r="IRG228"/>
      <c r="IRH228"/>
      <c r="IRI228"/>
      <c r="IRJ228"/>
      <c r="IRK228"/>
      <c r="IRL228"/>
      <c r="IRM228"/>
      <c r="IRN228"/>
      <c r="IRO228"/>
      <c r="IRP228"/>
      <c r="IRQ228"/>
      <c r="IRR228"/>
      <c r="IRS228"/>
      <c r="IRT228"/>
      <c r="IRU228"/>
      <c r="IRV228"/>
      <c r="IRW228"/>
      <c r="IRX228"/>
      <c r="IRY228"/>
      <c r="IRZ228"/>
      <c r="ISA228"/>
      <c r="ISB228"/>
      <c r="ISC228"/>
      <c r="ISD228"/>
      <c r="ISE228"/>
      <c r="ISF228"/>
      <c r="ISG228"/>
      <c r="ISH228"/>
      <c r="ISI228"/>
      <c r="ISJ228"/>
      <c r="ISK228"/>
      <c r="ISL228"/>
      <c r="ISM228"/>
      <c r="ISN228"/>
      <c r="ISO228"/>
      <c r="ISP228"/>
      <c r="ISQ228"/>
      <c r="ISR228"/>
      <c r="ISS228"/>
      <c r="IST228"/>
      <c r="ISU228"/>
      <c r="ISV228"/>
      <c r="ISW228"/>
      <c r="ISX228"/>
      <c r="ISY228"/>
      <c r="ISZ228"/>
      <c r="ITA228"/>
      <c r="ITB228"/>
      <c r="ITC228"/>
      <c r="ITD228"/>
      <c r="ITE228"/>
      <c r="ITF228"/>
      <c r="ITG228"/>
      <c r="ITH228"/>
      <c r="ITI228"/>
      <c r="ITJ228"/>
      <c r="ITK228"/>
      <c r="ITL228"/>
      <c r="ITM228"/>
      <c r="ITN228"/>
      <c r="ITO228"/>
      <c r="ITP228"/>
      <c r="ITQ228"/>
      <c r="ITR228"/>
      <c r="ITS228"/>
      <c r="ITT228"/>
      <c r="ITU228"/>
      <c r="ITV228"/>
      <c r="ITW228"/>
      <c r="ITX228"/>
      <c r="ITY228"/>
      <c r="ITZ228"/>
      <c r="IUA228"/>
      <c r="IUB228"/>
      <c r="IUC228"/>
      <c r="IUD228"/>
      <c r="IUE228"/>
      <c r="IUF228"/>
      <c r="IUG228"/>
      <c r="IUH228"/>
      <c r="IUI228"/>
      <c r="IUJ228"/>
      <c r="IUK228"/>
      <c r="IUL228"/>
      <c r="IUM228"/>
      <c r="IUN228"/>
      <c r="IUO228"/>
      <c r="IUP228"/>
      <c r="IUQ228"/>
      <c r="IUR228"/>
      <c r="IUS228"/>
      <c r="IUT228"/>
      <c r="IUU228"/>
      <c r="IUV228"/>
      <c r="IUW228"/>
      <c r="IUX228"/>
      <c r="IUY228"/>
      <c r="IUZ228"/>
      <c r="IVA228"/>
      <c r="IVB228"/>
      <c r="IVC228"/>
      <c r="IVD228"/>
      <c r="IVE228"/>
      <c r="IVF228"/>
      <c r="IVG228"/>
      <c r="IVH228"/>
      <c r="IVI228"/>
      <c r="IVJ228"/>
      <c r="IVK228"/>
      <c r="IVL228"/>
      <c r="IVM228"/>
      <c r="IVN228"/>
      <c r="IVO228"/>
      <c r="IVP228"/>
      <c r="IVQ228"/>
      <c r="IVR228"/>
      <c r="IVS228"/>
      <c r="IVT228"/>
      <c r="IVU228"/>
      <c r="IVV228"/>
      <c r="IVW228"/>
      <c r="IVX228"/>
      <c r="IVY228"/>
      <c r="IVZ228"/>
      <c r="IWA228"/>
      <c r="IWB228"/>
      <c r="IWC228"/>
      <c r="IWD228"/>
      <c r="IWE228"/>
      <c r="IWF228"/>
      <c r="IWG228"/>
      <c r="IWH228"/>
      <c r="IWI228"/>
      <c r="IWJ228"/>
      <c r="IWK228"/>
      <c r="IWL228"/>
      <c r="IWM228"/>
      <c r="IWN228"/>
      <c r="IWO228"/>
      <c r="IWP228"/>
      <c r="IWQ228"/>
      <c r="IWR228"/>
      <c r="IWS228"/>
      <c r="IWT228"/>
      <c r="IWU228"/>
      <c r="IWV228"/>
      <c r="IWW228"/>
      <c r="IWX228"/>
      <c r="IWY228"/>
      <c r="IWZ228"/>
      <c r="IXA228"/>
      <c r="IXB228"/>
      <c r="IXC228"/>
      <c r="IXD228"/>
      <c r="IXE228"/>
      <c r="IXF228"/>
      <c r="IXG228"/>
      <c r="IXH228"/>
      <c r="IXI228"/>
      <c r="IXJ228"/>
      <c r="IXK228"/>
      <c r="IXL228"/>
      <c r="IXM228"/>
      <c r="IXN228"/>
      <c r="IXO228"/>
      <c r="IXP228"/>
      <c r="IXQ228"/>
      <c r="IXR228"/>
      <c r="IXS228"/>
      <c r="IXT228"/>
      <c r="IXU228"/>
      <c r="IXV228"/>
      <c r="IXW228"/>
      <c r="IXX228"/>
      <c r="IXY228"/>
      <c r="IXZ228"/>
      <c r="IYA228"/>
      <c r="IYB228"/>
      <c r="IYC228"/>
      <c r="IYD228"/>
      <c r="IYE228"/>
      <c r="IYF228"/>
      <c r="IYG228"/>
      <c r="IYH228"/>
      <c r="IYI228"/>
      <c r="IYJ228"/>
      <c r="IYK228"/>
      <c r="IYL228"/>
      <c r="IYM228"/>
      <c r="IYN228"/>
      <c r="IYO228"/>
      <c r="IYP228"/>
      <c r="IYQ228"/>
      <c r="IYR228"/>
      <c r="IYS228"/>
      <c r="IYT228"/>
      <c r="IYU228"/>
      <c r="IYV228"/>
      <c r="IYW228"/>
      <c r="IYX228"/>
      <c r="IYY228"/>
      <c r="IYZ228"/>
      <c r="IZA228"/>
      <c r="IZB228"/>
      <c r="IZC228"/>
      <c r="IZD228"/>
      <c r="IZE228"/>
      <c r="IZF228"/>
      <c r="IZG228"/>
      <c r="IZH228"/>
      <c r="IZI228"/>
      <c r="IZJ228"/>
      <c r="IZK228"/>
      <c r="IZL228"/>
      <c r="IZM228"/>
      <c r="IZN228"/>
      <c r="IZO228"/>
      <c r="IZP228"/>
      <c r="IZQ228"/>
      <c r="IZR228"/>
      <c r="IZS228"/>
      <c r="IZT228"/>
      <c r="IZU228"/>
      <c r="IZV228"/>
      <c r="IZW228"/>
      <c r="IZX228"/>
      <c r="IZY228"/>
      <c r="IZZ228"/>
      <c r="JAA228"/>
      <c r="JAB228"/>
      <c r="JAC228"/>
      <c r="JAD228"/>
      <c r="JAE228"/>
      <c r="JAF228"/>
      <c r="JAG228"/>
      <c r="JAH228"/>
      <c r="JAI228"/>
      <c r="JAJ228"/>
      <c r="JAK228"/>
      <c r="JAL228"/>
      <c r="JAM228"/>
      <c r="JAN228"/>
      <c r="JAO228"/>
      <c r="JAP228"/>
      <c r="JAQ228"/>
      <c r="JAR228"/>
      <c r="JAS228"/>
      <c r="JAT228"/>
      <c r="JAU228"/>
      <c r="JAV228"/>
      <c r="JAW228"/>
      <c r="JAX228"/>
      <c r="JAY228"/>
      <c r="JAZ228"/>
      <c r="JBA228"/>
      <c r="JBB228"/>
      <c r="JBC228"/>
      <c r="JBD228"/>
      <c r="JBE228"/>
      <c r="JBF228"/>
      <c r="JBG228"/>
      <c r="JBH228"/>
      <c r="JBI228"/>
      <c r="JBJ228"/>
      <c r="JBK228"/>
      <c r="JBL228"/>
      <c r="JBM228"/>
      <c r="JBN228"/>
      <c r="JBO228"/>
      <c r="JBP228"/>
      <c r="JBQ228"/>
      <c r="JBR228"/>
      <c r="JBS228"/>
      <c r="JBT228"/>
      <c r="JBU228"/>
      <c r="JBV228"/>
      <c r="JBW228"/>
      <c r="JBX228"/>
      <c r="JBY228"/>
      <c r="JBZ228"/>
      <c r="JCA228"/>
      <c r="JCB228"/>
      <c r="JCC228"/>
      <c r="JCD228"/>
      <c r="JCE228"/>
      <c r="JCF228"/>
      <c r="JCG228"/>
      <c r="JCH228"/>
      <c r="JCI228"/>
      <c r="JCJ228"/>
      <c r="JCK228"/>
      <c r="JCL228"/>
      <c r="JCM228"/>
      <c r="JCN228"/>
      <c r="JCO228"/>
      <c r="JCP228"/>
      <c r="JCQ228"/>
      <c r="JCR228"/>
      <c r="JCS228"/>
      <c r="JCT228"/>
      <c r="JCU228"/>
      <c r="JCV228"/>
      <c r="JCW228"/>
      <c r="JCX228"/>
      <c r="JCY228"/>
      <c r="JCZ228"/>
      <c r="JDA228"/>
      <c r="JDB228"/>
      <c r="JDC228"/>
      <c r="JDD228"/>
      <c r="JDE228"/>
      <c r="JDF228"/>
      <c r="JDG228"/>
      <c r="JDH228"/>
      <c r="JDI228"/>
      <c r="JDJ228"/>
      <c r="JDK228"/>
      <c r="JDL228"/>
      <c r="JDM228"/>
      <c r="JDN228"/>
      <c r="JDO228"/>
      <c r="JDP228"/>
      <c r="JDQ228"/>
      <c r="JDR228"/>
      <c r="JDS228"/>
      <c r="JDT228"/>
      <c r="JDU228"/>
      <c r="JDV228"/>
      <c r="JDW228"/>
      <c r="JDX228"/>
      <c r="JDY228"/>
      <c r="JDZ228"/>
      <c r="JEA228"/>
      <c r="JEB228"/>
      <c r="JEC228"/>
      <c r="JED228"/>
      <c r="JEE228"/>
      <c r="JEF228"/>
      <c r="JEG228"/>
      <c r="JEH228"/>
      <c r="JEI228"/>
      <c r="JEJ228"/>
      <c r="JEK228"/>
      <c r="JEL228"/>
      <c r="JEM228"/>
      <c r="JEN228"/>
      <c r="JEO228"/>
      <c r="JEP228"/>
      <c r="JEQ228"/>
      <c r="JER228"/>
      <c r="JES228"/>
      <c r="JET228"/>
      <c r="JEU228"/>
      <c r="JEV228"/>
      <c r="JEW228"/>
      <c r="JEX228"/>
      <c r="JEY228"/>
      <c r="JEZ228"/>
      <c r="JFA228"/>
      <c r="JFB228"/>
      <c r="JFC228"/>
      <c r="JFD228"/>
      <c r="JFE228"/>
      <c r="JFF228"/>
      <c r="JFG228"/>
      <c r="JFH228"/>
      <c r="JFI228"/>
      <c r="JFJ228"/>
      <c r="JFK228"/>
      <c r="JFL228"/>
      <c r="JFM228"/>
      <c r="JFN228"/>
      <c r="JFO228"/>
      <c r="JFP228"/>
      <c r="JFQ228"/>
      <c r="JFR228"/>
      <c r="JFS228"/>
      <c r="JFT228"/>
      <c r="JFU228"/>
      <c r="JFV228"/>
      <c r="JFW228"/>
      <c r="JFX228"/>
      <c r="JFY228"/>
      <c r="JFZ228"/>
      <c r="JGA228"/>
      <c r="JGB228"/>
      <c r="JGC228"/>
      <c r="JGD228"/>
      <c r="JGE228"/>
      <c r="JGF228"/>
      <c r="JGG228"/>
      <c r="JGH228"/>
      <c r="JGI228"/>
      <c r="JGJ228"/>
      <c r="JGK228"/>
      <c r="JGL228"/>
      <c r="JGM228"/>
      <c r="JGN228"/>
      <c r="JGO228"/>
      <c r="JGP228"/>
      <c r="JGQ228"/>
      <c r="JGR228"/>
      <c r="JGS228"/>
      <c r="JGT228"/>
      <c r="JGU228"/>
      <c r="JGV228"/>
      <c r="JGW228"/>
      <c r="JGX228"/>
      <c r="JGY228"/>
      <c r="JGZ228"/>
      <c r="JHA228"/>
      <c r="JHB228"/>
      <c r="JHC228"/>
      <c r="JHD228"/>
      <c r="JHE228"/>
      <c r="JHF228"/>
      <c r="JHG228"/>
      <c r="JHH228"/>
      <c r="JHI228"/>
      <c r="JHJ228"/>
      <c r="JHK228"/>
      <c r="JHL228"/>
      <c r="JHM228"/>
      <c r="JHN228"/>
      <c r="JHO228"/>
      <c r="JHP228"/>
      <c r="JHQ228"/>
      <c r="JHR228"/>
      <c r="JHS228"/>
      <c r="JHT228"/>
      <c r="JHU228"/>
      <c r="JHV228"/>
      <c r="JHW228"/>
      <c r="JHX228"/>
      <c r="JHY228"/>
      <c r="JHZ228"/>
      <c r="JIA228"/>
      <c r="JIB228"/>
      <c r="JIC228"/>
      <c r="JID228"/>
      <c r="JIE228"/>
      <c r="JIF228"/>
      <c r="JIG228"/>
      <c r="JIH228"/>
      <c r="JII228"/>
      <c r="JIJ228"/>
      <c r="JIK228"/>
      <c r="JIL228"/>
      <c r="JIM228"/>
      <c r="JIN228"/>
      <c r="JIO228"/>
      <c r="JIP228"/>
      <c r="JIQ228"/>
      <c r="JIR228"/>
      <c r="JIS228"/>
      <c r="JIT228"/>
      <c r="JIU228"/>
      <c r="JIV228"/>
      <c r="JIW228"/>
      <c r="JIX228"/>
      <c r="JIY228"/>
      <c r="JIZ228"/>
      <c r="JJA228"/>
      <c r="JJB228"/>
      <c r="JJC228"/>
      <c r="JJD228"/>
      <c r="JJE228"/>
      <c r="JJF228"/>
      <c r="JJG228"/>
      <c r="JJH228"/>
      <c r="JJI228"/>
      <c r="JJJ228"/>
      <c r="JJK228"/>
      <c r="JJL228"/>
      <c r="JJM228"/>
      <c r="JJN228"/>
      <c r="JJO228"/>
      <c r="JJP228"/>
      <c r="JJQ228"/>
      <c r="JJR228"/>
      <c r="JJS228"/>
      <c r="JJT228"/>
      <c r="JJU228"/>
      <c r="JJV228"/>
      <c r="JJW228"/>
      <c r="JJX228"/>
      <c r="JJY228"/>
      <c r="JJZ228"/>
      <c r="JKA228"/>
      <c r="JKB228"/>
      <c r="JKC228"/>
      <c r="JKD228"/>
      <c r="JKE228"/>
      <c r="JKF228"/>
      <c r="JKG228"/>
      <c r="JKH228"/>
      <c r="JKI228"/>
      <c r="JKJ228"/>
      <c r="JKK228"/>
      <c r="JKL228"/>
      <c r="JKM228"/>
      <c r="JKN228"/>
      <c r="JKO228"/>
      <c r="JKP228"/>
      <c r="JKQ228"/>
      <c r="JKR228"/>
      <c r="JKS228"/>
      <c r="JKT228"/>
      <c r="JKU228"/>
      <c r="JKV228"/>
      <c r="JKW228"/>
      <c r="JKX228"/>
      <c r="JKY228"/>
      <c r="JKZ228"/>
      <c r="JLA228"/>
      <c r="JLB228"/>
      <c r="JLC228"/>
      <c r="JLD228"/>
      <c r="JLE228"/>
      <c r="JLF228"/>
      <c r="JLG228"/>
      <c r="JLH228"/>
      <c r="JLI228"/>
      <c r="JLJ228"/>
      <c r="JLK228"/>
      <c r="JLL228"/>
      <c r="JLM228"/>
      <c r="JLN228"/>
      <c r="JLO228"/>
      <c r="JLP228"/>
      <c r="JLQ228"/>
      <c r="JLR228"/>
      <c r="JLS228"/>
      <c r="JLT228"/>
      <c r="JLU228"/>
      <c r="JLV228"/>
      <c r="JLW228"/>
      <c r="JLX228"/>
      <c r="JLY228"/>
      <c r="JLZ228"/>
      <c r="JMA228"/>
      <c r="JMB228"/>
      <c r="JMC228"/>
      <c r="JMD228"/>
      <c r="JME228"/>
      <c r="JMF228"/>
      <c r="JMG228"/>
      <c r="JMH228"/>
      <c r="JMI228"/>
      <c r="JMJ228"/>
      <c r="JMK228"/>
      <c r="JML228"/>
      <c r="JMM228"/>
      <c r="JMN228"/>
      <c r="JMO228"/>
      <c r="JMP228"/>
      <c r="JMQ228"/>
      <c r="JMR228"/>
      <c r="JMS228"/>
      <c r="JMT228"/>
      <c r="JMU228"/>
      <c r="JMV228"/>
      <c r="JMW228"/>
      <c r="JMX228"/>
      <c r="JMY228"/>
      <c r="JMZ228"/>
      <c r="JNA228"/>
      <c r="JNB228"/>
      <c r="JNC228"/>
      <c r="JND228"/>
      <c r="JNE228"/>
      <c r="JNF228"/>
      <c r="JNG228"/>
      <c r="JNH228"/>
      <c r="JNI228"/>
      <c r="JNJ228"/>
      <c r="JNK228"/>
      <c r="JNL228"/>
      <c r="JNM228"/>
      <c r="JNN228"/>
      <c r="JNO228"/>
      <c r="JNP228"/>
      <c r="JNQ228"/>
      <c r="JNR228"/>
      <c r="JNS228"/>
      <c r="JNT228"/>
      <c r="JNU228"/>
      <c r="JNV228"/>
      <c r="JNW228"/>
      <c r="JNX228"/>
      <c r="JNY228"/>
      <c r="JNZ228"/>
      <c r="JOA228"/>
      <c r="JOB228"/>
      <c r="JOC228"/>
      <c r="JOD228"/>
      <c r="JOE228"/>
      <c r="JOF228"/>
      <c r="JOG228"/>
      <c r="JOH228"/>
      <c r="JOI228"/>
      <c r="JOJ228"/>
      <c r="JOK228"/>
      <c r="JOL228"/>
      <c r="JOM228"/>
      <c r="JON228"/>
      <c r="JOO228"/>
      <c r="JOP228"/>
      <c r="JOQ228"/>
      <c r="JOR228"/>
      <c r="JOS228"/>
      <c r="JOT228"/>
      <c r="JOU228"/>
      <c r="JOV228"/>
      <c r="JOW228"/>
      <c r="JOX228"/>
      <c r="JOY228"/>
      <c r="JOZ228"/>
      <c r="JPA228"/>
      <c r="JPB228"/>
      <c r="JPC228"/>
      <c r="JPD228"/>
      <c r="JPE228"/>
      <c r="JPF228"/>
      <c r="JPG228"/>
      <c r="JPH228"/>
      <c r="JPI228"/>
      <c r="JPJ228"/>
      <c r="JPK228"/>
      <c r="JPL228"/>
      <c r="JPM228"/>
      <c r="JPN228"/>
      <c r="JPO228"/>
      <c r="JPP228"/>
      <c r="JPQ228"/>
      <c r="JPR228"/>
      <c r="JPS228"/>
      <c r="JPT228"/>
      <c r="JPU228"/>
      <c r="JPV228"/>
      <c r="JPW228"/>
      <c r="JPX228"/>
      <c r="JPY228"/>
      <c r="JPZ228"/>
      <c r="JQA228"/>
      <c r="JQB228"/>
      <c r="JQC228"/>
      <c r="JQD228"/>
      <c r="JQE228"/>
      <c r="JQF228"/>
      <c r="JQG228"/>
      <c r="JQH228"/>
      <c r="JQI228"/>
      <c r="JQJ228"/>
      <c r="JQK228"/>
      <c r="JQL228"/>
      <c r="JQM228"/>
      <c r="JQN228"/>
      <c r="JQO228"/>
      <c r="JQP228"/>
      <c r="JQQ228"/>
      <c r="JQR228"/>
      <c r="JQS228"/>
      <c r="JQT228"/>
      <c r="JQU228"/>
      <c r="JQV228"/>
      <c r="JQW228"/>
      <c r="JQX228"/>
      <c r="JQY228"/>
      <c r="JQZ228"/>
      <c r="JRA228"/>
      <c r="JRB228"/>
      <c r="JRC228"/>
      <c r="JRD228"/>
      <c r="JRE228"/>
      <c r="JRF228"/>
      <c r="JRG228"/>
      <c r="JRH228"/>
      <c r="JRI228"/>
      <c r="JRJ228"/>
      <c r="JRK228"/>
      <c r="JRL228"/>
      <c r="JRM228"/>
      <c r="JRN228"/>
      <c r="JRO228"/>
      <c r="JRP228"/>
      <c r="JRQ228"/>
      <c r="JRR228"/>
      <c r="JRS228"/>
      <c r="JRT228"/>
      <c r="JRU228"/>
      <c r="JRV228"/>
      <c r="JRW228"/>
      <c r="JRX228"/>
      <c r="JRY228"/>
      <c r="JRZ228"/>
      <c r="JSA228"/>
      <c r="JSB228"/>
      <c r="JSC228"/>
      <c r="JSD228"/>
      <c r="JSE228"/>
      <c r="JSF228"/>
      <c r="JSG228"/>
      <c r="JSH228"/>
      <c r="JSI228"/>
      <c r="JSJ228"/>
      <c r="JSK228"/>
      <c r="JSL228"/>
      <c r="JSM228"/>
      <c r="JSN228"/>
      <c r="JSO228"/>
      <c r="JSP228"/>
      <c r="JSQ228"/>
      <c r="JSR228"/>
      <c r="JSS228"/>
      <c r="JST228"/>
      <c r="JSU228"/>
      <c r="JSV228"/>
      <c r="JSW228"/>
      <c r="JSX228"/>
      <c r="JSY228"/>
      <c r="JSZ228"/>
      <c r="JTA228"/>
      <c r="JTB228"/>
      <c r="JTC228"/>
      <c r="JTD228"/>
      <c r="JTE228"/>
      <c r="JTF228"/>
      <c r="JTG228"/>
      <c r="JTH228"/>
      <c r="JTI228"/>
      <c r="JTJ228"/>
      <c r="JTK228"/>
      <c r="JTL228"/>
      <c r="JTM228"/>
      <c r="JTN228"/>
      <c r="JTO228"/>
      <c r="JTP228"/>
      <c r="JTQ228"/>
      <c r="JTR228"/>
      <c r="JTS228"/>
      <c r="JTT228"/>
      <c r="JTU228"/>
      <c r="JTV228"/>
      <c r="JTW228"/>
      <c r="JTX228"/>
      <c r="JTY228"/>
      <c r="JTZ228"/>
      <c r="JUA228"/>
      <c r="JUB228"/>
      <c r="JUC228"/>
      <c r="JUD228"/>
      <c r="JUE228"/>
      <c r="JUF228"/>
      <c r="JUG228"/>
      <c r="JUH228"/>
      <c r="JUI228"/>
      <c r="JUJ228"/>
      <c r="JUK228"/>
      <c r="JUL228"/>
      <c r="JUM228"/>
      <c r="JUN228"/>
      <c r="JUO228"/>
      <c r="JUP228"/>
      <c r="JUQ228"/>
      <c r="JUR228"/>
      <c r="JUS228"/>
      <c r="JUT228"/>
      <c r="JUU228"/>
      <c r="JUV228"/>
      <c r="JUW228"/>
      <c r="JUX228"/>
      <c r="JUY228"/>
      <c r="JUZ228"/>
      <c r="JVA228"/>
      <c r="JVB228"/>
      <c r="JVC228"/>
      <c r="JVD228"/>
      <c r="JVE228"/>
      <c r="JVF228"/>
      <c r="JVG228"/>
      <c r="JVH228"/>
      <c r="JVI228"/>
      <c r="JVJ228"/>
      <c r="JVK228"/>
      <c r="JVL228"/>
      <c r="JVM228"/>
      <c r="JVN228"/>
      <c r="JVO228"/>
      <c r="JVP228"/>
      <c r="JVQ228"/>
      <c r="JVR228"/>
      <c r="JVS228"/>
      <c r="JVT228"/>
      <c r="JVU228"/>
      <c r="JVV228"/>
      <c r="JVW228"/>
      <c r="JVX228"/>
      <c r="JVY228"/>
      <c r="JVZ228"/>
      <c r="JWA228"/>
      <c r="JWB228"/>
      <c r="JWC228"/>
      <c r="JWD228"/>
      <c r="JWE228"/>
      <c r="JWF228"/>
      <c r="JWG228"/>
      <c r="JWH228"/>
      <c r="JWI228"/>
      <c r="JWJ228"/>
      <c r="JWK228"/>
      <c r="JWL228"/>
      <c r="JWM228"/>
      <c r="JWN228"/>
      <c r="JWO228"/>
      <c r="JWP228"/>
      <c r="JWQ228"/>
      <c r="JWR228"/>
      <c r="JWS228"/>
      <c r="JWT228"/>
      <c r="JWU228"/>
      <c r="JWV228"/>
      <c r="JWW228"/>
      <c r="JWX228"/>
      <c r="JWY228"/>
      <c r="JWZ228"/>
      <c r="JXA228"/>
      <c r="JXB228"/>
      <c r="JXC228"/>
      <c r="JXD228"/>
      <c r="JXE228"/>
      <c r="JXF228"/>
      <c r="JXG228"/>
      <c r="JXH228"/>
      <c r="JXI228"/>
      <c r="JXJ228"/>
      <c r="JXK228"/>
      <c r="JXL228"/>
      <c r="JXM228"/>
      <c r="JXN228"/>
      <c r="JXO228"/>
      <c r="JXP228"/>
      <c r="JXQ228"/>
      <c r="JXR228"/>
      <c r="JXS228"/>
      <c r="JXT228"/>
      <c r="JXU228"/>
      <c r="JXV228"/>
      <c r="JXW228"/>
      <c r="JXX228"/>
      <c r="JXY228"/>
      <c r="JXZ228"/>
      <c r="JYA228"/>
      <c r="JYB228"/>
      <c r="JYC228"/>
      <c r="JYD228"/>
      <c r="JYE228"/>
      <c r="JYF228"/>
      <c r="JYG228"/>
      <c r="JYH228"/>
      <c r="JYI228"/>
      <c r="JYJ228"/>
      <c r="JYK228"/>
      <c r="JYL228"/>
      <c r="JYM228"/>
      <c r="JYN228"/>
      <c r="JYO228"/>
      <c r="JYP228"/>
      <c r="JYQ228"/>
      <c r="JYR228"/>
      <c r="JYS228"/>
      <c r="JYT228"/>
      <c r="JYU228"/>
      <c r="JYV228"/>
      <c r="JYW228"/>
      <c r="JYX228"/>
      <c r="JYY228"/>
      <c r="JYZ228"/>
      <c r="JZA228"/>
      <c r="JZB228"/>
      <c r="JZC228"/>
      <c r="JZD228"/>
      <c r="JZE228"/>
      <c r="JZF228"/>
      <c r="JZG228"/>
      <c r="JZH228"/>
      <c r="JZI228"/>
      <c r="JZJ228"/>
      <c r="JZK228"/>
      <c r="JZL228"/>
      <c r="JZM228"/>
      <c r="JZN228"/>
      <c r="JZO228"/>
      <c r="JZP228"/>
      <c r="JZQ228"/>
      <c r="JZR228"/>
      <c r="JZS228"/>
      <c r="JZT228"/>
      <c r="JZU228"/>
      <c r="JZV228"/>
      <c r="JZW228"/>
      <c r="JZX228"/>
      <c r="JZY228"/>
      <c r="JZZ228"/>
      <c r="KAA228"/>
      <c r="KAB228"/>
      <c r="KAC228"/>
      <c r="KAD228"/>
      <c r="KAE228"/>
      <c r="KAF228"/>
      <c r="KAG228"/>
      <c r="KAH228"/>
      <c r="KAI228"/>
      <c r="KAJ228"/>
      <c r="KAK228"/>
      <c r="KAL228"/>
      <c r="KAM228"/>
      <c r="KAN228"/>
      <c r="KAO228"/>
      <c r="KAP228"/>
      <c r="KAQ228"/>
      <c r="KAR228"/>
      <c r="KAS228"/>
      <c r="KAT228"/>
      <c r="KAU228"/>
      <c r="KAV228"/>
      <c r="KAW228"/>
      <c r="KAX228"/>
      <c r="KAY228"/>
      <c r="KAZ228"/>
      <c r="KBA228"/>
      <c r="KBB228"/>
      <c r="KBC228"/>
      <c r="KBD228"/>
      <c r="KBE228"/>
      <c r="KBF228"/>
      <c r="KBG228"/>
      <c r="KBH228"/>
      <c r="KBI228"/>
      <c r="KBJ228"/>
      <c r="KBK228"/>
      <c r="KBL228"/>
      <c r="KBM228"/>
      <c r="KBN228"/>
      <c r="KBO228"/>
      <c r="KBP228"/>
      <c r="KBQ228"/>
      <c r="KBR228"/>
      <c r="KBS228"/>
      <c r="KBT228"/>
      <c r="KBU228"/>
      <c r="KBV228"/>
      <c r="KBW228"/>
      <c r="KBX228"/>
      <c r="KBY228"/>
      <c r="KBZ228"/>
      <c r="KCA228"/>
      <c r="KCB228"/>
      <c r="KCC228"/>
      <c r="KCD228"/>
      <c r="KCE228"/>
      <c r="KCF228"/>
      <c r="KCG228"/>
      <c r="KCH228"/>
      <c r="KCI228"/>
      <c r="KCJ228"/>
      <c r="KCK228"/>
      <c r="KCL228"/>
      <c r="KCM228"/>
      <c r="KCN228"/>
      <c r="KCO228"/>
      <c r="KCP228"/>
      <c r="KCQ228"/>
      <c r="KCR228"/>
      <c r="KCS228"/>
      <c r="KCT228"/>
      <c r="KCU228"/>
      <c r="KCV228"/>
      <c r="KCW228"/>
      <c r="KCX228"/>
      <c r="KCY228"/>
      <c r="KCZ228"/>
      <c r="KDA228"/>
      <c r="KDB228"/>
      <c r="KDC228"/>
      <c r="KDD228"/>
      <c r="KDE228"/>
      <c r="KDF228"/>
      <c r="KDG228"/>
      <c r="KDH228"/>
      <c r="KDI228"/>
      <c r="KDJ228"/>
      <c r="KDK228"/>
      <c r="KDL228"/>
      <c r="KDM228"/>
      <c r="KDN228"/>
      <c r="KDO228"/>
      <c r="KDP228"/>
      <c r="KDQ228"/>
      <c r="KDR228"/>
      <c r="KDS228"/>
      <c r="KDT228"/>
      <c r="KDU228"/>
      <c r="KDV228"/>
      <c r="KDW228"/>
      <c r="KDX228"/>
      <c r="KDY228"/>
      <c r="KDZ228"/>
      <c r="KEA228"/>
      <c r="KEB228"/>
      <c r="KEC228"/>
      <c r="KED228"/>
      <c r="KEE228"/>
      <c r="KEF228"/>
      <c r="KEG228"/>
      <c r="KEH228"/>
      <c r="KEI228"/>
      <c r="KEJ228"/>
      <c r="KEK228"/>
      <c r="KEL228"/>
      <c r="KEM228"/>
      <c r="KEN228"/>
      <c r="KEO228"/>
      <c r="KEP228"/>
      <c r="KEQ228"/>
      <c r="KER228"/>
      <c r="KES228"/>
      <c r="KET228"/>
      <c r="KEU228"/>
      <c r="KEV228"/>
      <c r="KEW228"/>
      <c r="KEX228"/>
      <c r="KEY228"/>
      <c r="KEZ228"/>
      <c r="KFA228"/>
      <c r="KFB228"/>
      <c r="KFC228"/>
      <c r="KFD228"/>
      <c r="KFE228"/>
      <c r="KFF228"/>
      <c r="KFG228"/>
      <c r="KFH228"/>
      <c r="KFI228"/>
      <c r="KFJ228"/>
      <c r="KFK228"/>
      <c r="KFL228"/>
      <c r="KFM228"/>
      <c r="KFN228"/>
      <c r="KFO228"/>
      <c r="KFP228"/>
      <c r="KFQ228"/>
      <c r="KFR228"/>
      <c r="KFS228"/>
      <c r="KFT228"/>
      <c r="KFU228"/>
      <c r="KFV228"/>
      <c r="KFW228"/>
      <c r="KFX228"/>
      <c r="KFY228"/>
      <c r="KFZ228"/>
      <c r="KGA228"/>
      <c r="KGB228"/>
      <c r="KGC228"/>
      <c r="KGD228"/>
      <c r="KGE228"/>
      <c r="KGF228"/>
      <c r="KGG228"/>
      <c r="KGH228"/>
      <c r="KGI228"/>
      <c r="KGJ228"/>
      <c r="KGK228"/>
      <c r="KGL228"/>
      <c r="KGM228"/>
      <c r="KGN228"/>
      <c r="KGO228"/>
      <c r="KGP228"/>
      <c r="KGQ228"/>
      <c r="KGR228"/>
      <c r="KGS228"/>
      <c r="KGT228"/>
      <c r="KGU228"/>
      <c r="KGV228"/>
      <c r="KGW228"/>
      <c r="KGX228"/>
      <c r="KGY228"/>
      <c r="KGZ228"/>
      <c r="KHA228"/>
      <c r="KHB228"/>
      <c r="KHC228"/>
      <c r="KHD228"/>
      <c r="KHE228"/>
      <c r="KHF228"/>
      <c r="KHG228"/>
      <c r="KHH228"/>
      <c r="KHI228"/>
      <c r="KHJ228"/>
      <c r="KHK228"/>
      <c r="KHL228"/>
      <c r="KHM228"/>
      <c r="KHN228"/>
      <c r="KHO228"/>
      <c r="KHP228"/>
      <c r="KHQ228"/>
      <c r="KHR228"/>
      <c r="KHS228"/>
      <c r="KHT228"/>
      <c r="KHU228"/>
      <c r="KHV228"/>
      <c r="KHW228"/>
      <c r="KHX228"/>
      <c r="KHY228"/>
      <c r="KHZ228"/>
      <c r="KIA228"/>
      <c r="KIB228"/>
      <c r="KIC228"/>
      <c r="KID228"/>
      <c r="KIE228"/>
      <c r="KIF228"/>
      <c r="KIG228"/>
      <c r="KIH228"/>
      <c r="KII228"/>
      <c r="KIJ228"/>
      <c r="KIK228"/>
      <c r="KIL228"/>
      <c r="KIM228"/>
      <c r="KIN228"/>
      <c r="KIO228"/>
      <c r="KIP228"/>
      <c r="KIQ228"/>
      <c r="KIR228"/>
      <c r="KIS228"/>
      <c r="KIT228"/>
      <c r="KIU228"/>
      <c r="KIV228"/>
      <c r="KIW228"/>
      <c r="KIX228"/>
      <c r="KIY228"/>
      <c r="KIZ228"/>
      <c r="KJA228"/>
      <c r="KJB228"/>
      <c r="KJC228"/>
      <c r="KJD228"/>
      <c r="KJE228"/>
      <c r="KJF228"/>
      <c r="KJG228"/>
      <c r="KJH228"/>
      <c r="KJI228"/>
      <c r="KJJ228"/>
      <c r="KJK228"/>
      <c r="KJL228"/>
      <c r="KJM228"/>
      <c r="KJN228"/>
      <c r="KJO228"/>
      <c r="KJP228"/>
      <c r="KJQ228"/>
      <c r="KJR228"/>
      <c r="KJS228"/>
      <c r="KJT228"/>
      <c r="KJU228"/>
      <c r="KJV228"/>
      <c r="KJW228"/>
      <c r="KJX228"/>
      <c r="KJY228"/>
      <c r="KJZ228"/>
      <c r="KKA228"/>
      <c r="KKB228"/>
      <c r="KKC228"/>
      <c r="KKD228"/>
      <c r="KKE228"/>
      <c r="KKF228"/>
      <c r="KKG228"/>
      <c r="KKH228"/>
      <c r="KKI228"/>
      <c r="KKJ228"/>
      <c r="KKK228"/>
      <c r="KKL228"/>
      <c r="KKM228"/>
      <c r="KKN228"/>
      <c r="KKO228"/>
      <c r="KKP228"/>
      <c r="KKQ228"/>
      <c r="KKR228"/>
      <c r="KKS228"/>
      <c r="KKT228"/>
      <c r="KKU228"/>
      <c r="KKV228"/>
      <c r="KKW228"/>
      <c r="KKX228"/>
      <c r="KKY228"/>
      <c r="KKZ228"/>
      <c r="KLA228"/>
      <c r="KLB228"/>
      <c r="KLC228"/>
      <c r="KLD228"/>
      <c r="KLE228"/>
      <c r="KLF228"/>
      <c r="KLG228"/>
      <c r="KLH228"/>
      <c r="KLI228"/>
      <c r="KLJ228"/>
      <c r="KLK228"/>
      <c r="KLL228"/>
      <c r="KLM228"/>
      <c r="KLN228"/>
      <c r="KLO228"/>
      <c r="KLP228"/>
      <c r="KLQ228"/>
      <c r="KLR228"/>
      <c r="KLS228"/>
      <c r="KLT228"/>
      <c r="KLU228"/>
      <c r="KLV228"/>
      <c r="KLW228"/>
      <c r="KLX228"/>
      <c r="KLY228"/>
      <c r="KLZ228"/>
      <c r="KMA228"/>
      <c r="KMB228"/>
      <c r="KMC228"/>
      <c r="KMD228"/>
      <c r="KME228"/>
      <c r="KMF228"/>
      <c r="KMG228"/>
      <c r="KMH228"/>
      <c r="KMI228"/>
      <c r="KMJ228"/>
      <c r="KMK228"/>
      <c r="KML228"/>
      <c r="KMM228"/>
      <c r="KMN228"/>
      <c r="KMO228"/>
      <c r="KMP228"/>
      <c r="KMQ228"/>
      <c r="KMR228"/>
      <c r="KMS228"/>
      <c r="KMT228"/>
      <c r="KMU228"/>
      <c r="KMV228"/>
      <c r="KMW228"/>
      <c r="KMX228"/>
      <c r="KMY228"/>
      <c r="KMZ228"/>
      <c r="KNA228"/>
      <c r="KNB228"/>
      <c r="KNC228"/>
      <c r="KND228"/>
      <c r="KNE228"/>
      <c r="KNF228"/>
      <c r="KNG228"/>
      <c r="KNH228"/>
      <c r="KNI228"/>
      <c r="KNJ228"/>
      <c r="KNK228"/>
      <c r="KNL228"/>
      <c r="KNM228"/>
      <c r="KNN228"/>
      <c r="KNO228"/>
      <c r="KNP228"/>
      <c r="KNQ228"/>
      <c r="KNR228"/>
      <c r="KNS228"/>
      <c r="KNT228"/>
      <c r="KNU228"/>
      <c r="KNV228"/>
      <c r="KNW228"/>
      <c r="KNX228"/>
      <c r="KNY228"/>
      <c r="KNZ228"/>
      <c r="KOA228"/>
      <c r="KOB228"/>
      <c r="KOC228"/>
      <c r="KOD228"/>
      <c r="KOE228"/>
      <c r="KOF228"/>
      <c r="KOG228"/>
      <c r="KOH228"/>
      <c r="KOI228"/>
      <c r="KOJ228"/>
      <c r="KOK228"/>
      <c r="KOL228"/>
      <c r="KOM228"/>
      <c r="KON228"/>
      <c r="KOO228"/>
      <c r="KOP228"/>
      <c r="KOQ228"/>
      <c r="KOR228"/>
      <c r="KOS228"/>
      <c r="KOT228"/>
      <c r="KOU228"/>
      <c r="KOV228"/>
      <c r="KOW228"/>
      <c r="KOX228"/>
      <c r="KOY228"/>
      <c r="KOZ228"/>
      <c r="KPA228"/>
      <c r="KPB228"/>
      <c r="KPC228"/>
      <c r="KPD228"/>
      <c r="KPE228"/>
      <c r="KPF228"/>
      <c r="KPG228"/>
      <c r="KPH228"/>
      <c r="KPI228"/>
      <c r="KPJ228"/>
      <c r="KPK228"/>
      <c r="KPL228"/>
      <c r="KPM228"/>
      <c r="KPN228"/>
      <c r="KPO228"/>
      <c r="KPP228"/>
      <c r="KPQ228"/>
      <c r="KPR228"/>
      <c r="KPS228"/>
      <c r="KPT228"/>
      <c r="KPU228"/>
      <c r="KPV228"/>
      <c r="KPW228"/>
      <c r="KPX228"/>
      <c r="KPY228"/>
      <c r="KPZ228"/>
      <c r="KQA228"/>
      <c r="KQB228"/>
      <c r="KQC228"/>
      <c r="KQD228"/>
      <c r="KQE228"/>
      <c r="KQF228"/>
      <c r="KQG228"/>
      <c r="KQH228"/>
      <c r="KQI228"/>
      <c r="KQJ228"/>
      <c r="KQK228"/>
      <c r="KQL228"/>
      <c r="KQM228"/>
      <c r="KQN228"/>
      <c r="KQO228"/>
      <c r="KQP228"/>
      <c r="KQQ228"/>
      <c r="KQR228"/>
      <c r="KQS228"/>
      <c r="KQT228"/>
      <c r="KQU228"/>
      <c r="KQV228"/>
      <c r="KQW228"/>
      <c r="KQX228"/>
      <c r="KQY228"/>
      <c r="KQZ228"/>
      <c r="KRA228"/>
      <c r="KRB228"/>
      <c r="KRC228"/>
      <c r="KRD228"/>
      <c r="KRE228"/>
      <c r="KRF228"/>
      <c r="KRG228"/>
      <c r="KRH228"/>
      <c r="KRI228"/>
      <c r="KRJ228"/>
      <c r="KRK228"/>
      <c r="KRL228"/>
      <c r="KRM228"/>
      <c r="KRN228"/>
      <c r="KRO228"/>
      <c r="KRP228"/>
      <c r="KRQ228"/>
      <c r="KRR228"/>
      <c r="KRS228"/>
      <c r="KRT228"/>
      <c r="KRU228"/>
      <c r="KRV228"/>
      <c r="KRW228"/>
      <c r="KRX228"/>
      <c r="KRY228"/>
      <c r="KRZ228"/>
      <c r="KSA228"/>
      <c r="KSB228"/>
      <c r="KSC228"/>
      <c r="KSD228"/>
      <c r="KSE228"/>
      <c r="KSF228"/>
      <c r="KSG228"/>
      <c r="KSH228"/>
      <c r="KSI228"/>
      <c r="KSJ228"/>
      <c r="KSK228"/>
      <c r="KSL228"/>
      <c r="KSM228"/>
      <c r="KSN228"/>
      <c r="KSO228"/>
      <c r="KSP228"/>
      <c r="KSQ228"/>
      <c r="KSR228"/>
      <c r="KSS228"/>
      <c r="KST228"/>
      <c r="KSU228"/>
      <c r="KSV228"/>
      <c r="KSW228"/>
      <c r="KSX228"/>
      <c r="KSY228"/>
      <c r="KSZ228"/>
      <c r="KTA228"/>
      <c r="KTB228"/>
      <c r="KTC228"/>
      <c r="KTD228"/>
      <c r="KTE228"/>
      <c r="KTF228"/>
      <c r="KTG228"/>
      <c r="KTH228"/>
      <c r="KTI228"/>
      <c r="KTJ228"/>
      <c r="KTK228"/>
      <c r="KTL228"/>
      <c r="KTM228"/>
      <c r="KTN228"/>
      <c r="KTO228"/>
      <c r="KTP228"/>
      <c r="KTQ228"/>
      <c r="KTR228"/>
      <c r="KTS228"/>
      <c r="KTT228"/>
      <c r="KTU228"/>
      <c r="KTV228"/>
      <c r="KTW228"/>
      <c r="KTX228"/>
      <c r="KTY228"/>
      <c r="KTZ228"/>
      <c r="KUA228"/>
      <c r="KUB228"/>
      <c r="KUC228"/>
      <c r="KUD228"/>
      <c r="KUE228"/>
      <c r="KUF228"/>
      <c r="KUG228"/>
      <c r="KUH228"/>
      <c r="KUI228"/>
      <c r="KUJ228"/>
      <c r="KUK228"/>
      <c r="KUL228"/>
      <c r="KUM228"/>
      <c r="KUN228"/>
      <c r="KUO228"/>
      <c r="KUP228"/>
      <c r="KUQ228"/>
      <c r="KUR228"/>
      <c r="KUS228"/>
      <c r="KUT228"/>
      <c r="KUU228"/>
      <c r="KUV228"/>
      <c r="KUW228"/>
      <c r="KUX228"/>
      <c r="KUY228"/>
      <c r="KUZ228"/>
      <c r="KVA228"/>
      <c r="KVB228"/>
      <c r="KVC228"/>
      <c r="KVD228"/>
      <c r="KVE228"/>
      <c r="KVF228"/>
      <c r="KVG228"/>
      <c r="KVH228"/>
      <c r="KVI228"/>
      <c r="KVJ228"/>
      <c r="KVK228"/>
      <c r="KVL228"/>
      <c r="KVM228"/>
      <c r="KVN228"/>
      <c r="KVO228"/>
      <c r="KVP228"/>
      <c r="KVQ228"/>
      <c r="KVR228"/>
      <c r="KVS228"/>
      <c r="KVT228"/>
      <c r="KVU228"/>
      <c r="KVV228"/>
      <c r="KVW228"/>
      <c r="KVX228"/>
      <c r="KVY228"/>
      <c r="KVZ228"/>
      <c r="KWA228"/>
      <c r="KWB228"/>
      <c r="KWC228"/>
      <c r="KWD228"/>
      <c r="KWE228"/>
      <c r="KWF228"/>
      <c r="KWG228"/>
      <c r="KWH228"/>
      <c r="KWI228"/>
      <c r="KWJ228"/>
      <c r="KWK228"/>
      <c r="KWL228"/>
      <c r="KWM228"/>
      <c r="KWN228"/>
      <c r="KWO228"/>
      <c r="KWP228"/>
      <c r="KWQ228"/>
      <c r="KWR228"/>
      <c r="KWS228"/>
      <c r="KWT228"/>
      <c r="KWU228"/>
      <c r="KWV228"/>
      <c r="KWW228"/>
      <c r="KWX228"/>
      <c r="KWY228"/>
      <c r="KWZ228"/>
      <c r="KXA228"/>
      <c r="KXB228"/>
      <c r="KXC228"/>
      <c r="KXD228"/>
      <c r="KXE228"/>
      <c r="KXF228"/>
      <c r="KXG228"/>
      <c r="KXH228"/>
      <c r="KXI228"/>
      <c r="KXJ228"/>
      <c r="KXK228"/>
      <c r="KXL228"/>
      <c r="KXM228"/>
      <c r="KXN228"/>
      <c r="KXO228"/>
      <c r="KXP228"/>
      <c r="KXQ228"/>
      <c r="KXR228"/>
      <c r="KXS228"/>
      <c r="KXT228"/>
      <c r="KXU228"/>
      <c r="KXV228"/>
      <c r="KXW228"/>
      <c r="KXX228"/>
      <c r="KXY228"/>
      <c r="KXZ228"/>
      <c r="KYA228"/>
      <c r="KYB228"/>
      <c r="KYC228"/>
      <c r="KYD228"/>
      <c r="KYE228"/>
      <c r="KYF228"/>
      <c r="KYG228"/>
      <c r="KYH228"/>
      <c r="KYI228"/>
      <c r="KYJ228"/>
      <c r="KYK228"/>
      <c r="KYL228"/>
      <c r="KYM228"/>
      <c r="KYN228"/>
      <c r="KYO228"/>
      <c r="KYP228"/>
      <c r="KYQ228"/>
      <c r="KYR228"/>
      <c r="KYS228"/>
      <c r="KYT228"/>
      <c r="KYU228"/>
      <c r="KYV228"/>
      <c r="KYW228"/>
      <c r="KYX228"/>
      <c r="KYY228"/>
      <c r="KYZ228"/>
      <c r="KZA228"/>
      <c r="KZB228"/>
      <c r="KZC228"/>
      <c r="KZD228"/>
      <c r="KZE228"/>
      <c r="KZF228"/>
      <c r="KZG228"/>
      <c r="KZH228"/>
      <c r="KZI228"/>
      <c r="KZJ228"/>
      <c r="KZK228"/>
      <c r="KZL228"/>
      <c r="KZM228"/>
      <c r="KZN228"/>
      <c r="KZO228"/>
      <c r="KZP228"/>
      <c r="KZQ228"/>
      <c r="KZR228"/>
      <c r="KZS228"/>
      <c r="KZT228"/>
      <c r="KZU228"/>
      <c r="KZV228"/>
      <c r="KZW228"/>
      <c r="KZX228"/>
      <c r="KZY228"/>
      <c r="KZZ228"/>
      <c r="LAA228"/>
      <c r="LAB228"/>
      <c r="LAC228"/>
      <c r="LAD228"/>
      <c r="LAE228"/>
      <c r="LAF228"/>
      <c r="LAG228"/>
      <c r="LAH228"/>
      <c r="LAI228"/>
      <c r="LAJ228"/>
      <c r="LAK228"/>
      <c r="LAL228"/>
      <c r="LAM228"/>
      <c r="LAN228"/>
      <c r="LAO228"/>
      <c r="LAP228"/>
      <c r="LAQ228"/>
      <c r="LAR228"/>
      <c r="LAS228"/>
      <c r="LAT228"/>
      <c r="LAU228"/>
      <c r="LAV228"/>
      <c r="LAW228"/>
      <c r="LAX228"/>
      <c r="LAY228"/>
      <c r="LAZ228"/>
      <c r="LBA228"/>
      <c r="LBB228"/>
      <c r="LBC228"/>
      <c r="LBD228"/>
      <c r="LBE228"/>
      <c r="LBF228"/>
      <c r="LBG228"/>
      <c r="LBH228"/>
      <c r="LBI228"/>
      <c r="LBJ228"/>
      <c r="LBK228"/>
      <c r="LBL228"/>
      <c r="LBM228"/>
      <c r="LBN228"/>
      <c r="LBO228"/>
      <c r="LBP228"/>
      <c r="LBQ228"/>
      <c r="LBR228"/>
      <c r="LBS228"/>
      <c r="LBT228"/>
      <c r="LBU228"/>
      <c r="LBV228"/>
      <c r="LBW228"/>
      <c r="LBX228"/>
      <c r="LBY228"/>
      <c r="LBZ228"/>
      <c r="LCA228"/>
      <c r="LCB228"/>
      <c r="LCC228"/>
      <c r="LCD228"/>
      <c r="LCE228"/>
      <c r="LCF228"/>
      <c r="LCG228"/>
      <c r="LCH228"/>
      <c r="LCI228"/>
      <c r="LCJ228"/>
      <c r="LCK228"/>
      <c r="LCL228"/>
      <c r="LCM228"/>
      <c r="LCN228"/>
      <c r="LCO228"/>
      <c r="LCP228"/>
      <c r="LCQ228"/>
      <c r="LCR228"/>
      <c r="LCS228"/>
      <c r="LCT228"/>
      <c r="LCU228"/>
      <c r="LCV228"/>
      <c r="LCW228"/>
      <c r="LCX228"/>
      <c r="LCY228"/>
      <c r="LCZ228"/>
      <c r="LDA228"/>
      <c r="LDB228"/>
      <c r="LDC228"/>
      <c r="LDD228"/>
      <c r="LDE228"/>
      <c r="LDF228"/>
      <c r="LDG228"/>
      <c r="LDH228"/>
      <c r="LDI228"/>
      <c r="LDJ228"/>
      <c r="LDK228"/>
      <c r="LDL228"/>
      <c r="LDM228"/>
      <c r="LDN228"/>
      <c r="LDO228"/>
      <c r="LDP228"/>
      <c r="LDQ228"/>
      <c r="LDR228"/>
      <c r="LDS228"/>
      <c r="LDT228"/>
      <c r="LDU228"/>
      <c r="LDV228"/>
      <c r="LDW228"/>
      <c r="LDX228"/>
      <c r="LDY228"/>
      <c r="LDZ228"/>
      <c r="LEA228"/>
      <c r="LEB228"/>
      <c r="LEC228"/>
      <c r="LED228"/>
      <c r="LEE228"/>
      <c r="LEF228"/>
      <c r="LEG228"/>
      <c r="LEH228"/>
      <c r="LEI228"/>
      <c r="LEJ228"/>
      <c r="LEK228"/>
      <c r="LEL228"/>
      <c r="LEM228"/>
      <c r="LEN228"/>
      <c r="LEO228"/>
      <c r="LEP228"/>
      <c r="LEQ228"/>
      <c r="LER228"/>
      <c r="LES228"/>
      <c r="LET228"/>
      <c r="LEU228"/>
      <c r="LEV228"/>
      <c r="LEW228"/>
      <c r="LEX228"/>
      <c r="LEY228"/>
      <c r="LEZ228"/>
      <c r="LFA228"/>
      <c r="LFB228"/>
      <c r="LFC228"/>
      <c r="LFD228"/>
      <c r="LFE228"/>
      <c r="LFF228"/>
      <c r="LFG228"/>
      <c r="LFH228"/>
      <c r="LFI228"/>
      <c r="LFJ228"/>
      <c r="LFK228"/>
      <c r="LFL228"/>
      <c r="LFM228"/>
      <c r="LFN228"/>
      <c r="LFO228"/>
      <c r="LFP228"/>
      <c r="LFQ228"/>
      <c r="LFR228"/>
      <c r="LFS228"/>
      <c r="LFT228"/>
      <c r="LFU228"/>
      <c r="LFV228"/>
      <c r="LFW228"/>
      <c r="LFX228"/>
      <c r="LFY228"/>
      <c r="LFZ228"/>
      <c r="LGA228"/>
      <c r="LGB228"/>
      <c r="LGC228"/>
      <c r="LGD228"/>
      <c r="LGE228"/>
      <c r="LGF228"/>
      <c r="LGG228"/>
      <c r="LGH228"/>
      <c r="LGI228"/>
      <c r="LGJ228"/>
      <c r="LGK228"/>
      <c r="LGL228"/>
      <c r="LGM228"/>
      <c r="LGN228"/>
      <c r="LGO228"/>
      <c r="LGP228"/>
      <c r="LGQ228"/>
      <c r="LGR228"/>
      <c r="LGS228"/>
      <c r="LGT228"/>
      <c r="LGU228"/>
      <c r="LGV228"/>
      <c r="LGW228"/>
      <c r="LGX228"/>
      <c r="LGY228"/>
      <c r="LGZ228"/>
      <c r="LHA228"/>
      <c r="LHB228"/>
      <c r="LHC228"/>
      <c r="LHD228"/>
      <c r="LHE228"/>
      <c r="LHF228"/>
      <c r="LHG228"/>
      <c r="LHH228"/>
      <c r="LHI228"/>
      <c r="LHJ228"/>
      <c r="LHK228"/>
      <c r="LHL228"/>
      <c r="LHM228"/>
      <c r="LHN228"/>
      <c r="LHO228"/>
      <c r="LHP228"/>
      <c r="LHQ228"/>
      <c r="LHR228"/>
      <c r="LHS228"/>
      <c r="LHT228"/>
      <c r="LHU228"/>
      <c r="LHV228"/>
      <c r="LHW228"/>
      <c r="LHX228"/>
      <c r="LHY228"/>
      <c r="LHZ228"/>
      <c r="LIA228"/>
      <c r="LIB228"/>
      <c r="LIC228"/>
      <c r="LID228"/>
      <c r="LIE228"/>
      <c r="LIF228"/>
      <c r="LIG228"/>
      <c r="LIH228"/>
      <c r="LII228"/>
      <c r="LIJ228"/>
      <c r="LIK228"/>
      <c r="LIL228"/>
      <c r="LIM228"/>
      <c r="LIN228"/>
      <c r="LIO228"/>
      <c r="LIP228"/>
      <c r="LIQ228"/>
      <c r="LIR228"/>
      <c r="LIS228"/>
      <c r="LIT228"/>
      <c r="LIU228"/>
      <c r="LIV228"/>
      <c r="LIW228"/>
      <c r="LIX228"/>
      <c r="LIY228"/>
      <c r="LIZ228"/>
      <c r="LJA228"/>
      <c r="LJB228"/>
      <c r="LJC228"/>
      <c r="LJD228"/>
      <c r="LJE228"/>
      <c r="LJF228"/>
      <c r="LJG228"/>
      <c r="LJH228"/>
      <c r="LJI228"/>
      <c r="LJJ228"/>
      <c r="LJK228"/>
      <c r="LJL228"/>
      <c r="LJM228"/>
      <c r="LJN228"/>
      <c r="LJO228"/>
      <c r="LJP228"/>
      <c r="LJQ228"/>
      <c r="LJR228"/>
      <c r="LJS228"/>
      <c r="LJT228"/>
      <c r="LJU228"/>
      <c r="LJV228"/>
      <c r="LJW228"/>
      <c r="LJX228"/>
      <c r="LJY228"/>
      <c r="LJZ228"/>
      <c r="LKA228"/>
      <c r="LKB228"/>
      <c r="LKC228"/>
      <c r="LKD228"/>
      <c r="LKE228"/>
      <c r="LKF228"/>
      <c r="LKG228"/>
      <c r="LKH228"/>
      <c r="LKI228"/>
      <c r="LKJ228"/>
      <c r="LKK228"/>
      <c r="LKL228"/>
      <c r="LKM228"/>
      <c r="LKN228"/>
      <c r="LKO228"/>
      <c r="LKP228"/>
      <c r="LKQ228"/>
      <c r="LKR228"/>
      <c r="LKS228"/>
      <c r="LKT228"/>
      <c r="LKU228"/>
      <c r="LKV228"/>
      <c r="LKW228"/>
      <c r="LKX228"/>
      <c r="LKY228"/>
      <c r="LKZ228"/>
      <c r="LLA228"/>
      <c r="LLB228"/>
      <c r="LLC228"/>
      <c r="LLD228"/>
      <c r="LLE228"/>
      <c r="LLF228"/>
      <c r="LLG228"/>
      <c r="LLH228"/>
      <c r="LLI228"/>
      <c r="LLJ228"/>
      <c r="LLK228"/>
      <c r="LLL228"/>
      <c r="LLM228"/>
      <c r="LLN228"/>
      <c r="LLO228"/>
      <c r="LLP228"/>
      <c r="LLQ228"/>
      <c r="LLR228"/>
      <c r="LLS228"/>
      <c r="LLT228"/>
      <c r="LLU228"/>
      <c r="LLV228"/>
      <c r="LLW228"/>
      <c r="LLX228"/>
      <c r="LLY228"/>
      <c r="LLZ228"/>
      <c r="LMA228"/>
      <c r="LMB228"/>
      <c r="LMC228"/>
      <c r="LMD228"/>
      <c r="LME228"/>
      <c r="LMF228"/>
      <c r="LMG228"/>
      <c r="LMH228"/>
      <c r="LMI228"/>
      <c r="LMJ228"/>
      <c r="LMK228"/>
      <c r="LML228"/>
      <c r="LMM228"/>
      <c r="LMN228"/>
      <c r="LMO228"/>
      <c r="LMP228"/>
      <c r="LMQ228"/>
      <c r="LMR228"/>
      <c r="LMS228"/>
      <c r="LMT228"/>
      <c r="LMU228"/>
      <c r="LMV228"/>
      <c r="LMW228"/>
      <c r="LMX228"/>
      <c r="LMY228"/>
      <c r="LMZ228"/>
      <c r="LNA228"/>
      <c r="LNB228"/>
      <c r="LNC228"/>
      <c r="LND228"/>
      <c r="LNE228"/>
      <c r="LNF228"/>
      <c r="LNG228"/>
      <c r="LNH228"/>
      <c r="LNI228"/>
      <c r="LNJ228"/>
      <c r="LNK228"/>
      <c r="LNL228"/>
      <c r="LNM228"/>
      <c r="LNN228"/>
      <c r="LNO228"/>
      <c r="LNP228"/>
      <c r="LNQ228"/>
      <c r="LNR228"/>
      <c r="LNS228"/>
      <c r="LNT228"/>
      <c r="LNU228"/>
      <c r="LNV228"/>
      <c r="LNW228"/>
      <c r="LNX228"/>
      <c r="LNY228"/>
      <c r="LNZ228"/>
      <c r="LOA228"/>
      <c r="LOB228"/>
      <c r="LOC228"/>
      <c r="LOD228"/>
      <c r="LOE228"/>
      <c r="LOF228"/>
      <c r="LOG228"/>
      <c r="LOH228"/>
      <c r="LOI228"/>
      <c r="LOJ228"/>
      <c r="LOK228"/>
      <c r="LOL228"/>
      <c r="LOM228"/>
      <c r="LON228"/>
      <c r="LOO228"/>
      <c r="LOP228"/>
      <c r="LOQ228"/>
      <c r="LOR228"/>
      <c r="LOS228"/>
      <c r="LOT228"/>
      <c r="LOU228"/>
      <c r="LOV228"/>
      <c r="LOW228"/>
      <c r="LOX228"/>
      <c r="LOY228"/>
      <c r="LOZ228"/>
      <c r="LPA228"/>
      <c r="LPB228"/>
      <c r="LPC228"/>
      <c r="LPD228"/>
      <c r="LPE228"/>
      <c r="LPF228"/>
      <c r="LPG228"/>
      <c r="LPH228"/>
      <c r="LPI228"/>
      <c r="LPJ228"/>
      <c r="LPK228"/>
      <c r="LPL228"/>
      <c r="LPM228"/>
      <c r="LPN228"/>
      <c r="LPO228"/>
      <c r="LPP228"/>
      <c r="LPQ228"/>
      <c r="LPR228"/>
      <c r="LPS228"/>
      <c r="LPT228"/>
      <c r="LPU228"/>
      <c r="LPV228"/>
      <c r="LPW228"/>
      <c r="LPX228"/>
      <c r="LPY228"/>
      <c r="LPZ228"/>
      <c r="LQA228"/>
      <c r="LQB228"/>
      <c r="LQC228"/>
      <c r="LQD228"/>
      <c r="LQE228"/>
      <c r="LQF228"/>
      <c r="LQG228"/>
      <c r="LQH228"/>
      <c r="LQI228"/>
      <c r="LQJ228"/>
      <c r="LQK228"/>
      <c r="LQL228"/>
      <c r="LQM228"/>
      <c r="LQN228"/>
      <c r="LQO228"/>
      <c r="LQP228"/>
      <c r="LQQ228"/>
      <c r="LQR228"/>
      <c r="LQS228"/>
      <c r="LQT228"/>
      <c r="LQU228"/>
      <c r="LQV228"/>
      <c r="LQW228"/>
      <c r="LQX228"/>
      <c r="LQY228"/>
      <c r="LQZ228"/>
      <c r="LRA228"/>
      <c r="LRB228"/>
      <c r="LRC228"/>
      <c r="LRD228"/>
      <c r="LRE228"/>
      <c r="LRF228"/>
      <c r="LRG228"/>
      <c r="LRH228"/>
      <c r="LRI228"/>
      <c r="LRJ228"/>
      <c r="LRK228"/>
      <c r="LRL228"/>
      <c r="LRM228"/>
      <c r="LRN228"/>
      <c r="LRO228"/>
      <c r="LRP228"/>
      <c r="LRQ228"/>
      <c r="LRR228"/>
      <c r="LRS228"/>
      <c r="LRT228"/>
      <c r="LRU228"/>
      <c r="LRV228"/>
      <c r="LRW228"/>
      <c r="LRX228"/>
      <c r="LRY228"/>
      <c r="LRZ228"/>
      <c r="LSA228"/>
      <c r="LSB228"/>
      <c r="LSC228"/>
      <c r="LSD228"/>
      <c r="LSE228"/>
      <c r="LSF228"/>
      <c r="LSG228"/>
      <c r="LSH228"/>
      <c r="LSI228"/>
      <c r="LSJ228"/>
      <c r="LSK228"/>
      <c r="LSL228"/>
      <c r="LSM228"/>
      <c r="LSN228"/>
      <c r="LSO228"/>
      <c r="LSP228"/>
      <c r="LSQ228"/>
      <c r="LSR228"/>
      <c r="LSS228"/>
      <c r="LST228"/>
      <c r="LSU228"/>
      <c r="LSV228"/>
      <c r="LSW228"/>
      <c r="LSX228"/>
      <c r="LSY228"/>
      <c r="LSZ228"/>
      <c r="LTA228"/>
      <c r="LTB228"/>
      <c r="LTC228"/>
      <c r="LTD228"/>
      <c r="LTE228"/>
      <c r="LTF228"/>
      <c r="LTG228"/>
      <c r="LTH228"/>
      <c r="LTI228"/>
      <c r="LTJ228"/>
      <c r="LTK228"/>
      <c r="LTL228"/>
      <c r="LTM228"/>
      <c r="LTN228"/>
      <c r="LTO228"/>
      <c r="LTP228"/>
      <c r="LTQ228"/>
      <c r="LTR228"/>
      <c r="LTS228"/>
      <c r="LTT228"/>
      <c r="LTU228"/>
      <c r="LTV228"/>
      <c r="LTW228"/>
      <c r="LTX228"/>
      <c r="LTY228"/>
      <c r="LTZ228"/>
      <c r="LUA228"/>
      <c r="LUB228"/>
      <c r="LUC228"/>
      <c r="LUD228"/>
      <c r="LUE228"/>
      <c r="LUF228"/>
      <c r="LUG228"/>
      <c r="LUH228"/>
      <c r="LUI228"/>
      <c r="LUJ228"/>
      <c r="LUK228"/>
      <c r="LUL228"/>
      <c r="LUM228"/>
      <c r="LUN228"/>
      <c r="LUO228"/>
      <c r="LUP228"/>
      <c r="LUQ228"/>
      <c r="LUR228"/>
      <c r="LUS228"/>
      <c r="LUT228"/>
      <c r="LUU228"/>
      <c r="LUV228"/>
      <c r="LUW228"/>
      <c r="LUX228"/>
      <c r="LUY228"/>
      <c r="LUZ228"/>
      <c r="LVA228"/>
      <c r="LVB228"/>
      <c r="LVC228"/>
      <c r="LVD228"/>
      <c r="LVE228"/>
      <c r="LVF228"/>
      <c r="LVG228"/>
      <c r="LVH228"/>
      <c r="LVI228"/>
      <c r="LVJ228"/>
      <c r="LVK228"/>
      <c r="LVL228"/>
      <c r="LVM228"/>
      <c r="LVN228"/>
      <c r="LVO228"/>
      <c r="LVP228"/>
      <c r="LVQ228"/>
      <c r="LVR228"/>
      <c r="LVS228"/>
      <c r="LVT228"/>
      <c r="LVU228"/>
      <c r="LVV228"/>
      <c r="LVW228"/>
      <c r="LVX228"/>
      <c r="LVY228"/>
      <c r="LVZ228"/>
      <c r="LWA228"/>
      <c r="LWB228"/>
      <c r="LWC228"/>
      <c r="LWD228"/>
      <c r="LWE228"/>
      <c r="LWF228"/>
      <c r="LWG228"/>
      <c r="LWH228"/>
      <c r="LWI228"/>
      <c r="LWJ228"/>
      <c r="LWK228"/>
      <c r="LWL228"/>
      <c r="LWM228"/>
      <c r="LWN228"/>
      <c r="LWO228"/>
      <c r="LWP228"/>
      <c r="LWQ228"/>
      <c r="LWR228"/>
      <c r="LWS228"/>
      <c r="LWT228"/>
      <c r="LWU228"/>
      <c r="LWV228"/>
      <c r="LWW228"/>
      <c r="LWX228"/>
      <c r="LWY228"/>
      <c r="LWZ228"/>
      <c r="LXA228"/>
      <c r="LXB228"/>
      <c r="LXC228"/>
      <c r="LXD228"/>
      <c r="LXE228"/>
      <c r="LXF228"/>
      <c r="LXG228"/>
      <c r="LXH228"/>
      <c r="LXI228"/>
      <c r="LXJ228"/>
      <c r="LXK228"/>
      <c r="LXL228"/>
      <c r="LXM228"/>
      <c r="LXN228"/>
      <c r="LXO228"/>
      <c r="LXP228"/>
      <c r="LXQ228"/>
      <c r="LXR228"/>
      <c r="LXS228"/>
      <c r="LXT228"/>
      <c r="LXU228"/>
      <c r="LXV228"/>
      <c r="LXW228"/>
      <c r="LXX228"/>
      <c r="LXY228"/>
      <c r="LXZ228"/>
      <c r="LYA228"/>
      <c r="LYB228"/>
      <c r="LYC228"/>
      <c r="LYD228"/>
      <c r="LYE228"/>
      <c r="LYF228"/>
      <c r="LYG228"/>
      <c r="LYH228"/>
      <c r="LYI228"/>
      <c r="LYJ228"/>
      <c r="LYK228"/>
      <c r="LYL228"/>
      <c r="LYM228"/>
      <c r="LYN228"/>
      <c r="LYO228"/>
      <c r="LYP228"/>
      <c r="LYQ228"/>
      <c r="LYR228"/>
      <c r="LYS228"/>
      <c r="LYT228"/>
      <c r="LYU228"/>
      <c r="LYV228"/>
      <c r="LYW228"/>
      <c r="LYX228"/>
      <c r="LYY228"/>
      <c r="LYZ228"/>
      <c r="LZA228"/>
      <c r="LZB228"/>
      <c r="LZC228"/>
      <c r="LZD228"/>
      <c r="LZE228"/>
      <c r="LZF228"/>
      <c r="LZG228"/>
      <c r="LZH228"/>
      <c r="LZI228"/>
      <c r="LZJ228"/>
      <c r="LZK228"/>
      <c r="LZL228"/>
      <c r="LZM228"/>
      <c r="LZN228"/>
      <c r="LZO228"/>
      <c r="LZP228"/>
      <c r="LZQ228"/>
      <c r="LZR228"/>
      <c r="LZS228"/>
      <c r="LZT228"/>
      <c r="LZU228"/>
      <c r="LZV228"/>
      <c r="LZW228"/>
      <c r="LZX228"/>
      <c r="LZY228"/>
      <c r="LZZ228"/>
      <c r="MAA228"/>
      <c r="MAB228"/>
      <c r="MAC228"/>
      <c r="MAD228"/>
      <c r="MAE228"/>
      <c r="MAF228"/>
      <c r="MAG228"/>
      <c r="MAH228"/>
      <c r="MAI228"/>
      <c r="MAJ228"/>
      <c r="MAK228"/>
      <c r="MAL228"/>
      <c r="MAM228"/>
      <c r="MAN228"/>
      <c r="MAO228"/>
      <c r="MAP228"/>
      <c r="MAQ228"/>
      <c r="MAR228"/>
      <c r="MAS228"/>
      <c r="MAT228"/>
      <c r="MAU228"/>
      <c r="MAV228"/>
      <c r="MAW228"/>
      <c r="MAX228"/>
      <c r="MAY228"/>
      <c r="MAZ228"/>
      <c r="MBA228"/>
      <c r="MBB228"/>
      <c r="MBC228"/>
      <c r="MBD228"/>
      <c r="MBE228"/>
      <c r="MBF228"/>
      <c r="MBG228"/>
      <c r="MBH228"/>
      <c r="MBI228"/>
      <c r="MBJ228"/>
      <c r="MBK228"/>
      <c r="MBL228"/>
      <c r="MBM228"/>
      <c r="MBN228"/>
      <c r="MBO228"/>
      <c r="MBP228"/>
      <c r="MBQ228"/>
      <c r="MBR228"/>
      <c r="MBS228"/>
      <c r="MBT228"/>
      <c r="MBU228"/>
      <c r="MBV228"/>
      <c r="MBW228"/>
      <c r="MBX228"/>
      <c r="MBY228"/>
      <c r="MBZ228"/>
      <c r="MCA228"/>
      <c r="MCB228"/>
      <c r="MCC228"/>
      <c r="MCD228"/>
      <c r="MCE228"/>
      <c r="MCF228"/>
      <c r="MCG228"/>
      <c r="MCH228"/>
      <c r="MCI228"/>
      <c r="MCJ228"/>
      <c r="MCK228"/>
      <c r="MCL228"/>
      <c r="MCM228"/>
      <c r="MCN228"/>
      <c r="MCO228"/>
      <c r="MCP228"/>
      <c r="MCQ228"/>
      <c r="MCR228"/>
      <c r="MCS228"/>
      <c r="MCT228"/>
      <c r="MCU228"/>
      <c r="MCV228"/>
      <c r="MCW228"/>
      <c r="MCX228"/>
      <c r="MCY228"/>
      <c r="MCZ228"/>
      <c r="MDA228"/>
      <c r="MDB228"/>
      <c r="MDC228"/>
      <c r="MDD228"/>
      <c r="MDE228"/>
      <c r="MDF228"/>
      <c r="MDG228"/>
      <c r="MDH228"/>
      <c r="MDI228"/>
      <c r="MDJ228"/>
      <c r="MDK228"/>
      <c r="MDL228"/>
      <c r="MDM228"/>
      <c r="MDN228"/>
      <c r="MDO228"/>
      <c r="MDP228"/>
      <c r="MDQ228"/>
      <c r="MDR228"/>
      <c r="MDS228"/>
      <c r="MDT228"/>
      <c r="MDU228"/>
      <c r="MDV228"/>
      <c r="MDW228"/>
      <c r="MDX228"/>
      <c r="MDY228"/>
      <c r="MDZ228"/>
      <c r="MEA228"/>
      <c r="MEB228"/>
      <c r="MEC228"/>
      <c r="MED228"/>
      <c r="MEE228"/>
      <c r="MEF228"/>
      <c r="MEG228"/>
      <c r="MEH228"/>
      <c r="MEI228"/>
      <c r="MEJ228"/>
      <c r="MEK228"/>
      <c r="MEL228"/>
      <c r="MEM228"/>
      <c r="MEN228"/>
      <c r="MEO228"/>
      <c r="MEP228"/>
      <c r="MEQ228"/>
      <c r="MER228"/>
      <c r="MES228"/>
      <c r="MET228"/>
      <c r="MEU228"/>
      <c r="MEV228"/>
      <c r="MEW228"/>
      <c r="MEX228"/>
      <c r="MEY228"/>
      <c r="MEZ228"/>
      <c r="MFA228"/>
      <c r="MFB228"/>
      <c r="MFC228"/>
      <c r="MFD228"/>
      <c r="MFE228"/>
      <c r="MFF228"/>
      <c r="MFG228"/>
      <c r="MFH228"/>
      <c r="MFI228"/>
      <c r="MFJ228"/>
      <c r="MFK228"/>
      <c r="MFL228"/>
      <c r="MFM228"/>
      <c r="MFN228"/>
      <c r="MFO228"/>
      <c r="MFP228"/>
      <c r="MFQ228"/>
      <c r="MFR228"/>
      <c r="MFS228"/>
      <c r="MFT228"/>
      <c r="MFU228"/>
      <c r="MFV228"/>
      <c r="MFW228"/>
      <c r="MFX228"/>
      <c r="MFY228"/>
      <c r="MFZ228"/>
      <c r="MGA228"/>
      <c r="MGB228"/>
      <c r="MGC228"/>
      <c r="MGD228"/>
      <c r="MGE228"/>
      <c r="MGF228"/>
      <c r="MGG228"/>
      <c r="MGH228"/>
      <c r="MGI228"/>
      <c r="MGJ228"/>
      <c r="MGK228"/>
      <c r="MGL228"/>
      <c r="MGM228"/>
      <c r="MGN228"/>
      <c r="MGO228"/>
      <c r="MGP228"/>
      <c r="MGQ228"/>
      <c r="MGR228"/>
      <c r="MGS228"/>
      <c r="MGT228"/>
      <c r="MGU228"/>
      <c r="MGV228"/>
      <c r="MGW228"/>
      <c r="MGX228"/>
      <c r="MGY228"/>
      <c r="MGZ228"/>
      <c r="MHA228"/>
      <c r="MHB228"/>
      <c r="MHC228"/>
      <c r="MHD228"/>
      <c r="MHE228"/>
      <c r="MHF228"/>
      <c r="MHG228"/>
      <c r="MHH228"/>
      <c r="MHI228"/>
      <c r="MHJ228"/>
      <c r="MHK228"/>
      <c r="MHL228"/>
      <c r="MHM228"/>
      <c r="MHN228"/>
      <c r="MHO228"/>
      <c r="MHP228"/>
      <c r="MHQ228"/>
      <c r="MHR228"/>
      <c r="MHS228"/>
      <c r="MHT228"/>
      <c r="MHU228"/>
      <c r="MHV228"/>
      <c r="MHW228"/>
      <c r="MHX228"/>
      <c r="MHY228"/>
      <c r="MHZ228"/>
      <c r="MIA228"/>
      <c r="MIB228"/>
      <c r="MIC228"/>
      <c r="MID228"/>
      <c r="MIE228"/>
      <c r="MIF228"/>
      <c r="MIG228"/>
      <c r="MIH228"/>
      <c r="MII228"/>
      <c r="MIJ228"/>
      <c r="MIK228"/>
      <c r="MIL228"/>
      <c r="MIM228"/>
      <c r="MIN228"/>
      <c r="MIO228"/>
      <c r="MIP228"/>
      <c r="MIQ228"/>
      <c r="MIR228"/>
      <c r="MIS228"/>
      <c r="MIT228"/>
      <c r="MIU228"/>
      <c r="MIV228"/>
      <c r="MIW228"/>
      <c r="MIX228"/>
      <c r="MIY228"/>
      <c r="MIZ228"/>
      <c r="MJA228"/>
      <c r="MJB228"/>
      <c r="MJC228"/>
      <c r="MJD228"/>
      <c r="MJE228"/>
      <c r="MJF228"/>
      <c r="MJG228"/>
      <c r="MJH228"/>
      <c r="MJI228"/>
      <c r="MJJ228"/>
      <c r="MJK228"/>
      <c r="MJL228"/>
      <c r="MJM228"/>
      <c r="MJN228"/>
      <c r="MJO228"/>
      <c r="MJP228"/>
      <c r="MJQ228"/>
      <c r="MJR228"/>
      <c r="MJS228"/>
      <c r="MJT228"/>
      <c r="MJU228"/>
      <c r="MJV228"/>
      <c r="MJW228"/>
      <c r="MJX228"/>
      <c r="MJY228"/>
      <c r="MJZ228"/>
      <c r="MKA228"/>
      <c r="MKB228"/>
      <c r="MKC228"/>
      <c r="MKD228"/>
      <c r="MKE228"/>
      <c r="MKF228"/>
      <c r="MKG228"/>
      <c r="MKH228"/>
      <c r="MKI228"/>
      <c r="MKJ228"/>
      <c r="MKK228"/>
      <c r="MKL228"/>
      <c r="MKM228"/>
      <c r="MKN228"/>
      <c r="MKO228"/>
      <c r="MKP228"/>
      <c r="MKQ228"/>
      <c r="MKR228"/>
      <c r="MKS228"/>
      <c r="MKT228"/>
      <c r="MKU228"/>
      <c r="MKV228"/>
      <c r="MKW228"/>
      <c r="MKX228"/>
      <c r="MKY228"/>
      <c r="MKZ228"/>
      <c r="MLA228"/>
      <c r="MLB228"/>
      <c r="MLC228"/>
      <c r="MLD228"/>
      <c r="MLE228"/>
      <c r="MLF228"/>
      <c r="MLG228"/>
      <c r="MLH228"/>
      <c r="MLI228"/>
      <c r="MLJ228"/>
      <c r="MLK228"/>
      <c r="MLL228"/>
      <c r="MLM228"/>
      <c r="MLN228"/>
      <c r="MLO228"/>
      <c r="MLP228"/>
      <c r="MLQ228"/>
      <c r="MLR228"/>
      <c r="MLS228"/>
      <c r="MLT228"/>
      <c r="MLU228"/>
      <c r="MLV228"/>
      <c r="MLW228"/>
      <c r="MLX228"/>
      <c r="MLY228"/>
      <c r="MLZ228"/>
      <c r="MMA228"/>
      <c r="MMB228"/>
      <c r="MMC228"/>
      <c r="MMD228"/>
      <c r="MME228"/>
      <c r="MMF228"/>
      <c r="MMG228"/>
      <c r="MMH228"/>
      <c r="MMI228"/>
      <c r="MMJ228"/>
      <c r="MMK228"/>
      <c r="MML228"/>
      <c r="MMM228"/>
      <c r="MMN228"/>
      <c r="MMO228"/>
      <c r="MMP228"/>
      <c r="MMQ228"/>
      <c r="MMR228"/>
      <c r="MMS228"/>
      <c r="MMT228"/>
      <c r="MMU228"/>
      <c r="MMV228"/>
      <c r="MMW228"/>
      <c r="MMX228"/>
      <c r="MMY228"/>
      <c r="MMZ228"/>
      <c r="MNA228"/>
      <c r="MNB228"/>
      <c r="MNC228"/>
      <c r="MND228"/>
      <c r="MNE228"/>
      <c r="MNF228"/>
      <c r="MNG228"/>
      <c r="MNH228"/>
      <c r="MNI228"/>
      <c r="MNJ228"/>
      <c r="MNK228"/>
      <c r="MNL228"/>
      <c r="MNM228"/>
      <c r="MNN228"/>
      <c r="MNO228"/>
      <c r="MNP228"/>
      <c r="MNQ228"/>
      <c r="MNR228"/>
      <c r="MNS228"/>
      <c r="MNT228"/>
      <c r="MNU228"/>
      <c r="MNV228"/>
      <c r="MNW228"/>
      <c r="MNX228"/>
      <c r="MNY228"/>
      <c r="MNZ228"/>
      <c r="MOA228"/>
      <c r="MOB228"/>
      <c r="MOC228"/>
      <c r="MOD228"/>
      <c r="MOE228"/>
      <c r="MOF228"/>
      <c r="MOG228"/>
      <c r="MOH228"/>
      <c r="MOI228"/>
      <c r="MOJ228"/>
      <c r="MOK228"/>
      <c r="MOL228"/>
      <c r="MOM228"/>
      <c r="MON228"/>
      <c r="MOO228"/>
      <c r="MOP228"/>
      <c r="MOQ228"/>
      <c r="MOR228"/>
      <c r="MOS228"/>
      <c r="MOT228"/>
      <c r="MOU228"/>
      <c r="MOV228"/>
      <c r="MOW228"/>
      <c r="MOX228"/>
      <c r="MOY228"/>
      <c r="MOZ228"/>
      <c r="MPA228"/>
      <c r="MPB228"/>
      <c r="MPC228"/>
      <c r="MPD228"/>
      <c r="MPE228"/>
      <c r="MPF228"/>
      <c r="MPG228"/>
      <c r="MPH228"/>
      <c r="MPI228"/>
      <c r="MPJ228"/>
      <c r="MPK228"/>
      <c r="MPL228"/>
      <c r="MPM228"/>
      <c r="MPN228"/>
      <c r="MPO228"/>
      <c r="MPP228"/>
      <c r="MPQ228"/>
      <c r="MPR228"/>
      <c r="MPS228"/>
      <c r="MPT228"/>
      <c r="MPU228"/>
      <c r="MPV228"/>
      <c r="MPW228"/>
      <c r="MPX228"/>
      <c r="MPY228"/>
      <c r="MPZ228"/>
      <c r="MQA228"/>
      <c r="MQB228"/>
      <c r="MQC228"/>
      <c r="MQD228"/>
      <c r="MQE228"/>
      <c r="MQF228"/>
      <c r="MQG228"/>
      <c r="MQH228"/>
      <c r="MQI228"/>
      <c r="MQJ228"/>
      <c r="MQK228"/>
      <c r="MQL228"/>
      <c r="MQM228"/>
      <c r="MQN228"/>
      <c r="MQO228"/>
      <c r="MQP228"/>
      <c r="MQQ228"/>
      <c r="MQR228"/>
      <c r="MQS228"/>
      <c r="MQT228"/>
      <c r="MQU228"/>
      <c r="MQV228"/>
      <c r="MQW228"/>
      <c r="MQX228"/>
      <c r="MQY228"/>
      <c r="MQZ228"/>
      <c r="MRA228"/>
      <c r="MRB228"/>
      <c r="MRC228"/>
      <c r="MRD228"/>
      <c r="MRE228"/>
      <c r="MRF228"/>
      <c r="MRG228"/>
      <c r="MRH228"/>
      <c r="MRI228"/>
      <c r="MRJ228"/>
      <c r="MRK228"/>
      <c r="MRL228"/>
      <c r="MRM228"/>
      <c r="MRN228"/>
      <c r="MRO228"/>
      <c r="MRP228"/>
      <c r="MRQ228"/>
      <c r="MRR228"/>
      <c r="MRS228"/>
      <c r="MRT228"/>
      <c r="MRU228"/>
      <c r="MRV228"/>
      <c r="MRW228"/>
      <c r="MRX228"/>
      <c r="MRY228"/>
      <c r="MRZ228"/>
      <c r="MSA228"/>
      <c r="MSB228"/>
      <c r="MSC228"/>
      <c r="MSD228"/>
      <c r="MSE228"/>
      <c r="MSF228"/>
      <c r="MSG228"/>
      <c r="MSH228"/>
      <c r="MSI228"/>
      <c r="MSJ228"/>
      <c r="MSK228"/>
      <c r="MSL228"/>
      <c r="MSM228"/>
      <c r="MSN228"/>
      <c r="MSO228"/>
      <c r="MSP228"/>
      <c r="MSQ228"/>
      <c r="MSR228"/>
      <c r="MSS228"/>
      <c r="MST228"/>
      <c r="MSU228"/>
      <c r="MSV228"/>
      <c r="MSW228"/>
      <c r="MSX228"/>
      <c r="MSY228"/>
      <c r="MSZ228"/>
      <c r="MTA228"/>
      <c r="MTB228"/>
      <c r="MTC228"/>
      <c r="MTD228"/>
      <c r="MTE228"/>
      <c r="MTF228"/>
      <c r="MTG228"/>
      <c r="MTH228"/>
      <c r="MTI228"/>
      <c r="MTJ228"/>
      <c r="MTK228"/>
      <c r="MTL228"/>
      <c r="MTM228"/>
      <c r="MTN228"/>
      <c r="MTO228"/>
      <c r="MTP228"/>
      <c r="MTQ228"/>
      <c r="MTR228"/>
      <c r="MTS228"/>
      <c r="MTT228"/>
      <c r="MTU228"/>
      <c r="MTV228"/>
      <c r="MTW228"/>
      <c r="MTX228"/>
      <c r="MTY228"/>
      <c r="MTZ228"/>
      <c r="MUA228"/>
      <c r="MUB228"/>
      <c r="MUC228"/>
      <c r="MUD228"/>
      <c r="MUE228"/>
      <c r="MUF228"/>
      <c r="MUG228"/>
      <c r="MUH228"/>
      <c r="MUI228"/>
      <c r="MUJ228"/>
      <c r="MUK228"/>
      <c r="MUL228"/>
      <c r="MUM228"/>
      <c r="MUN228"/>
      <c r="MUO228"/>
      <c r="MUP228"/>
      <c r="MUQ228"/>
      <c r="MUR228"/>
      <c r="MUS228"/>
      <c r="MUT228"/>
      <c r="MUU228"/>
      <c r="MUV228"/>
      <c r="MUW228"/>
      <c r="MUX228"/>
      <c r="MUY228"/>
      <c r="MUZ228"/>
      <c r="MVA228"/>
      <c r="MVB228"/>
      <c r="MVC228"/>
      <c r="MVD228"/>
      <c r="MVE228"/>
      <c r="MVF228"/>
      <c r="MVG228"/>
      <c r="MVH228"/>
      <c r="MVI228"/>
      <c r="MVJ228"/>
      <c r="MVK228"/>
      <c r="MVL228"/>
      <c r="MVM228"/>
      <c r="MVN228"/>
      <c r="MVO228"/>
      <c r="MVP228"/>
      <c r="MVQ228"/>
      <c r="MVR228"/>
      <c r="MVS228"/>
      <c r="MVT228"/>
      <c r="MVU228"/>
      <c r="MVV228"/>
      <c r="MVW228"/>
      <c r="MVX228"/>
      <c r="MVY228"/>
      <c r="MVZ228"/>
      <c r="MWA228"/>
      <c r="MWB228"/>
      <c r="MWC228"/>
      <c r="MWD228"/>
      <c r="MWE228"/>
      <c r="MWF228"/>
      <c r="MWG228"/>
      <c r="MWH228"/>
      <c r="MWI228"/>
      <c r="MWJ228"/>
      <c r="MWK228"/>
      <c r="MWL228"/>
      <c r="MWM228"/>
      <c r="MWN228"/>
      <c r="MWO228"/>
      <c r="MWP228"/>
      <c r="MWQ228"/>
      <c r="MWR228"/>
      <c r="MWS228"/>
      <c r="MWT228"/>
      <c r="MWU228"/>
      <c r="MWV228"/>
      <c r="MWW228"/>
      <c r="MWX228"/>
      <c r="MWY228"/>
      <c r="MWZ228"/>
      <c r="MXA228"/>
      <c r="MXB228"/>
      <c r="MXC228"/>
      <c r="MXD228"/>
      <c r="MXE228"/>
      <c r="MXF228"/>
      <c r="MXG228"/>
      <c r="MXH228"/>
      <c r="MXI228"/>
      <c r="MXJ228"/>
      <c r="MXK228"/>
      <c r="MXL228"/>
      <c r="MXM228"/>
      <c r="MXN228"/>
      <c r="MXO228"/>
      <c r="MXP228"/>
      <c r="MXQ228"/>
      <c r="MXR228"/>
      <c r="MXS228"/>
      <c r="MXT228"/>
      <c r="MXU228"/>
      <c r="MXV228"/>
      <c r="MXW228"/>
      <c r="MXX228"/>
      <c r="MXY228"/>
      <c r="MXZ228"/>
      <c r="MYA228"/>
      <c r="MYB228"/>
      <c r="MYC228"/>
      <c r="MYD228"/>
      <c r="MYE228"/>
      <c r="MYF228"/>
      <c r="MYG228"/>
      <c r="MYH228"/>
      <c r="MYI228"/>
      <c r="MYJ228"/>
      <c r="MYK228"/>
      <c r="MYL228"/>
      <c r="MYM228"/>
      <c r="MYN228"/>
      <c r="MYO228"/>
      <c r="MYP228"/>
      <c r="MYQ228"/>
      <c r="MYR228"/>
      <c r="MYS228"/>
      <c r="MYT228"/>
      <c r="MYU228"/>
      <c r="MYV228"/>
      <c r="MYW228"/>
      <c r="MYX228"/>
      <c r="MYY228"/>
      <c r="MYZ228"/>
      <c r="MZA228"/>
      <c r="MZB228"/>
      <c r="MZC228"/>
      <c r="MZD228"/>
      <c r="MZE228"/>
      <c r="MZF228"/>
      <c r="MZG228"/>
      <c r="MZH228"/>
      <c r="MZI228"/>
      <c r="MZJ228"/>
      <c r="MZK228"/>
      <c r="MZL228"/>
      <c r="MZM228"/>
      <c r="MZN228"/>
      <c r="MZO228"/>
      <c r="MZP228"/>
      <c r="MZQ228"/>
      <c r="MZR228"/>
      <c r="MZS228"/>
      <c r="MZT228"/>
      <c r="MZU228"/>
      <c r="MZV228"/>
      <c r="MZW228"/>
      <c r="MZX228"/>
      <c r="MZY228"/>
      <c r="MZZ228"/>
      <c r="NAA228"/>
      <c r="NAB228"/>
      <c r="NAC228"/>
      <c r="NAD228"/>
      <c r="NAE228"/>
      <c r="NAF228"/>
      <c r="NAG228"/>
      <c r="NAH228"/>
      <c r="NAI228"/>
      <c r="NAJ228"/>
      <c r="NAK228"/>
      <c r="NAL228"/>
      <c r="NAM228"/>
      <c r="NAN228"/>
      <c r="NAO228"/>
      <c r="NAP228"/>
      <c r="NAQ228"/>
      <c r="NAR228"/>
      <c r="NAS228"/>
      <c r="NAT228"/>
      <c r="NAU228"/>
      <c r="NAV228"/>
      <c r="NAW228"/>
      <c r="NAX228"/>
      <c r="NAY228"/>
      <c r="NAZ228"/>
      <c r="NBA228"/>
      <c r="NBB228"/>
      <c r="NBC228"/>
      <c r="NBD228"/>
      <c r="NBE228"/>
      <c r="NBF228"/>
      <c r="NBG228"/>
      <c r="NBH228"/>
      <c r="NBI228"/>
      <c r="NBJ228"/>
      <c r="NBK228"/>
      <c r="NBL228"/>
      <c r="NBM228"/>
      <c r="NBN228"/>
      <c r="NBO228"/>
      <c r="NBP228"/>
      <c r="NBQ228"/>
      <c r="NBR228"/>
      <c r="NBS228"/>
      <c r="NBT228"/>
      <c r="NBU228"/>
      <c r="NBV228"/>
      <c r="NBW228"/>
      <c r="NBX228"/>
      <c r="NBY228"/>
      <c r="NBZ228"/>
      <c r="NCA228"/>
      <c r="NCB228"/>
      <c r="NCC228"/>
      <c r="NCD228"/>
      <c r="NCE228"/>
      <c r="NCF228"/>
      <c r="NCG228"/>
      <c r="NCH228"/>
      <c r="NCI228"/>
      <c r="NCJ228"/>
      <c r="NCK228"/>
      <c r="NCL228"/>
      <c r="NCM228"/>
      <c r="NCN228"/>
      <c r="NCO228"/>
      <c r="NCP228"/>
      <c r="NCQ228"/>
      <c r="NCR228"/>
      <c r="NCS228"/>
      <c r="NCT228"/>
      <c r="NCU228"/>
      <c r="NCV228"/>
      <c r="NCW228"/>
      <c r="NCX228"/>
      <c r="NCY228"/>
      <c r="NCZ228"/>
      <c r="NDA228"/>
      <c r="NDB228"/>
      <c r="NDC228"/>
      <c r="NDD228"/>
      <c r="NDE228"/>
      <c r="NDF228"/>
      <c r="NDG228"/>
      <c r="NDH228"/>
      <c r="NDI228"/>
      <c r="NDJ228"/>
      <c r="NDK228"/>
      <c r="NDL228"/>
      <c r="NDM228"/>
      <c r="NDN228"/>
      <c r="NDO228"/>
      <c r="NDP228"/>
      <c r="NDQ228"/>
      <c r="NDR228"/>
      <c r="NDS228"/>
      <c r="NDT228"/>
      <c r="NDU228"/>
      <c r="NDV228"/>
      <c r="NDW228"/>
      <c r="NDX228"/>
      <c r="NDY228"/>
      <c r="NDZ228"/>
      <c r="NEA228"/>
      <c r="NEB228"/>
      <c r="NEC228"/>
      <c r="NED228"/>
      <c r="NEE228"/>
      <c r="NEF228"/>
      <c r="NEG228"/>
      <c r="NEH228"/>
      <c r="NEI228"/>
      <c r="NEJ228"/>
      <c r="NEK228"/>
      <c r="NEL228"/>
      <c r="NEM228"/>
      <c r="NEN228"/>
      <c r="NEO228"/>
      <c r="NEP228"/>
      <c r="NEQ228"/>
      <c r="NER228"/>
      <c r="NES228"/>
      <c r="NET228"/>
      <c r="NEU228"/>
      <c r="NEV228"/>
      <c r="NEW228"/>
      <c r="NEX228"/>
      <c r="NEY228"/>
      <c r="NEZ228"/>
      <c r="NFA228"/>
      <c r="NFB228"/>
      <c r="NFC228"/>
      <c r="NFD228"/>
      <c r="NFE228"/>
      <c r="NFF228"/>
      <c r="NFG228"/>
      <c r="NFH228"/>
      <c r="NFI228"/>
      <c r="NFJ228"/>
      <c r="NFK228"/>
      <c r="NFL228"/>
      <c r="NFM228"/>
      <c r="NFN228"/>
      <c r="NFO228"/>
      <c r="NFP228"/>
      <c r="NFQ228"/>
      <c r="NFR228"/>
      <c r="NFS228"/>
      <c r="NFT228"/>
      <c r="NFU228"/>
      <c r="NFV228"/>
      <c r="NFW228"/>
      <c r="NFX228"/>
      <c r="NFY228"/>
      <c r="NFZ228"/>
      <c r="NGA228"/>
      <c r="NGB228"/>
      <c r="NGC228"/>
      <c r="NGD228"/>
      <c r="NGE228"/>
      <c r="NGF228"/>
      <c r="NGG228"/>
      <c r="NGH228"/>
      <c r="NGI228"/>
      <c r="NGJ228"/>
      <c r="NGK228"/>
      <c r="NGL228"/>
      <c r="NGM228"/>
      <c r="NGN228"/>
      <c r="NGO228"/>
      <c r="NGP228"/>
      <c r="NGQ228"/>
      <c r="NGR228"/>
      <c r="NGS228"/>
      <c r="NGT228"/>
      <c r="NGU228"/>
      <c r="NGV228"/>
      <c r="NGW228"/>
      <c r="NGX228"/>
      <c r="NGY228"/>
      <c r="NGZ228"/>
      <c r="NHA228"/>
      <c r="NHB228"/>
      <c r="NHC228"/>
      <c r="NHD228"/>
      <c r="NHE228"/>
      <c r="NHF228"/>
      <c r="NHG228"/>
      <c r="NHH228"/>
      <c r="NHI228"/>
      <c r="NHJ228"/>
      <c r="NHK228"/>
      <c r="NHL228"/>
      <c r="NHM228"/>
      <c r="NHN228"/>
      <c r="NHO228"/>
      <c r="NHP228"/>
      <c r="NHQ228"/>
      <c r="NHR228"/>
      <c r="NHS228"/>
      <c r="NHT228"/>
      <c r="NHU228"/>
      <c r="NHV228"/>
      <c r="NHW228"/>
      <c r="NHX228"/>
      <c r="NHY228"/>
      <c r="NHZ228"/>
      <c r="NIA228"/>
      <c r="NIB228"/>
      <c r="NIC228"/>
      <c r="NID228"/>
      <c r="NIE228"/>
      <c r="NIF228"/>
      <c r="NIG228"/>
      <c r="NIH228"/>
      <c r="NII228"/>
      <c r="NIJ228"/>
      <c r="NIK228"/>
      <c r="NIL228"/>
      <c r="NIM228"/>
      <c r="NIN228"/>
      <c r="NIO228"/>
      <c r="NIP228"/>
      <c r="NIQ228"/>
      <c r="NIR228"/>
      <c r="NIS228"/>
      <c r="NIT228"/>
      <c r="NIU228"/>
      <c r="NIV228"/>
      <c r="NIW228"/>
      <c r="NIX228"/>
      <c r="NIY228"/>
      <c r="NIZ228"/>
      <c r="NJA228"/>
      <c r="NJB228"/>
      <c r="NJC228"/>
      <c r="NJD228"/>
      <c r="NJE228"/>
      <c r="NJF228"/>
      <c r="NJG228"/>
      <c r="NJH228"/>
      <c r="NJI228"/>
      <c r="NJJ228"/>
      <c r="NJK228"/>
      <c r="NJL228"/>
      <c r="NJM228"/>
      <c r="NJN228"/>
      <c r="NJO228"/>
      <c r="NJP228"/>
      <c r="NJQ228"/>
      <c r="NJR228"/>
      <c r="NJS228"/>
      <c r="NJT228"/>
      <c r="NJU228"/>
      <c r="NJV228"/>
      <c r="NJW228"/>
      <c r="NJX228"/>
      <c r="NJY228"/>
      <c r="NJZ228"/>
      <c r="NKA228"/>
      <c r="NKB228"/>
      <c r="NKC228"/>
      <c r="NKD228"/>
      <c r="NKE228"/>
      <c r="NKF228"/>
      <c r="NKG228"/>
      <c r="NKH228"/>
      <c r="NKI228"/>
      <c r="NKJ228"/>
      <c r="NKK228"/>
      <c r="NKL228"/>
      <c r="NKM228"/>
      <c r="NKN228"/>
      <c r="NKO228"/>
      <c r="NKP228"/>
      <c r="NKQ228"/>
      <c r="NKR228"/>
      <c r="NKS228"/>
      <c r="NKT228"/>
      <c r="NKU228"/>
      <c r="NKV228"/>
      <c r="NKW228"/>
      <c r="NKX228"/>
      <c r="NKY228"/>
      <c r="NKZ228"/>
      <c r="NLA228"/>
      <c r="NLB228"/>
      <c r="NLC228"/>
      <c r="NLD228"/>
      <c r="NLE228"/>
      <c r="NLF228"/>
      <c r="NLG228"/>
      <c r="NLH228"/>
      <c r="NLI228"/>
      <c r="NLJ228"/>
      <c r="NLK228"/>
      <c r="NLL228"/>
      <c r="NLM228"/>
      <c r="NLN228"/>
      <c r="NLO228"/>
      <c r="NLP228"/>
      <c r="NLQ228"/>
      <c r="NLR228"/>
      <c r="NLS228"/>
      <c r="NLT228"/>
      <c r="NLU228"/>
      <c r="NLV228"/>
      <c r="NLW228"/>
      <c r="NLX228"/>
      <c r="NLY228"/>
      <c r="NLZ228"/>
      <c r="NMA228"/>
      <c r="NMB228"/>
      <c r="NMC228"/>
      <c r="NMD228"/>
      <c r="NME228"/>
      <c r="NMF228"/>
      <c r="NMG228"/>
      <c r="NMH228"/>
      <c r="NMI228"/>
      <c r="NMJ228"/>
      <c r="NMK228"/>
      <c r="NML228"/>
      <c r="NMM228"/>
      <c r="NMN228"/>
      <c r="NMO228"/>
      <c r="NMP228"/>
      <c r="NMQ228"/>
      <c r="NMR228"/>
      <c r="NMS228"/>
      <c r="NMT228"/>
      <c r="NMU228"/>
      <c r="NMV228"/>
      <c r="NMW228"/>
      <c r="NMX228"/>
      <c r="NMY228"/>
      <c r="NMZ228"/>
      <c r="NNA228"/>
      <c r="NNB228"/>
      <c r="NNC228"/>
      <c r="NND228"/>
      <c r="NNE228"/>
      <c r="NNF228"/>
      <c r="NNG228"/>
      <c r="NNH228"/>
      <c r="NNI228"/>
      <c r="NNJ228"/>
      <c r="NNK228"/>
      <c r="NNL228"/>
      <c r="NNM228"/>
      <c r="NNN228"/>
      <c r="NNO228"/>
      <c r="NNP228"/>
      <c r="NNQ228"/>
      <c r="NNR228"/>
      <c r="NNS228"/>
      <c r="NNT228"/>
      <c r="NNU228"/>
      <c r="NNV228"/>
      <c r="NNW228"/>
      <c r="NNX228"/>
      <c r="NNY228"/>
      <c r="NNZ228"/>
      <c r="NOA228"/>
      <c r="NOB228"/>
      <c r="NOC228"/>
      <c r="NOD228"/>
      <c r="NOE228"/>
      <c r="NOF228"/>
      <c r="NOG228"/>
      <c r="NOH228"/>
      <c r="NOI228"/>
      <c r="NOJ228"/>
      <c r="NOK228"/>
      <c r="NOL228"/>
      <c r="NOM228"/>
      <c r="NON228"/>
      <c r="NOO228"/>
      <c r="NOP228"/>
      <c r="NOQ228"/>
      <c r="NOR228"/>
      <c r="NOS228"/>
      <c r="NOT228"/>
      <c r="NOU228"/>
      <c r="NOV228"/>
      <c r="NOW228"/>
      <c r="NOX228"/>
      <c r="NOY228"/>
      <c r="NOZ228"/>
      <c r="NPA228"/>
      <c r="NPB228"/>
      <c r="NPC228"/>
      <c r="NPD228"/>
      <c r="NPE228"/>
      <c r="NPF228"/>
      <c r="NPG228"/>
      <c r="NPH228"/>
      <c r="NPI228"/>
      <c r="NPJ228"/>
      <c r="NPK228"/>
      <c r="NPL228"/>
      <c r="NPM228"/>
      <c r="NPN228"/>
      <c r="NPO228"/>
      <c r="NPP228"/>
      <c r="NPQ228"/>
      <c r="NPR228"/>
      <c r="NPS228"/>
      <c r="NPT228"/>
      <c r="NPU228"/>
      <c r="NPV228"/>
      <c r="NPW228"/>
      <c r="NPX228"/>
      <c r="NPY228"/>
      <c r="NPZ228"/>
      <c r="NQA228"/>
      <c r="NQB228"/>
      <c r="NQC228"/>
      <c r="NQD228"/>
      <c r="NQE228"/>
      <c r="NQF228"/>
      <c r="NQG228"/>
      <c r="NQH228"/>
      <c r="NQI228"/>
      <c r="NQJ228"/>
      <c r="NQK228"/>
      <c r="NQL228"/>
      <c r="NQM228"/>
      <c r="NQN228"/>
      <c r="NQO228"/>
      <c r="NQP228"/>
      <c r="NQQ228"/>
      <c r="NQR228"/>
      <c r="NQS228"/>
      <c r="NQT228"/>
      <c r="NQU228"/>
      <c r="NQV228"/>
      <c r="NQW228"/>
      <c r="NQX228"/>
      <c r="NQY228"/>
      <c r="NQZ228"/>
      <c r="NRA228"/>
      <c r="NRB228"/>
      <c r="NRC228"/>
      <c r="NRD228"/>
      <c r="NRE228"/>
      <c r="NRF228"/>
      <c r="NRG228"/>
      <c r="NRH228"/>
      <c r="NRI228"/>
      <c r="NRJ228"/>
      <c r="NRK228"/>
      <c r="NRL228"/>
      <c r="NRM228"/>
      <c r="NRN228"/>
      <c r="NRO228"/>
      <c r="NRP228"/>
      <c r="NRQ228"/>
      <c r="NRR228"/>
      <c r="NRS228"/>
      <c r="NRT228"/>
      <c r="NRU228"/>
      <c r="NRV228"/>
      <c r="NRW228"/>
      <c r="NRX228"/>
      <c r="NRY228"/>
      <c r="NRZ228"/>
      <c r="NSA228"/>
      <c r="NSB228"/>
      <c r="NSC228"/>
      <c r="NSD228"/>
      <c r="NSE228"/>
      <c r="NSF228"/>
      <c r="NSG228"/>
      <c r="NSH228"/>
      <c r="NSI228"/>
      <c r="NSJ228"/>
      <c r="NSK228"/>
      <c r="NSL228"/>
      <c r="NSM228"/>
      <c r="NSN228"/>
      <c r="NSO228"/>
      <c r="NSP228"/>
      <c r="NSQ228"/>
      <c r="NSR228"/>
      <c r="NSS228"/>
      <c r="NST228"/>
      <c r="NSU228"/>
      <c r="NSV228"/>
      <c r="NSW228"/>
      <c r="NSX228"/>
      <c r="NSY228"/>
      <c r="NSZ228"/>
      <c r="NTA228"/>
      <c r="NTB228"/>
      <c r="NTC228"/>
      <c r="NTD228"/>
      <c r="NTE228"/>
      <c r="NTF228"/>
      <c r="NTG228"/>
      <c r="NTH228"/>
      <c r="NTI228"/>
      <c r="NTJ228"/>
      <c r="NTK228"/>
      <c r="NTL228"/>
      <c r="NTM228"/>
      <c r="NTN228"/>
      <c r="NTO228"/>
      <c r="NTP228"/>
      <c r="NTQ228"/>
      <c r="NTR228"/>
      <c r="NTS228"/>
      <c r="NTT228"/>
      <c r="NTU228"/>
      <c r="NTV228"/>
      <c r="NTW228"/>
      <c r="NTX228"/>
      <c r="NTY228"/>
      <c r="NTZ228"/>
      <c r="NUA228"/>
      <c r="NUB228"/>
      <c r="NUC228"/>
      <c r="NUD228"/>
      <c r="NUE228"/>
      <c r="NUF228"/>
      <c r="NUG228"/>
      <c r="NUH228"/>
      <c r="NUI228"/>
      <c r="NUJ228"/>
      <c r="NUK228"/>
      <c r="NUL228"/>
      <c r="NUM228"/>
      <c r="NUN228"/>
      <c r="NUO228"/>
      <c r="NUP228"/>
      <c r="NUQ228"/>
      <c r="NUR228"/>
      <c r="NUS228"/>
      <c r="NUT228"/>
      <c r="NUU228"/>
      <c r="NUV228"/>
      <c r="NUW228"/>
      <c r="NUX228"/>
      <c r="NUY228"/>
      <c r="NUZ228"/>
      <c r="NVA228"/>
      <c r="NVB228"/>
      <c r="NVC228"/>
      <c r="NVD228"/>
      <c r="NVE228"/>
      <c r="NVF228"/>
      <c r="NVG228"/>
      <c r="NVH228"/>
      <c r="NVI228"/>
      <c r="NVJ228"/>
      <c r="NVK228"/>
      <c r="NVL228"/>
      <c r="NVM228"/>
      <c r="NVN228"/>
      <c r="NVO228"/>
      <c r="NVP228"/>
      <c r="NVQ228"/>
      <c r="NVR228"/>
      <c r="NVS228"/>
      <c r="NVT228"/>
      <c r="NVU228"/>
      <c r="NVV228"/>
      <c r="NVW228"/>
      <c r="NVX228"/>
      <c r="NVY228"/>
      <c r="NVZ228"/>
      <c r="NWA228"/>
      <c r="NWB228"/>
      <c r="NWC228"/>
      <c r="NWD228"/>
      <c r="NWE228"/>
      <c r="NWF228"/>
      <c r="NWG228"/>
      <c r="NWH228"/>
      <c r="NWI228"/>
      <c r="NWJ228"/>
      <c r="NWK228"/>
      <c r="NWL228"/>
      <c r="NWM228"/>
      <c r="NWN228"/>
      <c r="NWO228"/>
      <c r="NWP228"/>
      <c r="NWQ228"/>
      <c r="NWR228"/>
      <c r="NWS228"/>
      <c r="NWT228"/>
      <c r="NWU228"/>
      <c r="NWV228"/>
      <c r="NWW228"/>
      <c r="NWX228"/>
      <c r="NWY228"/>
      <c r="NWZ228"/>
      <c r="NXA228"/>
      <c r="NXB228"/>
      <c r="NXC228"/>
      <c r="NXD228"/>
      <c r="NXE228"/>
      <c r="NXF228"/>
      <c r="NXG228"/>
      <c r="NXH228"/>
      <c r="NXI228"/>
      <c r="NXJ228"/>
      <c r="NXK228"/>
      <c r="NXL228"/>
      <c r="NXM228"/>
      <c r="NXN228"/>
      <c r="NXO228"/>
      <c r="NXP228"/>
      <c r="NXQ228"/>
      <c r="NXR228"/>
      <c r="NXS228"/>
      <c r="NXT228"/>
      <c r="NXU228"/>
      <c r="NXV228"/>
      <c r="NXW228"/>
      <c r="NXX228"/>
      <c r="NXY228"/>
      <c r="NXZ228"/>
      <c r="NYA228"/>
      <c r="NYB228"/>
      <c r="NYC228"/>
      <c r="NYD228"/>
      <c r="NYE228"/>
      <c r="NYF228"/>
      <c r="NYG228"/>
      <c r="NYH228"/>
      <c r="NYI228"/>
      <c r="NYJ228"/>
      <c r="NYK228"/>
      <c r="NYL228"/>
      <c r="NYM228"/>
      <c r="NYN228"/>
      <c r="NYO228"/>
      <c r="NYP228"/>
      <c r="NYQ228"/>
      <c r="NYR228"/>
      <c r="NYS228"/>
      <c r="NYT228"/>
      <c r="NYU228"/>
      <c r="NYV228"/>
      <c r="NYW228"/>
      <c r="NYX228"/>
      <c r="NYY228"/>
      <c r="NYZ228"/>
      <c r="NZA228"/>
      <c r="NZB228"/>
      <c r="NZC228"/>
      <c r="NZD228"/>
      <c r="NZE228"/>
      <c r="NZF228"/>
      <c r="NZG228"/>
      <c r="NZH228"/>
      <c r="NZI228"/>
      <c r="NZJ228"/>
      <c r="NZK228"/>
      <c r="NZL228"/>
      <c r="NZM228"/>
      <c r="NZN228"/>
      <c r="NZO228"/>
      <c r="NZP228"/>
      <c r="NZQ228"/>
      <c r="NZR228"/>
      <c r="NZS228"/>
      <c r="NZT228"/>
      <c r="NZU228"/>
      <c r="NZV228"/>
      <c r="NZW228"/>
      <c r="NZX228"/>
      <c r="NZY228"/>
      <c r="NZZ228"/>
      <c r="OAA228"/>
      <c r="OAB228"/>
      <c r="OAC228"/>
      <c r="OAD228"/>
      <c r="OAE228"/>
      <c r="OAF228"/>
      <c r="OAG228"/>
      <c r="OAH228"/>
      <c r="OAI228"/>
      <c r="OAJ228"/>
      <c r="OAK228"/>
      <c r="OAL228"/>
      <c r="OAM228"/>
      <c r="OAN228"/>
      <c r="OAO228"/>
      <c r="OAP228"/>
      <c r="OAQ228"/>
      <c r="OAR228"/>
      <c r="OAS228"/>
      <c r="OAT228"/>
      <c r="OAU228"/>
      <c r="OAV228"/>
      <c r="OAW228"/>
      <c r="OAX228"/>
      <c r="OAY228"/>
      <c r="OAZ228"/>
      <c r="OBA228"/>
      <c r="OBB228"/>
      <c r="OBC228"/>
      <c r="OBD228"/>
      <c r="OBE228"/>
      <c r="OBF228"/>
      <c r="OBG228"/>
      <c r="OBH228"/>
      <c r="OBI228"/>
      <c r="OBJ228"/>
      <c r="OBK228"/>
      <c r="OBL228"/>
      <c r="OBM228"/>
      <c r="OBN228"/>
      <c r="OBO228"/>
      <c r="OBP228"/>
      <c r="OBQ228"/>
      <c r="OBR228"/>
      <c r="OBS228"/>
      <c r="OBT228"/>
      <c r="OBU228"/>
      <c r="OBV228"/>
      <c r="OBW228"/>
      <c r="OBX228"/>
      <c r="OBY228"/>
      <c r="OBZ228"/>
      <c r="OCA228"/>
      <c r="OCB228"/>
      <c r="OCC228"/>
      <c r="OCD228"/>
      <c r="OCE228"/>
      <c r="OCF228"/>
      <c r="OCG228"/>
      <c r="OCH228"/>
      <c r="OCI228"/>
      <c r="OCJ228"/>
      <c r="OCK228"/>
      <c r="OCL228"/>
      <c r="OCM228"/>
      <c r="OCN228"/>
      <c r="OCO228"/>
      <c r="OCP228"/>
      <c r="OCQ228"/>
      <c r="OCR228"/>
      <c r="OCS228"/>
      <c r="OCT228"/>
      <c r="OCU228"/>
      <c r="OCV228"/>
      <c r="OCW228"/>
      <c r="OCX228"/>
      <c r="OCY228"/>
      <c r="OCZ228"/>
      <c r="ODA228"/>
      <c r="ODB228"/>
      <c r="ODC228"/>
      <c r="ODD228"/>
      <c r="ODE228"/>
      <c r="ODF228"/>
      <c r="ODG228"/>
      <c r="ODH228"/>
      <c r="ODI228"/>
      <c r="ODJ228"/>
      <c r="ODK228"/>
      <c r="ODL228"/>
      <c r="ODM228"/>
      <c r="ODN228"/>
      <c r="ODO228"/>
      <c r="ODP228"/>
      <c r="ODQ228"/>
      <c r="ODR228"/>
      <c r="ODS228"/>
      <c r="ODT228"/>
      <c r="ODU228"/>
      <c r="ODV228"/>
      <c r="ODW228"/>
      <c r="ODX228"/>
      <c r="ODY228"/>
      <c r="ODZ228"/>
      <c r="OEA228"/>
      <c r="OEB228"/>
      <c r="OEC228"/>
      <c r="OED228"/>
      <c r="OEE228"/>
      <c r="OEF228"/>
      <c r="OEG228"/>
      <c r="OEH228"/>
      <c r="OEI228"/>
      <c r="OEJ228"/>
      <c r="OEK228"/>
      <c r="OEL228"/>
      <c r="OEM228"/>
      <c r="OEN228"/>
      <c r="OEO228"/>
      <c r="OEP228"/>
      <c r="OEQ228"/>
      <c r="OER228"/>
      <c r="OES228"/>
      <c r="OET228"/>
      <c r="OEU228"/>
      <c r="OEV228"/>
      <c r="OEW228"/>
      <c r="OEX228"/>
      <c r="OEY228"/>
      <c r="OEZ228"/>
      <c r="OFA228"/>
      <c r="OFB228"/>
      <c r="OFC228"/>
      <c r="OFD228"/>
      <c r="OFE228"/>
      <c r="OFF228"/>
      <c r="OFG228"/>
      <c r="OFH228"/>
      <c r="OFI228"/>
      <c r="OFJ228"/>
      <c r="OFK228"/>
      <c r="OFL228"/>
      <c r="OFM228"/>
      <c r="OFN228"/>
      <c r="OFO228"/>
      <c r="OFP228"/>
      <c r="OFQ228"/>
      <c r="OFR228"/>
      <c r="OFS228"/>
      <c r="OFT228"/>
      <c r="OFU228"/>
      <c r="OFV228"/>
      <c r="OFW228"/>
      <c r="OFX228"/>
      <c r="OFY228"/>
      <c r="OFZ228"/>
      <c r="OGA228"/>
      <c r="OGB228"/>
      <c r="OGC228"/>
      <c r="OGD228"/>
      <c r="OGE228"/>
      <c r="OGF228"/>
      <c r="OGG228"/>
      <c r="OGH228"/>
      <c r="OGI228"/>
      <c r="OGJ228"/>
      <c r="OGK228"/>
      <c r="OGL228"/>
      <c r="OGM228"/>
      <c r="OGN228"/>
      <c r="OGO228"/>
      <c r="OGP228"/>
      <c r="OGQ228"/>
      <c r="OGR228"/>
      <c r="OGS228"/>
      <c r="OGT228"/>
      <c r="OGU228"/>
      <c r="OGV228"/>
      <c r="OGW228"/>
      <c r="OGX228"/>
      <c r="OGY228"/>
      <c r="OGZ228"/>
      <c r="OHA228"/>
      <c r="OHB228"/>
      <c r="OHC228"/>
      <c r="OHD228"/>
      <c r="OHE228"/>
      <c r="OHF228"/>
      <c r="OHG228"/>
      <c r="OHH228"/>
      <c r="OHI228"/>
      <c r="OHJ228"/>
      <c r="OHK228"/>
      <c r="OHL228"/>
      <c r="OHM228"/>
      <c r="OHN228"/>
      <c r="OHO228"/>
      <c r="OHP228"/>
      <c r="OHQ228"/>
      <c r="OHR228"/>
      <c r="OHS228"/>
      <c r="OHT228"/>
      <c r="OHU228"/>
      <c r="OHV228"/>
      <c r="OHW228"/>
      <c r="OHX228"/>
      <c r="OHY228"/>
      <c r="OHZ228"/>
      <c r="OIA228"/>
      <c r="OIB228"/>
      <c r="OIC228"/>
      <c r="OID228"/>
      <c r="OIE228"/>
      <c r="OIF228"/>
      <c r="OIG228"/>
      <c r="OIH228"/>
      <c r="OII228"/>
      <c r="OIJ228"/>
      <c r="OIK228"/>
      <c r="OIL228"/>
      <c r="OIM228"/>
      <c r="OIN228"/>
      <c r="OIO228"/>
      <c r="OIP228"/>
      <c r="OIQ228"/>
      <c r="OIR228"/>
      <c r="OIS228"/>
      <c r="OIT228"/>
      <c r="OIU228"/>
      <c r="OIV228"/>
      <c r="OIW228"/>
      <c r="OIX228"/>
      <c r="OIY228"/>
      <c r="OIZ228"/>
      <c r="OJA228"/>
      <c r="OJB228"/>
      <c r="OJC228"/>
      <c r="OJD228"/>
      <c r="OJE228"/>
      <c r="OJF228"/>
      <c r="OJG228"/>
      <c r="OJH228"/>
      <c r="OJI228"/>
      <c r="OJJ228"/>
      <c r="OJK228"/>
      <c r="OJL228"/>
      <c r="OJM228"/>
      <c r="OJN228"/>
      <c r="OJO228"/>
      <c r="OJP228"/>
      <c r="OJQ228"/>
      <c r="OJR228"/>
      <c r="OJS228"/>
      <c r="OJT228"/>
      <c r="OJU228"/>
      <c r="OJV228"/>
      <c r="OJW228"/>
      <c r="OJX228"/>
      <c r="OJY228"/>
      <c r="OJZ228"/>
      <c r="OKA228"/>
      <c r="OKB228"/>
      <c r="OKC228"/>
      <c r="OKD228"/>
      <c r="OKE228"/>
      <c r="OKF228"/>
      <c r="OKG228"/>
      <c r="OKH228"/>
      <c r="OKI228"/>
      <c r="OKJ228"/>
      <c r="OKK228"/>
      <c r="OKL228"/>
      <c r="OKM228"/>
      <c r="OKN228"/>
      <c r="OKO228"/>
      <c r="OKP228"/>
      <c r="OKQ228"/>
      <c r="OKR228"/>
      <c r="OKS228"/>
      <c r="OKT228"/>
      <c r="OKU228"/>
      <c r="OKV228"/>
      <c r="OKW228"/>
      <c r="OKX228"/>
      <c r="OKY228"/>
      <c r="OKZ228"/>
      <c r="OLA228"/>
      <c r="OLB228"/>
      <c r="OLC228"/>
      <c r="OLD228"/>
      <c r="OLE228"/>
      <c r="OLF228"/>
      <c r="OLG228"/>
      <c r="OLH228"/>
      <c r="OLI228"/>
      <c r="OLJ228"/>
      <c r="OLK228"/>
      <c r="OLL228"/>
      <c r="OLM228"/>
      <c r="OLN228"/>
      <c r="OLO228"/>
      <c r="OLP228"/>
      <c r="OLQ228"/>
      <c r="OLR228"/>
      <c r="OLS228"/>
      <c r="OLT228"/>
      <c r="OLU228"/>
      <c r="OLV228"/>
      <c r="OLW228"/>
      <c r="OLX228"/>
      <c r="OLY228"/>
      <c r="OLZ228"/>
      <c r="OMA228"/>
      <c r="OMB228"/>
      <c r="OMC228"/>
      <c r="OMD228"/>
      <c r="OME228"/>
      <c r="OMF228"/>
      <c r="OMG228"/>
      <c r="OMH228"/>
      <c r="OMI228"/>
      <c r="OMJ228"/>
      <c r="OMK228"/>
      <c r="OML228"/>
      <c r="OMM228"/>
      <c r="OMN228"/>
      <c r="OMO228"/>
      <c r="OMP228"/>
      <c r="OMQ228"/>
      <c r="OMR228"/>
      <c r="OMS228"/>
      <c r="OMT228"/>
      <c r="OMU228"/>
      <c r="OMV228"/>
      <c r="OMW228"/>
      <c r="OMX228"/>
      <c r="OMY228"/>
      <c r="OMZ228"/>
      <c r="ONA228"/>
      <c r="ONB228"/>
      <c r="ONC228"/>
      <c r="OND228"/>
      <c r="ONE228"/>
      <c r="ONF228"/>
      <c r="ONG228"/>
      <c r="ONH228"/>
      <c r="ONI228"/>
      <c r="ONJ228"/>
      <c r="ONK228"/>
      <c r="ONL228"/>
      <c r="ONM228"/>
      <c r="ONN228"/>
      <c r="ONO228"/>
      <c r="ONP228"/>
      <c r="ONQ228"/>
      <c r="ONR228"/>
      <c r="ONS228"/>
      <c r="ONT228"/>
      <c r="ONU228"/>
      <c r="ONV228"/>
      <c r="ONW228"/>
      <c r="ONX228"/>
      <c r="ONY228"/>
      <c r="ONZ228"/>
      <c r="OOA228"/>
      <c r="OOB228"/>
      <c r="OOC228"/>
      <c r="OOD228"/>
      <c r="OOE228"/>
      <c r="OOF228"/>
      <c r="OOG228"/>
      <c r="OOH228"/>
      <c r="OOI228"/>
      <c r="OOJ228"/>
      <c r="OOK228"/>
      <c r="OOL228"/>
      <c r="OOM228"/>
      <c r="OON228"/>
      <c r="OOO228"/>
      <c r="OOP228"/>
      <c r="OOQ228"/>
      <c r="OOR228"/>
      <c r="OOS228"/>
      <c r="OOT228"/>
      <c r="OOU228"/>
      <c r="OOV228"/>
      <c r="OOW228"/>
      <c r="OOX228"/>
      <c r="OOY228"/>
      <c r="OOZ228"/>
      <c r="OPA228"/>
      <c r="OPB228"/>
      <c r="OPC228"/>
      <c r="OPD228"/>
      <c r="OPE228"/>
      <c r="OPF228"/>
      <c r="OPG228"/>
      <c r="OPH228"/>
      <c r="OPI228"/>
      <c r="OPJ228"/>
      <c r="OPK228"/>
      <c r="OPL228"/>
      <c r="OPM228"/>
      <c r="OPN228"/>
      <c r="OPO228"/>
      <c r="OPP228"/>
      <c r="OPQ228"/>
      <c r="OPR228"/>
      <c r="OPS228"/>
      <c r="OPT228"/>
      <c r="OPU228"/>
      <c r="OPV228"/>
      <c r="OPW228"/>
      <c r="OPX228"/>
      <c r="OPY228"/>
      <c r="OPZ228"/>
      <c r="OQA228"/>
      <c r="OQB228"/>
      <c r="OQC228"/>
      <c r="OQD228"/>
      <c r="OQE228"/>
      <c r="OQF228"/>
      <c r="OQG228"/>
      <c r="OQH228"/>
      <c r="OQI228"/>
      <c r="OQJ228"/>
      <c r="OQK228"/>
      <c r="OQL228"/>
      <c r="OQM228"/>
      <c r="OQN228"/>
      <c r="OQO228"/>
      <c r="OQP228"/>
      <c r="OQQ228"/>
      <c r="OQR228"/>
      <c r="OQS228"/>
      <c r="OQT228"/>
      <c r="OQU228"/>
      <c r="OQV228"/>
      <c r="OQW228"/>
      <c r="OQX228"/>
      <c r="OQY228"/>
      <c r="OQZ228"/>
      <c r="ORA228"/>
      <c r="ORB228"/>
      <c r="ORC228"/>
      <c r="ORD228"/>
      <c r="ORE228"/>
      <c r="ORF228"/>
      <c r="ORG228"/>
      <c r="ORH228"/>
      <c r="ORI228"/>
      <c r="ORJ228"/>
      <c r="ORK228"/>
      <c r="ORL228"/>
      <c r="ORM228"/>
      <c r="ORN228"/>
      <c r="ORO228"/>
      <c r="ORP228"/>
      <c r="ORQ228"/>
      <c r="ORR228"/>
      <c r="ORS228"/>
      <c r="ORT228"/>
      <c r="ORU228"/>
      <c r="ORV228"/>
      <c r="ORW228"/>
      <c r="ORX228"/>
      <c r="ORY228"/>
      <c r="ORZ228"/>
      <c r="OSA228"/>
      <c r="OSB228"/>
      <c r="OSC228"/>
      <c r="OSD228"/>
      <c r="OSE228"/>
      <c r="OSF228"/>
      <c r="OSG228"/>
      <c r="OSH228"/>
      <c r="OSI228"/>
      <c r="OSJ228"/>
      <c r="OSK228"/>
      <c r="OSL228"/>
      <c r="OSM228"/>
      <c r="OSN228"/>
      <c r="OSO228"/>
      <c r="OSP228"/>
      <c r="OSQ228"/>
      <c r="OSR228"/>
      <c r="OSS228"/>
      <c r="OST228"/>
      <c r="OSU228"/>
      <c r="OSV228"/>
      <c r="OSW228"/>
      <c r="OSX228"/>
      <c r="OSY228"/>
      <c r="OSZ228"/>
      <c r="OTA228"/>
      <c r="OTB228"/>
      <c r="OTC228"/>
      <c r="OTD228"/>
      <c r="OTE228"/>
      <c r="OTF228"/>
      <c r="OTG228"/>
      <c r="OTH228"/>
      <c r="OTI228"/>
      <c r="OTJ228"/>
      <c r="OTK228"/>
      <c r="OTL228"/>
      <c r="OTM228"/>
      <c r="OTN228"/>
      <c r="OTO228"/>
      <c r="OTP228"/>
      <c r="OTQ228"/>
      <c r="OTR228"/>
      <c r="OTS228"/>
      <c r="OTT228"/>
      <c r="OTU228"/>
      <c r="OTV228"/>
      <c r="OTW228"/>
      <c r="OTX228"/>
      <c r="OTY228"/>
      <c r="OTZ228"/>
      <c r="OUA228"/>
      <c r="OUB228"/>
      <c r="OUC228"/>
      <c r="OUD228"/>
      <c r="OUE228"/>
      <c r="OUF228"/>
      <c r="OUG228"/>
      <c r="OUH228"/>
      <c r="OUI228"/>
      <c r="OUJ228"/>
      <c r="OUK228"/>
      <c r="OUL228"/>
      <c r="OUM228"/>
      <c r="OUN228"/>
      <c r="OUO228"/>
      <c r="OUP228"/>
      <c r="OUQ228"/>
      <c r="OUR228"/>
      <c r="OUS228"/>
      <c r="OUT228"/>
      <c r="OUU228"/>
      <c r="OUV228"/>
      <c r="OUW228"/>
      <c r="OUX228"/>
      <c r="OUY228"/>
      <c r="OUZ228"/>
      <c r="OVA228"/>
      <c r="OVB228"/>
      <c r="OVC228"/>
      <c r="OVD228"/>
      <c r="OVE228"/>
      <c r="OVF228"/>
      <c r="OVG228"/>
      <c r="OVH228"/>
      <c r="OVI228"/>
      <c r="OVJ228"/>
      <c r="OVK228"/>
      <c r="OVL228"/>
      <c r="OVM228"/>
      <c r="OVN228"/>
      <c r="OVO228"/>
      <c r="OVP228"/>
      <c r="OVQ228"/>
      <c r="OVR228"/>
      <c r="OVS228"/>
      <c r="OVT228"/>
      <c r="OVU228"/>
      <c r="OVV228"/>
      <c r="OVW228"/>
      <c r="OVX228"/>
      <c r="OVY228"/>
      <c r="OVZ228"/>
      <c r="OWA228"/>
      <c r="OWB228"/>
      <c r="OWC228"/>
      <c r="OWD228"/>
      <c r="OWE228"/>
      <c r="OWF228"/>
      <c r="OWG228"/>
      <c r="OWH228"/>
      <c r="OWI228"/>
      <c r="OWJ228"/>
      <c r="OWK228"/>
      <c r="OWL228"/>
      <c r="OWM228"/>
      <c r="OWN228"/>
      <c r="OWO228"/>
      <c r="OWP228"/>
      <c r="OWQ228"/>
      <c r="OWR228"/>
      <c r="OWS228"/>
      <c r="OWT228"/>
      <c r="OWU228"/>
      <c r="OWV228"/>
      <c r="OWW228"/>
      <c r="OWX228"/>
      <c r="OWY228"/>
      <c r="OWZ228"/>
      <c r="OXA228"/>
      <c r="OXB228"/>
      <c r="OXC228"/>
      <c r="OXD228"/>
      <c r="OXE228"/>
      <c r="OXF228"/>
      <c r="OXG228"/>
      <c r="OXH228"/>
      <c r="OXI228"/>
      <c r="OXJ228"/>
      <c r="OXK228"/>
      <c r="OXL228"/>
      <c r="OXM228"/>
      <c r="OXN228"/>
      <c r="OXO228"/>
      <c r="OXP228"/>
      <c r="OXQ228"/>
      <c r="OXR228"/>
      <c r="OXS228"/>
      <c r="OXT228"/>
      <c r="OXU228"/>
      <c r="OXV228"/>
      <c r="OXW228"/>
      <c r="OXX228"/>
      <c r="OXY228"/>
      <c r="OXZ228"/>
      <c r="OYA228"/>
      <c r="OYB228"/>
      <c r="OYC228"/>
      <c r="OYD228"/>
      <c r="OYE228"/>
      <c r="OYF228"/>
      <c r="OYG228"/>
      <c r="OYH228"/>
      <c r="OYI228"/>
      <c r="OYJ228"/>
      <c r="OYK228"/>
      <c r="OYL228"/>
      <c r="OYM228"/>
      <c r="OYN228"/>
      <c r="OYO228"/>
      <c r="OYP228"/>
      <c r="OYQ228"/>
      <c r="OYR228"/>
      <c r="OYS228"/>
      <c r="OYT228"/>
      <c r="OYU228"/>
      <c r="OYV228"/>
      <c r="OYW228"/>
      <c r="OYX228"/>
      <c r="OYY228"/>
      <c r="OYZ228"/>
      <c r="OZA228"/>
      <c r="OZB228"/>
      <c r="OZC228"/>
      <c r="OZD228"/>
      <c r="OZE228"/>
      <c r="OZF228"/>
      <c r="OZG228"/>
      <c r="OZH228"/>
      <c r="OZI228"/>
      <c r="OZJ228"/>
      <c r="OZK228"/>
      <c r="OZL228"/>
      <c r="OZM228"/>
      <c r="OZN228"/>
      <c r="OZO228"/>
      <c r="OZP228"/>
      <c r="OZQ228"/>
      <c r="OZR228"/>
      <c r="OZS228"/>
      <c r="OZT228"/>
      <c r="OZU228"/>
      <c r="OZV228"/>
      <c r="OZW228"/>
      <c r="OZX228"/>
      <c r="OZY228"/>
      <c r="OZZ228"/>
      <c r="PAA228"/>
      <c r="PAB228"/>
      <c r="PAC228"/>
      <c r="PAD228"/>
      <c r="PAE228"/>
      <c r="PAF228"/>
      <c r="PAG228"/>
      <c r="PAH228"/>
      <c r="PAI228"/>
      <c r="PAJ228"/>
      <c r="PAK228"/>
      <c r="PAL228"/>
      <c r="PAM228"/>
      <c r="PAN228"/>
      <c r="PAO228"/>
      <c r="PAP228"/>
      <c r="PAQ228"/>
      <c r="PAR228"/>
      <c r="PAS228"/>
      <c r="PAT228"/>
      <c r="PAU228"/>
      <c r="PAV228"/>
      <c r="PAW228"/>
      <c r="PAX228"/>
      <c r="PAY228"/>
      <c r="PAZ228"/>
      <c r="PBA228"/>
      <c r="PBB228"/>
      <c r="PBC228"/>
      <c r="PBD228"/>
      <c r="PBE228"/>
      <c r="PBF228"/>
      <c r="PBG228"/>
      <c r="PBH228"/>
      <c r="PBI228"/>
      <c r="PBJ228"/>
      <c r="PBK228"/>
      <c r="PBL228"/>
      <c r="PBM228"/>
      <c r="PBN228"/>
      <c r="PBO228"/>
      <c r="PBP228"/>
      <c r="PBQ228"/>
      <c r="PBR228"/>
      <c r="PBS228"/>
      <c r="PBT228"/>
      <c r="PBU228"/>
      <c r="PBV228"/>
      <c r="PBW228"/>
      <c r="PBX228"/>
      <c r="PBY228"/>
      <c r="PBZ228"/>
      <c r="PCA228"/>
      <c r="PCB228"/>
      <c r="PCC228"/>
      <c r="PCD228"/>
      <c r="PCE228"/>
      <c r="PCF228"/>
      <c r="PCG228"/>
      <c r="PCH228"/>
      <c r="PCI228"/>
      <c r="PCJ228"/>
      <c r="PCK228"/>
      <c r="PCL228"/>
      <c r="PCM228"/>
      <c r="PCN228"/>
      <c r="PCO228"/>
      <c r="PCP228"/>
      <c r="PCQ228"/>
      <c r="PCR228"/>
      <c r="PCS228"/>
      <c r="PCT228"/>
      <c r="PCU228"/>
      <c r="PCV228"/>
      <c r="PCW228"/>
      <c r="PCX228"/>
      <c r="PCY228"/>
      <c r="PCZ228"/>
      <c r="PDA228"/>
      <c r="PDB228"/>
      <c r="PDC228"/>
      <c r="PDD228"/>
      <c r="PDE228"/>
      <c r="PDF228"/>
      <c r="PDG228"/>
      <c r="PDH228"/>
      <c r="PDI228"/>
      <c r="PDJ228"/>
      <c r="PDK228"/>
      <c r="PDL228"/>
      <c r="PDM228"/>
      <c r="PDN228"/>
      <c r="PDO228"/>
      <c r="PDP228"/>
      <c r="PDQ228"/>
      <c r="PDR228"/>
      <c r="PDS228"/>
      <c r="PDT228"/>
      <c r="PDU228"/>
      <c r="PDV228"/>
      <c r="PDW228"/>
      <c r="PDX228"/>
      <c r="PDY228"/>
      <c r="PDZ228"/>
      <c r="PEA228"/>
      <c r="PEB228"/>
      <c r="PEC228"/>
      <c r="PED228"/>
      <c r="PEE228"/>
      <c r="PEF228"/>
      <c r="PEG228"/>
      <c r="PEH228"/>
      <c r="PEI228"/>
      <c r="PEJ228"/>
      <c r="PEK228"/>
      <c r="PEL228"/>
      <c r="PEM228"/>
      <c r="PEN228"/>
      <c r="PEO228"/>
      <c r="PEP228"/>
      <c r="PEQ228"/>
      <c r="PER228"/>
      <c r="PES228"/>
      <c r="PET228"/>
      <c r="PEU228"/>
      <c r="PEV228"/>
      <c r="PEW228"/>
      <c r="PEX228"/>
      <c r="PEY228"/>
      <c r="PEZ228"/>
      <c r="PFA228"/>
      <c r="PFB228"/>
      <c r="PFC228"/>
      <c r="PFD228"/>
      <c r="PFE228"/>
      <c r="PFF228"/>
      <c r="PFG228"/>
      <c r="PFH228"/>
      <c r="PFI228"/>
      <c r="PFJ228"/>
      <c r="PFK228"/>
      <c r="PFL228"/>
      <c r="PFM228"/>
      <c r="PFN228"/>
      <c r="PFO228"/>
      <c r="PFP228"/>
      <c r="PFQ228"/>
      <c r="PFR228"/>
      <c r="PFS228"/>
      <c r="PFT228"/>
      <c r="PFU228"/>
      <c r="PFV228"/>
      <c r="PFW228"/>
      <c r="PFX228"/>
      <c r="PFY228"/>
      <c r="PFZ228"/>
      <c r="PGA228"/>
      <c r="PGB228"/>
      <c r="PGC228"/>
      <c r="PGD228"/>
      <c r="PGE228"/>
      <c r="PGF228"/>
      <c r="PGG228"/>
      <c r="PGH228"/>
      <c r="PGI228"/>
      <c r="PGJ228"/>
      <c r="PGK228"/>
      <c r="PGL228"/>
      <c r="PGM228"/>
      <c r="PGN228"/>
      <c r="PGO228"/>
      <c r="PGP228"/>
      <c r="PGQ228"/>
      <c r="PGR228"/>
      <c r="PGS228"/>
      <c r="PGT228"/>
      <c r="PGU228"/>
      <c r="PGV228"/>
      <c r="PGW228"/>
      <c r="PGX228"/>
      <c r="PGY228"/>
      <c r="PGZ228"/>
      <c r="PHA228"/>
      <c r="PHB228"/>
      <c r="PHC228"/>
      <c r="PHD228"/>
      <c r="PHE228"/>
      <c r="PHF228"/>
      <c r="PHG228"/>
      <c r="PHH228"/>
      <c r="PHI228"/>
      <c r="PHJ228"/>
      <c r="PHK228"/>
      <c r="PHL228"/>
      <c r="PHM228"/>
      <c r="PHN228"/>
      <c r="PHO228"/>
      <c r="PHP228"/>
      <c r="PHQ228"/>
      <c r="PHR228"/>
      <c r="PHS228"/>
      <c r="PHT228"/>
      <c r="PHU228"/>
      <c r="PHV228"/>
      <c r="PHW228"/>
      <c r="PHX228"/>
      <c r="PHY228"/>
      <c r="PHZ228"/>
      <c r="PIA228"/>
      <c r="PIB228"/>
      <c r="PIC228"/>
      <c r="PID228"/>
      <c r="PIE228"/>
      <c r="PIF228"/>
      <c r="PIG228"/>
      <c r="PIH228"/>
      <c r="PII228"/>
      <c r="PIJ228"/>
      <c r="PIK228"/>
      <c r="PIL228"/>
      <c r="PIM228"/>
      <c r="PIN228"/>
      <c r="PIO228"/>
      <c r="PIP228"/>
      <c r="PIQ228"/>
      <c r="PIR228"/>
      <c r="PIS228"/>
      <c r="PIT228"/>
      <c r="PIU228"/>
      <c r="PIV228"/>
      <c r="PIW228"/>
      <c r="PIX228"/>
      <c r="PIY228"/>
      <c r="PIZ228"/>
      <c r="PJA228"/>
      <c r="PJB228"/>
      <c r="PJC228"/>
      <c r="PJD228"/>
      <c r="PJE228"/>
      <c r="PJF228"/>
      <c r="PJG228"/>
      <c r="PJH228"/>
      <c r="PJI228"/>
      <c r="PJJ228"/>
      <c r="PJK228"/>
      <c r="PJL228"/>
      <c r="PJM228"/>
      <c r="PJN228"/>
      <c r="PJO228"/>
      <c r="PJP228"/>
      <c r="PJQ228"/>
      <c r="PJR228"/>
      <c r="PJS228"/>
      <c r="PJT228"/>
      <c r="PJU228"/>
      <c r="PJV228"/>
      <c r="PJW228"/>
      <c r="PJX228"/>
      <c r="PJY228"/>
      <c r="PJZ228"/>
      <c r="PKA228"/>
      <c r="PKB228"/>
      <c r="PKC228"/>
      <c r="PKD228"/>
      <c r="PKE228"/>
      <c r="PKF228"/>
      <c r="PKG228"/>
      <c r="PKH228"/>
      <c r="PKI228"/>
      <c r="PKJ228"/>
      <c r="PKK228"/>
      <c r="PKL228"/>
      <c r="PKM228"/>
      <c r="PKN228"/>
      <c r="PKO228"/>
      <c r="PKP228"/>
      <c r="PKQ228"/>
      <c r="PKR228"/>
      <c r="PKS228"/>
      <c r="PKT228"/>
      <c r="PKU228"/>
      <c r="PKV228"/>
      <c r="PKW228"/>
      <c r="PKX228"/>
      <c r="PKY228"/>
      <c r="PKZ228"/>
      <c r="PLA228"/>
      <c r="PLB228"/>
      <c r="PLC228"/>
      <c r="PLD228"/>
      <c r="PLE228"/>
      <c r="PLF228"/>
      <c r="PLG228"/>
      <c r="PLH228"/>
      <c r="PLI228"/>
      <c r="PLJ228"/>
      <c r="PLK228"/>
      <c r="PLL228"/>
      <c r="PLM228"/>
      <c r="PLN228"/>
      <c r="PLO228"/>
      <c r="PLP228"/>
      <c r="PLQ228"/>
      <c r="PLR228"/>
      <c r="PLS228"/>
      <c r="PLT228"/>
      <c r="PLU228"/>
      <c r="PLV228"/>
      <c r="PLW228"/>
      <c r="PLX228"/>
      <c r="PLY228"/>
      <c r="PLZ228"/>
      <c r="PMA228"/>
      <c r="PMB228"/>
      <c r="PMC228"/>
      <c r="PMD228"/>
      <c r="PME228"/>
      <c r="PMF228"/>
      <c r="PMG228"/>
      <c r="PMH228"/>
      <c r="PMI228"/>
      <c r="PMJ228"/>
      <c r="PMK228"/>
      <c r="PML228"/>
      <c r="PMM228"/>
      <c r="PMN228"/>
      <c r="PMO228"/>
      <c r="PMP228"/>
      <c r="PMQ228"/>
      <c r="PMR228"/>
      <c r="PMS228"/>
      <c r="PMT228"/>
      <c r="PMU228"/>
      <c r="PMV228"/>
      <c r="PMW228"/>
      <c r="PMX228"/>
      <c r="PMY228"/>
      <c r="PMZ228"/>
      <c r="PNA228"/>
      <c r="PNB228"/>
      <c r="PNC228"/>
      <c r="PND228"/>
      <c r="PNE228"/>
      <c r="PNF228"/>
      <c r="PNG228"/>
      <c r="PNH228"/>
      <c r="PNI228"/>
      <c r="PNJ228"/>
      <c r="PNK228"/>
      <c r="PNL228"/>
      <c r="PNM228"/>
      <c r="PNN228"/>
      <c r="PNO228"/>
      <c r="PNP228"/>
      <c r="PNQ228"/>
      <c r="PNR228"/>
      <c r="PNS228"/>
      <c r="PNT228"/>
      <c r="PNU228"/>
      <c r="PNV228"/>
      <c r="PNW228"/>
      <c r="PNX228"/>
      <c r="PNY228"/>
      <c r="PNZ228"/>
      <c r="POA228"/>
      <c r="POB228"/>
      <c r="POC228"/>
      <c r="POD228"/>
      <c r="POE228"/>
      <c r="POF228"/>
      <c r="POG228"/>
      <c r="POH228"/>
      <c r="POI228"/>
      <c r="POJ228"/>
      <c r="POK228"/>
      <c r="POL228"/>
      <c r="POM228"/>
      <c r="PON228"/>
      <c r="POO228"/>
      <c r="POP228"/>
      <c r="POQ228"/>
      <c r="POR228"/>
      <c r="POS228"/>
      <c r="POT228"/>
      <c r="POU228"/>
      <c r="POV228"/>
      <c r="POW228"/>
      <c r="POX228"/>
      <c r="POY228"/>
      <c r="POZ228"/>
      <c r="PPA228"/>
      <c r="PPB228"/>
      <c r="PPC228"/>
      <c r="PPD228"/>
      <c r="PPE228"/>
      <c r="PPF228"/>
      <c r="PPG228"/>
      <c r="PPH228"/>
      <c r="PPI228"/>
      <c r="PPJ228"/>
      <c r="PPK228"/>
      <c r="PPL228"/>
      <c r="PPM228"/>
      <c r="PPN228"/>
      <c r="PPO228"/>
      <c r="PPP228"/>
      <c r="PPQ228"/>
      <c r="PPR228"/>
      <c r="PPS228"/>
      <c r="PPT228"/>
      <c r="PPU228"/>
      <c r="PPV228"/>
      <c r="PPW228"/>
      <c r="PPX228"/>
      <c r="PPY228"/>
      <c r="PPZ228"/>
      <c r="PQA228"/>
      <c r="PQB228"/>
      <c r="PQC228"/>
      <c r="PQD228"/>
      <c r="PQE228"/>
      <c r="PQF228"/>
      <c r="PQG228"/>
      <c r="PQH228"/>
      <c r="PQI228"/>
      <c r="PQJ228"/>
      <c r="PQK228"/>
      <c r="PQL228"/>
      <c r="PQM228"/>
      <c r="PQN228"/>
      <c r="PQO228"/>
      <c r="PQP228"/>
      <c r="PQQ228"/>
      <c r="PQR228"/>
      <c r="PQS228"/>
      <c r="PQT228"/>
      <c r="PQU228"/>
      <c r="PQV228"/>
      <c r="PQW228"/>
      <c r="PQX228"/>
      <c r="PQY228"/>
      <c r="PQZ228"/>
      <c r="PRA228"/>
      <c r="PRB228"/>
      <c r="PRC228"/>
      <c r="PRD228"/>
      <c r="PRE228"/>
      <c r="PRF228"/>
      <c r="PRG228"/>
      <c r="PRH228"/>
      <c r="PRI228"/>
      <c r="PRJ228"/>
      <c r="PRK228"/>
      <c r="PRL228"/>
      <c r="PRM228"/>
      <c r="PRN228"/>
      <c r="PRO228"/>
      <c r="PRP228"/>
      <c r="PRQ228"/>
      <c r="PRR228"/>
      <c r="PRS228"/>
      <c r="PRT228"/>
      <c r="PRU228"/>
      <c r="PRV228"/>
      <c r="PRW228"/>
      <c r="PRX228"/>
      <c r="PRY228"/>
      <c r="PRZ228"/>
      <c r="PSA228"/>
      <c r="PSB228"/>
      <c r="PSC228"/>
      <c r="PSD228"/>
      <c r="PSE228"/>
      <c r="PSF228"/>
      <c r="PSG228"/>
      <c r="PSH228"/>
      <c r="PSI228"/>
      <c r="PSJ228"/>
      <c r="PSK228"/>
      <c r="PSL228"/>
      <c r="PSM228"/>
      <c r="PSN228"/>
      <c r="PSO228"/>
      <c r="PSP228"/>
      <c r="PSQ228"/>
      <c r="PSR228"/>
      <c r="PSS228"/>
      <c r="PST228"/>
      <c r="PSU228"/>
      <c r="PSV228"/>
      <c r="PSW228"/>
      <c r="PSX228"/>
      <c r="PSY228"/>
      <c r="PSZ228"/>
      <c r="PTA228"/>
      <c r="PTB228"/>
      <c r="PTC228"/>
      <c r="PTD228"/>
      <c r="PTE228"/>
      <c r="PTF228"/>
      <c r="PTG228"/>
      <c r="PTH228"/>
      <c r="PTI228"/>
      <c r="PTJ228"/>
      <c r="PTK228"/>
      <c r="PTL228"/>
      <c r="PTM228"/>
      <c r="PTN228"/>
      <c r="PTO228"/>
      <c r="PTP228"/>
      <c r="PTQ228"/>
      <c r="PTR228"/>
      <c r="PTS228"/>
      <c r="PTT228"/>
      <c r="PTU228"/>
      <c r="PTV228"/>
      <c r="PTW228"/>
      <c r="PTX228"/>
      <c r="PTY228"/>
      <c r="PTZ228"/>
      <c r="PUA228"/>
      <c r="PUB228"/>
      <c r="PUC228"/>
      <c r="PUD228"/>
      <c r="PUE228"/>
      <c r="PUF228"/>
      <c r="PUG228"/>
      <c r="PUH228"/>
      <c r="PUI228"/>
      <c r="PUJ228"/>
      <c r="PUK228"/>
      <c r="PUL228"/>
      <c r="PUM228"/>
      <c r="PUN228"/>
      <c r="PUO228"/>
      <c r="PUP228"/>
      <c r="PUQ228"/>
      <c r="PUR228"/>
      <c r="PUS228"/>
      <c r="PUT228"/>
      <c r="PUU228"/>
      <c r="PUV228"/>
      <c r="PUW228"/>
      <c r="PUX228"/>
      <c r="PUY228"/>
      <c r="PUZ228"/>
      <c r="PVA228"/>
      <c r="PVB228"/>
      <c r="PVC228"/>
      <c r="PVD228"/>
      <c r="PVE228"/>
      <c r="PVF228"/>
      <c r="PVG228"/>
      <c r="PVH228"/>
      <c r="PVI228"/>
      <c r="PVJ228"/>
      <c r="PVK228"/>
      <c r="PVL228"/>
      <c r="PVM228"/>
      <c r="PVN228"/>
      <c r="PVO228"/>
      <c r="PVP228"/>
      <c r="PVQ228"/>
      <c r="PVR228"/>
      <c r="PVS228"/>
      <c r="PVT228"/>
      <c r="PVU228"/>
      <c r="PVV228"/>
      <c r="PVW228"/>
      <c r="PVX228"/>
      <c r="PVY228"/>
      <c r="PVZ228"/>
      <c r="PWA228"/>
      <c r="PWB228"/>
      <c r="PWC228"/>
      <c r="PWD228"/>
      <c r="PWE228"/>
      <c r="PWF228"/>
      <c r="PWG228"/>
      <c r="PWH228"/>
      <c r="PWI228"/>
      <c r="PWJ228"/>
      <c r="PWK228"/>
      <c r="PWL228"/>
      <c r="PWM228"/>
      <c r="PWN228"/>
      <c r="PWO228"/>
      <c r="PWP228"/>
      <c r="PWQ228"/>
      <c r="PWR228"/>
      <c r="PWS228"/>
      <c r="PWT228"/>
      <c r="PWU228"/>
      <c r="PWV228"/>
      <c r="PWW228"/>
      <c r="PWX228"/>
      <c r="PWY228"/>
      <c r="PWZ228"/>
      <c r="PXA228"/>
      <c r="PXB228"/>
      <c r="PXC228"/>
      <c r="PXD228"/>
      <c r="PXE228"/>
      <c r="PXF228"/>
      <c r="PXG228"/>
      <c r="PXH228"/>
      <c r="PXI228"/>
      <c r="PXJ228"/>
      <c r="PXK228"/>
      <c r="PXL228"/>
      <c r="PXM228"/>
      <c r="PXN228"/>
      <c r="PXO228"/>
      <c r="PXP228"/>
      <c r="PXQ228"/>
      <c r="PXR228"/>
      <c r="PXS228"/>
      <c r="PXT228"/>
      <c r="PXU228"/>
      <c r="PXV228"/>
      <c r="PXW228"/>
      <c r="PXX228"/>
      <c r="PXY228"/>
      <c r="PXZ228"/>
      <c r="PYA228"/>
      <c r="PYB228"/>
      <c r="PYC228"/>
      <c r="PYD228"/>
      <c r="PYE228"/>
      <c r="PYF228"/>
      <c r="PYG228"/>
      <c r="PYH228"/>
      <c r="PYI228"/>
      <c r="PYJ228"/>
      <c r="PYK228"/>
      <c r="PYL228"/>
      <c r="PYM228"/>
      <c r="PYN228"/>
      <c r="PYO228"/>
      <c r="PYP228"/>
      <c r="PYQ228"/>
      <c r="PYR228"/>
      <c r="PYS228"/>
      <c r="PYT228"/>
      <c r="PYU228"/>
      <c r="PYV228"/>
      <c r="PYW228"/>
      <c r="PYX228"/>
      <c r="PYY228"/>
      <c r="PYZ228"/>
      <c r="PZA228"/>
      <c r="PZB228"/>
      <c r="PZC228"/>
      <c r="PZD228"/>
      <c r="PZE228"/>
      <c r="PZF228"/>
      <c r="PZG228"/>
      <c r="PZH228"/>
      <c r="PZI228"/>
      <c r="PZJ228"/>
      <c r="PZK228"/>
      <c r="PZL228"/>
      <c r="PZM228"/>
      <c r="PZN228"/>
      <c r="PZO228"/>
      <c r="PZP228"/>
      <c r="PZQ228"/>
      <c r="PZR228"/>
      <c r="PZS228"/>
      <c r="PZT228"/>
      <c r="PZU228"/>
      <c r="PZV228"/>
      <c r="PZW228"/>
      <c r="PZX228"/>
      <c r="PZY228"/>
      <c r="PZZ228"/>
      <c r="QAA228"/>
      <c r="QAB228"/>
      <c r="QAC228"/>
      <c r="QAD228"/>
      <c r="QAE228"/>
      <c r="QAF228"/>
      <c r="QAG228"/>
      <c r="QAH228"/>
      <c r="QAI228"/>
      <c r="QAJ228"/>
      <c r="QAK228"/>
      <c r="QAL228"/>
      <c r="QAM228"/>
      <c r="QAN228"/>
      <c r="QAO228"/>
      <c r="QAP228"/>
      <c r="QAQ228"/>
      <c r="QAR228"/>
      <c r="QAS228"/>
      <c r="QAT228"/>
      <c r="QAU228"/>
      <c r="QAV228"/>
      <c r="QAW228"/>
      <c r="QAX228"/>
      <c r="QAY228"/>
      <c r="QAZ228"/>
      <c r="QBA228"/>
      <c r="QBB228"/>
      <c r="QBC228"/>
      <c r="QBD228"/>
      <c r="QBE228"/>
      <c r="QBF228"/>
      <c r="QBG228"/>
      <c r="QBH228"/>
      <c r="QBI228"/>
      <c r="QBJ228"/>
      <c r="QBK228"/>
      <c r="QBL228"/>
      <c r="QBM228"/>
      <c r="QBN228"/>
      <c r="QBO228"/>
      <c r="QBP228"/>
      <c r="QBQ228"/>
      <c r="QBR228"/>
      <c r="QBS228"/>
      <c r="QBT228"/>
      <c r="QBU228"/>
      <c r="QBV228"/>
      <c r="QBW228"/>
      <c r="QBX228"/>
      <c r="QBY228"/>
      <c r="QBZ228"/>
      <c r="QCA228"/>
      <c r="QCB228"/>
      <c r="QCC228"/>
      <c r="QCD228"/>
      <c r="QCE228"/>
      <c r="QCF228"/>
      <c r="QCG228"/>
      <c r="QCH228"/>
      <c r="QCI228"/>
      <c r="QCJ228"/>
      <c r="QCK228"/>
      <c r="QCL228"/>
      <c r="QCM228"/>
      <c r="QCN228"/>
      <c r="QCO228"/>
      <c r="QCP228"/>
      <c r="QCQ228"/>
      <c r="QCR228"/>
      <c r="QCS228"/>
      <c r="QCT228"/>
      <c r="QCU228"/>
      <c r="QCV228"/>
      <c r="QCW228"/>
      <c r="QCX228"/>
      <c r="QCY228"/>
      <c r="QCZ228"/>
      <c r="QDA228"/>
      <c r="QDB228"/>
      <c r="QDC228"/>
      <c r="QDD228"/>
      <c r="QDE228"/>
      <c r="QDF228"/>
      <c r="QDG228"/>
      <c r="QDH228"/>
      <c r="QDI228"/>
      <c r="QDJ228"/>
      <c r="QDK228"/>
      <c r="QDL228"/>
      <c r="QDM228"/>
      <c r="QDN228"/>
      <c r="QDO228"/>
      <c r="QDP228"/>
      <c r="QDQ228"/>
      <c r="QDR228"/>
      <c r="QDS228"/>
      <c r="QDT228"/>
      <c r="QDU228"/>
      <c r="QDV228"/>
      <c r="QDW228"/>
      <c r="QDX228"/>
      <c r="QDY228"/>
      <c r="QDZ228"/>
      <c r="QEA228"/>
      <c r="QEB228"/>
      <c r="QEC228"/>
      <c r="QED228"/>
      <c r="QEE228"/>
      <c r="QEF228"/>
      <c r="QEG228"/>
      <c r="QEH228"/>
      <c r="QEI228"/>
      <c r="QEJ228"/>
      <c r="QEK228"/>
      <c r="QEL228"/>
      <c r="QEM228"/>
      <c r="QEN228"/>
      <c r="QEO228"/>
      <c r="QEP228"/>
      <c r="QEQ228"/>
      <c r="QER228"/>
      <c r="QES228"/>
      <c r="QET228"/>
      <c r="QEU228"/>
      <c r="QEV228"/>
      <c r="QEW228"/>
      <c r="QEX228"/>
      <c r="QEY228"/>
      <c r="QEZ228"/>
      <c r="QFA228"/>
      <c r="QFB228"/>
      <c r="QFC228"/>
      <c r="QFD228"/>
      <c r="QFE228"/>
      <c r="QFF228"/>
      <c r="QFG228"/>
      <c r="QFH228"/>
      <c r="QFI228"/>
      <c r="QFJ228"/>
      <c r="QFK228"/>
      <c r="QFL228"/>
      <c r="QFM228"/>
      <c r="QFN228"/>
      <c r="QFO228"/>
      <c r="QFP228"/>
      <c r="QFQ228"/>
      <c r="QFR228"/>
      <c r="QFS228"/>
      <c r="QFT228"/>
      <c r="QFU228"/>
      <c r="QFV228"/>
      <c r="QFW228"/>
      <c r="QFX228"/>
      <c r="QFY228"/>
      <c r="QFZ228"/>
      <c r="QGA228"/>
      <c r="QGB228"/>
      <c r="QGC228"/>
      <c r="QGD228"/>
      <c r="QGE228"/>
      <c r="QGF228"/>
      <c r="QGG228"/>
      <c r="QGH228"/>
      <c r="QGI228"/>
      <c r="QGJ228"/>
      <c r="QGK228"/>
      <c r="QGL228"/>
      <c r="QGM228"/>
      <c r="QGN228"/>
      <c r="QGO228"/>
      <c r="QGP228"/>
      <c r="QGQ228"/>
      <c r="QGR228"/>
      <c r="QGS228"/>
      <c r="QGT228"/>
      <c r="QGU228"/>
      <c r="QGV228"/>
      <c r="QGW228"/>
      <c r="QGX228"/>
      <c r="QGY228"/>
      <c r="QGZ228"/>
      <c r="QHA228"/>
      <c r="QHB228"/>
      <c r="QHC228"/>
      <c r="QHD228"/>
      <c r="QHE228"/>
      <c r="QHF228"/>
      <c r="QHG228"/>
      <c r="QHH228"/>
      <c r="QHI228"/>
      <c r="QHJ228"/>
      <c r="QHK228"/>
      <c r="QHL228"/>
      <c r="QHM228"/>
      <c r="QHN228"/>
      <c r="QHO228"/>
      <c r="QHP228"/>
      <c r="QHQ228"/>
      <c r="QHR228"/>
      <c r="QHS228"/>
      <c r="QHT228"/>
      <c r="QHU228"/>
      <c r="QHV228"/>
      <c r="QHW228"/>
      <c r="QHX228"/>
      <c r="QHY228"/>
      <c r="QHZ228"/>
      <c r="QIA228"/>
      <c r="QIB228"/>
      <c r="QIC228"/>
      <c r="QID228"/>
      <c r="QIE228"/>
      <c r="QIF228"/>
      <c r="QIG228"/>
      <c r="QIH228"/>
      <c r="QII228"/>
      <c r="QIJ228"/>
      <c r="QIK228"/>
      <c r="QIL228"/>
      <c r="QIM228"/>
      <c r="QIN228"/>
      <c r="QIO228"/>
      <c r="QIP228"/>
      <c r="QIQ228"/>
      <c r="QIR228"/>
      <c r="QIS228"/>
      <c r="QIT228"/>
      <c r="QIU228"/>
      <c r="QIV228"/>
      <c r="QIW228"/>
      <c r="QIX228"/>
      <c r="QIY228"/>
      <c r="QIZ228"/>
      <c r="QJA228"/>
      <c r="QJB228"/>
      <c r="QJC228"/>
      <c r="QJD228"/>
      <c r="QJE228"/>
      <c r="QJF228"/>
      <c r="QJG228"/>
      <c r="QJH228"/>
      <c r="QJI228"/>
      <c r="QJJ228"/>
      <c r="QJK228"/>
      <c r="QJL228"/>
      <c r="QJM228"/>
      <c r="QJN228"/>
      <c r="QJO228"/>
      <c r="QJP228"/>
      <c r="QJQ228"/>
      <c r="QJR228"/>
      <c r="QJS228"/>
      <c r="QJT228"/>
      <c r="QJU228"/>
      <c r="QJV228"/>
      <c r="QJW228"/>
      <c r="QJX228"/>
      <c r="QJY228"/>
      <c r="QJZ228"/>
      <c r="QKA228"/>
      <c r="QKB228"/>
      <c r="QKC228"/>
      <c r="QKD228"/>
      <c r="QKE228"/>
      <c r="QKF228"/>
      <c r="QKG228"/>
      <c r="QKH228"/>
      <c r="QKI228"/>
      <c r="QKJ228"/>
      <c r="QKK228"/>
      <c r="QKL228"/>
      <c r="QKM228"/>
      <c r="QKN228"/>
      <c r="QKO228"/>
      <c r="QKP228"/>
      <c r="QKQ228"/>
      <c r="QKR228"/>
      <c r="QKS228"/>
      <c r="QKT228"/>
      <c r="QKU228"/>
      <c r="QKV228"/>
      <c r="QKW228"/>
      <c r="QKX228"/>
      <c r="QKY228"/>
      <c r="QKZ228"/>
      <c r="QLA228"/>
      <c r="QLB228"/>
      <c r="QLC228"/>
      <c r="QLD228"/>
      <c r="QLE228"/>
      <c r="QLF228"/>
      <c r="QLG228"/>
      <c r="QLH228"/>
      <c r="QLI228"/>
      <c r="QLJ228"/>
      <c r="QLK228"/>
      <c r="QLL228"/>
      <c r="QLM228"/>
      <c r="QLN228"/>
      <c r="QLO228"/>
      <c r="QLP228"/>
      <c r="QLQ228"/>
      <c r="QLR228"/>
      <c r="QLS228"/>
      <c r="QLT228"/>
      <c r="QLU228"/>
      <c r="QLV228"/>
      <c r="QLW228"/>
      <c r="QLX228"/>
      <c r="QLY228"/>
      <c r="QLZ228"/>
      <c r="QMA228"/>
      <c r="QMB228"/>
      <c r="QMC228"/>
      <c r="QMD228"/>
      <c r="QME228"/>
      <c r="QMF228"/>
      <c r="QMG228"/>
      <c r="QMH228"/>
      <c r="QMI228"/>
      <c r="QMJ228"/>
      <c r="QMK228"/>
      <c r="QML228"/>
      <c r="QMM228"/>
      <c r="QMN228"/>
      <c r="QMO228"/>
      <c r="QMP228"/>
      <c r="QMQ228"/>
      <c r="QMR228"/>
      <c r="QMS228"/>
      <c r="QMT228"/>
      <c r="QMU228"/>
      <c r="QMV228"/>
      <c r="QMW228"/>
      <c r="QMX228"/>
      <c r="QMY228"/>
      <c r="QMZ228"/>
      <c r="QNA228"/>
      <c r="QNB228"/>
      <c r="QNC228"/>
      <c r="QND228"/>
      <c r="QNE228"/>
      <c r="QNF228"/>
      <c r="QNG228"/>
      <c r="QNH228"/>
      <c r="QNI228"/>
      <c r="QNJ228"/>
      <c r="QNK228"/>
      <c r="QNL228"/>
      <c r="QNM228"/>
      <c r="QNN228"/>
      <c r="QNO228"/>
      <c r="QNP228"/>
      <c r="QNQ228"/>
      <c r="QNR228"/>
      <c r="QNS228"/>
      <c r="QNT228"/>
      <c r="QNU228"/>
      <c r="QNV228"/>
      <c r="QNW228"/>
      <c r="QNX228"/>
      <c r="QNY228"/>
      <c r="QNZ228"/>
      <c r="QOA228"/>
      <c r="QOB228"/>
      <c r="QOC228"/>
      <c r="QOD228"/>
      <c r="QOE228"/>
      <c r="QOF228"/>
      <c r="QOG228"/>
      <c r="QOH228"/>
      <c r="QOI228"/>
      <c r="QOJ228"/>
      <c r="QOK228"/>
      <c r="QOL228"/>
      <c r="QOM228"/>
      <c r="QON228"/>
      <c r="QOO228"/>
      <c r="QOP228"/>
      <c r="QOQ228"/>
      <c r="QOR228"/>
      <c r="QOS228"/>
      <c r="QOT228"/>
      <c r="QOU228"/>
      <c r="QOV228"/>
      <c r="QOW228"/>
      <c r="QOX228"/>
      <c r="QOY228"/>
      <c r="QOZ228"/>
      <c r="QPA228"/>
      <c r="QPB228"/>
      <c r="QPC228"/>
      <c r="QPD228"/>
      <c r="QPE228"/>
      <c r="QPF228"/>
      <c r="QPG228"/>
      <c r="QPH228"/>
      <c r="QPI228"/>
      <c r="QPJ228"/>
      <c r="QPK228"/>
      <c r="QPL228"/>
      <c r="QPM228"/>
      <c r="QPN228"/>
      <c r="QPO228"/>
      <c r="QPP228"/>
      <c r="QPQ228"/>
      <c r="QPR228"/>
      <c r="QPS228"/>
      <c r="QPT228"/>
      <c r="QPU228"/>
      <c r="QPV228"/>
      <c r="QPW228"/>
      <c r="QPX228"/>
      <c r="QPY228"/>
      <c r="QPZ228"/>
      <c r="QQA228"/>
      <c r="QQB228"/>
      <c r="QQC228"/>
      <c r="QQD228"/>
      <c r="QQE228"/>
      <c r="QQF228"/>
      <c r="QQG228"/>
      <c r="QQH228"/>
      <c r="QQI228"/>
      <c r="QQJ228"/>
      <c r="QQK228"/>
      <c r="QQL228"/>
      <c r="QQM228"/>
      <c r="QQN228"/>
      <c r="QQO228"/>
      <c r="QQP228"/>
      <c r="QQQ228"/>
      <c r="QQR228"/>
      <c r="QQS228"/>
      <c r="QQT228"/>
      <c r="QQU228"/>
      <c r="QQV228"/>
      <c r="QQW228"/>
      <c r="QQX228"/>
      <c r="QQY228"/>
      <c r="QQZ228"/>
      <c r="QRA228"/>
      <c r="QRB228"/>
      <c r="QRC228"/>
      <c r="QRD228"/>
      <c r="QRE228"/>
      <c r="QRF228"/>
      <c r="QRG228"/>
      <c r="QRH228"/>
      <c r="QRI228"/>
      <c r="QRJ228"/>
      <c r="QRK228"/>
      <c r="QRL228"/>
      <c r="QRM228"/>
      <c r="QRN228"/>
      <c r="QRO228"/>
      <c r="QRP228"/>
      <c r="QRQ228"/>
      <c r="QRR228"/>
      <c r="QRS228"/>
      <c r="QRT228"/>
      <c r="QRU228"/>
      <c r="QRV228"/>
      <c r="QRW228"/>
      <c r="QRX228"/>
      <c r="QRY228"/>
      <c r="QRZ228"/>
      <c r="QSA228"/>
      <c r="QSB228"/>
      <c r="QSC228"/>
      <c r="QSD228"/>
      <c r="QSE228"/>
      <c r="QSF228"/>
      <c r="QSG228"/>
      <c r="QSH228"/>
      <c r="QSI228"/>
      <c r="QSJ228"/>
      <c r="QSK228"/>
      <c r="QSL228"/>
      <c r="QSM228"/>
      <c r="QSN228"/>
      <c r="QSO228"/>
      <c r="QSP228"/>
      <c r="QSQ228"/>
      <c r="QSR228"/>
      <c r="QSS228"/>
      <c r="QST228"/>
      <c r="QSU228"/>
      <c r="QSV228"/>
      <c r="QSW228"/>
      <c r="QSX228"/>
      <c r="QSY228"/>
      <c r="QSZ228"/>
      <c r="QTA228"/>
      <c r="QTB228"/>
      <c r="QTC228"/>
      <c r="QTD228"/>
      <c r="QTE228"/>
      <c r="QTF228"/>
      <c r="QTG228"/>
      <c r="QTH228"/>
      <c r="QTI228"/>
      <c r="QTJ228"/>
      <c r="QTK228"/>
      <c r="QTL228"/>
      <c r="QTM228"/>
      <c r="QTN228"/>
      <c r="QTO228"/>
      <c r="QTP228"/>
      <c r="QTQ228"/>
      <c r="QTR228"/>
      <c r="QTS228"/>
      <c r="QTT228"/>
      <c r="QTU228"/>
      <c r="QTV228"/>
      <c r="QTW228"/>
      <c r="QTX228"/>
      <c r="QTY228"/>
      <c r="QTZ228"/>
      <c r="QUA228"/>
      <c r="QUB228"/>
      <c r="QUC228"/>
      <c r="QUD228"/>
      <c r="QUE228"/>
      <c r="QUF228"/>
      <c r="QUG228"/>
      <c r="QUH228"/>
      <c r="QUI228"/>
      <c r="QUJ228"/>
      <c r="QUK228"/>
      <c r="QUL228"/>
      <c r="QUM228"/>
      <c r="QUN228"/>
      <c r="QUO228"/>
      <c r="QUP228"/>
      <c r="QUQ228"/>
      <c r="QUR228"/>
      <c r="QUS228"/>
      <c r="QUT228"/>
      <c r="QUU228"/>
      <c r="QUV228"/>
      <c r="QUW228"/>
      <c r="QUX228"/>
      <c r="QUY228"/>
      <c r="QUZ228"/>
      <c r="QVA228"/>
      <c r="QVB228"/>
      <c r="QVC228"/>
      <c r="QVD228"/>
      <c r="QVE228"/>
      <c r="QVF228"/>
      <c r="QVG228"/>
      <c r="QVH228"/>
      <c r="QVI228"/>
      <c r="QVJ228"/>
      <c r="QVK228"/>
      <c r="QVL228"/>
      <c r="QVM228"/>
      <c r="QVN228"/>
      <c r="QVO228"/>
      <c r="QVP228"/>
      <c r="QVQ228"/>
      <c r="QVR228"/>
      <c r="QVS228"/>
      <c r="QVT228"/>
      <c r="QVU228"/>
      <c r="QVV228"/>
      <c r="QVW228"/>
      <c r="QVX228"/>
      <c r="QVY228"/>
      <c r="QVZ228"/>
      <c r="QWA228"/>
      <c r="QWB228"/>
      <c r="QWC228"/>
      <c r="QWD228"/>
      <c r="QWE228"/>
      <c r="QWF228"/>
      <c r="QWG228"/>
      <c r="QWH228"/>
      <c r="QWI228"/>
      <c r="QWJ228"/>
      <c r="QWK228"/>
      <c r="QWL228"/>
      <c r="QWM228"/>
      <c r="QWN228"/>
      <c r="QWO228"/>
      <c r="QWP228"/>
      <c r="QWQ228"/>
      <c r="QWR228"/>
      <c r="QWS228"/>
      <c r="QWT228"/>
      <c r="QWU228"/>
      <c r="QWV228"/>
      <c r="QWW228"/>
      <c r="QWX228"/>
      <c r="QWY228"/>
      <c r="QWZ228"/>
      <c r="QXA228"/>
      <c r="QXB228"/>
      <c r="QXC228"/>
      <c r="QXD228"/>
      <c r="QXE228"/>
      <c r="QXF228"/>
      <c r="QXG228"/>
      <c r="QXH228"/>
      <c r="QXI228"/>
      <c r="QXJ228"/>
      <c r="QXK228"/>
      <c r="QXL228"/>
      <c r="QXM228"/>
      <c r="QXN228"/>
      <c r="QXO228"/>
      <c r="QXP228"/>
      <c r="QXQ228"/>
      <c r="QXR228"/>
      <c r="QXS228"/>
      <c r="QXT228"/>
      <c r="QXU228"/>
      <c r="QXV228"/>
      <c r="QXW228"/>
      <c r="QXX228"/>
      <c r="QXY228"/>
      <c r="QXZ228"/>
      <c r="QYA228"/>
      <c r="QYB228"/>
      <c r="QYC228"/>
      <c r="QYD228"/>
      <c r="QYE228"/>
      <c r="QYF228"/>
      <c r="QYG228"/>
      <c r="QYH228"/>
      <c r="QYI228"/>
      <c r="QYJ228"/>
      <c r="QYK228"/>
      <c r="QYL228"/>
      <c r="QYM228"/>
      <c r="QYN228"/>
      <c r="QYO228"/>
      <c r="QYP228"/>
      <c r="QYQ228"/>
      <c r="QYR228"/>
      <c r="QYS228"/>
      <c r="QYT228"/>
      <c r="QYU228"/>
      <c r="QYV228"/>
      <c r="QYW228"/>
      <c r="QYX228"/>
      <c r="QYY228"/>
      <c r="QYZ228"/>
      <c r="QZA228"/>
      <c r="QZB228"/>
      <c r="QZC228"/>
      <c r="QZD228"/>
      <c r="QZE228"/>
      <c r="QZF228"/>
      <c r="QZG228"/>
      <c r="QZH228"/>
      <c r="QZI228"/>
      <c r="QZJ228"/>
      <c r="QZK228"/>
      <c r="QZL228"/>
      <c r="QZM228"/>
      <c r="QZN228"/>
      <c r="QZO228"/>
      <c r="QZP228"/>
      <c r="QZQ228"/>
      <c r="QZR228"/>
      <c r="QZS228"/>
      <c r="QZT228"/>
      <c r="QZU228"/>
      <c r="QZV228"/>
      <c r="QZW228"/>
      <c r="QZX228"/>
      <c r="QZY228"/>
      <c r="QZZ228"/>
      <c r="RAA228"/>
      <c r="RAB228"/>
      <c r="RAC228"/>
      <c r="RAD228"/>
      <c r="RAE228"/>
      <c r="RAF228"/>
      <c r="RAG228"/>
      <c r="RAH228"/>
      <c r="RAI228"/>
      <c r="RAJ228"/>
      <c r="RAK228"/>
      <c r="RAL228"/>
      <c r="RAM228"/>
      <c r="RAN228"/>
      <c r="RAO228"/>
      <c r="RAP228"/>
      <c r="RAQ228"/>
      <c r="RAR228"/>
      <c r="RAS228"/>
      <c r="RAT228"/>
      <c r="RAU228"/>
      <c r="RAV228"/>
      <c r="RAW228"/>
      <c r="RAX228"/>
      <c r="RAY228"/>
      <c r="RAZ228"/>
      <c r="RBA228"/>
      <c r="RBB228"/>
      <c r="RBC228"/>
      <c r="RBD228"/>
      <c r="RBE228"/>
      <c r="RBF228"/>
      <c r="RBG228"/>
      <c r="RBH228"/>
      <c r="RBI228"/>
      <c r="RBJ228"/>
      <c r="RBK228"/>
      <c r="RBL228"/>
      <c r="RBM228"/>
      <c r="RBN228"/>
      <c r="RBO228"/>
      <c r="RBP228"/>
      <c r="RBQ228"/>
      <c r="RBR228"/>
      <c r="RBS228"/>
      <c r="RBT228"/>
      <c r="RBU228"/>
      <c r="RBV228"/>
      <c r="RBW228"/>
      <c r="RBX228"/>
      <c r="RBY228"/>
      <c r="RBZ228"/>
      <c r="RCA228"/>
      <c r="RCB228"/>
      <c r="RCC228"/>
      <c r="RCD228"/>
      <c r="RCE228"/>
      <c r="RCF228"/>
      <c r="RCG228"/>
      <c r="RCH228"/>
      <c r="RCI228"/>
      <c r="RCJ228"/>
      <c r="RCK228"/>
      <c r="RCL228"/>
      <c r="RCM228"/>
      <c r="RCN228"/>
      <c r="RCO228"/>
      <c r="RCP228"/>
      <c r="RCQ228"/>
      <c r="RCR228"/>
      <c r="RCS228"/>
      <c r="RCT228"/>
      <c r="RCU228"/>
      <c r="RCV228"/>
      <c r="RCW228"/>
      <c r="RCX228"/>
      <c r="RCY228"/>
      <c r="RCZ228"/>
      <c r="RDA228"/>
      <c r="RDB228"/>
      <c r="RDC228"/>
      <c r="RDD228"/>
      <c r="RDE228"/>
      <c r="RDF228"/>
      <c r="RDG228"/>
      <c r="RDH228"/>
      <c r="RDI228"/>
      <c r="RDJ228"/>
      <c r="RDK228"/>
      <c r="RDL228"/>
      <c r="RDM228"/>
      <c r="RDN228"/>
      <c r="RDO228"/>
      <c r="RDP228"/>
      <c r="RDQ228"/>
      <c r="RDR228"/>
      <c r="RDS228"/>
      <c r="RDT228"/>
      <c r="RDU228"/>
      <c r="RDV228"/>
      <c r="RDW228"/>
      <c r="RDX228"/>
      <c r="RDY228"/>
      <c r="RDZ228"/>
      <c r="REA228"/>
      <c r="REB228"/>
      <c r="REC228"/>
      <c r="RED228"/>
      <c r="REE228"/>
      <c r="REF228"/>
      <c r="REG228"/>
      <c r="REH228"/>
      <c r="REI228"/>
      <c r="REJ228"/>
      <c r="REK228"/>
      <c r="REL228"/>
      <c r="REM228"/>
      <c r="REN228"/>
      <c r="REO228"/>
      <c r="REP228"/>
      <c r="REQ228"/>
      <c r="RER228"/>
      <c r="RES228"/>
      <c r="RET228"/>
      <c r="REU228"/>
      <c r="REV228"/>
      <c r="REW228"/>
      <c r="REX228"/>
      <c r="REY228"/>
      <c r="REZ228"/>
      <c r="RFA228"/>
      <c r="RFB228"/>
      <c r="RFC228"/>
      <c r="RFD228"/>
      <c r="RFE228"/>
      <c r="RFF228"/>
      <c r="RFG228"/>
      <c r="RFH228"/>
      <c r="RFI228"/>
      <c r="RFJ228"/>
      <c r="RFK228"/>
      <c r="RFL228"/>
      <c r="RFM228"/>
      <c r="RFN228"/>
      <c r="RFO228"/>
      <c r="RFP228"/>
      <c r="RFQ228"/>
      <c r="RFR228"/>
      <c r="RFS228"/>
      <c r="RFT228"/>
      <c r="RFU228"/>
      <c r="RFV228"/>
      <c r="RFW228"/>
      <c r="RFX228"/>
      <c r="RFY228"/>
      <c r="RFZ228"/>
      <c r="RGA228"/>
      <c r="RGB228"/>
      <c r="RGC228"/>
      <c r="RGD228"/>
      <c r="RGE228"/>
      <c r="RGF228"/>
      <c r="RGG228"/>
      <c r="RGH228"/>
      <c r="RGI228"/>
      <c r="RGJ228"/>
      <c r="RGK228"/>
      <c r="RGL228"/>
      <c r="RGM228"/>
      <c r="RGN228"/>
      <c r="RGO228"/>
      <c r="RGP228"/>
      <c r="RGQ228"/>
      <c r="RGR228"/>
      <c r="RGS228"/>
      <c r="RGT228"/>
      <c r="RGU228"/>
      <c r="RGV228"/>
      <c r="RGW228"/>
      <c r="RGX228"/>
      <c r="RGY228"/>
      <c r="RGZ228"/>
      <c r="RHA228"/>
      <c r="RHB228"/>
      <c r="RHC228"/>
      <c r="RHD228"/>
      <c r="RHE228"/>
      <c r="RHF228"/>
      <c r="RHG228"/>
      <c r="RHH228"/>
      <c r="RHI228"/>
      <c r="RHJ228"/>
      <c r="RHK228"/>
      <c r="RHL228"/>
      <c r="RHM228"/>
      <c r="RHN228"/>
      <c r="RHO228"/>
      <c r="RHP228"/>
      <c r="RHQ228"/>
      <c r="RHR228"/>
      <c r="RHS228"/>
      <c r="RHT228"/>
      <c r="RHU228"/>
      <c r="RHV228"/>
      <c r="RHW228"/>
      <c r="RHX228"/>
      <c r="RHY228"/>
      <c r="RHZ228"/>
      <c r="RIA228"/>
      <c r="RIB228"/>
      <c r="RIC228"/>
      <c r="RID228"/>
      <c r="RIE228"/>
      <c r="RIF228"/>
      <c r="RIG228"/>
      <c r="RIH228"/>
      <c r="RII228"/>
      <c r="RIJ228"/>
      <c r="RIK228"/>
      <c r="RIL228"/>
      <c r="RIM228"/>
      <c r="RIN228"/>
      <c r="RIO228"/>
      <c r="RIP228"/>
      <c r="RIQ228"/>
      <c r="RIR228"/>
      <c r="RIS228"/>
      <c r="RIT228"/>
      <c r="RIU228"/>
      <c r="RIV228"/>
      <c r="RIW228"/>
      <c r="RIX228"/>
      <c r="RIY228"/>
      <c r="RIZ228"/>
      <c r="RJA228"/>
      <c r="RJB228"/>
      <c r="RJC228"/>
      <c r="RJD228"/>
      <c r="RJE228"/>
      <c r="RJF228"/>
      <c r="RJG228"/>
      <c r="RJH228"/>
      <c r="RJI228"/>
      <c r="RJJ228"/>
      <c r="RJK228"/>
      <c r="RJL228"/>
      <c r="RJM228"/>
      <c r="RJN228"/>
      <c r="RJO228"/>
      <c r="RJP228"/>
      <c r="RJQ228"/>
      <c r="RJR228"/>
      <c r="RJS228"/>
      <c r="RJT228"/>
      <c r="RJU228"/>
      <c r="RJV228"/>
      <c r="RJW228"/>
      <c r="RJX228"/>
      <c r="RJY228"/>
      <c r="RJZ228"/>
      <c r="RKA228"/>
      <c r="RKB228"/>
      <c r="RKC228"/>
      <c r="RKD228"/>
      <c r="RKE228"/>
      <c r="RKF228"/>
      <c r="RKG228"/>
      <c r="RKH228"/>
      <c r="RKI228"/>
      <c r="RKJ228"/>
      <c r="RKK228"/>
      <c r="RKL228"/>
      <c r="RKM228"/>
      <c r="RKN228"/>
      <c r="RKO228"/>
      <c r="RKP228"/>
      <c r="RKQ228"/>
      <c r="RKR228"/>
      <c r="RKS228"/>
      <c r="RKT228"/>
      <c r="RKU228"/>
      <c r="RKV228"/>
      <c r="RKW228"/>
      <c r="RKX228"/>
      <c r="RKY228"/>
      <c r="RKZ228"/>
      <c r="RLA228"/>
      <c r="RLB228"/>
      <c r="RLC228"/>
      <c r="RLD228"/>
      <c r="RLE228"/>
      <c r="RLF228"/>
      <c r="RLG228"/>
      <c r="RLH228"/>
      <c r="RLI228"/>
      <c r="RLJ228"/>
      <c r="RLK228"/>
      <c r="RLL228"/>
      <c r="RLM228"/>
      <c r="RLN228"/>
      <c r="RLO228"/>
      <c r="RLP228"/>
      <c r="RLQ228"/>
      <c r="RLR228"/>
      <c r="RLS228"/>
      <c r="RLT228"/>
      <c r="RLU228"/>
      <c r="RLV228"/>
      <c r="RLW228"/>
      <c r="RLX228"/>
      <c r="RLY228"/>
      <c r="RLZ228"/>
      <c r="RMA228"/>
      <c r="RMB228"/>
      <c r="RMC228"/>
      <c r="RMD228"/>
      <c r="RME228"/>
      <c r="RMF228"/>
      <c r="RMG228"/>
      <c r="RMH228"/>
      <c r="RMI228"/>
      <c r="RMJ228"/>
      <c r="RMK228"/>
      <c r="RML228"/>
      <c r="RMM228"/>
      <c r="RMN228"/>
      <c r="RMO228"/>
      <c r="RMP228"/>
      <c r="RMQ228"/>
      <c r="RMR228"/>
      <c r="RMS228"/>
      <c r="RMT228"/>
      <c r="RMU228"/>
      <c r="RMV228"/>
      <c r="RMW228"/>
      <c r="RMX228"/>
      <c r="RMY228"/>
      <c r="RMZ228"/>
      <c r="RNA228"/>
      <c r="RNB228"/>
      <c r="RNC228"/>
      <c r="RND228"/>
      <c r="RNE228"/>
      <c r="RNF228"/>
      <c r="RNG228"/>
      <c r="RNH228"/>
      <c r="RNI228"/>
      <c r="RNJ228"/>
      <c r="RNK228"/>
      <c r="RNL228"/>
      <c r="RNM228"/>
      <c r="RNN228"/>
      <c r="RNO228"/>
      <c r="RNP228"/>
      <c r="RNQ228"/>
      <c r="RNR228"/>
      <c r="RNS228"/>
      <c r="RNT228"/>
      <c r="RNU228"/>
      <c r="RNV228"/>
      <c r="RNW228"/>
      <c r="RNX228"/>
      <c r="RNY228"/>
      <c r="RNZ228"/>
      <c r="ROA228"/>
      <c r="ROB228"/>
      <c r="ROC228"/>
      <c r="ROD228"/>
      <c r="ROE228"/>
      <c r="ROF228"/>
      <c r="ROG228"/>
      <c r="ROH228"/>
      <c r="ROI228"/>
      <c r="ROJ228"/>
      <c r="ROK228"/>
      <c r="ROL228"/>
      <c r="ROM228"/>
      <c r="RON228"/>
      <c r="ROO228"/>
      <c r="ROP228"/>
      <c r="ROQ228"/>
      <c r="ROR228"/>
      <c r="ROS228"/>
      <c r="ROT228"/>
      <c r="ROU228"/>
      <c r="ROV228"/>
      <c r="ROW228"/>
      <c r="ROX228"/>
      <c r="ROY228"/>
      <c r="ROZ228"/>
      <c r="RPA228"/>
      <c r="RPB228"/>
      <c r="RPC228"/>
      <c r="RPD228"/>
      <c r="RPE228"/>
      <c r="RPF228"/>
      <c r="RPG228"/>
      <c r="RPH228"/>
      <c r="RPI228"/>
      <c r="RPJ228"/>
      <c r="RPK228"/>
      <c r="RPL228"/>
      <c r="RPM228"/>
      <c r="RPN228"/>
      <c r="RPO228"/>
      <c r="RPP228"/>
      <c r="RPQ228"/>
      <c r="RPR228"/>
      <c r="RPS228"/>
      <c r="RPT228"/>
      <c r="RPU228"/>
      <c r="RPV228"/>
      <c r="RPW228"/>
      <c r="RPX228"/>
      <c r="RPY228"/>
      <c r="RPZ228"/>
      <c r="RQA228"/>
      <c r="RQB228"/>
      <c r="RQC228"/>
      <c r="RQD228"/>
      <c r="RQE228"/>
      <c r="RQF228"/>
      <c r="RQG228"/>
      <c r="RQH228"/>
      <c r="RQI228"/>
      <c r="RQJ228"/>
      <c r="RQK228"/>
      <c r="RQL228"/>
      <c r="RQM228"/>
      <c r="RQN228"/>
      <c r="RQO228"/>
      <c r="RQP228"/>
      <c r="RQQ228"/>
      <c r="RQR228"/>
      <c r="RQS228"/>
      <c r="RQT228"/>
      <c r="RQU228"/>
      <c r="RQV228"/>
      <c r="RQW228"/>
      <c r="RQX228"/>
      <c r="RQY228"/>
      <c r="RQZ228"/>
      <c r="RRA228"/>
      <c r="RRB228"/>
      <c r="RRC228"/>
      <c r="RRD228"/>
      <c r="RRE228"/>
      <c r="RRF228"/>
      <c r="RRG228"/>
      <c r="RRH228"/>
      <c r="RRI228"/>
      <c r="RRJ228"/>
      <c r="RRK228"/>
      <c r="RRL228"/>
      <c r="RRM228"/>
      <c r="RRN228"/>
      <c r="RRO228"/>
      <c r="RRP228"/>
      <c r="RRQ228"/>
      <c r="RRR228"/>
      <c r="RRS228"/>
      <c r="RRT228"/>
      <c r="RRU228"/>
      <c r="RRV228"/>
      <c r="RRW228"/>
      <c r="RRX228"/>
      <c r="RRY228"/>
      <c r="RRZ228"/>
      <c r="RSA228"/>
      <c r="RSB228"/>
      <c r="RSC228"/>
      <c r="RSD228"/>
      <c r="RSE228"/>
      <c r="RSF228"/>
      <c r="RSG228"/>
      <c r="RSH228"/>
      <c r="RSI228"/>
      <c r="RSJ228"/>
      <c r="RSK228"/>
      <c r="RSL228"/>
      <c r="RSM228"/>
      <c r="RSN228"/>
      <c r="RSO228"/>
      <c r="RSP228"/>
      <c r="RSQ228"/>
      <c r="RSR228"/>
      <c r="RSS228"/>
      <c r="RST228"/>
      <c r="RSU228"/>
      <c r="RSV228"/>
      <c r="RSW228"/>
      <c r="RSX228"/>
      <c r="RSY228"/>
      <c r="RSZ228"/>
      <c r="RTA228"/>
      <c r="RTB228"/>
      <c r="RTC228"/>
      <c r="RTD228"/>
      <c r="RTE228"/>
      <c r="RTF228"/>
      <c r="RTG228"/>
      <c r="RTH228"/>
      <c r="RTI228"/>
      <c r="RTJ228"/>
      <c r="RTK228"/>
      <c r="RTL228"/>
      <c r="RTM228"/>
      <c r="RTN228"/>
      <c r="RTO228"/>
      <c r="RTP228"/>
      <c r="RTQ228"/>
      <c r="RTR228"/>
      <c r="RTS228"/>
      <c r="RTT228"/>
      <c r="RTU228"/>
      <c r="RTV228"/>
      <c r="RTW228"/>
      <c r="RTX228"/>
      <c r="RTY228"/>
      <c r="RTZ228"/>
      <c r="RUA228"/>
      <c r="RUB228"/>
      <c r="RUC228"/>
      <c r="RUD228"/>
      <c r="RUE228"/>
      <c r="RUF228"/>
      <c r="RUG228"/>
      <c r="RUH228"/>
      <c r="RUI228"/>
      <c r="RUJ228"/>
      <c r="RUK228"/>
      <c r="RUL228"/>
      <c r="RUM228"/>
      <c r="RUN228"/>
      <c r="RUO228"/>
      <c r="RUP228"/>
      <c r="RUQ228"/>
      <c r="RUR228"/>
      <c r="RUS228"/>
      <c r="RUT228"/>
      <c r="RUU228"/>
      <c r="RUV228"/>
      <c r="RUW228"/>
      <c r="RUX228"/>
      <c r="RUY228"/>
      <c r="RUZ228"/>
      <c r="RVA228"/>
      <c r="RVB228"/>
      <c r="RVC228"/>
      <c r="RVD228"/>
      <c r="RVE228"/>
      <c r="RVF228"/>
      <c r="RVG228"/>
      <c r="RVH228"/>
      <c r="RVI228"/>
      <c r="RVJ228"/>
      <c r="RVK228"/>
      <c r="RVL228"/>
      <c r="RVM228"/>
      <c r="RVN228"/>
      <c r="RVO228"/>
      <c r="RVP228"/>
      <c r="RVQ228"/>
      <c r="RVR228"/>
      <c r="RVS228"/>
      <c r="RVT228"/>
      <c r="RVU228"/>
      <c r="RVV228"/>
      <c r="RVW228"/>
      <c r="RVX228"/>
      <c r="RVY228"/>
      <c r="RVZ228"/>
      <c r="RWA228"/>
      <c r="RWB228"/>
      <c r="RWC228"/>
      <c r="RWD228"/>
      <c r="RWE228"/>
      <c r="RWF228"/>
      <c r="RWG228"/>
      <c r="RWH228"/>
      <c r="RWI228"/>
      <c r="RWJ228"/>
      <c r="RWK228"/>
      <c r="RWL228"/>
      <c r="RWM228"/>
      <c r="RWN228"/>
      <c r="RWO228"/>
      <c r="RWP228"/>
      <c r="RWQ228"/>
      <c r="RWR228"/>
      <c r="RWS228"/>
      <c r="RWT228"/>
      <c r="RWU228"/>
      <c r="RWV228"/>
      <c r="RWW228"/>
      <c r="RWX228"/>
      <c r="RWY228"/>
      <c r="RWZ228"/>
      <c r="RXA228"/>
      <c r="RXB228"/>
      <c r="RXC228"/>
      <c r="RXD228"/>
      <c r="RXE228"/>
      <c r="RXF228"/>
      <c r="RXG228"/>
      <c r="RXH228"/>
      <c r="RXI228"/>
      <c r="RXJ228"/>
      <c r="RXK228"/>
      <c r="RXL228"/>
      <c r="RXM228"/>
      <c r="RXN228"/>
      <c r="RXO228"/>
      <c r="RXP228"/>
      <c r="RXQ228"/>
      <c r="RXR228"/>
      <c r="RXS228"/>
      <c r="RXT228"/>
      <c r="RXU228"/>
      <c r="RXV228"/>
      <c r="RXW228"/>
      <c r="RXX228"/>
      <c r="RXY228"/>
      <c r="RXZ228"/>
      <c r="RYA228"/>
      <c r="RYB228"/>
      <c r="RYC228"/>
      <c r="RYD228"/>
      <c r="RYE228"/>
      <c r="RYF228"/>
      <c r="RYG228"/>
      <c r="RYH228"/>
      <c r="RYI228"/>
      <c r="RYJ228"/>
      <c r="RYK228"/>
      <c r="RYL228"/>
      <c r="RYM228"/>
      <c r="RYN228"/>
      <c r="RYO228"/>
      <c r="RYP228"/>
      <c r="RYQ228"/>
      <c r="RYR228"/>
      <c r="RYS228"/>
      <c r="RYT228"/>
      <c r="RYU228"/>
      <c r="RYV228"/>
      <c r="RYW228"/>
      <c r="RYX228"/>
      <c r="RYY228"/>
      <c r="RYZ228"/>
      <c r="RZA228"/>
      <c r="RZB228"/>
      <c r="RZC228"/>
      <c r="RZD228"/>
      <c r="RZE228"/>
      <c r="RZF228"/>
      <c r="RZG228"/>
      <c r="RZH228"/>
      <c r="RZI228"/>
      <c r="RZJ228"/>
      <c r="RZK228"/>
      <c r="RZL228"/>
      <c r="RZM228"/>
      <c r="RZN228"/>
      <c r="RZO228"/>
      <c r="RZP228"/>
      <c r="RZQ228"/>
      <c r="RZR228"/>
      <c r="RZS228"/>
      <c r="RZT228"/>
      <c r="RZU228"/>
      <c r="RZV228"/>
      <c r="RZW228"/>
      <c r="RZX228"/>
      <c r="RZY228"/>
      <c r="RZZ228"/>
      <c r="SAA228"/>
      <c r="SAB228"/>
      <c r="SAC228"/>
      <c r="SAD228"/>
      <c r="SAE228"/>
      <c r="SAF228"/>
      <c r="SAG228"/>
      <c r="SAH228"/>
      <c r="SAI228"/>
      <c r="SAJ228"/>
      <c r="SAK228"/>
      <c r="SAL228"/>
      <c r="SAM228"/>
      <c r="SAN228"/>
      <c r="SAO228"/>
      <c r="SAP228"/>
      <c r="SAQ228"/>
      <c r="SAR228"/>
      <c r="SAS228"/>
      <c r="SAT228"/>
      <c r="SAU228"/>
      <c r="SAV228"/>
      <c r="SAW228"/>
      <c r="SAX228"/>
      <c r="SAY228"/>
      <c r="SAZ228"/>
      <c r="SBA228"/>
      <c r="SBB228"/>
      <c r="SBC228"/>
      <c r="SBD228"/>
      <c r="SBE228"/>
      <c r="SBF228"/>
      <c r="SBG228"/>
      <c r="SBH228"/>
      <c r="SBI228"/>
      <c r="SBJ228"/>
      <c r="SBK228"/>
      <c r="SBL228"/>
      <c r="SBM228"/>
      <c r="SBN228"/>
      <c r="SBO228"/>
      <c r="SBP228"/>
      <c r="SBQ228"/>
      <c r="SBR228"/>
      <c r="SBS228"/>
      <c r="SBT228"/>
      <c r="SBU228"/>
      <c r="SBV228"/>
      <c r="SBW228"/>
      <c r="SBX228"/>
      <c r="SBY228"/>
      <c r="SBZ228"/>
      <c r="SCA228"/>
      <c r="SCB228"/>
      <c r="SCC228"/>
      <c r="SCD228"/>
      <c r="SCE228"/>
      <c r="SCF228"/>
      <c r="SCG228"/>
      <c r="SCH228"/>
      <c r="SCI228"/>
      <c r="SCJ228"/>
      <c r="SCK228"/>
      <c r="SCL228"/>
      <c r="SCM228"/>
      <c r="SCN228"/>
      <c r="SCO228"/>
      <c r="SCP228"/>
      <c r="SCQ228"/>
      <c r="SCR228"/>
      <c r="SCS228"/>
      <c r="SCT228"/>
      <c r="SCU228"/>
      <c r="SCV228"/>
      <c r="SCW228"/>
      <c r="SCX228"/>
      <c r="SCY228"/>
      <c r="SCZ228"/>
      <c r="SDA228"/>
      <c r="SDB228"/>
      <c r="SDC228"/>
      <c r="SDD228"/>
      <c r="SDE228"/>
      <c r="SDF228"/>
      <c r="SDG228"/>
      <c r="SDH228"/>
      <c r="SDI228"/>
      <c r="SDJ228"/>
      <c r="SDK228"/>
      <c r="SDL228"/>
      <c r="SDM228"/>
      <c r="SDN228"/>
      <c r="SDO228"/>
      <c r="SDP228"/>
      <c r="SDQ228"/>
      <c r="SDR228"/>
      <c r="SDS228"/>
      <c r="SDT228"/>
      <c r="SDU228"/>
      <c r="SDV228"/>
      <c r="SDW228"/>
      <c r="SDX228"/>
      <c r="SDY228"/>
      <c r="SDZ228"/>
      <c r="SEA228"/>
      <c r="SEB228"/>
      <c r="SEC228"/>
      <c r="SED228"/>
      <c r="SEE228"/>
      <c r="SEF228"/>
      <c r="SEG228"/>
      <c r="SEH228"/>
      <c r="SEI228"/>
      <c r="SEJ228"/>
      <c r="SEK228"/>
      <c r="SEL228"/>
      <c r="SEM228"/>
      <c r="SEN228"/>
      <c r="SEO228"/>
      <c r="SEP228"/>
      <c r="SEQ228"/>
      <c r="SER228"/>
      <c r="SES228"/>
      <c r="SET228"/>
      <c r="SEU228"/>
      <c r="SEV228"/>
      <c r="SEW228"/>
      <c r="SEX228"/>
      <c r="SEY228"/>
      <c r="SEZ228"/>
      <c r="SFA228"/>
      <c r="SFB228"/>
      <c r="SFC228"/>
      <c r="SFD228"/>
      <c r="SFE228"/>
      <c r="SFF228"/>
      <c r="SFG228"/>
      <c r="SFH228"/>
      <c r="SFI228"/>
      <c r="SFJ228"/>
      <c r="SFK228"/>
      <c r="SFL228"/>
      <c r="SFM228"/>
      <c r="SFN228"/>
      <c r="SFO228"/>
      <c r="SFP228"/>
      <c r="SFQ228"/>
      <c r="SFR228"/>
      <c r="SFS228"/>
      <c r="SFT228"/>
      <c r="SFU228"/>
      <c r="SFV228"/>
      <c r="SFW228"/>
      <c r="SFX228"/>
      <c r="SFY228"/>
      <c r="SFZ228"/>
      <c r="SGA228"/>
      <c r="SGB228"/>
      <c r="SGC228"/>
      <c r="SGD228"/>
      <c r="SGE228"/>
      <c r="SGF228"/>
      <c r="SGG228"/>
      <c r="SGH228"/>
      <c r="SGI228"/>
      <c r="SGJ228"/>
      <c r="SGK228"/>
      <c r="SGL228"/>
      <c r="SGM228"/>
      <c r="SGN228"/>
      <c r="SGO228"/>
      <c r="SGP228"/>
      <c r="SGQ228"/>
      <c r="SGR228"/>
      <c r="SGS228"/>
      <c r="SGT228"/>
      <c r="SGU228"/>
      <c r="SGV228"/>
      <c r="SGW228"/>
      <c r="SGX228"/>
      <c r="SGY228"/>
      <c r="SGZ228"/>
      <c r="SHA228"/>
      <c r="SHB228"/>
      <c r="SHC228"/>
      <c r="SHD228"/>
      <c r="SHE228"/>
      <c r="SHF228"/>
      <c r="SHG228"/>
      <c r="SHH228"/>
      <c r="SHI228"/>
      <c r="SHJ228"/>
      <c r="SHK228"/>
      <c r="SHL228"/>
      <c r="SHM228"/>
      <c r="SHN228"/>
      <c r="SHO228"/>
      <c r="SHP228"/>
      <c r="SHQ228"/>
      <c r="SHR228"/>
      <c r="SHS228"/>
      <c r="SHT228"/>
      <c r="SHU228"/>
      <c r="SHV228"/>
      <c r="SHW228"/>
      <c r="SHX228"/>
      <c r="SHY228"/>
      <c r="SHZ228"/>
      <c r="SIA228"/>
      <c r="SIB228"/>
      <c r="SIC228"/>
      <c r="SID228"/>
      <c r="SIE228"/>
      <c r="SIF228"/>
      <c r="SIG228"/>
      <c r="SIH228"/>
      <c r="SII228"/>
      <c r="SIJ228"/>
      <c r="SIK228"/>
      <c r="SIL228"/>
      <c r="SIM228"/>
      <c r="SIN228"/>
      <c r="SIO228"/>
      <c r="SIP228"/>
      <c r="SIQ228"/>
      <c r="SIR228"/>
      <c r="SIS228"/>
      <c r="SIT228"/>
      <c r="SIU228"/>
      <c r="SIV228"/>
      <c r="SIW228"/>
      <c r="SIX228"/>
      <c r="SIY228"/>
      <c r="SIZ228"/>
      <c r="SJA228"/>
      <c r="SJB228"/>
      <c r="SJC228"/>
      <c r="SJD228"/>
      <c r="SJE228"/>
      <c r="SJF228"/>
      <c r="SJG228"/>
      <c r="SJH228"/>
      <c r="SJI228"/>
      <c r="SJJ228"/>
      <c r="SJK228"/>
      <c r="SJL228"/>
      <c r="SJM228"/>
      <c r="SJN228"/>
      <c r="SJO228"/>
      <c r="SJP228"/>
      <c r="SJQ228"/>
      <c r="SJR228"/>
      <c r="SJS228"/>
      <c r="SJT228"/>
      <c r="SJU228"/>
      <c r="SJV228"/>
      <c r="SJW228"/>
      <c r="SJX228"/>
      <c r="SJY228"/>
      <c r="SJZ228"/>
      <c r="SKA228"/>
      <c r="SKB228"/>
      <c r="SKC228"/>
      <c r="SKD228"/>
      <c r="SKE228"/>
      <c r="SKF228"/>
      <c r="SKG228"/>
      <c r="SKH228"/>
      <c r="SKI228"/>
      <c r="SKJ228"/>
      <c r="SKK228"/>
      <c r="SKL228"/>
      <c r="SKM228"/>
      <c r="SKN228"/>
      <c r="SKO228"/>
      <c r="SKP228"/>
      <c r="SKQ228"/>
      <c r="SKR228"/>
      <c r="SKS228"/>
      <c r="SKT228"/>
      <c r="SKU228"/>
      <c r="SKV228"/>
      <c r="SKW228"/>
      <c r="SKX228"/>
      <c r="SKY228"/>
      <c r="SKZ228"/>
      <c r="SLA228"/>
      <c r="SLB228"/>
      <c r="SLC228"/>
      <c r="SLD228"/>
      <c r="SLE228"/>
      <c r="SLF228"/>
      <c r="SLG228"/>
      <c r="SLH228"/>
      <c r="SLI228"/>
      <c r="SLJ228"/>
      <c r="SLK228"/>
      <c r="SLL228"/>
      <c r="SLM228"/>
      <c r="SLN228"/>
      <c r="SLO228"/>
      <c r="SLP228"/>
      <c r="SLQ228"/>
      <c r="SLR228"/>
      <c r="SLS228"/>
      <c r="SLT228"/>
      <c r="SLU228"/>
      <c r="SLV228"/>
      <c r="SLW228"/>
      <c r="SLX228"/>
      <c r="SLY228"/>
      <c r="SLZ228"/>
      <c r="SMA228"/>
      <c r="SMB228"/>
      <c r="SMC228"/>
      <c r="SMD228"/>
      <c r="SME228"/>
      <c r="SMF228"/>
      <c r="SMG228"/>
      <c r="SMH228"/>
      <c r="SMI228"/>
      <c r="SMJ228"/>
      <c r="SMK228"/>
      <c r="SML228"/>
      <c r="SMM228"/>
      <c r="SMN228"/>
      <c r="SMO228"/>
      <c r="SMP228"/>
      <c r="SMQ228"/>
      <c r="SMR228"/>
      <c r="SMS228"/>
      <c r="SMT228"/>
      <c r="SMU228"/>
      <c r="SMV228"/>
      <c r="SMW228"/>
      <c r="SMX228"/>
      <c r="SMY228"/>
      <c r="SMZ228"/>
      <c r="SNA228"/>
      <c r="SNB228"/>
      <c r="SNC228"/>
      <c r="SND228"/>
      <c r="SNE228"/>
      <c r="SNF228"/>
      <c r="SNG228"/>
      <c r="SNH228"/>
      <c r="SNI228"/>
      <c r="SNJ228"/>
      <c r="SNK228"/>
      <c r="SNL228"/>
      <c r="SNM228"/>
      <c r="SNN228"/>
      <c r="SNO228"/>
      <c r="SNP228"/>
      <c r="SNQ228"/>
      <c r="SNR228"/>
      <c r="SNS228"/>
      <c r="SNT228"/>
      <c r="SNU228"/>
      <c r="SNV228"/>
      <c r="SNW228"/>
      <c r="SNX228"/>
      <c r="SNY228"/>
      <c r="SNZ228"/>
      <c r="SOA228"/>
      <c r="SOB228"/>
      <c r="SOC228"/>
      <c r="SOD228"/>
      <c r="SOE228"/>
      <c r="SOF228"/>
      <c r="SOG228"/>
      <c r="SOH228"/>
      <c r="SOI228"/>
      <c r="SOJ228"/>
      <c r="SOK228"/>
      <c r="SOL228"/>
      <c r="SOM228"/>
      <c r="SON228"/>
      <c r="SOO228"/>
      <c r="SOP228"/>
      <c r="SOQ228"/>
      <c r="SOR228"/>
      <c r="SOS228"/>
      <c r="SOT228"/>
      <c r="SOU228"/>
      <c r="SOV228"/>
      <c r="SOW228"/>
      <c r="SOX228"/>
      <c r="SOY228"/>
      <c r="SOZ228"/>
      <c r="SPA228"/>
      <c r="SPB228"/>
      <c r="SPC228"/>
      <c r="SPD228"/>
      <c r="SPE228"/>
      <c r="SPF228"/>
      <c r="SPG228"/>
      <c r="SPH228"/>
      <c r="SPI228"/>
      <c r="SPJ228"/>
      <c r="SPK228"/>
      <c r="SPL228"/>
      <c r="SPM228"/>
      <c r="SPN228"/>
      <c r="SPO228"/>
      <c r="SPP228"/>
      <c r="SPQ228"/>
      <c r="SPR228"/>
      <c r="SPS228"/>
      <c r="SPT228"/>
      <c r="SPU228"/>
      <c r="SPV228"/>
      <c r="SPW228"/>
      <c r="SPX228"/>
      <c r="SPY228"/>
      <c r="SPZ228"/>
      <c r="SQA228"/>
      <c r="SQB228"/>
      <c r="SQC228"/>
      <c r="SQD228"/>
      <c r="SQE228"/>
      <c r="SQF228"/>
      <c r="SQG228"/>
      <c r="SQH228"/>
      <c r="SQI228"/>
      <c r="SQJ228"/>
      <c r="SQK228"/>
      <c r="SQL228"/>
      <c r="SQM228"/>
      <c r="SQN228"/>
      <c r="SQO228"/>
      <c r="SQP228"/>
      <c r="SQQ228"/>
      <c r="SQR228"/>
      <c r="SQS228"/>
      <c r="SQT228"/>
      <c r="SQU228"/>
      <c r="SQV228"/>
      <c r="SQW228"/>
      <c r="SQX228"/>
      <c r="SQY228"/>
      <c r="SQZ228"/>
      <c r="SRA228"/>
      <c r="SRB228"/>
      <c r="SRC228"/>
      <c r="SRD228"/>
      <c r="SRE228"/>
      <c r="SRF228"/>
      <c r="SRG228"/>
      <c r="SRH228"/>
      <c r="SRI228"/>
      <c r="SRJ228"/>
      <c r="SRK228"/>
      <c r="SRL228"/>
      <c r="SRM228"/>
      <c r="SRN228"/>
      <c r="SRO228"/>
      <c r="SRP228"/>
      <c r="SRQ228"/>
      <c r="SRR228"/>
      <c r="SRS228"/>
      <c r="SRT228"/>
      <c r="SRU228"/>
      <c r="SRV228"/>
      <c r="SRW228"/>
      <c r="SRX228"/>
      <c r="SRY228"/>
      <c r="SRZ228"/>
      <c r="SSA228"/>
      <c r="SSB228"/>
      <c r="SSC228"/>
      <c r="SSD228"/>
      <c r="SSE228"/>
      <c r="SSF228"/>
      <c r="SSG228"/>
      <c r="SSH228"/>
      <c r="SSI228"/>
      <c r="SSJ228"/>
      <c r="SSK228"/>
      <c r="SSL228"/>
      <c r="SSM228"/>
      <c r="SSN228"/>
      <c r="SSO228"/>
      <c r="SSP228"/>
      <c r="SSQ228"/>
      <c r="SSR228"/>
      <c r="SSS228"/>
      <c r="SST228"/>
      <c r="SSU228"/>
      <c r="SSV228"/>
      <c r="SSW228"/>
      <c r="SSX228"/>
      <c r="SSY228"/>
      <c r="SSZ228"/>
      <c r="STA228"/>
      <c r="STB228"/>
      <c r="STC228"/>
      <c r="STD228"/>
      <c r="STE228"/>
      <c r="STF228"/>
      <c r="STG228"/>
      <c r="STH228"/>
      <c r="STI228"/>
      <c r="STJ228"/>
      <c r="STK228"/>
      <c r="STL228"/>
      <c r="STM228"/>
      <c r="STN228"/>
      <c r="STO228"/>
      <c r="STP228"/>
      <c r="STQ228"/>
      <c r="STR228"/>
      <c r="STS228"/>
      <c r="STT228"/>
      <c r="STU228"/>
      <c r="STV228"/>
      <c r="STW228"/>
      <c r="STX228"/>
      <c r="STY228"/>
      <c r="STZ228"/>
      <c r="SUA228"/>
      <c r="SUB228"/>
      <c r="SUC228"/>
      <c r="SUD228"/>
      <c r="SUE228"/>
      <c r="SUF228"/>
      <c r="SUG228"/>
      <c r="SUH228"/>
      <c r="SUI228"/>
      <c r="SUJ228"/>
      <c r="SUK228"/>
      <c r="SUL228"/>
      <c r="SUM228"/>
      <c r="SUN228"/>
      <c r="SUO228"/>
      <c r="SUP228"/>
      <c r="SUQ228"/>
      <c r="SUR228"/>
      <c r="SUS228"/>
      <c r="SUT228"/>
      <c r="SUU228"/>
      <c r="SUV228"/>
      <c r="SUW228"/>
      <c r="SUX228"/>
      <c r="SUY228"/>
      <c r="SUZ228"/>
      <c r="SVA228"/>
      <c r="SVB228"/>
      <c r="SVC228"/>
      <c r="SVD228"/>
      <c r="SVE228"/>
      <c r="SVF228"/>
      <c r="SVG228"/>
      <c r="SVH228"/>
      <c r="SVI228"/>
      <c r="SVJ228"/>
      <c r="SVK228"/>
      <c r="SVL228"/>
      <c r="SVM228"/>
      <c r="SVN228"/>
      <c r="SVO228"/>
      <c r="SVP228"/>
      <c r="SVQ228"/>
      <c r="SVR228"/>
      <c r="SVS228"/>
      <c r="SVT228"/>
      <c r="SVU228"/>
      <c r="SVV228"/>
      <c r="SVW228"/>
      <c r="SVX228"/>
      <c r="SVY228"/>
      <c r="SVZ228"/>
      <c r="SWA228"/>
      <c r="SWB228"/>
      <c r="SWC228"/>
      <c r="SWD228"/>
      <c r="SWE228"/>
      <c r="SWF228"/>
      <c r="SWG228"/>
      <c r="SWH228"/>
      <c r="SWI228"/>
      <c r="SWJ228"/>
      <c r="SWK228"/>
      <c r="SWL228"/>
      <c r="SWM228"/>
      <c r="SWN228"/>
      <c r="SWO228"/>
      <c r="SWP228"/>
      <c r="SWQ228"/>
      <c r="SWR228"/>
      <c r="SWS228"/>
      <c r="SWT228"/>
      <c r="SWU228"/>
      <c r="SWV228"/>
      <c r="SWW228"/>
      <c r="SWX228"/>
      <c r="SWY228"/>
      <c r="SWZ228"/>
      <c r="SXA228"/>
      <c r="SXB228"/>
      <c r="SXC228"/>
      <c r="SXD228"/>
      <c r="SXE228"/>
      <c r="SXF228"/>
      <c r="SXG228"/>
      <c r="SXH228"/>
      <c r="SXI228"/>
      <c r="SXJ228"/>
      <c r="SXK228"/>
      <c r="SXL228"/>
      <c r="SXM228"/>
      <c r="SXN228"/>
      <c r="SXO228"/>
      <c r="SXP228"/>
      <c r="SXQ228"/>
      <c r="SXR228"/>
      <c r="SXS228"/>
      <c r="SXT228"/>
      <c r="SXU228"/>
      <c r="SXV228"/>
      <c r="SXW228"/>
      <c r="SXX228"/>
      <c r="SXY228"/>
      <c r="SXZ228"/>
      <c r="SYA228"/>
      <c r="SYB228"/>
      <c r="SYC228"/>
      <c r="SYD228"/>
      <c r="SYE228"/>
      <c r="SYF228"/>
      <c r="SYG228"/>
      <c r="SYH228"/>
      <c r="SYI228"/>
      <c r="SYJ228"/>
      <c r="SYK228"/>
      <c r="SYL228"/>
      <c r="SYM228"/>
      <c r="SYN228"/>
      <c r="SYO228"/>
      <c r="SYP228"/>
      <c r="SYQ228"/>
      <c r="SYR228"/>
      <c r="SYS228"/>
      <c r="SYT228"/>
      <c r="SYU228"/>
      <c r="SYV228"/>
      <c r="SYW228"/>
      <c r="SYX228"/>
      <c r="SYY228"/>
      <c r="SYZ228"/>
      <c r="SZA228"/>
      <c r="SZB228"/>
      <c r="SZC228"/>
      <c r="SZD228"/>
      <c r="SZE228"/>
      <c r="SZF228"/>
      <c r="SZG228"/>
      <c r="SZH228"/>
      <c r="SZI228"/>
      <c r="SZJ228"/>
      <c r="SZK228"/>
      <c r="SZL228"/>
      <c r="SZM228"/>
      <c r="SZN228"/>
      <c r="SZO228"/>
      <c r="SZP228"/>
      <c r="SZQ228"/>
      <c r="SZR228"/>
      <c r="SZS228"/>
      <c r="SZT228"/>
      <c r="SZU228"/>
      <c r="SZV228"/>
      <c r="SZW228"/>
      <c r="SZX228"/>
      <c r="SZY228"/>
      <c r="SZZ228"/>
      <c r="TAA228"/>
      <c r="TAB228"/>
      <c r="TAC228"/>
      <c r="TAD228"/>
      <c r="TAE228"/>
      <c r="TAF228"/>
      <c r="TAG228"/>
      <c r="TAH228"/>
      <c r="TAI228"/>
      <c r="TAJ228"/>
      <c r="TAK228"/>
      <c r="TAL228"/>
      <c r="TAM228"/>
      <c r="TAN228"/>
      <c r="TAO228"/>
      <c r="TAP228"/>
      <c r="TAQ228"/>
      <c r="TAR228"/>
      <c r="TAS228"/>
      <c r="TAT228"/>
      <c r="TAU228"/>
      <c r="TAV228"/>
      <c r="TAW228"/>
      <c r="TAX228"/>
      <c r="TAY228"/>
      <c r="TAZ228"/>
      <c r="TBA228"/>
      <c r="TBB228"/>
      <c r="TBC228"/>
      <c r="TBD228"/>
      <c r="TBE228"/>
      <c r="TBF228"/>
      <c r="TBG228"/>
      <c r="TBH228"/>
      <c r="TBI228"/>
      <c r="TBJ228"/>
      <c r="TBK228"/>
      <c r="TBL228"/>
      <c r="TBM228"/>
      <c r="TBN228"/>
      <c r="TBO228"/>
      <c r="TBP228"/>
      <c r="TBQ228"/>
      <c r="TBR228"/>
      <c r="TBS228"/>
      <c r="TBT228"/>
      <c r="TBU228"/>
      <c r="TBV228"/>
      <c r="TBW228"/>
      <c r="TBX228"/>
      <c r="TBY228"/>
      <c r="TBZ228"/>
      <c r="TCA228"/>
      <c r="TCB228"/>
      <c r="TCC228"/>
      <c r="TCD228"/>
      <c r="TCE228"/>
      <c r="TCF228"/>
      <c r="TCG228"/>
      <c r="TCH228"/>
      <c r="TCI228"/>
      <c r="TCJ228"/>
      <c r="TCK228"/>
      <c r="TCL228"/>
      <c r="TCM228"/>
      <c r="TCN228"/>
      <c r="TCO228"/>
      <c r="TCP228"/>
      <c r="TCQ228"/>
      <c r="TCR228"/>
      <c r="TCS228"/>
      <c r="TCT228"/>
      <c r="TCU228"/>
      <c r="TCV228"/>
      <c r="TCW228"/>
      <c r="TCX228"/>
      <c r="TCY228"/>
      <c r="TCZ228"/>
      <c r="TDA228"/>
      <c r="TDB228"/>
      <c r="TDC228"/>
      <c r="TDD228"/>
      <c r="TDE228"/>
      <c r="TDF228"/>
      <c r="TDG228"/>
      <c r="TDH228"/>
      <c r="TDI228"/>
      <c r="TDJ228"/>
      <c r="TDK228"/>
      <c r="TDL228"/>
      <c r="TDM228"/>
      <c r="TDN228"/>
      <c r="TDO228"/>
      <c r="TDP228"/>
      <c r="TDQ228"/>
      <c r="TDR228"/>
      <c r="TDS228"/>
      <c r="TDT228"/>
      <c r="TDU228"/>
      <c r="TDV228"/>
      <c r="TDW228"/>
      <c r="TDX228"/>
      <c r="TDY228"/>
      <c r="TDZ228"/>
      <c r="TEA228"/>
      <c r="TEB228"/>
      <c r="TEC228"/>
      <c r="TED228"/>
      <c r="TEE228"/>
      <c r="TEF228"/>
      <c r="TEG228"/>
      <c r="TEH228"/>
      <c r="TEI228"/>
      <c r="TEJ228"/>
      <c r="TEK228"/>
      <c r="TEL228"/>
      <c r="TEM228"/>
      <c r="TEN228"/>
      <c r="TEO228"/>
      <c r="TEP228"/>
      <c r="TEQ228"/>
      <c r="TER228"/>
      <c r="TES228"/>
      <c r="TET228"/>
      <c r="TEU228"/>
      <c r="TEV228"/>
      <c r="TEW228"/>
      <c r="TEX228"/>
      <c r="TEY228"/>
      <c r="TEZ228"/>
      <c r="TFA228"/>
      <c r="TFB228"/>
      <c r="TFC228"/>
      <c r="TFD228"/>
      <c r="TFE228"/>
      <c r="TFF228"/>
      <c r="TFG228"/>
      <c r="TFH228"/>
      <c r="TFI228"/>
      <c r="TFJ228"/>
      <c r="TFK228"/>
      <c r="TFL228"/>
      <c r="TFM228"/>
      <c r="TFN228"/>
      <c r="TFO228"/>
      <c r="TFP228"/>
      <c r="TFQ228"/>
      <c r="TFR228"/>
      <c r="TFS228"/>
      <c r="TFT228"/>
      <c r="TFU228"/>
      <c r="TFV228"/>
      <c r="TFW228"/>
      <c r="TFX228"/>
      <c r="TFY228"/>
      <c r="TFZ228"/>
      <c r="TGA228"/>
      <c r="TGB228"/>
      <c r="TGC228"/>
      <c r="TGD228"/>
      <c r="TGE228"/>
      <c r="TGF228"/>
      <c r="TGG228"/>
      <c r="TGH228"/>
      <c r="TGI228"/>
      <c r="TGJ228"/>
      <c r="TGK228"/>
      <c r="TGL228"/>
      <c r="TGM228"/>
      <c r="TGN228"/>
      <c r="TGO228"/>
      <c r="TGP228"/>
      <c r="TGQ228"/>
      <c r="TGR228"/>
      <c r="TGS228"/>
      <c r="TGT228"/>
      <c r="TGU228"/>
      <c r="TGV228"/>
      <c r="TGW228"/>
      <c r="TGX228"/>
      <c r="TGY228"/>
      <c r="TGZ228"/>
      <c r="THA228"/>
      <c r="THB228"/>
      <c r="THC228"/>
      <c r="THD228"/>
      <c r="THE228"/>
      <c r="THF228"/>
      <c r="THG228"/>
      <c r="THH228"/>
      <c r="THI228"/>
      <c r="THJ228"/>
      <c r="THK228"/>
      <c r="THL228"/>
      <c r="THM228"/>
      <c r="THN228"/>
      <c r="THO228"/>
      <c r="THP228"/>
      <c r="THQ228"/>
      <c r="THR228"/>
      <c r="THS228"/>
      <c r="THT228"/>
      <c r="THU228"/>
      <c r="THV228"/>
      <c r="THW228"/>
      <c r="THX228"/>
      <c r="THY228"/>
      <c r="THZ228"/>
      <c r="TIA228"/>
      <c r="TIB228"/>
      <c r="TIC228"/>
      <c r="TID228"/>
      <c r="TIE228"/>
      <c r="TIF228"/>
      <c r="TIG228"/>
      <c r="TIH228"/>
      <c r="TII228"/>
      <c r="TIJ228"/>
      <c r="TIK228"/>
      <c r="TIL228"/>
      <c r="TIM228"/>
      <c r="TIN228"/>
      <c r="TIO228"/>
      <c r="TIP228"/>
      <c r="TIQ228"/>
      <c r="TIR228"/>
      <c r="TIS228"/>
      <c r="TIT228"/>
      <c r="TIU228"/>
      <c r="TIV228"/>
      <c r="TIW228"/>
      <c r="TIX228"/>
      <c r="TIY228"/>
      <c r="TIZ228"/>
      <c r="TJA228"/>
      <c r="TJB228"/>
      <c r="TJC228"/>
      <c r="TJD228"/>
      <c r="TJE228"/>
      <c r="TJF228"/>
      <c r="TJG228"/>
      <c r="TJH228"/>
      <c r="TJI228"/>
      <c r="TJJ228"/>
      <c r="TJK228"/>
      <c r="TJL228"/>
      <c r="TJM228"/>
      <c r="TJN228"/>
      <c r="TJO228"/>
      <c r="TJP228"/>
      <c r="TJQ228"/>
      <c r="TJR228"/>
      <c r="TJS228"/>
      <c r="TJT228"/>
      <c r="TJU228"/>
      <c r="TJV228"/>
      <c r="TJW228"/>
      <c r="TJX228"/>
      <c r="TJY228"/>
      <c r="TJZ228"/>
      <c r="TKA228"/>
      <c r="TKB228"/>
      <c r="TKC228"/>
      <c r="TKD228"/>
      <c r="TKE228"/>
      <c r="TKF228"/>
      <c r="TKG228"/>
      <c r="TKH228"/>
      <c r="TKI228"/>
      <c r="TKJ228"/>
      <c r="TKK228"/>
      <c r="TKL228"/>
      <c r="TKM228"/>
      <c r="TKN228"/>
      <c r="TKO228"/>
      <c r="TKP228"/>
      <c r="TKQ228"/>
      <c r="TKR228"/>
      <c r="TKS228"/>
      <c r="TKT228"/>
      <c r="TKU228"/>
      <c r="TKV228"/>
      <c r="TKW228"/>
      <c r="TKX228"/>
      <c r="TKY228"/>
      <c r="TKZ228"/>
      <c r="TLA228"/>
      <c r="TLB228"/>
      <c r="TLC228"/>
      <c r="TLD228"/>
      <c r="TLE228"/>
      <c r="TLF228"/>
      <c r="TLG228"/>
      <c r="TLH228"/>
      <c r="TLI228"/>
      <c r="TLJ228"/>
      <c r="TLK228"/>
      <c r="TLL228"/>
      <c r="TLM228"/>
      <c r="TLN228"/>
      <c r="TLO228"/>
      <c r="TLP228"/>
      <c r="TLQ228"/>
      <c r="TLR228"/>
      <c r="TLS228"/>
      <c r="TLT228"/>
      <c r="TLU228"/>
      <c r="TLV228"/>
      <c r="TLW228"/>
      <c r="TLX228"/>
      <c r="TLY228"/>
      <c r="TLZ228"/>
      <c r="TMA228"/>
      <c r="TMB228"/>
      <c r="TMC228"/>
      <c r="TMD228"/>
      <c r="TME228"/>
      <c r="TMF228"/>
      <c r="TMG228"/>
      <c r="TMH228"/>
      <c r="TMI228"/>
      <c r="TMJ228"/>
      <c r="TMK228"/>
      <c r="TML228"/>
      <c r="TMM228"/>
      <c r="TMN228"/>
      <c r="TMO228"/>
      <c r="TMP228"/>
      <c r="TMQ228"/>
      <c r="TMR228"/>
      <c r="TMS228"/>
      <c r="TMT228"/>
      <c r="TMU228"/>
      <c r="TMV228"/>
      <c r="TMW228"/>
      <c r="TMX228"/>
      <c r="TMY228"/>
      <c r="TMZ228"/>
      <c r="TNA228"/>
      <c r="TNB228"/>
      <c r="TNC228"/>
      <c r="TND228"/>
      <c r="TNE228"/>
      <c r="TNF228"/>
      <c r="TNG228"/>
      <c r="TNH228"/>
      <c r="TNI228"/>
      <c r="TNJ228"/>
      <c r="TNK228"/>
      <c r="TNL228"/>
      <c r="TNM228"/>
      <c r="TNN228"/>
      <c r="TNO228"/>
      <c r="TNP228"/>
      <c r="TNQ228"/>
      <c r="TNR228"/>
      <c r="TNS228"/>
      <c r="TNT228"/>
      <c r="TNU228"/>
      <c r="TNV228"/>
      <c r="TNW228"/>
      <c r="TNX228"/>
      <c r="TNY228"/>
      <c r="TNZ228"/>
      <c r="TOA228"/>
      <c r="TOB228"/>
      <c r="TOC228"/>
      <c r="TOD228"/>
      <c r="TOE228"/>
      <c r="TOF228"/>
      <c r="TOG228"/>
      <c r="TOH228"/>
      <c r="TOI228"/>
      <c r="TOJ228"/>
      <c r="TOK228"/>
      <c r="TOL228"/>
      <c r="TOM228"/>
      <c r="TON228"/>
      <c r="TOO228"/>
      <c r="TOP228"/>
      <c r="TOQ228"/>
      <c r="TOR228"/>
      <c r="TOS228"/>
      <c r="TOT228"/>
      <c r="TOU228"/>
      <c r="TOV228"/>
      <c r="TOW228"/>
      <c r="TOX228"/>
      <c r="TOY228"/>
      <c r="TOZ228"/>
      <c r="TPA228"/>
      <c r="TPB228"/>
      <c r="TPC228"/>
      <c r="TPD228"/>
      <c r="TPE228"/>
      <c r="TPF228"/>
      <c r="TPG228"/>
      <c r="TPH228"/>
      <c r="TPI228"/>
      <c r="TPJ228"/>
      <c r="TPK228"/>
      <c r="TPL228"/>
      <c r="TPM228"/>
      <c r="TPN228"/>
      <c r="TPO228"/>
      <c r="TPP228"/>
      <c r="TPQ228"/>
      <c r="TPR228"/>
      <c r="TPS228"/>
      <c r="TPT228"/>
      <c r="TPU228"/>
      <c r="TPV228"/>
      <c r="TPW228"/>
      <c r="TPX228"/>
      <c r="TPY228"/>
      <c r="TPZ228"/>
      <c r="TQA228"/>
      <c r="TQB228"/>
      <c r="TQC228"/>
      <c r="TQD228"/>
      <c r="TQE228"/>
      <c r="TQF228"/>
      <c r="TQG228"/>
      <c r="TQH228"/>
      <c r="TQI228"/>
      <c r="TQJ228"/>
      <c r="TQK228"/>
      <c r="TQL228"/>
      <c r="TQM228"/>
      <c r="TQN228"/>
      <c r="TQO228"/>
      <c r="TQP228"/>
      <c r="TQQ228"/>
      <c r="TQR228"/>
      <c r="TQS228"/>
      <c r="TQT228"/>
      <c r="TQU228"/>
      <c r="TQV228"/>
      <c r="TQW228"/>
      <c r="TQX228"/>
      <c r="TQY228"/>
      <c r="TQZ228"/>
      <c r="TRA228"/>
      <c r="TRB228"/>
      <c r="TRC228"/>
      <c r="TRD228"/>
      <c r="TRE228"/>
      <c r="TRF228"/>
      <c r="TRG228"/>
      <c r="TRH228"/>
      <c r="TRI228"/>
      <c r="TRJ228"/>
      <c r="TRK228"/>
      <c r="TRL228"/>
      <c r="TRM228"/>
      <c r="TRN228"/>
      <c r="TRO228"/>
      <c r="TRP228"/>
      <c r="TRQ228"/>
      <c r="TRR228"/>
      <c r="TRS228"/>
      <c r="TRT228"/>
      <c r="TRU228"/>
      <c r="TRV228"/>
      <c r="TRW228"/>
      <c r="TRX228"/>
      <c r="TRY228"/>
      <c r="TRZ228"/>
      <c r="TSA228"/>
      <c r="TSB228"/>
      <c r="TSC228"/>
      <c r="TSD228"/>
      <c r="TSE228"/>
      <c r="TSF228"/>
      <c r="TSG228"/>
      <c r="TSH228"/>
      <c r="TSI228"/>
      <c r="TSJ228"/>
      <c r="TSK228"/>
      <c r="TSL228"/>
      <c r="TSM228"/>
      <c r="TSN228"/>
      <c r="TSO228"/>
      <c r="TSP228"/>
      <c r="TSQ228"/>
      <c r="TSR228"/>
      <c r="TSS228"/>
      <c r="TST228"/>
      <c r="TSU228"/>
      <c r="TSV228"/>
      <c r="TSW228"/>
      <c r="TSX228"/>
      <c r="TSY228"/>
      <c r="TSZ228"/>
      <c r="TTA228"/>
      <c r="TTB228"/>
      <c r="TTC228"/>
      <c r="TTD228"/>
      <c r="TTE228"/>
      <c r="TTF228"/>
      <c r="TTG228"/>
      <c r="TTH228"/>
      <c r="TTI228"/>
      <c r="TTJ228"/>
      <c r="TTK228"/>
      <c r="TTL228"/>
      <c r="TTM228"/>
      <c r="TTN228"/>
      <c r="TTO228"/>
      <c r="TTP228"/>
      <c r="TTQ228"/>
      <c r="TTR228"/>
      <c r="TTS228"/>
      <c r="TTT228"/>
      <c r="TTU228"/>
      <c r="TTV228"/>
      <c r="TTW228"/>
      <c r="TTX228"/>
      <c r="TTY228"/>
      <c r="TTZ228"/>
      <c r="TUA228"/>
      <c r="TUB228"/>
      <c r="TUC228"/>
      <c r="TUD228"/>
      <c r="TUE228"/>
      <c r="TUF228"/>
      <c r="TUG228"/>
      <c r="TUH228"/>
      <c r="TUI228"/>
      <c r="TUJ228"/>
      <c r="TUK228"/>
      <c r="TUL228"/>
      <c r="TUM228"/>
      <c r="TUN228"/>
      <c r="TUO228"/>
      <c r="TUP228"/>
      <c r="TUQ228"/>
      <c r="TUR228"/>
      <c r="TUS228"/>
      <c r="TUT228"/>
      <c r="TUU228"/>
      <c r="TUV228"/>
      <c r="TUW228"/>
      <c r="TUX228"/>
      <c r="TUY228"/>
      <c r="TUZ228"/>
      <c r="TVA228"/>
      <c r="TVB228"/>
      <c r="TVC228"/>
      <c r="TVD228"/>
      <c r="TVE228"/>
      <c r="TVF228"/>
      <c r="TVG228"/>
      <c r="TVH228"/>
      <c r="TVI228"/>
      <c r="TVJ228"/>
      <c r="TVK228"/>
      <c r="TVL228"/>
      <c r="TVM228"/>
      <c r="TVN228"/>
      <c r="TVO228"/>
      <c r="TVP228"/>
      <c r="TVQ228"/>
      <c r="TVR228"/>
      <c r="TVS228"/>
      <c r="TVT228"/>
      <c r="TVU228"/>
      <c r="TVV228"/>
      <c r="TVW228"/>
      <c r="TVX228"/>
      <c r="TVY228"/>
      <c r="TVZ228"/>
      <c r="TWA228"/>
      <c r="TWB228"/>
      <c r="TWC228"/>
      <c r="TWD228"/>
      <c r="TWE228"/>
      <c r="TWF228"/>
      <c r="TWG228"/>
      <c r="TWH228"/>
      <c r="TWI228"/>
      <c r="TWJ228"/>
      <c r="TWK228"/>
      <c r="TWL228"/>
      <c r="TWM228"/>
      <c r="TWN228"/>
      <c r="TWO228"/>
      <c r="TWP228"/>
      <c r="TWQ228"/>
      <c r="TWR228"/>
      <c r="TWS228"/>
      <c r="TWT228"/>
      <c r="TWU228"/>
      <c r="TWV228"/>
      <c r="TWW228"/>
      <c r="TWX228"/>
      <c r="TWY228"/>
      <c r="TWZ228"/>
      <c r="TXA228"/>
      <c r="TXB228"/>
      <c r="TXC228"/>
      <c r="TXD228"/>
      <c r="TXE228"/>
      <c r="TXF228"/>
      <c r="TXG228"/>
      <c r="TXH228"/>
      <c r="TXI228"/>
      <c r="TXJ228"/>
      <c r="TXK228"/>
      <c r="TXL228"/>
      <c r="TXM228"/>
      <c r="TXN228"/>
      <c r="TXO228"/>
      <c r="TXP228"/>
      <c r="TXQ228"/>
      <c r="TXR228"/>
      <c r="TXS228"/>
      <c r="TXT228"/>
      <c r="TXU228"/>
      <c r="TXV228"/>
      <c r="TXW228"/>
      <c r="TXX228"/>
      <c r="TXY228"/>
      <c r="TXZ228"/>
      <c r="TYA228"/>
      <c r="TYB228"/>
      <c r="TYC228"/>
      <c r="TYD228"/>
      <c r="TYE228"/>
      <c r="TYF228"/>
      <c r="TYG228"/>
      <c r="TYH228"/>
      <c r="TYI228"/>
      <c r="TYJ228"/>
      <c r="TYK228"/>
      <c r="TYL228"/>
      <c r="TYM228"/>
      <c r="TYN228"/>
      <c r="TYO228"/>
      <c r="TYP228"/>
      <c r="TYQ228"/>
      <c r="TYR228"/>
      <c r="TYS228"/>
      <c r="TYT228"/>
      <c r="TYU228"/>
      <c r="TYV228"/>
      <c r="TYW228"/>
      <c r="TYX228"/>
      <c r="TYY228"/>
      <c r="TYZ228"/>
      <c r="TZA228"/>
      <c r="TZB228"/>
      <c r="TZC228"/>
      <c r="TZD228"/>
      <c r="TZE228"/>
      <c r="TZF228"/>
      <c r="TZG228"/>
      <c r="TZH228"/>
      <c r="TZI228"/>
      <c r="TZJ228"/>
      <c r="TZK228"/>
      <c r="TZL228"/>
      <c r="TZM228"/>
      <c r="TZN228"/>
      <c r="TZO228"/>
      <c r="TZP228"/>
      <c r="TZQ228"/>
      <c r="TZR228"/>
      <c r="TZS228"/>
      <c r="TZT228"/>
      <c r="TZU228"/>
      <c r="TZV228"/>
      <c r="TZW228"/>
      <c r="TZX228"/>
      <c r="TZY228"/>
      <c r="TZZ228"/>
      <c r="UAA228"/>
      <c r="UAB228"/>
      <c r="UAC228"/>
      <c r="UAD228"/>
      <c r="UAE228"/>
      <c r="UAF228"/>
      <c r="UAG228"/>
      <c r="UAH228"/>
      <c r="UAI228"/>
      <c r="UAJ228"/>
      <c r="UAK228"/>
      <c r="UAL228"/>
      <c r="UAM228"/>
      <c r="UAN228"/>
      <c r="UAO228"/>
      <c r="UAP228"/>
      <c r="UAQ228"/>
      <c r="UAR228"/>
      <c r="UAS228"/>
      <c r="UAT228"/>
      <c r="UAU228"/>
      <c r="UAV228"/>
      <c r="UAW228"/>
      <c r="UAX228"/>
      <c r="UAY228"/>
      <c r="UAZ228"/>
      <c r="UBA228"/>
      <c r="UBB228"/>
      <c r="UBC228"/>
      <c r="UBD228"/>
      <c r="UBE228"/>
      <c r="UBF228"/>
      <c r="UBG228"/>
      <c r="UBH228"/>
      <c r="UBI228"/>
      <c r="UBJ228"/>
      <c r="UBK228"/>
      <c r="UBL228"/>
      <c r="UBM228"/>
      <c r="UBN228"/>
      <c r="UBO228"/>
      <c r="UBP228"/>
      <c r="UBQ228"/>
      <c r="UBR228"/>
      <c r="UBS228"/>
      <c r="UBT228"/>
      <c r="UBU228"/>
      <c r="UBV228"/>
      <c r="UBW228"/>
      <c r="UBX228"/>
      <c r="UBY228"/>
      <c r="UBZ228"/>
      <c r="UCA228"/>
      <c r="UCB228"/>
      <c r="UCC228"/>
      <c r="UCD228"/>
      <c r="UCE228"/>
      <c r="UCF228"/>
      <c r="UCG228"/>
      <c r="UCH228"/>
      <c r="UCI228"/>
      <c r="UCJ228"/>
      <c r="UCK228"/>
      <c r="UCL228"/>
      <c r="UCM228"/>
      <c r="UCN228"/>
      <c r="UCO228"/>
      <c r="UCP228"/>
      <c r="UCQ228"/>
      <c r="UCR228"/>
      <c r="UCS228"/>
      <c r="UCT228"/>
      <c r="UCU228"/>
      <c r="UCV228"/>
      <c r="UCW228"/>
      <c r="UCX228"/>
      <c r="UCY228"/>
      <c r="UCZ228"/>
      <c r="UDA228"/>
      <c r="UDB228"/>
      <c r="UDC228"/>
      <c r="UDD228"/>
      <c r="UDE228"/>
      <c r="UDF228"/>
      <c r="UDG228"/>
      <c r="UDH228"/>
      <c r="UDI228"/>
      <c r="UDJ228"/>
      <c r="UDK228"/>
      <c r="UDL228"/>
      <c r="UDM228"/>
      <c r="UDN228"/>
      <c r="UDO228"/>
      <c r="UDP228"/>
      <c r="UDQ228"/>
      <c r="UDR228"/>
      <c r="UDS228"/>
      <c r="UDT228"/>
      <c r="UDU228"/>
      <c r="UDV228"/>
      <c r="UDW228"/>
      <c r="UDX228"/>
      <c r="UDY228"/>
      <c r="UDZ228"/>
      <c r="UEA228"/>
      <c r="UEB228"/>
      <c r="UEC228"/>
      <c r="UED228"/>
      <c r="UEE228"/>
      <c r="UEF228"/>
      <c r="UEG228"/>
      <c r="UEH228"/>
      <c r="UEI228"/>
      <c r="UEJ228"/>
      <c r="UEK228"/>
      <c r="UEL228"/>
      <c r="UEM228"/>
      <c r="UEN228"/>
      <c r="UEO228"/>
      <c r="UEP228"/>
      <c r="UEQ228"/>
      <c r="UER228"/>
      <c r="UES228"/>
      <c r="UET228"/>
      <c r="UEU228"/>
      <c r="UEV228"/>
      <c r="UEW228"/>
      <c r="UEX228"/>
      <c r="UEY228"/>
      <c r="UEZ228"/>
      <c r="UFA228"/>
      <c r="UFB228"/>
      <c r="UFC228"/>
      <c r="UFD228"/>
      <c r="UFE228"/>
      <c r="UFF228"/>
      <c r="UFG228"/>
      <c r="UFH228"/>
      <c r="UFI228"/>
      <c r="UFJ228"/>
      <c r="UFK228"/>
      <c r="UFL228"/>
      <c r="UFM228"/>
      <c r="UFN228"/>
      <c r="UFO228"/>
      <c r="UFP228"/>
      <c r="UFQ228"/>
      <c r="UFR228"/>
      <c r="UFS228"/>
      <c r="UFT228"/>
      <c r="UFU228"/>
      <c r="UFV228"/>
      <c r="UFW228"/>
      <c r="UFX228"/>
      <c r="UFY228"/>
      <c r="UFZ228"/>
      <c r="UGA228"/>
      <c r="UGB228"/>
      <c r="UGC228"/>
      <c r="UGD228"/>
      <c r="UGE228"/>
      <c r="UGF228"/>
      <c r="UGG228"/>
      <c r="UGH228"/>
      <c r="UGI228"/>
      <c r="UGJ228"/>
      <c r="UGK228"/>
      <c r="UGL228"/>
      <c r="UGM228"/>
      <c r="UGN228"/>
      <c r="UGO228"/>
      <c r="UGP228"/>
      <c r="UGQ228"/>
      <c r="UGR228"/>
      <c r="UGS228"/>
      <c r="UGT228"/>
      <c r="UGU228"/>
      <c r="UGV228"/>
      <c r="UGW228"/>
      <c r="UGX228"/>
      <c r="UGY228"/>
      <c r="UGZ228"/>
      <c r="UHA228"/>
      <c r="UHB228"/>
      <c r="UHC228"/>
      <c r="UHD228"/>
      <c r="UHE228"/>
      <c r="UHF228"/>
      <c r="UHG228"/>
      <c r="UHH228"/>
      <c r="UHI228"/>
      <c r="UHJ228"/>
      <c r="UHK228"/>
      <c r="UHL228"/>
      <c r="UHM228"/>
      <c r="UHN228"/>
      <c r="UHO228"/>
      <c r="UHP228"/>
      <c r="UHQ228"/>
      <c r="UHR228"/>
      <c r="UHS228"/>
      <c r="UHT228"/>
      <c r="UHU228"/>
      <c r="UHV228"/>
      <c r="UHW228"/>
      <c r="UHX228"/>
      <c r="UHY228"/>
      <c r="UHZ228"/>
      <c r="UIA228"/>
      <c r="UIB228"/>
      <c r="UIC228"/>
      <c r="UID228"/>
      <c r="UIE228"/>
      <c r="UIF228"/>
      <c r="UIG228"/>
      <c r="UIH228"/>
      <c r="UII228"/>
      <c r="UIJ228"/>
      <c r="UIK228"/>
      <c r="UIL228"/>
      <c r="UIM228"/>
      <c r="UIN228"/>
      <c r="UIO228"/>
      <c r="UIP228"/>
      <c r="UIQ228"/>
      <c r="UIR228"/>
      <c r="UIS228"/>
      <c r="UIT228"/>
      <c r="UIU228"/>
      <c r="UIV228"/>
      <c r="UIW228"/>
      <c r="UIX228"/>
      <c r="UIY228"/>
      <c r="UIZ228"/>
      <c r="UJA228"/>
      <c r="UJB228"/>
      <c r="UJC228"/>
      <c r="UJD228"/>
      <c r="UJE228"/>
      <c r="UJF228"/>
      <c r="UJG228"/>
      <c r="UJH228"/>
      <c r="UJI228"/>
      <c r="UJJ228"/>
      <c r="UJK228"/>
      <c r="UJL228"/>
      <c r="UJM228"/>
      <c r="UJN228"/>
      <c r="UJO228"/>
      <c r="UJP228"/>
      <c r="UJQ228"/>
      <c r="UJR228"/>
      <c r="UJS228"/>
      <c r="UJT228"/>
      <c r="UJU228"/>
      <c r="UJV228"/>
      <c r="UJW228"/>
      <c r="UJX228"/>
      <c r="UJY228"/>
      <c r="UJZ228"/>
      <c r="UKA228"/>
      <c r="UKB228"/>
      <c r="UKC228"/>
      <c r="UKD228"/>
      <c r="UKE228"/>
      <c r="UKF228"/>
      <c r="UKG228"/>
      <c r="UKH228"/>
      <c r="UKI228"/>
      <c r="UKJ228"/>
      <c r="UKK228"/>
      <c r="UKL228"/>
      <c r="UKM228"/>
      <c r="UKN228"/>
      <c r="UKO228"/>
      <c r="UKP228"/>
      <c r="UKQ228"/>
      <c r="UKR228"/>
      <c r="UKS228"/>
      <c r="UKT228"/>
      <c r="UKU228"/>
      <c r="UKV228"/>
      <c r="UKW228"/>
      <c r="UKX228"/>
      <c r="UKY228"/>
      <c r="UKZ228"/>
      <c r="ULA228"/>
      <c r="ULB228"/>
      <c r="ULC228"/>
      <c r="ULD228"/>
      <c r="ULE228"/>
      <c r="ULF228"/>
      <c r="ULG228"/>
      <c r="ULH228"/>
      <c r="ULI228"/>
      <c r="ULJ228"/>
      <c r="ULK228"/>
      <c r="ULL228"/>
      <c r="ULM228"/>
      <c r="ULN228"/>
      <c r="ULO228"/>
      <c r="ULP228"/>
      <c r="ULQ228"/>
      <c r="ULR228"/>
      <c r="ULS228"/>
      <c r="ULT228"/>
      <c r="ULU228"/>
      <c r="ULV228"/>
      <c r="ULW228"/>
      <c r="ULX228"/>
      <c r="ULY228"/>
      <c r="ULZ228"/>
      <c r="UMA228"/>
      <c r="UMB228"/>
      <c r="UMC228"/>
      <c r="UMD228"/>
      <c r="UME228"/>
      <c r="UMF228"/>
      <c r="UMG228"/>
      <c r="UMH228"/>
      <c r="UMI228"/>
      <c r="UMJ228"/>
      <c r="UMK228"/>
      <c r="UML228"/>
      <c r="UMM228"/>
      <c r="UMN228"/>
      <c r="UMO228"/>
      <c r="UMP228"/>
      <c r="UMQ228"/>
      <c r="UMR228"/>
      <c r="UMS228"/>
      <c r="UMT228"/>
      <c r="UMU228"/>
      <c r="UMV228"/>
      <c r="UMW228"/>
      <c r="UMX228"/>
      <c r="UMY228"/>
      <c r="UMZ228"/>
      <c r="UNA228"/>
      <c r="UNB228"/>
      <c r="UNC228"/>
      <c r="UND228"/>
      <c r="UNE228"/>
      <c r="UNF228"/>
      <c r="UNG228"/>
      <c r="UNH228"/>
      <c r="UNI228"/>
      <c r="UNJ228"/>
      <c r="UNK228"/>
      <c r="UNL228"/>
      <c r="UNM228"/>
      <c r="UNN228"/>
      <c r="UNO228"/>
      <c r="UNP228"/>
      <c r="UNQ228"/>
      <c r="UNR228"/>
      <c r="UNS228"/>
      <c r="UNT228"/>
      <c r="UNU228"/>
      <c r="UNV228"/>
      <c r="UNW228"/>
      <c r="UNX228"/>
      <c r="UNY228"/>
      <c r="UNZ228"/>
      <c r="UOA228"/>
      <c r="UOB228"/>
      <c r="UOC228"/>
      <c r="UOD228"/>
      <c r="UOE228"/>
      <c r="UOF228"/>
      <c r="UOG228"/>
      <c r="UOH228"/>
      <c r="UOI228"/>
      <c r="UOJ228"/>
      <c r="UOK228"/>
      <c r="UOL228"/>
      <c r="UOM228"/>
      <c r="UON228"/>
      <c r="UOO228"/>
      <c r="UOP228"/>
      <c r="UOQ228"/>
      <c r="UOR228"/>
      <c r="UOS228"/>
      <c r="UOT228"/>
      <c r="UOU228"/>
      <c r="UOV228"/>
      <c r="UOW228"/>
      <c r="UOX228"/>
      <c r="UOY228"/>
      <c r="UOZ228"/>
      <c r="UPA228"/>
      <c r="UPB228"/>
      <c r="UPC228"/>
      <c r="UPD228"/>
      <c r="UPE228"/>
      <c r="UPF228"/>
      <c r="UPG228"/>
      <c r="UPH228"/>
      <c r="UPI228"/>
      <c r="UPJ228"/>
      <c r="UPK228"/>
      <c r="UPL228"/>
      <c r="UPM228"/>
      <c r="UPN228"/>
      <c r="UPO228"/>
      <c r="UPP228"/>
      <c r="UPQ228"/>
      <c r="UPR228"/>
      <c r="UPS228"/>
      <c r="UPT228"/>
      <c r="UPU228"/>
      <c r="UPV228"/>
      <c r="UPW228"/>
      <c r="UPX228"/>
      <c r="UPY228"/>
      <c r="UPZ228"/>
      <c r="UQA228"/>
      <c r="UQB228"/>
      <c r="UQC228"/>
      <c r="UQD228"/>
      <c r="UQE228"/>
      <c r="UQF228"/>
      <c r="UQG228"/>
      <c r="UQH228"/>
      <c r="UQI228"/>
      <c r="UQJ228"/>
      <c r="UQK228"/>
      <c r="UQL228"/>
      <c r="UQM228"/>
      <c r="UQN228"/>
      <c r="UQO228"/>
      <c r="UQP228"/>
      <c r="UQQ228"/>
      <c r="UQR228"/>
      <c r="UQS228"/>
      <c r="UQT228"/>
      <c r="UQU228"/>
      <c r="UQV228"/>
      <c r="UQW228"/>
      <c r="UQX228"/>
      <c r="UQY228"/>
      <c r="UQZ228"/>
      <c r="URA228"/>
      <c r="URB228"/>
      <c r="URC228"/>
      <c r="URD228"/>
      <c r="URE228"/>
      <c r="URF228"/>
      <c r="URG228"/>
      <c r="URH228"/>
      <c r="URI228"/>
      <c r="URJ228"/>
      <c r="URK228"/>
      <c r="URL228"/>
      <c r="URM228"/>
      <c r="URN228"/>
      <c r="URO228"/>
      <c r="URP228"/>
      <c r="URQ228"/>
      <c r="URR228"/>
      <c r="URS228"/>
      <c r="URT228"/>
      <c r="URU228"/>
      <c r="URV228"/>
      <c r="URW228"/>
      <c r="URX228"/>
      <c r="URY228"/>
      <c r="URZ228"/>
      <c r="USA228"/>
      <c r="USB228"/>
      <c r="USC228"/>
      <c r="USD228"/>
      <c r="USE228"/>
      <c r="USF228"/>
      <c r="USG228"/>
      <c r="USH228"/>
      <c r="USI228"/>
      <c r="USJ228"/>
      <c r="USK228"/>
      <c r="USL228"/>
      <c r="USM228"/>
      <c r="USN228"/>
      <c r="USO228"/>
      <c r="USP228"/>
      <c r="USQ228"/>
      <c r="USR228"/>
      <c r="USS228"/>
      <c r="UST228"/>
      <c r="USU228"/>
      <c r="USV228"/>
      <c r="USW228"/>
      <c r="USX228"/>
      <c r="USY228"/>
      <c r="USZ228"/>
      <c r="UTA228"/>
      <c r="UTB228"/>
      <c r="UTC228"/>
      <c r="UTD228"/>
      <c r="UTE228"/>
      <c r="UTF228"/>
      <c r="UTG228"/>
      <c r="UTH228"/>
      <c r="UTI228"/>
      <c r="UTJ228"/>
      <c r="UTK228"/>
      <c r="UTL228"/>
      <c r="UTM228"/>
      <c r="UTN228"/>
      <c r="UTO228"/>
      <c r="UTP228"/>
      <c r="UTQ228"/>
      <c r="UTR228"/>
      <c r="UTS228"/>
      <c r="UTT228"/>
      <c r="UTU228"/>
      <c r="UTV228"/>
      <c r="UTW228"/>
      <c r="UTX228"/>
      <c r="UTY228"/>
      <c r="UTZ228"/>
      <c r="UUA228"/>
      <c r="UUB228"/>
      <c r="UUC228"/>
      <c r="UUD228"/>
      <c r="UUE228"/>
      <c r="UUF228"/>
      <c r="UUG228"/>
      <c r="UUH228"/>
      <c r="UUI228"/>
      <c r="UUJ228"/>
      <c r="UUK228"/>
      <c r="UUL228"/>
      <c r="UUM228"/>
      <c r="UUN228"/>
      <c r="UUO228"/>
      <c r="UUP228"/>
      <c r="UUQ228"/>
      <c r="UUR228"/>
      <c r="UUS228"/>
      <c r="UUT228"/>
      <c r="UUU228"/>
      <c r="UUV228"/>
      <c r="UUW228"/>
      <c r="UUX228"/>
      <c r="UUY228"/>
      <c r="UUZ228"/>
      <c r="UVA228"/>
      <c r="UVB228"/>
      <c r="UVC228"/>
      <c r="UVD228"/>
      <c r="UVE228"/>
      <c r="UVF228"/>
      <c r="UVG228"/>
      <c r="UVH228"/>
      <c r="UVI228"/>
      <c r="UVJ228"/>
      <c r="UVK228"/>
      <c r="UVL228"/>
      <c r="UVM228"/>
      <c r="UVN228"/>
      <c r="UVO228"/>
      <c r="UVP228"/>
      <c r="UVQ228"/>
      <c r="UVR228"/>
      <c r="UVS228"/>
      <c r="UVT228"/>
      <c r="UVU228"/>
      <c r="UVV228"/>
      <c r="UVW228"/>
      <c r="UVX228"/>
      <c r="UVY228"/>
      <c r="UVZ228"/>
      <c r="UWA228"/>
      <c r="UWB228"/>
      <c r="UWC228"/>
      <c r="UWD228"/>
      <c r="UWE228"/>
      <c r="UWF228"/>
      <c r="UWG228"/>
      <c r="UWH228"/>
      <c r="UWI228"/>
      <c r="UWJ228"/>
      <c r="UWK228"/>
      <c r="UWL228"/>
      <c r="UWM228"/>
      <c r="UWN228"/>
      <c r="UWO228"/>
      <c r="UWP228"/>
      <c r="UWQ228"/>
      <c r="UWR228"/>
      <c r="UWS228"/>
      <c r="UWT228"/>
      <c r="UWU228"/>
      <c r="UWV228"/>
      <c r="UWW228"/>
      <c r="UWX228"/>
      <c r="UWY228"/>
      <c r="UWZ228"/>
      <c r="UXA228"/>
      <c r="UXB228"/>
      <c r="UXC228"/>
      <c r="UXD228"/>
      <c r="UXE228"/>
      <c r="UXF228"/>
      <c r="UXG228"/>
      <c r="UXH228"/>
      <c r="UXI228"/>
      <c r="UXJ228"/>
      <c r="UXK228"/>
      <c r="UXL228"/>
      <c r="UXM228"/>
      <c r="UXN228"/>
      <c r="UXO228"/>
      <c r="UXP228"/>
      <c r="UXQ228"/>
      <c r="UXR228"/>
      <c r="UXS228"/>
      <c r="UXT228"/>
      <c r="UXU228"/>
      <c r="UXV228"/>
      <c r="UXW228"/>
      <c r="UXX228"/>
      <c r="UXY228"/>
      <c r="UXZ228"/>
      <c r="UYA228"/>
      <c r="UYB228"/>
      <c r="UYC228"/>
      <c r="UYD228"/>
      <c r="UYE228"/>
      <c r="UYF228"/>
      <c r="UYG228"/>
      <c r="UYH228"/>
      <c r="UYI228"/>
      <c r="UYJ228"/>
      <c r="UYK228"/>
      <c r="UYL228"/>
      <c r="UYM228"/>
      <c r="UYN228"/>
      <c r="UYO228"/>
      <c r="UYP228"/>
      <c r="UYQ228"/>
      <c r="UYR228"/>
      <c r="UYS228"/>
      <c r="UYT228"/>
      <c r="UYU228"/>
      <c r="UYV228"/>
      <c r="UYW228"/>
      <c r="UYX228"/>
      <c r="UYY228"/>
      <c r="UYZ228"/>
      <c r="UZA228"/>
      <c r="UZB228"/>
      <c r="UZC228"/>
      <c r="UZD228"/>
      <c r="UZE228"/>
      <c r="UZF228"/>
      <c r="UZG228"/>
      <c r="UZH228"/>
      <c r="UZI228"/>
      <c r="UZJ228"/>
      <c r="UZK228"/>
      <c r="UZL228"/>
      <c r="UZM228"/>
      <c r="UZN228"/>
      <c r="UZO228"/>
      <c r="UZP228"/>
      <c r="UZQ228"/>
      <c r="UZR228"/>
      <c r="UZS228"/>
      <c r="UZT228"/>
      <c r="UZU228"/>
      <c r="UZV228"/>
      <c r="UZW228"/>
      <c r="UZX228"/>
      <c r="UZY228"/>
      <c r="UZZ228"/>
      <c r="VAA228"/>
      <c r="VAB228"/>
      <c r="VAC228"/>
      <c r="VAD228"/>
      <c r="VAE228"/>
      <c r="VAF228"/>
      <c r="VAG228"/>
      <c r="VAH228"/>
      <c r="VAI228"/>
      <c r="VAJ228"/>
      <c r="VAK228"/>
      <c r="VAL228"/>
      <c r="VAM228"/>
      <c r="VAN228"/>
      <c r="VAO228"/>
      <c r="VAP228"/>
      <c r="VAQ228"/>
      <c r="VAR228"/>
      <c r="VAS228"/>
      <c r="VAT228"/>
      <c r="VAU228"/>
      <c r="VAV228"/>
      <c r="VAW228"/>
      <c r="VAX228"/>
      <c r="VAY228"/>
      <c r="VAZ228"/>
      <c r="VBA228"/>
      <c r="VBB228"/>
      <c r="VBC228"/>
      <c r="VBD228"/>
      <c r="VBE228"/>
      <c r="VBF228"/>
      <c r="VBG228"/>
      <c r="VBH228"/>
      <c r="VBI228"/>
      <c r="VBJ228"/>
      <c r="VBK228"/>
      <c r="VBL228"/>
      <c r="VBM228"/>
      <c r="VBN228"/>
      <c r="VBO228"/>
      <c r="VBP228"/>
      <c r="VBQ228"/>
      <c r="VBR228"/>
      <c r="VBS228"/>
      <c r="VBT228"/>
      <c r="VBU228"/>
      <c r="VBV228"/>
      <c r="VBW228"/>
      <c r="VBX228"/>
      <c r="VBY228"/>
      <c r="VBZ228"/>
      <c r="VCA228"/>
      <c r="VCB228"/>
      <c r="VCC228"/>
      <c r="VCD228"/>
      <c r="VCE228"/>
      <c r="VCF228"/>
      <c r="VCG228"/>
      <c r="VCH228"/>
      <c r="VCI228"/>
      <c r="VCJ228"/>
      <c r="VCK228"/>
      <c r="VCL228"/>
      <c r="VCM228"/>
      <c r="VCN228"/>
      <c r="VCO228"/>
      <c r="VCP228"/>
      <c r="VCQ228"/>
      <c r="VCR228"/>
      <c r="VCS228"/>
      <c r="VCT228"/>
      <c r="VCU228"/>
      <c r="VCV228"/>
      <c r="VCW228"/>
      <c r="VCX228"/>
      <c r="VCY228"/>
      <c r="VCZ228"/>
      <c r="VDA228"/>
      <c r="VDB228"/>
      <c r="VDC228"/>
      <c r="VDD228"/>
      <c r="VDE228"/>
      <c r="VDF228"/>
      <c r="VDG228"/>
      <c r="VDH228"/>
      <c r="VDI228"/>
      <c r="VDJ228"/>
      <c r="VDK228"/>
      <c r="VDL228"/>
      <c r="VDM228"/>
      <c r="VDN228"/>
      <c r="VDO228"/>
      <c r="VDP228"/>
      <c r="VDQ228"/>
      <c r="VDR228"/>
      <c r="VDS228"/>
      <c r="VDT228"/>
      <c r="VDU228"/>
      <c r="VDV228"/>
      <c r="VDW228"/>
      <c r="VDX228"/>
      <c r="VDY228"/>
      <c r="VDZ228"/>
      <c r="VEA228"/>
      <c r="VEB228"/>
      <c r="VEC228"/>
      <c r="VED228"/>
      <c r="VEE228"/>
      <c r="VEF228"/>
      <c r="VEG228"/>
      <c r="VEH228"/>
      <c r="VEI228"/>
      <c r="VEJ228"/>
      <c r="VEK228"/>
      <c r="VEL228"/>
      <c r="VEM228"/>
      <c r="VEN228"/>
      <c r="VEO228"/>
      <c r="VEP228"/>
      <c r="VEQ228"/>
      <c r="VER228"/>
      <c r="VES228"/>
      <c r="VET228"/>
      <c r="VEU228"/>
      <c r="VEV228"/>
      <c r="VEW228"/>
      <c r="VEX228"/>
      <c r="VEY228"/>
      <c r="VEZ228"/>
      <c r="VFA228"/>
      <c r="VFB228"/>
      <c r="VFC228"/>
      <c r="VFD228"/>
      <c r="VFE228"/>
      <c r="VFF228"/>
      <c r="VFG228"/>
      <c r="VFH228"/>
      <c r="VFI228"/>
      <c r="VFJ228"/>
      <c r="VFK228"/>
      <c r="VFL228"/>
      <c r="VFM228"/>
      <c r="VFN228"/>
      <c r="VFO228"/>
      <c r="VFP228"/>
      <c r="VFQ228"/>
      <c r="VFR228"/>
      <c r="VFS228"/>
      <c r="VFT228"/>
      <c r="VFU228"/>
      <c r="VFV228"/>
      <c r="VFW228"/>
      <c r="VFX228"/>
      <c r="VFY228"/>
      <c r="VFZ228"/>
      <c r="VGA228"/>
      <c r="VGB228"/>
      <c r="VGC228"/>
      <c r="VGD228"/>
      <c r="VGE228"/>
      <c r="VGF228"/>
      <c r="VGG228"/>
      <c r="VGH228"/>
      <c r="VGI228"/>
      <c r="VGJ228"/>
      <c r="VGK228"/>
      <c r="VGL228"/>
      <c r="VGM228"/>
      <c r="VGN228"/>
      <c r="VGO228"/>
      <c r="VGP228"/>
      <c r="VGQ228"/>
      <c r="VGR228"/>
      <c r="VGS228"/>
      <c r="VGT228"/>
      <c r="VGU228"/>
      <c r="VGV228"/>
      <c r="VGW228"/>
      <c r="VGX228"/>
      <c r="VGY228"/>
      <c r="VGZ228"/>
      <c r="VHA228"/>
      <c r="VHB228"/>
      <c r="VHC228"/>
      <c r="VHD228"/>
      <c r="VHE228"/>
      <c r="VHF228"/>
      <c r="VHG228"/>
      <c r="VHH228"/>
      <c r="VHI228"/>
      <c r="VHJ228"/>
      <c r="VHK228"/>
      <c r="VHL228"/>
      <c r="VHM228"/>
      <c r="VHN228"/>
      <c r="VHO228"/>
      <c r="VHP228"/>
      <c r="VHQ228"/>
      <c r="VHR228"/>
      <c r="VHS228"/>
      <c r="VHT228"/>
      <c r="VHU228"/>
      <c r="VHV228"/>
      <c r="VHW228"/>
      <c r="VHX228"/>
      <c r="VHY228"/>
      <c r="VHZ228"/>
      <c r="VIA228"/>
      <c r="VIB228"/>
      <c r="VIC228"/>
      <c r="VID228"/>
      <c r="VIE228"/>
      <c r="VIF228"/>
      <c r="VIG228"/>
      <c r="VIH228"/>
      <c r="VII228"/>
      <c r="VIJ228"/>
      <c r="VIK228"/>
      <c r="VIL228"/>
      <c r="VIM228"/>
      <c r="VIN228"/>
      <c r="VIO228"/>
      <c r="VIP228"/>
      <c r="VIQ228"/>
      <c r="VIR228"/>
      <c r="VIS228"/>
      <c r="VIT228"/>
      <c r="VIU228"/>
      <c r="VIV228"/>
      <c r="VIW228"/>
      <c r="VIX228"/>
      <c r="VIY228"/>
      <c r="VIZ228"/>
      <c r="VJA228"/>
      <c r="VJB228"/>
      <c r="VJC228"/>
      <c r="VJD228"/>
      <c r="VJE228"/>
      <c r="VJF228"/>
      <c r="VJG228"/>
      <c r="VJH228"/>
      <c r="VJI228"/>
      <c r="VJJ228"/>
      <c r="VJK228"/>
      <c r="VJL228"/>
      <c r="VJM228"/>
      <c r="VJN228"/>
      <c r="VJO228"/>
      <c r="VJP228"/>
      <c r="VJQ228"/>
      <c r="VJR228"/>
      <c r="VJS228"/>
      <c r="VJT228"/>
      <c r="VJU228"/>
      <c r="VJV228"/>
      <c r="VJW228"/>
      <c r="VJX228"/>
      <c r="VJY228"/>
      <c r="VJZ228"/>
      <c r="VKA228"/>
      <c r="VKB228"/>
      <c r="VKC228"/>
      <c r="VKD228"/>
      <c r="VKE228"/>
      <c r="VKF228"/>
      <c r="VKG228"/>
      <c r="VKH228"/>
      <c r="VKI228"/>
      <c r="VKJ228"/>
      <c r="VKK228"/>
      <c r="VKL228"/>
      <c r="VKM228"/>
      <c r="VKN228"/>
      <c r="VKO228"/>
      <c r="VKP228"/>
      <c r="VKQ228"/>
      <c r="VKR228"/>
      <c r="VKS228"/>
      <c r="VKT228"/>
      <c r="VKU228"/>
      <c r="VKV228"/>
      <c r="VKW228"/>
      <c r="VKX228"/>
      <c r="VKY228"/>
      <c r="VKZ228"/>
      <c r="VLA228"/>
      <c r="VLB228"/>
      <c r="VLC228"/>
      <c r="VLD228"/>
      <c r="VLE228"/>
      <c r="VLF228"/>
      <c r="VLG228"/>
      <c r="VLH228"/>
      <c r="VLI228"/>
      <c r="VLJ228"/>
      <c r="VLK228"/>
      <c r="VLL228"/>
      <c r="VLM228"/>
      <c r="VLN228"/>
      <c r="VLO228"/>
      <c r="VLP228"/>
      <c r="VLQ228"/>
      <c r="VLR228"/>
      <c r="VLS228"/>
      <c r="VLT228"/>
      <c r="VLU228"/>
      <c r="VLV228"/>
      <c r="VLW228"/>
      <c r="VLX228"/>
      <c r="VLY228"/>
      <c r="VLZ228"/>
      <c r="VMA228"/>
      <c r="VMB228"/>
      <c r="VMC228"/>
      <c r="VMD228"/>
      <c r="VME228"/>
      <c r="VMF228"/>
      <c r="VMG228"/>
      <c r="VMH228"/>
      <c r="VMI228"/>
      <c r="VMJ228"/>
      <c r="VMK228"/>
      <c r="VML228"/>
      <c r="VMM228"/>
      <c r="VMN228"/>
      <c r="VMO228"/>
      <c r="VMP228"/>
      <c r="VMQ228"/>
      <c r="VMR228"/>
      <c r="VMS228"/>
      <c r="VMT228"/>
      <c r="VMU228"/>
      <c r="VMV228"/>
      <c r="VMW228"/>
      <c r="VMX228"/>
      <c r="VMY228"/>
      <c r="VMZ228"/>
      <c r="VNA228"/>
      <c r="VNB228"/>
      <c r="VNC228"/>
      <c r="VND228"/>
      <c r="VNE228"/>
      <c r="VNF228"/>
      <c r="VNG228"/>
      <c r="VNH228"/>
      <c r="VNI228"/>
      <c r="VNJ228"/>
      <c r="VNK228"/>
      <c r="VNL228"/>
      <c r="VNM228"/>
      <c r="VNN228"/>
      <c r="VNO228"/>
      <c r="VNP228"/>
      <c r="VNQ228"/>
      <c r="VNR228"/>
      <c r="VNS228"/>
      <c r="VNT228"/>
      <c r="VNU228"/>
      <c r="VNV228"/>
      <c r="VNW228"/>
      <c r="VNX228"/>
      <c r="VNY228"/>
      <c r="VNZ228"/>
      <c r="VOA228"/>
      <c r="VOB228"/>
      <c r="VOC228"/>
      <c r="VOD228"/>
      <c r="VOE228"/>
      <c r="VOF228"/>
      <c r="VOG228"/>
      <c r="VOH228"/>
      <c r="VOI228"/>
      <c r="VOJ228"/>
      <c r="VOK228"/>
      <c r="VOL228"/>
      <c r="VOM228"/>
      <c r="VON228"/>
      <c r="VOO228"/>
      <c r="VOP228"/>
      <c r="VOQ228"/>
      <c r="VOR228"/>
      <c r="VOS228"/>
      <c r="VOT228"/>
      <c r="VOU228"/>
      <c r="VOV228"/>
      <c r="VOW228"/>
      <c r="VOX228"/>
      <c r="VOY228"/>
      <c r="VOZ228"/>
      <c r="VPA228"/>
      <c r="VPB228"/>
      <c r="VPC228"/>
      <c r="VPD228"/>
      <c r="VPE228"/>
      <c r="VPF228"/>
      <c r="VPG228"/>
      <c r="VPH228"/>
      <c r="VPI228"/>
      <c r="VPJ228"/>
      <c r="VPK228"/>
      <c r="VPL228"/>
      <c r="VPM228"/>
      <c r="VPN228"/>
      <c r="VPO228"/>
      <c r="VPP228"/>
      <c r="VPQ228"/>
      <c r="VPR228"/>
      <c r="VPS228"/>
      <c r="VPT228"/>
      <c r="VPU228"/>
      <c r="VPV228"/>
      <c r="VPW228"/>
      <c r="VPX228"/>
      <c r="VPY228"/>
      <c r="VPZ228"/>
      <c r="VQA228"/>
      <c r="VQB228"/>
      <c r="VQC228"/>
      <c r="VQD228"/>
      <c r="VQE228"/>
      <c r="VQF228"/>
      <c r="VQG228"/>
      <c r="VQH228"/>
      <c r="VQI228"/>
      <c r="VQJ228"/>
      <c r="VQK228"/>
      <c r="VQL228"/>
      <c r="VQM228"/>
      <c r="VQN228"/>
      <c r="VQO228"/>
      <c r="VQP228"/>
      <c r="VQQ228"/>
      <c r="VQR228"/>
      <c r="VQS228"/>
      <c r="VQT228"/>
      <c r="VQU228"/>
      <c r="VQV228"/>
      <c r="VQW228"/>
      <c r="VQX228"/>
      <c r="VQY228"/>
      <c r="VQZ228"/>
      <c r="VRA228"/>
      <c r="VRB228"/>
      <c r="VRC228"/>
      <c r="VRD228"/>
      <c r="VRE228"/>
      <c r="VRF228"/>
      <c r="VRG228"/>
      <c r="VRH228"/>
      <c r="VRI228"/>
      <c r="VRJ228"/>
      <c r="VRK228"/>
      <c r="VRL228"/>
      <c r="VRM228"/>
      <c r="VRN228"/>
      <c r="VRO228"/>
      <c r="VRP228"/>
      <c r="VRQ228"/>
      <c r="VRR228"/>
      <c r="VRS228"/>
      <c r="VRT228"/>
      <c r="VRU228"/>
      <c r="VRV228"/>
      <c r="VRW228"/>
      <c r="VRX228"/>
      <c r="VRY228"/>
      <c r="VRZ228"/>
      <c r="VSA228"/>
      <c r="VSB228"/>
      <c r="VSC228"/>
      <c r="VSD228"/>
      <c r="VSE228"/>
      <c r="VSF228"/>
      <c r="VSG228"/>
      <c r="VSH228"/>
      <c r="VSI228"/>
      <c r="VSJ228"/>
      <c r="VSK228"/>
      <c r="VSL228"/>
      <c r="VSM228"/>
      <c r="VSN228"/>
      <c r="VSO228"/>
      <c r="VSP228"/>
      <c r="VSQ228"/>
      <c r="VSR228"/>
      <c r="VSS228"/>
      <c r="VST228"/>
      <c r="VSU228"/>
      <c r="VSV228"/>
      <c r="VSW228"/>
      <c r="VSX228"/>
      <c r="VSY228"/>
      <c r="VSZ228"/>
      <c r="VTA228"/>
      <c r="VTB228"/>
      <c r="VTC228"/>
      <c r="VTD228"/>
      <c r="VTE228"/>
      <c r="VTF228"/>
      <c r="VTG228"/>
      <c r="VTH228"/>
      <c r="VTI228"/>
      <c r="VTJ228"/>
      <c r="VTK228"/>
      <c r="VTL228"/>
      <c r="VTM228"/>
      <c r="VTN228"/>
      <c r="VTO228"/>
      <c r="VTP228"/>
      <c r="VTQ228"/>
      <c r="VTR228"/>
      <c r="VTS228"/>
      <c r="VTT228"/>
      <c r="VTU228"/>
      <c r="VTV228"/>
      <c r="VTW228"/>
      <c r="VTX228"/>
      <c r="VTY228"/>
      <c r="VTZ228"/>
      <c r="VUA228"/>
      <c r="VUB228"/>
      <c r="VUC228"/>
      <c r="VUD228"/>
      <c r="VUE228"/>
      <c r="VUF228"/>
      <c r="VUG228"/>
      <c r="VUH228"/>
      <c r="VUI228"/>
      <c r="VUJ228"/>
      <c r="VUK228"/>
      <c r="VUL228"/>
      <c r="VUM228"/>
      <c r="VUN228"/>
      <c r="VUO228"/>
      <c r="VUP228"/>
      <c r="VUQ228"/>
      <c r="VUR228"/>
      <c r="VUS228"/>
      <c r="VUT228"/>
      <c r="VUU228"/>
      <c r="VUV228"/>
      <c r="VUW228"/>
      <c r="VUX228"/>
      <c r="VUY228"/>
      <c r="VUZ228"/>
      <c r="VVA228"/>
      <c r="VVB228"/>
      <c r="VVC228"/>
      <c r="VVD228"/>
      <c r="VVE228"/>
      <c r="VVF228"/>
      <c r="VVG228"/>
      <c r="VVH228"/>
      <c r="VVI228"/>
      <c r="VVJ228"/>
      <c r="VVK228"/>
      <c r="VVL228"/>
      <c r="VVM228"/>
      <c r="VVN228"/>
      <c r="VVO228"/>
      <c r="VVP228"/>
      <c r="VVQ228"/>
      <c r="VVR228"/>
      <c r="VVS228"/>
      <c r="VVT228"/>
      <c r="VVU228"/>
      <c r="VVV228"/>
      <c r="VVW228"/>
      <c r="VVX228"/>
      <c r="VVY228"/>
      <c r="VVZ228"/>
      <c r="VWA228"/>
      <c r="VWB228"/>
      <c r="VWC228"/>
      <c r="VWD228"/>
      <c r="VWE228"/>
      <c r="VWF228"/>
      <c r="VWG228"/>
      <c r="VWH228"/>
      <c r="VWI228"/>
      <c r="VWJ228"/>
      <c r="VWK228"/>
      <c r="VWL228"/>
      <c r="VWM228"/>
      <c r="VWN228"/>
      <c r="VWO228"/>
      <c r="VWP228"/>
      <c r="VWQ228"/>
      <c r="VWR228"/>
      <c r="VWS228"/>
      <c r="VWT228"/>
      <c r="VWU228"/>
      <c r="VWV228"/>
      <c r="VWW228"/>
      <c r="VWX228"/>
      <c r="VWY228"/>
      <c r="VWZ228"/>
      <c r="VXA228"/>
      <c r="VXB228"/>
      <c r="VXC228"/>
      <c r="VXD228"/>
      <c r="VXE228"/>
      <c r="VXF228"/>
      <c r="VXG228"/>
      <c r="VXH228"/>
      <c r="VXI228"/>
      <c r="VXJ228"/>
      <c r="VXK228"/>
      <c r="VXL228"/>
      <c r="VXM228"/>
      <c r="VXN228"/>
      <c r="VXO228"/>
      <c r="VXP228"/>
      <c r="VXQ228"/>
      <c r="VXR228"/>
      <c r="VXS228"/>
      <c r="VXT228"/>
      <c r="VXU228"/>
      <c r="VXV228"/>
      <c r="VXW228"/>
      <c r="VXX228"/>
      <c r="VXY228"/>
      <c r="VXZ228"/>
      <c r="VYA228"/>
      <c r="VYB228"/>
      <c r="VYC228"/>
      <c r="VYD228"/>
      <c r="VYE228"/>
      <c r="VYF228"/>
      <c r="VYG228"/>
      <c r="VYH228"/>
      <c r="VYI228"/>
      <c r="VYJ228"/>
      <c r="VYK228"/>
      <c r="VYL228"/>
      <c r="VYM228"/>
      <c r="VYN228"/>
      <c r="VYO228"/>
      <c r="VYP228"/>
      <c r="VYQ228"/>
      <c r="VYR228"/>
      <c r="VYS228"/>
      <c r="VYT228"/>
      <c r="VYU228"/>
      <c r="VYV228"/>
      <c r="VYW228"/>
      <c r="VYX228"/>
      <c r="VYY228"/>
      <c r="VYZ228"/>
      <c r="VZA228"/>
      <c r="VZB228"/>
      <c r="VZC228"/>
      <c r="VZD228"/>
      <c r="VZE228"/>
      <c r="VZF228"/>
      <c r="VZG228"/>
      <c r="VZH228"/>
      <c r="VZI228"/>
      <c r="VZJ228"/>
      <c r="VZK228"/>
      <c r="VZL228"/>
      <c r="VZM228"/>
      <c r="VZN228"/>
      <c r="VZO228"/>
      <c r="VZP228"/>
      <c r="VZQ228"/>
      <c r="VZR228"/>
      <c r="VZS228"/>
      <c r="VZT228"/>
      <c r="VZU228"/>
      <c r="VZV228"/>
      <c r="VZW228"/>
      <c r="VZX228"/>
      <c r="VZY228"/>
      <c r="VZZ228"/>
      <c r="WAA228"/>
      <c r="WAB228"/>
      <c r="WAC228"/>
      <c r="WAD228"/>
      <c r="WAE228"/>
      <c r="WAF228"/>
      <c r="WAG228"/>
      <c r="WAH228"/>
      <c r="WAI228"/>
      <c r="WAJ228"/>
      <c r="WAK228"/>
      <c r="WAL228"/>
      <c r="WAM228"/>
      <c r="WAN228"/>
      <c r="WAO228"/>
      <c r="WAP228"/>
      <c r="WAQ228"/>
      <c r="WAR228"/>
      <c r="WAS228"/>
      <c r="WAT228"/>
      <c r="WAU228"/>
      <c r="WAV228"/>
      <c r="WAW228"/>
      <c r="WAX228"/>
      <c r="WAY228"/>
      <c r="WAZ228"/>
      <c r="WBA228"/>
      <c r="WBB228"/>
      <c r="WBC228"/>
      <c r="WBD228"/>
      <c r="WBE228"/>
      <c r="WBF228"/>
      <c r="WBG228"/>
      <c r="WBH228"/>
      <c r="WBI228"/>
      <c r="WBJ228"/>
      <c r="WBK228"/>
      <c r="WBL228"/>
      <c r="WBM228"/>
      <c r="WBN228"/>
      <c r="WBO228"/>
      <c r="WBP228"/>
      <c r="WBQ228"/>
      <c r="WBR228"/>
      <c r="WBS228"/>
      <c r="WBT228"/>
      <c r="WBU228"/>
      <c r="WBV228"/>
      <c r="WBW228"/>
      <c r="WBX228"/>
      <c r="WBY228"/>
      <c r="WBZ228"/>
      <c r="WCA228"/>
      <c r="WCB228"/>
      <c r="WCC228"/>
      <c r="WCD228"/>
      <c r="WCE228"/>
      <c r="WCF228"/>
      <c r="WCG228"/>
      <c r="WCH228"/>
      <c r="WCI228"/>
      <c r="WCJ228"/>
      <c r="WCK228"/>
      <c r="WCL228"/>
      <c r="WCM228"/>
      <c r="WCN228"/>
      <c r="WCO228"/>
      <c r="WCP228"/>
      <c r="WCQ228"/>
      <c r="WCR228"/>
      <c r="WCS228"/>
      <c r="WCT228"/>
      <c r="WCU228"/>
      <c r="WCV228"/>
      <c r="WCW228"/>
      <c r="WCX228"/>
      <c r="WCY228"/>
      <c r="WCZ228"/>
      <c r="WDA228"/>
      <c r="WDB228"/>
      <c r="WDC228"/>
      <c r="WDD228"/>
      <c r="WDE228"/>
      <c r="WDF228"/>
      <c r="WDG228"/>
      <c r="WDH228"/>
      <c r="WDI228"/>
      <c r="WDJ228"/>
      <c r="WDK228"/>
      <c r="WDL228"/>
      <c r="WDM228"/>
      <c r="WDN228"/>
      <c r="WDO228"/>
      <c r="WDP228"/>
      <c r="WDQ228"/>
      <c r="WDR228"/>
      <c r="WDS228"/>
      <c r="WDT228"/>
      <c r="WDU228"/>
      <c r="WDV228"/>
      <c r="WDW228"/>
      <c r="WDX228"/>
      <c r="WDY228"/>
      <c r="WDZ228"/>
      <c r="WEA228"/>
      <c r="WEB228"/>
      <c r="WEC228"/>
      <c r="WED228"/>
      <c r="WEE228"/>
      <c r="WEF228"/>
      <c r="WEG228"/>
      <c r="WEH228"/>
      <c r="WEI228"/>
      <c r="WEJ228"/>
      <c r="WEK228"/>
      <c r="WEL228"/>
      <c r="WEM228"/>
      <c r="WEN228"/>
      <c r="WEO228"/>
      <c r="WEP228"/>
      <c r="WEQ228"/>
      <c r="WER228"/>
      <c r="WES228"/>
      <c r="WET228"/>
      <c r="WEU228"/>
      <c r="WEV228"/>
      <c r="WEW228"/>
      <c r="WEX228"/>
      <c r="WEY228"/>
      <c r="WEZ228"/>
      <c r="WFA228"/>
      <c r="WFB228"/>
      <c r="WFC228"/>
      <c r="WFD228"/>
      <c r="WFE228"/>
      <c r="WFF228"/>
      <c r="WFG228"/>
      <c r="WFH228"/>
      <c r="WFI228"/>
      <c r="WFJ228"/>
      <c r="WFK228"/>
      <c r="WFL228"/>
      <c r="WFM228"/>
      <c r="WFN228"/>
      <c r="WFO228"/>
      <c r="WFP228"/>
      <c r="WFQ228"/>
      <c r="WFR228"/>
      <c r="WFS228"/>
      <c r="WFT228"/>
      <c r="WFU228"/>
      <c r="WFV228"/>
      <c r="WFW228"/>
      <c r="WFX228"/>
      <c r="WFY228"/>
      <c r="WFZ228"/>
      <c r="WGA228"/>
      <c r="WGB228"/>
      <c r="WGC228"/>
      <c r="WGD228"/>
      <c r="WGE228"/>
      <c r="WGF228"/>
      <c r="WGG228"/>
      <c r="WGH228"/>
      <c r="WGI228"/>
      <c r="WGJ228"/>
      <c r="WGK228"/>
      <c r="WGL228"/>
      <c r="WGM228"/>
      <c r="WGN228"/>
      <c r="WGO228"/>
      <c r="WGP228"/>
      <c r="WGQ228"/>
      <c r="WGR228"/>
      <c r="WGS228"/>
      <c r="WGT228"/>
      <c r="WGU228"/>
      <c r="WGV228"/>
      <c r="WGW228"/>
      <c r="WGX228"/>
      <c r="WGY228"/>
      <c r="WGZ228"/>
      <c r="WHA228"/>
      <c r="WHB228"/>
      <c r="WHC228"/>
      <c r="WHD228"/>
      <c r="WHE228"/>
      <c r="WHF228"/>
      <c r="WHG228"/>
      <c r="WHH228"/>
      <c r="WHI228"/>
      <c r="WHJ228"/>
      <c r="WHK228"/>
      <c r="WHL228"/>
      <c r="WHM228"/>
      <c r="WHN228"/>
      <c r="WHO228"/>
      <c r="WHP228"/>
      <c r="WHQ228"/>
      <c r="WHR228"/>
      <c r="WHS228"/>
      <c r="WHT228"/>
      <c r="WHU228"/>
      <c r="WHV228"/>
      <c r="WHW228"/>
      <c r="WHX228"/>
      <c r="WHY228"/>
      <c r="WHZ228"/>
      <c r="WIA228"/>
      <c r="WIB228"/>
      <c r="WIC228"/>
      <c r="WID228"/>
      <c r="WIE228"/>
      <c r="WIF228"/>
      <c r="WIG228"/>
      <c r="WIH228"/>
      <c r="WII228"/>
      <c r="WIJ228"/>
      <c r="WIK228"/>
      <c r="WIL228"/>
      <c r="WIM228"/>
      <c r="WIN228"/>
      <c r="WIO228"/>
      <c r="WIP228"/>
      <c r="WIQ228"/>
      <c r="WIR228"/>
      <c r="WIS228"/>
      <c r="WIT228"/>
      <c r="WIU228"/>
      <c r="WIV228"/>
      <c r="WIW228"/>
      <c r="WIX228"/>
      <c r="WIY228"/>
      <c r="WIZ228"/>
      <c r="WJA228"/>
      <c r="WJB228"/>
      <c r="WJC228"/>
      <c r="WJD228"/>
      <c r="WJE228"/>
      <c r="WJF228"/>
      <c r="WJG228"/>
      <c r="WJH228"/>
      <c r="WJI228"/>
      <c r="WJJ228"/>
      <c r="WJK228"/>
      <c r="WJL228"/>
      <c r="WJM228"/>
      <c r="WJN228"/>
      <c r="WJO228"/>
      <c r="WJP228"/>
      <c r="WJQ228"/>
      <c r="WJR228"/>
      <c r="WJS228"/>
      <c r="WJT228"/>
      <c r="WJU228"/>
      <c r="WJV228"/>
      <c r="WJW228"/>
      <c r="WJX228"/>
      <c r="WJY228"/>
      <c r="WJZ228"/>
      <c r="WKA228"/>
      <c r="WKB228"/>
      <c r="WKC228"/>
      <c r="WKD228"/>
      <c r="WKE228"/>
      <c r="WKF228"/>
      <c r="WKG228"/>
      <c r="WKH228"/>
      <c r="WKI228"/>
      <c r="WKJ228"/>
      <c r="WKK228"/>
      <c r="WKL228"/>
      <c r="WKM228"/>
      <c r="WKN228"/>
      <c r="WKO228"/>
      <c r="WKP228"/>
      <c r="WKQ228"/>
      <c r="WKR228"/>
      <c r="WKS228"/>
      <c r="WKT228"/>
      <c r="WKU228"/>
      <c r="WKV228"/>
      <c r="WKW228"/>
      <c r="WKX228"/>
      <c r="WKY228"/>
      <c r="WKZ228"/>
      <c r="WLA228"/>
      <c r="WLB228"/>
      <c r="WLC228"/>
      <c r="WLD228"/>
      <c r="WLE228"/>
      <c r="WLF228"/>
      <c r="WLG228"/>
      <c r="WLH228"/>
      <c r="WLI228"/>
      <c r="WLJ228"/>
      <c r="WLK228"/>
      <c r="WLL228"/>
      <c r="WLM228"/>
      <c r="WLN228"/>
      <c r="WLO228"/>
      <c r="WLP228"/>
      <c r="WLQ228"/>
      <c r="WLR228"/>
      <c r="WLS228"/>
      <c r="WLT228"/>
      <c r="WLU228"/>
      <c r="WLV228"/>
      <c r="WLW228"/>
      <c r="WLX228"/>
      <c r="WLY228"/>
      <c r="WLZ228"/>
      <c r="WMA228"/>
      <c r="WMB228"/>
      <c r="WMC228"/>
      <c r="WMD228"/>
      <c r="WME228"/>
      <c r="WMF228"/>
      <c r="WMG228"/>
      <c r="WMH228"/>
      <c r="WMI228"/>
      <c r="WMJ228"/>
      <c r="WMK228"/>
      <c r="WML228"/>
      <c r="WMM228"/>
      <c r="WMN228"/>
      <c r="WMO228"/>
      <c r="WMP228"/>
      <c r="WMQ228"/>
      <c r="WMR228"/>
      <c r="WMS228"/>
      <c r="WMT228"/>
      <c r="WMU228"/>
      <c r="WMV228"/>
      <c r="WMW228"/>
      <c r="WMX228"/>
      <c r="WMY228"/>
      <c r="WMZ228"/>
      <c r="WNA228"/>
      <c r="WNB228"/>
      <c r="WNC228"/>
      <c r="WND228"/>
      <c r="WNE228"/>
      <c r="WNF228"/>
      <c r="WNG228"/>
      <c r="WNH228"/>
      <c r="WNI228"/>
      <c r="WNJ228"/>
      <c r="WNK228"/>
      <c r="WNL228"/>
      <c r="WNM228"/>
      <c r="WNN228"/>
      <c r="WNO228"/>
      <c r="WNP228"/>
      <c r="WNQ228"/>
      <c r="WNR228"/>
      <c r="WNS228"/>
      <c r="WNT228"/>
      <c r="WNU228"/>
      <c r="WNV228"/>
      <c r="WNW228"/>
      <c r="WNX228"/>
      <c r="WNY228"/>
      <c r="WNZ228"/>
      <c r="WOA228"/>
      <c r="WOB228"/>
      <c r="WOC228"/>
      <c r="WOD228"/>
      <c r="WOE228"/>
      <c r="WOF228"/>
      <c r="WOG228"/>
      <c r="WOH228"/>
      <c r="WOI228"/>
      <c r="WOJ228"/>
      <c r="WOK228"/>
      <c r="WOL228"/>
      <c r="WOM228"/>
      <c r="WON228"/>
      <c r="WOO228"/>
      <c r="WOP228"/>
      <c r="WOQ228"/>
      <c r="WOR228"/>
      <c r="WOS228"/>
      <c r="WOT228"/>
      <c r="WOU228"/>
      <c r="WOV228"/>
      <c r="WOW228"/>
      <c r="WOX228"/>
      <c r="WOY228"/>
      <c r="WOZ228"/>
      <c r="WPA228"/>
      <c r="WPB228"/>
      <c r="WPC228"/>
      <c r="WPD228"/>
      <c r="WPE228"/>
      <c r="WPF228"/>
      <c r="WPG228"/>
      <c r="WPH228"/>
      <c r="WPI228"/>
      <c r="WPJ228"/>
      <c r="WPK228"/>
      <c r="WPL228"/>
      <c r="WPM228"/>
      <c r="WPN228"/>
      <c r="WPO228"/>
      <c r="WPP228"/>
      <c r="WPQ228"/>
      <c r="WPR228"/>
      <c r="WPS228"/>
      <c r="WPT228"/>
      <c r="WPU228"/>
      <c r="WPV228"/>
      <c r="WPW228"/>
      <c r="WPX228"/>
      <c r="WPY228"/>
      <c r="WPZ228"/>
      <c r="WQA228"/>
      <c r="WQB228"/>
      <c r="WQC228"/>
      <c r="WQD228"/>
      <c r="WQE228"/>
      <c r="WQF228"/>
      <c r="WQG228"/>
      <c r="WQH228"/>
      <c r="WQI228"/>
      <c r="WQJ228"/>
      <c r="WQK228"/>
      <c r="WQL228"/>
      <c r="WQM228"/>
      <c r="WQN228"/>
      <c r="WQO228"/>
      <c r="WQP228"/>
      <c r="WQQ228"/>
      <c r="WQR228"/>
      <c r="WQS228"/>
      <c r="WQT228"/>
      <c r="WQU228"/>
      <c r="WQV228"/>
      <c r="WQW228"/>
      <c r="WQX228"/>
      <c r="WQY228"/>
      <c r="WQZ228"/>
      <c r="WRA228"/>
      <c r="WRB228"/>
      <c r="WRC228"/>
      <c r="WRD228"/>
      <c r="WRE228"/>
      <c r="WRF228"/>
      <c r="WRG228"/>
      <c r="WRH228"/>
      <c r="WRI228"/>
      <c r="WRJ228"/>
      <c r="WRK228"/>
      <c r="WRL228"/>
      <c r="WRM228"/>
      <c r="WRN228"/>
      <c r="WRO228"/>
      <c r="WRP228"/>
      <c r="WRQ228"/>
      <c r="WRR228"/>
      <c r="WRS228"/>
      <c r="WRT228"/>
      <c r="WRU228"/>
      <c r="WRV228"/>
      <c r="WRW228"/>
      <c r="WRX228"/>
      <c r="WRY228"/>
      <c r="WRZ228"/>
      <c r="WSA228"/>
      <c r="WSB228"/>
      <c r="WSC228"/>
      <c r="WSD228"/>
      <c r="WSE228"/>
      <c r="WSF228"/>
      <c r="WSG228"/>
      <c r="WSH228"/>
      <c r="WSI228"/>
      <c r="WSJ228"/>
      <c r="WSK228"/>
      <c r="WSL228"/>
      <c r="WSM228"/>
      <c r="WSN228"/>
      <c r="WSO228"/>
      <c r="WSP228"/>
      <c r="WSQ228"/>
      <c r="WSR228"/>
      <c r="WSS228"/>
      <c r="WST228"/>
      <c r="WSU228"/>
      <c r="WSV228"/>
      <c r="WSW228"/>
      <c r="WSX228"/>
      <c r="WSY228"/>
      <c r="WSZ228"/>
      <c r="WTA228"/>
      <c r="WTB228"/>
      <c r="WTC228"/>
      <c r="WTD228"/>
      <c r="WTE228"/>
      <c r="WTF228"/>
      <c r="WTG228"/>
      <c r="WTH228"/>
      <c r="WTI228"/>
      <c r="WTJ228"/>
      <c r="WTK228"/>
      <c r="WTL228"/>
      <c r="WTM228"/>
      <c r="WTN228"/>
      <c r="WTO228"/>
      <c r="WTP228"/>
      <c r="WTQ228"/>
      <c r="WTR228"/>
      <c r="WTS228"/>
      <c r="WTT228"/>
      <c r="WTU228"/>
      <c r="WTV228"/>
      <c r="WTW228"/>
      <c r="WTX228"/>
      <c r="WTY228"/>
      <c r="WTZ228"/>
      <c r="WUA228"/>
      <c r="WUB228"/>
      <c r="WUC228"/>
      <c r="WUD228"/>
      <c r="WUE228"/>
      <c r="WUF228"/>
      <c r="WUG228"/>
      <c r="WUH228"/>
      <c r="WUI228"/>
      <c r="WUJ228"/>
      <c r="WUK228"/>
      <c r="WUL228"/>
      <c r="WUM228"/>
      <c r="WUN228"/>
      <c r="WUO228"/>
      <c r="WUP228"/>
      <c r="WUQ228"/>
      <c r="WUR228"/>
      <c r="WUS228"/>
      <c r="WUT228"/>
      <c r="WUU228"/>
      <c r="WUV228"/>
      <c r="WUW228"/>
      <c r="WUX228"/>
      <c r="WUY228"/>
      <c r="WUZ228"/>
      <c r="WVA228"/>
      <c r="WVB228"/>
      <c r="WVC228"/>
      <c r="WVD228"/>
      <c r="WVE228"/>
      <c r="WVF228"/>
      <c r="WVG228"/>
      <c r="WVH228"/>
      <c r="WVI228"/>
      <c r="WVJ228"/>
      <c r="WVK228"/>
      <c r="WVL228"/>
      <c r="WVM228"/>
      <c r="WVN228"/>
      <c r="WVO228"/>
      <c r="WVP228"/>
      <c r="WVQ228"/>
      <c r="WVR228"/>
      <c r="WVS228"/>
      <c r="WVT228"/>
      <c r="WVU228"/>
      <c r="WVV228"/>
      <c r="WVW228"/>
      <c r="WVX228"/>
      <c r="WVY228"/>
      <c r="WVZ228"/>
      <c r="WWA228"/>
      <c r="WWB228"/>
      <c r="WWC228"/>
      <c r="WWD228"/>
      <c r="WWE228"/>
      <c r="WWF228"/>
      <c r="WWG228"/>
      <c r="WWH228"/>
      <c r="WWI228"/>
      <c r="WWJ228"/>
      <c r="WWK228"/>
      <c r="WWL228"/>
      <c r="WWM228"/>
      <c r="WWN228"/>
      <c r="WWO228"/>
      <c r="WWP228"/>
      <c r="WWQ228"/>
      <c r="WWR228"/>
      <c r="WWS228"/>
      <c r="WWT228"/>
      <c r="WWU228"/>
      <c r="WWV228"/>
      <c r="WWW228"/>
      <c r="WWX228"/>
      <c r="WWY228"/>
      <c r="WWZ228"/>
      <c r="WXA228"/>
      <c r="WXB228"/>
      <c r="WXC228"/>
      <c r="WXD228"/>
      <c r="WXE228"/>
      <c r="WXF228"/>
      <c r="WXG228"/>
      <c r="WXH228"/>
      <c r="WXI228"/>
      <c r="WXJ228"/>
      <c r="WXK228"/>
      <c r="WXL228"/>
      <c r="WXM228"/>
      <c r="WXN228"/>
      <c r="WXO228"/>
      <c r="WXP228"/>
      <c r="WXQ228"/>
      <c r="WXR228"/>
      <c r="WXS228"/>
      <c r="WXT228"/>
      <c r="WXU228"/>
      <c r="WXV228"/>
      <c r="WXW228"/>
      <c r="WXX228"/>
      <c r="WXY228"/>
      <c r="WXZ228"/>
      <c r="WYA228"/>
      <c r="WYB228"/>
      <c r="WYC228"/>
      <c r="WYD228"/>
      <c r="WYE228"/>
      <c r="WYF228"/>
      <c r="WYG228"/>
      <c r="WYH228"/>
      <c r="WYI228"/>
      <c r="WYJ228"/>
      <c r="WYK228"/>
      <c r="WYL228"/>
      <c r="WYM228"/>
      <c r="WYN228"/>
      <c r="WYO228"/>
      <c r="WYP228"/>
      <c r="WYQ228"/>
      <c r="WYR228"/>
      <c r="WYS228"/>
      <c r="WYT228"/>
      <c r="WYU228"/>
      <c r="WYV228"/>
      <c r="WYW228"/>
      <c r="WYX228"/>
      <c r="WYY228"/>
      <c r="WYZ228"/>
      <c r="WZA228"/>
      <c r="WZB228"/>
      <c r="WZC228"/>
      <c r="WZD228"/>
      <c r="WZE228"/>
      <c r="WZF228"/>
      <c r="WZG228"/>
      <c r="WZH228"/>
      <c r="WZI228"/>
      <c r="WZJ228"/>
      <c r="WZK228"/>
      <c r="WZL228"/>
      <c r="WZM228"/>
      <c r="WZN228"/>
      <c r="WZO228"/>
      <c r="WZP228"/>
      <c r="WZQ228"/>
      <c r="WZR228"/>
      <c r="WZS228"/>
      <c r="WZT228"/>
      <c r="WZU228"/>
      <c r="WZV228"/>
      <c r="WZW228"/>
      <c r="WZX228"/>
      <c r="WZY228"/>
      <c r="WZZ228"/>
      <c r="XAA228"/>
      <c r="XAB228"/>
      <c r="XAC228"/>
      <c r="XAD228"/>
      <c r="XAE228"/>
      <c r="XAF228"/>
      <c r="XAG228"/>
      <c r="XAH228"/>
      <c r="XAI228"/>
      <c r="XAJ228"/>
      <c r="XAK228"/>
      <c r="XAL228"/>
      <c r="XAM228"/>
      <c r="XAN228"/>
      <c r="XAO228"/>
      <c r="XAP228"/>
      <c r="XAQ228"/>
      <c r="XAR228"/>
      <c r="XAS228"/>
      <c r="XAT228"/>
      <c r="XAU228"/>
      <c r="XAV228"/>
      <c r="XAW228"/>
      <c r="XAX228"/>
      <c r="XAY228"/>
      <c r="XAZ228"/>
      <c r="XBA228"/>
      <c r="XBB228"/>
      <c r="XBC228"/>
      <c r="XBD228"/>
      <c r="XBE228"/>
      <c r="XBF228"/>
      <c r="XBG228"/>
      <c r="XBH228"/>
      <c r="XBI228"/>
      <c r="XBJ228"/>
      <c r="XBK228"/>
      <c r="XBL228"/>
      <c r="XBM228"/>
      <c r="XBN228"/>
      <c r="XBO228"/>
      <c r="XBP228"/>
      <c r="XBQ228"/>
      <c r="XBR228"/>
      <c r="XBS228"/>
      <c r="XBT228"/>
      <c r="XBU228"/>
      <c r="XBV228"/>
      <c r="XBW228"/>
      <c r="XBX228"/>
      <c r="XBY228"/>
      <c r="XBZ228"/>
      <c r="XCA228"/>
      <c r="XCB228"/>
      <c r="XCC228"/>
      <c r="XCD228"/>
      <c r="XCE228"/>
      <c r="XCF228"/>
      <c r="XCG228"/>
      <c r="XCH228"/>
      <c r="XCI228"/>
      <c r="XCJ228"/>
      <c r="XCK228"/>
      <c r="XCL228"/>
      <c r="XCM228"/>
      <c r="XCN228"/>
      <c r="XCO228"/>
      <c r="XCP228"/>
      <c r="XCQ228"/>
      <c r="XCR228"/>
      <c r="XCS228"/>
      <c r="XCT228"/>
      <c r="XCU228"/>
      <c r="XCV228"/>
      <c r="XCW228"/>
      <c r="XCX228"/>
      <c r="XCY228"/>
      <c r="XCZ228"/>
      <c r="XDA228"/>
      <c r="XDB228"/>
      <c r="XDC228"/>
      <c r="XDD228"/>
      <c r="XDE228"/>
      <c r="XDF228"/>
      <c r="XDG228"/>
      <c r="XDH228"/>
      <c r="XDI228"/>
      <c r="XDJ228"/>
      <c r="XDK228"/>
      <c r="XDL228"/>
      <c r="XDM228"/>
      <c r="XDN228"/>
      <c r="XDO228"/>
      <c r="XDP228"/>
      <c r="XDQ228"/>
      <c r="XDR228"/>
      <c r="XDS228"/>
      <c r="XDT228"/>
      <c r="XDU228"/>
      <c r="XDV228"/>
      <c r="XDW228"/>
      <c r="XDX228"/>
      <c r="XDY228"/>
      <c r="XDZ228"/>
      <c r="XEA228"/>
      <c r="XEB228"/>
      <c r="XEC228"/>
      <c r="XED228"/>
      <c r="XEE228"/>
      <c r="XEF228"/>
      <c r="XEG228"/>
      <c r="XEH228"/>
      <c r="XEI228"/>
      <c r="XEJ228"/>
      <c r="XEK228"/>
      <c r="XEL228"/>
      <c r="XEM228"/>
      <c r="XEN228"/>
      <c r="XEO228"/>
      <c r="XEP228"/>
      <c r="XEQ228"/>
      <c r="XER228"/>
      <c r="XES228"/>
      <c r="XET228"/>
      <c r="XEU228"/>
      <c r="XEV228"/>
      <c r="XEW228"/>
      <c r="XEX228"/>
      <c r="XEY228"/>
      <c r="XEZ228"/>
      <c r="XFA228"/>
      <c r="XFB228"/>
      <c r="XFC228"/>
    </row>
  </sheetData>
  <autoFilter ref="A3:AX227" xr:uid="{00000000-0001-0000-0500-000000000000}">
    <filterColumn colId="49">
      <filters>
        <filter val="118,411,638"/>
        <filter val="18,854,800,707"/>
        <filter val="19,906,423,030"/>
        <filter val="376,162,749"/>
        <filter val="38,761,223,737"/>
        <filter val="389,758,800"/>
        <filter val="397,479,556"/>
        <filter val="412,715,894"/>
        <filter val="438,815,182"/>
        <filter val="444,643,480"/>
        <filter val="466,957,527"/>
        <filter val="471,166,089"/>
        <filter val="476,145,560"/>
        <filter val="478,606,468"/>
        <filter val="480,506,719"/>
        <filter val="480,661,000"/>
        <filter val="482,185,033"/>
        <filter val="484,964,000"/>
        <filter val="485,694,462"/>
        <filter val="485,919,427"/>
        <filter val="488,871,200"/>
        <filter val="492,071,594"/>
        <filter val="494,311,080"/>
        <filter val="496,111,000"/>
        <filter val="497,092,100"/>
        <filter val="498,830,638"/>
        <filter val="499,077,529"/>
        <filter val="502,513,116"/>
        <filter val="502,883,607"/>
        <filter val="503,523,206"/>
        <filter val="504,194,668"/>
        <filter val="508,193,027"/>
        <filter val="508,330,153"/>
        <filter val="508,381,659"/>
        <filter val="508,736,487"/>
        <filter val="509,592,417"/>
        <filter val="509,743,218"/>
        <filter val="511,348,531"/>
        <filter val="513,681,600"/>
        <filter val="515,733,949"/>
        <filter val="522,849,622"/>
        <filter val="536,989,977"/>
        <filter val="537,241,487"/>
        <filter val="539,738,777"/>
        <filter val="540,302,259"/>
        <filter val="548,649,164"/>
        <filter val="557,911,000"/>
        <filter val="560,729,977"/>
        <filter val="567,580,136"/>
        <filter val="570,141,291"/>
        <filter val="573,777,849"/>
        <filter val="574,590,441"/>
        <filter val="575,760,431"/>
        <filter val="576,163,466"/>
        <filter val="581,121,234"/>
        <filter val="581,560,104"/>
        <filter val="584,271,947"/>
        <filter val="588,526,060"/>
        <filter val="590,247,900"/>
        <filter val="597,106,731"/>
        <filter val="601,707,043"/>
        <filter val="602,064,320"/>
        <filter val="604,098,916"/>
        <filter val="605,787,498"/>
        <filter val="607,866,556"/>
        <filter val="613,796,884"/>
        <filter val="616,556,884"/>
        <filter val="617,881,579"/>
        <filter val="621,953,222"/>
        <filter val="622,785,063"/>
        <filter val="632,578,969"/>
        <filter val="636,993,381"/>
        <filter val="648,112,024"/>
        <filter val="650,238,180"/>
        <filter val="654,998,000"/>
        <filter val="674,531,002"/>
      </filters>
    </filterColumn>
  </autoFilter>
  <mergeCells count="6">
    <mergeCell ref="A218:A223"/>
    <mergeCell ref="A2:B2"/>
    <mergeCell ref="A4:A43"/>
    <mergeCell ref="A45:A77"/>
    <mergeCell ref="A79:A89"/>
    <mergeCell ref="A91:A216"/>
  </mergeCells>
  <conditionalFormatting sqref="A1:AV1 AX1:XFD1 A2:XFD3 E4:XFD78 A4:D79 E79:AW79 B80:AW89 A90:AW91 AX90:XFD226 B92:AW216 A217:AW226 A227:XFD1048576">
    <cfRule type="cellIs" dxfId="4" priority="8" operator="lessThan">
      <formula>0</formula>
    </cfRule>
  </conditionalFormatting>
  <conditionalFormatting sqref="D78:AX78 D225:XFD226">
    <cfRule type="cellIs" dxfId="3" priority="195" operator="lessThan">
      <formula>0</formula>
    </cfRule>
  </conditionalFormatting>
  <conditionalFormatting sqref="D91:AX224">
    <cfRule type="cellIs" dxfId="2" priority="3" operator="lessThan">
      <formula>0</formula>
    </cfRule>
  </conditionalFormatting>
  <conditionalFormatting sqref="D79:XFD89">
    <cfRule type="cellIs" dxfId="1" priority="1" operator="lessThan">
      <formula>0</formula>
    </cfRule>
  </conditionalFormatting>
  <conditionalFormatting sqref="AX45:AX77">
    <cfRule type="cellIs" dxfId="0" priority="36" operator="lessThan">
      <formula>0</formula>
    </cfRule>
  </conditionalFormatting>
  <printOptions horizontalCentered="1" verticalCentered="1"/>
  <pageMargins left="0.51181102362204722" right="0.51181102362204722" top="0.35433070866141736" bottom="0.35433070866141736" header="0.31496062992125984" footer="0.31496062992125984"/>
  <pageSetup scale="5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7">
    <pageSetUpPr fitToPage="1"/>
  </sheetPr>
  <dimension ref="A1:DE108"/>
  <sheetViews>
    <sheetView showGridLines="0" zoomScaleNormal="100" workbookViewId="0">
      <pane xSplit="1" ySplit="19" topLeftCell="B24" activePane="bottomRight" state="frozen"/>
      <selection activeCell="G25" sqref="G25"/>
      <selection pane="topRight" activeCell="G25" sqref="G25"/>
      <selection pane="bottomLeft" activeCell="G25" sqref="G25"/>
      <selection pane="bottomRight" activeCell="W108" sqref="W108"/>
    </sheetView>
  </sheetViews>
  <sheetFormatPr baseColWidth="10" defaultColWidth="0" defaultRowHeight="12.75" x14ac:dyDescent="0.2"/>
  <cols>
    <col min="1" max="1" width="22.5703125" style="351" bestFit="1" customWidth="1"/>
    <col min="2" max="2" width="15.85546875" style="351" bestFit="1" customWidth="1"/>
    <col min="3" max="3" width="14.85546875" style="351" bestFit="1" customWidth="1"/>
    <col min="4" max="5" width="12" style="351" hidden="1" customWidth="1"/>
    <col min="6" max="6" width="15.5703125" style="351" customWidth="1"/>
    <col min="7" max="17" width="13.42578125" style="351" hidden="1" customWidth="1"/>
    <col min="18" max="18" width="14.85546875" style="351" bestFit="1" customWidth="1"/>
    <col min="19" max="19" width="13.42578125" style="351" bestFit="1" customWidth="1"/>
    <col min="20" max="20" width="6.7109375" style="351" hidden="1" customWidth="1"/>
    <col min="21" max="21" width="0.7109375" style="351" hidden="1" customWidth="1"/>
    <col min="22" max="23" width="11.42578125" style="351" bestFit="1" customWidth="1"/>
    <col min="24" max="41" width="6.7109375" style="351" hidden="1" customWidth="1"/>
    <col min="42" max="42" width="13.28515625" style="351" bestFit="1" customWidth="1"/>
    <col min="43" max="43" width="12.5703125" style="351" customWidth="1"/>
    <col min="44" max="50" width="12.5703125" style="351" hidden="1" customWidth="1"/>
    <col min="51" max="51" width="14.5703125" style="351" hidden="1" customWidth="1"/>
    <col min="52" max="52" width="0.5703125" style="351" hidden="1" customWidth="1"/>
    <col min="53" max="54" width="13.5703125" style="351" hidden="1" customWidth="1"/>
    <col min="55" max="55" width="13.42578125" style="351" hidden="1" customWidth="1"/>
    <col min="56" max="57" width="12.140625" style="351" hidden="1" customWidth="1"/>
    <col min="58" max="59" width="10.85546875" style="351" hidden="1" customWidth="1"/>
    <col min="60" max="62" width="12.140625" style="351" hidden="1" customWidth="1"/>
    <col min="63" max="63" width="14" style="351" hidden="1" customWidth="1"/>
    <col min="64" max="64" width="12.140625" style="351" hidden="1" customWidth="1"/>
    <col min="65" max="65" width="8.140625" style="351" hidden="1" customWidth="1"/>
    <col min="66" max="68" width="10.140625" style="351" hidden="1" customWidth="1"/>
    <col min="69" max="69" width="11.42578125" style="351" hidden="1" customWidth="1"/>
    <col min="70" max="72" width="10.140625" style="351" hidden="1" customWidth="1"/>
    <col min="73" max="73" width="6.42578125" style="351" hidden="1" customWidth="1"/>
    <col min="74" max="74" width="0.140625" style="351" hidden="1" customWidth="1"/>
    <col min="75" max="75" width="8.140625" style="351" hidden="1" customWidth="1"/>
    <col min="76" max="76" width="6.42578125" style="351" hidden="1" customWidth="1"/>
    <col min="77" max="80" width="10.140625" style="351" hidden="1" customWidth="1"/>
    <col min="81" max="104" width="15.5703125" style="351" hidden="1" customWidth="1"/>
    <col min="105" max="105" width="19.85546875" style="351" hidden="1" customWidth="1"/>
    <col min="106" max="106" width="15.5703125" style="351" hidden="1" customWidth="1"/>
    <col min="107" max="108" width="16.5703125" style="351" hidden="1" customWidth="1"/>
    <col min="109" max="109" width="1" style="354" hidden="1" customWidth="1"/>
    <col min="110" max="16384" width="11.42578125" style="351" hidden="1"/>
  </cols>
  <sheetData>
    <row r="1" spans="1:109" s="326" customFormat="1" x14ac:dyDescent="0.2">
      <c r="A1" s="325"/>
      <c r="B1" s="252"/>
      <c r="C1" s="252"/>
      <c r="D1" s="252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  <c r="AA1" s="252"/>
      <c r="AB1" s="252"/>
      <c r="AC1" s="252"/>
      <c r="AD1" s="252"/>
      <c r="AE1" s="252"/>
      <c r="AF1" s="252"/>
      <c r="AG1" s="252"/>
      <c r="AH1" s="252"/>
      <c r="AI1" s="252"/>
      <c r="AJ1" s="252"/>
      <c r="AK1" s="252"/>
      <c r="AL1" s="252"/>
      <c r="AM1" s="252"/>
      <c r="AN1" s="252"/>
      <c r="AO1" s="252"/>
      <c r="AP1" s="252"/>
      <c r="AQ1" s="252"/>
      <c r="DE1" s="327"/>
    </row>
    <row r="2" spans="1:109" s="331" customFormat="1" ht="18.95" customHeight="1" x14ac:dyDescent="0.2">
      <c r="A2" s="706" t="s">
        <v>294</v>
      </c>
      <c r="B2" s="706"/>
      <c r="C2" s="706"/>
      <c r="D2" s="706"/>
      <c r="E2" s="563"/>
      <c r="F2" s="328"/>
      <c r="G2" s="328"/>
      <c r="H2" s="328"/>
      <c r="I2" s="328"/>
      <c r="J2" s="328"/>
      <c r="K2" s="328"/>
      <c r="L2" s="328"/>
      <c r="M2" s="328"/>
      <c r="N2" s="328"/>
      <c r="O2" s="328"/>
      <c r="P2" s="328"/>
      <c r="Q2" s="328"/>
      <c r="R2" s="328"/>
      <c r="S2" s="328"/>
      <c r="T2" s="328"/>
      <c r="U2" s="328"/>
      <c r="V2" s="328"/>
      <c r="W2" s="328"/>
      <c r="X2" s="328"/>
      <c r="Y2" s="328"/>
      <c r="Z2" s="328"/>
      <c r="AA2" s="328"/>
      <c r="AB2" s="328"/>
      <c r="AC2" s="328"/>
      <c r="AD2" s="328"/>
      <c r="AE2" s="328"/>
      <c r="AF2" s="328"/>
      <c r="AG2" s="328"/>
      <c r="AH2" s="328"/>
      <c r="AI2" s="328"/>
      <c r="AJ2" s="328"/>
      <c r="AK2" s="328"/>
      <c r="AL2" s="328"/>
      <c r="AM2" s="328"/>
      <c r="AN2" s="328"/>
      <c r="AO2" s="328"/>
      <c r="AP2" s="328"/>
      <c r="AQ2" s="328"/>
      <c r="AR2" s="329"/>
      <c r="AS2" s="329"/>
      <c r="AT2" s="329"/>
      <c r="AU2" s="329"/>
      <c r="AV2" s="329"/>
      <c r="AW2" s="329"/>
      <c r="AX2" s="329"/>
      <c r="AY2" s="329"/>
      <c r="AZ2" s="329"/>
      <c r="BA2" s="329"/>
      <c r="BB2" s="329"/>
      <c r="BC2" s="329"/>
      <c r="BD2" s="329"/>
      <c r="BE2" s="329"/>
      <c r="BF2" s="329"/>
      <c r="BG2" s="329"/>
      <c r="BH2" s="329"/>
      <c r="BI2" s="329"/>
      <c r="BJ2" s="329"/>
      <c r="BK2" s="329"/>
      <c r="BL2" s="329"/>
      <c r="BM2" s="330"/>
      <c r="BN2" s="330"/>
      <c r="BO2" s="330"/>
      <c r="BP2" s="330"/>
      <c r="BQ2" s="330"/>
      <c r="BR2" s="330"/>
      <c r="DE2" s="332"/>
    </row>
    <row r="3" spans="1:109" s="337" customFormat="1" ht="9.6" customHeight="1" x14ac:dyDescent="0.2">
      <c r="A3" s="707">
        <v>45900</v>
      </c>
      <c r="B3" s="707"/>
      <c r="C3" s="707"/>
      <c r="D3" s="707"/>
      <c r="E3" s="564"/>
      <c r="F3" s="333"/>
      <c r="G3" s="333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334"/>
      <c r="Z3" s="334"/>
      <c r="AA3" s="334"/>
      <c r="AB3" s="334"/>
      <c r="AC3" s="334"/>
      <c r="AD3" s="334"/>
      <c r="AE3" s="334"/>
      <c r="AF3" s="334"/>
      <c r="AG3" s="334"/>
      <c r="AH3" s="334"/>
      <c r="AI3" s="334"/>
      <c r="AJ3" s="334"/>
      <c r="AK3" s="334"/>
      <c r="AL3" s="334"/>
      <c r="AM3" s="334"/>
      <c r="AN3" s="334"/>
      <c r="AO3" s="334"/>
      <c r="AP3"/>
      <c r="AQ3" s="334"/>
      <c r="AR3" s="335"/>
      <c r="AS3" s="335"/>
      <c r="AT3" s="335"/>
      <c r="AU3" s="335"/>
      <c r="AV3" s="335"/>
      <c r="AW3" s="335"/>
      <c r="AX3" s="335"/>
      <c r="AY3" s="335"/>
      <c r="AZ3" s="335"/>
      <c r="BA3" s="335"/>
      <c r="BB3" s="335"/>
      <c r="BC3" s="335"/>
      <c r="BD3" s="335"/>
      <c r="BE3" s="335"/>
      <c r="BF3" s="335"/>
      <c r="BG3" s="335"/>
      <c r="BH3" s="335"/>
      <c r="BI3" s="335"/>
      <c r="BJ3" s="335"/>
      <c r="BK3" s="335"/>
      <c r="BL3" s="335"/>
      <c r="BM3" s="336"/>
      <c r="BN3" s="336"/>
      <c r="BO3" s="336"/>
      <c r="BP3" s="336"/>
      <c r="BQ3" s="336"/>
      <c r="BR3" s="336"/>
      <c r="DE3" s="338"/>
    </row>
    <row r="4" spans="1:109" s="326" customFormat="1" ht="3.95" customHeight="1" x14ac:dyDescent="0.2">
      <c r="A4" s="252"/>
      <c r="B4" s="339"/>
      <c r="C4" s="339"/>
      <c r="D4" s="339"/>
      <c r="E4" s="339"/>
      <c r="F4" s="339"/>
      <c r="G4" s="339"/>
      <c r="H4" s="252"/>
      <c r="I4" s="252"/>
      <c r="J4" s="252"/>
      <c r="K4" s="252"/>
      <c r="L4" s="252"/>
      <c r="M4" s="252"/>
      <c r="N4" s="252"/>
      <c r="O4" s="252"/>
      <c r="P4" s="252"/>
      <c r="Q4" s="252"/>
      <c r="R4" s="252"/>
      <c r="S4" s="252"/>
      <c r="T4" s="252"/>
      <c r="U4" s="252"/>
      <c r="V4" s="334"/>
      <c r="W4" s="334"/>
      <c r="X4" s="334"/>
      <c r="Y4" s="334"/>
      <c r="Z4" s="334"/>
      <c r="AA4" s="334"/>
      <c r="AB4" s="334"/>
      <c r="AC4" s="334"/>
      <c r="AD4" s="334"/>
      <c r="AE4" s="334"/>
      <c r="AF4" s="334"/>
      <c r="AG4" s="334"/>
      <c r="AH4" s="334"/>
      <c r="AI4" s="334"/>
      <c r="AJ4" s="334"/>
      <c r="AK4" s="334"/>
      <c r="AL4" s="334"/>
      <c r="AM4" s="334"/>
      <c r="AN4" s="334"/>
      <c r="AO4" s="334"/>
      <c r="AP4" s="334"/>
      <c r="AQ4" s="334"/>
      <c r="AR4" s="335"/>
      <c r="AS4" s="335"/>
      <c r="AT4" s="335"/>
      <c r="AU4" s="335"/>
      <c r="AV4" s="335"/>
      <c r="AW4" s="335"/>
      <c r="AX4" s="335"/>
      <c r="AY4" s="335"/>
      <c r="AZ4" s="335"/>
      <c r="BA4" s="335"/>
      <c r="BB4" s="335"/>
      <c r="DE4" s="327"/>
    </row>
    <row r="5" spans="1:109" s="326" customFormat="1" ht="18.75" x14ac:dyDescent="0.2">
      <c r="A5" s="355" t="s">
        <v>23</v>
      </c>
      <c r="B5" s="355" t="s">
        <v>56</v>
      </c>
      <c r="C5" s="355" t="s">
        <v>57</v>
      </c>
      <c r="D5" s="355" t="s">
        <v>68</v>
      </c>
      <c r="E5" s="355" t="s">
        <v>58</v>
      </c>
      <c r="F5" s="355" t="s">
        <v>275</v>
      </c>
      <c r="G5" s="334"/>
      <c r="H5" s="334"/>
      <c r="I5" s="334"/>
      <c r="J5" s="334"/>
      <c r="K5" s="334"/>
      <c r="L5" s="334"/>
      <c r="M5" s="334"/>
      <c r="N5" s="334"/>
      <c r="O5" s="334"/>
      <c r="P5" s="334"/>
      <c r="Q5" s="334"/>
      <c r="R5" s="334"/>
      <c r="S5" s="334"/>
      <c r="T5" s="334"/>
      <c r="U5" s="334"/>
      <c r="V5" s="334"/>
      <c r="W5" s="334"/>
      <c r="X5" s="334"/>
      <c r="Y5" s="334"/>
      <c r="Z5" s="334"/>
      <c r="AA5" s="334"/>
      <c r="AB5" s="334"/>
      <c r="AC5" s="334"/>
      <c r="AD5" s="334"/>
      <c r="AE5" s="334"/>
      <c r="AF5" s="334"/>
      <c r="AG5" s="334"/>
      <c r="AH5" s="334"/>
      <c r="AI5" s="334"/>
      <c r="AJ5" s="334"/>
      <c r="AK5" s="334"/>
      <c r="AL5" s="334"/>
      <c r="AM5" s="334"/>
      <c r="AN5" s="334"/>
      <c r="AO5" s="334"/>
      <c r="AP5" s="334"/>
      <c r="AQ5" s="334"/>
      <c r="AR5" s="335"/>
      <c r="AS5" s="335"/>
      <c r="CY5" s="327"/>
    </row>
    <row r="6" spans="1:109" s="326" customFormat="1" ht="18.75" x14ac:dyDescent="0.2">
      <c r="A6" s="340" t="s">
        <v>295</v>
      </c>
      <c r="B6" s="341">
        <v>3149256868</v>
      </c>
      <c r="C6" s="341">
        <v>1922488855</v>
      </c>
      <c r="D6" s="341">
        <v>0</v>
      </c>
      <c r="E6" s="341">
        <v>0</v>
      </c>
      <c r="F6" s="359">
        <v>5071745723</v>
      </c>
      <c r="G6" s="334"/>
      <c r="H6" s="334"/>
      <c r="I6" s="334"/>
      <c r="J6" s="334"/>
      <c r="K6" s="334"/>
      <c r="L6" s="334"/>
      <c r="M6" s="334"/>
      <c r="N6" s="334"/>
      <c r="O6" s="334"/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4"/>
      <c r="AE6" s="334"/>
      <c r="AF6" s="334"/>
      <c r="AG6" s="334"/>
      <c r="AH6" s="334"/>
      <c r="AI6" s="334"/>
      <c r="AJ6" s="334"/>
      <c r="AK6" s="334"/>
      <c r="AL6" s="334"/>
      <c r="AM6" s="334"/>
      <c r="AN6" s="334"/>
      <c r="AO6" s="334"/>
      <c r="AP6" s="334"/>
      <c r="AQ6" s="334"/>
      <c r="AR6" s="335"/>
      <c r="AS6" s="335"/>
      <c r="CY6" s="327"/>
    </row>
    <row r="7" spans="1:109" s="326" customFormat="1" ht="18.75" x14ac:dyDescent="0.2">
      <c r="A7" s="340" t="s">
        <v>296</v>
      </c>
      <c r="B7" s="341">
        <v>0</v>
      </c>
      <c r="C7" s="341">
        <v>0</v>
      </c>
      <c r="D7" s="341">
        <v>0</v>
      </c>
      <c r="E7" s="341"/>
      <c r="F7" s="359">
        <v>0</v>
      </c>
      <c r="G7" s="334"/>
      <c r="H7" s="334"/>
      <c r="I7" s="334"/>
      <c r="J7" s="334"/>
      <c r="K7" s="334"/>
      <c r="L7" s="334"/>
      <c r="M7" s="334"/>
      <c r="N7" s="334"/>
      <c r="O7" s="334"/>
      <c r="P7" s="334"/>
      <c r="Q7" s="334"/>
      <c r="R7" s="334"/>
      <c r="S7" s="334"/>
      <c r="T7" s="334"/>
      <c r="U7" s="334"/>
      <c r="V7" s="334"/>
      <c r="W7" s="334"/>
      <c r="X7" s="334"/>
      <c r="Y7" s="334"/>
      <c r="Z7" s="334"/>
      <c r="AA7" s="334"/>
      <c r="AB7" s="334"/>
      <c r="AC7" s="334"/>
      <c r="AD7" s="334"/>
      <c r="AE7" s="334"/>
      <c r="AF7" s="334"/>
      <c r="AG7" s="334"/>
      <c r="AH7" s="334"/>
      <c r="AI7" s="334"/>
      <c r="AJ7" s="334"/>
      <c r="AK7" s="334"/>
      <c r="AL7" s="334"/>
      <c r="AM7" s="334"/>
      <c r="AN7" s="334"/>
      <c r="AO7" s="334"/>
      <c r="AP7" s="334"/>
      <c r="AQ7" s="334"/>
      <c r="AR7" s="335"/>
      <c r="AS7" s="335"/>
      <c r="CY7" s="327"/>
    </row>
    <row r="8" spans="1:109" s="326" customFormat="1" ht="18.75" x14ac:dyDescent="0.2">
      <c r="A8" s="340" t="s">
        <v>297</v>
      </c>
      <c r="B8" s="341">
        <v>0</v>
      </c>
      <c r="C8" s="341">
        <v>0</v>
      </c>
      <c r="D8" s="341">
        <v>0</v>
      </c>
      <c r="E8" s="341">
        <v>0</v>
      </c>
      <c r="F8" s="359">
        <v>0</v>
      </c>
      <c r="G8" s="334"/>
      <c r="H8" s="334"/>
      <c r="I8" s="334"/>
      <c r="J8" s="334"/>
      <c r="K8" s="334"/>
      <c r="L8" s="334"/>
      <c r="M8" s="334"/>
      <c r="N8" s="334"/>
      <c r="O8" s="334"/>
      <c r="P8" s="334"/>
      <c r="Q8" s="334"/>
      <c r="R8" s="334"/>
      <c r="S8" s="334"/>
      <c r="T8" s="334"/>
      <c r="U8" s="334"/>
      <c r="V8" s="334"/>
      <c r="W8" s="334"/>
      <c r="X8" s="334"/>
      <c r="Y8" s="334"/>
      <c r="Z8" s="334"/>
      <c r="AA8" s="334"/>
      <c r="AB8" s="334"/>
      <c r="AC8" s="334"/>
      <c r="AD8" s="334"/>
      <c r="AE8" s="334"/>
      <c r="AF8" s="334"/>
      <c r="AG8" s="334"/>
      <c r="AH8" s="334"/>
      <c r="AI8" s="334"/>
      <c r="AJ8" s="334"/>
      <c r="AK8" s="334"/>
      <c r="AL8" s="334"/>
      <c r="AM8" s="334"/>
      <c r="AN8" s="334"/>
      <c r="AO8" s="334"/>
      <c r="AP8" s="334"/>
      <c r="AQ8" s="334"/>
      <c r="AR8" s="335"/>
      <c r="AS8" s="335"/>
      <c r="CY8" s="327"/>
    </row>
    <row r="9" spans="1:109" s="326" customFormat="1" ht="18.75" x14ac:dyDescent="0.2">
      <c r="A9" s="343" t="s">
        <v>117</v>
      </c>
      <c r="B9" s="341">
        <v>365882649</v>
      </c>
      <c r="C9" s="341">
        <v>251324548</v>
      </c>
      <c r="D9" s="341">
        <v>0</v>
      </c>
      <c r="E9" s="341"/>
      <c r="F9" s="359">
        <v>617207197</v>
      </c>
      <c r="G9" s="334"/>
      <c r="H9" s="334"/>
      <c r="I9" s="334"/>
      <c r="J9" s="334"/>
      <c r="K9" s="334"/>
      <c r="L9" s="334"/>
      <c r="M9" s="334"/>
      <c r="N9" s="334"/>
      <c r="O9" s="334"/>
      <c r="P9" s="334"/>
      <c r="Q9" s="334"/>
      <c r="R9" s="334"/>
      <c r="S9" s="334"/>
      <c r="T9" s="334"/>
      <c r="U9" s="334"/>
      <c r="V9" s="334"/>
      <c r="W9" s="334"/>
      <c r="X9" s="334"/>
      <c r="Y9" s="334"/>
      <c r="Z9" s="334"/>
      <c r="AA9" s="334"/>
      <c r="AB9" s="334"/>
      <c r="AC9" s="334"/>
      <c r="AD9" s="334"/>
      <c r="AE9" s="334"/>
      <c r="AF9" s="334"/>
      <c r="AG9" s="334"/>
      <c r="AH9" s="334"/>
      <c r="AI9" s="334"/>
      <c r="AJ9" s="334"/>
      <c r="AK9" s="334"/>
      <c r="AL9" s="334"/>
      <c r="AM9" s="334"/>
      <c r="AN9" s="334"/>
      <c r="AO9" s="334"/>
      <c r="AP9" s="334"/>
      <c r="AQ9" s="334"/>
      <c r="AR9" s="335"/>
      <c r="AS9" s="335"/>
      <c r="CY9" s="327"/>
    </row>
    <row r="10" spans="1:109" s="326" customFormat="1" ht="18.75" hidden="1" x14ac:dyDescent="0.2">
      <c r="A10" s="343" t="s">
        <v>298</v>
      </c>
      <c r="B10" s="341">
        <v>0</v>
      </c>
      <c r="C10" s="341">
        <v>0</v>
      </c>
      <c r="D10" s="341">
        <v>0</v>
      </c>
      <c r="E10" s="341">
        <v>0</v>
      </c>
      <c r="F10" s="359">
        <v>0</v>
      </c>
      <c r="G10" s="334"/>
      <c r="H10" s="334"/>
      <c r="I10" s="334"/>
      <c r="J10" s="334"/>
      <c r="K10" s="334"/>
      <c r="L10" s="334"/>
      <c r="M10" s="334"/>
      <c r="N10" s="334"/>
      <c r="O10" s="334"/>
      <c r="P10" s="334"/>
      <c r="Q10" s="334"/>
      <c r="R10" s="334"/>
      <c r="S10" s="334"/>
      <c r="T10" s="334"/>
      <c r="U10" s="334"/>
      <c r="V10" s="334"/>
      <c r="W10" s="334"/>
      <c r="X10" s="334"/>
      <c r="Y10" s="334"/>
      <c r="Z10" s="334"/>
      <c r="AA10" s="334"/>
      <c r="AB10" s="334"/>
      <c r="AC10" s="334"/>
      <c r="AD10" s="334"/>
      <c r="AE10" s="334"/>
      <c r="AF10" s="334"/>
      <c r="AG10" s="334"/>
      <c r="AH10" s="334"/>
      <c r="AI10" s="334"/>
      <c r="AJ10" s="334"/>
      <c r="AK10" s="334"/>
      <c r="AL10" s="334"/>
      <c r="AM10" s="334"/>
      <c r="AN10" s="334"/>
      <c r="AO10" s="334"/>
      <c r="AP10" s="334"/>
      <c r="AQ10" s="334"/>
      <c r="AR10" s="335"/>
      <c r="AS10" s="335"/>
      <c r="CY10" s="327"/>
    </row>
    <row r="11" spans="1:109" s="326" customFormat="1" ht="18.75" hidden="1" x14ac:dyDescent="0.2">
      <c r="A11" s="340" t="s">
        <v>299</v>
      </c>
      <c r="B11" s="341">
        <v>3122138</v>
      </c>
      <c r="C11" s="341">
        <v>1683266</v>
      </c>
      <c r="D11" s="341">
        <v>0</v>
      </c>
      <c r="E11" s="341"/>
      <c r="F11" s="359">
        <v>4805404</v>
      </c>
      <c r="G11" s="469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  <c r="Y11" s="334"/>
      <c r="Z11" s="334"/>
      <c r="AA11" s="334"/>
      <c r="AB11" s="334"/>
      <c r="AC11" s="334"/>
      <c r="AD11" s="334"/>
      <c r="AE11" s="334"/>
      <c r="AF11" s="334"/>
      <c r="AG11" s="334"/>
      <c r="AH11" s="334"/>
      <c r="AI11" s="334"/>
      <c r="AJ11" s="334"/>
      <c r="AK11" s="334"/>
      <c r="AL11" s="334"/>
      <c r="AM11" s="334"/>
      <c r="AN11" s="334"/>
      <c r="AO11" s="334"/>
      <c r="AP11" s="334"/>
      <c r="AQ11" s="334"/>
      <c r="AR11" s="335"/>
      <c r="AS11" s="335"/>
      <c r="CY11" s="327"/>
    </row>
    <row r="12" spans="1:109" s="326" customFormat="1" ht="18.75" hidden="1" x14ac:dyDescent="0.2">
      <c r="A12" s="340" t="s">
        <v>300</v>
      </c>
      <c r="B12" s="341">
        <v>0</v>
      </c>
      <c r="C12" s="342">
        <v>0</v>
      </c>
      <c r="D12" s="341">
        <v>0</v>
      </c>
      <c r="E12" s="341"/>
      <c r="F12" s="359">
        <v>0</v>
      </c>
      <c r="G12" s="334"/>
      <c r="H12" s="334"/>
      <c r="I12" s="334"/>
      <c r="J12" s="334"/>
      <c r="K12" s="334"/>
      <c r="L12" s="334"/>
      <c r="M12" s="334"/>
      <c r="N12" s="334"/>
      <c r="O12" s="334"/>
      <c r="P12" s="334"/>
      <c r="Q12" s="334"/>
      <c r="R12" s="334"/>
      <c r="S12" s="334"/>
      <c r="T12" s="334"/>
      <c r="U12" s="334"/>
      <c r="V12" s="334"/>
      <c r="W12" s="334"/>
      <c r="X12" s="334"/>
      <c r="Y12" s="334"/>
      <c r="Z12" s="334"/>
      <c r="AA12" s="334"/>
      <c r="AB12" s="334"/>
      <c r="AC12" s="334"/>
      <c r="AD12" s="334"/>
      <c r="AE12" s="334"/>
      <c r="AF12" s="334"/>
      <c r="AG12" s="334"/>
      <c r="AH12" s="334"/>
      <c r="AI12" s="334"/>
      <c r="AJ12" s="334"/>
      <c r="AK12" s="334"/>
      <c r="AL12" s="334"/>
      <c r="AM12" s="334"/>
      <c r="AN12" s="334"/>
      <c r="AO12" s="334"/>
      <c r="AP12" s="334"/>
      <c r="AQ12" s="334"/>
      <c r="AR12" s="335"/>
      <c r="AS12" s="335"/>
      <c r="CY12" s="327"/>
    </row>
    <row r="13" spans="1:109" s="326" customFormat="1" ht="18.75" hidden="1" x14ac:dyDescent="0.2">
      <c r="A13" s="343" t="s">
        <v>284</v>
      </c>
      <c r="B13" s="341">
        <v>0</v>
      </c>
      <c r="C13" s="341">
        <v>0</v>
      </c>
      <c r="D13" s="341">
        <v>0</v>
      </c>
      <c r="E13" s="341"/>
      <c r="F13" s="359">
        <v>0</v>
      </c>
      <c r="G13" s="334"/>
      <c r="H13" s="334"/>
      <c r="I13" s="334"/>
      <c r="J13" s="334"/>
      <c r="K13" s="334"/>
      <c r="L13" s="334"/>
      <c r="M13" s="334"/>
      <c r="N13" s="334"/>
      <c r="O13" s="334"/>
      <c r="P13" s="334"/>
      <c r="Q13" s="334"/>
      <c r="R13" s="334"/>
      <c r="S13" s="334"/>
      <c r="T13" s="334"/>
      <c r="U13" s="334"/>
      <c r="V13" s="334"/>
      <c r="W13" s="334"/>
      <c r="X13" s="334"/>
      <c r="Y13" s="334"/>
      <c r="Z13" s="334"/>
      <c r="AA13" s="334"/>
      <c r="AB13" s="334"/>
      <c r="AC13" s="334"/>
      <c r="AD13" s="334"/>
      <c r="AE13" s="334"/>
      <c r="AF13" s="334"/>
      <c r="AG13" s="334"/>
      <c r="AH13" s="334"/>
      <c r="AI13" s="334"/>
      <c r="AJ13" s="334"/>
      <c r="AK13" s="334"/>
      <c r="AL13" s="334"/>
      <c r="AM13" s="334"/>
      <c r="AN13" s="334"/>
      <c r="AO13" s="334"/>
      <c r="AP13" s="334"/>
      <c r="AQ13" s="334"/>
      <c r="AR13" s="335"/>
      <c r="AS13" s="335"/>
      <c r="CY13" s="327"/>
    </row>
    <row r="14" spans="1:109" s="326" customFormat="1" ht="18.75" hidden="1" x14ac:dyDescent="0.2">
      <c r="A14" s="343" t="s">
        <v>29</v>
      </c>
      <c r="B14" s="341">
        <v>0</v>
      </c>
      <c r="C14" s="341">
        <v>0</v>
      </c>
      <c r="D14" s="341">
        <v>0</v>
      </c>
      <c r="E14" s="341"/>
      <c r="F14" s="359">
        <v>0</v>
      </c>
      <c r="G14" s="334"/>
      <c r="H14" s="334"/>
      <c r="I14" s="334"/>
      <c r="J14" s="334"/>
      <c r="K14" s="334"/>
      <c r="L14" s="334"/>
      <c r="M14" s="334"/>
      <c r="N14" s="334"/>
      <c r="O14" s="334"/>
      <c r="P14" s="334"/>
      <c r="Q14" s="334"/>
      <c r="R14" s="334"/>
      <c r="S14" s="334"/>
      <c r="T14" s="334"/>
      <c r="U14" s="334"/>
      <c r="V14" s="334"/>
      <c r="W14" s="334"/>
      <c r="X14" s="334"/>
      <c r="Y14" s="334"/>
      <c r="Z14" s="334"/>
      <c r="AA14" s="334"/>
      <c r="AB14" s="334"/>
      <c r="AC14" s="334"/>
      <c r="AD14" s="334"/>
      <c r="AE14" s="334"/>
      <c r="AF14" s="334"/>
      <c r="AG14" s="334"/>
      <c r="AH14" s="334"/>
      <c r="AI14" s="334"/>
      <c r="AJ14" s="334"/>
      <c r="AK14" s="334"/>
      <c r="AL14" s="334"/>
      <c r="AM14" s="334"/>
      <c r="AN14" s="334"/>
      <c r="AO14" s="334"/>
      <c r="AP14" s="334"/>
      <c r="AQ14" s="334"/>
      <c r="AR14" s="335"/>
      <c r="AS14" s="335"/>
      <c r="CY14" s="327"/>
    </row>
    <row r="15" spans="1:109" s="326" customFormat="1" ht="18.75" hidden="1" x14ac:dyDescent="0.2">
      <c r="A15" s="343" t="s">
        <v>31</v>
      </c>
      <c r="B15" s="341">
        <v>0</v>
      </c>
      <c r="C15" s="341">
        <v>0</v>
      </c>
      <c r="D15" s="341">
        <v>0</v>
      </c>
      <c r="E15" s="341"/>
      <c r="F15" s="359">
        <v>0</v>
      </c>
      <c r="G15" s="334"/>
      <c r="H15" s="334"/>
      <c r="I15" s="334"/>
      <c r="J15" s="334"/>
      <c r="K15" s="334"/>
      <c r="L15" s="334"/>
      <c r="M15" s="334"/>
      <c r="N15" s="334"/>
      <c r="O15" s="334"/>
      <c r="P15" s="334"/>
      <c r="Q15" s="334"/>
      <c r="R15" s="334"/>
      <c r="S15" s="334"/>
      <c r="T15" s="334"/>
      <c r="U15" s="334"/>
      <c r="V15" s="334"/>
      <c r="W15" s="334"/>
      <c r="X15" s="334"/>
      <c r="Y15" s="334"/>
      <c r="Z15" s="334"/>
      <c r="AA15" s="334"/>
      <c r="AB15" s="334"/>
      <c r="AC15" s="334"/>
      <c r="AD15" s="334"/>
      <c r="AE15" s="334"/>
      <c r="AF15" s="334"/>
      <c r="AG15" s="334"/>
      <c r="AH15" s="334"/>
      <c r="AI15" s="334"/>
      <c r="AJ15" s="334"/>
      <c r="AK15" s="334"/>
      <c r="AL15" s="334"/>
      <c r="AM15" s="334"/>
      <c r="AN15" s="334"/>
      <c r="AO15" s="334"/>
      <c r="AP15" s="334"/>
      <c r="AQ15" s="334"/>
      <c r="AR15" s="335"/>
      <c r="AS15" s="335"/>
      <c r="CY15" s="327"/>
    </row>
    <row r="16" spans="1:109" s="326" customFormat="1" ht="18.75" x14ac:dyDescent="0.2">
      <c r="A16" s="357" t="s">
        <v>301</v>
      </c>
      <c r="B16" s="358">
        <v>3518261655</v>
      </c>
      <c r="C16" s="358">
        <v>2175496669</v>
      </c>
      <c r="D16" s="358">
        <v>0</v>
      </c>
      <c r="E16" s="358">
        <v>0</v>
      </c>
      <c r="F16" s="358">
        <v>5693758324</v>
      </c>
      <c r="G16" s="334"/>
      <c r="H16" s="334"/>
      <c r="I16" s="334"/>
      <c r="J16" s="334"/>
      <c r="K16" s="334"/>
      <c r="L16" s="334"/>
      <c r="M16" s="334"/>
      <c r="N16" s="334"/>
      <c r="O16" s="334"/>
      <c r="P16" s="334"/>
      <c r="Q16" s="334"/>
      <c r="R16" s="334"/>
      <c r="S16" s="334"/>
      <c r="T16" s="334"/>
      <c r="U16" s="334"/>
      <c r="V16" s="334"/>
      <c r="W16" s="334"/>
      <c r="X16" s="334"/>
      <c r="Y16" s="334"/>
      <c r="Z16" s="334"/>
      <c r="AA16" s="334"/>
      <c r="AB16" s="334"/>
      <c r="AC16" s="334"/>
      <c r="AD16" s="334"/>
      <c r="AE16" s="334"/>
      <c r="AF16" s="334"/>
      <c r="AG16" s="334"/>
      <c r="AH16" s="334"/>
      <c r="AI16" s="334"/>
      <c r="AJ16" s="334"/>
      <c r="AK16" s="334"/>
      <c r="AL16" s="334"/>
      <c r="AM16" s="334"/>
      <c r="AN16" s="334"/>
      <c r="AO16" s="334"/>
      <c r="AP16" s="334"/>
      <c r="AQ16" s="334"/>
      <c r="AR16" s="335"/>
      <c r="AS16" s="335"/>
      <c r="CY16" s="327"/>
    </row>
    <row r="17" spans="1:109" s="326" customFormat="1" ht="5.25" customHeight="1" x14ac:dyDescent="0.2">
      <c r="A17" s="344"/>
      <c r="B17" s="344"/>
      <c r="C17" s="344"/>
      <c r="D17" s="344"/>
      <c r="E17" s="344"/>
      <c r="F17" s="344"/>
      <c r="G17" s="344"/>
      <c r="H17" s="344"/>
      <c r="I17" s="344"/>
      <c r="J17" s="344"/>
      <c r="K17" s="344"/>
      <c r="L17" s="344"/>
      <c r="M17" s="344"/>
      <c r="N17" s="344"/>
      <c r="O17" s="344"/>
      <c r="P17" s="344"/>
      <c r="Q17" s="344"/>
      <c r="R17" s="344"/>
      <c r="S17" s="344"/>
      <c r="T17" s="344"/>
      <c r="U17" s="344"/>
      <c r="V17" s="344"/>
      <c r="W17" s="344"/>
      <c r="X17" s="344"/>
      <c r="Y17" s="344"/>
      <c r="Z17" s="344"/>
      <c r="AA17" s="344"/>
      <c r="AB17" s="344"/>
      <c r="AC17" s="344"/>
      <c r="AD17" s="344"/>
      <c r="AE17" s="344"/>
      <c r="AF17" s="344"/>
      <c r="AG17" s="344"/>
      <c r="AH17" s="344"/>
      <c r="AI17" s="344"/>
      <c r="AJ17" s="344"/>
      <c r="AK17" s="344"/>
      <c r="AL17" s="344"/>
      <c r="AM17" s="344"/>
      <c r="AN17" s="344"/>
      <c r="AO17" s="344"/>
      <c r="AP17" s="344"/>
      <c r="AQ17" s="344"/>
      <c r="AR17" s="345"/>
      <c r="AS17" s="335"/>
      <c r="AT17" s="335"/>
      <c r="AU17" s="335"/>
      <c r="AV17" s="335"/>
      <c r="AW17" s="335"/>
      <c r="AX17" s="335"/>
      <c r="AY17" s="335"/>
      <c r="AZ17" s="335"/>
      <c r="BA17" s="345"/>
      <c r="BB17" s="345"/>
      <c r="BC17" s="345"/>
      <c r="BD17" s="345"/>
      <c r="BE17" s="345"/>
      <c r="BF17" s="345"/>
      <c r="BG17" s="345"/>
      <c r="BH17" s="345"/>
      <c r="BI17" s="345"/>
      <c r="BJ17" s="345"/>
      <c r="BK17" s="345"/>
      <c r="BL17" s="345"/>
      <c r="BM17" s="345"/>
      <c r="BN17" s="345"/>
      <c r="BO17" s="345"/>
      <c r="BP17" s="345"/>
      <c r="BQ17" s="345"/>
      <c r="BR17" s="345"/>
      <c r="BS17" s="345"/>
      <c r="BT17" s="345"/>
      <c r="BU17" s="345"/>
      <c r="BV17" s="345"/>
      <c r="BW17" s="345"/>
      <c r="BX17" s="345"/>
      <c r="BY17" s="345"/>
      <c r="BZ17" s="345"/>
      <c r="CA17" s="345"/>
      <c r="CB17" s="345"/>
      <c r="CC17" s="345"/>
      <c r="DE17" s="327"/>
    </row>
    <row r="18" spans="1:109" s="347" customFormat="1" x14ac:dyDescent="0.2">
      <c r="A18" s="346"/>
      <c r="B18" s="717" t="s">
        <v>302</v>
      </c>
      <c r="C18" s="718"/>
      <c r="D18" s="718"/>
      <c r="E18" s="719"/>
      <c r="F18" s="714" t="s">
        <v>303</v>
      </c>
      <c r="G18" s="715"/>
      <c r="H18" s="715"/>
      <c r="I18" s="716"/>
      <c r="J18" s="708" t="s">
        <v>304</v>
      </c>
      <c r="K18" s="709"/>
      <c r="L18" s="709"/>
      <c r="M18" s="710"/>
      <c r="N18" s="711" t="s">
        <v>298</v>
      </c>
      <c r="O18" s="712"/>
      <c r="P18" s="712"/>
      <c r="Q18" s="713"/>
      <c r="R18" s="708" t="s">
        <v>117</v>
      </c>
      <c r="S18" s="709"/>
      <c r="T18" s="709"/>
      <c r="U18" s="710"/>
      <c r="V18" s="700" t="s">
        <v>123</v>
      </c>
      <c r="W18" s="701"/>
      <c r="X18" s="701"/>
      <c r="Y18" s="702"/>
      <c r="Z18" s="703" t="s">
        <v>305</v>
      </c>
      <c r="AA18" s="704"/>
      <c r="AB18" s="704"/>
      <c r="AC18" s="705"/>
      <c r="AD18" s="700" t="s">
        <v>284</v>
      </c>
      <c r="AE18" s="701"/>
      <c r="AF18" s="701"/>
      <c r="AG18" s="702"/>
      <c r="AH18" s="703" t="s">
        <v>29</v>
      </c>
      <c r="AI18" s="704"/>
      <c r="AJ18" s="704"/>
      <c r="AK18" s="705"/>
      <c r="AL18" s="700" t="s">
        <v>97</v>
      </c>
      <c r="AM18" s="701"/>
      <c r="AN18" s="701"/>
      <c r="AO18" s="702"/>
      <c r="AP18" s="360" t="s">
        <v>270</v>
      </c>
      <c r="AQ18" s="346"/>
    </row>
    <row r="19" spans="1:109" s="349" customFormat="1" x14ac:dyDescent="0.2">
      <c r="A19" s="348"/>
      <c r="B19" s="355" t="s">
        <v>56</v>
      </c>
      <c r="C19" s="355" t="s">
        <v>57</v>
      </c>
      <c r="D19" s="355" t="s">
        <v>68</v>
      </c>
      <c r="E19" s="355" t="s">
        <v>58</v>
      </c>
      <c r="F19" s="355" t="s">
        <v>56</v>
      </c>
      <c r="G19" s="355" t="s">
        <v>57</v>
      </c>
      <c r="H19" s="355" t="s">
        <v>68</v>
      </c>
      <c r="I19" s="355" t="s">
        <v>58</v>
      </c>
      <c r="J19" s="355" t="s">
        <v>56</v>
      </c>
      <c r="K19" s="355" t="s">
        <v>57</v>
      </c>
      <c r="L19" s="355" t="s">
        <v>68</v>
      </c>
      <c r="M19" s="355" t="s">
        <v>58</v>
      </c>
      <c r="N19" s="355" t="s">
        <v>56</v>
      </c>
      <c r="O19" s="355" t="s">
        <v>57</v>
      </c>
      <c r="P19" s="355" t="s">
        <v>68</v>
      </c>
      <c r="Q19" s="355" t="s">
        <v>58</v>
      </c>
      <c r="R19" s="355" t="s">
        <v>56</v>
      </c>
      <c r="S19" s="355" t="s">
        <v>57</v>
      </c>
      <c r="T19" s="355" t="s">
        <v>68</v>
      </c>
      <c r="U19" s="355" t="s">
        <v>58</v>
      </c>
      <c r="V19" s="355" t="s">
        <v>56</v>
      </c>
      <c r="W19" s="355" t="s">
        <v>57</v>
      </c>
      <c r="X19" s="355" t="s">
        <v>68</v>
      </c>
      <c r="Y19" s="355" t="s">
        <v>58</v>
      </c>
      <c r="Z19" s="355" t="s">
        <v>56</v>
      </c>
      <c r="AA19" s="355" t="s">
        <v>57</v>
      </c>
      <c r="AB19" s="355" t="s">
        <v>68</v>
      </c>
      <c r="AC19" s="355" t="s">
        <v>58</v>
      </c>
      <c r="AD19" s="355" t="s">
        <v>56</v>
      </c>
      <c r="AE19" s="355" t="s">
        <v>57</v>
      </c>
      <c r="AF19" s="355" t="s">
        <v>68</v>
      </c>
      <c r="AG19" s="355" t="s">
        <v>58</v>
      </c>
      <c r="AH19" s="355" t="s">
        <v>56</v>
      </c>
      <c r="AI19" s="355" t="s">
        <v>57</v>
      </c>
      <c r="AJ19" s="355" t="s">
        <v>68</v>
      </c>
      <c r="AK19" s="355" t="s">
        <v>58</v>
      </c>
      <c r="AL19" s="355" t="s">
        <v>56</v>
      </c>
      <c r="AM19" s="355" t="s">
        <v>57</v>
      </c>
      <c r="AN19" s="355" t="s">
        <v>68</v>
      </c>
      <c r="AO19" s="355" t="s">
        <v>58</v>
      </c>
      <c r="AP19" s="602" t="s">
        <v>306</v>
      </c>
      <c r="AQ19" s="348"/>
    </row>
    <row r="20" spans="1:109" s="349" customFormat="1" x14ac:dyDescent="0.2">
      <c r="A20" s="601">
        <v>45383</v>
      </c>
      <c r="B20" s="350">
        <v>403374998</v>
      </c>
      <c r="C20" s="350">
        <v>23627240</v>
      </c>
      <c r="D20" s="350">
        <v>0</v>
      </c>
      <c r="E20" s="350">
        <v>0</v>
      </c>
      <c r="F20" s="350">
        <v>0</v>
      </c>
      <c r="G20" s="350">
        <v>0</v>
      </c>
      <c r="H20" s="350">
        <v>0</v>
      </c>
      <c r="I20" s="350">
        <v>0</v>
      </c>
      <c r="J20" s="350">
        <v>0</v>
      </c>
      <c r="K20" s="350">
        <v>0</v>
      </c>
      <c r="L20" s="350">
        <v>0</v>
      </c>
      <c r="M20" s="350">
        <v>0</v>
      </c>
      <c r="N20" s="350">
        <v>0</v>
      </c>
      <c r="O20" s="350">
        <v>0</v>
      </c>
      <c r="P20" s="350">
        <v>0</v>
      </c>
      <c r="Q20" s="350">
        <v>0</v>
      </c>
      <c r="R20" s="350">
        <v>33657277</v>
      </c>
      <c r="S20" s="350">
        <v>2014760</v>
      </c>
      <c r="T20" s="350">
        <v>0</v>
      </c>
      <c r="U20" s="350">
        <v>0</v>
      </c>
      <c r="V20" s="350">
        <v>0</v>
      </c>
      <c r="W20" s="350">
        <v>0</v>
      </c>
      <c r="X20" s="350">
        <v>0</v>
      </c>
      <c r="Y20" s="350">
        <v>0</v>
      </c>
      <c r="Z20" s="350">
        <v>0</v>
      </c>
      <c r="AA20" s="350">
        <v>0</v>
      </c>
      <c r="AB20" s="350">
        <v>0</v>
      </c>
      <c r="AC20" s="350">
        <v>0</v>
      </c>
      <c r="AD20" s="350">
        <v>0</v>
      </c>
      <c r="AE20" s="350">
        <v>0</v>
      </c>
      <c r="AF20" s="350">
        <v>0</v>
      </c>
      <c r="AG20" s="350">
        <v>0</v>
      </c>
      <c r="AH20" s="350">
        <v>0</v>
      </c>
      <c r="AI20" s="350">
        <v>0</v>
      </c>
      <c r="AJ20" s="350">
        <v>0</v>
      </c>
      <c r="AK20" s="350">
        <v>0</v>
      </c>
      <c r="AL20" s="350">
        <v>0</v>
      </c>
      <c r="AM20" s="350">
        <v>0</v>
      </c>
      <c r="AN20" s="350">
        <v>0</v>
      </c>
      <c r="AO20" s="350">
        <v>0</v>
      </c>
      <c r="AP20" s="603">
        <v>462674275</v>
      </c>
    </row>
    <row r="21" spans="1:109" s="349" customFormat="1" x14ac:dyDescent="0.2">
      <c r="A21" s="601">
        <v>45413</v>
      </c>
      <c r="B21" s="350">
        <v>184702646</v>
      </c>
      <c r="C21" s="350">
        <v>116346310</v>
      </c>
      <c r="D21" s="350">
        <v>0</v>
      </c>
      <c r="E21" s="350">
        <v>0</v>
      </c>
      <c r="F21" s="350">
        <v>0</v>
      </c>
      <c r="G21" s="350">
        <v>0</v>
      </c>
      <c r="H21" s="350">
        <v>0</v>
      </c>
      <c r="I21" s="350">
        <v>0</v>
      </c>
      <c r="J21" s="350">
        <v>0</v>
      </c>
      <c r="K21" s="350">
        <v>0</v>
      </c>
      <c r="L21" s="350">
        <v>0</v>
      </c>
      <c r="M21" s="350">
        <v>0</v>
      </c>
      <c r="N21" s="350">
        <v>0</v>
      </c>
      <c r="O21" s="350">
        <v>0</v>
      </c>
      <c r="P21" s="350">
        <v>0</v>
      </c>
      <c r="Q21" s="350">
        <v>0</v>
      </c>
      <c r="R21" s="350">
        <v>27852583</v>
      </c>
      <c r="S21" s="350">
        <v>16044690</v>
      </c>
      <c r="T21" s="350">
        <v>0</v>
      </c>
      <c r="U21" s="350">
        <v>0</v>
      </c>
      <c r="V21" s="350">
        <v>0</v>
      </c>
      <c r="W21" s="350">
        <v>0</v>
      </c>
      <c r="X21" s="350">
        <v>0</v>
      </c>
      <c r="Y21" s="350">
        <v>0</v>
      </c>
      <c r="Z21" s="350">
        <v>0</v>
      </c>
      <c r="AA21" s="350">
        <v>0</v>
      </c>
      <c r="AB21" s="350">
        <v>0</v>
      </c>
      <c r="AC21" s="350">
        <v>0</v>
      </c>
      <c r="AD21" s="350">
        <v>0</v>
      </c>
      <c r="AE21" s="350">
        <v>0</v>
      </c>
      <c r="AF21" s="350">
        <v>0</v>
      </c>
      <c r="AG21" s="350">
        <v>0</v>
      </c>
      <c r="AH21" s="350">
        <v>0</v>
      </c>
      <c r="AI21" s="350">
        <v>0</v>
      </c>
      <c r="AJ21" s="350">
        <v>0</v>
      </c>
      <c r="AK21" s="350">
        <v>0</v>
      </c>
      <c r="AL21" s="350">
        <v>0</v>
      </c>
      <c r="AM21" s="350">
        <v>0</v>
      </c>
      <c r="AN21" s="350">
        <v>0</v>
      </c>
      <c r="AO21" s="350">
        <v>0</v>
      </c>
      <c r="AP21" s="603">
        <v>344946229</v>
      </c>
    </row>
    <row r="22" spans="1:109" s="349" customFormat="1" x14ac:dyDescent="0.2">
      <c r="A22" s="601">
        <v>45444</v>
      </c>
      <c r="B22" s="350">
        <v>85032010</v>
      </c>
      <c r="C22" s="350">
        <v>66064723</v>
      </c>
      <c r="D22" s="350">
        <v>0</v>
      </c>
      <c r="E22" s="350">
        <v>0</v>
      </c>
      <c r="F22" s="350">
        <v>0</v>
      </c>
      <c r="G22" s="350">
        <v>0</v>
      </c>
      <c r="H22" s="350">
        <v>0</v>
      </c>
      <c r="I22" s="350">
        <v>0</v>
      </c>
      <c r="J22" s="350">
        <v>0</v>
      </c>
      <c r="K22" s="350">
        <v>0</v>
      </c>
      <c r="L22" s="350">
        <v>0</v>
      </c>
      <c r="M22" s="350">
        <v>0</v>
      </c>
      <c r="N22" s="350">
        <v>0</v>
      </c>
      <c r="O22" s="350">
        <v>0</v>
      </c>
      <c r="P22" s="350">
        <v>0</v>
      </c>
      <c r="Q22" s="350">
        <v>0</v>
      </c>
      <c r="R22" s="350">
        <v>12707055</v>
      </c>
      <c r="S22" s="350">
        <v>9793277</v>
      </c>
      <c r="T22" s="350">
        <v>0</v>
      </c>
      <c r="U22" s="350">
        <v>0</v>
      </c>
      <c r="V22" s="350">
        <v>0</v>
      </c>
      <c r="W22" s="350">
        <v>0</v>
      </c>
      <c r="X22" s="350">
        <v>0</v>
      </c>
      <c r="Y22" s="350">
        <v>0</v>
      </c>
      <c r="Z22" s="350">
        <v>0</v>
      </c>
      <c r="AA22" s="350">
        <v>0</v>
      </c>
      <c r="AB22" s="350">
        <v>0</v>
      </c>
      <c r="AC22" s="350">
        <v>0</v>
      </c>
      <c r="AD22" s="350">
        <v>0</v>
      </c>
      <c r="AE22" s="350">
        <v>0</v>
      </c>
      <c r="AF22" s="350">
        <v>0</v>
      </c>
      <c r="AG22" s="350">
        <v>0</v>
      </c>
      <c r="AH22" s="350">
        <v>0</v>
      </c>
      <c r="AI22" s="350">
        <v>0</v>
      </c>
      <c r="AJ22" s="350">
        <v>0</v>
      </c>
      <c r="AK22" s="350">
        <v>0</v>
      </c>
      <c r="AL22" s="350">
        <v>0</v>
      </c>
      <c r="AM22" s="350">
        <v>0</v>
      </c>
      <c r="AN22" s="350">
        <v>0</v>
      </c>
      <c r="AO22" s="350">
        <v>0</v>
      </c>
      <c r="AP22" s="603">
        <v>173597065</v>
      </c>
    </row>
    <row r="23" spans="1:109" s="349" customFormat="1" ht="12" customHeight="1" x14ac:dyDescent="0.2">
      <c r="A23" s="601">
        <v>45474</v>
      </c>
      <c r="B23" s="350">
        <v>202250468</v>
      </c>
      <c r="C23" s="350">
        <v>76353535</v>
      </c>
      <c r="D23" s="350">
        <v>0</v>
      </c>
      <c r="E23" s="350">
        <v>0</v>
      </c>
      <c r="F23" s="350">
        <v>0</v>
      </c>
      <c r="G23" s="350">
        <v>0</v>
      </c>
      <c r="H23" s="350">
        <v>0</v>
      </c>
      <c r="I23" s="350">
        <v>0</v>
      </c>
      <c r="J23" s="350">
        <v>0</v>
      </c>
      <c r="K23" s="350">
        <v>0</v>
      </c>
      <c r="L23" s="350">
        <v>0</v>
      </c>
      <c r="M23" s="350">
        <v>0</v>
      </c>
      <c r="N23" s="350">
        <v>0</v>
      </c>
      <c r="O23" s="350">
        <v>0</v>
      </c>
      <c r="P23" s="350">
        <v>0</v>
      </c>
      <c r="Q23" s="350">
        <v>0</v>
      </c>
      <c r="R23" s="350">
        <v>26310132</v>
      </c>
      <c r="S23" s="350">
        <v>9856798</v>
      </c>
      <c r="T23" s="350">
        <v>0</v>
      </c>
      <c r="U23" s="350">
        <v>0</v>
      </c>
      <c r="V23" s="350">
        <v>0</v>
      </c>
      <c r="W23" s="350">
        <v>0</v>
      </c>
      <c r="X23" s="350">
        <v>0</v>
      </c>
      <c r="Y23" s="350">
        <v>0</v>
      </c>
      <c r="Z23" s="350">
        <v>0</v>
      </c>
      <c r="AA23" s="350">
        <v>0</v>
      </c>
      <c r="AB23" s="350">
        <v>0</v>
      </c>
      <c r="AC23" s="350">
        <v>0</v>
      </c>
      <c r="AD23" s="350">
        <v>0</v>
      </c>
      <c r="AE23" s="350">
        <v>0</v>
      </c>
      <c r="AF23" s="350">
        <v>0</v>
      </c>
      <c r="AG23" s="350">
        <v>0</v>
      </c>
      <c r="AH23" s="350">
        <v>0</v>
      </c>
      <c r="AI23" s="350">
        <v>0</v>
      </c>
      <c r="AJ23" s="350">
        <v>0</v>
      </c>
      <c r="AK23" s="350">
        <v>0</v>
      </c>
      <c r="AL23" s="350">
        <v>0</v>
      </c>
      <c r="AM23" s="350">
        <v>0</v>
      </c>
      <c r="AN23" s="350">
        <v>0</v>
      </c>
      <c r="AO23" s="350">
        <v>0</v>
      </c>
      <c r="AP23" s="603">
        <v>314770933</v>
      </c>
    </row>
    <row r="24" spans="1:109" s="349" customFormat="1" ht="12" customHeight="1" x14ac:dyDescent="0.2">
      <c r="A24" s="601">
        <v>45505</v>
      </c>
      <c r="B24" s="350">
        <v>115224393</v>
      </c>
      <c r="C24" s="350">
        <v>56866104</v>
      </c>
      <c r="D24" s="350">
        <v>0</v>
      </c>
      <c r="E24" s="350">
        <v>0</v>
      </c>
      <c r="F24" s="350">
        <v>0</v>
      </c>
      <c r="G24" s="350">
        <v>0</v>
      </c>
      <c r="H24" s="350">
        <v>0</v>
      </c>
      <c r="I24" s="350">
        <v>0</v>
      </c>
      <c r="J24" s="350">
        <v>0</v>
      </c>
      <c r="K24" s="350">
        <v>0</v>
      </c>
      <c r="L24" s="350">
        <v>0</v>
      </c>
      <c r="M24" s="350">
        <v>0</v>
      </c>
      <c r="N24" s="350">
        <v>0</v>
      </c>
      <c r="O24" s="350">
        <v>0</v>
      </c>
      <c r="P24" s="350">
        <v>0</v>
      </c>
      <c r="Q24" s="350">
        <v>0</v>
      </c>
      <c r="R24" s="350">
        <v>17007552</v>
      </c>
      <c r="S24" s="350">
        <v>8332438</v>
      </c>
      <c r="T24" s="350">
        <v>0</v>
      </c>
      <c r="U24" s="350">
        <v>0</v>
      </c>
      <c r="V24" s="350">
        <v>0</v>
      </c>
      <c r="W24" s="350">
        <v>0</v>
      </c>
      <c r="X24" s="350">
        <v>0</v>
      </c>
      <c r="Y24" s="350">
        <v>0</v>
      </c>
      <c r="Z24" s="350">
        <v>0</v>
      </c>
      <c r="AA24" s="350">
        <v>0</v>
      </c>
      <c r="AB24" s="350">
        <v>0</v>
      </c>
      <c r="AC24" s="350">
        <v>0</v>
      </c>
      <c r="AD24" s="350">
        <v>0</v>
      </c>
      <c r="AE24" s="350">
        <v>0</v>
      </c>
      <c r="AF24" s="350">
        <v>0</v>
      </c>
      <c r="AG24" s="350">
        <v>0</v>
      </c>
      <c r="AH24" s="350">
        <v>0</v>
      </c>
      <c r="AI24" s="350">
        <v>0</v>
      </c>
      <c r="AJ24" s="350">
        <v>0</v>
      </c>
      <c r="AK24" s="350">
        <v>0</v>
      </c>
      <c r="AL24" s="350">
        <v>0</v>
      </c>
      <c r="AM24" s="350">
        <v>0</v>
      </c>
      <c r="AN24" s="350">
        <v>0</v>
      </c>
      <c r="AO24" s="350">
        <v>0</v>
      </c>
      <c r="AP24" s="603">
        <v>197430487</v>
      </c>
    </row>
    <row r="25" spans="1:109" s="349" customFormat="1" ht="12" customHeight="1" x14ac:dyDescent="0.2">
      <c r="A25" s="601">
        <v>45536</v>
      </c>
      <c r="B25" s="350">
        <v>141527303</v>
      </c>
      <c r="C25" s="350">
        <v>117027226</v>
      </c>
      <c r="D25" s="350">
        <v>0</v>
      </c>
      <c r="E25" s="350">
        <v>0</v>
      </c>
      <c r="F25" s="350">
        <v>0</v>
      </c>
      <c r="G25" s="350">
        <v>0</v>
      </c>
      <c r="H25" s="350">
        <v>0</v>
      </c>
      <c r="I25" s="350">
        <v>0</v>
      </c>
      <c r="J25" s="350">
        <v>0</v>
      </c>
      <c r="K25" s="350">
        <v>0</v>
      </c>
      <c r="L25" s="350">
        <v>0</v>
      </c>
      <c r="M25" s="350">
        <v>0</v>
      </c>
      <c r="N25" s="350">
        <v>0</v>
      </c>
      <c r="O25" s="350">
        <v>0</v>
      </c>
      <c r="P25" s="350">
        <v>0</v>
      </c>
      <c r="Q25" s="350">
        <v>0</v>
      </c>
      <c r="R25" s="350">
        <v>21149478</v>
      </c>
      <c r="S25" s="350">
        <v>15241320</v>
      </c>
      <c r="T25" s="350">
        <v>0</v>
      </c>
      <c r="U25" s="350">
        <v>0</v>
      </c>
      <c r="V25" s="350">
        <v>0</v>
      </c>
      <c r="W25" s="350">
        <v>0</v>
      </c>
      <c r="X25" s="350">
        <v>0</v>
      </c>
      <c r="Y25" s="350">
        <v>0</v>
      </c>
      <c r="Z25" s="350">
        <v>0</v>
      </c>
      <c r="AA25" s="350">
        <v>0</v>
      </c>
      <c r="AB25" s="350">
        <v>0</v>
      </c>
      <c r="AC25" s="350">
        <v>0</v>
      </c>
      <c r="AD25" s="350">
        <v>0</v>
      </c>
      <c r="AE25" s="350">
        <v>0</v>
      </c>
      <c r="AF25" s="350">
        <v>0</v>
      </c>
      <c r="AG25" s="350">
        <v>0</v>
      </c>
      <c r="AH25" s="350">
        <v>0</v>
      </c>
      <c r="AI25" s="350">
        <v>0</v>
      </c>
      <c r="AJ25" s="350">
        <v>0</v>
      </c>
      <c r="AK25" s="350">
        <v>0</v>
      </c>
      <c r="AL25" s="350">
        <v>0</v>
      </c>
      <c r="AM25" s="350">
        <v>0</v>
      </c>
      <c r="AN25" s="350">
        <v>0</v>
      </c>
      <c r="AO25" s="350">
        <v>0</v>
      </c>
      <c r="AP25" s="603">
        <v>294945327</v>
      </c>
    </row>
    <row r="26" spans="1:109" s="349" customFormat="1" ht="12" customHeight="1" x14ac:dyDescent="0.2">
      <c r="A26" s="601">
        <v>45566</v>
      </c>
      <c r="B26" s="350">
        <v>103106311</v>
      </c>
      <c r="C26" s="350">
        <v>88015921</v>
      </c>
      <c r="D26" s="350">
        <v>0</v>
      </c>
      <c r="E26" s="350">
        <v>0</v>
      </c>
      <c r="F26" s="350">
        <v>0</v>
      </c>
      <c r="G26" s="350">
        <v>0</v>
      </c>
      <c r="H26" s="350">
        <v>0</v>
      </c>
      <c r="I26" s="350">
        <v>0</v>
      </c>
      <c r="J26" s="350">
        <v>0</v>
      </c>
      <c r="K26" s="350">
        <v>0</v>
      </c>
      <c r="L26" s="350">
        <v>0</v>
      </c>
      <c r="M26" s="350">
        <v>0</v>
      </c>
      <c r="N26" s="350">
        <v>0</v>
      </c>
      <c r="O26" s="350">
        <v>0</v>
      </c>
      <c r="P26" s="350">
        <v>0</v>
      </c>
      <c r="Q26" s="350">
        <v>0</v>
      </c>
      <c r="R26" s="350">
        <v>14657977</v>
      </c>
      <c r="S26" s="350">
        <v>12005834</v>
      </c>
      <c r="T26" s="350">
        <v>0</v>
      </c>
      <c r="U26" s="350">
        <v>0</v>
      </c>
      <c r="V26" s="350">
        <v>0</v>
      </c>
      <c r="W26" s="350">
        <v>0</v>
      </c>
      <c r="X26" s="350">
        <v>0</v>
      </c>
      <c r="Y26" s="350">
        <v>0</v>
      </c>
      <c r="Z26" s="350">
        <v>0</v>
      </c>
      <c r="AA26" s="350">
        <v>0</v>
      </c>
      <c r="AB26" s="350">
        <v>0</v>
      </c>
      <c r="AC26" s="350">
        <v>0</v>
      </c>
      <c r="AD26" s="350">
        <v>0</v>
      </c>
      <c r="AE26" s="350">
        <v>0</v>
      </c>
      <c r="AF26" s="350">
        <v>0</v>
      </c>
      <c r="AG26" s="350">
        <v>0</v>
      </c>
      <c r="AH26" s="350">
        <v>0</v>
      </c>
      <c r="AI26" s="350">
        <v>0</v>
      </c>
      <c r="AJ26" s="350">
        <v>0</v>
      </c>
      <c r="AK26" s="350">
        <v>0</v>
      </c>
      <c r="AL26" s="350">
        <v>0</v>
      </c>
      <c r="AM26" s="350">
        <v>0</v>
      </c>
      <c r="AN26" s="350">
        <v>0</v>
      </c>
      <c r="AO26" s="350">
        <v>0</v>
      </c>
      <c r="AP26" s="603">
        <v>217786043</v>
      </c>
    </row>
    <row r="27" spans="1:109" s="349" customFormat="1" x14ac:dyDescent="0.2">
      <c r="A27" s="601">
        <v>45597</v>
      </c>
      <c r="B27" s="350">
        <v>97425849</v>
      </c>
      <c r="C27" s="350">
        <v>66878557</v>
      </c>
      <c r="D27" s="350">
        <v>0</v>
      </c>
      <c r="E27" s="350">
        <v>0</v>
      </c>
      <c r="F27" s="350">
        <v>0</v>
      </c>
      <c r="G27" s="350">
        <v>0</v>
      </c>
      <c r="H27" s="350">
        <v>0</v>
      </c>
      <c r="I27" s="350">
        <v>0</v>
      </c>
      <c r="J27" s="350">
        <v>0</v>
      </c>
      <c r="K27" s="350">
        <v>0</v>
      </c>
      <c r="L27" s="350">
        <v>0</v>
      </c>
      <c r="M27" s="350">
        <v>0</v>
      </c>
      <c r="N27" s="350">
        <v>0</v>
      </c>
      <c r="O27" s="350">
        <v>0</v>
      </c>
      <c r="P27" s="350">
        <v>0</v>
      </c>
      <c r="Q27" s="350">
        <v>0</v>
      </c>
      <c r="R27" s="350">
        <v>13542652</v>
      </c>
      <c r="S27" s="350">
        <v>9046880</v>
      </c>
      <c r="T27" s="350">
        <v>0</v>
      </c>
      <c r="U27" s="350">
        <v>0</v>
      </c>
      <c r="V27" s="350">
        <v>1600000</v>
      </c>
      <c r="W27" s="350">
        <v>0</v>
      </c>
      <c r="X27" s="350">
        <v>0</v>
      </c>
      <c r="Y27" s="350">
        <v>0</v>
      </c>
      <c r="Z27" s="350">
        <v>0</v>
      </c>
      <c r="AA27" s="350">
        <v>0</v>
      </c>
      <c r="AB27" s="350">
        <v>0</v>
      </c>
      <c r="AC27" s="350">
        <v>0</v>
      </c>
      <c r="AD27" s="350">
        <v>0</v>
      </c>
      <c r="AE27" s="350">
        <v>0</v>
      </c>
      <c r="AF27" s="350">
        <v>0</v>
      </c>
      <c r="AG27" s="350">
        <v>0</v>
      </c>
      <c r="AH27" s="350">
        <v>0</v>
      </c>
      <c r="AI27" s="350">
        <v>0</v>
      </c>
      <c r="AJ27" s="350">
        <v>0</v>
      </c>
      <c r="AK27" s="350">
        <v>0</v>
      </c>
      <c r="AL27" s="350">
        <v>0</v>
      </c>
      <c r="AM27" s="350">
        <v>0</v>
      </c>
      <c r="AN27" s="350">
        <v>0</v>
      </c>
      <c r="AO27" s="350">
        <v>0</v>
      </c>
      <c r="AP27" s="603">
        <v>188493938</v>
      </c>
    </row>
    <row r="28" spans="1:109" s="349" customFormat="1" x14ac:dyDescent="0.2">
      <c r="A28" s="601">
        <v>45627</v>
      </c>
      <c r="B28" s="350">
        <v>171834729</v>
      </c>
      <c r="C28" s="350">
        <v>114344779</v>
      </c>
      <c r="D28" s="350">
        <v>0</v>
      </c>
      <c r="E28" s="350">
        <v>0</v>
      </c>
      <c r="F28" s="350">
        <v>0</v>
      </c>
      <c r="G28" s="350">
        <v>0</v>
      </c>
      <c r="H28" s="350">
        <v>0</v>
      </c>
      <c r="I28" s="350">
        <v>0</v>
      </c>
      <c r="J28" s="350">
        <v>0</v>
      </c>
      <c r="K28" s="350">
        <v>0</v>
      </c>
      <c r="L28" s="350">
        <v>0</v>
      </c>
      <c r="M28" s="350">
        <v>0</v>
      </c>
      <c r="N28" s="350">
        <v>0</v>
      </c>
      <c r="O28" s="350">
        <v>0</v>
      </c>
      <c r="P28" s="350">
        <v>0</v>
      </c>
      <c r="Q28" s="350">
        <v>0</v>
      </c>
      <c r="R28" s="350">
        <v>21696419</v>
      </c>
      <c r="S28" s="350">
        <v>15901603</v>
      </c>
      <c r="T28" s="350">
        <v>0</v>
      </c>
      <c r="U28" s="350">
        <v>0</v>
      </c>
      <c r="V28" s="350">
        <v>-1600000</v>
      </c>
      <c r="W28" s="350">
        <v>0</v>
      </c>
      <c r="X28" s="350">
        <v>0</v>
      </c>
      <c r="Y28" s="350">
        <v>0</v>
      </c>
      <c r="Z28" s="350">
        <v>0</v>
      </c>
      <c r="AA28" s="350">
        <v>0</v>
      </c>
      <c r="AB28" s="350">
        <v>0</v>
      </c>
      <c r="AC28" s="350">
        <v>0</v>
      </c>
      <c r="AD28" s="350">
        <v>0</v>
      </c>
      <c r="AE28" s="350">
        <v>0</v>
      </c>
      <c r="AF28" s="350">
        <v>0</v>
      </c>
      <c r="AG28" s="350">
        <v>0</v>
      </c>
      <c r="AH28" s="350">
        <v>0</v>
      </c>
      <c r="AI28" s="350">
        <v>0</v>
      </c>
      <c r="AJ28" s="350">
        <v>0</v>
      </c>
      <c r="AK28" s="350">
        <v>0</v>
      </c>
      <c r="AL28" s="350">
        <v>0</v>
      </c>
      <c r="AM28" s="350">
        <v>0</v>
      </c>
      <c r="AN28" s="350">
        <v>0</v>
      </c>
      <c r="AO28" s="350">
        <v>0</v>
      </c>
      <c r="AP28" s="603">
        <v>322177530</v>
      </c>
    </row>
    <row r="29" spans="1:109" s="349" customFormat="1" x14ac:dyDescent="0.2">
      <c r="A29" s="601">
        <v>45658</v>
      </c>
      <c r="B29" s="350">
        <v>127677489</v>
      </c>
      <c r="C29" s="350">
        <v>144662900</v>
      </c>
      <c r="D29" s="350">
        <v>0</v>
      </c>
      <c r="E29" s="350">
        <v>0</v>
      </c>
      <c r="F29" s="350">
        <v>0</v>
      </c>
      <c r="G29" s="350"/>
      <c r="H29" s="350"/>
      <c r="I29" s="350"/>
      <c r="J29" s="350"/>
      <c r="K29" s="350"/>
      <c r="L29" s="350"/>
      <c r="M29" s="350"/>
      <c r="N29" s="350"/>
      <c r="O29" s="350"/>
      <c r="P29" s="350"/>
      <c r="Q29" s="350"/>
      <c r="R29" s="350">
        <v>17366897</v>
      </c>
      <c r="S29" s="350">
        <v>18102645</v>
      </c>
      <c r="T29" s="350">
        <v>0</v>
      </c>
      <c r="U29" s="350">
        <v>0</v>
      </c>
      <c r="V29" s="350">
        <v>0</v>
      </c>
      <c r="W29" s="350">
        <v>0</v>
      </c>
      <c r="X29" s="350">
        <v>0</v>
      </c>
      <c r="Y29" s="350">
        <v>0</v>
      </c>
      <c r="Z29" s="350">
        <v>0</v>
      </c>
      <c r="AA29" s="350">
        <v>0</v>
      </c>
      <c r="AB29" s="350">
        <v>0</v>
      </c>
      <c r="AC29" s="350">
        <v>0</v>
      </c>
      <c r="AD29" s="350">
        <v>0</v>
      </c>
      <c r="AE29" s="350">
        <v>0</v>
      </c>
      <c r="AF29" s="350">
        <v>0</v>
      </c>
      <c r="AG29" s="350">
        <v>0</v>
      </c>
      <c r="AH29" s="350">
        <v>0</v>
      </c>
      <c r="AI29" s="350">
        <v>0</v>
      </c>
      <c r="AJ29" s="350">
        <v>0</v>
      </c>
      <c r="AK29" s="350">
        <v>0</v>
      </c>
      <c r="AL29" s="350">
        <v>0</v>
      </c>
      <c r="AM29" s="350">
        <v>0</v>
      </c>
      <c r="AN29" s="350">
        <v>0</v>
      </c>
      <c r="AO29" s="350">
        <v>0</v>
      </c>
      <c r="AP29" s="603">
        <v>307809931</v>
      </c>
    </row>
    <row r="30" spans="1:109" s="349" customFormat="1" x14ac:dyDescent="0.2">
      <c r="A30" s="601">
        <v>45689</v>
      </c>
      <c r="B30" s="350">
        <v>336926246</v>
      </c>
      <c r="C30" s="350">
        <v>124367785</v>
      </c>
      <c r="D30" s="350">
        <v>0</v>
      </c>
      <c r="E30" s="350">
        <v>0</v>
      </c>
      <c r="F30" s="350">
        <v>0</v>
      </c>
      <c r="G30" s="350">
        <v>0</v>
      </c>
      <c r="H30" s="350">
        <v>0</v>
      </c>
      <c r="I30" s="350">
        <v>0</v>
      </c>
      <c r="J30" s="350">
        <v>0</v>
      </c>
      <c r="K30" s="350">
        <v>0</v>
      </c>
      <c r="L30" s="350">
        <v>0</v>
      </c>
      <c r="M30" s="350">
        <v>0</v>
      </c>
      <c r="N30" s="350">
        <v>0</v>
      </c>
      <c r="O30" s="350">
        <v>0</v>
      </c>
      <c r="P30" s="350">
        <v>0</v>
      </c>
      <c r="Q30" s="350">
        <v>0</v>
      </c>
      <c r="R30" s="350">
        <v>46962795</v>
      </c>
      <c r="S30" s="350">
        <v>17166938</v>
      </c>
      <c r="T30" s="350">
        <v>0</v>
      </c>
      <c r="U30" s="350">
        <v>0</v>
      </c>
      <c r="V30" s="350">
        <v>543943</v>
      </c>
      <c r="W30" s="350">
        <v>0</v>
      </c>
      <c r="X30" s="350">
        <v>0</v>
      </c>
      <c r="Y30" s="350">
        <v>0</v>
      </c>
      <c r="Z30" s="350">
        <v>0</v>
      </c>
      <c r="AA30" s="350">
        <v>0</v>
      </c>
      <c r="AB30" s="350">
        <v>0</v>
      </c>
      <c r="AC30" s="350">
        <v>0</v>
      </c>
      <c r="AD30" s="350">
        <v>0</v>
      </c>
      <c r="AE30" s="350">
        <v>0</v>
      </c>
      <c r="AF30" s="350">
        <v>0</v>
      </c>
      <c r="AG30" s="350">
        <v>0</v>
      </c>
      <c r="AH30" s="350">
        <v>0</v>
      </c>
      <c r="AI30" s="350">
        <v>0</v>
      </c>
      <c r="AJ30" s="350">
        <v>0</v>
      </c>
      <c r="AK30" s="350">
        <v>0</v>
      </c>
      <c r="AL30" s="350">
        <v>0</v>
      </c>
      <c r="AM30" s="350">
        <v>0</v>
      </c>
      <c r="AN30" s="350">
        <v>0</v>
      </c>
      <c r="AO30" s="350">
        <v>0</v>
      </c>
      <c r="AP30" s="603">
        <v>525967707</v>
      </c>
    </row>
    <row r="31" spans="1:109" s="349" customFormat="1" x14ac:dyDescent="0.2">
      <c r="A31" s="601">
        <v>45717</v>
      </c>
      <c r="B31" s="350">
        <v>176348596</v>
      </c>
      <c r="C31" s="350">
        <v>191742316</v>
      </c>
      <c r="D31" s="350">
        <v>0</v>
      </c>
      <c r="E31" s="350">
        <v>0</v>
      </c>
      <c r="F31" s="350">
        <v>0</v>
      </c>
      <c r="G31" s="350">
        <v>0</v>
      </c>
      <c r="H31" s="350">
        <v>0</v>
      </c>
      <c r="I31" s="350">
        <v>0</v>
      </c>
      <c r="J31" s="350">
        <v>0</v>
      </c>
      <c r="K31" s="350">
        <v>0</v>
      </c>
      <c r="L31" s="350">
        <v>0</v>
      </c>
      <c r="M31" s="350">
        <v>0</v>
      </c>
      <c r="N31" s="350">
        <v>0</v>
      </c>
      <c r="O31" s="350">
        <v>0</v>
      </c>
      <c r="P31" s="350">
        <v>0</v>
      </c>
      <c r="Q31" s="350">
        <v>0</v>
      </c>
      <c r="R31" s="350">
        <v>26524188</v>
      </c>
      <c r="S31" s="350">
        <v>24686912</v>
      </c>
      <c r="T31" s="350">
        <v>0</v>
      </c>
      <c r="U31" s="350">
        <v>0</v>
      </c>
      <c r="V31" s="350">
        <v>304639</v>
      </c>
      <c r="W31" s="350">
        <v>431670</v>
      </c>
      <c r="X31" s="350">
        <v>0</v>
      </c>
      <c r="Y31" s="350">
        <v>0</v>
      </c>
      <c r="Z31" s="350">
        <v>0</v>
      </c>
      <c r="AA31" s="350">
        <v>0</v>
      </c>
      <c r="AB31" s="350">
        <v>0</v>
      </c>
      <c r="AC31" s="350">
        <v>0</v>
      </c>
      <c r="AD31" s="350">
        <v>0</v>
      </c>
      <c r="AE31" s="350">
        <v>0</v>
      </c>
      <c r="AF31" s="350">
        <v>0</v>
      </c>
      <c r="AG31" s="350">
        <v>0</v>
      </c>
      <c r="AH31" s="350">
        <v>0</v>
      </c>
      <c r="AI31" s="350">
        <v>0</v>
      </c>
      <c r="AJ31" s="350">
        <v>0</v>
      </c>
      <c r="AK31" s="350">
        <v>0</v>
      </c>
      <c r="AL31" s="350">
        <v>0</v>
      </c>
      <c r="AM31" s="350">
        <v>0</v>
      </c>
      <c r="AN31" s="350">
        <v>0</v>
      </c>
      <c r="AO31" s="350">
        <v>0</v>
      </c>
      <c r="AP31" s="603">
        <v>420038321</v>
      </c>
    </row>
    <row r="32" spans="1:109" s="349" customFormat="1" x14ac:dyDescent="0.2">
      <c r="A32" s="601">
        <v>45748</v>
      </c>
      <c r="B32" s="350">
        <v>126673371</v>
      </c>
      <c r="C32" s="350">
        <v>223965690</v>
      </c>
      <c r="D32" s="350">
        <v>0</v>
      </c>
      <c r="E32" s="350">
        <v>0</v>
      </c>
      <c r="F32" s="350">
        <v>103208850</v>
      </c>
      <c r="G32" s="350">
        <v>0</v>
      </c>
      <c r="H32" s="350">
        <v>0</v>
      </c>
      <c r="I32" s="350">
        <v>0</v>
      </c>
      <c r="J32" s="350">
        <v>0</v>
      </c>
      <c r="K32" s="350">
        <v>0</v>
      </c>
      <c r="L32" s="350">
        <v>0</v>
      </c>
      <c r="M32" s="350">
        <v>0</v>
      </c>
      <c r="N32" s="350">
        <v>0</v>
      </c>
      <c r="O32" s="350">
        <v>0</v>
      </c>
      <c r="P32" s="350">
        <v>0</v>
      </c>
      <c r="Q32" s="350">
        <v>0</v>
      </c>
      <c r="R32" s="350">
        <v>17548501</v>
      </c>
      <c r="S32" s="350">
        <v>28200318</v>
      </c>
      <c r="T32" s="350">
        <v>0</v>
      </c>
      <c r="U32" s="350">
        <v>0</v>
      </c>
      <c r="V32" s="350">
        <v>575707</v>
      </c>
      <c r="W32" s="350">
        <v>0</v>
      </c>
      <c r="X32" s="350">
        <v>0</v>
      </c>
      <c r="Y32" s="350">
        <v>0</v>
      </c>
      <c r="Z32" s="350">
        <v>0</v>
      </c>
      <c r="AA32" s="350">
        <v>0</v>
      </c>
      <c r="AB32" s="350">
        <v>0</v>
      </c>
      <c r="AC32" s="350">
        <v>0</v>
      </c>
      <c r="AD32" s="350">
        <v>0</v>
      </c>
      <c r="AE32" s="350">
        <v>0</v>
      </c>
      <c r="AF32" s="350">
        <v>0</v>
      </c>
      <c r="AG32" s="350">
        <v>0</v>
      </c>
      <c r="AH32" s="350">
        <v>0</v>
      </c>
      <c r="AI32" s="350">
        <v>0</v>
      </c>
      <c r="AJ32" s="350">
        <v>0</v>
      </c>
      <c r="AK32" s="350">
        <v>0</v>
      </c>
      <c r="AL32" s="350">
        <v>0</v>
      </c>
      <c r="AM32" s="350">
        <v>0</v>
      </c>
      <c r="AN32" s="350">
        <v>0</v>
      </c>
      <c r="AO32" s="350">
        <v>0</v>
      </c>
      <c r="AP32" s="603">
        <v>500172437</v>
      </c>
    </row>
    <row r="33" spans="1:83" x14ac:dyDescent="0.2">
      <c r="A33" s="601">
        <v>45778</v>
      </c>
      <c r="B33" s="350">
        <v>473133136</v>
      </c>
      <c r="C33" s="350">
        <v>175453919</v>
      </c>
      <c r="D33" s="350">
        <v>0</v>
      </c>
      <c r="E33" s="350">
        <v>0</v>
      </c>
      <c r="F33" s="350">
        <v>-103208850</v>
      </c>
      <c r="G33" s="350">
        <v>0</v>
      </c>
      <c r="H33" s="350">
        <v>0</v>
      </c>
      <c r="I33" s="350">
        <v>0</v>
      </c>
      <c r="J33" s="350">
        <v>0</v>
      </c>
      <c r="K33" s="350">
        <v>0</v>
      </c>
      <c r="L33" s="350">
        <v>0</v>
      </c>
      <c r="M33" s="350">
        <v>0</v>
      </c>
      <c r="N33" s="350">
        <v>0</v>
      </c>
      <c r="O33" s="350">
        <v>0</v>
      </c>
      <c r="P33" s="350">
        <v>0</v>
      </c>
      <c r="Q33" s="350">
        <v>0</v>
      </c>
      <c r="R33" s="350">
        <v>16670443</v>
      </c>
      <c r="S33" s="350">
        <v>23737769</v>
      </c>
      <c r="T33" s="350">
        <v>0</v>
      </c>
      <c r="U33" s="350">
        <v>0</v>
      </c>
      <c r="V33" s="350">
        <v>68094</v>
      </c>
      <c r="W33" s="350">
        <v>723327</v>
      </c>
      <c r="X33" s="350">
        <v>0</v>
      </c>
      <c r="Y33" s="350">
        <v>0</v>
      </c>
      <c r="Z33" s="350">
        <v>0</v>
      </c>
      <c r="AA33" s="350">
        <v>0</v>
      </c>
      <c r="AB33" s="350">
        <v>0</v>
      </c>
      <c r="AC33" s="350">
        <v>0</v>
      </c>
      <c r="AD33" s="350">
        <v>0</v>
      </c>
      <c r="AE33" s="350">
        <v>0</v>
      </c>
      <c r="AF33" s="350">
        <v>0</v>
      </c>
      <c r="AG33" s="350">
        <v>0</v>
      </c>
      <c r="AH33" s="350">
        <v>0</v>
      </c>
      <c r="AI33" s="350">
        <v>0</v>
      </c>
      <c r="AJ33" s="350">
        <v>0</v>
      </c>
      <c r="AK33" s="350">
        <v>0</v>
      </c>
      <c r="AL33" s="350">
        <v>0</v>
      </c>
      <c r="AM33" s="350">
        <v>0</v>
      </c>
      <c r="AN33" s="350">
        <v>0</v>
      </c>
      <c r="AO33" s="350">
        <v>0</v>
      </c>
      <c r="AP33" s="603">
        <v>586577838</v>
      </c>
      <c r="AY33" s="352"/>
      <c r="CE33" s="353"/>
    </row>
    <row r="34" spans="1:83" x14ac:dyDescent="0.2">
      <c r="A34" s="601">
        <v>45809</v>
      </c>
      <c r="B34" s="350">
        <v>133789296</v>
      </c>
      <c r="C34" s="350">
        <v>105004461</v>
      </c>
      <c r="D34" s="350">
        <v>0</v>
      </c>
      <c r="E34" s="350">
        <v>0</v>
      </c>
      <c r="F34" s="350">
        <v>0</v>
      </c>
      <c r="G34" s="350">
        <v>0</v>
      </c>
      <c r="H34" s="350">
        <v>0</v>
      </c>
      <c r="I34" s="350">
        <v>0</v>
      </c>
      <c r="J34" s="350">
        <v>0</v>
      </c>
      <c r="K34" s="350">
        <v>0</v>
      </c>
      <c r="L34" s="350">
        <v>0</v>
      </c>
      <c r="M34" s="350">
        <v>0</v>
      </c>
      <c r="N34" s="350">
        <v>0</v>
      </c>
      <c r="O34" s="350">
        <v>0</v>
      </c>
      <c r="P34" s="350">
        <v>0</v>
      </c>
      <c r="Q34" s="350">
        <v>0</v>
      </c>
      <c r="R34" s="350">
        <v>14197688</v>
      </c>
      <c r="S34" s="350">
        <v>13701302</v>
      </c>
      <c r="T34" s="350">
        <v>0</v>
      </c>
      <c r="U34" s="350">
        <v>0</v>
      </c>
      <c r="V34" s="350">
        <v>1479505</v>
      </c>
      <c r="W34" s="350">
        <v>9619</v>
      </c>
      <c r="X34" s="350">
        <v>0</v>
      </c>
      <c r="Y34" s="350">
        <v>0</v>
      </c>
      <c r="Z34" s="350">
        <v>0</v>
      </c>
      <c r="AA34" s="350">
        <v>0</v>
      </c>
      <c r="AB34" s="350">
        <v>0</v>
      </c>
      <c r="AC34" s="350">
        <v>0</v>
      </c>
      <c r="AD34" s="350">
        <v>0</v>
      </c>
      <c r="AE34" s="350">
        <v>0</v>
      </c>
      <c r="AF34" s="350">
        <v>0</v>
      </c>
      <c r="AG34" s="350">
        <v>0</v>
      </c>
      <c r="AH34" s="350">
        <v>0</v>
      </c>
      <c r="AI34" s="350">
        <v>0</v>
      </c>
      <c r="AJ34" s="350">
        <v>0</v>
      </c>
      <c r="AK34" s="350">
        <v>0</v>
      </c>
      <c r="AL34" s="350">
        <v>0</v>
      </c>
      <c r="AM34" s="350">
        <v>0</v>
      </c>
      <c r="AN34" s="350">
        <v>0</v>
      </c>
      <c r="AO34" s="350">
        <v>0</v>
      </c>
      <c r="AP34" s="603">
        <v>268181871</v>
      </c>
      <c r="AY34" s="352"/>
      <c r="CE34" s="353"/>
    </row>
    <row r="35" spans="1:83" x14ac:dyDescent="0.2">
      <c r="A35" s="601">
        <v>45839</v>
      </c>
      <c r="B35" s="350">
        <v>175481296</v>
      </c>
      <c r="C35" s="350">
        <v>144714497</v>
      </c>
      <c r="D35" s="350">
        <v>0</v>
      </c>
      <c r="E35" s="350">
        <v>0</v>
      </c>
      <c r="F35" s="350">
        <v>0</v>
      </c>
      <c r="G35" s="350">
        <v>0</v>
      </c>
      <c r="H35" s="350">
        <v>0</v>
      </c>
      <c r="I35" s="350">
        <v>0</v>
      </c>
      <c r="J35" s="350">
        <v>0</v>
      </c>
      <c r="K35" s="350">
        <v>0</v>
      </c>
      <c r="L35" s="350">
        <v>0</v>
      </c>
      <c r="M35" s="350">
        <v>0</v>
      </c>
      <c r="N35" s="350">
        <v>0</v>
      </c>
      <c r="O35" s="350">
        <v>0</v>
      </c>
      <c r="P35" s="350">
        <v>0</v>
      </c>
      <c r="Q35" s="350">
        <v>0</v>
      </c>
      <c r="R35" s="350">
        <v>25211067</v>
      </c>
      <c r="S35" s="350">
        <v>20213076</v>
      </c>
      <c r="T35" s="350">
        <v>0</v>
      </c>
      <c r="U35" s="350">
        <v>0</v>
      </c>
      <c r="V35" s="350">
        <v>-74364</v>
      </c>
      <c r="W35" s="350">
        <v>384304</v>
      </c>
      <c r="X35" s="350">
        <v>0</v>
      </c>
      <c r="Y35" s="350">
        <v>0</v>
      </c>
      <c r="Z35" s="350">
        <v>0</v>
      </c>
      <c r="AA35" s="350">
        <v>0</v>
      </c>
      <c r="AB35" s="350">
        <v>0</v>
      </c>
      <c r="AC35" s="350">
        <v>0</v>
      </c>
      <c r="AD35" s="350">
        <v>0</v>
      </c>
      <c r="AE35" s="350">
        <v>0</v>
      </c>
      <c r="AF35" s="350">
        <v>0</v>
      </c>
      <c r="AG35" s="350">
        <v>0</v>
      </c>
      <c r="AH35" s="350">
        <v>0</v>
      </c>
      <c r="AI35" s="350">
        <v>0</v>
      </c>
      <c r="AJ35" s="350">
        <v>0</v>
      </c>
      <c r="AK35" s="350">
        <v>0</v>
      </c>
      <c r="AL35" s="350">
        <v>0</v>
      </c>
      <c r="AM35" s="350">
        <v>0</v>
      </c>
      <c r="AN35" s="350">
        <v>0</v>
      </c>
      <c r="AO35" s="350">
        <v>0</v>
      </c>
      <c r="AP35" s="603">
        <v>365929876</v>
      </c>
      <c r="AY35" s="352"/>
      <c r="CE35" s="353"/>
    </row>
    <row r="36" spans="1:83" x14ac:dyDescent="0.2">
      <c r="A36" s="601">
        <v>45870</v>
      </c>
      <c r="B36" s="350">
        <v>94748731</v>
      </c>
      <c r="C36" s="350">
        <v>87052892</v>
      </c>
      <c r="D36" s="350">
        <v>0</v>
      </c>
      <c r="E36" s="350">
        <v>0</v>
      </c>
      <c r="F36" s="350">
        <v>0</v>
      </c>
      <c r="G36" s="350">
        <v>0</v>
      </c>
      <c r="H36" s="350">
        <v>0</v>
      </c>
      <c r="I36" s="350">
        <v>0</v>
      </c>
      <c r="J36" s="350">
        <v>0</v>
      </c>
      <c r="K36" s="350">
        <v>0</v>
      </c>
      <c r="L36" s="350">
        <v>0</v>
      </c>
      <c r="M36" s="350">
        <v>0</v>
      </c>
      <c r="N36" s="350">
        <v>0</v>
      </c>
      <c r="O36" s="350">
        <v>0</v>
      </c>
      <c r="P36" s="350">
        <v>0</v>
      </c>
      <c r="Q36" s="350">
        <v>0</v>
      </c>
      <c r="R36" s="350">
        <v>12819945</v>
      </c>
      <c r="S36" s="350">
        <v>7277988</v>
      </c>
      <c r="T36" s="350">
        <v>0</v>
      </c>
      <c r="U36" s="350">
        <v>0</v>
      </c>
      <c r="V36" s="350">
        <v>224614</v>
      </c>
      <c r="W36" s="350">
        <v>134346</v>
      </c>
      <c r="X36" s="350">
        <v>0</v>
      </c>
      <c r="Y36" s="350">
        <v>0</v>
      </c>
      <c r="Z36" s="350">
        <v>0</v>
      </c>
      <c r="AA36" s="350">
        <v>0</v>
      </c>
      <c r="AB36" s="350">
        <v>0</v>
      </c>
      <c r="AC36" s="350">
        <v>0</v>
      </c>
      <c r="AD36" s="350">
        <v>0</v>
      </c>
      <c r="AE36" s="350">
        <v>0</v>
      </c>
      <c r="AF36" s="350">
        <v>0</v>
      </c>
      <c r="AG36" s="350">
        <v>0</v>
      </c>
      <c r="AH36" s="350">
        <v>0</v>
      </c>
      <c r="AI36" s="350">
        <v>0</v>
      </c>
      <c r="AJ36" s="350">
        <v>0</v>
      </c>
      <c r="AK36" s="350">
        <v>0</v>
      </c>
      <c r="AL36" s="350">
        <v>0</v>
      </c>
      <c r="AM36" s="350">
        <v>0</v>
      </c>
      <c r="AN36" s="350">
        <v>0</v>
      </c>
      <c r="AO36" s="350">
        <v>0</v>
      </c>
      <c r="AP36" s="603">
        <v>202258516</v>
      </c>
      <c r="AY36" s="352"/>
      <c r="CE36" s="353"/>
    </row>
    <row r="37" spans="1:83" hidden="1" x14ac:dyDescent="0.2">
      <c r="A37" s="601">
        <v>45901</v>
      </c>
      <c r="B37" s="350">
        <v>0</v>
      </c>
      <c r="C37" s="350">
        <v>0</v>
      </c>
      <c r="D37" s="350">
        <v>0</v>
      </c>
      <c r="E37" s="350">
        <v>0</v>
      </c>
      <c r="F37" s="350">
        <v>0</v>
      </c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>
        <v>0</v>
      </c>
      <c r="S37" s="350">
        <v>0</v>
      </c>
      <c r="T37" s="350">
        <v>0</v>
      </c>
      <c r="U37" s="350">
        <v>0</v>
      </c>
      <c r="V37" s="350">
        <v>0</v>
      </c>
      <c r="W37" s="350">
        <v>0</v>
      </c>
      <c r="X37" s="350">
        <v>0</v>
      </c>
      <c r="Y37" s="350">
        <v>0</v>
      </c>
      <c r="Z37" s="350">
        <v>0</v>
      </c>
      <c r="AA37" s="350">
        <v>0</v>
      </c>
      <c r="AB37" s="350">
        <v>0</v>
      </c>
      <c r="AC37" s="350">
        <v>0</v>
      </c>
      <c r="AD37" s="350">
        <v>0</v>
      </c>
      <c r="AE37" s="350">
        <v>0</v>
      </c>
      <c r="AF37" s="350">
        <v>0</v>
      </c>
      <c r="AG37" s="350">
        <v>0</v>
      </c>
      <c r="AH37" s="350">
        <v>0</v>
      </c>
      <c r="AI37" s="350">
        <v>0</v>
      </c>
      <c r="AJ37" s="350">
        <v>0</v>
      </c>
      <c r="AK37" s="350">
        <v>0</v>
      </c>
      <c r="AL37" s="350">
        <v>0</v>
      </c>
      <c r="AM37" s="350">
        <v>0</v>
      </c>
      <c r="AN37" s="350">
        <v>0</v>
      </c>
      <c r="AO37" s="350">
        <v>0</v>
      </c>
      <c r="AP37" s="603">
        <v>0</v>
      </c>
      <c r="AY37" s="352"/>
      <c r="CE37" s="353"/>
    </row>
    <row r="38" spans="1:83" hidden="1" x14ac:dyDescent="0.2">
      <c r="A38" s="601">
        <v>45931</v>
      </c>
      <c r="B38" s="350">
        <v>0</v>
      </c>
      <c r="C38" s="350">
        <v>0</v>
      </c>
      <c r="D38" s="350">
        <v>0</v>
      </c>
      <c r="E38" s="350">
        <v>0</v>
      </c>
      <c r="F38" s="350">
        <v>0</v>
      </c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>
        <v>0</v>
      </c>
      <c r="S38" s="350">
        <v>0</v>
      </c>
      <c r="T38" s="350">
        <v>0</v>
      </c>
      <c r="U38" s="350">
        <v>0</v>
      </c>
      <c r="V38" s="350">
        <v>0</v>
      </c>
      <c r="W38" s="350">
        <v>0</v>
      </c>
      <c r="X38" s="350">
        <v>0</v>
      </c>
      <c r="Y38" s="350">
        <v>0</v>
      </c>
      <c r="Z38" s="350">
        <v>0</v>
      </c>
      <c r="AA38" s="350">
        <v>0</v>
      </c>
      <c r="AB38" s="350">
        <v>0</v>
      </c>
      <c r="AC38" s="350">
        <v>0</v>
      </c>
      <c r="AD38" s="350">
        <v>0</v>
      </c>
      <c r="AE38" s="350">
        <v>0</v>
      </c>
      <c r="AF38" s="350">
        <v>0</v>
      </c>
      <c r="AG38" s="350">
        <v>0</v>
      </c>
      <c r="AH38" s="350">
        <v>0</v>
      </c>
      <c r="AI38" s="350">
        <v>0</v>
      </c>
      <c r="AJ38" s="350">
        <v>0</v>
      </c>
      <c r="AK38" s="350">
        <v>0</v>
      </c>
      <c r="AL38" s="350">
        <v>0</v>
      </c>
      <c r="AM38" s="350">
        <v>0</v>
      </c>
      <c r="AN38" s="350">
        <v>0</v>
      </c>
      <c r="AO38" s="350">
        <v>0</v>
      </c>
      <c r="AP38" s="603">
        <v>0</v>
      </c>
      <c r="AY38" s="352"/>
      <c r="CE38" s="353"/>
    </row>
    <row r="39" spans="1:83" hidden="1" x14ac:dyDescent="0.2">
      <c r="A39" s="601">
        <v>45962</v>
      </c>
      <c r="B39" s="350">
        <v>0</v>
      </c>
      <c r="C39" s="350">
        <v>0</v>
      </c>
      <c r="D39" s="350">
        <v>0</v>
      </c>
      <c r="E39" s="350">
        <v>0</v>
      </c>
      <c r="F39" s="350">
        <v>0</v>
      </c>
      <c r="G39" s="350"/>
      <c r="H39" s="350"/>
      <c r="I39" s="350"/>
      <c r="J39" s="350"/>
      <c r="K39" s="350"/>
      <c r="L39" s="350"/>
      <c r="M39" s="350"/>
      <c r="N39" s="350"/>
      <c r="O39" s="350"/>
      <c r="P39" s="350"/>
      <c r="Q39" s="350"/>
      <c r="R39" s="350">
        <v>0</v>
      </c>
      <c r="S39" s="350">
        <v>0</v>
      </c>
      <c r="T39" s="350">
        <v>0</v>
      </c>
      <c r="U39" s="350">
        <v>0</v>
      </c>
      <c r="V39" s="350">
        <v>0</v>
      </c>
      <c r="W39" s="350">
        <v>0</v>
      </c>
      <c r="X39" s="350">
        <v>0</v>
      </c>
      <c r="Y39" s="350">
        <v>0</v>
      </c>
      <c r="Z39" s="350">
        <v>0</v>
      </c>
      <c r="AA39" s="350">
        <v>0</v>
      </c>
      <c r="AB39" s="350">
        <v>0</v>
      </c>
      <c r="AC39" s="350">
        <v>0</v>
      </c>
      <c r="AD39" s="350">
        <v>0</v>
      </c>
      <c r="AE39" s="350">
        <v>0</v>
      </c>
      <c r="AF39" s="350">
        <v>0</v>
      </c>
      <c r="AG39" s="350">
        <v>0</v>
      </c>
      <c r="AH39" s="350">
        <v>0</v>
      </c>
      <c r="AI39" s="350">
        <v>0</v>
      </c>
      <c r="AJ39" s="350">
        <v>0</v>
      </c>
      <c r="AK39" s="350">
        <v>0</v>
      </c>
      <c r="AL39" s="350">
        <v>0</v>
      </c>
      <c r="AM39" s="350">
        <v>0</v>
      </c>
      <c r="AN39" s="350">
        <v>0</v>
      </c>
      <c r="AO39" s="350">
        <v>0</v>
      </c>
      <c r="AP39" s="603">
        <v>0</v>
      </c>
      <c r="AY39" s="352"/>
      <c r="CE39" s="353"/>
    </row>
    <row r="40" spans="1:83" hidden="1" x14ac:dyDescent="0.2">
      <c r="A40" s="601">
        <v>45992</v>
      </c>
      <c r="B40" s="350">
        <v>0</v>
      </c>
      <c r="C40" s="350">
        <v>0</v>
      </c>
      <c r="D40" s="350">
        <v>0</v>
      </c>
      <c r="E40" s="350">
        <v>0</v>
      </c>
      <c r="F40" s="350">
        <v>0</v>
      </c>
      <c r="G40" s="350"/>
      <c r="H40" s="350"/>
      <c r="I40" s="350"/>
      <c r="J40" s="350"/>
      <c r="K40" s="350"/>
      <c r="L40" s="350"/>
      <c r="M40" s="350"/>
      <c r="N40" s="350"/>
      <c r="O40" s="350"/>
      <c r="P40" s="350"/>
      <c r="Q40" s="350"/>
      <c r="R40" s="350">
        <v>0</v>
      </c>
      <c r="S40" s="350">
        <v>0</v>
      </c>
      <c r="T40" s="350">
        <v>0</v>
      </c>
      <c r="U40" s="350">
        <v>0</v>
      </c>
      <c r="V40" s="350">
        <v>0</v>
      </c>
      <c r="W40" s="350">
        <v>0</v>
      </c>
      <c r="X40" s="350">
        <v>0</v>
      </c>
      <c r="Y40" s="350">
        <v>0</v>
      </c>
      <c r="Z40" s="350">
        <v>0</v>
      </c>
      <c r="AA40" s="350">
        <v>0</v>
      </c>
      <c r="AB40" s="350">
        <v>0</v>
      </c>
      <c r="AC40" s="350">
        <v>0</v>
      </c>
      <c r="AD40" s="350">
        <v>0</v>
      </c>
      <c r="AE40" s="350">
        <v>0</v>
      </c>
      <c r="AF40" s="350">
        <v>0</v>
      </c>
      <c r="AG40" s="350">
        <v>0</v>
      </c>
      <c r="AH40" s="350">
        <v>0</v>
      </c>
      <c r="AI40" s="350">
        <v>0</v>
      </c>
      <c r="AJ40" s="350">
        <v>0</v>
      </c>
      <c r="AK40" s="350">
        <v>0</v>
      </c>
      <c r="AL40" s="350">
        <v>0</v>
      </c>
      <c r="AM40" s="350">
        <v>0</v>
      </c>
      <c r="AN40" s="350">
        <v>0</v>
      </c>
      <c r="AO40" s="350">
        <v>0</v>
      </c>
      <c r="AP40" s="603">
        <v>0</v>
      </c>
      <c r="AY40" s="352"/>
      <c r="CE40" s="353"/>
    </row>
    <row r="41" spans="1:83" hidden="1" x14ac:dyDescent="0.2">
      <c r="A41" s="601">
        <v>46023</v>
      </c>
      <c r="B41" s="350">
        <v>0</v>
      </c>
      <c r="C41" s="350">
        <v>0</v>
      </c>
      <c r="D41" s="350">
        <v>0</v>
      </c>
      <c r="E41" s="350">
        <v>0</v>
      </c>
      <c r="F41" s="350">
        <v>0</v>
      </c>
      <c r="G41" s="350"/>
      <c r="H41" s="350"/>
      <c r="I41" s="350"/>
      <c r="J41" s="350"/>
      <c r="K41" s="350"/>
      <c r="L41" s="350"/>
      <c r="M41" s="350"/>
      <c r="N41" s="350"/>
      <c r="O41" s="350"/>
      <c r="P41" s="350"/>
      <c r="Q41" s="350"/>
      <c r="R41" s="350">
        <v>0</v>
      </c>
      <c r="S41" s="350">
        <v>0</v>
      </c>
      <c r="T41" s="350">
        <v>0</v>
      </c>
      <c r="U41" s="350">
        <v>0</v>
      </c>
      <c r="V41" s="350">
        <v>0</v>
      </c>
      <c r="W41" s="350">
        <v>0</v>
      </c>
      <c r="X41" s="350">
        <v>0</v>
      </c>
      <c r="Y41" s="350">
        <v>0</v>
      </c>
      <c r="Z41" s="350">
        <v>0</v>
      </c>
      <c r="AA41" s="350">
        <v>0</v>
      </c>
      <c r="AB41" s="350">
        <v>0</v>
      </c>
      <c r="AC41" s="350">
        <v>0</v>
      </c>
      <c r="AD41" s="350">
        <v>0</v>
      </c>
      <c r="AE41" s="350">
        <v>0</v>
      </c>
      <c r="AF41" s="350">
        <v>0</v>
      </c>
      <c r="AG41" s="350">
        <v>0</v>
      </c>
      <c r="AH41" s="350">
        <v>0</v>
      </c>
      <c r="AI41" s="350">
        <v>0</v>
      </c>
      <c r="AJ41" s="350">
        <v>0</v>
      </c>
      <c r="AK41" s="350">
        <v>0</v>
      </c>
      <c r="AL41" s="350">
        <v>0</v>
      </c>
      <c r="AM41" s="350">
        <v>0</v>
      </c>
      <c r="AN41" s="350">
        <v>0</v>
      </c>
      <c r="AO41" s="350">
        <v>0</v>
      </c>
      <c r="AP41" s="603">
        <v>0</v>
      </c>
      <c r="AY41" s="352"/>
      <c r="CE41" s="353"/>
    </row>
    <row r="42" spans="1:83" hidden="1" x14ac:dyDescent="0.2">
      <c r="A42" s="601">
        <v>46054</v>
      </c>
      <c r="B42" s="350">
        <v>0</v>
      </c>
      <c r="C42" s="350">
        <v>0</v>
      </c>
      <c r="D42" s="350">
        <v>0</v>
      </c>
      <c r="E42" s="350">
        <v>0</v>
      </c>
      <c r="F42" s="350">
        <v>0</v>
      </c>
      <c r="G42" s="350"/>
      <c r="H42" s="350"/>
      <c r="I42" s="350"/>
      <c r="J42" s="350"/>
      <c r="K42" s="350"/>
      <c r="L42" s="350"/>
      <c r="M42" s="350"/>
      <c r="N42" s="350"/>
      <c r="O42" s="350"/>
      <c r="P42" s="350"/>
      <c r="Q42" s="350"/>
      <c r="R42" s="350">
        <v>0</v>
      </c>
      <c r="S42" s="350">
        <v>0</v>
      </c>
      <c r="T42" s="350">
        <v>0</v>
      </c>
      <c r="U42" s="350">
        <v>0</v>
      </c>
      <c r="V42" s="350">
        <v>0</v>
      </c>
      <c r="W42" s="350">
        <v>0</v>
      </c>
      <c r="X42" s="350">
        <v>0</v>
      </c>
      <c r="Y42" s="350">
        <v>0</v>
      </c>
      <c r="Z42" s="350">
        <v>0</v>
      </c>
      <c r="AA42" s="350">
        <v>0</v>
      </c>
      <c r="AB42" s="350">
        <v>0</v>
      </c>
      <c r="AC42" s="350">
        <v>0</v>
      </c>
      <c r="AD42" s="350">
        <v>0</v>
      </c>
      <c r="AE42" s="350">
        <v>0</v>
      </c>
      <c r="AF42" s="350">
        <v>0</v>
      </c>
      <c r="AG42" s="350">
        <v>0</v>
      </c>
      <c r="AH42" s="350">
        <v>0</v>
      </c>
      <c r="AI42" s="350">
        <v>0</v>
      </c>
      <c r="AJ42" s="350">
        <v>0</v>
      </c>
      <c r="AK42" s="350">
        <v>0</v>
      </c>
      <c r="AL42" s="350">
        <v>0</v>
      </c>
      <c r="AM42" s="350">
        <v>0</v>
      </c>
      <c r="AN42" s="350">
        <v>0</v>
      </c>
      <c r="AO42" s="350">
        <v>0</v>
      </c>
      <c r="AP42" s="603">
        <v>0</v>
      </c>
      <c r="AY42" s="352"/>
      <c r="CE42" s="353"/>
    </row>
    <row r="43" spans="1:83" hidden="1" x14ac:dyDescent="0.2">
      <c r="A43" s="601">
        <v>46082</v>
      </c>
      <c r="B43" s="350">
        <v>0</v>
      </c>
      <c r="C43" s="350">
        <v>0</v>
      </c>
      <c r="D43" s="350">
        <v>0</v>
      </c>
      <c r="E43" s="350">
        <v>0</v>
      </c>
      <c r="F43" s="350">
        <v>0</v>
      </c>
      <c r="G43" s="350"/>
      <c r="H43" s="350"/>
      <c r="I43" s="350"/>
      <c r="J43" s="350"/>
      <c r="K43" s="350"/>
      <c r="L43" s="350"/>
      <c r="M43" s="350"/>
      <c r="N43" s="350"/>
      <c r="O43" s="350"/>
      <c r="P43" s="350"/>
      <c r="Q43" s="350"/>
      <c r="R43" s="350">
        <v>0</v>
      </c>
      <c r="S43" s="350">
        <v>0</v>
      </c>
      <c r="T43" s="350">
        <v>0</v>
      </c>
      <c r="U43" s="350">
        <v>0</v>
      </c>
      <c r="V43" s="350">
        <v>0</v>
      </c>
      <c r="W43" s="350">
        <v>0</v>
      </c>
      <c r="X43" s="350">
        <v>0</v>
      </c>
      <c r="Y43" s="350">
        <v>0</v>
      </c>
      <c r="Z43" s="350">
        <v>0</v>
      </c>
      <c r="AA43" s="350">
        <v>0</v>
      </c>
      <c r="AB43" s="350">
        <v>0</v>
      </c>
      <c r="AC43" s="350">
        <v>0</v>
      </c>
      <c r="AD43" s="350">
        <v>0</v>
      </c>
      <c r="AE43" s="350">
        <v>0</v>
      </c>
      <c r="AF43" s="350">
        <v>0</v>
      </c>
      <c r="AG43" s="350">
        <v>0</v>
      </c>
      <c r="AH43" s="350">
        <v>0</v>
      </c>
      <c r="AI43" s="350">
        <v>0</v>
      </c>
      <c r="AJ43" s="350">
        <v>0</v>
      </c>
      <c r="AK43" s="350">
        <v>0</v>
      </c>
      <c r="AL43" s="350">
        <v>0</v>
      </c>
      <c r="AM43" s="350">
        <v>0</v>
      </c>
      <c r="AN43" s="350">
        <v>0</v>
      </c>
      <c r="AO43" s="350">
        <v>0</v>
      </c>
      <c r="AP43" s="603">
        <v>0</v>
      </c>
      <c r="AY43" s="352"/>
      <c r="CE43" s="353"/>
    </row>
    <row r="44" spans="1:83" hidden="1" x14ac:dyDescent="0.2">
      <c r="A44" s="601">
        <v>46113</v>
      </c>
      <c r="B44" s="350">
        <v>0</v>
      </c>
      <c r="C44" s="350">
        <v>0</v>
      </c>
      <c r="D44" s="350">
        <v>0</v>
      </c>
      <c r="E44" s="350">
        <v>0</v>
      </c>
      <c r="F44" s="350">
        <v>0</v>
      </c>
      <c r="G44" s="350"/>
      <c r="H44" s="350"/>
      <c r="I44" s="350"/>
      <c r="J44" s="350"/>
      <c r="K44" s="350"/>
      <c r="L44" s="350"/>
      <c r="M44" s="350"/>
      <c r="N44" s="350"/>
      <c r="O44" s="350"/>
      <c r="P44" s="350"/>
      <c r="Q44" s="350"/>
      <c r="R44" s="350">
        <v>0</v>
      </c>
      <c r="S44" s="350">
        <v>0</v>
      </c>
      <c r="T44" s="350">
        <v>0</v>
      </c>
      <c r="U44" s="350">
        <v>0</v>
      </c>
      <c r="V44" s="350">
        <v>0</v>
      </c>
      <c r="W44" s="350">
        <v>0</v>
      </c>
      <c r="X44" s="350">
        <v>0</v>
      </c>
      <c r="Y44" s="350">
        <v>0</v>
      </c>
      <c r="Z44" s="350">
        <v>0</v>
      </c>
      <c r="AA44" s="350">
        <v>0</v>
      </c>
      <c r="AB44" s="350">
        <v>0</v>
      </c>
      <c r="AC44" s="350">
        <v>0</v>
      </c>
      <c r="AD44" s="350">
        <v>0</v>
      </c>
      <c r="AE44" s="350">
        <v>0</v>
      </c>
      <c r="AF44" s="350">
        <v>0</v>
      </c>
      <c r="AG44" s="350">
        <v>0</v>
      </c>
      <c r="AH44" s="350">
        <v>0</v>
      </c>
      <c r="AI44" s="350">
        <v>0</v>
      </c>
      <c r="AJ44" s="350">
        <v>0</v>
      </c>
      <c r="AK44" s="350">
        <v>0</v>
      </c>
      <c r="AL44" s="350">
        <v>0</v>
      </c>
      <c r="AM44" s="350">
        <v>0</v>
      </c>
      <c r="AN44" s="350">
        <v>0</v>
      </c>
      <c r="AO44" s="350">
        <v>0</v>
      </c>
      <c r="AP44" s="603">
        <v>0</v>
      </c>
      <c r="AY44" s="352"/>
      <c r="CE44" s="353"/>
    </row>
    <row r="45" spans="1:83" hidden="1" x14ac:dyDescent="0.2">
      <c r="A45" s="601">
        <v>46143</v>
      </c>
      <c r="B45" s="350">
        <v>0</v>
      </c>
      <c r="C45" s="350">
        <v>0</v>
      </c>
      <c r="D45" s="350">
        <v>0</v>
      </c>
      <c r="E45" s="350">
        <v>0</v>
      </c>
      <c r="F45" s="350">
        <v>0</v>
      </c>
      <c r="G45" s="350"/>
      <c r="H45" s="350"/>
      <c r="I45" s="350"/>
      <c r="J45" s="350"/>
      <c r="K45" s="350"/>
      <c r="L45" s="350"/>
      <c r="M45" s="350"/>
      <c r="N45" s="350"/>
      <c r="O45" s="350"/>
      <c r="P45" s="350"/>
      <c r="Q45" s="350"/>
      <c r="R45" s="350">
        <v>0</v>
      </c>
      <c r="S45" s="350">
        <v>0</v>
      </c>
      <c r="T45" s="350">
        <v>0</v>
      </c>
      <c r="U45" s="350">
        <v>0</v>
      </c>
      <c r="V45" s="350">
        <v>0</v>
      </c>
      <c r="W45" s="350">
        <v>0</v>
      </c>
      <c r="X45" s="350">
        <v>0</v>
      </c>
      <c r="Y45" s="350">
        <v>0</v>
      </c>
      <c r="Z45" s="350">
        <v>0</v>
      </c>
      <c r="AA45" s="350">
        <v>0</v>
      </c>
      <c r="AB45" s="350">
        <v>0</v>
      </c>
      <c r="AC45" s="350">
        <v>0</v>
      </c>
      <c r="AD45" s="350">
        <v>0</v>
      </c>
      <c r="AE45" s="350">
        <v>0</v>
      </c>
      <c r="AF45" s="350">
        <v>0</v>
      </c>
      <c r="AG45" s="350">
        <v>0</v>
      </c>
      <c r="AH45" s="350">
        <v>0</v>
      </c>
      <c r="AI45" s="350">
        <v>0</v>
      </c>
      <c r="AJ45" s="350">
        <v>0</v>
      </c>
      <c r="AK45" s="350">
        <v>0</v>
      </c>
      <c r="AL45" s="350">
        <v>0</v>
      </c>
      <c r="AM45" s="350">
        <v>0</v>
      </c>
      <c r="AN45" s="350">
        <v>0</v>
      </c>
      <c r="AO45" s="350">
        <v>0</v>
      </c>
      <c r="AP45" s="603">
        <v>0</v>
      </c>
      <c r="AY45" s="352"/>
      <c r="CE45" s="353"/>
    </row>
    <row r="46" spans="1:83" hidden="1" x14ac:dyDescent="0.2">
      <c r="A46" s="601">
        <v>46174</v>
      </c>
      <c r="B46" s="350">
        <v>0</v>
      </c>
      <c r="C46" s="350">
        <v>0</v>
      </c>
      <c r="D46" s="350">
        <v>0</v>
      </c>
      <c r="E46" s="350">
        <v>0</v>
      </c>
      <c r="F46" s="350">
        <v>0</v>
      </c>
      <c r="G46" s="350"/>
      <c r="H46" s="350"/>
      <c r="I46" s="350"/>
      <c r="J46" s="350"/>
      <c r="K46" s="350"/>
      <c r="L46" s="350"/>
      <c r="M46" s="350"/>
      <c r="N46" s="350"/>
      <c r="O46" s="350"/>
      <c r="P46" s="350"/>
      <c r="Q46" s="350"/>
      <c r="R46" s="350">
        <v>0</v>
      </c>
      <c r="S46" s="350">
        <v>0</v>
      </c>
      <c r="T46" s="350">
        <v>0</v>
      </c>
      <c r="U46" s="350">
        <v>0</v>
      </c>
      <c r="V46" s="350">
        <v>0</v>
      </c>
      <c r="W46" s="350">
        <v>0</v>
      </c>
      <c r="X46" s="350">
        <v>0</v>
      </c>
      <c r="Y46" s="350">
        <v>0</v>
      </c>
      <c r="Z46" s="350">
        <v>0</v>
      </c>
      <c r="AA46" s="350">
        <v>0</v>
      </c>
      <c r="AB46" s="350">
        <v>0</v>
      </c>
      <c r="AC46" s="350">
        <v>0</v>
      </c>
      <c r="AD46" s="350">
        <v>0</v>
      </c>
      <c r="AE46" s="350">
        <v>0</v>
      </c>
      <c r="AF46" s="350">
        <v>0</v>
      </c>
      <c r="AG46" s="350">
        <v>0</v>
      </c>
      <c r="AH46" s="350">
        <v>0</v>
      </c>
      <c r="AI46" s="350">
        <v>0</v>
      </c>
      <c r="AJ46" s="350">
        <v>0</v>
      </c>
      <c r="AK46" s="350">
        <v>0</v>
      </c>
      <c r="AL46" s="350">
        <v>0</v>
      </c>
      <c r="AM46" s="350">
        <v>0</v>
      </c>
      <c r="AN46" s="350">
        <v>0</v>
      </c>
      <c r="AO46" s="350">
        <v>0</v>
      </c>
      <c r="AP46" s="603">
        <v>0</v>
      </c>
      <c r="AY46" s="352"/>
      <c r="CE46" s="353"/>
    </row>
    <row r="47" spans="1:83" hidden="1" x14ac:dyDescent="0.2">
      <c r="A47" s="601">
        <v>46204</v>
      </c>
      <c r="B47" s="350">
        <v>0</v>
      </c>
      <c r="C47" s="350">
        <v>0</v>
      </c>
      <c r="D47" s="350">
        <v>0</v>
      </c>
      <c r="E47" s="350">
        <v>0</v>
      </c>
      <c r="F47" s="350">
        <v>0</v>
      </c>
      <c r="G47" s="350"/>
      <c r="H47" s="350"/>
      <c r="I47" s="350"/>
      <c r="J47" s="350"/>
      <c r="K47" s="350"/>
      <c r="L47" s="350"/>
      <c r="M47" s="350"/>
      <c r="N47" s="350"/>
      <c r="O47" s="350"/>
      <c r="P47" s="350"/>
      <c r="Q47" s="350"/>
      <c r="R47" s="350">
        <v>0</v>
      </c>
      <c r="S47" s="350">
        <v>0</v>
      </c>
      <c r="T47" s="350">
        <v>0</v>
      </c>
      <c r="U47" s="350">
        <v>0</v>
      </c>
      <c r="V47" s="350">
        <v>0</v>
      </c>
      <c r="W47" s="350">
        <v>0</v>
      </c>
      <c r="X47" s="350">
        <v>0</v>
      </c>
      <c r="Y47" s="350">
        <v>0</v>
      </c>
      <c r="Z47" s="350">
        <v>0</v>
      </c>
      <c r="AA47" s="350">
        <v>0</v>
      </c>
      <c r="AB47" s="350">
        <v>0</v>
      </c>
      <c r="AC47" s="350">
        <v>0</v>
      </c>
      <c r="AD47" s="350">
        <v>0</v>
      </c>
      <c r="AE47" s="350">
        <v>0</v>
      </c>
      <c r="AF47" s="350">
        <v>0</v>
      </c>
      <c r="AG47" s="350">
        <v>0</v>
      </c>
      <c r="AH47" s="350">
        <v>0</v>
      </c>
      <c r="AI47" s="350">
        <v>0</v>
      </c>
      <c r="AJ47" s="350">
        <v>0</v>
      </c>
      <c r="AK47" s="350">
        <v>0</v>
      </c>
      <c r="AL47" s="350">
        <v>0</v>
      </c>
      <c r="AM47" s="350">
        <v>0</v>
      </c>
      <c r="AN47" s="350">
        <v>0</v>
      </c>
      <c r="AO47" s="350">
        <v>0</v>
      </c>
      <c r="AP47" s="603">
        <v>0</v>
      </c>
      <c r="AY47" s="352"/>
      <c r="CE47" s="353"/>
    </row>
    <row r="48" spans="1:83" hidden="1" x14ac:dyDescent="0.2">
      <c r="A48" s="601">
        <v>46235</v>
      </c>
      <c r="B48" s="350">
        <v>0</v>
      </c>
      <c r="C48" s="350">
        <v>0</v>
      </c>
      <c r="D48" s="350">
        <v>0</v>
      </c>
      <c r="E48" s="350">
        <v>0</v>
      </c>
      <c r="F48" s="350">
        <v>0</v>
      </c>
      <c r="G48" s="350"/>
      <c r="H48" s="350"/>
      <c r="I48" s="350"/>
      <c r="J48" s="350"/>
      <c r="K48" s="350"/>
      <c r="L48" s="350"/>
      <c r="M48" s="350"/>
      <c r="N48" s="350"/>
      <c r="O48" s="350"/>
      <c r="P48" s="350"/>
      <c r="Q48" s="350"/>
      <c r="R48" s="350">
        <v>0</v>
      </c>
      <c r="S48" s="350">
        <v>0</v>
      </c>
      <c r="T48" s="350">
        <v>0</v>
      </c>
      <c r="U48" s="350">
        <v>0</v>
      </c>
      <c r="V48" s="350">
        <v>0</v>
      </c>
      <c r="W48" s="350">
        <v>0</v>
      </c>
      <c r="X48" s="350">
        <v>0</v>
      </c>
      <c r="Y48" s="350">
        <v>0</v>
      </c>
      <c r="Z48" s="350">
        <v>0</v>
      </c>
      <c r="AA48" s="350">
        <v>0</v>
      </c>
      <c r="AB48" s="350">
        <v>0</v>
      </c>
      <c r="AC48" s="350">
        <v>0</v>
      </c>
      <c r="AD48" s="350">
        <v>0</v>
      </c>
      <c r="AE48" s="350">
        <v>0</v>
      </c>
      <c r="AF48" s="350">
        <v>0</v>
      </c>
      <c r="AG48" s="350">
        <v>0</v>
      </c>
      <c r="AH48" s="350">
        <v>0</v>
      </c>
      <c r="AI48" s="350">
        <v>0</v>
      </c>
      <c r="AJ48" s="350">
        <v>0</v>
      </c>
      <c r="AK48" s="350">
        <v>0</v>
      </c>
      <c r="AL48" s="350">
        <v>0</v>
      </c>
      <c r="AM48" s="350">
        <v>0</v>
      </c>
      <c r="AN48" s="350">
        <v>0</v>
      </c>
      <c r="AO48" s="350">
        <v>0</v>
      </c>
      <c r="AP48" s="603">
        <v>0</v>
      </c>
      <c r="AY48" s="352"/>
      <c r="CE48" s="353"/>
    </row>
    <row r="49" spans="1:83" hidden="1" x14ac:dyDescent="0.2">
      <c r="A49" s="601">
        <v>46266</v>
      </c>
      <c r="B49" s="350">
        <v>0</v>
      </c>
      <c r="C49" s="350">
        <v>0</v>
      </c>
      <c r="D49" s="350">
        <v>0</v>
      </c>
      <c r="E49" s="350">
        <v>0</v>
      </c>
      <c r="F49" s="350">
        <v>0</v>
      </c>
      <c r="G49" s="350"/>
      <c r="H49" s="350"/>
      <c r="I49" s="350"/>
      <c r="J49" s="350"/>
      <c r="K49" s="350"/>
      <c r="L49" s="350"/>
      <c r="M49" s="350"/>
      <c r="N49" s="350"/>
      <c r="O49" s="350"/>
      <c r="P49" s="350"/>
      <c r="Q49" s="350"/>
      <c r="R49" s="350">
        <v>0</v>
      </c>
      <c r="S49" s="350">
        <v>0</v>
      </c>
      <c r="T49" s="350">
        <v>0</v>
      </c>
      <c r="U49" s="350">
        <v>0</v>
      </c>
      <c r="V49" s="350">
        <v>0</v>
      </c>
      <c r="W49" s="350">
        <v>0</v>
      </c>
      <c r="X49" s="350">
        <v>0</v>
      </c>
      <c r="Y49" s="350">
        <v>0</v>
      </c>
      <c r="Z49" s="350">
        <v>0</v>
      </c>
      <c r="AA49" s="350">
        <v>0</v>
      </c>
      <c r="AB49" s="350">
        <v>0</v>
      </c>
      <c r="AC49" s="350">
        <v>0</v>
      </c>
      <c r="AD49" s="350">
        <v>0</v>
      </c>
      <c r="AE49" s="350">
        <v>0</v>
      </c>
      <c r="AF49" s="350">
        <v>0</v>
      </c>
      <c r="AG49" s="350">
        <v>0</v>
      </c>
      <c r="AH49" s="350">
        <v>0</v>
      </c>
      <c r="AI49" s="350">
        <v>0</v>
      </c>
      <c r="AJ49" s="350">
        <v>0</v>
      </c>
      <c r="AK49" s="350">
        <v>0</v>
      </c>
      <c r="AL49" s="350">
        <v>0</v>
      </c>
      <c r="AM49" s="350">
        <v>0</v>
      </c>
      <c r="AN49" s="350">
        <v>0</v>
      </c>
      <c r="AO49" s="350">
        <v>0</v>
      </c>
      <c r="AP49" s="603">
        <v>0</v>
      </c>
      <c r="AY49" s="352"/>
      <c r="CE49" s="353"/>
    </row>
    <row r="50" spans="1:83" hidden="1" x14ac:dyDescent="0.2">
      <c r="A50" s="601">
        <v>46296</v>
      </c>
      <c r="B50" s="350">
        <v>0</v>
      </c>
      <c r="C50" s="350">
        <v>0</v>
      </c>
      <c r="D50" s="350">
        <v>0</v>
      </c>
      <c r="E50" s="350">
        <v>0</v>
      </c>
      <c r="F50" s="350">
        <v>0</v>
      </c>
      <c r="G50" s="350"/>
      <c r="H50" s="350"/>
      <c r="I50" s="350"/>
      <c r="J50" s="350"/>
      <c r="K50" s="350"/>
      <c r="L50" s="350"/>
      <c r="M50" s="350"/>
      <c r="N50" s="350"/>
      <c r="O50" s="350"/>
      <c r="P50" s="350"/>
      <c r="Q50" s="350"/>
      <c r="R50" s="350">
        <v>0</v>
      </c>
      <c r="S50" s="350">
        <v>0</v>
      </c>
      <c r="T50" s="350">
        <v>0</v>
      </c>
      <c r="U50" s="350">
        <v>0</v>
      </c>
      <c r="V50" s="350">
        <v>0</v>
      </c>
      <c r="W50" s="350">
        <v>0</v>
      </c>
      <c r="X50" s="350">
        <v>0</v>
      </c>
      <c r="Y50" s="350">
        <v>0</v>
      </c>
      <c r="Z50" s="350">
        <v>0</v>
      </c>
      <c r="AA50" s="350">
        <v>0</v>
      </c>
      <c r="AB50" s="350">
        <v>0</v>
      </c>
      <c r="AC50" s="350">
        <v>0</v>
      </c>
      <c r="AD50" s="350">
        <v>0</v>
      </c>
      <c r="AE50" s="350">
        <v>0</v>
      </c>
      <c r="AF50" s="350">
        <v>0</v>
      </c>
      <c r="AG50" s="350">
        <v>0</v>
      </c>
      <c r="AH50" s="350">
        <v>0</v>
      </c>
      <c r="AI50" s="350">
        <v>0</v>
      </c>
      <c r="AJ50" s="350">
        <v>0</v>
      </c>
      <c r="AK50" s="350">
        <v>0</v>
      </c>
      <c r="AL50" s="350">
        <v>0</v>
      </c>
      <c r="AM50" s="350">
        <v>0</v>
      </c>
      <c r="AN50" s="350">
        <v>0</v>
      </c>
      <c r="AO50" s="350">
        <v>0</v>
      </c>
      <c r="AP50" s="603">
        <v>0</v>
      </c>
      <c r="AY50" s="352"/>
      <c r="CE50" s="353"/>
    </row>
    <row r="51" spans="1:83" hidden="1" x14ac:dyDescent="0.2">
      <c r="A51" s="601">
        <v>46327</v>
      </c>
      <c r="B51" s="350">
        <v>0</v>
      </c>
      <c r="C51" s="350">
        <v>0</v>
      </c>
      <c r="D51" s="350">
        <v>0</v>
      </c>
      <c r="E51" s="350">
        <v>0</v>
      </c>
      <c r="F51" s="350">
        <v>0</v>
      </c>
      <c r="G51" s="350"/>
      <c r="H51" s="350"/>
      <c r="I51" s="350"/>
      <c r="J51" s="350"/>
      <c r="K51" s="350"/>
      <c r="L51" s="350"/>
      <c r="M51" s="350"/>
      <c r="N51" s="350"/>
      <c r="O51" s="350"/>
      <c r="P51" s="350"/>
      <c r="Q51" s="350"/>
      <c r="R51" s="350">
        <v>0</v>
      </c>
      <c r="S51" s="350">
        <v>0</v>
      </c>
      <c r="T51" s="350">
        <v>0</v>
      </c>
      <c r="U51" s="350">
        <v>0</v>
      </c>
      <c r="V51" s="350">
        <v>0</v>
      </c>
      <c r="W51" s="350">
        <v>0</v>
      </c>
      <c r="X51" s="350">
        <v>0</v>
      </c>
      <c r="Y51" s="350">
        <v>0</v>
      </c>
      <c r="Z51" s="350">
        <v>0</v>
      </c>
      <c r="AA51" s="350">
        <v>0</v>
      </c>
      <c r="AB51" s="350">
        <v>0</v>
      </c>
      <c r="AC51" s="350">
        <v>0</v>
      </c>
      <c r="AD51" s="350">
        <v>0</v>
      </c>
      <c r="AE51" s="350">
        <v>0</v>
      </c>
      <c r="AF51" s="350">
        <v>0</v>
      </c>
      <c r="AG51" s="350">
        <v>0</v>
      </c>
      <c r="AH51" s="350">
        <v>0</v>
      </c>
      <c r="AI51" s="350">
        <v>0</v>
      </c>
      <c r="AJ51" s="350">
        <v>0</v>
      </c>
      <c r="AK51" s="350">
        <v>0</v>
      </c>
      <c r="AL51" s="350">
        <v>0</v>
      </c>
      <c r="AM51" s="350">
        <v>0</v>
      </c>
      <c r="AN51" s="350">
        <v>0</v>
      </c>
      <c r="AO51" s="350">
        <v>0</v>
      </c>
      <c r="AP51" s="603">
        <v>0</v>
      </c>
      <c r="AY51" s="352"/>
      <c r="CE51" s="353"/>
    </row>
    <row r="52" spans="1:83" hidden="1" x14ac:dyDescent="0.2">
      <c r="A52" s="601">
        <v>46357</v>
      </c>
      <c r="B52" s="350">
        <v>0</v>
      </c>
      <c r="C52" s="350">
        <v>0</v>
      </c>
      <c r="D52" s="350">
        <v>0</v>
      </c>
      <c r="E52" s="350">
        <v>0</v>
      </c>
      <c r="F52" s="350">
        <v>0</v>
      </c>
      <c r="G52" s="350"/>
      <c r="H52" s="350"/>
      <c r="I52" s="350"/>
      <c r="J52" s="350"/>
      <c r="K52" s="350"/>
      <c r="L52" s="350"/>
      <c r="M52" s="350"/>
      <c r="N52" s="350"/>
      <c r="O52" s="350"/>
      <c r="P52" s="350"/>
      <c r="Q52" s="350"/>
      <c r="R52" s="350">
        <v>0</v>
      </c>
      <c r="S52" s="350">
        <v>0</v>
      </c>
      <c r="T52" s="350">
        <v>0</v>
      </c>
      <c r="U52" s="350">
        <v>0</v>
      </c>
      <c r="V52" s="350">
        <v>0</v>
      </c>
      <c r="W52" s="350">
        <v>0</v>
      </c>
      <c r="X52" s="350">
        <v>0</v>
      </c>
      <c r="Y52" s="350">
        <v>0</v>
      </c>
      <c r="Z52" s="350">
        <v>0</v>
      </c>
      <c r="AA52" s="350">
        <v>0</v>
      </c>
      <c r="AB52" s="350">
        <v>0</v>
      </c>
      <c r="AC52" s="350">
        <v>0</v>
      </c>
      <c r="AD52" s="350">
        <v>0</v>
      </c>
      <c r="AE52" s="350">
        <v>0</v>
      </c>
      <c r="AF52" s="350">
        <v>0</v>
      </c>
      <c r="AG52" s="350">
        <v>0</v>
      </c>
      <c r="AH52" s="350">
        <v>0</v>
      </c>
      <c r="AI52" s="350">
        <v>0</v>
      </c>
      <c r="AJ52" s="350">
        <v>0</v>
      </c>
      <c r="AK52" s="350">
        <v>0</v>
      </c>
      <c r="AL52" s="350">
        <v>0</v>
      </c>
      <c r="AM52" s="350">
        <v>0</v>
      </c>
      <c r="AN52" s="350">
        <v>0</v>
      </c>
      <c r="AO52" s="350">
        <v>0</v>
      </c>
      <c r="AP52" s="603">
        <v>0</v>
      </c>
      <c r="AY52" s="352"/>
      <c r="CE52" s="353"/>
    </row>
    <row r="53" spans="1:83" hidden="1" x14ac:dyDescent="0.2">
      <c r="A53" s="601">
        <v>46388</v>
      </c>
      <c r="B53" s="350">
        <v>0</v>
      </c>
      <c r="C53" s="350">
        <v>0</v>
      </c>
      <c r="D53" s="350">
        <v>0</v>
      </c>
      <c r="E53" s="350">
        <v>0</v>
      </c>
      <c r="F53" s="350">
        <v>0</v>
      </c>
      <c r="G53" s="350"/>
      <c r="H53" s="350"/>
      <c r="I53" s="350"/>
      <c r="J53" s="350"/>
      <c r="K53" s="350"/>
      <c r="L53" s="350"/>
      <c r="M53" s="350"/>
      <c r="N53" s="350"/>
      <c r="O53" s="350"/>
      <c r="P53" s="350"/>
      <c r="Q53" s="350"/>
      <c r="R53" s="350">
        <v>0</v>
      </c>
      <c r="S53" s="350">
        <v>0</v>
      </c>
      <c r="T53" s="350">
        <v>0</v>
      </c>
      <c r="U53" s="350">
        <v>0</v>
      </c>
      <c r="V53" s="350">
        <v>0</v>
      </c>
      <c r="W53" s="350">
        <v>0</v>
      </c>
      <c r="X53" s="350">
        <v>0</v>
      </c>
      <c r="Y53" s="350">
        <v>0</v>
      </c>
      <c r="Z53" s="350">
        <v>0</v>
      </c>
      <c r="AA53" s="350">
        <v>0</v>
      </c>
      <c r="AB53" s="350">
        <v>0</v>
      </c>
      <c r="AC53" s="350">
        <v>0</v>
      </c>
      <c r="AD53" s="350">
        <v>0</v>
      </c>
      <c r="AE53" s="350">
        <v>0</v>
      </c>
      <c r="AF53" s="350">
        <v>0</v>
      </c>
      <c r="AG53" s="350">
        <v>0</v>
      </c>
      <c r="AH53" s="350">
        <v>0</v>
      </c>
      <c r="AI53" s="350">
        <v>0</v>
      </c>
      <c r="AJ53" s="350">
        <v>0</v>
      </c>
      <c r="AK53" s="350">
        <v>0</v>
      </c>
      <c r="AL53" s="350">
        <v>0</v>
      </c>
      <c r="AM53" s="350">
        <v>0</v>
      </c>
      <c r="AN53" s="350">
        <v>0</v>
      </c>
      <c r="AO53" s="350">
        <v>0</v>
      </c>
      <c r="AP53" s="603">
        <v>0</v>
      </c>
      <c r="AY53" s="352"/>
      <c r="CE53" s="353"/>
    </row>
    <row r="54" spans="1:83" hidden="1" x14ac:dyDescent="0.2">
      <c r="A54" s="601">
        <v>46419</v>
      </c>
      <c r="B54" s="350">
        <v>0</v>
      </c>
      <c r="C54" s="350">
        <v>0</v>
      </c>
      <c r="D54" s="350">
        <v>0</v>
      </c>
      <c r="E54" s="350">
        <v>0</v>
      </c>
      <c r="F54" s="350">
        <v>0</v>
      </c>
      <c r="G54" s="350"/>
      <c r="H54" s="350"/>
      <c r="I54" s="350"/>
      <c r="J54" s="350"/>
      <c r="K54" s="350"/>
      <c r="L54" s="350"/>
      <c r="M54" s="350"/>
      <c r="N54" s="350"/>
      <c r="O54" s="350"/>
      <c r="P54" s="350"/>
      <c r="Q54" s="350"/>
      <c r="R54" s="350">
        <v>0</v>
      </c>
      <c r="S54" s="350">
        <v>0</v>
      </c>
      <c r="T54" s="350">
        <v>0</v>
      </c>
      <c r="U54" s="350">
        <v>0</v>
      </c>
      <c r="V54" s="350">
        <v>0</v>
      </c>
      <c r="W54" s="350">
        <v>0</v>
      </c>
      <c r="X54" s="350">
        <v>0</v>
      </c>
      <c r="Y54" s="350">
        <v>0</v>
      </c>
      <c r="Z54" s="350">
        <v>0</v>
      </c>
      <c r="AA54" s="350">
        <v>0</v>
      </c>
      <c r="AB54" s="350">
        <v>0</v>
      </c>
      <c r="AC54" s="350">
        <v>0</v>
      </c>
      <c r="AD54" s="350">
        <v>0</v>
      </c>
      <c r="AE54" s="350">
        <v>0</v>
      </c>
      <c r="AF54" s="350">
        <v>0</v>
      </c>
      <c r="AG54" s="350">
        <v>0</v>
      </c>
      <c r="AH54" s="350">
        <v>0</v>
      </c>
      <c r="AI54" s="350">
        <v>0</v>
      </c>
      <c r="AJ54" s="350">
        <v>0</v>
      </c>
      <c r="AK54" s="350">
        <v>0</v>
      </c>
      <c r="AL54" s="350">
        <v>0</v>
      </c>
      <c r="AM54" s="350">
        <v>0</v>
      </c>
      <c r="AN54" s="350">
        <v>0</v>
      </c>
      <c r="AO54" s="350">
        <v>0</v>
      </c>
      <c r="AP54" s="603">
        <v>0</v>
      </c>
      <c r="AY54" s="352"/>
      <c r="CE54" s="353"/>
    </row>
    <row r="55" spans="1:83" hidden="1" x14ac:dyDescent="0.2">
      <c r="A55" s="601">
        <v>46447</v>
      </c>
      <c r="B55" s="350">
        <v>0</v>
      </c>
      <c r="C55" s="350">
        <v>0</v>
      </c>
      <c r="D55" s="350">
        <v>0</v>
      </c>
      <c r="E55" s="350">
        <v>0</v>
      </c>
      <c r="F55" s="350">
        <v>0</v>
      </c>
      <c r="G55" s="350"/>
      <c r="H55" s="350"/>
      <c r="I55" s="350"/>
      <c r="J55" s="350"/>
      <c r="K55" s="350"/>
      <c r="L55" s="350"/>
      <c r="M55" s="350"/>
      <c r="N55" s="350"/>
      <c r="O55" s="350"/>
      <c r="P55" s="350"/>
      <c r="Q55" s="350"/>
      <c r="R55" s="350">
        <v>0</v>
      </c>
      <c r="S55" s="350">
        <v>0</v>
      </c>
      <c r="T55" s="350">
        <v>0</v>
      </c>
      <c r="U55" s="350">
        <v>0</v>
      </c>
      <c r="V55" s="350">
        <v>0</v>
      </c>
      <c r="W55" s="350">
        <v>0</v>
      </c>
      <c r="X55" s="350">
        <v>0</v>
      </c>
      <c r="Y55" s="350">
        <v>0</v>
      </c>
      <c r="Z55" s="350">
        <v>0</v>
      </c>
      <c r="AA55" s="350">
        <v>0</v>
      </c>
      <c r="AB55" s="350">
        <v>0</v>
      </c>
      <c r="AC55" s="350">
        <v>0</v>
      </c>
      <c r="AD55" s="350">
        <v>0</v>
      </c>
      <c r="AE55" s="350">
        <v>0</v>
      </c>
      <c r="AF55" s="350">
        <v>0</v>
      </c>
      <c r="AG55" s="350">
        <v>0</v>
      </c>
      <c r="AH55" s="350">
        <v>0</v>
      </c>
      <c r="AI55" s="350">
        <v>0</v>
      </c>
      <c r="AJ55" s="350">
        <v>0</v>
      </c>
      <c r="AK55" s="350">
        <v>0</v>
      </c>
      <c r="AL55" s="350">
        <v>0</v>
      </c>
      <c r="AM55" s="350">
        <v>0</v>
      </c>
      <c r="AN55" s="350">
        <v>0</v>
      </c>
      <c r="AO55" s="350">
        <v>0</v>
      </c>
      <c r="AP55" s="603">
        <v>0</v>
      </c>
      <c r="AY55" s="352"/>
      <c r="CE55" s="353"/>
    </row>
    <row r="56" spans="1:83" hidden="1" x14ac:dyDescent="0.2">
      <c r="A56" s="601">
        <v>46478</v>
      </c>
      <c r="B56" s="350">
        <v>0</v>
      </c>
      <c r="C56" s="350">
        <v>0</v>
      </c>
      <c r="D56" s="350">
        <v>0</v>
      </c>
      <c r="E56" s="350">
        <v>0</v>
      </c>
      <c r="F56" s="350">
        <v>0</v>
      </c>
      <c r="G56" s="350"/>
      <c r="H56" s="350"/>
      <c r="I56" s="350"/>
      <c r="J56" s="350"/>
      <c r="K56" s="350"/>
      <c r="L56" s="350"/>
      <c r="M56" s="350"/>
      <c r="N56" s="350"/>
      <c r="O56" s="350"/>
      <c r="P56" s="350"/>
      <c r="Q56" s="350"/>
      <c r="R56" s="350">
        <v>0</v>
      </c>
      <c r="S56" s="350">
        <v>0</v>
      </c>
      <c r="T56" s="350">
        <v>0</v>
      </c>
      <c r="U56" s="350">
        <v>0</v>
      </c>
      <c r="V56" s="350">
        <v>0</v>
      </c>
      <c r="W56" s="350">
        <v>0</v>
      </c>
      <c r="X56" s="350">
        <v>0</v>
      </c>
      <c r="Y56" s="350">
        <v>0</v>
      </c>
      <c r="Z56" s="350">
        <v>0</v>
      </c>
      <c r="AA56" s="350">
        <v>0</v>
      </c>
      <c r="AB56" s="350">
        <v>0</v>
      </c>
      <c r="AC56" s="350">
        <v>0</v>
      </c>
      <c r="AD56" s="350">
        <v>0</v>
      </c>
      <c r="AE56" s="350">
        <v>0</v>
      </c>
      <c r="AF56" s="350">
        <v>0</v>
      </c>
      <c r="AG56" s="350">
        <v>0</v>
      </c>
      <c r="AH56" s="350">
        <v>0</v>
      </c>
      <c r="AI56" s="350">
        <v>0</v>
      </c>
      <c r="AJ56" s="350">
        <v>0</v>
      </c>
      <c r="AK56" s="350">
        <v>0</v>
      </c>
      <c r="AL56" s="350">
        <v>0</v>
      </c>
      <c r="AM56" s="350">
        <v>0</v>
      </c>
      <c r="AN56" s="350">
        <v>0</v>
      </c>
      <c r="AO56" s="350">
        <v>0</v>
      </c>
      <c r="AP56" s="603">
        <v>0</v>
      </c>
      <c r="AY56" s="352"/>
      <c r="CE56" s="353"/>
    </row>
    <row r="57" spans="1:83" hidden="1" x14ac:dyDescent="0.2">
      <c r="A57" s="601">
        <v>46508</v>
      </c>
      <c r="B57" s="350">
        <v>0</v>
      </c>
      <c r="C57" s="350">
        <v>0</v>
      </c>
      <c r="D57" s="350">
        <v>0</v>
      </c>
      <c r="E57" s="350">
        <v>0</v>
      </c>
      <c r="F57" s="350">
        <v>0</v>
      </c>
      <c r="G57" s="350"/>
      <c r="H57" s="350"/>
      <c r="I57" s="350"/>
      <c r="J57" s="350"/>
      <c r="K57" s="350"/>
      <c r="L57" s="350"/>
      <c r="M57" s="350"/>
      <c r="N57" s="350"/>
      <c r="O57" s="350"/>
      <c r="P57" s="350"/>
      <c r="Q57" s="350"/>
      <c r="R57" s="350">
        <v>0</v>
      </c>
      <c r="S57" s="350">
        <v>0</v>
      </c>
      <c r="T57" s="350">
        <v>0</v>
      </c>
      <c r="U57" s="350">
        <v>0</v>
      </c>
      <c r="V57" s="350">
        <v>0</v>
      </c>
      <c r="W57" s="350">
        <v>0</v>
      </c>
      <c r="X57" s="350">
        <v>0</v>
      </c>
      <c r="Y57" s="350">
        <v>0</v>
      </c>
      <c r="Z57" s="350">
        <v>0</v>
      </c>
      <c r="AA57" s="350">
        <v>0</v>
      </c>
      <c r="AB57" s="350">
        <v>0</v>
      </c>
      <c r="AC57" s="350">
        <v>0</v>
      </c>
      <c r="AD57" s="350">
        <v>0</v>
      </c>
      <c r="AE57" s="350">
        <v>0</v>
      </c>
      <c r="AF57" s="350">
        <v>0</v>
      </c>
      <c r="AG57" s="350">
        <v>0</v>
      </c>
      <c r="AH57" s="350">
        <v>0</v>
      </c>
      <c r="AI57" s="350">
        <v>0</v>
      </c>
      <c r="AJ57" s="350">
        <v>0</v>
      </c>
      <c r="AK57" s="350">
        <v>0</v>
      </c>
      <c r="AL57" s="350">
        <v>0</v>
      </c>
      <c r="AM57" s="350">
        <v>0</v>
      </c>
      <c r="AN57" s="350">
        <v>0</v>
      </c>
      <c r="AO57" s="350">
        <v>0</v>
      </c>
      <c r="AP57" s="603">
        <v>0</v>
      </c>
      <c r="AY57" s="352"/>
      <c r="CE57" s="353"/>
    </row>
    <row r="58" spans="1:83" hidden="1" x14ac:dyDescent="0.2">
      <c r="A58" s="601">
        <v>46539</v>
      </c>
      <c r="B58" s="350">
        <v>0</v>
      </c>
      <c r="C58" s="350">
        <v>0</v>
      </c>
      <c r="D58" s="350">
        <v>0</v>
      </c>
      <c r="E58" s="350">
        <v>0</v>
      </c>
      <c r="F58" s="350">
        <v>0</v>
      </c>
      <c r="G58" s="350"/>
      <c r="H58" s="350"/>
      <c r="I58" s="350"/>
      <c r="J58" s="350"/>
      <c r="K58" s="350"/>
      <c r="L58" s="350"/>
      <c r="M58" s="350"/>
      <c r="N58" s="350"/>
      <c r="O58" s="350"/>
      <c r="P58" s="350"/>
      <c r="Q58" s="350"/>
      <c r="R58" s="350">
        <v>0</v>
      </c>
      <c r="S58" s="350">
        <v>0</v>
      </c>
      <c r="T58" s="350">
        <v>0</v>
      </c>
      <c r="U58" s="350">
        <v>0</v>
      </c>
      <c r="V58" s="350">
        <v>0</v>
      </c>
      <c r="W58" s="350">
        <v>0</v>
      </c>
      <c r="X58" s="350">
        <v>0</v>
      </c>
      <c r="Y58" s="350">
        <v>0</v>
      </c>
      <c r="Z58" s="350">
        <v>0</v>
      </c>
      <c r="AA58" s="350">
        <v>0</v>
      </c>
      <c r="AB58" s="350">
        <v>0</v>
      </c>
      <c r="AC58" s="350">
        <v>0</v>
      </c>
      <c r="AD58" s="350">
        <v>0</v>
      </c>
      <c r="AE58" s="350">
        <v>0</v>
      </c>
      <c r="AF58" s="350">
        <v>0</v>
      </c>
      <c r="AG58" s="350">
        <v>0</v>
      </c>
      <c r="AH58" s="350">
        <v>0</v>
      </c>
      <c r="AI58" s="350">
        <v>0</v>
      </c>
      <c r="AJ58" s="350">
        <v>0</v>
      </c>
      <c r="AK58" s="350">
        <v>0</v>
      </c>
      <c r="AL58" s="350">
        <v>0</v>
      </c>
      <c r="AM58" s="350">
        <v>0</v>
      </c>
      <c r="AN58" s="350">
        <v>0</v>
      </c>
      <c r="AO58" s="350">
        <v>0</v>
      </c>
      <c r="AP58" s="603">
        <v>0</v>
      </c>
      <c r="AY58" s="352"/>
      <c r="CE58" s="353"/>
    </row>
    <row r="59" spans="1:83" hidden="1" x14ac:dyDescent="0.2">
      <c r="A59" s="601">
        <v>46569</v>
      </c>
      <c r="B59" s="350">
        <v>0</v>
      </c>
      <c r="C59" s="350">
        <v>0</v>
      </c>
      <c r="D59" s="350">
        <v>0</v>
      </c>
      <c r="E59" s="350">
        <v>0</v>
      </c>
      <c r="F59" s="350">
        <v>0</v>
      </c>
      <c r="G59" s="350"/>
      <c r="H59" s="350"/>
      <c r="I59" s="350"/>
      <c r="J59" s="350"/>
      <c r="K59" s="350"/>
      <c r="L59" s="350"/>
      <c r="M59" s="350"/>
      <c r="N59" s="350"/>
      <c r="O59" s="350"/>
      <c r="P59" s="350"/>
      <c r="Q59" s="350"/>
      <c r="R59" s="350">
        <v>0</v>
      </c>
      <c r="S59" s="350">
        <v>0</v>
      </c>
      <c r="T59" s="350">
        <v>0</v>
      </c>
      <c r="U59" s="350">
        <v>0</v>
      </c>
      <c r="V59" s="350">
        <v>0</v>
      </c>
      <c r="W59" s="350">
        <v>0</v>
      </c>
      <c r="X59" s="350">
        <v>0</v>
      </c>
      <c r="Y59" s="350">
        <v>0</v>
      </c>
      <c r="Z59" s="350">
        <v>0</v>
      </c>
      <c r="AA59" s="350">
        <v>0</v>
      </c>
      <c r="AB59" s="350">
        <v>0</v>
      </c>
      <c r="AC59" s="350">
        <v>0</v>
      </c>
      <c r="AD59" s="350">
        <v>0</v>
      </c>
      <c r="AE59" s="350">
        <v>0</v>
      </c>
      <c r="AF59" s="350">
        <v>0</v>
      </c>
      <c r="AG59" s="350">
        <v>0</v>
      </c>
      <c r="AH59" s="350">
        <v>0</v>
      </c>
      <c r="AI59" s="350">
        <v>0</v>
      </c>
      <c r="AJ59" s="350">
        <v>0</v>
      </c>
      <c r="AK59" s="350">
        <v>0</v>
      </c>
      <c r="AL59" s="350">
        <v>0</v>
      </c>
      <c r="AM59" s="350">
        <v>0</v>
      </c>
      <c r="AN59" s="350">
        <v>0</v>
      </c>
      <c r="AO59" s="350">
        <v>0</v>
      </c>
      <c r="AP59" s="603">
        <v>0</v>
      </c>
      <c r="AY59" s="352"/>
      <c r="CE59" s="353"/>
    </row>
    <row r="60" spans="1:83" hidden="1" x14ac:dyDescent="0.2">
      <c r="A60" s="601">
        <v>46600</v>
      </c>
      <c r="B60" s="350">
        <v>0</v>
      </c>
      <c r="C60" s="350">
        <v>0</v>
      </c>
      <c r="D60" s="350">
        <v>0</v>
      </c>
      <c r="E60" s="350">
        <v>0</v>
      </c>
      <c r="F60" s="350">
        <v>0</v>
      </c>
      <c r="G60" s="350"/>
      <c r="H60" s="350"/>
      <c r="I60" s="350"/>
      <c r="J60" s="350"/>
      <c r="K60" s="350"/>
      <c r="L60" s="350"/>
      <c r="M60" s="350"/>
      <c r="N60" s="350"/>
      <c r="O60" s="350"/>
      <c r="P60" s="350"/>
      <c r="Q60" s="350"/>
      <c r="R60" s="350">
        <v>0</v>
      </c>
      <c r="S60" s="350">
        <v>0</v>
      </c>
      <c r="T60" s="350">
        <v>0</v>
      </c>
      <c r="U60" s="350">
        <v>0</v>
      </c>
      <c r="V60" s="350">
        <v>0</v>
      </c>
      <c r="W60" s="350">
        <v>0</v>
      </c>
      <c r="X60" s="350">
        <v>0</v>
      </c>
      <c r="Y60" s="350">
        <v>0</v>
      </c>
      <c r="Z60" s="350">
        <v>0</v>
      </c>
      <c r="AA60" s="350">
        <v>0</v>
      </c>
      <c r="AB60" s="350">
        <v>0</v>
      </c>
      <c r="AC60" s="350">
        <v>0</v>
      </c>
      <c r="AD60" s="350">
        <v>0</v>
      </c>
      <c r="AE60" s="350">
        <v>0</v>
      </c>
      <c r="AF60" s="350">
        <v>0</v>
      </c>
      <c r="AG60" s="350">
        <v>0</v>
      </c>
      <c r="AH60" s="350">
        <v>0</v>
      </c>
      <c r="AI60" s="350">
        <v>0</v>
      </c>
      <c r="AJ60" s="350">
        <v>0</v>
      </c>
      <c r="AK60" s="350">
        <v>0</v>
      </c>
      <c r="AL60" s="350">
        <v>0</v>
      </c>
      <c r="AM60" s="350">
        <v>0</v>
      </c>
      <c r="AN60" s="350">
        <v>0</v>
      </c>
      <c r="AO60" s="350">
        <v>0</v>
      </c>
      <c r="AP60" s="603">
        <v>0</v>
      </c>
      <c r="AY60" s="352"/>
      <c r="CE60" s="353"/>
    </row>
    <row r="61" spans="1:83" hidden="1" x14ac:dyDescent="0.2">
      <c r="A61" s="601">
        <v>46631</v>
      </c>
      <c r="B61" s="350">
        <v>0</v>
      </c>
      <c r="C61" s="350">
        <v>0</v>
      </c>
      <c r="D61" s="350">
        <v>0</v>
      </c>
      <c r="E61" s="350">
        <v>0</v>
      </c>
      <c r="F61" s="350">
        <v>0</v>
      </c>
      <c r="G61" s="350"/>
      <c r="H61" s="350"/>
      <c r="I61" s="350"/>
      <c r="J61" s="350"/>
      <c r="K61" s="350"/>
      <c r="L61" s="350"/>
      <c r="M61" s="350"/>
      <c r="N61" s="350"/>
      <c r="O61" s="350"/>
      <c r="P61" s="350"/>
      <c r="Q61" s="350"/>
      <c r="R61" s="350">
        <v>0</v>
      </c>
      <c r="S61" s="350">
        <v>0</v>
      </c>
      <c r="T61" s="350">
        <v>0</v>
      </c>
      <c r="U61" s="350">
        <v>0</v>
      </c>
      <c r="V61" s="350">
        <v>0</v>
      </c>
      <c r="W61" s="350">
        <v>0</v>
      </c>
      <c r="X61" s="350">
        <v>0</v>
      </c>
      <c r="Y61" s="350">
        <v>0</v>
      </c>
      <c r="Z61" s="350">
        <v>0</v>
      </c>
      <c r="AA61" s="350">
        <v>0</v>
      </c>
      <c r="AB61" s="350">
        <v>0</v>
      </c>
      <c r="AC61" s="350">
        <v>0</v>
      </c>
      <c r="AD61" s="350">
        <v>0</v>
      </c>
      <c r="AE61" s="350">
        <v>0</v>
      </c>
      <c r="AF61" s="350">
        <v>0</v>
      </c>
      <c r="AG61" s="350">
        <v>0</v>
      </c>
      <c r="AH61" s="350">
        <v>0</v>
      </c>
      <c r="AI61" s="350">
        <v>0</v>
      </c>
      <c r="AJ61" s="350">
        <v>0</v>
      </c>
      <c r="AK61" s="350">
        <v>0</v>
      </c>
      <c r="AL61" s="350">
        <v>0</v>
      </c>
      <c r="AM61" s="350">
        <v>0</v>
      </c>
      <c r="AN61" s="350">
        <v>0</v>
      </c>
      <c r="AO61" s="350">
        <v>0</v>
      </c>
      <c r="AP61" s="603">
        <v>0</v>
      </c>
      <c r="AY61" s="352"/>
      <c r="CE61" s="353"/>
    </row>
    <row r="62" spans="1:83" hidden="1" x14ac:dyDescent="0.2">
      <c r="A62" s="601">
        <v>46661</v>
      </c>
      <c r="B62" s="350">
        <v>0</v>
      </c>
      <c r="C62" s="350">
        <v>0</v>
      </c>
      <c r="D62" s="350">
        <v>0</v>
      </c>
      <c r="E62" s="350">
        <v>0</v>
      </c>
      <c r="F62" s="350">
        <v>0</v>
      </c>
      <c r="G62" s="350"/>
      <c r="H62" s="350"/>
      <c r="I62" s="350"/>
      <c r="J62" s="350"/>
      <c r="K62" s="350"/>
      <c r="L62" s="350"/>
      <c r="M62" s="350"/>
      <c r="N62" s="350"/>
      <c r="O62" s="350"/>
      <c r="P62" s="350"/>
      <c r="Q62" s="350"/>
      <c r="R62" s="350">
        <v>0</v>
      </c>
      <c r="S62" s="350">
        <v>0</v>
      </c>
      <c r="T62" s="350">
        <v>0</v>
      </c>
      <c r="U62" s="350">
        <v>0</v>
      </c>
      <c r="V62" s="350">
        <v>0</v>
      </c>
      <c r="W62" s="350">
        <v>0</v>
      </c>
      <c r="X62" s="350">
        <v>0</v>
      </c>
      <c r="Y62" s="350">
        <v>0</v>
      </c>
      <c r="Z62" s="350">
        <v>0</v>
      </c>
      <c r="AA62" s="350">
        <v>0</v>
      </c>
      <c r="AB62" s="350">
        <v>0</v>
      </c>
      <c r="AC62" s="350">
        <v>0</v>
      </c>
      <c r="AD62" s="350">
        <v>0</v>
      </c>
      <c r="AE62" s="350">
        <v>0</v>
      </c>
      <c r="AF62" s="350">
        <v>0</v>
      </c>
      <c r="AG62" s="350">
        <v>0</v>
      </c>
      <c r="AH62" s="350">
        <v>0</v>
      </c>
      <c r="AI62" s="350">
        <v>0</v>
      </c>
      <c r="AJ62" s="350">
        <v>0</v>
      </c>
      <c r="AK62" s="350">
        <v>0</v>
      </c>
      <c r="AL62" s="350">
        <v>0</v>
      </c>
      <c r="AM62" s="350">
        <v>0</v>
      </c>
      <c r="AN62" s="350">
        <v>0</v>
      </c>
      <c r="AO62" s="350">
        <v>0</v>
      </c>
      <c r="AP62" s="603">
        <v>0</v>
      </c>
      <c r="AY62" s="352"/>
      <c r="CE62" s="353"/>
    </row>
    <row r="63" spans="1:83" hidden="1" x14ac:dyDescent="0.2">
      <c r="A63" s="601">
        <v>46692</v>
      </c>
      <c r="B63" s="350">
        <v>0</v>
      </c>
      <c r="C63" s="350">
        <v>0</v>
      </c>
      <c r="D63" s="350">
        <v>0</v>
      </c>
      <c r="E63" s="350">
        <v>0</v>
      </c>
      <c r="F63" s="350">
        <v>0</v>
      </c>
      <c r="G63" s="350"/>
      <c r="H63" s="350"/>
      <c r="I63" s="350"/>
      <c r="J63" s="350"/>
      <c r="K63" s="350"/>
      <c r="L63" s="350"/>
      <c r="M63" s="350"/>
      <c r="N63" s="350"/>
      <c r="O63" s="350"/>
      <c r="P63" s="350"/>
      <c r="Q63" s="350"/>
      <c r="R63" s="350">
        <v>0</v>
      </c>
      <c r="S63" s="350">
        <v>0</v>
      </c>
      <c r="T63" s="350">
        <v>0</v>
      </c>
      <c r="U63" s="350">
        <v>0</v>
      </c>
      <c r="V63" s="350">
        <v>0</v>
      </c>
      <c r="W63" s="350">
        <v>0</v>
      </c>
      <c r="X63" s="350">
        <v>0</v>
      </c>
      <c r="Y63" s="350">
        <v>0</v>
      </c>
      <c r="Z63" s="350">
        <v>0</v>
      </c>
      <c r="AA63" s="350">
        <v>0</v>
      </c>
      <c r="AB63" s="350">
        <v>0</v>
      </c>
      <c r="AC63" s="350">
        <v>0</v>
      </c>
      <c r="AD63" s="350">
        <v>0</v>
      </c>
      <c r="AE63" s="350">
        <v>0</v>
      </c>
      <c r="AF63" s="350">
        <v>0</v>
      </c>
      <c r="AG63" s="350">
        <v>0</v>
      </c>
      <c r="AH63" s="350">
        <v>0</v>
      </c>
      <c r="AI63" s="350">
        <v>0</v>
      </c>
      <c r="AJ63" s="350">
        <v>0</v>
      </c>
      <c r="AK63" s="350">
        <v>0</v>
      </c>
      <c r="AL63" s="350">
        <v>0</v>
      </c>
      <c r="AM63" s="350">
        <v>0</v>
      </c>
      <c r="AN63" s="350">
        <v>0</v>
      </c>
      <c r="AO63" s="350">
        <v>0</v>
      </c>
      <c r="AP63" s="603">
        <v>0</v>
      </c>
      <c r="AY63" s="352"/>
      <c r="CE63" s="353"/>
    </row>
    <row r="64" spans="1:83" hidden="1" x14ac:dyDescent="0.2">
      <c r="A64" s="601">
        <v>46722</v>
      </c>
      <c r="B64" s="350">
        <v>0</v>
      </c>
      <c r="C64" s="350">
        <v>0</v>
      </c>
      <c r="D64" s="350">
        <v>0</v>
      </c>
      <c r="E64" s="350">
        <v>0</v>
      </c>
      <c r="F64" s="350">
        <v>0</v>
      </c>
      <c r="G64" s="350"/>
      <c r="H64" s="350"/>
      <c r="I64" s="350"/>
      <c r="J64" s="350"/>
      <c r="K64" s="350"/>
      <c r="L64" s="350"/>
      <c r="M64" s="350"/>
      <c r="N64" s="350"/>
      <c r="O64" s="350"/>
      <c r="P64" s="350"/>
      <c r="Q64" s="350"/>
      <c r="R64" s="350">
        <v>0</v>
      </c>
      <c r="S64" s="350">
        <v>0</v>
      </c>
      <c r="T64" s="350">
        <v>0</v>
      </c>
      <c r="U64" s="350">
        <v>0</v>
      </c>
      <c r="V64" s="350">
        <v>0</v>
      </c>
      <c r="W64" s="350">
        <v>0</v>
      </c>
      <c r="X64" s="350">
        <v>0</v>
      </c>
      <c r="Y64" s="350">
        <v>0</v>
      </c>
      <c r="Z64" s="350">
        <v>0</v>
      </c>
      <c r="AA64" s="350">
        <v>0</v>
      </c>
      <c r="AB64" s="350">
        <v>0</v>
      </c>
      <c r="AC64" s="350">
        <v>0</v>
      </c>
      <c r="AD64" s="350">
        <v>0</v>
      </c>
      <c r="AE64" s="350">
        <v>0</v>
      </c>
      <c r="AF64" s="350">
        <v>0</v>
      </c>
      <c r="AG64" s="350">
        <v>0</v>
      </c>
      <c r="AH64" s="350">
        <v>0</v>
      </c>
      <c r="AI64" s="350">
        <v>0</v>
      </c>
      <c r="AJ64" s="350">
        <v>0</v>
      </c>
      <c r="AK64" s="350">
        <v>0</v>
      </c>
      <c r="AL64" s="350">
        <v>0</v>
      </c>
      <c r="AM64" s="350">
        <v>0</v>
      </c>
      <c r="AN64" s="350">
        <v>0</v>
      </c>
      <c r="AO64" s="350">
        <v>0</v>
      </c>
      <c r="AP64" s="603">
        <v>0</v>
      </c>
      <c r="AY64" s="352"/>
      <c r="CE64" s="353"/>
    </row>
    <row r="65" spans="1:83" hidden="1" x14ac:dyDescent="0.2">
      <c r="A65" s="601">
        <v>46753</v>
      </c>
      <c r="B65" s="350">
        <v>0</v>
      </c>
      <c r="C65" s="350">
        <v>0</v>
      </c>
      <c r="D65" s="350">
        <v>0</v>
      </c>
      <c r="E65" s="350">
        <v>0</v>
      </c>
      <c r="F65" s="350">
        <v>0</v>
      </c>
      <c r="G65" s="350"/>
      <c r="H65" s="350"/>
      <c r="I65" s="350"/>
      <c r="J65" s="350"/>
      <c r="K65" s="350"/>
      <c r="L65" s="350"/>
      <c r="M65" s="350"/>
      <c r="N65" s="350"/>
      <c r="O65" s="350"/>
      <c r="P65" s="350"/>
      <c r="Q65" s="350"/>
      <c r="R65" s="350">
        <v>0</v>
      </c>
      <c r="S65" s="350">
        <v>0</v>
      </c>
      <c r="T65" s="350">
        <v>0</v>
      </c>
      <c r="U65" s="350">
        <v>0</v>
      </c>
      <c r="V65" s="350">
        <v>0</v>
      </c>
      <c r="W65" s="350">
        <v>0</v>
      </c>
      <c r="X65" s="350">
        <v>0</v>
      </c>
      <c r="Y65" s="350">
        <v>0</v>
      </c>
      <c r="Z65" s="350">
        <v>0</v>
      </c>
      <c r="AA65" s="350">
        <v>0</v>
      </c>
      <c r="AB65" s="350">
        <v>0</v>
      </c>
      <c r="AC65" s="350">
        <v>0</v>
      </c>
      <c r="AD65" s="350">
        <v>0</v>
      </c>
      <c r="AE65" s="350">
        <v>0</v>
      </c>
      <c r="AF65" s="350">
        <v>0</v>
      </c>
      <c r="AG65" s="350">
        <v>0</v>
      </c>
      <c r="AH65" s="350">
        <v>0</v>
      </c>
      <c r="AI65" s="350">
        <v>0</v>
      </c>
      <c r="AJ65" s="350">
        <v>0</v>
      </c>
      <c r="AK65" s="350">
        <v>0</v>
      </c>
      <c r="AL65" s="350">
        <v>0</v>
      </c>
      <c r="AM65" s="350">
        <v>0</v>
      </c>
      <c r="AN65" s="350">
        <v>0</v>
      </c>
      <c r="AO65" s="350">
        <v>0</v>
      </c>
      <c r="AP65" s="603">
        <v>0</v>
      </c>
      <c r="AY65" s="352"/>
      <c r="CE65" s="353"/>
    </row>
    <row r="66" spans="1:83" hidden="1" x14ac:dyDescent="0.2">
      <c r="A66" s="601">
        <v>46784</v>
      </c>
      <c r="B66" s="350">
        <v>0</v>
      </c>
      <c r="C66" s="350">
        <v>0</v>
      </c>
      <c r="D66" s="350">
        <v>0</v>
      </c>
      <c r="E66" s="350">
        <v>0</v>
      </c>
      <c r="F66" s="350">
        <v>0</v>
      </c>
      <c r="G66" s="350"/>
      <c r="H66" s="350"/>
      <c r="I66" s="350"/>
      <c r="J66" s="350"/>
      <c r="K66" s="350"/>
      <c r="L66" s="350"/>
      <c r="M66" s="350"/>
      <c r="N66" s="350"/>
      <c r="O66" s="350"/>
      <c r="P66" s="350"/>
      <c r="Q66" s="350"/>
      <c r="R66" s="350">
        <v>0</v>
      </c>
      <c r="S66" s="350">
        <v>0</v>
      </c>
      <c r="T66" s="350">
        <v>0</v>
      </c>
      <c r="U66" s="350">
        <v>0</v>
      </c>
      <c r="V66" s="350">
        <v>0</v>
      </c>
      <c r="W66" s="350">
        <v>0</v>
      </c>
      <c r="X66" s="350">
        <v>0</v>
      </c>
      <c r="Y66" s="350">
        <v>0</v>
      </c>
      <c r="Z66" s="350">
        <v>0</v>
      </c>
      <c r="AA66" s="350">
        <v>0</v>
      </c>
      <c r="AB66" s="350">
        <v>0</v>
      </c>
      <c r="AC66" s="350">
        <v>0</v>
      </c>
      <c r="AD66" s="350">
        <v>0</v>
      </c>
      <c r="AE66" s="350">
        <v>0</v>
      </c>
      <c r="AF66" s="350">
        <v>0</v>
      </c>
      <c r="AG66" s="350">
        <v>0</v>
      </c>
      <c r="AH66" s="350">
        <v>0</v>
      </c>
      <c r="AI66" s="350">
        <v>0</v>
      </c>
      <c r="AJ66" s="350">
        <v>0</v>
      </c>
      <c r="AK66" s="350">
        <v>0</v>
      </c>
      <c r="AL66" s="350">
        <v>0</v>
      </c>
      <c r="AM66" s="350">
        <v>0</v>
      </c>
      <c r="AN66" s="350">
        <v>0</v>
      </c>
      <c r="AO66" s="350">
        <v>0</v>
      </c>
      <c r="AP66" s="603">
        <v>0</v>
      </c>
      <c r="AY66" s="352"/>
      <c r="CE66" s="353"/>
    </row>
    <row r="67" spans="1:83" hidden="1" x14ac:dyDescent="0.2">
      <c r="A67" s="601">
        <v>46813</v>
      </c>
      <c r="B67" s="350">
        <v>0</v>
      </c>
      <c r="C67" s="350">
        <v>0</v>
      </c>
      <c r="D67" s="350">
        <v>0</v>
      </c>
      <c r="E67" s="350">
        <v>0</v>
      </c>
      <c r="F67" s="350">
        <v>0</v>
      </c>
      <c r="G67" s="350"/>
      <c r="H67" s="350"/>
      <c r="I67" s="350"/>
      <c r="J67" s="350"/>
      <c r="K67" s="350"/>
      <c r="L67" s="350"/>
      <c r="M67" s="350"/>
      <c r="N67" s="350"/>
      <c r="O67" s="350"/>
      <c r="P67" s="350"/>
      <c r="Q67" s="350"/>
      <c r="R67" s="350">
        <v>0</v>
      </c>
      <c r="S67" s="350">
        <v>0</v>
      </c>
      <c r="T67" s="350">
        <v>0</v>
      </c>
      <c r="U67" s="350">
        <v>0</v>
      </c>
      <c r="V67" s="350">
        <v>0</v>
      </c>
      <c r="W67" s="350">
        <v>0</v>
      </c>
      <c r="X67" s="350">
        <v>0</v>
      </c>
      <c r="Y67" s="350">
        <v>0</v>
      </c>
      <c r="Z67" s="350">
        <v>0</v>
      </c>
      <c r="AA67" s="350">
        <v>0</v>
      </c>
      <c r="AB67" s="350">
        <v>0</v>
      </c>
      <c r="AC67" s="350">
        <v>0</v>
      </c>
      <c r="AD67" s="350">
        <v>0</v>
      </c>
      <c r="AE67" s="350">
        <v>0</v>
      </c>
      <c r="AF67" s="350">
        <v>0</v>
      </c>
      <c r="AG67" s="350">
        <v>0</v>
      </c>
      <c r="AH67" s="350">
        <v>0</v>
      </c>
      <c r="AI67" s="350">
        <v>0</v>
      </c>
      <c r="AJ67" s="350">
        <v>0</v>
      </c>
      <c r="AK67" s="350">
        <v>0</v>
      </c>
      <c r="AL67" s="350">
        <v>0</v>
      </c>
      <c r="AM67" s="350">
        <v>0</v>
      </c>
      <c r="AN67" s="350">
        <v>0</v>
      </c>
      <c r="AO67" s="350">
        <v>0</v>
      </c>
      <c r="AP67" s="603">
        <v>0</v>
      </c>
      <c r="AY67" s="352"/>
      <c r="CE67" s="353"/>
    </row>
    <row r="68" spans="1:83" hidden="1" x14ac:dyDescent="0.2">
      <c r="A68" s="601">
        <v>46844</v>
      </c>
      <c r="B68" s="350">
        <v>0</v>
      </c>
      <c r="C68" s="350">
        <v>0</v>
      </c>
      <c r="D68" s="350">
        <v>0</v>
      </c>
      <c r="E68" s="350">
        <v>0</v>
      </c>
      <c r="F68" s="350">
        <v>0</v>
      </c>
      <c r="G68" s="350"/>
      <c r="H68" s="350"/>
      <c r="I68" s="350"/>
      <c r="J68" s="350"/>
      <c r="K68" s="350"/>
      <c r="L68" s="350"/>
      <c r="M68" s="350"/>
      <c r="N68" s="350"/>
      <c r="O68" s="350"/>
      <c r="P68" s="350"/>
      <c r="Q68" s="350"/>
      <c r="R68" s="350">
        <v>0</v>
      </c>
      <c r="S68" s="350">
        <v>0</v>
      </c>
      <c r="T68" s="350">
        <v>0</v>
      </c>
      <c r="U68" s="350">
        <v>0</v>
      </c>
      <c r="V68" s="350">
        <v>0</v>
      </c>
      <c r="W68" s="350">
        <v>0</v>
      </c>
      <c r="X68" s="350">
        <v>0</v>
      </c>
      <c r="Y68" s="350">
        <v>0</v>
      </c>
      <c r="Z68" s="350">
        <v>0</v>
      </c>
      <c r="AA68" s="350">
        <v>0</v>
      </c>
      <c r="AB68" s="350">
        <v>0</v>
      </c>
      <c r="AC68" s="350">
        <v>0</v>
      </c>
      <c r="AD68" s="350">
        <v>0</v>
      </c>
      <c r="AE68" s="350">
        <v>0</v>
      </c>
      <c r="AF68" s="350">
        <v>0</v>
      </c>
      <c r="AG68" s="350">
        <v>0</v>
      </c>
      <c r="AH68" s="350">
        <v>0</v>
      </c>
      <c r="AI68" s="350">
        <v>0</v>
      </c>
      <c r="AJ68" s="350">
        <v>0</v>
      </c>
      <c r="AK68" s="350">
        <v>0</v>
      </c>
      <c r="AL68" s="350">
        <v>0</v>
      </c>
      <c r="AM68" s="350">
        <v>0</v>
      </c>
      <c r="AN68" s="350">
        <v>0</v>
      </c>
      <c r="AO68" s="350">
        <v>0</v>
      </c>
      <c r="AP68" s="603">
        <v>0</v>
      </c>
      <c r="AY68" s="352"/>
      <c r="CE68" s="353"/>
    </row>
    <row r="69" spans="1:83" hidden="1" x14ac:dyDescent="0.2">
      <c r="A69" s="601">
        <v>46874</v>
      </c>
      <c r="B69" s="350">
        <v>0</v>
      </c>
      <c r="C69" s="350">
        <v>0</v>
      </c>
      <c r="D69" s="350">
        <v>0</v>
      </c>
      <c r="E69" s="350">
        <v>0</v>
      </c>
      <c r="F69" s="350">
        <v>0</v>
      </c>
      <c r="G69" s="350"/>
      <c r="H69" s="350"/>
      <c r="I69" s="350"/>
      <c r="J69" s="350"/>
      <c r="K69" s="350"/>
      <c r="L69" s="350"/>
      <c r="M69" s="350"/>
      <c r="N69" s="350"/>
      <c r="O69" s="350"/>
      <c r="P69" s="350"/>
      <c r="Q69" s="350"/>
      <c r="R69" s="350">
        <v>0</v>
      </c>
      <c r="S69" s="350">
        <v>0</v>
      </c>
      <c r="T69" s="350">
        <v>0</v>
      </c>
      <c r="U69" s="350">
        <v>0</v>
      </c>
      <c r="V69" s="350">
        <v>0</v>
      </c>
      <c r="W69" s="350">
        <v>0</v>
      </c>
      <c r="X69" s="350">
        <v>0</v>
      </c>
      <c r="Y69" s="350">
        <v>0</v>
      </c>
      <c r="Z69" s="350">
        <v>0</v>
      </c>
      <c r="AA69" s="350">
        <v>0</v>
      </c>
      <c r="AB69" s="350">
        <v>0</v>
      </c>
      <c r="AC69" s="350">
        <v>0</v>
      </c>
      <c r="AD69" s="350">
        <v>0</v>
      </c>
      <c r="AE69" s="350">
        <v>0</v>
      </c>
      <c r="AF69" s="350">
        <v>0</v>
      </c>
      <c r="AG69" s="350">
        <v>0</v>
      </c>
      <c r="AH69" s="350">
        <v>0</v>
      </c>
      <c r="AI69" s="350">
        <v>0</v>
      </c>
      <c r="AJ69" s="350">
        <v>0</v>
      </c>
      <c r="AK69" s="350">
        <v>0</v>
      </c>
      <c r="AL69" s="350">
        <v>0</v>
      </c>
      <c r="AM69" s="350">
        <v>0</v>
      </c>
      <c r="AN69" s="350">
        <v>0</v>
      </c>
      <c r="AO69" s="350">
        <v>0</v>
      </c>
      <c r="AP69" s="603">
        <v>0</v>
      </c>
      <c r="AY69" s="352"/>
      <c r="CE69" s="353"/>
    </row>
    <row r="70" spans="1:83" hidden="1" x14ac:dyDescent="0.2">
      <c r="A70" s="601">
        <v>46905</v>
      </c>
      <c r="B70" s="350">
        <v>0</v>
      </c>
      <c r="C70" s="350">
        <v>0</v>
      </c>
      <c r="D70" s="350">
        <v>0</v>
      </c>
      <c r="E70" s="350">
        <v>0</v>
      </c>
      <c r="F70" s="350">
        <v>0</v>
      </c>
      <c r="G70" s="350"/>
      <c r="H70" s="350"/>
      <c r="I70" s="350"/>
      <c r="J70" s="350"/>
      <c r="K70" s="350"/>
      <c r="L70" s="350"/>
      <c r="M70" s="350"/>
      <c r="N70" s="350"/>
      <c r="O70" s="350"/>
      <c r="P70" s="350"/>
      <c r="Q70" s="350"/>
      <c r="R70" s="350">
        <v>0</v>
      </c>
      <c r="S70" s="350">
        <v>0</v>
      </c>
      <c r="T70" s="350">
        <v>0</v>
      </c>
      <c r="U70" s="350">
        <v>0</v>
      </c>
      <c r="V70" s="350">
        <v>0</v>
      </c>
      <c r="W70" s="350">
        <v>0</v>
      </c>
      <c r="X70" s="350">
        <v>0</v>
      </c>
      <c r="Y70" s="350">
        <v>0</v>
      </c>
      <c r="Z70" s="350">
        <v>0</v>
      </c>
      <c r="AA70" s="350">
        <v>0</v>
      </c>
      <c r="AB70" s="350">
        <v>0</v>
      </c>
      <c r="AC70" s="350">
        <v>0</v>
      </c>
      <c r="AD70" s="350">
        <v>0</v>
      </c>
      <c r="AE70" s="350">
        <v>0</v>
      </c>
      <c r="AF70" s="350">
        <v>0</v>
      </c>
      <c r="AG70" s="350">
        <v>0</v>
      </c>
      <c r="AH70" s="350">
        <v>0</v>
      </c>
      <c r="AI70" s="350">
        <v>0</v>
      </c>
      <c r="AJ70" s="350">
        <v>0</v>
      </c>
      <c r="AK70" s="350">
        <v>0</v>
      </c>
      <c r="AL70" s="350">
        <v>0</v>
      </c>
      <c r="AM70" s="350">
        <v>0</v>
      </c>
      <c r="AN70" s="350">
        <v>0</v>
      </c>
      <c r="AO70" s="350">
        <v>0</v>
      </c>
      <c r="AP70" s="603">
        <v>0</v>
      </c>
      <c r="AY70" s="352"/>
      <c r="CE70" s="353"/>
    </row>
    <row r="71" spans="1:83" hidden="1" x14ac:dyDescent="0.2">
      <c r="A71" s="601">
        <v>46935</v>
      </c>
      <c r="B71" s="350">
        <v>0</v>
      </c>
      <c r="C71" s="350">
        <v>0</v>
      </c>
      <c r="D71" s="350">
        <v>0</v>
      </c>
      <c r="E71" s="350">
        <v>0</v>
      </c>
      <c r="F71" s="350">
        <v>0</v>
      </c>
      <c r="G71" s="350"/>
      <c r="H71" s="350"/>
      <c r="I71" s="350"/>
      <c r="J71" s="350"/>
      <c r="K71" s="350"/>
      <c r="L71" s="350"/>
      <c r="M71" s="350"/>
      <c r="N71" s="350"/>
      <c r="O71" s="350"/>
      <c r="P71" s="350"/>
      <c r="Q71" s="350"/>
      <c r="R71" s="350">
        <v>0</v>
      </c>
      <c r="S71" s="350">
        <v>0</v>
      </c>
      <c r="T71" s="350">
        <v>0</v>
      </c>
      <c r="U71" s="350">
        <v>0</v>
      </c>
      <c r="V71" s="350">
        <v>0</v>
      </c>
      <c r="W71" s="350">
        <v>0</v>
      </c>
      <c r="X71" s="350">
        <v>0</v>
      </c>
      <c r="Y71" s="350">
        <v>0</v>
      </c>
      <c r="Z71" s="350">
        <v>0</v>
      </c>
      <c r="AA71" s="350">
        <v>0</v>
      </c>
      <c r="AB71" s="350">
        <v>0</v>
      </c>
      <c r="AC71" s="350">
        <v>0</v>
      </c>
      <c r="AD71" s="350">
        <v>0</v>
      </c>
      <c r="AE71" s="350">
        <v>0</v>
      </c>
      <c r="AF71" s="350">
        <v>0</v>
      </c>
      <c r="AG71" s="350">
        <v>0</v>
      </c>
      <c r="AH71" s="350">
        <v>0</v>
      </c>
      <c r="AI71" s="350">
        <v>0</v>
      </c>
      <c r="AJ71" s="350">
        <v>0</v>
      </c>
      <c r="AK71" s="350">
        <v>0</v>
      </c>
      <c r="AL71" s="350">
        <v>0</v>
      </c>
      <c r="AM71" s="350">
        <v>0</v>
      </c>
      <c r="AN71" s="350">
        <v>0</v>
      </c>
      <c r="AO71" s="350">
        <v>0</v>
      </c>
      <c r="AP71" s="603">
        <v>0</v>
      </c>
      <c r="AY71" s="352"/>
      <c r="CE71" s="353"/>
    </row>
    <row r="72" spans="1:83" hidden="1" x14ac:dyDescent="0.2">
      <c r="A72" s="601">
        <v>46966</v>
      </c>
      <c r="B72" s="350">
        <v>0</v>
      </c>
      <c r="C72" s="350">
        <v>0</v>
      </c>
      <c r="D72" s="350">
        <v>0</v>
      </c>
      <c r="E72" s="350">
        <v>0</v>
      </c>
      <c r="F72" s="350">
        <v>0</v>
      </c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>
        <v>0</v>
      </c>
      <c r="S72" s="350">
        <v>0</v>
      </c>
      <c r="T72" s="350">
        <v>0</v>
      </c>
      <c r="U72" s="350">
        <v>0</v>
      </c>
      <c r="V72" s="350">
        <v>0</v>
      </c>
      <c r="W72" s="350">
        <v>0</v>
      </c>
      <c r="X72" s="350">
        <v>0</v>
      </c>
      <c r="Y72" s="350">
        <v>0</v>
      </c>
      <c r="Z72" s="350">
        <v>0</v>
      </c>
      <c r="AA72" s="350">
        <v>0</v>
      </c>
      <c r="AB72" s="350">
        <v>0</v>
      </c>
      <c r="AC72" s="350">
        <v>0</v>
      </c>
      <c r="AD72" s="350">
        <v>0</v>
      </c>
      <c r="AE72" s="350">
        <v>0</v>
      </c>
      <c r="AF72" s="350">
        <v>0</v>
      </c>
      <c r="AG72" s="350">
        <v>0</v>
      </c>
      <c r="AH72" s="350">
        <v>0</v>
      </c>
      <c r="AI72" s="350">
        <v>0</v>
      </c>
      <c r="AJ72" s="350">
        <v>0</v>
      </c>
      <c r="AK72" s="350">
        <v>0</v>
      </c>
      <c r="AL72" s="350">
        <v>0</v>
      </c>
      <c r="AM72" s="350">
        <v>0</v>
      </c>
      <c r="AN72" s="350">
        <v>0</v>
      </c>
      <c r="AO72" s="350">
        <v>0</v>
      </c>
      <c r="AP72" s="603">
        <v>0</v>
      </c>
      <c r="AY72" s="352"/>
      <c r="CE72" s="353"/>
    </row>
    <row r="73" spans="1:83" hidden="1" x14ac:dyDescent="0.2">
      <c r="A73" s="601">
        <v>46997</v>
      </c>
      <c r="B73" s="350">
        <v>0</v>
      </c>
      <c r="C73" s="350">
        <v>0</v>
      </c>
      <c r="D73" s="350">
        <v>0</v>
      </c>
      <c r="E73" s="350">
        <v>0</v>
      </c>
      <c r="F73" s="350">
        <v>0</v>
      </c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>
        <v>0</v>
      </c>
      <c r="S73" s="350">
        <v>0</v>
      </c>
      <c r="T73" s="350">
        <v>0</v>
      </c>
      <c r="U73" s="350">
        <v>0</v>
      </c>
      <c r="V73" s="350">
        <v>0</v>
      </c>
      <c r="W73" s="350">
        <v>0</v>
      </c>
      <c r="X73" s="350">
        <v>0</v>
      </c>
      <c r="Y73" s="350">
        <v>0</v>
      </c>
      <c r="Z73" s="350">
        <v>0</v>
      </c>
      <c r="AA73" s="350">
        <v>0</v>
      </c>
      <c r="AB73" s="350">
        <v>0</v>
      </c>
      <c r="AC73" s="350">
        <v>0</v>
      </c>
      <c r="AD73" s="350">
        <v>0</v>
      </c>
      <c r="AE73" s="350">
        <v>0</v>
      </c>
      <c r="AF73" s="350">
        <v>0</v>
      </c>
      <c r="AG73" s="350">
        <v>0</v>
      </c>
      <c r="AH73" s="350">
        <v>0</v>
      </c>
      <c r="AI73" s="350">
        <v>0</v>
      </c>
      <c r="AJ73" s="350">
        <v>0</v>
      </c>
      <c r="AK73" s="350">
        <v>0</v>
      </c>
      <c r="AL73" s="350">
        <v>0</v>
      </c>
      <c r="AM73" s="350">
        <v>0</v>
      </c>
      <c r="AN73" s="350">
        <v>0</v>
      </c>
      <c r="AO73" s="350">
        <v>0</v>
      </c>
      <c r="AP73" s="603">
        <v>0</v>
      </c>
      <c r="AY73" s="352"/>
      <c r="CE73" s="353"/>
    </row>
    <row r="74" spans="1:83" hidden="1" x14ac:dyDescent="0.2">
      <c r="A74" s="601">
        <v>47027</v>
      </c>
      <c r="B74" s="350">
        <v>0</v>
      </c>
      <c r="C74" s="350">
        <v>0</v>
      </c>
      <c r="D74" s="350">
        <v>0</v>
      </c>
      <c r="E74" s="350">
        <v>0</v>
      </c>
      <c r="F74" s="350">
        <v>0</v>
      </c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>
        <v>0</v>
      </c>
      <c r="S74" s="350">
        <v>0</v>
      </c>
      <c r="T74" s="350">
        <v>0</v>
      </c>
      <c r="U74" s="350">
        <v>0</v>
      </c>
      <c r="V74" s="350">
        <v>0</v>
      </c>
      <c r="W74" s="350">
        <v>0</v>
      </c>
      <c r="X74" s="350">
        <v>0</v>
      </c>
      <c r="Y74" s="350">
        <v>0</v>
      </c>
      <c r="Z74" s="350">
        <v>0</v>
      </c>
      <c r="AA74" s="350">
        <v>0</v>
      </c>
      <c r="AB74" s="350">
        <v>0</v>
      </c>
      <c r="AC74" s="350">
        <v>0</v>
      </c>
      <c r="AD74" s="350">
        <v>0</v>
      </c>
      <c r="AE74" s="350">
        <v>0</v>
      </c>
      <c r="AF74" s="350">
        <v>0</v>
      </c>
      <c r="AG74" s="350">
        <v>0</v>
      </c>
      <c r="AH74" s="350">
        <v>0</v>
      </c>
      <c r="AI74" s="350">
        <v>0</v>
      </c>
      <c r="AJ74" s="350">
        <v>0</v>
      </c>
      <c r="AK74" s="350">
        <v>0</v>
      </c>
      <c r="AL74" s="350">
        <v>0</v>
      </c>
      <c r="AM74" s="350">
        <v>0</v>
      </c>
      <c r="AN74" s="350">
        <v>0</v>
      </c>
      <c r="AO74" s="350">
        <v>0</v>
      </c>
      <c r="AP74" s="603">
        <v>0</v>
      </c>
      <c r="AY74" s="352"/>
      <c r="CE74" s="353"/>
    </row>
    <row r="75" spans="1:83" hidden="1" x14ac:dyDescent="0.2">
      <c r="A75" s="601">
        <v>47058</v>
      </c>
      <c r="B75" s="350">
        <v>0</v>
      </c>
      <c r="C75" s="350">
        <v>0</v>
      </c>
      <c r="D75" s="350">
        <v>0</v>
      </c>
      <c r="E75" s="350">
        <v>0</v>
      </c>
      <c r="F75" s="350">
        <v>0</v>
      </c>
      <c r="G75" s="350"/>
      <c r="H75" s="350"/>
      <c r="I75" s="350"/>
      <c r="J75" s="350"/>
      <c r="K75" s="350"/>
      <c r="L75" s="350"/>
      <c r="M75" s="350"/>
      <c r="N75" s="350"/>
      <c r="O75" s="350"/>
      <c r="P75" s="350"/>
      <c r="Q75" s="350"/>
      <c r="R75" s="350">
        <v>0</v>
      </c>
      <c r="S75" s="350">
        <v>0</v>
      </c>
      <c r="T75" s="350">
        <v>0</v>
      </c>
      <c r="U75" s="350">
        <v>0</v>
      </c>
      <c r="V75" s="350">
        <v>0</v>
      </c>
      <c r="W75" s="350">
        <v>0</v>
      </c>
      <c r="X75" s="350">
        <v>0</v>
      </c>
      <c r="Y75" s="350">
        <v>0</v>
      </c>
      <c r="Z75" s="350">
        <v>0</v>
      </c>
      <c r="AA75" s="350">
        <v>0</v>
      </c>
      <c r="AB75" s="350">
        <v>0</v>
      </c>
      <c r="AC75" s="350">
        <v>0</v>
      </c>
      <c r="AD75" s="350">
        <v>0</v>
      </c>
      <c r="AE75" s="350">
        <v>0</v>
      </c>
      <c r="AF75" s="350">
        <v>0</v>
      </c>
      <c r="AG75" s="350">
        <v>0</v>
      </c>
      <c r="AH75" s="350">
        <v>0</v>
      </c>
      <c r="AI75" s="350">
        <v>0</v>
      </c>
      <c r="AJ75" s="350">
        <v>0</v>
      </c>
      <c r="AK75" s="350">
        <v>0</v>
      </c>
      <c r="AL75" s="350">
        <v>0</v>
      </c>
      <c r="AM75" s="350">
        <v>0</v>
      </c>
      <c r="AN75" s="350">
        <v>0</v>
      </c>
      <c r="AO75" s="350">
        <v>0</v>
      </c>
      <c r="AP75" s="603">
        <v>0</v>
      </c>
      <c r="AY75" s="352"/>
      <c r="CE75" s="353"/>
    </row>
    <row r="76" spans="1:83" hidden="1" x14ac:dyDescent="0.2">
      <c r="A76" s="601">
        <v>47088</v>
      </c>
      <c r="B76" s="350">
        <v>0</v>
      </c>
      <c r="C76" s="350">
        <v>0</v>
      </c>
      <c r="D76" s="350">
        <v>0</v>
      </c>
      <c r="E76" s="350">
        <v>0</v>
      </c>
      <c r="F76" s="350">
        <v>0</v>
      </c>
      <c r="G76" s="350"/>
      <c r="H76" s="350"/>
      <c r="I76" s="350"/>
      <c r="J76" s="350"/>
      <c r="K76" s="350"/>
      <c r="L76" s="350"/>
      <c r="M76" s="350"/>
      <c r="N76" s="350"/>
      <c r="O76" s="350"/>
      <c r="P76" s="350"/>
      <c r="Q76" s="350"/>
      <c r="R76" s="350">
        <v>0</v>
      </c>
      <c r="S76" s="350">
        <v>0</v>
      </c>
      <c r="T76" s="350">
        <v>0</v>
      </c>
      <c r="U76" s="350">
        <v>0</v>
      </c>
      <c r="V76" s="350">
        <v>0</v>
      </c>
      <c r="W76" s="350">
        <v>0</v>
      </c>
      <c r="X76" s="350">
        <v>0</v>
      </c>
      <c r="Y76" s="350">
        <v>0</v>
      </c>
      <c r="Z76" s="350">
        <v>0</v>
      </c>
      <c r="AA76" s="350">
        <v>0</v>
      </c>
      <c r="AB76" s="350">
        <v>0</v>
      </c>
      <c r="AC76" s="350">
        <v>0</v>
      </c>
      <c r="AD76" s="350">
        <v>0</v>
      </c>
      <c r="AE76" s="350">
        <v>0</v>
      </c>
      <c r="AF76" s="350">
        <v>0</v>
      </c>
      <c r="AG76" s="350">
        <v>0</v>
      </c>
      <c r="AH76" s="350">
        <v>0</v>
      </c>
      <c r="AI76" s="350">
        <v>0</v>
      </c>
      <c r="AJ76" s="350">
        <v>0</v>
      </c>
      <c r="AK76" s="350">
        <v>0</v>
      </c>
      <c r="AL76" s="350">
        <v>0</v>
      </c>
      <c r="AM76" s="350">
        <v>0</v>
      </c>
      <c r="AN76" s="350">
        <v>0</v>
      </c>
      <c r="AO76" s="350">
        <v>0</v>
      </c>
      <c r="AP76" s="603">
        <v>0</v>
      </c>
      <c r="AY76" s="352"/>
      <c r="CE76" s="353"/>
    </row>
    <row r="77" spans="1:83" hidden="1" x14ac:dyDescent="0.2">
      <c r="A77" s="601">
        <v>47119</v>
      </c>
      <c r="B77" s="350">
        <v>0</v>
      </c>
      <c r="C77" s="350">
        <v>0</v>
      </c>
      <c r="D77" s="350">
        <v>0</v>
      </c>
      <c r="E77" s="350">
        <v>0</v>
      </c>
      <c r="F77" s="350">
        <v>0</v>
      </c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>
        <v>0</v>
      </c>
      <c r="S77" s="350">
        <v>0</v>
      </c>
      <c r="T77" s="350">
        <v>0</v>
      </c>
      <c r="U77" s="350">
        <v>0</v>
      </c>
      <c r="V77" s="350">
        <v>0</v>
      </c>
      <c r="W77" s="350">
        <v>0</v>
      </c>
      <c r="X77" s="350">
        <v>0</v>
      </c>
      <c r="Y77" s="350">
        <v>0</v>
      </c>
      <c r="Z77" s="350">
        <v>0</v>
      </c>
      <c r="AA77" s="350">
        <v>0</v>
      </c>
      <c r="AB77" s="350">
        <v>0</v>
      </c>
      <c r="AC77" s="350">
        <v>0</v>
      </c>
      <c r="AD77" s="350">
        <v>0</v>
      </c>
      <c r="AE77" s="350">
        <v>0</v>
      </c>
      <c r="AF77" s="350">
        <v>0</v>
      </c>
      <c r="AG77" s="350">
        <v>0</v>
      </c>
      <c r="AH77" s="350">
        <v>0</v>
      </c>
      <c r="AI77" s="350">
        <v>0</v>
      </c>
      <c r="AJ77" s="350">
        <v>0</v>
      </c>
      <c r="AK77" s="350">
        <v>0</v>
      </c>
      <c r="AL77" s="350">
        <v>0</v>
      </c>
      <c r="AM77" s="350">
        <v>0</v>
      </c>
      <c r="AN77" s="350">
        <v>0</v>
      </c>
      <c r="AO77" s="350">
        <v>0</v>
      </c>
      <c r="AP77" s="603">
        <v>0</v>
      </c>
      <c r="AY77" s="352"/>
      <c r="CE77" s="353"/>
    </row>
    <row r="78" spans="1:83" hidden="1" x14ac:dyDescent="0.2">
      <c r="A78" s="601">
        <v>47150</v>
      </c>
      <c r="B78" s="350">
        <v>0</v>
      </c>
      <c r="C78" s="350">
        <v>0</v>
      </c>
      <c r="D78" s="350">
        <v>0</v>
      </c>
      <c r="E78" s="350">
        <v>0</v>
      </c>
      <c r="F78" s="350">
        <v>0</v>
      </c>
      <c r="G78" s="350"/>
      <c r="H78" s="350"/>
      <c r="I78" s="350"/>
      <c r="J78" s="350"/>
      <c r="K78" s="350"/>
      <c r="L78" s="350"/>
      <c r="M78" s="350"/>
      <c r="N78" s="350"/>
      <c r="O78" s="350"/>
      <c r="P78" s="350"/>
      <c r="Q78" s="350"/>
      <c r="R78" s="350">
        <v>0</v>
      </c>
      <c r="S78" s="350">
        <v>0</v>
      </c>
      <c r="T78" s="350">
        <v>0</v>
      </c>
      <c r="U78" s="350">
        <v>0</v>
      </c>
      <c r="V78" s="350">
        <v>0</v>
      </c>
      <c r="W78" s="350">
        <v>0</v>
      </c>
      <c r="X78" s="350">
        <v>0</v>
      </c>
      <c r="Y78" s="350">
        <v>0</v>
      </c>
      <c r="Z78" s="350">
        <v>0</v>
      </c>
      <c r="AA78" s="350">
        <v>0</v>
      </c>
      <c r="AB78" s="350">
        <v>0</v>
      </c>
      <c r="AC78" s="350">
        <v>0</v>
      </c>
      <c r="AD78" s="350">
        <v>0</v>
      </c>
      <c r="AE78" s="350">
        <v>0</v>
      </c>
      <c r="AF78" s="350">
        <v>0</v>
      </c>
      <c r="AG78" s="350">
        <v>0</v>
      </c>
      <c r="AH78" s="350">
        <v>0</v>
      </c>
      <c r="AI78" s="350">
        <v>0</v>
      </c>
      <c r="AJ78" s="350">
        <v>0</v>
      </c>
      <c r="AK78" s="350">
        <v>0</v>
      </c>
      <c r="AL78" s="350">
        <v>0</v>
      </c>
      <c r="AM78" s="350">
        <v>0</v>
      </c>
      <c r="AN78" s="350">
        <v>0</v>
      </c>
      <c r="AO78" s="350">
        <v>0</v>
      </c>
      <c r="AP78" s="603">
        <v>0</v>
      </c>
      <c r="AY78" s="352"/>
      <c r="CE78" s="353"/>
    </row>
    <row r="79" spans="1:83" hidden="1" x14ac:dyDescent="0.2">
      <c r="A79" s="601">
        <v>47178</v>
      </c>
      <c r="B79" s="350">
        <v>0</v>
      </c>
      <c r="C79" s="350">
        <v>0</v>
      </c>
      <c r="D79" s="350">
        <v>0</v>
      </c>
      <c r="E79" s="350">
        <v>0</v>
      </c>
      <c r="F79" s="350">
        <v>0</v>
      </c>
      <c r="G79" s="350"/>
      <c r="H79" s="350"/>
      <c r="I79" s="350"/>
      <c r="J79" s="350"/>
      <c r="K79" s="350"/>
      <c r="L79" s="350"/>
      <c r="M79" s="350"/>
      <c r="N79" s="350"/>
      <c r="O79" s="350"/>
      <c r="P79" s="350"/>
      <c r="Q79" s="350"/>
      <c r="R79" s="350">
        <v>0</v>
      </c>
      <c r="S79" s="350">
        <v>0</v>
      </c>
      <c r="T79" s="350">
        <v>0</v>
      </c>
      <c r="U79" s="350">
        <v>0</v>
      </c>
      <c r="V79" s="350">
        <v>0</v>
      </c>
      <c r="W79" s="350">
        <v>0</v>
      </c>
      <c r="X79" s="350">
        <v>0</v>
      </c>
      <c r="Y79" s="350">
        <v>0</v>
      </c>
      <c r="Z79" s="350">
        <v>0</v>
      </c>
      <c r="AA79" s="350">
        <v>0</v>
      </c>
      <c r="AB79" s="350">
        <v>0</v>
      </c>
      <c r="AC79" s="350">
        <v>0</v>
      </c>
      <c r="AD79" s="350">
        <v>0</v>
      </c>
      <c r="AE79" s="350">
        <v>0</v>
      </c>
      <c r="AF79" s="350">
        <v>0</v>
      </c>
      <c r="AG79" s="350">
        <v>0</v>
      </c>
      <c r="AH79" s="350">
        <v>0</v>
      </c>
      <c r="AI79" s="350">
        <v>0</v>
      </c>
      <c r="AJ79" s="350">
        <v>0</v>
      </c>
      <c r="AK79" s="350">
        <v>0</v>
      </c>
      <c r="AL79" s="350">
        <v>0</v>
      </c>
      <c r="AM79" s="350">
        <v>0</v>
      </c>
      <c r="AN79" s="350">
        <v>0</v>
      </c>
      <c r="AO79" s="350">
        <v>0</v>
      </c>
      <c r="AP79" s="603">
        <v>0</v>
      </c>
      <c r="AY79" s="352"/>
      <c r="CE79" s="353"/>
    </row>
    <row r="80" spans="1:83" hidden="1" x14ac:dyDescent="0.2">
      <c r="A80" s="601">
        <v>47209</v>
      </c>
      <c r="B80" s="350">
        <v>0</v>
      </c>
      <c r="C80" s="350">
        <v>0</v>
      </c>
      <c r="D80" s="350">
        <v>0</v>
      </c>
      <c r="E80" s="350">
        <v>0</v>
      </c>
      <c r="F80" s="350">
        <v>0</v>
      </c>
      <c r="G80" s="350"/>
      <c r="H80" s="350"/>
      <c r="I80" s="350"/>
      <c r="J80" s="350"/>
      <c r="K80" s="350"/>
      <c r="L80" s="350"/>
      <c r="M80" s="350"/>
      <c r="N80" s="350"/>
      <c r="O80" s="350"/>
      <c r="P80" s="350"/>
      <c r="Q80" s="350"/>
      <c r="R80" s="350">
        <v>0</v>
      </c>
      <c r="S80" s="350">
        <v>0</v>
      </c>
      <c r="T80" s="350">
        <v>0</v>
      </c>
      <c r="U80" s="350">
        <v>0</v>
      </c>
      <c r="V80" s="350">
        <v>0</v>
      </c>
      <c r="W80" s="350">
        <v>0</v>
      </c>
      <c r="X80" s="350">
        <v>0</v>
      </c>
      <c r="Y80" s="350">
        <v>0</v>
      </c>
      <c r="Z80" s="350">
        <v>0</v>
      </c>
      <c r="AA80" s="350">
        <v>0</v>
      </c>
      <c r="AB80" s="350">
        <v>0</v>
      </c>
      <c r="AC80" s="350">
        <v>0</v>
      </c>
      <c r="AD80" s="350">
        <v>0</v>
      </c>
      <c r="AE80" s="350">
        <v>0</v>
      </c>
      <c r="AF80" s="350">
        <v>0</v>
      </c>
      <c r="AG80" s="350">
        <v>0</v>
      </c>
      <c r="AH80" s="350">
        <v>0</v>
      </c>
      <c r="AI80" s="350">
        <v>0</v>
      </c>
      <c r="AJ80" s="350">
        <v>0</v>
      </c>
      <c r="AK80" s="350">
        <v>0</v>
      </c>
      <c r="AL80" s="350">
        <v>0</v>
      </c>
      <c r="AM80" s="350">
        <v>0</v>
      </c>
      <c r="AN80" s="350">
        <v>0</v>
      </c>
      <c r="AO80" s="350">
        <v>0</v>
      </c>
      <c r="AP80" s="603">
        <v>0</v>
      </c>
      <c r="AY80" s="352"/>
      <c r="CE80" s="353"/>
    </row>
    <row r="81" spans="1:83" hidden="1" x14ac:dyDescent="0.2">
      <c r="A81" s="601">
        <v>47239</v>
      </c>
      <c r="B81" s="350">
        <v>0</v>
      </c>
      <c r="C81" s="350">
        <v>0</v>
      </c>
      <c r="D81" s="350">
        <v>0</v>
      </c>
      <c r="E81" s="350">
        <v>0</v>
      </c>
      <c r="F81" s="350">
        <v>0</v>
      </c>
      <c r="G81" s="350"/>
      <c r="H81" s="350"/>
      <c r="I81" s="350"/>
      <c r="J81" s="350"/>
      <c r="K81" s="350"/>
      <c r="L81" s="350"/>
      <c r="M81" s="350"/>
      <c r="N81" s="350"/>
      <c r="O81" s="350"/>
      <c r="P81" s="350"/>
      <c r="Q81" s="350"/>
      <c r="R81" s="350">
        <v>0</v>
      </c>
      <c r="S81" s="350">
        <v>0</v>
      </c>
      <c r="T81" s="350">
        <v>0</v>
      </c>
      <c r="U81" s="350">
        <v>0</v>
      </c>
      <c r="V81" s="350">
        <v>0</v>
      </c>
      <c r="W81" s="350">
        <v>0</v>
      </c>
      <c r="X81" s="350">
        <v>0</v>
      </c>
      <c r="Y81" s="350">
        <v>0</v>
      </c>
      <c r="Z81" s="350">
        <v>0</v>
      </c>
      <c r="AA81" s="350">
        <v>0</v>
      </c>
      <c r="AB81" s="350">
        <v>0</v>
      </c>
      <c r="AC81" s="350">
        <v>0</v>
      </c>
      <c r="AD81" s="350">
        <v>0</v>
      </c>
      <c r="AE81" s="350">
        <v>0</v>
      </c>
      <c r="AF81" s="350">
        <v>0</v>
      </c>
      <c r="AG81" s="350">
        <v>0</v>
      </c>
      <c r="AH81" s="350">
        <v>0</v>
      </c>
      <c r="AI81" s="350">
        <v>0</v>
      </c>
      <c r="AJ81" s="350">
        <v>0</v>
      </c>
      <c r="AK81" s="350">
        <v>0</v>
      </c>
      <c r="AL81" s="350">
        <v>0</v>
      </c>
      <c r="AM81" s="350">
        <v>0</v>
      </c>
      <c r="AN81" s="350">
        <v>0</v>
      </c>
      <c r="AO81" s="350">
        <v>0</v>
      </c>
      <c r="AP81" s="603">
        <v>0</v>
      </c>
      <c r="AY81" s="352"/>
      <c r="CE81" s="353"/>
    </row>
    <row r="82" spans="1:83" hidden="1" x14ac:dyDescent="0.2">
      <c r="A82" s="601">
        <v>47270</v>
      </c>
      <c r="B82" s="350">
        <v>0</v>
      </c>
      <c r="C82" s="350">
        <v>0</v>
      </c>
      <c r="D82" s="350">
        <v>0</v>
      </c>
      <c r="E82" s="350">
        <v>0</v>
      </c>
      <c r="F82" s="350">
        <v>0</v>
      </c>
      <c r="G82" s="350"/>
      <c r="H82" s="350"/>
      <c r="I82" s="350"/>
      <c r="J82" s="350"/>
      <c r="K82" s="350"/>
      <c r="L82" s="350"/>
      <c r="M82" s="350"/>
      <c r="N82" s="350"/>
      <c r="O82" s="350"/>
      <c r="P82" s="350"/>
      <c r="Q82" s="350"/>
      <c r="R82" s="350">
        <v>0</v>
      </c>
      <c r="S82" s="350">
        <v>0</v>
      </c>
      <c r="T82" s="350">
        <v>0</v>
      </c>
      <c r="U82" s="350">
        <v>0</v>
      </c>
      <c r="V82" s="350">
        <v>0</v>
      </c>
      <c r="W82" s="350">
        <v>0</v>
      </c>
      <c r="X82" s="350">
        <v>0</v>
      </c>
      <c r="Y82" s="350">
        <v>0</v>
      </c>
      <c r="Z82" s="350">
        <v>0</v>
      </c>
      <c r="AA82" s="350">
        <v>0</v>
      </c>
      <c r="AB82" s="350">
        <v>0</v>
      </c>
      <c r="AC82" s="350">
        <v>0</v>
      </c>
      <c r="AD82" s="350">
        <v>0</v>
      </c>
      <c r="AE82" s="350">
        <v>0</v>
      </c>
      <c r="AF82" s="350">
        <v>0</v>
      </c>
      <c r="AG82" s="350">
        <v>0</v>
      </c>
      <c r="AH82" s="350">
        <v>0</v>
      </c>
      <c r="AI82" s="350">
        <v>0</v>
      </c>
      <c r="AJ82" s="350">
        <v>0</v>
      </c>
      <c r="AK82" s="350">
        <v>0</v>
      </c>
      <c r="AL82" s="350">
        <v>0</v>
      </c>
      <c r="AM82" s="350">
        <v>0</v>
      </c>
      <c r="AN82" s="350">
        <v>0</v>
      </c>
      <c r="AO82" s="350">
        <v>0</v>
      </c>
      <c r="AP82" s="603">
        <v>0</v>
      </c>
      <c r="AY82" s="352"/>
      <c r="CE82" s="353"/>
    </row>
    <row r="83" spans="1:83" hidden="1" x14ac:dyDescent="0.2">
      <c r="A83" s="601">
        <v>47300</v>
      </c>
      <c r="B83" s="350">
        <v>0</v>
      </c>
      <c r="C83" s="350">
        <v>0</v>
      </c>
      <c r="D83" s="350">
        <v>0</v>
      </c>
      <c r="E83" s="350">
        <v>0</v>
      </c>
      <c r="F83" s="350">
        <v>0</v>
      </c>
      <c r="G83" s="350"/>
      <c r="H83" s="350"/>
      <c r="I83" s="350"/>
      <c r="J83" s="350"/>
      <c r="K83" s="350"/>
      <c r="L83" s="350"/>
      <c r="M83" s="350"/>
      <c r="N83" s="350"/>
      <c r="O83" s="350"/>
      <c r="P83" s="350"/>
      <c r="Q83" s="350"/>
      <c r="R83" s="350">
        <v>0</v>
      </c>
      <c r="S83" s="350">
        <v>0</v>
      </c>
      <c r="T83" s="350">
        <v>0</v>
      </c>
      <c r="U83" s="350">
        <v>0</v>
      </c>
      <c r="V83" s="350">
        <v>0</v>
      </c>
      <c r="W83" s="350">
        <v>0</v>
      </c>
      <c r="X83" s="350">
        <v>0</v>
      </c>
      <c r="Y83" s="350">
        <v>0</v>
      </c>
      <c r="Z83" s="350">
        <v>0</v>
      </c>
      <c r="AA83" s="350">
        <v>0</v>
      </c>
      <c r="AB83" s="350">
        <v>0</v>
      </c>
      <c r="AC83" s="350">
        <v>0</v>
      </c>
      <c r="AD83" s="350">
        <v>0</v>
      </c>
      <c r="AE83" s="350">
        <v>0</v>
      </c>
      <c r="AF83" s="350">
        <v>0</v>
      </c>
      <c r="AG83" s="350">
        <v>0</v>
      </c>
      <c r="AH83" s="350">
        <v>0</v>
      </c>
      <c r="AI83" s="350">
        <v>0</v>
      </c>
      <c r="AJ83" s="350">
        <v>0</v>
      </c>
      <c r="AK83" s="350">
        <v>0</v>
      </c>
      <c r="AL83" s="350">
        <v>0</v>
      </c>
      <c r="AM83" s="350">
        <v>0</v>
      </c>
      <c r="AN83" s="350">
        <v>0</v>
      </c>
      <c r="AO83" s="350">
        <v>0</v>
      </c>
      <c r="AP83" s="603">
        <v>0</v>
      </c>
      <c r="AY83" s="352"/>
      <c r="CE83" s="353"/>
    </row>
    <row r="84" spans="1:83" hidden="1" x14ac:dyDescent="0.2">
      <c r="A84" s="601">
        <v>47331</v>
      </c>
      <c r="B84" s="350">
        <v>0</v>
      </c>
      <c r="C84" s="350">
        <v>0</v>
      </c>
      <c r="D84" s="350">
        <v>0</v>
      </c>
      <c r="E84" s="350">
        <v>0</v>
      </c>
      <c r="F84" s="350">
        <v>0</v>
      </c>
      <c r="G84" s="350"/>
      <c r="H84" s="350"/>
      <c r="I84" s="350"/>
      <c r="J84" s="350"/>
      <c r="K84" s="350"/>
      <c r="L84" s="350"/>
      <c r="M84" s="350"/>
      <c r="N84" s="350"/>
      <c r="O84" s="350"/>
      <c r="P84" s="350"/>
      <c r="Q84" s="350"/>
      <c r="R84" s="350">
        <v>0</v>
      </c>
      <c r="S84" s="350">
        <v>0</v>
      </c>
      <c r="T84" s="350">
        <v>0</v>
      </c>
      <c r="U84" s="350">
        <v>0</v>
      </c>
      <c r="V84" s="350">
        <v>0</v>
      </c>
      <c r="W84" s="350">
        <v>0</v>
      </c>
      <c r="X84" s="350">
        <v>0</v>
      </c>
      <c r="Y84" s="350">
        <v>0</v>
      </c>
      <c r="Z84" s="350">
        <v>0</v>
      </c>
      <c r="AA84" s="350">
        <v>0</v>
      </c>
      <c r="AB84" s="350">
        <v>0</v>
      </c>
      <c r="AC84" s="350">
        <v>0</v>
      </c>
      <c r="AD84" s="350">
        <v>0</v>
      </c>
      <c r="AE84" s="350">
        <v>0</v>
      </c>
      <c r="AF84" s="350">
        <v>0</v>
      </c>
      <c r="AG84" s="350">
        <v>0</v>
      </c>
      <c r="AH84" s="350">
        <v>0</v>
      </c>
      <c r="AI84" s="350">
        <v>0</v>
      </c>
      <c r="AJ84" s="350">
        <v>0</v>
      </c>
      <c r="AK84" s="350">
        <v>0</v>
      </c>
      <c r="AL84" s="350">
        <v>0</v>
      </c>
      <c r="AM84" s="350">
        <v>0</v>
      </c>
      <c r="AN84" s="350">
        <v>0</v>
      </c>
      <c r="AO84" s="350">
        <v>0</v>
      </c>
      <c r="AP84" s="603">
        <v>0</v>
      </c>
      <c r="AY84" s="352"/>
      <c r="CE84" s="353"/>
    </row>
    <row r="85" spans="1:83" hidden="1" x14ac:dyDescent="0.2">
      <c r="A85" s="601">
        <v>47362</v>
      </c>
      <c r="B85" s="350">
        <v>0</v>
      </c>
      <c r="C85" s="350">
        <v>0</v>
      </c>
      <c r="D85" s="350">
        <v>0</v>
      </c>
      <c r="E85" s="350">
        <v>0</v>
      </c>
      <c r="F85" s="350">
        <v>0</v>
      </c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>
        <v>0</v>
      </c>
      <c r="S85" s="350">
        <v>0</v>
      </c>
      <c r="T85" s="350">
        <v>0</v>
      </c>
      <c r="U85" s="350">
        <v>0</v>
      </c>
      <c r="V85" s="350">
        <v>0</v>
      </c>
      <c r="W85" s="350">
        <v>0</v>
      </c>
      <c r="X85" s="350">
        <v>0</v>
      </c>
      <c r="Y85" s="350">
        <v>0</v>
      </c>
      <c r="Z85" s="350">
        <v>0</v>
      </c>
      <c r="AA85" s="350">
        <v>0</v>
      </c>
      <c r="AB85" s="350">
        <v>0</v>
      </c>
      <c r="AC85" s="350">
        <v>0</v>
      </c>
      <c r="AD85" s="350">
        <v>0</v>
      </c>
      <c r="AE85" s="350">
        <v>0</v>
      </c>
      <c r="AF85" s="350">
        <v>0</v>
      </c>
      <c r="AG85" s="350">
        <v>0</v>
      </c>
      <c r="AH85" s="350">
        <v>0</v>
      </c>
      <c r="AI85" s="350">
        <v>0</v>
      </c>
      <c r="AJ85" s="350">
        <v>0</v>
      </c>
      <c r="AK85" s="350">
        <v>0</v>
      </c>
      <c r="AL85" s="350">
        <v>0</v>
      </c>
      <c r="AM85" s="350">
        <v>0</v>
      </c>
      <c r="AN85" s="350">
        <v>0</v>
      </c>
      <c r="AO85" s="350">
        <v>0</v>
      </c>
      <c r="AP85" s="603">
        <v>0</v>
      </c>
      <c r="AY85" s="352"/>
      <c r="CE85" s="353"/>
    </row>
    <row r="86" spans="1:83" hidden="1" x14ac:dyDescent="0.2">
      <c r="A86" s="601">
        <v>47392</v>
      </c>
      <c r="B86" s="350">
        <v>0</v>
      </c>
      <c r="C86" s="350">
        <v>0</v>
      </c>
      <c r="D86" s="350">
        <v>0</v>
      </c>
      <c r="E86" s="350">
        <v>0</v>
      </c>
      <c r="F86" s="350">
        <v>0</v>
      </c>
      <c r="G86" s="350"/>
      <c r="H86" s="350"/>
      <c r="I86" s="350"/>
      <c r="J86" s="350"/>
      <c r="K86" s="350"/>
      <c r="L86" s="350"/>
      <c r="M86" s="350"/>
      <c r="N86" s="350"/>
      <c r="O86" s="350"/>
      <c r="P86" s="350"/>
      <c r="Q86" s="350"/>
      <c r="R86" s="350">
        <v>0</v>
      </c>
      <c r="S86" s="350">
        <v>0</v>
      </c>
      <c r="T86" s="350">
        <v>0</v>
      </c>
      <c r="U86" s="350">
        <v>0</v>
      </c>
      <c r="V86" s="350">
        <v>0</v>
      </c>
      <c r="W86" s="350">
        <v>0</v>
      </c>
      <c r="X86" s="350">
        <v>0</v>
      </c>
      <c r="Y86" s="350">
        <v>0</v>
      </c>
      <c r="Z86" s="350">
        <v>0</v>
      </c>
      <c r="AA86" s="350">
        <v>0</v>
      </c>
      <c r="AB86" s="350">
        <v>0</v>
      </c>
      <c r="AC86" s="350">
        <v>0</v>
      </c>
      <c r="AD86" s="350">
        <v>0</v>
      </c>
      <c r="AE86" s="350">
        <v>0</v>
      </c>
      <c r="AF86" s="350">
        <v>0</v>
      </c>
      <c r="AG86" s="350">
        <v>0</v>
      </c>
      <c r="AH86" s="350">
        <v>0</v>
      </c>
      <c r="AI86" s="350">
        <v>0</v>
      </c>
      <c r="AJ86" s="350">
        <v>0</v>
      </c>
      <c r="AK86" s="350">
        <v>0</v>
      </c>
      <c r="AL86" s="350">
        <v>0</v>
      </c>
      <c r="AM86" s="350">
        <v>0</v>
      </c>
      <c r="AN86" s="350">
        <v>0</v>
      </c>
      <c r="AO86" s="350">
        <v>0</v>
      </c>
      <c r="AP86" s="603">
        <v>0</v>
      </c>
      <c r="AY86" s="352"/>
      <c r="CE86" s="353"/>
    </row>
    <row r="87" spans="1:83" hidden="1" x14ac:dyDescent="0.2">
      <c r="A87" s="601">
        <v>47423</v>
      </c>
      <c r="B87" s="350">
        <v>0</v>
      </c>
      <c r="C87" s="350">
        <v>0</v>
      </c>
      <c r="D87" s="350">
        <v>0</v>
      </c>
      <c r="E87" s="350">
        <v>0</v>
      </c>
      <c r="F87" s="350">
        <v>0</v>
      </c>
      <c r="G87" s="350"/>
      <c r="H87" s="350"/>
      <c r="I87" s="350"/>
      <c r="J87" s="350"/>
      <c r="K87" s="350"/>
      <c r="L87" s="350"/>
      <c r="M87" s="350"/>
      <c r="N87" s="350"/>
      <c r="O87" s="350"/>
      <c r="P87" s="350"/>
      <c r="Q87" s="350"/>
      <c r="R87" s="350">
        <v>0</v>
      </c>
      <c r="S87" s="350">
        <v>0</v>
      </c>
      <c r="T87" s="350">
        <v>0</v>
      </c>
      <c r="U87" s="350">
        <v>0</v>
      </c>
      <c r="V87" s="350">
        <v>0</v>
      </c>
      <c r="W87" s="350">
        <v>0</v>
      </c>
      <c r="X87" s="350">
        <v>0</v>
      </c>
      <c r="Y87" s="350">
        <v>0</v>
      </c>
      <c r="Z87" s="350">
        <v>0</v>
      </c>
      <c r="AA87" s="350">
        <v>0</v>
      </c>
      <c r="AB87" s="350">
        <v>0</v>
      </c>
      <c r="AC87" s="350">
        <v>0</v>
      </c>
      <c r="AD87" s="350">
        <v>0</v>
      </c>
      <c r="AE87" s="350">
        <v>0</v>
      </c>
      <c r="AF87" s="350">
        <v>0</v>
      </c>
      <c r="AG87" s="350">
        <v>0</v>
      </c>
      <c r="AH87" s="350">
        <v>0</v>
      </c>
      <c r="AI87" s="350">
        <v>0</v>
      </c>
      <c r="AJ87" s="350">
        <v>0</v>
      </c>
      <c r="AK87" s="350">
        <v>0</v>
      </c>
      <c r="AL87" s="350">
        <v>0</v>
      </c>
      <c r="AM87" s="350">
        <v>0</v>
      </c>
      <c r="AN87" s="350">
        <v>0</v>
      </c>
      <c r="AO87" s="350">
        <v>0</v>
      </c>
      <c r="AP87" s="603">
        <v>0</v>
      </c>
      <c r="AY87" s="352"/>
      <c r="CE87" s="353"/>
    </row>
    <row r="88" spans="1:83" hidden="1" x14ac:dyDescent="0.2">
      <c r="A88" s="601">
        <v>47453</v>
      </c>
      <c r="B88" s="350">
        <v>0</v>
      </c>
      <c r="C88" s="350">
        <v>0</v>
      </c>
      <c r="D88" s="350">
        <v>0</v>
      </c>
      <c r="E88" s="350">
        <v>0</v>
      </c>
      <c r="F88" s="350">
        <v>0</v>
      </c>
      <c r="G88" s="350"/>
      <c r="H88" s="350"/>
      <c r="I88" s="350"/>
      <c r="J88" s="350"/>
      <c r="K88" s="350"/>
      <c r="L88" s="350"/>
      <c r="M88" s="350"/>
      <c r="N88" s="350"/>
      <c r="O88" s="350"/>
      <c r="P88" s="350"/>
      <c r="Q88" s="350"/>
      <c r="R88" s="350">
        <v>0</v>
      </c>
      <c r="S88" s="350">
        <v>0</v>
      </c>
      <c r="T88" s="350">
        <v>0</v>
      </c>
      <c r="U88" s="350">
        <v>0</v>
      </c>
      <c r="V88" s="350">
        <v>0</v>
      </c>
      <c r="W88" s="350">
        <v>0</v>
      </c>
      <c r="X88" s="350">
        <v>0</v>
      </c>
      <c r="Y88" s="350">
        <v>0</v>
      </c>
      <c r="Z88" s="350">
        <v>0</v>
      </c>
      <c r="AA88" s="350">
        <v>0</v>
      </c>
      <c r="AB88" s="350">
        <v>0</v>
      </c>
      <c r="AC88" s="350">
        <v>0</v>
      </c>
      <c r="AD88" s="350">
        <v>0</v>
      </c>
      <c r="AE88" s="350">
        <v>0</v>
      </c>
      <c r="AF88" s="350">
        <v>0</v>
      </c>
      <c r="AG88" s="350">
        <v>0</v>
      </c>
      <c r="AH88" s="350">
        <v>0</v>
      </c>
      <c r="AI88" s="350">
        <v>0</v>
      </c>
      <c r="AJ88" s="350">
        <v>0</v>
      </c>
      <c r="AK88" s="350">
        <v>0</v>
      </c>
      <c r="AL88" s="350">
        <v>0</v>
      </c>
      <c r="AM88" s="350">
        <v>0</v>
      </c>
      <c r="AN88" s="350">
        <v>0</v>
      </c>
      <c r="AO88" s="350">
        <v>0</v>
      </c>
      <c r="AP88" s="603">
        <v>0</v>
      </c>
      <c r="AY88" s="352"/>
      <c r="CE88" s="353"/>
    </row>
    <row r="89" spans="1:83" hidden="1" x14ac:dyDescent="0.2">
      <c r="A89" s="601">
        <v>47484</v>
      </c>
      <c r="B89" s="350">
        <v>0</v>
      </c>
      <c r="C89" s="350">
        <v>0</v>
      </c>
      <c r="D89" s="350">
        <v>0</v>
      </c>
      <c r="E89" s="350">
        <v>0</v>
      </c>
      <c r="F89" s="350">
        <v>0</v>
      </c>
      <c r="G89" s="350"/>
      <c r="H89" s="350"/>
      <c r="I89" s="350"/>
      <c r="J89" s="350"/>
      <c r="K89" s="350"/>
      <c r="L89" s="350"/>
      <c r="M89" s="350"/>
      <c r="N89" s="350"/>
      <c r="O89" s="350"/>
      <c r="P89" s="350"/>
      <c r="Q89" s="350"/>
      <c r="R89" s="350">
        <v>0</v>
      </c>
      <c r="S89" s="350">
        <v>0</v>
      </c>
      <c r="T89" s="350">
        <v>0</v>
      </c>
      <c r="U89" s="350">
        <v>0</v>
      </c>
      <c r="V89" s="350">
        <v>0</v>
      </c>
      <c r="W89" s="350">
        <v>0</v>
      </c>
      <c r="X89" s="350">
        <v>0</v>
      </c>
      <c r="Y89" s="350">
        <v>0</v>
      </c>
      <c r="Z89" s="350">
        <v>0</v>
      </c>
      <c r="AA89" s="350">
        <v>0</v>
      </c>
      <c r="AB89" s="350">
        <v>0</v>
      </c>
      <c r="AC89" s="350">
        <v>0</v>
      </c>
      <c r="AD89" s="350">
        <v>0</v>
      </c>
      <c r="AE89" s="350">
        <v>0</v>
      </c>
      <c r="AF89" s="350">
        <v>0</v>
      </c>
      <c r="AG89" s="350">
        <v>0</v>
      </c>
      <c r="AH89" s="350">
        <v>0</v>
      </c>
      <c r="AI89" s="350">
        <v>0</v>
      </c>
      <c r="AJ89" s="350">
        <v>0</v>
      </c>
      <c r="AK89" s="350">
        <v>0</v>
      </c>
      <c r="AL89" s="350">
        <v>0</v>
      </c>
      <c r="AM89" s="350">
        <v>0</v>
      </c>
      <c r="AN89" s="350">
        <v>0</v>
      </c>
      <c r="AO89" s="350">
        <v>0</v>
      </c>
      <c r="AP89" s="603">
        <v>0</v>
      </c>
      <c r="AY89" s="352"/>
      <c r="CE89" s="353"/>
    </row>
    <row r="90" spans="1:83" hidden="1" x14ac:dyDescent="0.2">
      <c r="A90" s="601">
        <v>47515</v>
      </c>
      <c r="B90" s="350">
        <v>0</v>
      </c>
      <c r="C90" s="350">
        <v>0</v>
      </c>
      <c r="D90" s="350">
        <v>0</v>
      </c>
      <c r="E90" s="350">
        <v>0</v>
      </c>
      <c r="F90" s="350">
        <v>0</v>
      </c>
      <c r="G90" s="350"/>
      <c r="H90" s="350"/>
      <c r="I90" s="350"/>
      <c r="J90" s="350"/>
      <c r="K90" s="350"/>
      <c r="L90" s="350"/>
      <c r="M90" s="350"/>
      <c r="N90" s="350"/>
      <c r="O90" s="350"/>
      <c r="P90" s="350"/>
      <c r="Q90" s="350"/>
      <c r="R90" s="350">
        <v>0</v>
      </c>
      <c r="S90" s="350">
        <v>0</v>
      </c>
      <c r="T90" s="350">
        <v>0</v>
      </c>
      <c r="U90" s="350">
        <v>0</v>
      </c>
      <c r="V90" s="350">
        <v>0</v>
      </c>
      <c r="W90" s="350">
        <v>0</v>
      </c>
      <c r="X90" s="350">
        <v>0</v>
      </c>
      <c r="Y90" s="350">
        <v>0</v>
      </c>
      <c r="Z90" s="350">
        <v>0</v>
      </c>
      <c r="AA90" s="350">
        <v>0</v>
      </c>
      <c r="AB90" s="350">
        <v>0</v>
      </c>
      <c r="AC90" s="350">
        <v>0</v>
      </c>
      <c r="AD90" s="350">
        <v>0</v>
      </c>
      <c r="AE90" s="350">
        <v>0</v>
      </c>
      <c r="AF90" s="350">
        <v>0</v>
      </c>
      <c r="AG90" s="350">
        <v>0</v>
      </c>
      <c r="AH90" s="350">
        <v>0</v>
      </c>
      <c r="AI90" s="350">
        <v>0</v>
      </c>
      <c r="AJ90" s="350">
        <v>0</v>
      </c>
      <c r="AK90" s="350">
        <v>0</v>
      </c>
      <c r="AL90" s="350">
        <v>0</v>
      </c>
      <c r="AM90" s="350">
        <v>0</v>
      </c>
      <c r="AN90" s="350">
        <v>0</v>
      </c>
      <c r="AO90" s="350">
        <v>0</v>
      </c>
      <c r="AP90" s="603">
        <v>0</v>
      </c>
      <c r="AY90" s="352"/>
      <c r="CE90" s="353"/>
    </row>
    <row r="91" spans="1:83" hidden="1" x14ac:dyDescent="0.2">
      <c r="A91" s="601">
        <v>47543</v>
      </c>
      <c r="B91" s="350">
        <v>0</v>
      </c>
      <c r="C91" s="350">
        <v>0</v>
      </c>
      <c r="D91" s="350">
        <v>0</v>
      </c>
      <c r="E91" s="350">
        <v>0</v>
      </c>
      <c r="F91" s="350">
        <v>0</v>
      </c>
      <c r="G91" s="350"/>
      <c r="H91" s="350"/>
      <c r="I91" s="350"/>
      <c r="J91" s="350"/>
      <c r="K91" s="350"/>
      <c r="L91" s="350"/>
      <c r="M91" s="350"/>
      <c r="N91" s="350"/>
      <c r="O91" s="350"/>
      <c r="P91" s="350"/>
      <c r="Q91" s="350"/>
      <c r="R91" s="350">
        <v>0</v>
      </c>
      <c r="S91" s="350">
        <v>0</v>
      </c>
      <c r="T91" s="350">
        <v>0</v>
      </c>
      <c r="U91" s="350">
        <v>0</v>
      </c>
      <c r="V91" s="350">
        <v>0</v>
      </c>
      <c r="W91" s="350">
        <v>0</v>
      </c>
      <c r="X91" s="350">
        <v>0</v>
      </c>
      <c r="Y91" s="350">
        <v>0</v>
      </c>
      <c r="Z91" s="350">
        <v>0</v>
      </c>
      <c r="AA91" s="350">
        <v>0</v>
      </c>
      <c r="AB91" s="350">
        <v>0</v>
      </c>
      <c r="AC91" s="350">
        <v>0</v>
      </c>
      <c r="AD91" s="350">
        <v>0</v>
      </c>
      <c r="AE91" s="350">
        <v>0</v>
      </c>
      <c r="AF91" s="350">
        <v>0</v>
      </c>
      <c r="AG91" s="350">
        <v>0</v>
      </c>
      <c r="AH91" s="350">
        <v>0</v>
      </c>
      <c r="AI91" s="350">
        <v>0</v>
      </c>
      <c r="AJ91" s="350">
        <v>0</v>
      </c>
      <c r="AK91" s="350">
        <v>0</v>
      </c>
      <c r="AL91" s="350">
        <v>0</v>
      </c>
      <c r="AM91" s="350">
        <v>0</v>
      </c>
      <c r="AN91" s="350">
        <v>0</v>
      </c>
      <c r="AO91" s="350">
        <v>0</v>
      </c>
      <c r="AP91" s="603">
        <v>0</v>
      </c>
      <c r="AY91" s="352"/>
      <c r="CE91" s="353"/>
    </row>
    <row r="92" spans="1:83" hidden="1" x14ac:dyDescent="0.2">
      <c r="A92" s="601">
        <v>47574</v>
      </c>
      <c r="B92" s="350">
        <v>0</v>
      </c>
      <c r="C92" s="350">
        <v>0</v>
      </c>
      <c r="D92" s="350">
        <v>0</v>
      </c>
      <c r="E92" s="350">
        <v>0</v>
      </c>
      <c r="F92" s="350">
        <v>0</v>
      </c>
      <c r="G92" s="350"/>
      <c r="H92" s="350"/>
      <c r="I92" s="350"/>
      <c r="J92" s="350"/>
      <c r="K92" s="350"/>
      <c r="L92" s="350"/>
      <c r="M92" s="350"/>
      <c r="N92" s="350"/>
      <c r="O92" s="350"/>
      <c r="P92" s="350"/>
      <c r="Q92" s="350"/>
      <c r="R92" s="350">
        <v>0</v>
      </c>
      <c r="S92" s="350">
        <v>0</v>
      </c>
      <c r="T92" s="350">
        <v>0</v>
      </c>
      <c r="U92" s="350">
        <v>0</v>
      </c>
      <c r="V92" s="350">
        <v>0</v>
      </c>
      <c r="W92" s="350">
        <v>0</v>
      </c>
      <c r="X92" s="350">
        <v>0</v>
      </c>
      <c r="Y92" s="350">
        <v>0</v>
      </c>
      <c r="Z92" s="350">
        <v>0</v>
      </c>
      <c r="AA92" s="350">
        <v>0</v>
      </c>
      <c r="AB92" s="350">
        <v>0</v>
      </c>
      <c r="AC92" s="350">
        <v>0</v>
      </c>
      <c r="AD92" s="350">
        <v>0</v>
      </c>
      <c r="AE92" s="350">
        <v>0</v>
      </c>
      <c r="AF92" s="350">
        <v>0</v>
      </c>
      <c r="AG92" s="350">
        <v>0</v>
      </c>
      <c r="AH92" s="350">
        <v>0</v>
      </c>
      <c r="AI92" s="350">
        <v>0</v>
      </c>
      <c r="AJ92" s="350">
        <v>0</v>
      </c>
      <c r="AK92" s="350">
        <v>0</v>
      </c>
      <c r="AL92" s="350">
        <v>0</v>
      </c>
      <c r="AM92" s="350">
        <v>0</v>
      </c>
      <c r="AN92" s="350">
        <v>0</v>
      </c>
      <c r="AO92" s="350">
        <v>0</v>
      </c>
      <c r="AP92" s="603">
        <v>0</v>
      </c>
      <c r="AY92" s="352"/>
      <c r="CE92" s="353"/>
    </row>
    <row r="93" spans="1:83" hidden="1" x14ac:dyDescent="0.2">
      <c r="A93" s="601">
        <v>47604</v>
      </c>
      <c r="B93" s="350">
        <v>0</v>
      </c>
      <c r="C93" s="350">
        <v>0</v>
      </c>
      <c r="D93" s="350">
        <v>0</v>
      </c>
      <c r="E93" s="350">
        <v>0</v>
      </c>
      <c r="F93" s="350">
        <v>0</v>
      </c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>
        <v>0</v>
      </c>
      <c r="S93" s="350">
        <v>0</v>
      </c>
      <c r="T93" s="350">
        <v>0</v>
      </c>
      <c r="U93" s="350">
        <v>0</v>
      </c>
      <c r="V93" s="350">
        <v>0</v>
      </c>
      <c r="W93" s="350">
        <v>0</v>
      </c>
      <c r="X93" s="350">
        <v>0</v>
      </c>
      <c r="Y93" s="350">
        <v>0</v>
      </c>
      <c r="Z93" s="350">
        <v>0</v>
      </c>
      <c r="AA93" s="350">
        <v>0</v>
      </c>
      <c r="AB93" s="350">
        <v>0</v>
      </c>
      <c r="AC93" s="350">
        <v>0</v>
      </c>
      <c r="AD93" s="350">
        <v>0</v>
      </c>
      <c r="AE93" s="350">
        <v>0</v>
      </c>
      <c r="AF93" s="350">
        <v>0</v>
      </c>
      <c r="AG93" s="350">
        <v>0</v>
      </c>
      <c r="AH93" s="350">
        <v>0</v>
      </c>
      <c r="AI93" s="350">
        <v>0</v>
      </c>
      <c r="AJ93" s="350">
        <v>0</v>
      </c>
      <c r="AK93" s="350">
        <v>0</v>
      </c>
      <c r="AL93" s="350">
        <v>0</v>
      </c>
      <c r="AM93" s="350">
        <v>0</v>
      </c>
      <c r="AN93" s="350">
        <v>0</v>
      </c>
      <c r="AO93" s="350">
        <v>0</v>
      </c>
      <c r="AP93" s="603">
        <v>0</v>
      </c>
      <c r="AY93" s="352"/>
      <c r="CE93" s="353"/>
    </row>
    <row r="94" spans="1:83" hidden="1" x14ac:dyDescent="0.2">
      <c r="A94" s="601">
        <v>47635</v>
      </c>
      <c r="B94" s="350">
        <v>0</v>
      </c>
      <c r="C94" s="350">
        <v>0</v>
      </c>
      <c r="D94" s="350">
        <v>0</v>
      </c>
      <c r="E94" s="350">
        <v>0</v>
      </c>
      <c r="F94" s="350">
        <v>0</v>
      </c>
      <c r="G94" s="350"/>
      <c r="H94" s="350"/>
      <c r="I94" s="350"/>
      <c r="J94" s="350"/>
      <c r="K94" s="350"/>
      <c r="L94" s="350"/>
      <c r="M94" s="350"/>
      <c r="N94" s="350"/>
      <c r="O94" s="350"/>
      <c r="P94" s="350"/>
      <c r="Q94" s="350"/>
      <c r="R94" s="350">
        <v>0</v>
      </c>
      <c r="S94" s="350">
        <v>0</v>
      </c>
      <c r="T94" s="350">
        <v>0</v>
      </c>
      <c r="U94" s="350">
        <v>0</v>
      </c>
      <c r="V94" s="350">
        <v>0</v>
      </c>
      <c r="W94" s="350">
        <v>0</v>
      </c>
      <c r="X94" s="350">
        <v>0</v>
      </c>
      <c r="Y94" s="350">
        <v>0</v>
      </c>
      <c r="Z94" s="350">
        <v>0</v>
      </c>
      <c r="AA94" s="350">
        <v>0</v>
      </c>
      <c r="AB94" s="350">
        <v>0</v>
      </c>
      <c r="AC94" s="350">
        <v>0</v>
      </c>
      <c r="AD94" s="350">
        <v>0</v>
      </c>
      <c r="AE94" s="350">
        <v>0</v>
      </c>
      <c r="AF94" s="350">
        <v>0</v>
      </c>
      <c r="AG94" s="350">
        <v>0</v>
      </c>
      <c r="AH94" s="350">
        <v>0</v>
      </c>
      <c r="AI94" s="350">
        <v>0</v>
      </c>
      <c r="AJ94" s="350">
        <v>0</v>
      </c>
      <c r="AK94" s="350">
        <v>0</v>
      </c>
      <c r="AL94" s="350">
        <v>0</v>
      </c>
      <c r="AM94" s="350">
        <v>0</v>
      </c>
      <c r="AN94" s="350">
        <v>0</v>
      </c>
      <c r="AO94" s="350">
        <v>0</v>
      </c>
      <c r="AP94" s="603">
        <v>0</v>
      </c>
      <c r="AY94" s="352"/>
      <c r="CE94" s="353"/>
    </row>
    <row r="95" spans="1:83" hidden="1" x14ac:dyDescent="0.2">
      <c r="A95" s="601">
        <v>47665</v>
      </c>
      <c r="B95" s="350">
        <v>0</v>
      </c>
      <c r="C95" s="350">
        <v>0</v>
      </c>
      <c r="D95" s="350">
        <v>0</v>
      </c>
      <c r="E95" s="350">
        <v>0</v>
      </c>
      <c r="F95" s="350">
        <v>0</v>
      </c>
      <c r="G95" s="350"/>
      <c r="H95" s="350"/>
      <c r="I95" s="350"/>
      <c r="J95" s="350"/>
      <c r="K95" s="350"/>
      <c r="L95" s="350"/>
      <c r="M95" s="350"/>
      <c r="N95" s="350"/>
      <c r="O95" s="350"/>
      <c r="P95" s="350"/>
      <c r="Q95" s="350"/>
      <c r="R95" s="350">
        <v>0</v>
      </c>
      <c r="S95" s="350">
        <v>0</v>
      </c>
      <c r="T95" s="350">
        <v>0</v>
      </c>
      <c r="U95" s="350">
        <v>0</v>
      </c>
      <c r="V95" s="350">
        <v>0</v>
      </c>
      <c r="W95" s="350">
        <v>0</v>
      </c>
      <c r="X95" s="350">
        <v>0</v>
      </c>
      <c r="Y95" s="350">
        <v>0</v>
      </c>
      <c r="Z95" s="350">
        <v>0</v>
      </c>
      <c r="AA95" s="350">
        <v>0</v>
      </c>
      <c r="AB95" s="350">
        <v>0</v>
      </c>
      <c r="AC95" s="350">
        <v>0</v>
      </c>
      <c r="AD95" s="350">
        <v>0</v>
      </c>
      <c r="AE95" s="350">
        <v>0</v>
      </c>
      <c r="AF95" s="350">
        <v>0</v>
      </c>
      <c r="AG95" s="350">
        <v>0</v>
      </c>
      <c r="AH95" s="350">
        <v>0</v>
      </c>
      <c r="AI95" s="350">
        <v>0</v>
      </c>
      <c r="AJ95" s="350">
        <v>0</v>
      </c>
      <c r="AK95" s="350">
        <v>0</v>
      </c>
      <c r="AL95" s="350">
        <v>0</v>
      </c>
      <c r="AM95" s="350">
        <v>0</v>
      </c>
      <c r="AN95" s="350">
        <v>0</v>
      </c>
      <c r="AO95" s="350">
        <v>0</v>
      </c>
      <c r="AP95" s="603">
        <v>0</v>
      </c>
      <c r="AY95" s="352"/>
      <c r="CE95" s="353"/>
    </row>
    <row r="96" spans="1:83" hidden="1" x14ac:dyDescent="0.2">
      <c r="A96" s="601">
        <v>47696</v>
      </c>
      <c r="B96" s="350">
        <v>0</v>
      </c>
      <c r="C96" s="350">
        <v>0</v>
      </c>
      <c r="D96" s="350">
        <v>0</v>
      </c>
      <c r="E96" s="350">
        <v>0</v>
      </c>
      <c r="F96" s="350">
        <v>0</v>
      </c>
      <c r="G96" s="350"/>
      <c r="H96" s="350"/>
      <c r="I96" s="350"/>
      <c r="J96" s="350"/>
      <c r="K96" s="350"/>
      <c r="L96" s="350"/>
      <c r="M96" s="350"/>
      <c r="N96" s="350"/>
      <c r="O96" s="350"/>
      <c r="P96" s="350"/>
      <c r="Q96" s="350"/>
      <c r="R96" s="350">
        <v>0</v>
      </c>
      <c r="S96" s="350">
        <v>0</v>
      </c>
      <c r="T96" s="350">
        <v>0</v>
      </c>
      <c r="U96" s="350">
        <v>0</v>
      </c>
      <c r="V96" s="350">
        <v>0</v>
      </c>
      <c r="W96" s="350">
        <v>0</v>
      </c>
      <c r="X96" s="350">
        <v>0</v>
      </c>
      <c r="Y96" s="350">
        <v>0</v>
      </c>
      <c r="Z96" s="350">
        <v>0</v>
      </c>
      <c r="AA96" s="350">
        <v>0</v>
      </c>
      <c r="AB96" s="350">
        <v>0</v>
      </c>
      <c r="AC96" s="350">
        <v>0</v>
      </c>
      <c r="AD96" s="350">
        <v>0</v>
      </c>
      <c r="AE96" s="350">
        <v>0</v>
      </c>
      <c r="AF96" s="350">
        <v>0</v>
      </c>
      <c r="AG96" s="350">
        <v>0</v>
      </c>
      <c r="AH96" s="350">
        <v>0</v>
      </c>
      <c r="AI96" s="350">
        <v>0</v>
      </c>
      <c r="AJ96" s="350">
        <v>0</v>
      </c>
      <c r="AK96" s="350">
        <v>0</v>
      </c>
      <c r="AL96" s="350">
        <v>0</v>
      </c>
      <c r="AM96" s="350">
        <v>0</v>
      </c>
      <c r="AN96" s="350">
        <v>0</v>
      </c>
      <c r="AO96" s="350">
        <v>0</v>
      </c>
      <c r="AP96" s="603">
        <v>0</v>
      </c>
      <c r="AY96" s="352"/>
      <c r="CE96" s="353"/>
    </row>
    <row r="97" spans="1:83" hidden="1" x14ac:dyDescent="0.2">
      <c r="A97" s="601">
        <v>47727</v>
      </c>
      <c r="B97" s="350">
        <v>0</v>
      </c>
      <c r="C97" s="350">
        <v>0</v>
      </c>
      <c r="D97" s="350">
        <v>0</v>
      </c>
      <c r="E97" s="350">
        <v>0</v>
      </c>
      <c r="F97" s="350">
        <v>0</v>
      </c>
      <c r="G97" s="350"/>
      <c r="H97" s="350"/>
      <c r="I97" s="350"/>
      <c r="J97" s="350"/>
      <c r="K97" s="350"/>
      <c r="L97" s="350"/>
      <c r="M97" s="350"/>
      <c r="N97" s="350"/>
      <c r="O97" s="350"/>
      <c r="P97" s="350"/>
      <c r="Q97" s="350"/>
      <c r="R97" s="350">
        <v>0</v>
      </c>
      <c r="S97" s="350">
        <v>0</v>
      </c>
      <c r="T97" s="350">
        <v>0</v>
      </c>
      <c r="U97" s="350">
        <v>0</v>
      </c>
      <c r="V97" s="350">
        <v>0</v>
      </c>
      <c r="W97" s="350">
        <v>0</v>
      </c>
      <c r="X97" s="350">
        <v>0</v>
      </c>
      <c r="Y97" s="350">
        <v>0</v>
      </c>
      <c r="Z97" s="350">
        <v>0</v>
      </c>
      <c r="AA97" s="350">
        <v>0</v>
      </c>
      <c r="AB97" s="350">
        <v>0</v>
      </c>
      <c r="AC97" s="350">
        <v>0</v>
      </c>
      <c r="AD97" s="350">
        <v>0</v>
      </c>
      <c r="AE97" s="350">
        <v>0</v>
      </c>
      <c r="AF97" s="350">
        <v>0</v>
      </c>
      <c r="AG97" s="350">
        <v>0</v>
      </c>
      <c r="AH97" s="350">
        <v>0</v>
      </c>
      <c r="AI97" s="350">
        <v>0</v>
      </c>
      <c r="AJ97" s="350">
        <v>0</v>
      </c>
      <c r="AK97" s="350">
        <v>0</v>
      </c>
      <c r="AL97" s="350">
        <v>0</v>
      </c>
      <c r="AM97" s="350">
        <v>0</v>
      </c>
      <c r="AN97" s="350">
        <v>0</v>
      </c>
      <c r="AO97" s="350">
        <v>0</v>
      </c>
      <c r="AP97" s="603">
        <v>0</v>
      </c>
      <c r="AY97" s="352"/>
      <c r="CE97" s="353"/>
    </row>
    <row r="98" spans="1:83" hidden="1" x14ac:dyDescent="0.2">
      <c r="A98" s="601">
        <v>47757</v>
      </c>
      <c r="B98" s="350">
        <v>0</v>
      </c>
      <c r="C98" s="350">
        <v>0</v>
      </c>
      <c r="D98" s="350">
        <v>0</v>
      </c>
      <c r="E98" s="350">
        <v>0</v>
      </c>
      <c r="F98" s="350">
        <v>0</v>
      </c>
      <c r="G98" s="350"/>
      <c r="H98" s="350"/>
      <c r="I98" s="350"/>
      <c r="J98" s="350"/>
      <c r="K98" s="350"/>
      <c r="L98" s="350"/>
      <c r="M98" s="350"/>
      <c r="N98" s="350"/>
      <c r="O98" s="350"/>
      <c r="P98" s="350"/>
      <c r="Q98" s="350"/>
      <c r="R98" s="350">
        <v>0</v>
      </c>
      <c r="S98" s="350">
        <v>0</v>
      </c>
      <c r="T98" s="350">
        <v>0</v>
      </c>
      <c r="U98" s="350">
        <v>0</v>
      </c>
      <c r="V98" s="350">
        <v>0</v>
      </c>
      <c r="W98" s="350">
        <v>0</v>
      </c>
      <c r="X98" s="350">
        <v>0</v>
      </c>
      <c r="Y98" s="350">
        <v>0</v>
      </c>
      <c r="Z98" s="350">
        <v>0</v>
      </c>
      <c r="AA98" s="350">
        <v>0</v>
      </c>
      <c r="AB98" s="350">
        <v>0</v>
      </c>
      <c r="AC98" s="350">
        <v>0</v>
      </c>
      <c r="AD98" s="350">
        <v>0</v>
      </c>
      <c r="AE98" s="350">
        <v>0</v>
      </c>
      <c r="AF98" s="350">
        <v>0</v>
      </c>
      <c r="AG98" s="350">
        <v>0</v>
      </c>
      <c r="AH98" s="350">
        <v>0</v>
      </c>
      <c r="AI98" s="350">
        <v>0</v>
      </c>
      <c r="AJ98" s="350">
        <v>0</v>
      </c>
      <c r="AK98" s="350">
        <v>0</v>
      </c>
      <c r="AL98" s="350">
        <v>0</v>
      </c>
      <c r="AM98" s="350">
        <v>0</v>
      </c>
      <c r="AN98" s="350">
        <v>0</v>
      </c>
      <c r="AO98" s="350">
        <v>0</v>
      </c>
      <c r="AP98" s="603">
        <v>0</v>
      </c>
      <c r="AY98" s="352"/>
      <c r="CE98" s="353"/>
    </row>
    <row r="99" spans="1:83" hidden="1" x14ac:dyDescent="0.2">
      <c r="A99" s="601">
        <v>47788</v>
      </c>
      <c r="B99" s="350">
        <v>0</v>
      </c>
      <c r="C99" s="350">
        <v>0</v>
      </c>
      <c r="D99" s="350">
        <v>0</v>
      </c>
      <c r="E99" s="350">
        <v>0</v>
      </c>
      <c r="F99" s="350">
        <v>0</v>
      </c>
      <c r="G99" s="350"/>
      <c r="H99" s="350"/>
      <c r="I99" s="350"/>
      <c r="J99" s="350"/>
      <c r="K99" s="350"/>
      <c r="L99" s="350"/>
      <c r="M99" s="350"/>
      <c r="N99" s="350"/>
      <c r="O99" s="350"/>
      <c r="P99" s="350"/>
      <c r="Q99" s="350"/>
      <c r="R99" s="350">
        <v>0</v>
      </c>
      <c r="S99" s="350">
        <v>0</v>
      </c>
      <c r="T99" s="350">
        <v>0</v>
      </c>
      <c r="U99" s="350">
        <v>0</v>
      </c>
      <c r="V99" s="350">
        <v>0</v>
      </c>
      <c r="W99" s="350">
        <v>0</v>
      </c>
      <c r="X99" s="350">
        <v>0</v>
      </c>
      <c r="Y99" s="350">
        <v>0</v>
      </c>
      <c r="Z99" s="350">
        <v>0</v>
      </c>
      <c r="AA99" s="350">
        <v>0</v>
      </c>
      <c r="AB99" s="350">
        <v>0</v>
      </c>
      <c r="AC99" s="350">
        <v>0</v>
      </c>
      <c r="AD99" s="350">
        <v>0</v>
      </c>
      <c r="AE99" s="350">
        <v>0</v>
      </c>
      <c r="AF99" s="350">
        <v>0</v>
      </c>
      <c r="AG99" s="350">
        <v>0</v>
      </c>
      <c r="AH99" s="350">
        <v>0</v>
      </c>
      <c r="AI99" s="350">
        <v>0</v>
      </c>
      <c r="AJ99" s="350">
        <v>0</v>
      </c>
      <c r="AK99" s="350">
        <v>0</v>
      </c>
      <c r="AL99" s="350">
        <v>0</v>
      </c>
      <c r="AM99" s="350">
        <v>0</v>
      </c>
      <c r="AN99" s="350">
        <v>0</v>
      </c>
      <c r="AO99" s="350">
        <v>0</v>
      </c>
      <c r="AP99" s="603">
        <v>0</v>
      </c>
      <c r="AY99" s="352"/>
      <c r="CE99" s="353"/>
    </row>
    <row r="100" spans="1:83" hidden="1" x14ac:dyDescent="0.2">
      <c r="A100" s="601">
        <v>47818</v>
      </c>
      <c r="B100" s="350">
        <v>0</v>
      </c>
      <c r="C100" s="350">
        <v>0</v>
      </c>
      <c r="D100" s="350">
        <v>0</v>
      </c>
      <c r="E100" s="350">
        <v>0</v>
      </c>
      <c r="F100" s="350">
        <v>0</v>
      </c>
      <c r="G100" s="350"/>
      <c r="H100" s="350"/>
      <c r="I100" s="350"/>
      <c r="J100" s="350"/>
      <c r="K100" s="350"/>
      <c r="L100" s="350"/>
      <c r="M100" s="350"/>
      <c r="N100" s="350"/>
      <c r="O100" s="350"/>
      <c r="P100" s="350"/>
      <c r="Q100" s="350"/>
      <c r="R100" s="350">
        <v>0</v>
      </c>
      <c r="S100" s="350">
        <v>0</v>
      </c>
      <c r="T100" s="350">
        <v>0</v>
      </c>
      <c r="U100" s="350">
        <v>0</v>
      </c>
      <c r="V100" s="350">
        <v>0</v>
      </c>
      <c r="W100" s="350">
        <v>0</v>
      </c>
      <c r="X100" s="350">
        <v>0</v>
      </c>
      <c r="Y100" s="350">
        <v>0</v>
      </c>
      <c r="Z100" s="350">
        <v>0</v>
      </c>
      <c r="AA100" s="350">
        <v>0</v>
      </c>
      <c r="AB100" s="350">
        <v>0</v>
      </c>
      <c r="AC100" s="350">
        <v>0</v>
      </c>
      <c r="AD100" s="350">
        <v>0</v>
      </c>
      <c r="AE100" s="350">
        <v>0</v>
      </c>
      <c r="AF100" s="350">
        <v>0</v>
      </c>
      <c r="AG100" s="350">
        <v>0</v>
      </c>
      <c r="AH100" s="350">
        <v>0</v>
      </c>
      <c r="AI100" s="350">
        <v>0</v>
      </c>
      <c r="AJ100" s="350">
        <v>0</v>
      </c>
      <c r="AK100" s="350">
        <v>0</v>
      </c>
      <c r="AL100" s="350">
        <v>0</v>
      </c>
      <c r="AM100" s="350">
        <v>0</v>
      </c>
      <c r="AN100" s="350">
        <v>0</v>
      </c>
      <c r="AO100" s="350">
        <v>0</v>
      </c>
      <c r="AP100" s="603">
        <v>0</v>
      </c>
      <c r="AY100" s="352"/>
      <c r="CE100" s="353"/>
    </row>
    <row r="101" spans="1:83" hidden="1" x14ac:dyDescent="0.2">
      <c r="A101" s="601">
        <v>47849</v>
      </c>
      <c r="B101" s="350">
        <v>0</v>
      </c>
      <c r="C101" s="350">
        <v>0</v>
      </c>
      <c r="D101" s="350">
        <v>0</v>
      </c>
      <c r="E101" s="350">
        <v>0</v>
      </c>
      <c r="F101" s="350">
        <v>0</v>
      </c>
      <c r="G101" s="350">
        <v>0</v>
      </c>
      <c r="H101" s="350">
        <v>0</v>
      </c>
      <c r="I101" s="350">
        <v>0</v>
      </c>
      <c r="J101" s="350">
        <v>0</v>
      </c>
      <c r="K101" s="350">
        <v>0</v>
      </c>
      <c r="L101" s="350">
        <v>0</v>
      </c>
      <c r="M101" s="350">
        <v>0</v>
      </c>
      <c r="N101" s="350">
        <v>0</v>
      </c>
      <c r="O101" s="350">
        <v>0</v>
      </c>
      <c r="P101" s="350">
        <v>0</v>
      </c>
      <c r="Q101" s="350">
        <v>0</v>
      </c>
      <c r="R101" s="350">
        <v>0</v>
      </c>
      <c r="S101" s="350">
        <v>0</v>
      </c>
      <c r="T101" s="350">
        <v>0</v>
      </c>
      <c r="U101" s="350">
        <v>0</v>
      </c>
      <c r="V101" s="350">
        <v>0</v>
      </c>
      <c r="W101" s="350">
        <v>0</v>
      </c>
      <c r="X101" s="350">
        <v>0</v>
      </c>
      <c r="Y101" s="350">
        <v>0</v>
      </c>
      <c r="Z101" s="350">
        <v>0</v>
      </c>
      <c r="AA101" s="350">
        <v>0</v>
      </c>
      <c r="AB101" s="350">
        <v>0</v>
      </c>
      <c r="AC101" s="350">
        <v>0</v>
      </c>
      <c r="AD101" s="350">
        <v>0</v>
      </c>
      <c r="AE101" s="350">
        <v>0</v>
      </c>
      <c r="AF101" s="350">
        <v>0</v>
      </c>
      <c r="AG101" s="350">
        <v>0</v>
      </c>
      <c r="AH101" s="350">
        <v>0</v>
      </c>
      <c r="AI101" s="350">
        <v>0</v>
      </c>
      <c r="AJ101" s="350">
        <v>0</v>
      </c>
      <c r="AK101" s="350">
        <v>0</v>
      </c>
      <c r="AL101" s="350">
        <v>0</v>
      </c>
      <c r="AM101" s="350">
        <v>0</v>
      </c>
      <c r="AN101" s="350">
        <v>0</v>
      </c>
      <c r="AO101" s="350">
        <v>0</v>
      </c>
      <c r="AP101" s="603">
        <v>0</v>
      </c>
      <c r="AY101" s="352"/>
      <c r="CE101" s="353"/>
    </row>
    <row r="102" spans="1:83" hidden="1" x14ac:dyDescent="0.2">
      <c r="A102" s="601">
        <v>47880</v>
      </c>
      <c r="B102" s="350">
        <v>0</v>
      </c>
      <c r="C102" s="350">
        <v>0</v>
      </c>
      <c r="D102" s="350">
        <v>0</v>
      </c>
      <c r="E102" s="350">
        <v>0</v>
      </c>
      <c r="F102" s="350">
        <v>0</v>
      </c>
      <c r="G102" s="350">
        <v>0</v>
      </c>
      <c r="H102" s="350">
        <v>0</v>
      </c>
      <c r="I102" s="350">
        <v>0</v>
      </c>
      <c r="J102" s="350">
        <v>0</v>
      </c>
      <c r="K102" s="350">
        <v>0</v>
      </c>
      <c r="L102" s="350">
        <v>0</v>
      </c>
      <c r="M102" s="350">
        <v>0</v>
      </c>
      <c r="N102" s="350">
        <v>0</v>
      </c>
      <c r="O102" s="350">
        <v>0</v>
      </c>
      <c r="P102" s="350">
        <v>0</v>
      </c>
      <c r="Q102" s="350">
        <v>0</v>
      </c>
      <c r="R102" s="350">
        <v>0</v>
      </c>
      <c r="S102" s="350">
        <v>0</v>
      </c>
      <c r="T102" s="350">
        <v>0</v>
      </c>
      <c r="U102" s="350">
        <v>0</v>
      </c>
      <c r="V102" s="350">
        <v>0</v>
      </c>
      <c r="W102" s="350">
        <v>0</v>
      </c>
      <c r="X102" s="350">
        <v>0</v>
      </c>
      <c r="Y102" s="350">
        <v>0</v>
      </c>
      <c r="Z102" s="350">
        <v>0</v>
      </c>
      <c r="AA102" s="350">
        <v>0</v>
      </c>
      <c r="AB102" s="350">
        <v>0</v>
      </c>
      <c r="AC102" s="350">
        <v>0</v>
      </c>
      <c r="AD102" s="350">
        <v>0</v>
      </c>
      <c r="AE102" s="350">
        <v>0</v>
      </c>
      <c r="AF102" s="350">
        <v>0</v>
      </c>
      <c r="AG102" s="350">
        <v>0</v>
      </c>
      <c r="AH102" s="350">
        <v>0</v>
      </c>
      <c r="AI102" s="350">
        <v>0</v>
      </c>
      <c r="AJ102" s="350">
        <v>0</v>
      </c>
      <c r="AK102" s="350">
        <v>0</v>
      </c>
      <c r="AL102" s="350">
        <v>0</v>
      </c>
      <c r="AM102" s="350">
        <v>0</v>
      </c>
      <c r="AN102" s="350">
        <v>0</v>
      </c>
      <c r="AO102" s="350">
        <v>0</v>
      </c>
      <c r="AP102" s="603">
        <v>0</v>
      </c>
      <c r="AY102" s="352"/>
      <c r="CE102" s="353"/>
    </row>
    <row r="103" spans="1:83" hidden="1" x14ac:dyDescent="0.2">
      <c r="A103" s="601">
        <v>47908</v>
      </c>
      <c r="B103" s="350">
        <v>0</v>
      </c>
      <c r="C103" s="350">
        <v>0</v>
      </c>
      <c r="D103" s="350">
        <v>0</v>
      </c>
      <c r="E103" s="350">
        <v>0</v>
      </c>
      <c r="F103" s="350">
        <v>0</v>
      </c>
      <c r="G103" s="350">
        <v>0</v>
      </c>
      <c r="H103" s="350">
        <v>0</v>
      </c>
      <c r="I103" s="350">
        <v>0</v>
      </c>
      <c r="J103" s="350">
        <v>0</v>
      </c>
      <c r="K103" s="350">
        <v>0</v>
      </c>
      <c r="L103" s="350">
        <v>0</v>
      </c>
      <c r="M103" s="350">
        <v>0</v>
      </c>
      <c r="N103" s="350">
        <v>0</v>
      </c>
      <c r="O103" s="350">
        <v>0</v>
      </c>
      <c r="P103" s="350">
        <v>0</v>
      </c>
      <c r="Q103" s="350">
        <v>0</v>
      </c>
      <c r="R103" s="350">
        <v>0</v>
      </c>
      <c r="S103" s="350">
        <v>0</v>
      </c>
      <c r="T103" s="350">
        <v>0</v>
      </c>
      <c r="U103" s="350">
        <v>0</v>
      </c>
      <c r="V103" s="350">
        <v>0</v>
      </c>
      <c r="W103" s="350">
        <v>0</v>
      </c>
      <c r="X103" s="350">
        <v>0</v>
      </c>
      <c r="Y103" s="350">
        <v>0</v>
      </c>
      <c r="Z103" s="350">
        <v>0</v>
      </c>
      <c r="AA103" s="350">
        <v>0</v>
      </c>
      <c r="AB103" s="350">
        <v>0</v>
      </c>
      <c r="AC103" s="350">
        <v>0</v>
      </c>
      <c r="AD103" s="350">
        <v>0</v>
      </c>
      <c r="AE103" s="350">
        <v>0</v>
      </c>
      <c r="AF103" s="350">
        <v>0</v>
      </c>
      <c r="AG103" s="350">
        <v>0</v>
      </c>
      <c r="AH103" s="350">
        <v>0</v>
      </c>
      <c r="AI103" s="350">
        <v>0</v>
      </c>
      <c r="AJ103" s="350">
        <v>0</v>
      </c>
      <c r="AK103" s="350">
        <v>0</v>
      </c>
      <c r="AL103" s="350">
        <v>0</v>
      </c>
      <c r="AM103" s="350">
        <v>0</v>
      </c>
      <c r="AN103" s="350">
        <v>0</v>
      </c>
      <c r="AO103" s="350">
        <v>0</v>
      </c>
      <c r="AP103" s="603">
        <v>0</v>
      </c>
      <c r="AY103" s="352"/>
      <c r="CE103" s="353"/>
    </row>
    <row r="104" spans="1:83" s="349" customFormat="1" x14ac:dyDescent="0.2">
      <c r="A104" s="361" t="s">
        <v>289</v>
      </c>
      <c r="B104" s="362">
        <v>3149256868</v>
      </c>
      <c r="C104" s="362">
        <v>1922488855</v>
      </c>
      <c r="D104" s="362">
        <v>0</v>
      </c>
      <c r="E104" s="362">
        <v>0</v>
      </c>
      <c r="F104" s="362">
        <v>0</v>
      </c>
      <c r="G104" s="362">
        <v>0</v>
      </c>
      <c r="H104" s="362">
        <v>0</v>
      </c>
      <c r="I104" s="362">
        <v>0</v>
      </c>
      <c r="J104" s="362">
        <v>0</v>
      </c>
      <c r="K104" s="362">
        <v>0</v>
      </c>
      <c r="L104" s="362">
        <v>0</v>
      </c>
      <c r="M104" s="362">
        <v>0</v>
      </c>
      <c r="N104" s="362">
        <v>0</v>
      </c>
      <c r="O104" s="362">
        <v>0</v>
      </c>
      <c r="P104" s="362">
        <v>0</v>
      </c>
      <c r="Q104" s="362">
        <v>0</v>
      </c>
      <c r="R104" s="362">
        <v>365882649</v>
      </c>
      <c r="S104" s="362">
        <v>251324548</v>
      </c>
      <c r="T104" s="362">
        <v>0</v>
      </c>
      <c r="U104" s="362">
        <v>0</v>
      </c>
      <c r="V104" s="362">
        <v>3122138</v>
      </c>
      <c r="W104" s="362">
        <v>1683266</v>
      </c>
      <c r="X104" s="362">
        <v>0</v>
      </c>
      <c r="Y104" s="362">
        <v>0</v>
      </c>
      <c r="Z104" s="362">
        <v>0</v>
      </c>
      <c r="AA104" s="362">
        <v>0</v>
      </c>
      <c r="AB104" s="362">
        <v>0</v>
      </c>
      <c r="AC104" s="362">
        <v>0</v>
      </c>
      <c r="AD104" s="362">
        <v>0</v>
      </c>
      <c r="AE104" s="362">
        <v>0</v>
      </c>
      <c r="AF104" s="362">
        <v>0</v>
      </c>
      <c r="AG104" s="362">
        <v>0</v>
      </c>
      <c r="AH104" s="362">
        <v>0</v>
      </c>
      <c r="AI104" s="362">
        <v>0</v>
      </c>
      <c r="AJ104" s="362">
        <v>0</v>
      </c>
      <c r="AK104" s="362">
        <v>0</v>
      </c>
      <c r="AL104" s="362">
        <v>0</v>
      </c>
      <c r="AM104" s="362">
        <v>0</v>
      </c>
      <c r="AN104" s="362">
        <v>0</v>
      </c>
      <c r="AO104" s="362">
        <v>0</v>
      </c>
      <c r="AP104" s="362">
        <v>5693758324</v>
      </c>
    </row>
    <row r="105" spans="1:83" x14ac:dyDescent="0.2">
      <c r="B105" s="555"/>
      <c r="C105" s="555"/>
      <c r="D105" s="555"/>
      <c r="E105" s="555"/>
      <c r="F105" s="555"/>
      <c r="G105" s="555"/>
      <c r="H105" s="555"/>
      <c r="I105" s="555"/>
      <c r="J105" s="555"/>
      <c r="K105" s="555"/>
      <c r="L105" s="555"/>
      <c r="M105" s="555"/>
      <c r="N105" s="555"/>
      <c r="O105" s="555"/>
      <c r="P105" s="555"/>
      <c r="Q105" s="555"/>
      <c r="R105" s="556"/>
      <c r="S105" s="555"/>
      <c r="T105" s="555"/>
      <c r="U105" s="555"/>
      <c r="V105" s="556"/>
      <c r="W105" s="555"/>
      <c r="X105" s="555"/>
      <c r="Y105" s="555"/>
      <c r="Z105" s="555"/>
      <c r="AA105" s="555"/>
      <c r="AB105" s="555"/>
      <c r="AC105" s="555"/>
      <c r="AD105" s="555"/>
      <c r="AE105" s="555"/>
      <c r="AF105" s="555"/>
      <c r="AG105" s="555"/>
      <c r="AH105" s="555"/>
      <c r="AI105" s="555"/>
      <c r="AP105" s="560" t="s">
        <v>76</v>
      </c>
    </row>
    <row r="106" spans="1:83" x14ac:dyDescent="0.2">
      <c r="B106" s="556"/>
      <c r="C106" s="556"/>
      <c r="D106" s="556"/>
      <c r="E106" s="556"/>
      <c r="F106" s="556"/>
      <c r="G106" s="556"/>
      <c r="H106" s="556"/>
      <c r="I106" s="556"/>
      <c r="J106" s="556"/>
      <c r="K106" s="556"/>
      <c r="L106" s="556"/>
      <c r="M106" s="556"/>
      <c r="N106" s="556"/>
      <c r="O106" s="556"/>
      <c r="P106" s="556"/>
      <c r="Q106" s="556"/>
      <c r="R106" s="556"/>
      <c r="S106" s="556"/>
      <c r="T106" s="556"/>
      <c r="U106" s="556"/>
      <c r="V106" s="556"/>
      <c r="W106" s="556"/>
      <c r="X106" s="556"/>
      <c r="Y106" s="556"/>
      <c r="Z106" s="556"/>
      <c r="AA106" s="556"/>
      <c r="AB106" s="556"/>
      <c r="AC106" s="556"/>
      <c r="AD106" s="556"/>
      <c r="AE106" s="556"/>
      <c r="AF106" s="556"/>
      <c r="AG106" s="556"/>
      <c r="AH106" s="556"/>
      <c r="AI106" s="556"/>
      <c r="AJ106" s="556"/>
      <c r="AK106" s="556"/>
      <c r="AL106" s="556"/>
      <c r="AM106" s="556"/>
      <c r="AN106" s="556"/>
    </row>
    <row r="107" spans="1:83" x14ac:dyDescent="0.2">
      <c r="B107" s="636"/>
      <c r="C107" s="636"/>
      <c r="J107" s="556"/>
      <c r="K107" s="556"/>
      <c r="L107" s="556"/>
      <c r="R107" s="636"/>
      <c r="S107" s="636"/>
    </row>
    <row r="108" spans="1:83" x14ac:dyDescent="0.2">
      <c r="B108" s="636"/>
      <c r="C108" s="636"/>
      <c r="J108" s="556"/>
      <c r="K108" s="556"/>
      <c r="L108" s="556"/>
      <c r="R108" s="636"/>
      <c r="S108" s="636"/>
    </row>
  </sheetData>
  <mergeCells count="12">
    <mergeCell ref="AL18:AO18"/>
    <mergeCell ref="AH18:AK18"/>
    <mergeCell ref="AD18:AG18"/>
    <mergeCell ref="Z18:AC18"/>
    <mergeCell ref="A2:D2"/>
    <mergeCell ref="A3:D3"/>
    <mergeCell ref="R18:U18"/>
    <mergeCell ref="N18:Q18"/>
    <mergeCell ref="F18:I18"/>
    <mergeCell ref="V18:Y18"/>
    <mergeCell ref="B18:E18"/>
    <mergeCell ref="J18:M18"/>
  </mergeCells>
  <phoneticPr fontId="58" type="noConversion"/>
  <printOptions horizontalCentered="1" verticalCentered="1"/>
  <pageMargins left="0.70866141732283472" right="0.47244094488188981" top="0.55118110236220474" bottom="0.98425196850393704" header="0" footer="0"/>
  <pageSetup orientation="landscape" r:id="rId1"/>
  <headerFooter alignWithMargins="0">
    <oddFooter>&amp;C&amp;P&amp;RElaborado por EQUILIBRIUM Inmobiliario S.A.S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6">
    <pageSetUpPr fitToPage="1"/>
  </sheetPr>
  <dimension ref="A1:Z553"/>
  <sheetViews>
    <sheetView zoomScaleNormal="100" workbookViewId="0">
      <pane xSplit="2" ySplit="4" topLeftCell="C32" activePane="bottomRight" state="frozen"/>
      <selection activeCell="G25" sqref="G25"/>
      <selection pane="topRight" activeCell="G25" sqref="G25"/>
      <selection pane="bottomLeft" activeCell="G25" sqref="G25"/>
      <selection pane="bottomRight" activeCell="H55" sqref="H55"/>
    </sheetView>
  </sheetViews>
  <sheetFormatPr baseColWidth="10" defaultColWidth="0" defaultRowHeight="12.75" x14ac:dyDescent="0.2"/>
  <cols>
    <col min="1" max="1" width="1.140625" style="302" customWidth="1"/>
    <col min="2" max="2" width="16.5703125" style="302" bestFit="1" customWidth="1"/>
    <col min="3" max="3" width="7.5703125" style="302" customWidth="1"/>
    <col min="4" max="4" width="7.85546875" style="302" bestFit="1" customWidth="1"/>
    <col min="5" max="5" width="12.85546875" style="302" bestFit="1" customWidth="1"/>
    <col min="6" max="6" width="15.85546875" style="302" bestFit="1" customWidth="1"/>
    <col min="7" max="7" width="0.42578125" style="302" customWidth="1"/>
    <col min="8" max="8" width="16.5703125" style="302" bestFit="1" customWidth="1"/>
    <col min="9" max="9" width="7.42578125" style="302" customWidth="1"/>
    <col min="10" max="10" width="7" style="302" customWidth="1"/>
    <col min="11" max="11" width="13.7109375" style="302" customWidth="1"/>
    <col min="12" max="12" width="15.85546875" style="302" customWidth="1"/>
    <col min="13" max="13" width="0.5703125" style="302" customWidth="1"/>
    <col min="14" max="14" width="13.42578125" style="302" hidden="1" customWidth="1"/>
    <col min="15" max="15" width="7.42578125" style="302" hidden="1" customWidth="1"/>
    <col min="16" max="16" width="7.5703125" style="302" hidden="1" customWidth="1"/>
    <col min="17" max="17" width="8.5703125" style="302" hidden="1" customWidth="1"/>
    <col min="18" max="18" width="15.85546875" style="302" hidden="1" customWidth="1"/>
    <col min="19" max="19" width="0.5703125" style="302" hidden="1" customWidth="1"/>
    <col min="20" max="20" width="8" style="302" hidden="1" customWidth="1"/>
    <col min="21" max="21" width="7.42578125" style="302" hidden="1" customWidth="1"/>
    <col min="22" max="22" width="11.42578125" style="302" hidden="1" customWidth="1"/>
    <col min="23" max="23" width="12.85546875" style="302" hidden="1" customWidth="1"/>
    <col min="24" max="24" width="14.140625" style="302" hidden="1" customWidth="1"/>
    <col min="25" max="25" width="8.42578125" style="302" customWidth="1"/>
    <col min="26" max="26" width="11.5703125" style="302" customWidth="1"/>
    <col min="27" max="16384" width="11.5703125" style="302" hidden="1"/>
  </cols>
  <sheetData>
    <row r="1" spans="2:24" ht="21" x14ac:dyDescent="0.2">
      <c r="C1" s="723" t="s">
        <v>307</v>
      </c>
      <c r="D1" s="723"/>
      <c r="E1" s="723"/>
      <c r="F1" s="723"/>
      <c r="G1" s="723"/>
      <c r="H1" s="723"/>
      <c r="I1" s="723"/>
      <c r="J1" s="723"/>
      <c r="K1" s="723"/>
      <c r="L1" s="723"/>
      <c r="M1" s="618"/>
      <c r="N1" s="618"/>
      <c r="O1" s="618"/>
      <c r="P1" s="618"/>
      <c r="Q1" s="618"/>
      <c r="R1" s="618"/>
      <c r="S1" s="618"/>
      <c r="T1" s="618"/>
      <c r="U1" s="618"/>
      <c r="V1" s="618"/>
      <c r="W1" s="618"/>
      <c r="X1" s="618"/>
    </row>
    <row r="2" spans="2:24" ht="26.25" x14ac:dyDescent="0.2">
      <c r="B2" s="303"/>
      <c r="C2" s="724">
        <v>45900</v>
      </c>
      <c r="D2" s="724"/>
      <c r="E2" s="724"/>
      <c r="F2" s="724"/>
      <c r="G2" s="724"/>
      <c r="H2" s="724"/>
      <c r="I2" s="724"/>
      <c r="J2" s="724"/>
      <c r="K2" s="724"/>
      <c r="L2" s="724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/>
    </row>
    <row r="3" spans="2:24" ht="0.75" customHeight="1" x14ac:dyDescent="0.2">
      <c r="U3" s="356"/>
      <c r="V3" s="356"/>
      <c r="W3" s="356"/>
      <c r="X3" s="356"/>
    </row>
    <row r="4" spans="2:24" ht="22.5" x14ac:dyDescent="0.2">
      <c r="B4" s="320" t="s">
        <v>56</v>
      </c>
      <c r="C4" s="356" t="s">
        <v>308</v>
      </c>
      <c r="D4" s="356" t="s">
        <v>309</v>
      </c>
      <c r="E4" s="356" t="s">
        <v>310</v>
      </c>
      <c r="F4" s="356" t="s">
        <v>311</v>
      </c>
      <c r="H4" s="320" t="s">
        <v>57</v>
      </c>
      <c r="I4" s="356" t="s">
        <v>308</v>
      </c>
      <c r="J4" s="356" t="s">
        <v>309</v>
      </c>
      <c r="K4" s="356" t="s">
        <v>310</v>
      </c>
      <c r="L4" s="356" t="s">
        <v>311</v>
      </c>
      <c r="N4" s="320" t="s">
        <v>68</v>
      </c>
      <c r="O4" s="356" t="s">
        <v>308</v>
      </c>
      <c r="P4" s="356" t="s">
        <v>309</v>
      </c>
      <c r="Q4" s="356" t="s">
        <v>310</v>
      </c>
      <c r="R4" s="356" t="s">
        <v>311</v>
      </c>
      <c r="T4" s="542" t="s">
        <v>58</v>
      </c>
      <c r="U4" s="356" t="s">
        <v>308</v>
      </c>
      <c r="V4" s="356" t="s">
        <v>309</v>
      </c>
      <c r="W4" s="356" t="s">
        <v>310</v>
      </c>
      <c r="X4" s="356" t="s">
        <v>311</v>
      </c>
    </row>
    <row r="5" spans="2:24" ht="15.75" x14ac:dyDescent="0.2">
      <c r="B5" s="310" t="s">
        <v>312</v>
      </c>
      <c r="C5" s="487">
        <v>40</v>
      </c>
      <c r="D5" s="313">
        <v>2535.1099999999997</v>
      </c>
      <c r="E5" s="314">
        <v>19322694430</v>
      </c>
      <c r="F5" s="314">
        <v>518067360.75</v>
      </c>
      <c r="H5" s="310" t="s">
        <v>313</v>
      </c>
      <c r="I5" s="487">
        <v>33</v>
      </c>
      <c r="J5" s="313">
        <v>2021.899999999999</v>
      </c>
      <c r="K5" s="314">
        <v>17637453931</v>
      </c>
      <c r="L5" s="314">
        <v>570377391.84848487</v>
      </c>
      <c r="N5" s="310" t="s">
        <v>314</v>
      </c>
      <c r="O5" s="487">
        <v>0</v>
      </c>
      <c r="P5" s="313">
        <v>0</v>
      </c>
      <c r="Q5" s="314">
        <v>0</v>
      </c>
      <c r="R5" s="314" t="e">
        <v>#DIV/0!</v>
      </c>
      <c r="T5" s="310" t="s">
        <v>58</v>
      </c>
      <c r="U5" s="487">
        <v>0</v>
      </c>
      <c r="V5" s="313">
        <v>0</v>
      </c>
      <c r="W5" s="314">
        <v>0</v>
      </c>
      <c r="X5" s="314" t="e">
        <v>#DIV/0!</v>
      </c>
    </row>
    <row r="6" spans="2:24" x14ac:dyDescent="0.2">
      <c r="B6" s="310" t="s">
        <v>315</v>
      </c>
      <c r="C6" s="312">
        <v>40</v>
      </c>
      <c r="D6" s="312">
        <v>0</v>
      </c>
      <c r="E6" s="314">
        <v>1200000000</v>
      </c>
      <c r="F6" s="316"/>
      <c r="H6" s="310" t="s">
        <v>316</v>
      </c>
      <c r="I6" s="312">
        <v>34</v>
      </c>
      <c r="J6" s="315"/>
      <c r="K6" s="314">
        <v>1020000000</v>
      </c>
      <c r="L6" s="316"/>
      <c r="N6" s="310" t="s">
        <v>317</v>
      </c>
      <c r="O6" s="312">
        <v>0</v>
      </c>
      <c r="P6" s="315">
        <v>0</v>
      </c>
      <c r="Q6" s="314">
        <v>0</v>
      </c>
      <c r="R6" s="316"/>
      <c r="T6" s="310"/>
      <c r="U6" s="312"/>
      <c r="V6" s="315"/>
      <c r="W6" s="314">
        <v>0</v>
      </c>
      <c r="X6" s="316"/>
    </row>
    <row r="7" spans="2:24" hidden="1" x14ac:dyDescent="0.2">
      <c r="B7" s="310" t="s">
        <v>318</v>
      </c>
      <c r="C7" s="312"/>
      <c r="D7" s="315"/>
      <c r="E7" s="314"/>
      <c r="F7" s="316"/>
      <c r="H7" s="310" t="s">
        <v>319</v>
      </c>
      <c r="I7" s="312"/>
      <c r="J7" s="315"/>
      <c r="K7" s="314">
        <v>0</v>
      </c>
      <c r="L7" s="316"/>
      <c r="N7" s="310" t="s">
        <v>320</v>
      </c>
      <c r="O7" s="312"/>
      <c r="P7" s="315"/>
      <c r="Q7" s="314">
        <v>0</v>
      </c>
      <c r="R7" s="316"/>
      <c r="T7" s="310"/>
      <c r="U7" s="312"/>
      <c r="V7" s="315"/>
      <c r="W7" s="314">
        <v>0</v>
      </c>
      <c r="X7" s="316"/>
    </row>
    <row r="8" spans="2:24" x14ac:dyDescent="0.2">
      <c r="B8" s="311" t="s">
        <v>321</v>
      </c>
      <c r="C8" s="312">
        <v>40</v>
      </c>
      <c r="D8" s="608">
        <v>0</v>
      </c>
      <c r="E8" s="318">
        <v>200000000</v>
      </c>
      <c r="F8" s="316"/>
      <c r="H8" s="311" t="s">
        <v>322</v>
      </c>
      <c r="I8" s="312">
        <v>33</v>
      </c>
      <c r="J8" s="608">
        <v>0</v>
      </c>
      <c r="K8" s="318">
        <v>165000000</v>
      </c>
      <c r="L8" s="316"/>
      <c r="N8" s="311" t="s">
        <v>323</v>
      </c>
      <c r="O8" s="312">
        <v>0</v>
      </c>
      <c r="P8" s="317">
        <v>0</v>
      </c>
      <c r="Q8" s="318">
        <v>0</v>
      </c>
      <c r="R8" s="316"/>
      <c r="T8" s="311"/>
      <c r="U8" s="312"/>
      <c r="V8" s="317"/>
      <c r="W8" s="318">
        <v>0</v>
      </c>
      <c r="X8" s="316"/>
    </row>
    <row r="9" spans="2:24" x14ac:dyDescent="0.2">
      <c r="B9" s="322" t="s">
        <v>324</v>
      </c>
      <c r="C9" s="323">
        <v>120</v>
      </c>
      <c r="D9" s="323">
        <v>2535.1099999999997</v>
      </c>
      <c r="E9" s="324">
        <v>20722694430</v>
      </c>
      <c r="F9" s="586">
        <v>18760570</v>
      </c>
      <c r="H9" s="322" t="s">
        <v>325</v>
      </c>
      <c r="I9" s="323">
        <v>100</v>
      </c>
      <c r="J9" s="323">
        <v>2021.899999999999</v>
      </c>
      <c r="K9" s="324">
        <v>18822453931</v>
      </c>
      <c r="L9" s="319"/>
      <c r="N9" s="322" t="s">
        <v>326</v>
      </c>
      <c r="O9" s="323">
        <v>0</v>
      </c>
      <c r="P9" s="323">
        <v>0</v>
      </c>
      <c r="Q9" s="324">
        <v>0</v>
      </c>
      <c r="R9" s="319"/>
      <c r="T9" s="322" t="s">
        <v>58</v>
      </c>
      <c r="U9" s="323">
        <v>0</v>
      </c>
      <c r="V9" s="323">
        <v>0</v>
      </c>
      <c r="W9" s="324">
        <v>0</v>
      </c>
      <c r="X9" s="319"/>
    </row>
    <row r="10" spans="2:24" ht="20.25" hidden="1" customHeight="1" x14ac:dyDescent="0.2">
      <c r="B10" s="513">
        <v>45688</v>
      </c>
    </row>
    <row r="11" spans="2:24" ht="15.75" x14ac:dyDescent="0.2">
      <c r="B11" s="720" t="s">
        <v>56</v>
      </c>
      <c r="C11" s="721"/>
      <c r="D11" s="721"/>
      <c r="E11" s="721"/>
      <c r="F11" s="722"/>
      <c r="G11" s="309"/>
      <c r="H11" s="720" t="s">
        <v>57</v>
      </c>
      <c r="I11" s="721"/>
      <c r="J11" s="721"/>
      <c r="K11" s="721"/>
      <c r="L11" s="722"/>
      <c r="M11" s="305"/>
      <c r="N11" s="720" t="s">
        <v>68</v>
      </c>
      <c r="O11" s="721"/>
      <c r="P11" s="721"/>
      <c r="Q11" s="721"/>
      <c r="R11" s="722"/>
      <c r="T11" s="720" t="s">
        <v>58</v>
      </c>
      <c r="U11" s="721"/>
      <c r="V11" s="721"/>
      <c r="W11" s="721"/>
      <c r="X11" s="722"/>
    </row>
    <row r="12" spans="2:24" ht="20.25" customHeight="1" x14ac:dyDescent="0.2">
      <c r="B12" s="483" t="s">
        <v>327</v>
      </c>
      <c r="C12" s="483" t="s">
        <v>328</v>
      </c>
      <c r="D12" s="483" t="s">
        <v>329</v>
      </c>
      <c r="E12" s="483" t="s">
        <v>330</v>
      </c>
      <c r="F12" s="484" t="s">
        <v>331</v>
      </c>
      <c r="G12" s="309"/>
      <c r="H12" s="483" t="s">
        <v>327</v>
      </c>
      <c r="I12" s="483" t="s">
        <v>328</v>
      </c>
      <c r="J12" s="483" t="s">
        <v>329</v>
      </c>
      <c r="K12" s="483" t="s">
        <v>330</v>
      </c>
      <c r="L12" s="484" t="s">
        <v>331</v>
      </c>
      <c r="M12" s="305"/>
      <c r="N12" s="483" t="s">
        <v>327</v>
      </c>
      <c r="O12" s="483" t="s">
        <v>328</v>
      </c>
      <c r="P12" s="483" t="s">
        <v>329</v>
      </c>
      <c r="Q12" s="483" t="s">
        <v>330</v>
      </c>
      <c r="R12" s="484" t="s">
        <v>331</v>
      </c>
      <c r="T12" s="483" t="s">
        <v>327</v>
      </c>
      <c r="U12" s="483" t="s">
        <v>328</v>
      </c>
      <c r="V12" s="483" t="s">
        <v>329</v>
      </c>
      <c r="W12" s="483" t="s">
        <v>330</v>
      </c>
      <c r="X12" s="484" t="s">
        <v>331</v>
      </c>
    </row>
    <row r="13" spans="2:24" x14ac:dyDescent="0.2">
      <c r="B13" s="306" t="s">
        <v>332</v>
      </c>
      <c r="C13" s="307">
        <v>74.66</v>
      </c>
      <c r="D13" s="306" t="s">
        <v>709</v>
      </c>
      <c r="E13" s="307">
        <v>651740000</v>
      </c>
      <c r="F13" s="307">
        <v>0</v>
      </c>
      <c r="G13" s="308"/>
      <c r="H13" s="306" t="s">
        <v>335</v>
      </c>
      <c r="I13" s="307">
        <v>62.49</v>
      </c>
      <c r="J13" s="306" t="s">
        <v>709</v>
      </c>
      <c r="K13" s="307">
        <v>542210000</v>
      </c>
      <c r="L13" s="307">
        <v>0</v>
      </c>
      <c r="M13" s="309"/>
      <c r="N13" s="591"/>
      <c r="O13" s="307"/>
      <c r="P13" s="306"/>
      <c r="Q13" s="307"/>
      <c r="R13" s="307"/>
      <c r="T13" s="306"/>
      <c r="U13" s="307"/>
      <c r="V13" s="306"/>
      <c r="W13" s="307"/>
      <c r="X13" s="307"/>
    </row>
    <row r="14" spans="2:24" x14ac:dyDescent="0.2">
      <c r="B14" s="306" t="s">
        <v>1301</v>
      </c>
      <c r="C14" s="307">
        <v>56.01</v>
      </c>
      <c r="D14" s="306" t="s">
        <v>709</v>
      </c>
      <c r="E14" s="307">
        <v>539760000</v>
      </c>
      <c r="F14" s="307">
        <v>0</v>
      </c>
      <c r="G14" s="308"/>
      <c r="H14" s="306" t="s">
        <v>1308</v>
      </c>
      <c r="I14" s="307">
        <v>56.01</v>
      </c>
      <c r="J14" s="306" t="s">
        <v>709</v>
      </c>
      <c r="K14" s="307">
        <v>506710000</v>
      </c>
      <c r="L14" s="307">
        <v>0</v>
      </c>
      <c r="M14" s="309"/>
      <c r="N14" s="591"/>
      <c r="O14" s="307"/>
      <c r="P14" s="306"/>
      <c r="Q14" s="307"/>
      <c r="R14" s="307"/>
      <c r="T14" s="293">
        <v>0</v>
      </c>
      <c r="U14" s="294">
        <v>0</v>
      </c>
      <c r="V14" s="294"/>
      <c r="W14" s="294">
        <v>0</v>
      </c>
      <c r="X14" s="294">
        <v>0</v>
      </c>
    </row>
    <row r="15" spans="2:24" x14ac:dyDescent="0.2">
      <c r="B15" s="306" t="s">
        <v>334</v>
      </c>
      <c r="C15" s="307">
        <v>74.66</v>
      </c>
      <c r="D15" s="306" t="s">
        <v>709</v>
      </c>
      <c r="E15" s="307">
        <v>652540000</v>
      </c>
      <c r="F15" s="307">
        <v>0</v>
      </c>
      <c r="G15" s="308"/>
      <c r="H15" s="306" t="s">
        <v>337</v>
      </c>
      <c r="I15" s="307">
        <v>60.75</v>
      </c>
      <c r="J15" s="306" t="s">
        <v>709</v>
      </c>
      <c r="K15" s="307">
        <v>527350000</v>
      </c>
      <c r="L15" s="307">
        <v>0</v>
      </c>
      <c r="M15" s="309"/>
      <c r="N15" s="591"/>
      <c r="O15" s="307"/>
      <c r="P15" s="306"/>
      <c r="Q15" s="307"/>
      <c r="R15" s="307"/>
    </row>
    <row r="16" spans="2:24" x14ac:dyDescent="0.2">
      <c r="B16" s="306" t="s">
        <v>1300</v>
      </c>
      <c r="C16" s="307">
        <v>60.66</v>
      </c>
      <c r="D16" s="306" t="s">
        <v>709</v>
      </c>
      <c r="E16" s="307">
        <v>527340000</v>
      </c>
      <c r="F16" s="307">
        <v>0</v>
      </c>
      <c r="G16" s="308"/>
      <c r="H16" s="306" t="s">
        <v>339</v>
      </c>
      <c r="I16" s="307">
        <v>62.49</v>
      </c>
      <c r="J16" s="306" t="s">
        <v>709</v>
      </c>
      <c r="K16" s="307">
        <v>543010000</v>
      </c>
      <c r="L16" s="307">
        <v>0</v>
      </c>
      <c r="M16" s="309"/>
      <c r="N16" s="591"/>
      <c r="O16" s="307"/>
      <c r="P16" s="306"/>
      <c r="Q16" s="307"/>
      <c r="R16" s="307"/>
    </row>
    <row r="17" spans="2:18" x14ac:dyDescent="0.2">
      <c r="B17" s="306" t="s">
        <v>336</v>
      </c>
      <c r="C17" s="307">
        <v>57.52</v>
      </c>
      <c r="D17" s="306" t="s">
        <v>710</v>
      </c>
      <c r="E17" s="307">
        <v>0</v>
      </c>
      <c r="F17" s="307">
        <v>485195911</v>
      </c>
      <c r="G17" s="308"/>
      <c r="H17" s="306" t="s">
        <v>1309</v>
      </c>
      <c r="I17" s="307">
        <v>60.66</v>
      </c>
      <c r="J17" s="306" t="s">
        <v>709</v>
      </c>
      <c r="K17" s="307">
        <v>527340000</v>
      </c>
      <c r="L17" s="307">
        <v>0</v>
      </c>
      <c r="M17" s="309"/>
      <c r="N17" s="591"/>
      <c r="O17" s="307"/>
      <c r="P17" s="306"/>
      <c r="Q17" s="307"/>
      <c r="R17" s="307"/>
    </row>
    <row r="18" spans="2:18" x14ac:dyDescent="0.2">
      <c r="B18" s="306" t="s">
        <v>338</v>
      </c>
      <c r="C18" s="307">
        <v>74.66</v>
      </c>
      <c r="D18" s="306" t="s">
        <v>710</v>
      </c>
      <c r="E18" s="307">
        <v>0</v>
      </c>
      <c r="F18" s="307">
        <v>600007552</v>
      </c>
      <c r="G18" s="308"/>
      <c r="H18" s="306" t="s">
        <v>341</v>
      </c>
      <c r="I18" s="307">
        <v>62.04</v>
      </c>
      <c r="J18" s="306" t="s">
        <v>709</v>
      </c>
      <c r="K18" s="307">
        <v>539760000</v>
      </c>
      <c r="L18" s="307">
        <v>0</v>
      </c>
      <c r="M18" s="309"/>
      <c r="N18" s="591"/>
      <c r="O18" s="307"/>
      <c r="P18" s="306"/>
      <c r="Q18" s="307"/>
      <c r="R18" s="307"/>
    </row>
    <row r="19" spans="2:18" x14ac:dyDescent="0.2">
      <c r="B19" s="306" t="s">
        <v>340</v>
      </c>
      <c r="C19" s="307">
        <v>57.52</v>
      </c>
      <c r="D19" s="306" t="s">
        <v>710</v>
      </c>
      <c r="E19" s="307">
        <v>0</v>
      </c>
      <c r="F19" s="307">
        <v>439147200</v>
      </c>
      <c r="G19" s="308"/>
      <c r="H19" s="306" t="s">
        <v>343</v>
      </c>
      <c r="I19" s="307">
        <v>62.49</v>
      </c>
      <c r="J19" s="306" t="s">
        <v>709</v>
      </c>
      <c r="K19" s="307">
        <v>543810000</v>
      </c>
      <c r="L19" s="307">
        <v>0</v>
      </c>
      <c r="M19" s="309"/>
      <c r="N19" s="591"/>
      <c r="O19" s="307"/>
      <c r="P19" s="306"/>
      <c r="Q19" s="307"/>
      <c r="R19" s="307"/>
    </row>
    <row r="20" spans="2:18" x14ac:dyDescent="0.2">
      <c r="B20" s="306" t="s">
        <v>342</v>
      </c>
      <c r="C20" s="307">
        <v>57.52</v>
      </c>
      <c r="D20" s="306" t="s">
        <v>710</v>
      </c>
      <c r="E20" s="307">
        <v>0</v>
      </c>
      <c r="F20" s="307">
        <v>448414144</v>
      </c>
      <c r="G20" s="308"/>
      <c r="H20" s="306" t="s">
        <v>345</v>
      </c>
      <c r="I20" s="307">
        <v>62.49</v>
      </c>
      <c r="J20" s="306" t="s">
        <v>709</v>
      </c>
      <c r="K20" s="307">
        <v>544610000</v>
      </c>
      <c r="L20" s="307">
        <v>0</v>
      </c>
      <c r="M20" s="309"/>
      <c r="N20" s="591"/>
      <c r="O20" s="307"/>
      <c r="P20" s="306"/>
      <c r="Q20" s="307"/>
      <c r="R20" s="307"/>
    </row>
    <row r="21" spans="2:18" x14ac:dyDescent="0.2">
      <c r="B21" s="306" t="s">
        <v>344</v>
      </c>
      <c r="C21" s="307">
        <v>60.66</v>
      </c>
      <c r="D21" s="306" t="s">
        <v>710</v>
      </c>
      <c r="E21" s="307">
        <v>0</v>
      </c>
      <c r="F21" s="307">
        <v>471085594</v>
      </c>
      <c r="G21" s="308"/>
      <c r="H21" s="306" t="s">
        <v>347</v>
      </c>
      <c r="I21" s="307">
        <v>60.75</v>
      </c>
      <c r="J21" s="306" t="s">
        <v>709</v>
      </c>
      <c r="K21" s="307">
        <v>529750000</v>
      </c>
      <c r="L21" s="307">
        <v>0</v>
      </c>
      <c r="M21" s="309"/>
      <c r="N21" s="591"/>
      <c r="O21" s="307"/>
      <c r="P21" s="306"/>
      <c r="Q21" s="307"/>
      <c r="R21" s="307"/>
    </row>
    <row r="22" spans="2:18" x14ac:dyDescent="0.2">
      <c r="B22" s="306" t="s">
        <v>346</v>
      </c>
      <c r="C22" s="307">
        <v>57.52</v>
      </c>
      <c r="D22" s="306" t="s">
        <v>710</v>
      </c>
      <c r="E22" s="307">
        <v>0</v>
      </c>
      <c r="F22" s="307">
        <v>440747200</v>
      </c>
      <c r="G22" s="308"/>
      <c r="H22" s="306" t="s">
        <v>377</v>
      </c>
      <c r="I22" s="307">
        <v>60.66</v>
      </c>
      <c r="J22" s="306" t="s">
        <v>709</v>
      </c>
      <c r="K22" s="307">
        <v>549940000</v>
      </c>
      <c r="L22" s="307">
        <v>0</v>
      </c>
      <c r="M22" s="309"/>
      <c r="N22" s="591"/>
      <c r="O22" s="307"/>
      <c r="P22" s="306"/>
      <c r="Q22" s="307"/>
      <c r="R22" s="307"/>
    </row>
    <row r="23" spans="2:18" x14ac:dyDescent="0.2">
      <c r="B23" s="306" t="s">
        <v>348</v>
      </c>
      <c r="C23" s="307">
        <v>74.66</v>
      </c>
      <c r="D23" s="306" t="s">
        <v>710</v>
      </c>
      <c r="E23" s="307">
        <v>0</v>
      </c>
      <c r="F23" s="307">
        <v>520231873</v>
      </c>
      <c r="G23" s="308"/>
      <c r="H23" s="306" t="s">
        <v>353</v>
      </c>
      <c r="I23" s="307">
        <v>60.66</v>
      </c>
      <c r="J23" s="306" t="s">
        <v>709</v>
      </c>
      <c r="K23" s="307">
        <v>530540000</v>
      </c>
      <c r="L23" s="307">
        <v>0</v>
      </c>
      <c r="M23" s="309"/>
      <c r="N23" s="591"/>
      <c r="O23" s="307"/>
      <c r="P23" s="306"/>
      <c r="Q23" s="307"/>
      <c r="R23" s="307"/>
    </row>
    <row r="24" spans="2:18" x14ac:dyDescent="0.2">
      <c r="B24" s="306" t="s">
        <v>350</v>
      </c>
      <c r="C24" s="307">
        <v>56.01</v>
      </c>
      <c r="D24" s="306" t="s">
        <v>710</v>
      </c>
      <c r="E24" s="307">
        <v>0</v>
      </c>
      <c r="F24" s="307">
        <v>513056487</v>
      </c>
      <c r="G24" s="308"/>
      <c r="H24" s="306" t="s">
        <v>359</v>
      </c>
      <c r="I24" s="307">
        <v>60.75</v>
      </c>
      <c r="J24" s="306" t="s">
        <v>710</v>
      </c>
      <c r="K24" s="307">
        <v>0</v>
      </c>
      <c r="L24" s="307">
        <v>562090441</v>
      </c>
      <c r="M24" s="309"/>
      <c r="N24" s="591"/>
      <c r="O24" s="307"/>
      <c r="P24" s="306"/>
      <c r="Q24" s="307"/>
      <c r="R24" s="307"/>
    </row>
    <row r="25" spans="2:18" x14ac:dyDescent="0.2">
      <c r="B25" s="306" t="s">
        <v>352</v>
      </c>
      <c r="C25" s="307">
        <v>62.04</v>
      </c>
      <c r="D25" s="306" t="s">
        <v>710</v>
      </c>
      <c r="E25" s="307">
        <v>0</v>
      </c>
      <c r="F25" s="307">
        <v>505669622</v>
      </c>
      <c r="G25" s="308"/>
      <c r="H25" s="306" t="s">
        <v>361</v>
      </c>
      <c r="I25" s="307">
        <v>62.49</v>
      </c>
      <c r="J25" s="306" t="s">
        <v>710</v>
      </c>
      <c r="K25" s="307">
        <v>0</v>
      </c>
      <c r="L25" s="307">
        <v>569413884</v>
      </c>
      <c r="M25" s="309"/>
      <c r="N25" s="591"/>
      <c r="O25" s="307"/>
      <c r="P25" s="306"/>
      <c r="Q25" s="307"/>
      <c r="R25" s="307"/>
    </row>
    <row r="26" spans="2:18" x14ac:dyDescent="0.2">
      <c r="B26" s="306" t="s">
        <v>354</v>
      </c>
      <c r="C26" s="307">
        <v>57.52</v>
      </c>
      <c r="D26" s="306" t="s">
        <v>710</v>
      </c>
      <c r="E26" s="307">
        <v>0</v>
      </c>
      <c r="F26" s="307">
        <v>462423069</v>
      </c>
      <c r="G26" s="308"/>
      <c r="H26" s="306" t="s">
        <v>333</v>
      </c>
      <c r="I26" s="307">
        <v>60.75</v>
      </c>
      <c r="J26" s="306" t="s">
        <v>710</v>
      </c>
      <c r="K26" s="307">
        <v>0</v>
      </c>
      <c r="L26" s="307">
        <v>547550355</v>
      </c>
      <c r="M26" s="309"/>
      <c r="N26" s="591"/>
      <c r="O26" s="307"/>
      <c r="P26" s="306"/>
      <c r="Q26" s="307"/>
      <c r="R26" s="307"/>
    </row>
    <row r="27" spans="2:18" x14ac:dyDescent="0.2">
      <c r="B27" s="306" t="s">
        <v>356</v>
      </c>
      <c r="C27" s="307">
        <v>74.66</v>
      </c>
      <c r="D27" s="306" t="s">
        <v>710</v>
      </c>
      <c r="E27" s="307">
        <v>0</v>
      </c>
      <c r="F27" s="307">
        <v>562993874</v>
      </c>
      <c r="G27" s="308"/>
      <c r="H27" s="306" t="s">
        <v>363</v>
      </c>
      <c r="I27" s="307">
        <v>60.75</v>
      </c>
      <c r="J27" s="306" t="s">
        <v>710</v>
      </c>
      <c r="K27" s="307">
        <v>0</v>
      </c>
      <c r="L27" s="307">
        <v>535707940</v>
      </c>
      <c r="M27" s="309"/>
      <c r="N27" s="591"/>
      <c r="O27" s="307"/>
      <c r="P27" s="306"/>
      <c r="Q27" s="307"/>
      <c r="R27" s="307"/>
    </row>
    <row r="28" spans="2:18" x14ac:dyDescent="0.2">
      <c r="B28" s="306" t="s">
        <v>358</v>
      </c>
      <c r="C28" s="307">
        <v>60.66</v>
      </c>
      <c r="D28" s="306" t="s">
        <v>710</v>
      </c>
      <c r="E28" s="307">
        <v>0</v>
      </c>
      <c r="F28" s="307">
        <v>468586752</v>
      </c>
      <c r="G28" s="308"/>
      <c r="H28" s="306" t="s">
        <v>365</v>
      </c>
      <c r="I28" s="307">
        <v>60.66</v>
      </c>
      <c r="J28" s="306" t="s">
        <v>710</v>
      </c>
      <c r="K28" s="307">
        <v>0</v>
      </c>
      <c r="L28" s="307">
        <v>569243194</v>
      </c>
      <c r="M28" s="309"/>
      <c r="N28" s="591"/>
      <c r="O28" s="307"/>
      <c r="P28" s="306"/>
      <c r="Q28" s="307"/>
      <c r="R28" s="307"/>
    </row>
    <row r="29" spans="2:18" x14ac:dyDescent="0.2">
      <c r="B29" s="306" t="s">
        <v>360</v>
      </c>
      <c r="C29" s="307">
        <v>62.04</v>
      </c>
      <c r="D29" s="306" t="s">
        <v>710</v>
      </c>
      <c r="E29" s="307">
        <v>0</v>
      </c>
      <c r="F29" s="307">
        <v>479746668</v>
      </c>
      <c r="G29" s="308"/>
      <c r="H29" s="306" t="s">
        <v>367</v>
      </c>
      <c r="I29" s="307">
        <v>62.04</v>
      </c>
      <c r="J29" s="306" t="s">
        <v>710</v>
      </c>
      <c r="K29" s="307">
        <v>0</v>
      </c>
      <c r="L29" s="307">
        <v>515170854</v>
      </c>
      <c r="M29" s="309"/>
      <c r="N29" s="591"/>
      <c r="O29" s="307"/>
      <c r="P29" s="306"/>
      <c r="Q29" s="307"/>
      <c r="R29" s="307"/>
    </row>
    <row r="30" spans="2:18" x14ac:dyDescent="0.2">
      <c r="B30" s="306" t="s">
        <v>362</v>
      </c>
      <c r="C30" s="307">
        <v>57.52</v>
      </c>
      <c r="D30" s="306" t="s">
        <v>710</v>
      </c>
      <c r="E30" s="307">
        <v>0</v>
      </c>
      <c r="F30" s="307">
        <v>459450427</v>
      </c>
      <c r="G30" s="308"/>
      <c r="H30" s="306" t="s">
        <v>369</v>
      </c>
      <c r="I30" s="307">
        <v>60.75</v>
      </c>
      <c r="J30" s="306" t="s">
        <v>710</v>
      </c>
      <c r="K30" s="307">
        <v>0</v>
      </c>
      <c r="L30" s="307">
        <v>539206731</v>
      </c>
      <c r="M30" s="309"/>
      <c r="N30" s="591"/>
      <c r="O30" s="307"/>
      <c r="P30" s="306"/>
      <c r="Q30" s="307"/>
      <c r="R30" s="307"/>
    </row>
    <row r="31" spans="2:18" x14ac:dyDescent="0.2">
      <c r="B31" s="306" t="s">
        <v>364</v>
      </c>
      <c r="C31" s="307">
        <v>74.66</v>
      </c>
      <c r="D31" s="306" t="s">
        <v>710</v>
      </c>
      <c r="E31" s="307">
        <v>0</v>
      </c>
      <c r="F31" s="307">
        <v>579487552</v>
      </c>
      <c r="G31" s="308"/>
      <c r="H31" s="306" t="s">
        <v>371</v>
      </c>
      <c r="I31" s="307">
        <v>60.66</v>
      </c>
      <c r="J31" s="306" t="s">
        <v>710</v>
      </c>
      <c r="K31" s="307">
        <v>0</v>
      </c>
      <c r="L31" s="307">
        <v>516946777</v>
      </c>
      <c r="M31" s="309"/>
      <c r="N31" s="591"/>
      <c r="O31" s="307"/>
      <c r="P31" s="306"/>
      <c r="Q31" s="307"/>
      <c r="R31" s="307"/>
    </row>
    <row r="32" spans="2:18" x14ac:dyDescent="0.2">
      <c r="B32" s="306" t="s">
        <v>366</v>
      </c>
      <c r="C32" s="307">
        <v>60.66</v>
      </c>
      <c r="D32" s="306" t="s">
        <v>710</v>
      </c>
      <c r="E32" s="307">
        <v>0</v>
      </c>
      <c r="F32" s="307">
        <v>483494487</v>
      </c>
      <c r="G32" s="308"/>
      <c r="H32" s="306" t="s">
        <v>373</v>
      </c>
      <c r="I32" s="307">
        <v>62.04</v>
      </c>
      <c r="J32" s="306" t="s">
        <v>710</v>
      </c>
      <c r="K32" s="307">
        <v>0</v>
      </c>
      <c r="L32" s="307">
        <v>542190474</v>
      </c>
      <c r="M32" s="309"/>
      <c r="N32" s="591"/>
      <c r="O32" s="307"/>
      <c r="P32" s="306"/>
      <c r="Q32" s="307"/>
      <c r="R32" s="307"/>
    </row>
    <row r="33" spans="2:18" x14ac:dyDescent="0.2">
      <c r="B33" s="306" t="s">
        <v>368</v>
      </c>
      <c r="C33" s="307">
        <v>62.04</v>
      </c>
      <c r="D33" s="306" t="s">
        <v>710</v>
      </c>
      <c r="E33" s="307">
        <v>0</v>
      </c>
      <c r="F33" s="307">
        <v>427788270</v>
      </c>
      <c r="G33" s="308"/>
      <c r="H33" s="306" t="s">
        <v>375</v>
      </c>
      <c r="I33" s="307">
        <v>62.49</v>
      </c>
      <c r="J33" s="306" t="s">
        <v>710</v>
      </c>
      <c r="K33" s="307">
        <v>0</v>
      </c>
      <c r="L33" s="307">
        <v>553110916</v>
      </c>
      <c r="M33" s="309"/>
      <c r="N33" s="591"/>
      <c r="O33" s="307"/>
      <c r="P33" s="306"/>
      <c r="Q33" s="307"/>
      <c r="R33" s="307"/>
    </row>
    <row r="34" spans="2:18" x14ac:dyDescent="0.2">
      <c r="B34" s="306" t="s">
        <v>370</v>
      </c>
      <c r="C34" s="307">
        <v>57.52</v>
      </c>
      <c r="D34" s="306" t="s">
        <v>710</v>
      </c>
      <c r="E34" s="307">
        <v>0</v>
      </c>
      <c r="F34" s="307">
        <v>443147200</v>
      </c>
      <c r="G34" s="308"/>
      <c r="H34" s="306" t="s">
        <v>379</v>
      </c>
      <c r="I34" s="307">
        <v>62.04</v>
      </c>
      <c r="J34" s="306" t="s">
        <v>710</v>
      </c>
      <c r="K34" s="307">
        <v>0</v>
      </c>
      <c r="L34" s="307">
        <v>540552000</v>
      </c>
      <c r="M34" s="309"/>
      <c r="N34" s="591"/>
      <c r="O34" s="307"/>
      <c r="P34" s="306"/>
      <c r="Q34" s="307"/>
      <c r="R34" s="307"/>
    </row>
    <row r="35" spans="2:18" x14ac:dyDescent="0.2">
      <c r="B35" s="306" t="s">
        <v>372</v>
      </c>
      <c r="C35" s="307">
        <v>74.66</v>
      </c>
      <c r="D35" s="306" t="s">
        <v>710</v>
      </c>
      <c r="E35" s="307">
        <v>0</v>
      </c>
      <c r="F35" s="307">
        <v>591497303</v>
      </c>
      <c r="G35" s="308"/>
      <c r="H35" s="306" t="s">
        <v>349</v>
      </c>
      <c r="I35" s="307">
        <v>60.75</v>
      </c>
      <c r="J35" s="306" t="s">
        <v>710</v>
      </c>
      <c r="K35" s="307">
        <v>0</v>
      </c>
      <c r="L35" s="307">
        <v>539407736</v>
      </c>
      <c r="M35" s="309"/>
      <c r="N35" s="591"/>
      <c r="O35" s="307"/>
      <c r="P35" s="306"/>
      <c r="Q35" s="307"/>
      <c r="R35" s="307"/>
    </row>
    <row r="36" spans="2:18" x14ac:dyDescent="0.2">
      <c r="B36" s="306" t="s">
        <v>374</v>
      </c>
      <c r="C36" s="307">
        <v>60.66</v>
      </c>
      <c r="D36" s="306" t="s">
        <v>710</v>
      </c>
      <c r="E36" s="307">
        <v>0</v>
      </c>
      <c r="F36" s="307">
        <v>467186752</v>
      </c>
      <c r="G36" s="308"/>
      <c r="H36" s="306" t="s">
        <v>381</v>
      </c>
      <c r="I36" s="307">
        <v>62.49</v>
      </c>
      <c r="J36" s="306" t="s">
        <v>710</v>
      </c>
      <c r="K36" s="307">
        <v>0</v>
      </c>
      <c r="L36" s="307">
        <v>550608884</v>
      </c>
      <c r="M36" s="309"/>
      <c r="N36" s="591"/>
      <c r="O36" s="307"/>
      <c r="P36" s="306"/>
      <c r="Q36" s="307"/>
      <c r="R36" s="307"/>
    </row>
    <row r="37" spans="2:18" x14ac:dyDescent="0.2">
      <c r="B37" s="306" t="s">
        <v>376</v>
      </c>
      <c r="C37" s="307">
        <v>62.04</v>
      </c>
      <c r="D37" s="306" t="s">
        <v>710</v>
      </c>
      <c r="E37" s="307">
        <v>0</v>
      </c>
      <c r="F37" s="307">
        <v>448874188</v>
      </c>
      <c r="G37" s="308"/>
      <c r="H37" s="306" t="s">
        <v>383</v>
      </c>
      <c r="I37" s="307">
        <v>60.66</v>
      </c>
      <c r="J37" s="306" t="s">
        <v>710</v>
      </c>
      <c r="K37" s="307">
        <v>0</v>
      </c>
      <c r="L37" s="307">
        <v>515192064</v>
      </c>
      <c r="M37" s="309"/>
      <c r="N37" s="591"/>
      <c r="O37" s="307"/>
      <c r="P37" s="306"/>
      <c r="Q37" s="307"/>
      <c r="R37" s="307"/>
    </row>
    <row r="38" spans="2:18" x14ac:dyDescent="0.2">
      <c r="B38" s="306" t="s">
        <v>378</v>
      </c>
      <c r="C38" s="307">
        <v>57.52</v>
      </c>
      <c r="D38" s="306" t="s">
        <v>710</v>
      </c>
      <c r="E38" s="307">
        <v>0</v>
      </c>
      <c r="F38" s="307">
        <v>419128000</v>
      </c>
      <c r="G38" s="308"/>
      <c r="H38" s="306" t="s">
        <v>385</v>
      </c>
      <c r="I38" s="307">
        <v>62.04</v>
      </c>
      <c r="J38" s="306" t="s">
        <v>710</v>
      </c>
      <c r="K38" s="307">
        <v>0</v>
      </c>
      <c r="L38" s="307">
        <v>547514437</v>
      </c>
      <c r="M38" s="309"/>
      <c r="N38" s="591"/>
      <c r="O38" s="307"/>
      <c r="P38" s="306"/>
      <c r="Q38" s="307"/>
      <c r="R38" s="307"/>
    </row>
    <row r="39" spans="2:18" x14ac:dyDescent="0.2">
      <c r="B39" s="306" t="s">
        <v>380</v>
      </c>
      <c r="C39" s="307">
        <v>74.66</v>
      </c>
      <c r="D39" s="306" t="s">
        <v>710</v>
      </c>
      <c r="E39" s="307">
        <v>0</v>
      </c>
      <c r="F39" s="307">
        <v>570097600</v>
      </c>
      <c r="G39" s="308"/>
      <c r="H39" s="306" t="s">
        <v>387</v>
      </c>
      <c r="I39" s="307">
        <v>57.52</v>
      </c>
      <c r="J39" s="306" t="s">
        <v>710</v>
      </c>
      <c r="K39" s="307">
        <v>0</v>
      </c>
      <c r="L39" s="307">
        <v>478844624</v>
      </c>
      <c r="M39" s="309"/>
      <c r="N39" s="591"/>
      <c r="O39" s="307"/>
      <c r="P39" s="306"/>
      <c r="Q39" s="307"/>
      <c r="R39" s="307"/>
    </row>
    <row r="40" spans="2:18" x14ac:dyDescent="0.2">
      <c r="B40" s="306" t="s">
        <v>382</v>
      </c>
      <c r="C40" s="307">
        <v>60.66</v>
      </c>
      <c r="D40" s="306" t="s">
        <v>710</v>
      </c>
      <c r="E40" s="307">
        <v>0</v>
      </c>
      <c r="F40" s="307">
        <v>420830134</v>
      </c>
      <c r="G40" s="308"/>
      <c r="H40" s="306" t="s">
        <v>351</v>
      </c>
      <c r="I40" s="307">
        <v>62.49</v>
      </c>
      <c r="J40" s="306" t="s">
        <v>710</v>
      </c>
      <c r="K40" s="307">
        <v>0</v>
      </c>
      <c r="L40" s="307">
        <v>558010000</v>
      </c>
      <c r="M40" s="309"/>
      <c r="N40" s="591"/>
      <c r="O40" s="307"/>
      <c r="P40" s="306"/>
      <c r="Q40" s="307"/>
      <c r="R40" s="307"/>
    </row>
    <row r="41" spans="2:18" x14ac:dyDescent="0.2">
      <c r="B41" s="306" t="s">
        <v>384</v>
      </c>
      <c r="C41" s="307">
        <v>62.04</v>
      </c>
      <c r="D41" s="306" t="s">
        <v>710</v>
      </c>
      <c r="E41" s="307">
        <v>0</v>
      </c>
      <c r="F41" s="307">
        <v>473014400</v>
      </c>
      <c r="G41" s="308"/>
      <c r="H41" s="306" t="s">
        <v>389</v>
      </c>
      <c r="I41" s="307">
        <v>62.04</v>
      </c>
      <c r="J41" s="306" t="s">
        <v>710</v>
      </c>
      <c r="K41" s="307">
        <v>0</v>
      </c>
      <c r="L41" s="307">
        <v>516029977</v>
      </c>
      <c r="M41" s="309"/>
      <c r="N41" s="591"/>
      <c r="O41" s="307"/>
      <c r="P41" s="306"/>
      <c r="Q41" s="307"/>
      <c r="R41" s="307"/>
    </row>
    <row r="42" spans="2:18" x14ac:dyDescent="0.2">
      <c r="B42" s="306" t="s">
        <v>386</v>
      </c>
      <c r="C42" s="307">
        <v>57.52</v>
      </c>
      <c r="D42" s="306" t="s">
        <v>710</v>
      </c>
      <c r="E42" s="307">
        <v>0</v>
      </c>
      <c r="F42" s="307">
        <v>448214244</v>
      </c>
      <c r="G42" s="308"/>
      <c r="H42" s="306" t="s">
        <v>391</v>
      </c>
      <c r="I42" s="307">
        <v>60.75</v>
      </c>
      <c r="J42" s="306" t="s">
        <v>710</v>
      </c>
      <c r="K42" s="307">
        <v>0</v>
      </c>
      <c r="L42" s="307">
        <v>537150355</v>
      </c>
      <c r="M42" s="309"/>
      <c r="N42" s="591"/>
      <c r="O42" s="307"/>
      <c r="P42" s="306"/>
      <c r="Q42" s="307"/>
      <c r="R42" s="307"/>
    </row>
    <row r="43" spans="2:18" x14ac:dyDescent="0.2">
      <c r="B43" s="306" t="s">
        <v>388</v>
      </c>
      <c r="C43" s="307">
        <v>74.66</v>
      </c>
      <c r="D43" s="306" t="s">
        <v>710</v>
      </c>
      <c r="E43" s="307">
        <v>0</v>
      </c>
      <c r="F43" s="307">
        <v>565897600</v>
      </c>
      <c r="G43" s="308"/>
      <c r="H43" s="306" t="s">
        <v>355</v>
      </c>
      <c r="I43" s="307">
        <v>62.49</v>
      </c>
      <c r="J43" s="306" t="s">
        <v>710</v>
      </c>
      <c r="K43" s="307">
        <v>0</v>
      </c>
      <c r="L43" s="307">
        <v>553777849</v>
      </c>
      <c r="M43" s="309"/>
      <c r="N43" s="591"/>
      <c r="O43" s="307"/>
      <c r="P43" s="306"/>
      <c r="Q43" s="307"/>
      <c r="R43" s="307"/>
    </row>
    <row r="44" spans="2:18" x14ac:dyDescent="0.2">
      <c r="B44" s="306" t="s">
        <v>390</v>
      </c>
      <c r="C44" s="307">
        <v>60.66</v>
      </c>
      <c r="D44" s="306" t="s">
        <v>710</v>
      </c>
      <c r="E44" s="307">
        <v>0</v>
      </c>
      <c r="F44" s="307">
        <v>485904487</v>
      </c>
      <c r="G44" s="308"/>
      <c r="H44" s="306" t="s">
        <v>393</v>
      </c>
      <c r="I44" s="307">
        <v>60.66</v>
      </c>
      <c r="J44" s="306" t="s">
        <v>710</v>
      </c>
      <c r="K44" s="307">
        <v>0</v>
      </c>
      <c r="L44" s="307">
        <v>546371466</v>
      </c>
      <c r="M44" s="309"/>
      <c r="N44" s="591"/>
      <c r="O44" s="307"/>
      <c r="P44" s="306"/>
      <c r="Q44" s="307"/>
      <c r="R44" s="307"/>
    </row>
    <row r="45" spans="2:18" x14ac:dyDescent="0.2">
      <c r="B45" s="306" t="s">
        <v>392</v>
      </c>
      <c r="C45" s="307">
        <v>62.04</v>
      </c>
      <c r="D45" s="306" t="s">
        <v>710</v>
      </c>
      <c r="E45" s="307">
        <v>0</v>
      </c>
      <c r="F45" s="307">
        <v>468552000</v>
      </c>
      <c r="G45" s="308"/>
      <c r="H45" s="306" t="s">
        <v>395</v>
      </c>
      <c r="I45" s="307">
        <v>62.04</v>
      </c>
      <c r="J45" s="306" t="s">
        <v>710</v>
      </c>
      <c r="K45" s="307">
        <v>0</v>
      </c>
      <c r="L45" s="307">
        <v>543829977</v>
      </c>
      <c r="M45" s="309"/>
      <c r="N45" s="591"/>
      <c r="O45" s="307"/>
      <c r="P45" s="306"/>
      <c r="Q45" s="307"/>
      <c r="R45" s="307"/>
    </row>
    <row r="46" spans="2:18" x14ac:dyDescent="0.2">
      <c r="B46" s="306" t="s">
        <v>394</v>
      </c>
      <c r="C46" s="307">
        <v>57.52</v>
      </c>
      <c r="D46" s="306" t="s">
        <v>710</v>
      </c>
      <c r="E46" s="307">
        <v>0</v>
      </c>
      <c r="F46" s="307">
        <v>395900839</v>
      </c>
      <c r="G46" s="308"/>
      <c r="H46" s="306" t="s">
        <v>397</v>
      </c>
      <c r="I46" s="307">
        <v>57.52</v>
      </c>
      <c r="J46" s="306" t="s">
        <v>710</v>
      </c>
      <c r="K46" s="307">
        <v>0</v>
      </c>
      <c r="L46" s="307">
        <v>480444624</v>
      </c>
      <c r="M46" s="309"/>
      <c r="N46" s="591"/>
      <c r="O46" s="307"/>
      <c r="P46" s="306"/>
      <c r="Q46" s="307"/>
      <c r="R46" s="307"/>
    </row>
    <row r="47" spans="2:18" x14ac:dyDescent="0.2">
      <c r="B47" s="306" t="s">
        <v>396</v>
      </c>
      <c r="C47" s="307">
        <v>74.66</v>
      </c>
      <c r="D47" s="306" t="s">
        <v>710</v>
      </c>
      <c r="E47" s="307">
        <v>0</v>
      </c>
      <c r="F47" s="307">
        <v>547132698</v>
      </c>
      <c r="G47" s="308"/>
      <c r="H47" s="306" t="s">
        <v>399</v>
      </c>
      <c r="I47" s="307">
        <v>62.49</v>
      </c>
      <c r="J47" s="306" t="s">
        <v>710</v>
      </c>
      <c r="K47" s="307">
        <v>0</v>
      </c>
      <c r="L47" s="307">
        <v>551572104</v>
      </c>
      <c r="M47" s="309"/>
      <c r="N47" s="591"/>
      <c r="O47" s="307"/>
      <c r="P47" s="306"/>
      <c r="Q47" s="307"/>
      <c r="R47" s="307"/>
    </row>
    <row r="48" spans="2:18" x14ac:dyDescent="0.2">
      <c r="B48" s="306" t="s">
        <v>398</v>
      </c>
      <c r="C48" s="307">
        <v>60.66</v>
      </c>
      <c r="D48" s="306" t="s">
        <v>710</v>
      </c>
      <c r="E48" s="307">
        <v>0</v>
      </c>
      <c r="F48" s="307">
        <v>416818000</v>
      </c>
      <c r="G48" s="308"/>
      <c r="H48" s="306" t="s">
        <v>401</v>
      </c>
      <c r="I48" s="307">
        <v>60.66</v>
      </c>
      <c r="J48" s="306" t="s">
        <v>710</v>
      </c>
      <c r="K48" s="307">
        <v>0</v>
      </c>
      <c r="L48" s="307">
        <v>480789600</v>
      </c>
      <c r="M48" s="309"/>
      <c r="N48" s="591"/>
      <c r="O48" s="307"/>
      <c r="P48" s="306"/>
      <c r="Q48" s="307"/>
      <c r="R48" s="307"/>
    </row>
    <row r="49" spans="2:18" x14ac:dyDescent="0.2">
      <c r="B49" s="306" t="s">
        <v>400</v>
      </c>
      <c r="C49" s="307">
        <v>62.04</v>
      </c>
      <c r="D49" s="306" t="s">
        <v>710</v>
      </c>
      <c r="E49" s="307">
        <v>0</v>
      </c>
      <c r="F49" s="307">
        <v>455552000</v>
      </c>
      <c r="G49" s="308"/>
      <c r="H49" s="306" t="s">
        <v>403</v>
      </c>
      <c r="I49" s="307">
        <v>62.04</v>
      </c>
      <c r="J49" s="306" t="s">
        <v>710</v>
      </c>
      <c r="K49" s="307">
        <v>0</v>
      </c>
      <c r="L49" s="307">
        <v>524662111</v>
      </c>
      <c r="M49" s="309"/>
      <c r="N49" s="591"/>
      <c r="O49" s="307"/>
      <c r="P49" s="306"/>
      <c r="Q49" s="307"/>
      <c r="R49" s="307"/>
    </row>
    <row r="50" spans="2:18" x14ac:dyDescent="0.2">
      <c r="B50" s="306" t="s">
        <v>402</v>
      </c>
      <c r="C50" s="307">
        <v>57.52</v>
      </c>
      <c r="D50" s="306" t="s">
        <v>710</v>
      </c>
      <c r="E50" s="307">
        <v>0</v>
      </c>
      <c r="F50" s="307">
        <v>446347200</v>
      </c>
      <c r="G50" s="308"/>
      <c r="H50" s="306" t="s">
        <v>405</v>
      </c>
      <c r="I50" s="307">
        <v>60.75</v>
      </c>
      <c r="J50" s="306" t="s">
        <v>710</v>
      </c>
      <c r="K50" s="307">
        <v>0</v>
      </c>
      <c r="L50" s="307">
        <v>528806609</v>
      </c>
      <c r="M50" s="309"/>
      <c r="N50" s="591"/>
      <c r="O50" s="307"/>
      <c r="P50" s="306"/>
      <c r="Q50" s="307"/>
      <c r="R50" s="307"/>
    </row>
    <row r="51" spans="2:18" x14ac:dyDescent="0.2">
      <c r="B51" s="306" t="s">
        <v>404</v>
      </c>
      <c r="C51" s="307">
        <v>74.66</v>
      </c>
      <c r="D51" s="306" t="s">
        <v>710</v>
      </c>
      <c r="E51" s="307">
        <v>0</v>
      </c>
      <c r="F51" s="307">
        <v>546902726</v>
      </c>
      <c r="G51" s="308"/>
      <c r="H51" s="306" t="s">
        <v>407</v>
      </c>
      <c r="I51" s="307">
        <v>62.49</v>
      </c>
      <c r="J51" s="306" t="s">
        <v>710</v>
      </c>
      <c r="K51" s="307">
        <v>0</v>
      </c>
      <c r="L51" s="307">
        <v>553808884</v>
      </c>
      <c r="M51" s="309"/>
      <c r="N51" s="591"/>
      <c r="O51" s="307"/>
      <c r="P51" s="306"/>
      <c r="Q51" s="307"/>
      <c r="R51" s="307"/>
    </row>
    <row r="52" spans="2:18" x14ac:dyDescent="0.2">
      <c r="B52" s="306" t="s">
        <v>406</v>
      </c>
      <c r="C52" s="307">
        <v>60.66</v>
      </c>
      <c r="D52" s="306" t="s">
        <v>710</v>
      </c>
      <c r="E52" s="307">
        <v>0</v>
      </c>
      <c r="F52" s="307">
        <v>417618000</v>
      </c>
      <c r="G52" s="308"/>
      <c r="H52" s="306" t="s">
        <v>409</v>
      </c>
      <c r="I52" s="307">
        <v>60.66</v>
      </c>
      <c r="J52" s="306" t="s">
        <v>710</v>
      </c>
      <c r="K52" s="307">
        <v>0</v>
      </c>
      <c r="L52" s="307">
        <v>485056542</v>
      </c>
      <c r="M52" s="309"/>
      <c r="N52" s="591"/>
      <c r="O52" s="307"/>
      <c r="P52" s="306"/>
      <c r="Q52" s="307"/>
      <c r="R52" s="307"/>
    </row>
    <row r="53" spans="2:18" x14ac:dyDescent="0.2">
      <c r="B53" s="306" t="s">
        <v>408</v>
      </c>
      <c r="C53" s="307">
        <v>62.04</v>
      </c>
      <c r="D53" s="306" t="s">
        <v>710</v>
      </c>
      <c r="E53" s="307">
        <v>0</v>
      </c>
      <c r="F53" s="307">
        <v>450552000</v>
      </c>
      <c r="G53" s="308"/>
      <c r="H53" s="306" t="s">
        <v>411</v>
      </c>
      <c r="I53" s="307">
        <v>62.04</v>
      </c>
      <c r="J53" s="306" t="s">
        <v>710</v>
      </c>
      <c r="K53" s="307">
        <v>0</v>
      </c>
      <c r="L53" s="307">
        <v>525897077</v>
      </c>
      <c r="M53" s="309"/>
      <c r="N53" s="591"/>
      <c r="O53" s="307"/>
      <c r="P53" s="306"/>
      <c r="Q53" s="307"/>
      <c r="R53" s="307"/>
    </row>
    <row r="54" spans="2:18" x14ac:dyDescent="0.2">
      <c r="B54" s="306" t="s">
        <v>410</v>
      </c>
      <c r="C54" s="307">
        <v>57.52</v>
      </c>
      <c r="D54" s="306" t="s">
        <v>710</v>
      </c>
      <c r="E54" s="307">
        <v>0</v>
      </c>
      <c r="F54" s="307">
        <v>458239212</v>
      </c>
      <c r="G54" s="308"/>
      <c r="H54" s="306" t="s">
        <v>413</v>
      </c>
      <c r="I54" s="307">
        <v>60.75</v>
      </c>
      <c r="J54" s="306" t="s">
        <v>710</v>
      </c>
      <c r="K54" s="307">
        <v>0</v>
      </c>
      <c r="L54" s="307">
        <v>553093381</v>
      </c>
      <c r="M54" s="309"/>
      <c r="N54" s="591"/>
      <c r="O54" s="307"/>
      <c r="P54" s="306"/>
      <c r="Q54" s="307"/>
      <c r="R54" s="307"/>
    </row>
    <row r="55" spans="2:18" x14ac:dyDescent="0.2">
      <c r="B55" s="306" t="s">
        <v>412</v>
      </c>
      <c r="C55" s="307">
        <v>74.66</v>
      </c>
      <c r="D55" s="306" t="s">
        <v>710</v>
      </c>
      <c r="E55" s="307">
        <v>0</v>
      </c>
      <c r="F55" s="307">
        <v>608593874</v>
      </c>
      <c r="G55" s="308"/>
      <c r="H55" s="306" t="s">
        <v>357</v>
      </c>
      <c r="I55" s="307">
        <v>62.49</v>
      </c>
      <c r="J55" s="306" t="s">
        <v>710</v>
      </c>
      <c r="K55" s="307">
        <v>0</v>
      </c>
      <c r="L55" s="307">
        <v>561210000</v>
      </c>
      <c r="M55" s="309"/>
      <c r="N55" s="591"/>
      <c r="O55" s="307"/>
      <c r="P55" s="306"/>
      <c r="Q55" s="307"/>
      <c r="R55" s="307"/>
    </row>
    <row r="56" spans="2:18" x14ac:dyDescent="0.2">
      <c r="B56" s="306" t="s">
        <v>414</v>
      </c>
      <c r="C56" s="307">
        <v>60.66</v>
      </c>
      <c r="D56" s="306" t="s">
        <v>710</v>
      </c>
      <c r="E56" s="307">
        <v>0</v>
      </c>
      <c r="F56" s="307">
        <v>429167291</v>
      </c>
      <c r="G56" s="308"/>
      <c r="H56" s="306" t="s">
        <v>415</v>
      </c>
      <c r="I56" s="307">
        <v>60.66</v>
      </c>
      <c r="J56" s="306" t="s">
        <v>710</v>
      </c>
      <c r="K56" s="307">
        <v>0</v>
      </c>
      <c r="L56" s="307">
        <v>514192064</v>
      </c>
      <c r="M56" s="309"/>
      <c r="N56" s="591"/>
      <c r="O56" s="307"/>
      <c r="P56" s="306"/>
      <c r="Q56" s="307"/>
      <c r="R56" s="307"/>
    </row>
    <row r="57" spans="2:18" x14ac:dyDescent="0.2">
      <c r="B57" s="506">
        <v>44</v>
      </c>
      <c r="C57" s="509">
        <v>2801.0999999999995</v>
      </c>
      <c r="D57" s="506"/>
      <c r="E57" s="507">
        <v>2371380000</v>
      </c>
      <c r="F57" s="507">
        <v>19322694430</v>
      </c>
      <c r="G57" s="308"/>
      <c r="H57" s="506">
        <v>44</v>
      </c>
      <c r="I57" s="509">
        <v>2693.389999999999</v>
      </c>
      <c r="J57" s="506"/>
      <c r="K57" s="507">
        <v>5885030000</v>
      </c>
      <c r="L57" s="507">
        <v>17637453931</v>
      </c>
      <c r="M57" s="309"/>
      <c r="N57" s="591"/>
      <c r="O57" s="307"/>
      <c r="P57" s="306"/>
      <c r="Q57" s="307"/>
      <c r="R57" s="307"/>
    </row>
    <row r="58" spans="2:18" x14ac:dyDescent="0.2">
      <c r="B58" s="309"/>
      <c r="C58" s="309"/>
      <c r="D58" s="309"/>
      <c r="E58" s="485"/>
      <c r="F58" s="485"/>
      <c r="G58" s="308"/>
      <c r="H58" s="309"/>
      <c r="I58" s="309"/>
      <c r="J58" s="309"/>
      <c r="K58" s="309"/>
      <c r="L58" s="309"/>
      <c r="M58" s="309"/>
      <c r="N58" s="591"/>
      <c r="O58" s="307"/>
      <c r="P58" s="306"/>
      <c r="Q58" s="307"/>
      <c r="R58" s="307"/>
    </row>
    <row r="59" spans="2:18" x14ac:dyDescent="0.2">
      <c r="B59" s="720" t="s">
        <v>416</v>
      </c>
      <c r="C59" s="721"/>
      <c r="D59" s="721"/>
      <c r="E59" s="721"/>
      <c r="F59" s="722"/>
      <c r="G59" s="308"/>
      <c r="H59" s="720" t="s">
        <v>417</v>
      </c>
      <c r="I59" s="721"/>
      <c r="J59" s="721"/>
      <c r="K59" s="721"/>
      <c r="L59" s="722"/>
      <c r="M59" s="309"/>
      <c r="N59" s="591"/>
      <c r="O59" s="307"/>
      <c r="P59" s="306"/>
      <c r="Q59" s="307"/>
      <c r="R59" s="307"/>
    </row>
    <row r="60" spans="2:18" x14ac:dyDescent="0.2">
      <c r="B60" s="483" t="s">
        <v>327</v>
      </c>
      <c r="C60" s="483" t="s">
        <v>328</v>
      </c>
      <c r="D60" s="483" t="s">
        <v>329</v>
      </c>
      <c r="E60" s="483" t="s">
        <v>330</v>
      </c>
      <c r="F60" s="484" t="s">
        <v>418</v>
      </c>
      <c r="G60" s="308"/>
      <c r="H60" s="483" t="s">
        <v>327</v>
      </c>
      <c r="I60" s="483" t="s">
        <v>328</v>
      </c>
      <c r="J60" s="483" t="s">
        <v>329</v>
      </c>
      <c r="K60" s="483" t="s">
        <v>330</v>
      </c>
      <c r="L60" s="484" t="s">
        <v>418</v>
      </c>
      <c r="M60" s="309"/>
      <c r="N60" s="591"/>
      <c r="O60" s="307"/>
      <c r="P60" s="306"/>
      <c r="Q60" s="307"/>
      <c r="R60" s="307"/>
    </row>
    <row r="61" spans="2:18" x14ac:dyDescent="0.2">
      <c r="B61" s="306" t="s">
        <v>419</v>
      </c>
      <c r="C61" s="307">
        <v>0</v>
      </c>
      <c r="D61" s="306" t="s">
        <v>709</v>
      </c>
      <c r="E61" s="307">
        <v>30000000</v>
      </c>
      <c r="F61" s="307">
        <v>0</v>
      </c>
      <c r="G61" s="308"/>
      <c r="H61" s="306" t="s">
        <v>427</v>
      </c>
      <c r="I61" s="307">
        <v>0</v>
      </c>
      <c r="J61" s="306" t="s">
        <v>709</v>
      </c>
      <c r="K61" s="307">
        <v>30000000</v>
      </c>
      <c r="L61" s="307">
        <v>0</v>
      </c>
      <c r="M61" s="309"/>
      <c r="N61" s="591"/>
      <c r="O61" s="307"/>
      <c r="P61" s="306"/>
      <c r="Q61" s="307"/>
      <c r="R61" s="307"/>
    </row>
    <row r="62" spans="2:18" x14ac:dyDescent="0.2">
      <c r="B62" s="306" t="s">
        <v>421</v>
      </c>
      <c r="C62" s="307">
        <v>0</v>
      </c>
      <c r="D62" s="306" t="s">
        <v>709</v>
      </c>
      <c r="E62" s="307">
        <v>30000000</v>
      </c>
      <c r="F62" s="307">
        <v>0</v>
      </c>
      <c r="G62" s="308"/>
      <c r="H62" s="306" t="s">
        <v>429</v>
      </c>
      <c r="I62" s="307">
        <v>0</v>
      </c>
      <c r="J62" s="306" t="s">
        <v>709</v>
      </c>
      <c r="K62" s="307">
        <v>30000000</v>
      </c>
      <c r="L62" s="307">
        <v>0</v>
      </c>
      <c r="M62" s="309"/>
      <c r="N62" s="591"/>
      <c r="O62" s="307"/>
      <c r="P62" s="306"/>
      <c r="Q62" s="307"/>
      <c r="R62" s="307"/>
    </row>
    <row r="63" spans="2:18" x14ac:dyDescent="0.2">
      <c r="B63" s="306" t="s">
        <v>1302</v>
      </c>
      <c r="C63" s="307">
        <v>0</v>
      </c>
      <c r="D63" s="306" t="s">
        <v>709</v>
      </c>
      <c r="E63" s="307">
        <v>30000000</v>
      </c>
      <c r="F63" s="307">
        <v>0</v>
      </c>
      <c r="G63" s="308"/>
      <c r="H63" s="306" t="s">
        <v>431</v>
      </c>
      <c r="I63" s="307">
        <v>0</v>
      </c>
      <c r="J63" s="306" t="s">
        <v>709</v>
      </c>
      <c r="K63" s="307">
        <v>30000000</v>
      </c>
      <c r="L63" s="307">
        <v>0</v>
      </c>
      <c r="M63" s="309"/>
      <c r="N63" s="591"/>
      <c r="O63" s="307"/>
      <c r="P63" s="306"/>
      <c r="Q63" s="307"/>
      <c r="R63" s="307"/>
    </row>
    <row r="64" spans="2:18" x14ac:dyDescent="0.2">
      <c r="B64" s="306" t="s">
        <v>1303</v>
      </c>
      <c r="C64" s="307">
        <v>0</v>
      </c>
      <c r="D64" s="306" t="s">
        <v>709</v>
      </c>
      <c r="E64" s="307">
        <v>30000000</v>
      </c>
      <c r="F64" s="307">
        <v>0</v>
      </c>
      <c r="G64" s="308"/>
      <c r="H64" s="306" t="s">
        <v>433</v>
      </c>
      <c r="I64" s="307">
        <v>0</v>
      </c>
      <c r="J64" s="306" t="s">
        <v>709</v>
      </c>
      <c r="K64" s="307">
        <v>30000000</v>
      </c>
      <c r="L64" s="307">
        <v>0</v>
      </c>
      <c r="M64" s="309"/>
      <c r="N64" s="591"/>
      <c r="O64" s="307"/>
      <c r="P64" s="306"/>
      <c r="Q64" s="307"/>
      <c r="R64" s="307"/>
    </row>
    <row r="65" spans="2:18" x14ac:dyDescent="0.2">
      <c r="B65" s="306" t="s">
        <v>423</v>
      </c>
      <c r="C65" s="307">
        <v>0</v>
      </c>
      <c r="D65" s="306" t="s">
        <v>710</v>
      </c>
      <c r="E65" s="307">
        <v>0</v>
      </c>
      <c r="F65" s="307">
        <v>30000000</v>
      </c>
      <c r="G65" s="308"/>
      <c r="H65" s="306" t="s">
        <v>435</v>
      </c>
      <c r="I65" s="307">
        <v>0</v>
      </c>
      <c r="J65" s="306" t="s">
        <v>709</v>
      </c>
      <c r="K65" s="307">
        <v>30000000</v>
      </c>
      <c r="L65" s="307">
        <v>0</v>
      </c>
      <c r="M65" s="309"/>
      <c r="N65" s="591"/>
      <c r="O65" s="307"/>
      <c r="P65" s="306"/>
      <c r="Q65" s="307"/>
      <c r="R65" s="307"/>
    </row>
    <row r="66" spans="2:18" x14ac:dyDescent="0.2">
      <c r="B66" s="306" t="s">
        <v>425</v>
      </c>
      <c r="C66" s="307">
        <v>0</v>
      </c>
      <c r="D66" s="306" t="s">
        <v>710</v>
      </c>
      <c r="E66" s="307">
        <v>0</v>
      </c>
      <c r="F66" s="307">
        <v>30000000</v>
      </c>
      <c r="G66" s="308"/>
      <c r="H66" s="306" t="s">
        <v>437</v>
      </c>
      <c r="I66" s="307">
        <v>0</v>
      </c>
      <c r="J66" s="306" t="s">
        <v>709</v>
      </c>
      <c r="K66" s="307">
        <v>30000000</v>
      </c>
      <c r="L66" s="307">
        <v>0</v>
      </c>
      <c r="M66" s="309"/>
      <c r="N66" s="591"/>
      <c r="O66" s="307"/>
      <c r="P66" s="306"/>
      <c r="Q66" s="307"/>
      <c r="R66" s="307"/>
    </row>
    <row r="67" spans="2:18" x14ac:dyDescent="0.2">
      <c r="B67" s="306" t="s">
        <v>426</v>
      </c>
      <c r="C67" s="307">
        <v>0</v>
      </c>
      <c r="D67" s="306" t="s">
        <v>710</v>
      </c>
      <c r="E67" s="307">
        <v>0</v>
      </c>
      <c r="F67" s="307">
        <v>30000000</v>
      </c>
      <c r="G67" s="308"/>
      <c r="H67" s="306" t="s">
        <v>439</v>
      </c>
      <c r="I67" s="307">
        <v>0</v>
      </c>
      <c r="J67" s="306" t="s">
        <v>709</v>
      </c>
      <c r="K67" s="307">
        <v>30000000</v>
      </c>
      <c r="L67" s="307">
        <v>0</v>
      </c>
      <c r="M67" s="309"/>
      <c r="N67" s="591"/>
      <c r="O67" s="307"/>
      <c r="P67" s="306"/>
      <c r="Q67" s="307"/>
      <c r="R67" s="307"/>
    </row>
    <row r="68" spans="2:18" x14ac:dyDescent="0.2">
      <c r="B68" s="306" t="s">
        <v>428</v>
      </c>
      <c r="C68" s="307">
        <v>0</v>
      </c>
      <c r="D68" s="306" t="s">
        <v>710</v>
      </c>
      <c r="E68" s="307">
        <v>0</v>
      </c>
      <c r="F68" s="307">
        <v>30000000</v>
      </c>
      <c r="G68" s="308"/>
      <c r="H68" s="306" t="s">
        <v>441</v>
      </c>
      <c r="I68" s="307">
        <v>0</v>
      </c>
      <c r="J68" s="306" t="s">
        <v>709</v>
      </c>
      <c r="K68" s="307">
        <v>30000000</v>
      </c>
      <c r="L68" s="307">
        <v>0</v>
      </c>
      <c r="M68" s="309"/>
      <c r="N68" s="591"/>
      <c r="O68" s="307"/>
      <c r="P68" s="306"/>
      <c r="Q68" s="307"/>
      <c r="R68" s="307"/>
    </row>
    <row r="69" spans="2:18" x14ac:dyDescent="0.2">
      <c r="B69" s="306" t="s">
        <v>430</v>
      </c>
      <c r="C69" s="307">
        <v>0</v>
      </c>
      <c r="D69" s="306" t="s">
        <v>710</v>
      </c>
      <c r="E69" s="307">
        <v>0</v>
      </c>
      <c r="F69" s="307">
        <v>30000000</v>
      </c>
      <c r="G69" s="308"/>
      <c r="H69" s="306" t="s">
        <v>1310</v>
      </c>
      <c r="I69" s="307">
        <v>0</v>
      </c>
      <c r="J69" s="306" t="s">
        <v>709</v>
      </c>
      <c r="K69" s="307">
        <v>30000000</v>
      </c>
      <c r="L69" s="307">
        <v>0</v>
      </c>
      <c r="M69" s="309"/>
      <c r="N69" s="591"/>
      <c r="O69" s="307"/>
      <c r="P69" s="306"/>
      <c r="Q69" s="307"/>
      <c r="R69" s="307"/>
    </row>
    <row r="70" spans="2:18" x14ac:dyDescent="0.2">
      <c r="B70" s="306" t="s">
        <v>432</v>
      </c>
      <c r="C70" s="307">
        <v>0</v>
      </c>
      <c r="D70" s="306" t="s">
        <v>710</v>
      </c>
      <c r="E70" s="307">
        <v>0</v>
      </c>
      <c r="F70" s="307">
        <v>30000000</v>
      </c>
      <c r="G70" s="308"/>
      <c r="H70" s="306" t="s">
        <v>1311</v>
      </c>
      <c r="I70" s="307">
        <v>0</v>
      </c>
      <c r="J70" s="306" t="s">
        <v>709</v>
      </c>
      <c r="K70" s="307">
        <v>30000000</v>
      </c>
      <c r="L70" s="307">
        <v>0</v>
      </c>
      <c r="M70" s="309"/>
      <c r="N70" s="591"/>
      <c r="O70" s="307"/>
      <c r="P70" s="306"/>
      <c r="Q70" s="307"/>
      <c r="R70" s="307"/>
    </row>
    <row r="71" spans="2:18" x14ac:dyDescent="0.2">
      <c r="B71" s="306" t="s">
        <v>434</v>
      </c>
      <c r="C71" s="307">
        <v>0</v>
      </c>
      <c r="D71" s="306" t="s">
        <v>710</v>
      </c>
      <c r="E71" s="307">
        <v>0</v>
      </c>
      <c r="F71" s="307">
        <v>30000000</v>
      </c>
      <c r="G71" s="308"/>
      <c r="H71" s="306" t="s">
        <v>1312</v>
      </c>
      <c r="I71" s="307">
        <v>0</v>
      </c>
      <c r="J71" s="306" t="s">
        <v>709</v>
      </c>
      <c r="K71" s="307">
        <v>30000000</v>
      </c>
      <c r="L71" s="307">
        <v>0</v>
      </c>
      <c r="M71" s="309"/>
      <c r="N71" s="591"/>
      <c r="O71" s="307"/>
      <c r="P71" s="306"/>
      <c r="Q71" s="307"/>
      <c r="R71" s="307"/>
    </row>
    <row r="72" spans="2:18" x14ac:dyDescent="0.2">
      <c r="B72" s="306" t="s">
        <v>436</v>
      </c>
      <c r="C72" s="307">
        <v>0</v>
      </c>
      <c r="D72" s="306" t="s">
        <v>710</v>
      </c>
      <c r="E72" s="307">
        <v>0</v>
      </c>
      <c r="F72" s="307">
        <v>30000000</v>
      </c>
      <c r="G72" s="308"/>
      <c r="H72" s="306" t="s">
        <v>443</v>
      </c>
      <c r="I72" s="307">
        <v>0</v>
      </c>
      <c r="J72" s="306" t="s">
        <v>710</v>
      </c>
      <c r="K72" s="307">
        <v>0</v>
      </c>
      <c r="L72" s="307">
        <v>30000000</v>
      </c>
      <c r="M72" s="309"/>
      <c r="N72" s="591"/>
      <c r="O72" s="307"/>
      <c r="P72" s="306"/>
      <c r="Q72" s="307"/>
      <c r="R72" s="307"/>
    </row>
    <row r="73" spans="2:18" x14ac:dyDescent="0.2">
      <c r="B73" s="306" t="s">
        <v>438</v>
      </c>
      <c r="C73" s="307">
        <v>0</v>
      </c>
      <c r="D73" s="306" t="s">
        <v>710</v>
      </c>
      <c r="E73" s="307">
        <v>0</v>
      </c>
      <c r="F73" s="307">
        <v>30000000</v>
      </c>
      <c r="G73" s="308"/>
      <c r="H73" s="306" t="s">
        <v>445</v>
      </c>
      <c r="I73" s="307">
        <v>0</v>
      </c>
      <c r="J73" s="306" t="s">
        <v>710</v>
      </c>
      <c r="K73" s="307">
        <v>0</v>
      </c>
      <c r="L73" s="307">
        <v>30000000</v>
      </c>
      <c r="M73" s="309"/>
      <c r="N73" s="591"/>
      <c r="O73" s="307"/>
      <c r="P73" s="306"/>
      <c r="Q73" s="307"/>
      <c r="R73" s="307"/>
    </row>
    <row r="74" spans="2:18" x14ac:dyDescent="0.2">
      <c r="B74" s="306" t="s">
        <v>440</v>
      </c>
      <c r="C74" s="307">
        <v>0</v>
      </c>
      <c r="D74" s="306" t="s">
        <v>710</v>
      </c>
      <c r="E74" s="307">
        <v>0</v>
      </c>
      <c r="F74" s="307">
        <v>30000000</v>
      </c>
      <c r="G74" s="308"/>
      <c r="H74" s="306" t="s">
        <v>447</v>
      </c>
      <c r="I74" s="307">
        <v>0</v>
      </c>
      <c r="J74" s="306" t="s">
        <v>710</v>
      </c>
      <c r="K74" s="307">
        <v>0</v>
      </c>
      <c r="L74" s="307">
        <v>30000000</v>
      </c>
      <c r="M74" s="309"/>
      <c r="N74" s="591"/>
      <c r="O74" s="307"/>
      <c r="P74" s="306"/>
      <c r="Q74" s="307"/>
      <c r="R74" s="307"/>
    </row>
    <row r="75" spans="2:18" x14ac:dyDescent="0.2">
      <c r="B75" s="306" t="s">
        <v>442</v>
      </c>
      <c r="C75" s="307">
        <v>0</v>
      </c>
      <c r="D75" s="306" t="s">
        <v>710</v>
      </c>
      <c r="E75" s="307">
        <v>0</v>
      </c>
      <c r="F75" s="307">
        <v>30000000</v>
      </c>
      <c r="G75" s="308"/>
      <c r="H75" s="306" t="s">
        <v>449</v>
      </c>
      <c r="I75" s="307">
        <v>0</v>
      </c>
      <c r="J75" s="306" t="s">
        <v>710</v>
      </c>
      <c r="K75" s="307">
        <v>0</v>
      </c>
      <c r="L75" s="307">
        <v>30000000</v>
      </c>
      <c r="M75" s="309"/>
      <c r="N75" s="591"/>
      <c r="O75" s="307"/>
      <c r="P75" s="306"/>
      <c r="Q75" s="307"/>
      <c r="R75" s="307"/>
    </row>
    <row r="76" spans="2:18" x14ac:dyDescent="0.2">
      <c r="B76" s="306" t="s">
        <v>444</v>
      </c>
      <c r="C76" s="307">
        <v>0</v>
      </c>
      <c r="D76" s="306" t="s">
        <v>710</v>
      </c>
      <c r="E76" s="307">
        <v>0</v>
      </c>
      <c r="F76" s="307">
        <v>30000000</v>
      </c>
      <c r="G76" s="308"/>
      <c r="H76" s="306" t="s">
        <v>451</v>
      </c>
      <c r="I76" s="307">
        <v>0</v>
      </c>
      <c r="J76" s="306" t="s">
        <v>710</v>
      </c>
      <c r="K76" s="307">
        <v>0</v>
      </c>
      <c r="L76" s="307">
        <v>30000000</v>
      </c>
      <c r="M76" s="309"/>
      <c r="N76" s="591"/>
      <c r="O76" s="307"/>
      <c r="P76" s="306"/>
      <c r="Q76" s="307"/>
      <c r="R76" s="307"/>
    </row>
    <row r="77" spans="2:18" x14ac:dyDescent="0.2">
      <c r="B77" s="306" t="s">
        <v>446</v>
      </c>
      <c r="C77" s="307">
        <v>0</v>
      </c>
      <c r="D77" s="306" t="s">
        <v>710</v>
      </c>
      <c r="E77" s="307">
        <v>0</v>
      </c>
      <c r="F77" s="307">
        <v>30000000</v>
      </c>
      <c r="G77" s="308"/>
      <c r="H77" s="306" t="s">
        <v>453</v>
      </c>
      <c r="I77" s="307">
        <v>0</v>
      </c>
      <c r="J77" s="306" t="s">
        <v>710</v>
      </c>
      <c r="K77" s="307">
        <v>0</v>
      </c>
      <c r="L77" s="307">
        <v>30000000</v>
      </c>
      <c r="M77" s="309"/>
      <c r="N77" s="293">
        <v>0</v>
      </c>
      <c r="O77" s="294">
        <v>0</v>
      </c>
      <c r="P77" s="294"/>
      <c r="Q77" s="294">
        <v>0</v>
      </c>
      <c r="R77" s="294">
        <v>0</v>
      </c>
    </row>
    <row r="78" spans="2:18" x14ac:dyDescent="0.2">
      <c r="B78" s="306" t="s">
        <v>448</v>
      </c>
      <c r="C78" s="307">
        <v>0</v>
      </c>
      <c r="D78" s="306" t="s">
        <v>710</v>
      </c>
      <c r="E78" s="307">
        <v>0</v>
      </c>
      <c r="F78" s="307">
        <v>30000000</v>
      </c>
      <c r="G78" s="308"/>
      <c r="H78" s="306" t="s">
        <v>455</v>
      </c>
      <c r="I78" s="307">
        <v>0</v>
      </c>
      <c r="J78" s="306" t="s">
        <v>710</v>
      </c>
      <c r="K78" s="307">
        <v>0</v>
      </c>
      <c r="L78" s="307">
        <v>30000000</v>
      </c>
      <c r="M78" s="309"/>
      <c r="N78" s="265"/>
      <c r="O78" s="567"/>
      <c r="P78" s="567"/>
      <c r="Q78" s="567"/>
      <c r="R78" s="567"/>
    </row>
    <row r="79" spans="2:18" x14ac:dyDescent="0.2">
      <c r="B79" s="306" t="s">
        <v>450</v>
      </c>
      <c r="C79" s="307">
        <v>0</v>
      </c>
      <c r="D79" s="306" t="s">
        <v>710</v>
      </c>
      <c r="E79" s="307">
        <v>0</v>
      </c>
      <c r="F79" s="307">
        <v>30000000</v>
      </c>
      <c r="G79" s="308"/>
      <c r="H79" s="306" t="s">
        <v>457</v>
      </c>
      <c r="I79" s="307">
        <v>0</v>
      </c>
      <c r="J79" s="306" t="s">
        <v>710</v>
      </c>
      <c r="K79" s="307">
        <v>0</v>
      </c>
      <c r="L79" s="307">
        <v>30000000</v>
      </c>
      <c r="M79" s="309"/>
      <c r="N79" s="309"/>
      <c r="O79" s="309"/>
      <c r="P79" s="309"/>
      <c r="Q79" s="309"/>
      <c r="R79" s="309"/>
    </row>
    <row r="80" spans="2:18" x14ac:dyDescent="0.2">
      <c r="B80" s="306" t="s">
        <v>452</v>
      </c>
      <c r="C80" s="307">
        <v>0</v>
      </c>
      <c r="D80" s="306" t="s">
        <v>710</v>
      </c>
      <c r="E80" s="307">
        <v>0</v>
      </c>
      <c r="F80" s="307">
        <v>30000000</v>
      </c>
      <c r="G80" s="308"/>
      <c r="H80" s="306" t="s">
        <v>1326</v>
      </c>
      <c r="I80" s="307">
        <v>0</v>
      </c>
      <c r="J80" s="306" t="s">
        <v>710</v>
      </c>
      <c r="K80" s="307">
        <v>0</v>
      </c>
      <c r="L80" s="307">
        <v>30000000</v>
      </c>
      <c r="M80" s="309"/>
      <c r="N80" s="720" t="s">
        <v>462</v>
      </c>
      <c r="O80" s="721"/>
      <c r="P80" s="721"/>
      <c r="Q80" s="721"/>
      <c r="R80" s="722"/>
    </row>
    <row r="81" spans="2:18" x14ac:dyDescent="0.2">
      <c r="B81" s="306" t="s">
        <v>454</v>
      </c>
      <c r="C81" s="307">
        <v>0</v>
      </c>
      <c r="D81" s="306" t="s">
        <v>710</v>
      </c>
      <c r="E81" s="307">
        <v>0</v>
      </c>
      <c r="F81" s="307">
        <v>30000000</v>
      </c>
      <c r="G81" s="308"/>
      <c r="H81" s="306" t="s">
        <v>459</v>
      </c>
      <c r="I81" s="307">
        <v>0</v>
      </c>
      <c r="J81" s="306" t="s">
        <v>710</v>
      </c>
      <c r="K81" s="307">
        <v>0</v>
      </c>
      <c r="L81" s="307">
        <v>30000000</v>
      </c>
      <c r="M81" s="309"/>
      <c r="N81" s="483" t="s">
        <v>327</v>
      </c>
      <c r="O81" s="483" t="s">
        <v>328</v>
      </c>
      <c r="P81" s="483" t="s">
        <v>329</v>
      </c>
      <c r="Q81" s="483" t="s">
        <v>330</v>
      </c>
      <c r="R81" s="484" t="s">
        <v>418</v>
      </c>
    </row>
    <row r="82" spans="2:18" x14ac:dyDescent="0.2">
      <c r="B82" s="306" t="s">
        <v>456</v>
      </c>
      <c r="C82" s="307">
        <v>0</v>
      </c>
      <c r="D82" s="306" t="s">
        <v>710</v>
      </c>
      <c r="E82" s="307">
        <v>0</v>
      </c>
      <c r="F82" s="307">
        <v>30000000</v>
      </c>
      <c r="G82" s="308"/>
      <c r="H82" s="306" t="s">
        <v>461</v>
      </c>
      <c r="I82" s="307">
        <v>0</v>
      </c>
      <c r="J82" s="306" t="s">
        <v>710</v>
      </c>
      <c r="K82" s="307">
        <v>0</v>
      </c>
      <c r="L82" s="307">
        <v>30000000</v>
      </c>
      <c r="M82" s="309"/>
      <c r="N82" s="286"/>
      <c r="O82" s="307"/>
      <c r="P82" s="306"/>
      <c r="Q82" s="307"/>
      <c r="R82" s="307"/>
    </row>
    <row r="83" spans="2:18" x14ac:dyDescent="0.2">
      <c r="B83" s="306" t="s">
        <v>458</v>
      </c>
      <c r="C83" s="307">
        <v>0</v>
      </c>
      <c r="D83" s="306" t="s">
        <v>710</v>
      </c>
      <c r="E83" s="307">
        <v>0</v>
      </c>
      <c r="F83" s="307">
        <v>30000000</v>
      </c>
      <c r="G83" s="308"/>
      <c r="H83" s="306" t="s">
        <v>464</v>
      </c>
      <c r="I83" s="307">
        <v>0</v>
      </c>
      <c r="J83" s="306" t="s">
        <v>710</v>
      </c>
      <c r="K83" s="307">
        <v>0</v>
      </c>
      <c r="L83" s="307">
        <v>30000000</v>
      </c>
      <c r="M83" s="309"/>
      <c r="N83" s="286"/>
      <c r="O83" s="307"/>
      <c r="P83" s="306"/>
      <c r="Q83" s="307"/>
      <c r="R83" s="307"/>
    </row>
    <row r="84" spans="2:18" x14ac:dyDescent="0.2">
      <c r="B84" s="306" t="s">
        <v>460</v>
      </c>
      <c r="C84" s="307">
        <v>0</v>
      </c>
      <c r="D84" s="306" t="s">
        <v>710</v>
      </c>
      <c r="E84" s="307">
        <v>0</v>
      </c>
      <c r="F84" s="307">
        <v>30000000</v>
      </c>
      <c r="G84" s="308"/>
      <c r="H84" s="306" t="s">
        <v>466</v>
      </c>
      <c r="I84" s="307">
        <v>0</v>
      </c>
      <c r="J84" s="306" t="s">
        <v>710</v>
      </c>
      <c r="K84" s="307">
        <v>0</v>
      </c>
      <c r="L84" s="307">
        <v>30000000</v>
      </c>
      <c r="M84" s="309"/>
      <c r="N84" s="286"/>
      <c r="O84" s="307"/>
      <c r="P84" s="306"/>
      <c r="Q84" s="307"/>
      <c r="R84" s="307"/>
    </row>
    <row r="85" spans="2:18" x14ac:dyDescent="0.2">
      <c r="B85" s="306" t="s">
        <v>463</v>
      </c>
      <c r="C85" s="307">
        <v>0</v>
      </c>
      <c r="D85" s="306" t="s">
        <v>710</v>
      </c>
      <c r="E85" s="307">
        <v>0</v>
      </c>
      <c r="F85" s="307">
        <v>30000000</v>
      </c>
      <c r="G85" s="308"/>
      <c r="H85" s="306" t="s">
        <v>468</v>
      </c>
      <c r="I85" s="307">
        <v>0</v>
      </c>
      <c r="J85" s="306" t="s">
        <v>710</v>
      </c>
      <c r="K85" s="307">
        <v>0</v>
      </c>
      <c r="L85" s="307">
        <v>30000000</v>
      </c>
      <c r="M85" s="309"/>
      <c r="N85" s="286"/>
      <c r="O85" s="307"/>
      <c r="P85" s="306"/>
      <c r="Q85" s="307"/>
      <c r="R85" s="307"/>
    </row>
    <row r="86" spans="2:18" x14ac:dyDescent="0.2">
      <c r="B86" s="306" t="s">
        <v>465</v>
      </c>
      <c r="C86" s="307">
        <v>0</v>
      </c>
      <c r="D86" s="306" t="s">
        <v>710</v>
      </c>
      <c r="E86" s="307">
        <v>0</v>
      </c>
      <c r="F86" s="307">
        <v>30000000</v>
      </c>
      <c r="G86" s="308"/>
      <c r="H86" s="306" t="s">
        <v>470</v>
      </c>
      <c r="I86" s="307">
        <v>0</v>
      </c>
      <c r="J86" s="306" t="s">
        <v>710</v>
      </c>
      <c r="K86" s="307">
        <v>0</v>
      </c>
      <c r="L86" s="307">
        <v>30000000</v>
      </c>
      <c r="M86" s="309"/>
      <c r="N86" s="286"/>
      <c r="O86" s="307"/>
      <c r="P86" s="306"/>
      <c r="Q86" s="307"/>
      <c r="R86" s="307"/>
    </row>
    <row r="87" spans="2:18" x14ac:dyDescent="0.2">
      <c r="B87" s="306" t="s">
        <v>467</v>
      </c>
      <c r="C87" s="307">
        <v>0</v>
      </c>
      <c r="D87" s="306" t="s">
        <v>710</v>
      </c>
      <c r="E87" s="307">
        <v>0</v>
      </c>
      <c r="F87" s="307">
        <v>30000000</v>
      </c>
      <c r="G87" s="308"/>
      <c r="H87" s="306" t="s">
        <v>473</v>
      </c>
      <c r="I87" s="307">
        <v>0</v>
      </c>
      <c r="J87" s="306" t="s">
        <v>710</v>
      </c>
      <c r="K87" s="307">
        <v>0</v>
      </c>
      <c r="L87" s="307">
        <v>30000000</v>
      </c>
      <c r="M87" s="309"/>
      <c r="N87" s="286"/>
      <c r="O87" s="307"/>
      <c r="P87" s="306"/>
      <c r="Q87" s="307"/>
      <c r="R87" s="307"/>
    </row>
    <row r="88" spans="2:18" x14ac:dyDescent="0.2">
      <c r="B88" s="306" t="s">
        <v>469</v>
      </c>
      <c r="C88" s="307">
        <v>0</v>
      </c>
      <c r="D88" s="306" t="s">
        <v>710</v>
      </c>
      <c r="E88" s="307">
        <v>0</v>
      </c>
      <c r="F88" s="307">
        <v>30000000</v>
      </c>
      <c r="G88" s="308"/>
      <c r="H88" s="306" t="s">
        <v>475</v>
      </c>
      <c r="I88" s="307">
        <v>0</v>
      </c>
      <c r="J88" s="306" t="s">
        <v>710</v>
      </c>
      <c r="K88" s="307">
        <v>0</v>
      </c>
      <c r="L88" s="307">
        <v>30000000</v>
      </c>
      <c r="M88" s="309"/>
      <c r="N88" s="286"/>
      <c r="O88" s="307"/>
      <c r="P88" s="306"/>
      <c r="Q88" s="307"/>
      <c r="R88" s="307"/>
    </row>
    <row r="89" spans="2:18" x14ac:dyDescent="0.2">
      <c r="B89" s="306" t="s">
        <v>471</v>
      </c>
      <c r="C89" s="307">
        <v>0</v>
      </c>
      <c r="D89" s="306" t="s">
        <v>710</v>
      </c>
      <c r="E89" s="307">
        <v>0</v>
      </c>
      <c r="F89" s="307">
        <v>30000000</v>
      </c>
      <c r="G89" s="308"/>
      <c r="H89" s="306" t="s">
        <v>477</v>
      </c>
      <c r="I89" s="307">
        <v>0</v>
      </c>
      <c r="J89" s="306" t="s">
        <v>710</v>
      </c>
      <c r="K89" s="307">
        <v>0</v>
      </c>
      <c r="L89" s="307">
        <v>30000000</v>
      </c>
      <c r="M89" s="309"/>
      <c r="N89" s="286"/>
      <c r="O89" s="307"/>
      <c r="P89" s="306"/>
      <c r="Q89" s="307"/>
      <c r="R89" s="307"/>
    </row>
    <row r="90" spans="2:18" x14ac:dyDescent="0.2">
      <c r="B90" s="306" t="s">
        <v>472</v>
      </c>
      <c r="C90" s="307">
        <v>0</v>
      </c>
      <c r="D90" s="306" t="s">
        <v>710</v>
      </c>
      <c r="E90" s="307">
        <v>0</v>
      </c>
      <c r="F90" s="307">
        <v>30000000</v>
      </c>
      <c r="G90" s="308"/>
      <c r="H90" s="306" t="s">
        <v>479</v>
      </c>
      <c r="I90" s="307">
        <v>0</v>
      </c>
      <c r="J90" s="306" t="s">
        <v>710</v>
      </c>
      <c r="K90" s="307">
        <v>0</v>
      </c>
      <c r="L90" s="307">
        <v>30000000</v>
      </c>
      <c r="M90" s="309"/>
      <c r="N90" s="286"/>
      <c r="O90" s="307"/>
      <c r="P90" s="306"/>
      <c r="Q90" s="307"/>
      <c r="R90" s="307"/>
    </row>
    <row r="91" spans="2:18" x14ac:dyDescent="0.2">
      <c r="B91" s="306" t="s">
        <v>474</v>
      </c>
      <c r="C91" s="307">
        <v>0</v>
      </c>
      <c r="D91" s="306" t="s">
        <v>710</v>
      </c>
      <c r="E91" s="307">
        <v>0</v>
      </c>
      <c r="F91" s="307">
        <v>30000000</v>
      </c>
      <c r="G91" s="308"/>
      <c r="H91" s="306" t="s">
        <v>481</v>
      </c>
      <c r="I91" s="307">
        <v>0</v>
      </c>
      <c r="J91" s="306" t="s">
        <v>710</v>
      </c>
      <c r="K91" s="307">
        <v>0</v>
      </c>
      <c r="L91" s="307">
        <v>30000000</v>
      </c>
      <c r="M91" s="309"/>
      <c r="N91" s="286"/>
      <c r="O91" s="307"/>
      <c r="P91" s="306"/>
      <c r="Q91" s="307"/>
      <c r="R91" s="307"/>
    </row>
    <row r="92" spans="2:18" x14ac:dyDescent="0.2">
      <c r="B92" s="306" t="s">
        <v>476</v>
      </c>
      <c r="C92" s="307">
        <v>0</v>
      </c>
      <c r="D92" s="306" t="s">
        <v>710</v>
      </c>
      <c r="E92" s="307">
        <v>0</v>
      </c>
      <c r="F92" s="307">
        <v>30000000</v>
      </c>
      <c r="G92" s="308"/>
      <c r="H92" s="306" t="s">
        <v>483</v>
      </c>
      <c r="I92" s="307">
        <v>0</v>
      </c>
      <c r="J92" s="306" t="s">
        <v>710</v>
      </c>
      <c r="K92" s="307">
        <v>0</v>
      </c>
      <c r="L92" s="307">
        <v>30000000</v>
      </c>
      <c r="M92" s="309"/>
      <c r="N92" s="286"/>
      <c r="O92" s="307"/>
      <c r="P92" s="306"/>
      <c r="Q92" s="307"/>
      <c r="R92" s="307"/>
    </row>
    <row r="93" spans="2:18" x14ac:dyDescent="0.2">
      <c r="B93" s="306" t="s">
        <v>478</v>
      </c>
      <c r="C93" s="307">
        <v>0</v>
      </c>
      <c r="D93" s="306" t="s">
        <v>710</v>
      </c>
      <c r="E93" s="307">
        <v>0</v>
      </c>
      <c r="F93" s="307">
        <v>30000000</v>
      </c>
      <c r="G93" s="308"/>
      <c r="H93" s="306" t="s">
        <v>420</v>
      </c>
      <c r="I93" s="307">
        <v>0</v>
      </c>
      <c r="J93" s="306" t="s">
        <v>710</v>
      </c>
      <c r="K93" s="307">
        <v>0</v>
      </c>
      <c r="L93" s="307">
        <v>30000000</v>
      </c>
      <c r="M93" s="309"/>
      <c r="N93" s="286"/>
      <c r="O93" s="307"/>
      <c r="P93" s="306"/>
      <c r="Q93" s="307"/>
      <c r="R93" s="307"/>
    </row>
    <row r="94" spans="2:18" x14ac:dyDescent="0.2">
      <c r="B94" s="306" t="s">
        <v>480</v>
      </c>
      <c r="C94" s="307">
        <v>0</v>
      </c>
      <c r="D94" s="306" t="s">
        <v>710</v>
      </c>
      <c r="E94" s="307">
        <v>0</v>
      </c>
      <c r="F94" s="307">
        <v>30000000</v>
      </c>
      <c r="G94" s="308"/>
      <c r="H94" s="306" t="s">
        <v>485</v>
      </c>
      <c r="I94" s="307">
        <v>0</v>
      </c>
      <c r="J94" s="306" t="s">
        <v>710</v>
      </c>
      <c r="K94" s="307">
        <v>0</v>
      </c>
      <c r="L94" s="307">
        <v>30000000</v>
      </c>
      <c r="M94" s="309"/>
      <c r="N94" s="286"/>
      <c r="O94" s="307"/>
      <c r="P94" s="306"/>
      <c r="Q94" s="307"/>
      <c r="R94" s="307"/>
    </row>
    <row r="95" spans="2:18" x14ac:dyDescent="0.2">
      <c r="B95" s="306" t="s">
        <v>482</v>
      </c>
      <c r="C95" s="307">
        <v>0</v>
      </c>
      <c r="D95" s="306" t="s">
        <v>710</v>
      </c>
      <c r="E95" s="307">
        <v>0</v>
      </c>
      <c r="F95" s="307">
        <v>30000000</v>
      </c>
      <c r="G95" s="308"/>
      <c r="H95" s="306" t="s">
        <v>487</v>
      </c>
      <c r="I95" s="307">
        <v>0</v>
      </c>
      <c r="J95" s="306" t="s">
        <v>710</v>
      </c>
      <c r="K95" s="307">
        <v>0</v>
      </c>
      <c r="L95" s="307">
        <v>30000000</v>
      </c>
      <c r="M95" s="309"/>
      <c r="N95" s="286"/>
      <c r="O95" s="307"/>
      <c r="P95" s="306"/>
      <c r="Q95" s="307"/>
      <c r="R95" s="307"/>
    </row>
    <row r="96" spans="2:18" x14ac:dyDescent="0.2">
      <c r="B96" s="306" t="s">
        <v>484</v>
      </c>
      <c r="C96" s="307">
        <v>0</v>
      </c>
      <c r="D96" s="306" t="s">
        <v>710</v>
      </c>
      <c r="E96" s="307">
        <v>0</v>
      </c>
      <c r="F96" s="307">
        <v>30000000</v>
      </c>
      <c r="G96" s="308"/>
      <c r="H96" s="306" t="s">
        <v>489</v>
      </c>
      <c r="I96" s="307">
        <v>0</v>
      </c>
      <c r="J96" s="306" t="s">
        <v>710</v>
      </c>
      <c r="K96" s="307">
        <v>0</v>
      </c>
      <c r="L96" s="307">
        <v>30000000</v>
      </c>
      <c r="M96" s="309"/>
      <c r="N96" s="286"/>
      <c r="O96" s="307"/>
      <c r="P96" s="306"/>
      <c r="Q96" s="307"/>
      <c r="R96" s="307"/>
    </row>
    <row r="97" spans="2:18" x14ac:dyDescent="0.2">
      <c r="B97" s="306" t="s">
        <v>486</v>
      </c>
      <c r="C97" s="307">
        <v>0</v>
      </c>
      <c r="D97" s="306" t="s">
        <v>710</v>
      </c>
      <c r="E97" s="307">
        <v>0</v>
      </c>
      <c r="F97" s="307">
        <v>30000000</v>
      </c>
      <c r="G97" s="308"/>
      <c r="H97" s="306" t="s">
        <v>491</v>
      </c>
      <c r="I97" s="307">
        <v>0</v>
      </c>
      <c r="J97" s="306" t="s">
        <v>710</v>
      </c>
      <c r="K97" s="307">
        <v>0</v>
      </c>
      <c r="L97" s="307">
        <v>30000000</v>
      </c>
      <c r="M97" s="309"/>
      <c r="N97" s="286"/>
      <c r="O97" s="307"/>
      <c r="P97" s="306"/>
      <c r="Q97" s="307"/>
      <c r="R97" s="307"/>
    </row>
    <row r="98" spans="2:18" x14ac:dyDescent="0.2">
      <c r="B98" s="306" t="s">
        <v>488</v>
      </c>
      <c r="C98" s="307">
        <v>0</v>
      </c>
      <c r="D98" s="306" t="s">
        <v>710</v>
      </c>
      <c r="E98" s="307">
        <v>0</v>
      </c>
      <c r="F98" s="307">
        <v>30000000</v>
      </c>
      <c r="G98" s="308"/>
      <c r="H98" s="306" t="s">
        <v>493</v>
      </c>
      <c r="I98" s="307">
        <v>0</v>
      </c>
      <c r="J98" s="306" t="s">
        <v>710</v>
      </c>
      <c r="K98" s="307">
        <v>0</v>
      </c>
      <c r="L98" s="307">
        <v>30000000</v>
      </c>
      <c r="M98" s="309"/>
      <c r="N98" s="286"/>
      <c r="O98" s="307"/>
      <c r="P98" s="306"/>
      <c r="Q98" s="307"/>
      <c r="R98" s="307"/>
    </row>
    <row r="99" spans="2:18" x14ac:dyDescent="0.2">
      <c r="B99" s="306" t="s">
        <v>490</v>
      </c>
      <c r="C99" s="307">
        <v>0</v>
      </c>
      <c r="D99" s="306" t="s">
        <v>710</v>
      </c>
      <c r="E99" s="307">
        <v>0</v>
      </c>
      <c r="F99" s="307">
        <v>30000000</v>
      </c>
      <c r="G99" s="308"/>
      <c r="H99" s="306" t="s">
        <v>495</v>
      </c>
      <c r="I99" s="307">
        <v>0</v>
      </c>
      <c r="J99" s="306" t="s">
        <v>710</v>
      </c>
      <c r="K99" s="307">
        <v>0</v>
      </c>
      <c r="L99" s="307">
        <v>30000000</v>
      </c>
      <c r="M99" s="309"/>
      <c r="N99" s="286"/>
      <c r="O99" s="307"/>
      <c r="P99" s="306"/>
      <c r="Q99" s="307"/>
      <c r="R99" s="307"/>
    </row>
    <row r="100" spans="2:18" x14ac:dyDescent="0.2">
      <c r="B100" s="306" t="s">
        <v>492</v>
      </c>
      <c r="C100" s="307">
        <v>0</v>
      </c>
      <c r="D100" s="306" t="s">
        <v>710</v>
      </c>
      <c r="E100" s="307">
        <v>0</v>
      </c>
      <c r="F100" s="307">
        <v>30000000</v>
      </c>
      <c r="G100" s="308"/>
      <c r="H100" s="306" t="s">
        <v>497</v>
      </c>
      <c r="I100" s="307">
        <v>0</v>
      </c>
      <c r="J100" s="306" t="s">
        <v>710</v>
      </c>
      <c r="K100" s="307">
        <v>0</v>
      </c>
      <c r="L100" s="307">
        <v>30000000</v>
      </c>
      <c r="M100" s="309"/>
      <c r="N100" s="286"/>
      <c r="O100" s="307"/>
      <c r="P100" s="306"/>
      <c r="Q100" s="307"/>
      <c r="R100" s="307"/>
    </row>
    <row r="101" spans="2:18" x14ac:dyDescent="0.2">
      <c r="B101" s="306" t="s">
        <v>494</v>
      </c>
      <c r="C101" s="307">
        <v>0</v>
      </c>
      <c r="D101" s="306" t="s">
        <v>710</v>
      </c>
      <c r="E101" s="307">
        <v>0</v>
      </c>
      <c r="F101" s="307">
        <v>30000000</v>
      </c>
      <c r="G101" s="308"/>
      <c r="H101" s="306" t="s">
        <v>499</v>
      </c>
      <c r="I101" s="307">
        <v>0</v>
      </c>
      <c r="J101" s="306" t="s">
        <v>710</v>
      </c>
      <c r="K101" s="307">
        <v>0</v>
      </c>
      <c r="L101" s="307">
        <v>30000000</v>
      </c>
      <c r="M101" s="309"/>
      <c r="N101" s="286"/>
      <c r="O101" s="307"/>
      <c r="P101" s="306"/>
      <c r="Q101" s="307"/>
      <c r="R101" s="307"/>
    </row>
    <row r="102" spans="2:18" x14ac:dyDescent="0.2">
      <c r="B102" s="306" t="s">
        <v>496</v>
      </c>
      <c r="C102" s="307">
        <v>0</v>
      </c>
      <c r="D102" s="306" t="s">
        <v>710</v>
      </c>
      <c r="E102" s="307">
        <v>0</v>
      </c>
      <c r="F102" s="307">
        <v>30000000</v>
      </c>
      <c r="G102" s="309"/>
      <c r="H102" s="306" t="s">
        <v>501</v>
      </c>
      <c r="I102" s="307">
        <v>0</v>
      </c>
      <c r="J102" s="306" t="s">
        <v>710</v>
      </c>
      <c r="K102" s="307">
        <v>0</v>
      </c>
      <c r="L102" s="307">
        <v>30000000</v>
      </c>
      <c r="M102" s="309"/>
      <c r="N102" s="286"/>
      <c r="O102" s="307"/>
      <c r="P102" s="306"/>
      <c r="Q102" s="307"/>
      <c r="R102" s="307"/>
    </row>
    <row r="103" spans="2:18" x14ac:dyDescent="0.2">
      <c r="B103" s="306" t="s">
        <v>498</v>
      </c>
      <c r="C103" s="307">
        <v>0</v>
      </c>
      <c r="D103" s="306" t="s">
        <v>710</v>
      </c>
      <c r="E103" s="307">
        <v>0</v>
      </c>
      <c r="F103" s="307">
        <v>30000000</v>
      </c>
      <c r="G103" s="309"/>
      <c r="H103" s="306" t="s">
        <v>422</v>
      </c>
      <c r="I103" s="307">
        <v>0</v>
      </c>
      <c r="J103" s="306" t="s">
        <v>710</v>
      </c>
      <c r="K103" s="307">
        <v>0</v>
      </c>
      <c r="L103" s="307">
        <v>30000000</v>
      </c>
      <c r="M103" s="309"/>
      <c r="N103" s="286"/>
      <c r="O103" s="307"/>
      <c r="P103" s="306"/>
      <c r="Q103" s="307"/>
      <c r="R103" s="307"/>
    </row>
    <row r="104" spans="2:18" x14ac:dyDescent="0.2">
      <c r="B104" s="306" t="s">
        <v>500</v>
      </c>
      <c r="C104" s="307">
        <v>0</v>
      </c>
      <c r="D104" s="306" t="s">
        <v>710</v>
      </c>
      <c r="E104" s="307">
        <v>0</v>
      </c>
      <c r="F104" s="307">
        <v>30000000</v>
      </c>
      <c r="G104" s="309"/>
      <c r="H104" s="306" t="s">
        <v>424</v>
      </c>
      <c r="I104" s="307">
        <v>0</v>
      </c>
      <c r="J104" s="306" t="s">
        <v>710</v>
      </c>
      <c r="K104" s="307">
        <v>0</v>
      </c>
      <c r="L104" s="307">
        <v>30000000</v>
      </c>
      <c r="M104" s="309"/>
      <c r="N104" s="286"/>
      <c r="O104" s="307"/>
      <c r="P104" s="306"/>
      <c r="Q104" s="307"/>
      <c r="R104" s="307"/>
    </row>
    <row r="105" spans="2:18" x14ac:dyDescent="0.2">
      <c r="B105" s="506" t="s">
        <v>502</v>
      </c>
      <c r="C105" s="506">
        <v>44</v>
      </c>
      <c r="D105" s="506"/>
      <c r="E105" s="507">
        <v>120000000</v>
      </c>
      <c r="F105" s="507">
        <v>1200000000</v>
      </c>
      <c r="G105" s="309"/>
      <c r="H105" s="306" t="s">
        <v>1327</v>
      </c>
      <c r="I105" s="307">
        <v>0</v>
      </c>
      <c r="J105" s="306" t="s">
        <v>710</v>
      </c>
      <c r="K105" s="307">
        <v>0</v>
      </c>
      <c r="L105" s="307">
        <v>30000000</v>
      </c>
      <c r="M105" s="309"/>
      <c r="N105" s="286"/>
      <c r="O105" s="307"/>
      <c r="P105" s="306"/>
      <c r="Q105" s="307"/>
      <c r="R105" s="307"/>
    </row>
    <row r="106" spans="2:18" x14ac:dyDescent="0.2">
      <c r="B106" s="309"/>
      <c r="C106" s="309"/>
      <c r="D106" s="309"/>
      <c r="E106" s="309"/>
      <c r="F106" s="309"/>
      <c r="G106" s="309"/>
      <c r="H106" s="506" t="s">
        <v>503</v>
      </c>
      <c r="I106" s="506">
        <v>45</v>
      </c>
      <c r="J106" s="506"/>
      <c r="K106" s="507">
        <v>330000000</v>
      </c>
      <c r="L106" s="507">
        <v>1020000000</v>
      </c>
      <c r="M106" s="309"/>
      <c r="N106" s="286"/>
      <c r="O106" s="307"/>
      <c r="P106" s="306"/>
      <c r="Q106" s="307"/>
      <c r="R106" s="307"/>
    </row>
    <row r="107" spans="2:18" x14ac:dyDescent="0.2">
      <c r="B107" s="720" t="s">
        <v>504</v>
      </c>
      <c r="C107" s="721"/>
      <c r="D107" s="721"/>
      <c r="E107" s="721"/>
      <c r="F107" s="722"/>
      <c r="G107" s="309"/>
      <c r="H107" s="497"/>
      <c r="I107" s="497"/>
      <c r="J107" s="497"/>
      <c r="K107" s="508"/>
      <c r="L107" s="508"/>
      <c r="M107" s="309"/>
      <c r="N107" s="286"/>
      <c r="O107" s="307"/>
      <c r="P107" s="306"/>
      <c r="Q107" s="307"/>
      <c r="R107" s="307"/>
    </row>
    <row r="108" spans="2:18" x14ac:dyDescent="0.2">
      <c r="B108" s="483" t="s">
        <v>327</v>
      </c>
      <c r="C108" s="483" t="s">
        <v>328</v>
      </c>
      <c r="D108" s="483" t="s">
        <v>329</v>
      </c>
      <c r="E108" s="483" t="s">
        <v>330</v>
      </c>
      <c r="F108" s="486" t="s">
        <v>418</v>
      </c>
      <c r="G108" s="309"/>
      <c r="H108" s="720" t="s">
        <v>505</v>
      </c>
      <c r="I108" s="721"/>
      <c r="J108" s="721"/>
      <c r="K108" s="721"/>
      <c r="L108" s="722"/>
      <c r="M108" s="309"/>
      <c r="N108" s="286"/>
      <c r="O108" s="307"/>
      <c r="P108" s="306"/>
      <c r="Q108" s="307"/>
      <c r="R108" s="307"/>
    </row>
    <row r="109" spans="2:18" x14ac:dyDescent="0.2">
      <c r="B109" s="306" t="s">
        <v>506</v>
      </c>
      <c r="C109" s="307">
        <v>0</v>
      </c>
      <c r="D109" s="306" t="s">
        <v>709</v>
      </c>
      <c r="E109" s="307">
        <v>5000000</v>
      </c>
      <c r="F109" s="307">
        <v>0</v>
      </c>
      <c r="G109" s="309"/>
      <c r="H109" s="483" t="s">
        <v>327</v>
      </c>
      <c r="I109" s="483" t="s">
        <v>328</v>
      </c>
      <c r="J109" s="483" t="s">
        <v>329</v>
      </c>
      <c r="K109" s="483" t="s">
        <v>330</v>
      </c>
      <c r="L109" s="486" t="s">
        <v>418</v>
      </c>
      <c r="M109" s="309"/>
      <c r="N109" s="286"/>
      <c r="O109" s="307"/>
      <c r="P109" s="306"/>
      <c r="Q109" s="307"/>
      <c r="R109" s="307"/>
    </row>
    <row r="110" spans="2:18" x14ac:dyDescent="0.2">
      <c r="B110" s="306" t="s">
        <v>507</v>
      </c>
      <c r="C110" s="307">
        <v>0</v>
      </c>
      <c r="D110" s="306" t="s">
        <v>709</v>
      </c>
      <c r="E110" s="307">
        <v>5000000</v>
      </c>
      <c r="F110" s="307">
        <v>0</v>
      </c>
      <c r="G110" s="309"/>
      <c r="H110" s="306" t="s">
        <v>511</v>
      </c>
      <c r="I110" s="307">
        <v>0</v>
      </c>
      <c r="J110" s="306" t="s">
        <v>709</v>
      </c>
      <c r="K110" s="307">
        <v>5000000</v>
      </c>
      <c r="L110" s="307">
        <v>0</v>
      </c>
      <c r="M110" s="309"/>
      <c r="N110" s="286"/>
      <c r="O110" s="307"/>
      <c r="P110" s="306"/>
      <c r="Q110" s="307"/>
      <c r="R110" s="307"/>
    </row>
    <row r="111" spans="2:18" x14ac:dyDescent="0.2">
      <c r="B111" s="306" t="s">
        <v>1304</v>
      </c>
      <c r="C111" s="307">
        <v>0</v>
      </c>
      <c r="D111" s="306" t="s">
        <v>709</v>
      </c>
      <c r="E111" s="307">
        <v>5000000</v>
      </c>
      <c r="F111" s="307">
        <v>0</v>
      </c>
      <c r="G111" s="309"/>
      <c r="H111" s="306" t="s">
        <v>513</v>
      </c>
      <c r="I111" s="307">
        <v>0</v>
      </c>
      <c r="J111" s="306" t="s">
        <v>709</v>
      </c>
      <c r="K111" s="307">
        <v>5000000</v>
      </c>
      <c r="L111" s="307">
        <v>0</v>
      </c>
      <c r="M111" s="309"/>
      <c r="N111" s="286"/>
      <c r="O111" s="307"/>
      <c r="P111" s="306"/>
      <c r="Q111" s="307"/>
      <c r="R111" s="307"/>
    </row>
    <row r="112" spans="2:18" x14ac:dyDescent="0.2">
      <c r="B112" s="306" t="s">
        <v>1305</v>
      </c>
      <c r="C112" s="307">
        <v>0</v>
      </c>
      <c r="D112" s="306" t="s">
        <v>709</v>
      </c>
      <c r="E112" s="307">
        <v>5000000</v>
      </c>
      <c r="F112" s="307">
        <v>0</v>
      </c>
      <c r="G112" s="309"/>
      <c r="H112" s="306" t="s">
        <v>514</v>
      </c>
      <c r="I112" s="307">
        <v>0</v>
      </c>
      <c r="J112" s="306" t="s">
        <v>709</v>
      </c>
      <c r="K112" s="307">
        <v>5000000</v>
      </c>
      <c r="L112" s="307">
        <v>0</v>
      </c>
      <c r="M112" s="309"/>
      <c r="N112" s="286"/>
      <c r="O112" s="307"/>
      <c r="P112" s="306"/>
      <c r="Q112" s="307"/>
      <c r="R112" s="307"/>
    </row>
    <row r="113" spans="2:18" x14ac:dyDescent="0.2">
      <c r="B113" s="306" t="s">
        <v>423</v>
      </c>
      <c r="C113" s="307">
        <v>0</v>
      </c>
      <c r="D113" s="306" t="s">
        <v>710</v>
      </c>
      <c r="E113" s="307">
        <v>0</v>
      </c>
      <c r="F113" s="307">
        <v>5000000</v>
      </c>
      <c r="G113" s="309"/>
      <c r="H113" s="306" t="s">
        <v>515</v>
      </c>
      <c r="I113" s="307">
        <v>0</v>
      </c>
      <c r="J113" s="306" t="s">
        <v>709</v>
      </c>
      <c r="K113" s="307">
        <v>5000000</v>
      </c>
      <c r="L113" s="307">
        <v>0</v>
      </c>
      <c r="M113" s="309"/>
      <c r="N113" s="286"/>
      <c r="O113" s="307"/>
      <c r="P113" s="306"/>
      <c r="Q113" s="307"/>
      <c r="R113" s="307"/>
    </row>
    <row r="114" spans="2:18" x14ac:dyDescent="0.2">
      <c r="B114" s="306" t="s">
        <v>426</v>
      </c>
      <c r="C114" s="307">
        <v>0</v>
      </c>
      <c r="D114" s="306" t="s">
        <v>710</v>
      </c>
      <c r="E114" s="307">
        <v>0</v>
      </c>
      <c r="F114" s="307">
        <v>5000000</v>
      </c>
      <c r="G114" s="309"/>
      <c r="H114" s="306" t="s">
        <v>517</v>
      </c>
      <c r="I114" s="307">
        <v>0</v>
      </c>
      <c r="J114" s="306" t="s">
        <v>709</v>
      </c>
      <c r="K114" s="307">
        <v>5000000</v>
      </c>
      <c r="L114" s="307">
        <v>0</v>
      </c>
      <c r="M114" s="309"/>
      <c r="N114" s="286"/>
      <c r="O114" s="307"/>
      <c r="P114" s="306"/>
      <c r="Q114" s="307"/>
      <c r="R114" s="307"/>
    </row>
    <row r="115" spans="2:18" x14ac:dyDescent="0.2">
      <c r="B115" s="306" t="s">
        <v>428</v>
      </c>
      <c r="C115" s="307">
        <v>0</v>
      </c>
      <c r="D115" s="306" t="s">
        <v>710</v>
      </c>
      <c r="E115" s="307">
        <v>0</v>
      </c>
      <c r="F115" s="307">
        <v>5000000</v>
      </c>
      <c r="G115" s="309"/>
      <c r="H115" s="306" t="s">
        <v>519</v>
      </c>
      <c r="I115" s="307">
        <v>0</v>
      </c>
      <c r="J115" s="306" t="s">
        <v>709</v>
      </c>
      <c r="K115" s="307">
        <v>5000000</v>
      </c>
      <c r="L115" s="307">
        <v>0</v>
      </c>
      <c r="M115" s="309"/>
      <c r="N115" s="286"/>
      <c r="O115" s="307"/>
      <c r="P115" s="306"/>
      <c r="Q115" s="307"/>
      <c r="R115" s="307"/>
    </row>
    <row r="116" spans="2:18" x14ac:dyDescent="0.2">
      <c r="B116" s="306" t="s">
        <v>430</v>
      </c>
      <c r="C116" s="307">
        <v>0</v>
      </c>
      <c r="D116" s="306" t="s">
        <v>710</v>
      </c>
      <c r="E116" s="307">
        <v>0</v>
      </c>
      <c r="F116" s="307">
        <v>5000000</v>
      </c>
      <c r="G116" s="309"/>
      <c r="H116" s="306" t="s">
        <v>520</v>
      </c>
      <c r="I116" s="307">
        <v>0</v>
      </c>
      <c r="J116" s="306" t="s">
        <v>709</v>
      </c>
      <c r="K116" s="307">
        <v>5000000</v>
      </c>
      <c r="L116" s="307">
        <v>0</v>
      </c>
      <c r="M116" s="309"/>
      <c r="N116" s="286"/>
      <c r="O116" s="307"/>
      <c r="P116" s="306"/>
      <c r="Q116" s="307"/>
      <c r="R116" s="307"/>
    </row>
    <row r="117" spans="2:18" x14ac:dyDescent="0.2">
      <c r="B117" s="306" t="s">
        <v>512</v>
      </c>
      <c r="C117" s="307">
        <v>0</v>
      </c>
      <c r="D117" s="306" t="s">
        <v>710</v>
      </c>
      <c r="E117" s="307">
        <v>0</v>
      </c>
      <c r="F117" s="307">
        <v>5000000</v>
      </c>
      <c r="G117" s="309"/>
      <c r="H117" s="306" t="s">
        <v>521</v>
      </c>
      <c r="I117" s="307">
        <v>0</v>
      </c>
      <c r="J117" s="306" t="s">
        <v>709</v>
      </c>
      <c r="K117" s="307">
        <v>5000000</v>
      </c>
      <c r="L117" s="307">
        <v>0</v>
      </c>
      <c r="M117" s="309"/>
      <c r="N117" s="286"/>
      <c r="O117" s="307"/>
      <c r="P117" s="306"/>
      <c r="Q117" s="307"/>
      <c r="R117" s="307"/>
    </row>
    <row r="118" spans="2:18" x14ac:dyDescent="0.2">
      <c r="B118" s="306" t="s">
        <v>432</v>
      </c>
      <c r="C118" s="307">
        <v>0</v>
      </c>
      <c r="D118" s="306" t="s">
        <v>710</v>
      </c>
      <c r="E118" s="307">
        <v>0</v>
      </c>
      <c r="F118" s="307">
        <v>5000000</v>
      </c>
      <c r="G118" s="309"/>
      <c r="H118" s="306" t="s">
        <v>522</v>
      </c>
      <c r="I118" s="307">
        <v>0</v>
      </c>
      <c r="J118" s="306" t="s">
        <v>709</v>
      </c>
      <c r="K118" s="307">
        <v>5000000</v>
      </c>
      <c r="L118" s="307">
        <v>0</v>
      </c>
      <c r="M118" s="309"/>
      <c r="N118" s="286"/>
      <c r="O118" s="307"/>
      <c r="P118" s="306"/>
      <c r="Q118" s="307"/>
      <c r="R118" s="307"/>
    </row>
    <row r="119" spans="2:18" x14ac:dyDescent="0.2">
      <c r="B119" s="306" t="s">
        <v>434</v>
      </c>
      <c r="C119" s="307">
        <v>0</v>
      </c>
      <c r="D119" s="306" t="s">
        <v>710</v>
      </c>
      <c r="E119" s="307">
        <v>0</v>
      </c>
      <c r="F119" s="307">
        <v>5000000</v>
      </c>
      <c r="G119" s="309"/>
      <c r="H119" s="306" t="s">
        <v>1313</v>
      </c>
      <c r="I119" s="307">
        <v>0</v>
      </c>
      <c r="J119" s="306" t="s">
        <v>709</v>
      </c>
      <c r="K119" s="307">
        <v>5000000</v>
      </c>
      <c r="L119" s="307">
        <v>0</v>
      </c>
      <c r="M119" s="309"/>
      <c r="N119" s="286"/>
      <c r="O119" s="307"/>
      <c r="P119" s="306"/>
      <c r="Q119" s="307"/>
      <c r="R119" s="307"/>
    </row>
    <row r="120" spans="2:18" x14ac:dyDescent="0.2">
      <c r="B120" s="306" t="s">
        <v>516</v>
      </c>
      <c r="C120" s="307">
        <v>0</v>
      </c>
      <c r="D120" s="306" t="s">
        <v>710</v>
      </c>
      <c r="E120" s="307">
        <v>0</v>
      </c>
      <c r="F120" s="307">
        <v>5000000</v>
      </c>
      <c r="G120" s="309"/>
      <c r="H120" s="306" t="s">
        <v>1319</v>
      </c>
      <c r="I120" s="307">
        <v>0</v>
      </c>
      <c r="J120" s="306" t="s">
        <v>709</v>
      </c>
      <c r="K120" s="307">
        <v>5000000</v>
      </c>
      <c r="L120" s="307">
        <v>0</v>
      </c>
      <c r="M120" s="309"/>
      <c r="N120" s="286"/>
      <c r="O120" s="307"/>
      <c r="P120" s="306"/>
      <c r="Q120" s="307"/>
      <c r="R120" s="307"/>
    </row>
    <row r="121" spans="2:18" x14ac:dyDescent="0.2">
      <c r="B121" s="306" t="s">
        <v>518</v>
      </c>
      <c r="C121" s="307">
        <v>0</v>
      </c>
      <c r="D121" s="306" t="s">
        <v>710</v>
      </c>
      <c r="E121" s="307">
        <v>0</v>
      </c>
      <c r="F121" s="307">
        <v>5000000</v>
      </c>
      <c r="G121" s="309"/>
      <c r="H121" s="306" t="s">
        <v>523</v>
      </c>
      <c r="I121" s="307">
        <v>0</v>
      </c>
      <c r="J121" s="306" t="s">
        <v>710</v>
      </c>
      <c r="K121" s="307">
        <v>0</v>
      </c>
      <c r="L121" s="307">
        <v>5000000</v>
      </c>
      <c r="M121" s="309"/>
      <c r="N121" s="286"/>
      <c r="O121" s="307"/>
      <c r="P121" s="306"/>
      <c r="Q121" s="307"/>
      <c r="R121" s="307"/>
    </row>
    <row r="122" spans="2:18" x14ac:dyDescent="0.2">
      <c r="B122" s="306" t="s">
        <v>440</v>
      </c>
      <c r="C122" s="307">
        <v>0</v>
      </c>
      <c r="D122" s="306" t="s">
        <v>710</v>
      </c>
      <c r="E122" s="307">
        <v>0</v>
      </c>
      <c r="F122" s="307">
        <v>5000000</v>
      </c>
      <c r="G122" s="309"/>
      <c r="H122" s="306" t="s">
        <v>524</v>
      </c>
      <c r="I122" s="307">
        <v>0</v>
      </c>
      <c r="J122" s="306" t="s">
        <v>710</v>
      </c>
      <c r="K122" s="307">
        <v>0</v>
      </c>
      <c r="L122" s="307">
        <v>5000000</v>
      </c>
      <c r="M122" s="309"/>
      <c r="N122" s="286"/>
      <c r="O122" s="307"/>
      <c r="P122" s="306"/>
      <c r="Q122" s="307"/>
      <c r="R122" s="307"/>
    </row>
    <row r="123" spans="2:18" x14ac:dyDescent="0.2">
      <c r="B123" s="306" t="s">
        <v>442</v>
      </c>
      <c r="C123" s="307">
        <v>0</v>
      </c>
      <c r="D123" s="306" t="s">
        <v>710</v>
      </c>
      <c r="E123" s="307">
        <v>0</v>
      </c>
      <c r="F123" s="307">
        <v>5000000</v>
      </c>
      <c r="G123" s="309"/>
      <c r="H123" s="306" t="s">
        <v>525</v>
      </c>
      <c r="I123" s="307">
        <v>0</v>
      </c>
      <c r="J123" s="306" t="s">
        <v>710</v>
      </c>
      <c r="K123" s="307">
        <v>0</v>
      </c>
      <c r="L123" s="307">
        <v>5000000</v>
      </c>
      <c r="M123" s="309"/>
      <c r="N123" s="286"/>
      <c r="O123" s="307"/>
      <c r="P123" s="306"/>
      <c r="Q123" s="307"/>
      <c r="R123" s="307"/>
    </row>
    <row r="124" spans="2:18" x14ac:dyDescent="0.2">
      <c r="B124" s="306" t="s">
        <v>444</v>
      </c>
      <c r="C124" s="307">
        <v>0</v>
      </c>
      <c r="D124" s="306" t="s">
        <v>710</v>
      </c>
      <c r="E124" s="307">
        <v>0</v>
      </c>
      <c r="F124" s="307">
        <v>5000000</v>
      </c>
      <c r="G124" s="309"/>
      <c r="H124" s="306" t="s">
        <v>526</v>
      </c>
      <c r="I124" s="307">
        <v>0</v>
      </c>
      <c r="J124" s="306" t="s">
        <v>710</v>
      </c>
      <c r="K124" s="307">
        <v>0</v>
      </c>
      <c r="L124" s="307">
        <v>5000000</v>
      </c>
      <c r="M124" s="309"/>
      <c r="N124" s="286"/>
      <c r="O124" s="307"/>
      <c r="P124" s="306"/>
      <c r="Q124" s="307"/>
      <c r="R124" s="307"/>
    </row>
    <row r="125" spans="2:18" x14ac:dyDescent="0.2">
      <c r="B125" s="306" t="s">
        <v>446</v>
      </c>
      <c r="C125" s="307">
        <v>0</v>
      </c>
      <c r="D125" s="306" t="s">
        <v>710</v>
      </c>
      <c r="E125" s="307">
        <v>0</v>
      </c>
      <c r="F125" s="307">
        <v>5000000</v>
      </c>
      <c r="G125" s="309"/>
      <c r="H125" s="306" t="s">
        <v>527</v>
      </c>
      <c r="I125" s="307">
        <v>0</v>
      </c>
      <c r="J125" s="306" t="s">
        <v>710</v>
      </c>
      <c r="K125" s="307">
        <v>0</v>
      </c>
      <c r="L125" s="307">
        <v>5000000</v>
      </c>
      <c r="M125" s="309"/>
      <c r="N125" s="286"/>
      <c r="O125" s="307"/>
      <c r="P125" s="306"/>
      <c r="Q125" s="307"/>
      <c r="R125" s="307"/>
    </row>
    <row r="126" spans="2:18" x14ac:dyDescent="0.2">
      <c r="B126" s="306" t="s">
        <v>448</v>
      </c>
      <c r="C126" s="307">
        <v>0</v>
      </c>
      <c r="D126" s="306" t="s">
        <v>710</v>
      </c>
      <c r="E126" s="307">
        <v>0</v>
      </c>
      <c r="F126" s="307">
        <v>5000000</v>
      </c>
      <c r="G126" s="309"/>
      <c r="H126" s="306" t="s">
        <v>529</v>
      </c>
      <c r="I126" s="307">
        <v>0</v>
      </c>
      <c r="J126" s="306" t="s">
        <v>710</v>
      </c>
      <c r="K126" s="307">
        <v>0</v>
      </c>
      <c r="L126" s="307">
        <v>5000000</v>
      </c>
      <c r="M126" s="309"/>
      <c r="N126" s="286"/>
      <c r="O126" s="307"/>
      <c r="P126" s="306"/>
      <c r="Q126" s="307"/>
      <c r="R126" s="307"/>
    </row>
    <row r="127" spans="2:18" x14ac:dyDescent="0.2">
      <c r="B127" s="306" t="s">
        <v>454</v>
      </c>
      <c r="C127" s="307">
        <v>0</v>
      </c>
      <c r="D127" s="306" t="s">
        <v>710</v>
      </c>
      <c r="E127" s="307">
        <v>0</v>
      </c>
      <c r="F127" s="307">
        <v>5000000</v>
      </c>
      <c r="G127" s="309"/>
      <c r="H127" s="306" t="s">
        <v>531</v>
      </c>
      <c r="I127" s="307">
        <v>0</v>
      </c>
      <c r="J127" s="306" t="s">
        <v>710</v>
      </c>
      <c r="K127" s="307">
        <v>0</v>
      </c>
      <c r="L127" s="307">
        <v>5000000</v>
      </c>
      <c r="M127" s="309"/>
      <c r="N127" s="286"/>
      <c r="O127" s="307"/>
      <c r="P127" s="306"/>
      <c r="Q127" s="307"/>
      <c r="R127" s="307"/>
    </row>
    <row r="128" spans="2:18" x14ac:dyDescent="0.2">
      <c r="B128" s="306" t="s">
        <v>456</v>
      </c>
      <c r="C128" s="307">
        <v>0</v>
      </c>
      <c r="D128" s="306" t="s">
        <v>710</v>
      </c>
      <c r="E128" s="307">
        <v>0</v>
      </c>
      <c r="F128" s="307">
        <v>5000000</v>
      </c>
      <c r="G128" s="309"/>
      <c r="H128" s="306" t="s">
        <v>532</v>
      </c>
      <c r="I128" s="307">
        <v>0</v>
      </c>
      <c r="J128" s="306" t="s">
        <v>710</v>
      </c>
      <c r="K128" s="307">
        <v>0</v>
      </c>
      <c r="L128" s="307">
        <v>5000000</v>
      </c>
      <c r="M128" s="309"/>
      <c r="N128" s="286"/>
      <c r="O128" s="307"/>
      <c r="P128" s="306"/>
      <c r="Q128" s="307"/>
      <c r="R128" s="307"/>
    </row>
    <row r="129" spans="2:18" x14ac:dyDescent="0.2">
      <c r="B129" s="306" t="s">
        <v>458</v>
      </c>
      <c r="C129" s="307">
        <v>0</v>
      </c>
      <c r="D129" s="306" t="s">
        <v>710</v>
      </c>
      <c r="E129" s="307">
        <v>0</v>
      </c>
      <c r="F129" s="307">
        <v>5000000</v>
      </c>
      <c r="G129" s="309"/>
      <c r="H129" s="306" t="s">
        <v>1328</v>
      </c>
      <c r="I129" s="307">
        <v>0</v>
      </c>
      <c r="J129" s="306" t="s">
        <v>710</v>
      </c>
      <c r="K129" s="307">
        <v>0</v>
      </c>
      <c r="L129" s="307">
        <v>5000000</v>
      </c>
      <c r="M129" s="309"/>
      <c r="N129" s="286"/>
      <c r="O129" s="307"/>
      <c r="P129" s="306"/>
      <c r="Q129" s="307"/>
      <c r="R129" s="307"/>
    </row>
    <row r="130" spans="2:18" x14ac:dyDescent="0.2">
      <c r="B130" s="306" t="s">
        <v>528</v>
      </c>
      <c r="C130" s="307">
        <v>0</v>
      </c>
      <c r="D130" s="306" t="s">
        <v>710</v>
      </c>
      <c r="E130" s="307">
        <v>0</v>
      </c>
      <c r="F130" s="307">
        <v>5000000</v>
      </c>
      <c r="G130" s="309"/>
      <c r="H130" s="306" t="s">
        <v>533</v>
      </c>
      <c r="I130" s="307">
        <v>0</v>
      </c>
      <c r="J130" s="306" t="s">
        <v>710</v>
      </c>
      <c r="K130" s="307">
        <v>0</v>
      </c>
      <c r="L130" s="307">
        <v>5000000</v>
      </c>
      <c r="M130" s="309"/>
      <c r="N130" s="286"/>
      <c r="O130" s="307"/>
      <c r="P130" s="306"/>
      <c r="Q130" s="307"/>
      <c r="R130" s="307"/>
    </row>
    <row r="131" spans="2:18" x14ac:dyDescent="0.2">
      <c r="B131" s="306" t="s">
        <v>530</v>
      </c>
      <c r="C131" s="307">
        <v>0</v>
      </c>
      <c r="D131" s="306" t="s">
        <v>710</v>
      </c>
      <c r="E131" s="307">
        <v>0</v>
      </c>
      <c r="F131" s="307">
        <v>5000000</v>
      </c>
      <c r="G131" s="309"/>
      <c r="H131" s="306" t="s">
        <v>534</v>
      </c>
      <c r="I131" s="307">
        <v>0</v>
      </c>
      <c r="J131" s="306" t="s">
        <v>710</v>
      </c>
      <c r="K131" s="307">
        <v>0</v>
      </c>
      <c r="L131" s="307">
        <v>5000000</v>
      </c>
      <c r="M131" s="309"/>
      <c r="N131" s="286"/>
      <c r="O131" s="307"/>
      <c r="P131" s="306"/>
      <c r="Q131" s="307"/>
      <c r="R131" s="307"/>
    </row>
    <row r="132" spans="2:18" x14ac:dyDescent="0.2">
      <c r="B132" s="306" t="s">
        <v>460</v>
      </c>
      <c r="C132" s="307">
        <v>0</v>
      </c>
      <c r="D132" s="306" t="s">
        <v>710</v>
      </c>
      <c r="E132" s="307">
        <v>0</v>
      </c>
      <c r="F132" s="307">
        <v>5000000</v>
      </c>
      <c r="G132" s="309"/>
      <c r="H132" s="306" t="s">
        <v>535</v>
      </c>
      <c r="I132" s="307">
        <v>0</v>
      </c>
      <c r="J132" s="306" t="s">
        <v>710</v>
      </c>
      <c r="K132" s="307">
        <v>0</v>
      </c>
      <c r="L132" s="307">
        <v>5000000</v>
      </c>
      <c r="M132" s="309"/>
      <c r="N132" s="286"/>
      <c r="O132" s="307"/>
      <c r="P132" s="306"/>
      <c r="Q132" s="307"/>
      <c r="R132" s="307"/>
    </row>
    <row r="133" spans="2:18" x14ac:dyDescent="0.2">
      <c r="B133" s="306" t="s">
        <v>463</v>
      </c>
      <c r="C133" s="307">
        <v>0</v>
      </c>
      <c r="D133" s="306" t="s">
        <v>710</v>
      </c>
      <c r="E133" s="307">
        <v>0</v>
      </c>
      <c r="F133" s="307">
        <v>5000000</v>
      </c>
      <c r="G133" s="309"/>
      <c r="H133" s="306" t="s">
        <v>536</v>
      </c>
      <c r="I133" s="307">
        <v>0</v>
      </c>
      <c r="J133" s="306" t="s">
        <v>710</v>
      </c>
      <c r="K133" s="307">
        <v>0</v>
      </c>
      <c r="L133" s="307">
        <v>5000000</v>
      </c>
      <c r="M133" s="309"/>
      <c r="N133" s="286"/>
      <c r="O133" s="307"/>
      <c r="P133" s="306"/>
      <c r="Q133" s="307"/>
      <c r="R133" s="307"/>
    </row>
    <row r="134" spans="2:18" x14ac:dyDescent="0.2">
      <c r="B134" s="306" t="s">
        <v>465</v>
      </c>
      <c r="C134" s="307">
        <v>0</v>
      </c>
      <c r="D134" s="306" t="s">
        <v>710</v>
      </c>
      <c r="E134" s="307">
        <v>0</v>
      </c>
      <c r="F134" s="307">
        <v>5000000</v>
      </c>
      <c r="G134" s="309"/>
      <c r="H134" s="306" t="s">
        <v>537</v>
      </c>
      <c r="I134" s="307">
        <v>0</v>
      </c>
      <c r="J134" s="306" t="s">
        <v>710</v>
      </c>
      <c r="K134" s="307">
        <v>0</v>
      </c>
      <c r="L134" s="307">
        <v>5000000</v>
      </c>
      <c r="M134" s="309"/>
      <c r="N134" s="286"/>
      <c r="O134" s="307"/>
      <c r="P134" s="306"/>
      <c r="Q134" s="307"/>
      <c r="R134" s="307"/>
    </row>
    <row r="135" spans="2:18" x14ac:dyDescent="0.2">
      <c r="B135" s="306" t="s">
        <v>467</v>
      </c>
      <c r="C135" s="307">
        <v>0</v>
      </c>
      <c r="D135" s="306" t="s">
        <v>710</v>
      </c>
      <c r="E135" s="307">
        <v>0</v>
      </c>
      <c r="F135" s="307">
        <v>5000000</v>
      </c>
      <c r="G135" s="309"/>
      <c r="H135" s="306" t="s">
        <v>538</v>
      </c>
      <c r="I135" s="307">
        <v>0</v>
      </c>
      <c r="J135" s="306" t="s">
        <v>710</v>
      </c>
      <c r="K135" s="307">
        <v>0</v>
      </c>
      <c r="L135" s="307">
        <v>5000000</v>
      </c>
      <c r="M135" s="309"/>
      <c r="N135" s="286"/>
      <c r="O135" s="307"/>
      <c r="P135" s="306"/>
      <c r="Q135" s="307"/>
      <c r="R135" s="307"/>
    </row>
    <row r="136" spans="2:18" x14ac:dyDescent="0.2">
      <c r="B136" s="306" t="s">
        <v>469</v>
      </c>
      <c r="C136" s="307">
        <v>0</v>
      </c>
      <c r="D136" s="306" t="s">
        <v>710</v>
      </c>
      <c r="E136" s="307">
        <v>0</v>
      </c>
      <c r="F136" s="307">
        <v>5000000</v>
      </c>
      <c r="G136" s="309"/>
      <c r="H136" s="306" t="s">
        <v>539</v>
      </c>
      <c r="I136" s="307">
        <v>0</v>
      </c>
      <c r="J136" s="306" t="s">
        <v>710</v>
      </c>
      <c r="K136" s="307">
        <v>0</v>
      </c>
      <c r="L136" s="307">
        <v>5000000</v>
      </c>
      <c r="M136" s="309"/>
      <c r="N136" s="286"/>
      <c r="O136" s="307"/>
      <c r="P136" s="306"/>
      <c r="Q136" s="307"/>
      <c r="R136" s="307"/>
    </row>
    <row r="137" spans="2:18" x14ac:dyDescent="0.2">
      <c r="B137" s="306" t="s">
        <v>471</v>
      </c>
      <c r="C137" s="307">
        <v>0</v>
      </c>
      <c r="D137" s="306" t="s">
        <v>710</v>
      </c>
      <c r="E137" s="307">
        <v>0</v>
      </c>
      <c r="F137" s="307">
        <v>5000000</v>
      </c>
      <c r="G137" s="309"/>
      <c r="H137" s="306" t="s">
        <v>540</v>
      </c>
      <c r="I137" s="307">
        <v>0</v>
      </c>
      <c r="J137" s="306" t="s">
        <v>710</v>
      </c>
      <c r="K137" s="307">
        <v>0</v>
      </c>
      <c r="L137" s="307">
        <v>5000000</v>
      </c>
      <c r="M137" s="309"/>
      <c r="N137" s="286"/>
      <c r="O137" s="307"/>
      <c r="P137" s="306"/>
      <c r="Q137" s="307"/>
      <c r="R137" s="307"/>
    </row>
    <row r="138" spans="2:18" x14ac:dyDescent="0.2">
      <c r="B138" s="306" t="s">
        <v>472</v>
      </c>
      <c r="C138" s="307">
        <v>0</v>
      </c>
      <c r="D138" s="306" t="s">
        <v>710</v>
      </c>
      <c r="E138" s="307">
        <v>0</v>
      </c>
      <c r="F138" s="307">
        <v>5000000</v>
      </c>
      <c r="G138" s="309"/>
      <c r="H138" s="306" t="s">
        <v>541</v>
      </c>
      <c r="I138" s="307">
        <v>0</v>
      </c>
      <c r="J138" s="306" t="s">
        <v>710</v>
      </c>
      <c r="K138" s="307">
        <v>0</v>
      </c>
      <c r="L138" s="307">
        <v>5000000</v>
      </c>
      <c r="M138" s="309"/>
      <c r="N138" s="286"/>
      <c r="O138" s="307"/>
      <c r="P138" s="306"/>
      <c r="Q138" s="307"/>
      <c r="R138" s="307"/>
    </row>
    <row r="139" spans="2:18" x14ac:dyDescent="0.2">
      <c r="B139" s="306" t="s">
        <v>474</v>
      </c>
      <c r="C139" s="307">
        <v>0</v>
      </c>
      <c r="D139" s="306" t="s">
        <v>710</v>
      </c>
      <c r="E139" s="307">
        <v>0</v>
      </c>
      <c r="F139" s="307">
        <v>5000000</v>
      </c>
      <c r="G139" s="309"/>
      <c r="H139" s="306" t="s">
        <v>543</v>
      </c>
      <c r="I139" s="307">
        <v>0</v>
      </c>
      <c r="J139" s="306" t="s">
        <v>710</v>
      </c>
      <c r="K139" s="307">
        <v>0</v>
      </c>
      <c r="L139" s="307">
        <v>5000000</v>
      </c>
      <c r="M139" s="309"/>
      <c r="N139" s="286"/>
      <c r="O139" s="307"/>
      <c r="P139" s="306"/>
      <c r="Q139" s="307"/>
      <c r="R139" s="307"/>
    </row>
    <row r="140" spans="2:18" x14ac:dyDescent="0.2">
      <c r="B140" s="306" t="s">
        <v>476</v>
      </c>
      <c r="C140" s="307">
        <v>0</v>
      </c>
      <c r="D140" s="306" t="s">
        <v>710</v>
      </c>
      <c r="E140" s="307">
        <v>0</v>
      </c>
      <c r="F140" s="307">
        <v>5000000</v>
      </c>
      <c r="G140" s="309"/>
      <c r="H140" s="306" t="s">
        <v>545</v>
      </c>
      <c r="I140" s="307">
        <v>0</v>
      </c>
      <c r="J140" s="306" t="s">
        <v>710</v>
      </c>
      <c r="K140" s="307">
        <v>0</v>
      </c>
      <c r="L140" s="307">
        <v>5000000</v>
      </c>
      <c r="M140" s="309"/>
      <c r="N140" s="286"/>
      <c r="O140" s="307"/>
      <c r="P140" s="306"/>
      <c r="Q140" s="307"/>
      <c r="R140" s="307"/>
    </row>
    <row r="141" spans="2:18" x14ac:dyDescent="0.2">
      <c r="B141" s="306" t="s">
        <v>478</v>
      </c>
      <c r="C141" s="307">
        <v>0</v>
      </c>
      <c r="D141" s="306" t="s">
        <v>710</v>
      </c>
      <c r="E141" s="307">
        <v>0</v>
      </c>
      <c r="F141" s="307">
        <v>5000000</v>
      </c>
      <c r="G141" s="309"/>
      <c r="H141" s="306" t="s">
        <v>508</v>
      </c>
      <c r="I141" s="307">
        <v>0</v>
      </c>
      <c r="J141" s="306" t="s">
        <v>710</v>
      </c>
      <c r="K141" s="307">
        <v>0</v>
      </c>
      <c r="L141" s="307">
        <v>5000000</v>
      </c>
      <c r="M141" s="309"/>
      <c r="N141" s="286"/>
      <c r="O141" s="307"/>
      <c r="P141" s="306"/>
      <c r="Q141" s="307"/>
      <c r="R141" s="307"/>
    </row>
    <row r="142" spans="2:18" x14ac:dyDescent="0.2">
      <c r="B142" s="306" t="s">
        <v>480</v>
      </c>
      <c r="C142" s="307">
        <v>0</v>
      </c>
      <c r="D142" s="306" t="s">
        <v>710</v>
      </c>
      <c r="E142" s="307">
        <v>0</v>
      </c>
      <c r="F142" s="307">
        <v>5000000</v>
      </c>
      <c r="G142" s="309"/>
      <c r="H142" s="306" t="s">
        <v>546</v>
      </c>
      <c r="I142" s="307">
        <v>0</v>
      </c>
      <c r="J142" s="306" t="s">
        <v>710</v>
      </c>
      <c r="K142" s="307">
        <v>0</v>
      </c>
      <c r="L142" s="307">
        <v>5000000</v>
      </c>
      <c r="M142" s="309"/>
      <c r="N142" s="286"/>
      <c r="O142" s="307"/>
      <c r="P142" s="306"/>
      <c r="Q142" s="307"/>
      <c r="R142" s="307"/>
    </row>
    <row r="143" spans="2:18" x14ac:dyDescent="0.2">
      <c r="B143" s="306" t="s">
        <v>542</v>
      </c>
      <c r="C143" s="307">
        <v>0</v>
      </c>
      <c r="D143" s="306" t="s">
        <v>710</v>
      </c>
      <c r="E143" s="307">
        <v>0</v>
      </c>
      <c r="F143" s="307">
        <v>5000000</v>
      </c>
      <c r="G143" s="309"/>
      <c r="H143" s="306" t="s">
        <v>547</v>
      </c>
      <c r="I143" s="307">
        <v>0</v>
      </c>
      <c r="J143" s="306" t="s">
        <v>710</v>
      </c>
      <c r="K143" s="307">
        <v>0</v>
      </c>
      <c r="L143" s="307">
        <v>5000000</v>
      </c>
      <c r="M143" s="309"/>
      <c r="N143" s="286"/>
      <c r="O143" s="307"/>
      <c r="P143" s="306"/>
      <c r="Q143" s="307"/>
      <c r="R143" s="307"/>
    </row>
    <row r="144" spans="2:18" x14ac:dyDescent="0.2">
      <c r="B144" s="306" t="s">
        <v>544</v>
      </c>
      <c r="C144" s="307">
        <v>0</v>
      </c>
      <c r="D144" s="306" t="s">
        <v>710</v>
      </c>
      <c r="E144" s="307">
        <v>0</v>
      </c>
      <c r="F144" s="307">
        <v>5000000</v>
      </c>
      <c r="G144" s="309"/>
      <c r="H144" s="306" t="s">
        <v>548</v>
      </c>
      <c r="I144" s="307">
        <v>0</v>
      </c>
      <c r="J144" s="306" t="s">
        <v>710</v>
      </c>
      <c r="K144" s="307">
        <v>0</v>
      </c>
      <c r="L144" s="307">
        <v>5000000</v>
      </c>
      <c r="M144" s="309"/>
      <c r="N144" s="286"/>
      <c r="O144" s="307"/>
      <c r="P144" s="306"/>
      <c r="Q144" s="307"/>
      <c r="R144" s="307"/>
    </row>
    <row r="145" spans="2:18" x14ac:dyDescent="0.2">
      <c r="B145" s="306" t="s">
        <v>486</v>
      </c>
      <c r="C145" s="307">
        <v>0</v>
      </c>
      <c r="D145" s="306" t="s">
        <v>710</v>
      </c>
      <c r="E145" s="307">
        <v>0</v>
      </c>
      <c r="F145" s="307">
        <v>5000000</v>
      </c>
      <c r="G145" s="309"/>
      <c r="H145" s="306" t="s">
        <v>549</v>
      </c>
      <c r="I145" s="307">
        <v>0</v>
      </c>
      <c r="J145" s="306" t="s">
        <v>710</v>
      </c>
      <c r="K145" s="307">
        <v>0</v>
      </c>
      <c r="L145" s="307">
        <v>5000000</v>
      </c>
      <c r="M145" s="309"/>
      <c r="N145" s="286"/>
      <c r="O145" s="307"/>
      <c r="P145" s="306"/>
      <c r="Q145" s="307"/>
      <c r="R145" s="307"/>
    </row>
    <row r="146" spans="2:18" x14ac:dyDescent="0.2">
      <c r="B146" s="306" t="s">
        <v>488</v>
      </c>
      <c r="C146" s="307">
        <v>0</v>
      </c>
      <c r="D146" s="306" t="s">
        <v>710</v>
      </c>
      <c r="E146" s="307">
        <v>0</v>
      </c>
      <c r="F146" s="307">
        <v>5000000</v>
      </c>
      <c r="G146" s="309"/>
      <c r="H146" s="306" t="s">
        <v>550</v>
      </c>
      <c r="I146" s="307">
        <v>0</v>
      </c>
      <c r="J146" s="306" t="s">
        <v>710</v>
      </c>
      <c r="K146" s="307">
        <v>0</v>
      </c>
      <c r="L146" s="307">
        <v>5000000</v>
      </c>
      <c r="M146" s="309"/>
      <c r="N146" s="550"/>
      <c r="O146" s="554"/>
      <c r="P146" s="614"/>
      <c r="Q146" s="554"/>
      <c r="R146" s="554"/>
    </row>
    <row r="147" spans="2:18" x14ac:dyDescent="0.2">
      <c r="B147" s="306" t="s">
        <v>490</v>
      </c>
      <c r="C147" s="307">
        <v>0</v>
      </c>
      <c r="D147" s="306" t="s">
        <v>710</v>
      </c>
      <c r="E147" s="307">
        <v>0</v>
      </c>
      <c r="F147" s="307">
        <v>5000000</v>
      </c>
      <c r="G147" s="309"/>
      <c r="H147" s="306" t="s">
        <v>551</v>
      </c>
      <c r="I147" s="307">
        <v>0</v>
      </c>
      <c r="J147" s="306" t="s">
        <v>710</v>
      </c>
      <c r="K147" s="307">
        <v>0</v>
      </c>
      <c r="L147" s="307">
        <v>5000000</v>
      </c>
      <c r="M147" s="309"/>
      <c r="N147" s="299">
        <v>0</v>
      </c>
      <c r="O147" s="300">
        <v>0</v>
      </c>
      <c r="P147" s="300"/>
      <c r="Q147" s="300">
        <v>0</v>
      </c>
      <c r="R147" s="300">
        <v>0</v>
      </c>
    </row>
    <row r="148" spans="2:18" x14ac:dyDescent="0.2">
      <c r="B148" s="306" t="s">
        <v>492</v>
      </c>
      <c r="C148" s="307">
        <v>0</v>
      </c>
      <c r="D148" s="306" t="s">
        <v>710</v>
      </c>
      <c r="E148" s="307">
        <v>0</v>
      </c>
      <c r="F148" s="307">
        <v>5000000</v>
      </c>
      <c r="G148" s="309"/>
      <c r="H148" s="306" t="s">
        <v>552</v>
      </c>
      <c r="I148" s="307">
        <v>0</v>
      </c>
      <c r="J148" s="306" t="s">
        <v>710</v>
      </c>
      <c r="K148" s="307">
        <v>0</v>
      </c>
      <c r="L148" s="307">
        <v>5000000</v>
      </c>
      <c r="M148" s="309"/>
      <c r="N148" s="568"/>
      <c r="O148" s="567"/>
      <c r="P148" s="567"/>
      <c r="Q148" s="567"/>
      <c r="R148" s="567"/>
    </row>
    <row r="149" spans="2:18" x14ac:dyDescent="0.2">
      <c r="B149" s="306" t="s">
        <v>494</v>
      </c>
      <c r="C149" s="307">
        <v>0</v>
      </c>
      <c r="D149" s="306" t="s">
        <v>710</v>
      </c>
      <c r="E149" s="307">
        <v>0</v>
      </c>
      <c r="F149" s="307">
        <v>5000000</v>
      </c>
      <c r="G149" s="309"/>
      <c r="H149" s="306" t="s">
        <v>553</v>
      </c>
      <c r="I149" s="307">
        <v>0</v>
      </c>
      <c r="J149" s="306" t="s">
        <v>710</v>
      </c>
      <c r="K149" s="307">
        <v>0</v>
      </c>
      <c r="L149" s="307">
        <v>5000000</v>
      </c>
      <c r="M149" s="309"/>
      <c r="N149" s="309"/>
      <c r="O149" s="309"/>
      <c r="P149" s="309"/>
      <c r="Q149" s="309"/>
      <c r="R149" s="309"/>
    </row>
    <row r="150" spans="2:18" x14ac:dyDescent="0.2">
      <c r="B150" s="306" t="s">
        <v>496</v>
      </c>
      <c r="C150" s="307">
        <v>0</v>
      </c>
      <c r="D150" s="306" t="s">
        <v>710</v>
      </c>
      <c r="E150" s="307">
        <v>0</v>
      </c>
      <c r="F150" s="307">
        <v>5000000</v>
      </c>
      <c r="G150" s="309"/>
      <c r="H150" s="306" t="s">
        <v>555</v>
      </c>
      <c r="I150" s="307">
        <v>0</v>
      </c>
      <c r="J150" s="306" t="s">
        <v>710</v>
      </c>
      <c r="K150" s="307">
        <v>0</v>
      </c>
      <c r="L150" s="307">
        <v>5000000</v>
      </c>
      <c r="M150" s="309"/>
      <c r="N150" s="720" t="s">
        <v>559</v>
      </c>
      <c r="O150" s="721"/>
      <c r="P150" s="721"/>
      <c r="Q150" s="721"/>
      <c r="R150" s="722"/>
    </row>
    <row r="151" spans="2:18" x14ac:dyDescent="0.2">
      <c r="B151" s="306" t="s">
        <v>498</v>
      </c>
      <c r="C151" s="307">
        <v>0</v>
      </c>
      <c r="D151" s="306" t="s">
        <v>710</v>
      </c>
      <c r="E151" s="307">
        <v>0</v>
      </c>
      <c r="F151" s="307">
        <v>5000000</v>
      </c>
      <c r="G151" s="309"/>
      <c r="H151" s="306" t="s">
        <v>509</v>
      </c>
      <c r="I151" s="307">
        <v>0</v>
      </c>
      <c r="J151" s="306" t="s">
        <v>710</v>
      </c>
      <c r="K151" s="307">
        <v>0</v>
      </c>
      <c r="L151" s="307">
        <v>5000000</v>
      </c>
      <c r="M151" s="309"/>
      <c r="N151" s="483" t="s">
        <v>327</v>
      </c>
      <c r="O151" s="483" t="s">
        <v>328</v>
      </c>
      <c r="P151" s="483" t="s">
        <v>329</v>
      </c>
      <c r="Q151" s="483" t="s">
        <v>330</v>
      </c>
      <c r="R151" s="486" t="s">
        <v>418</v>
      </c>
    </row>
    <row r="152" spans="2:18" x14ac:dyDescent="0.2">
      <c r="B152" s="306" t="s">
        <v>500</v>
      </c>
      <c r="C152" s="307">
        <v>0</v>
      </c>
      <c r="D152" s="306" t="s">
        <v>710</v>
      </c>
      <c r="E152" s="307">
        <v>0</v>
      </c>
      <c r="F152" s="307">
        <v>5000000</v>
      </c>
      <c r="G152" s="309"/>
      <c r="H152" s="306" t="s">
        <v>510</v>
      </c>
      <c r="I152" s="307">
        <v>0</v>
      </c>
      <c r="J152" s="306" t="s">
        <v>710</v>
      </c>
      <c r="K152" s="307">
        <v>0</v>
      </c>
      <c r="L152" s="307">
        <v>5000000</v>
      </c>
      <c r="M152" s="309"/>
      <c r="N152" s="286"/>
      <c r="O152" s="307"/>
      <c r="P152" s="306"/>
      <c r="Q152" s="307"/>
      <c r="R152" s="307"/>
    </row>
    <row r="153" spans="2:18" x14ac:dyDescent="0.2">
      <c r="B153" s="506" t="s">
        <v>554</v>
      </c>
      <c r="C153" s="506">
        <v>44</v>
      </c>
      <c r="D153" s="506"/>
      <c r="E153" s="507">
        <v>20000000</v>
      </c>
      <c r="F153" s="507">
        <v>200000000</v>
      </c>
      <c r="G153" s="309"/>
      <c r="H153" s="306" t="s">
        <v>1329</v>
      </c>
      <c r="I153" s="307">
        <v>0</v>
      </c>
      <c r="J153" s="306" t="s">
        <v>710</v>
      </c>
      <c r="K153" s="307">
        <v>0</v>
      </c>
      <c r="L153" s="307">
        <v>5000000</v>
      </c>
      <c r="M153" s="309"/>
      <c r="N153" s="286"/>
      <c r="O153" s="307"/>
      <c r="P153" s="306"/>
      <c r="Q153" s="307"/>
      <c r="R153" s="307"/>
    </row>
    <row r="154" spans="2:18" x14ac:dyDescent="0.2">
      <c r="B154" s="309"/>
      <c r="C154" s="309"/>
      <c r="D154" s="309"/>
      <c r="E154" s="309"/>
      <c r="F154" s="309"/>
      <c r="G154" s="309"/>
      <c r="H154" s="506" t="s">
        <v>556</v>
      </c>
      <c r="I154" s="506">
        <v>44</v>
      </c>
      <c r="J154" s="506"/>
      <c r="K154" s="507">
        <v>55000000</v>
      </c>
      <c r="L154" s="507">
        <v>165000000</v>
      </c>
      <c r="M154" s="309"/>
      <c r="N154" s="286"/>
      <c r="O154" s="307"/>
      <c r="P154" s="306"/>
      <c r="Q154" s="307"/>
      <c r="R154" s="307"/>
    </row>
    <row r="155" spans="2:18" x14ac:dyDescent="0.2">
      <c r="B155" s="720" t="s">
        <v>557</v>
      </c>
      <c r="C155" s="721"/>
      <c r="D155" s="721"/>
      <c r="E155" s="721"/>
      <c r="F155" s="722"/>
      <c r="G155" s="309"/>
      <c r="M155" s="309"/>
      <c r="N155" s="286"/>
      <c r="O155" s="307"/>
      <c r="P155" s="306"/>
      <c r="Q155" s="307"/>
      <c r="R155" s="307"/>
    </row>
    <row r="156" spans="2:18" x14ac:dyDescent="0.2">
      <c r="B156" s="483" t="s">
        <v>327</v>
      </c>
      <c r="C156" s="483" t="s">
        <v>328</v>
      </c>
      <c r="D156" s="483" t="s">
        <v>329</v>
      </c>
      <c r="E156" s="483" t="s">
        <v>330</v>
      </c>
      <c r="F156" s="486" t="s">
        <v>418</v>
      </c>
      <c r="G156" s="309"/>
      <c r="H156" s="720" t="s">
        <v>558</v>
      </c>
      <c r="I156" s="721"/>
      <c r="J156" s="721"/>
      <c r="K156" s="721"/>
      <c r="L156" s="722"/>
      <c r="M156" s="309"/>
      <c r="N156" s="286"/>
      <c r="O156" s="307"/>
      <c r="P156" s="306"/>
      <c r="Q156" s="307"/>
      <c r="R156" s="307"/>
    </row>
    <row r="157" spans="2:18" x14ac:dyDescent="0.2">
      <c r="B157" s="306" t="s">
        <v>560</v>
      </c>
      <c r="C157" s="307">
        <v>0</v>
      </c>
      <c r="D157" s="306" t="s">
        <v>709</v>
      </c>
      <c r="E157" s="307">
        <v>89592000</v>
      </c>
      <c r="F157" s="307">
        <v>0</v>
      </c>
      <c r="G157" s="309"/>
      <c r="H157" s="483" t="s">
        <v>327</v>
      </c>
      <c r="I157" s="483" t="s">
        <v>328</v>
      </c>
      <c r="J157" s="483" t="s">
        <v>329</v>
      </c>
      <c r="K157" s="483" t="s">
        <v>330</v>
      </c>
      <c r="L157" s="486" t="s">
        <v>418</v>
      </c>
      <c r="M157" s="309"/>
      <c r="N157" s="286"/>
      <c r="O157" s="307"/>
      <c r="P157" s="306"/>
      <c r="Q157" s="307"/>
      <c r="R157" s="307"/>
    </row>
    <row r="158" spans="2:18" x14ac:dyDescent="0.2">
      <c r="B158" s="306" t="s">
        <v>561</v>
      </c>
      <c r="C158" s="307">
        <v>0</v>
      </c>
      <c r="D158" s="306" t="s">
        <v>709</v>
      </c>
      <c r="E158" s="307">
        <v>89592000</v>
      </c>
      <c r="F158" s="307">
        <v>0</v>
      </c>
      <c r="G158" s="309"/>
      <c r="H158" s="306" t="s">
        <v>560</v>
      </c>
      <c r="I158" s="307">
        <v>0</v>
      </c>
      <c r="J158" s="306" t="s">
        <v>709</v>
      </c>
      <c r="K158" s="307">
        <v>74988000</v>
      </c>
      <c r="L158" s="307">
        <v>0</v>
      </c>
      <c r="M158" s="309"/>
      <c r="N158" s="286"/>
      <c r="O158" s="307"/>
      <c r="P158" s="306"/>
      <c r="Q158" s="307"/>
      <c r="R158" s="307"/>
    </row>
    <row r="159" spans="2:18" x14ac:dyDescent="0.2">
      <c r="B159" s="306" t="s">
        <v>1306</v>
      </c>
      <c r="C159" s="307">
        <v>0</v>
      </c>
      <c r="D159" s="306" t="s">
        <v>709</v>
      </c>
      <c r="E159" s="307">
        <v>72792000</v>
      </c>
      <c r="F159" s="307">
        <v>0</v>
      </c>
      <c r="G159" s="309"/>
      <c r="H159" s="306" t="s">
        <v>1307</v>
      </c>
      <c r="I159" s="307">
        <v>0</v>
      </c>
      <c r="J159" s="306" t="s">
        <v>709</v>
      </c>
      <c r="K159" s="307">
        <v>74448000</v>
      </c>
      <c r="L159" s="307">
        <v>0</v>
      </c>
      <c r="M159" s="309"/>
      <c r="N159" s="286"/>
      <c r="O159" s="307"/>
      <c r="P159" s="306"/>
      <c r="Q159" s="307"/>
      <c r="R159" s="307"/>
    </row>
    <row r="160" spans="2:18" x14ac:dyDescent="0.2">
      <c r="B160" s="306" t="s">
        <v>1307</v>
      </c>
      <c r="C160" s="307">
        <v>0</v>
      </c>
      <c r="D160" s="306" t="s">
        <v>709</v>
      </c>
      <c r="E160" s="307">
        <v>74448000</v>
      </c>
      <c r="F160" s="307">
        <v>0</v>
      </c>
      <c r="G160" s="309"/>
      <c r="H160" s="306" t="s">
        <v>563</v>
      </c>
      <c r="I160" s="307">
        <v>0</v>
      </c>
      <c r="J160" s="306" t="s">
        <v>709</v>
      </c>
      <c r="K160" s="307">
        <v>72900000</v>
      </c>
      <c r="L160" s="307">
        <v>0</v>
      </c>
      <c r="M160" s="309"/>
      <c r="N160" s="286"/>
      <c r="O160" s="307"/>
      <c r="P160" s="306"/>
      <c r="Q160" s="307"/>
      <c r="R160" s="307"/>
    </row>
    <row r="161" spans="2:18" x14ac:dyDescent="0.2">
      <c r="B161" s="506" t="s">
        <v>562</v>
      </c>
      <c r="C161" s="506">
        <v>43</v>
      </c>
      <c r="D161" s="506"/>
      <c r="E161" s="507">
        <v>326424000</v>
      </c>
      <c r="F161" s="507">
        <v>0</v>
      </c>
      <c r="G161" s="309"/>
      <c r="H161" s="306" t="s">
        <v>561</v>
      </c>
      <c r="I161" s="307">
        <v>0</v>
      </c>
      <c r="J161" s="306" t="s">
        <v>709</v>
      </c>
      <c r="K161" s="307">
        <v>74988000</v>
      </c>
      <c r="L161" s="307">
        <v>0</v>
      </c>
      <c r="M161" s="309"/>
      <c r="N161" s="286"/>
      <c r="O161" s="307"/>
      <c r="P161" s="306"/>
      <c r="Q161" s="307"/>
      <c r="R161" s="307"/>
    </row>
    <row r="162" spans="2:18" x14ac:dyDescent="0.2">
      <c r="G162" s="309"/>
      <c r="H162" s="306" t="s">
        <v>1306</v>
      </c>
      <c r="I162" s="307">
        <v>0</v>
      </c>
      <c r="J162" s="306" t="s">
        <v>709</v>
      </c>
      <c r="K162" s="307">
        <v>72792000</v>
      </c>
      <c r="L162" s="307">
        <v>0</v>
      </c>
      <c r="M162" s="309"/>
      <c r="N162" s="286"/>
      <c r="O162" s="307"/>
      <c r="P162" s="306"/>
      <c r="Q162" s="307"/>
      <c r="R162" s="307"/>
    </row>
    <row r="163" spans="2:18" x14ac:dyDescent="0.2">
      <c r="G163" s="309"/>
      <c r="H163" s="306" t="s">
        <v>564</v>
      </c>
      <c r="I163" s="307">
        <v>0</v>
      </c>
      <c r="J163" s="306" t="s">
        <v>709</v>
      </c>
      <c r="K163" s="307">
        <v>67212000</v>
      </c>
      <c r="L163" s="307">
        <v>0</v>
      </c>
      <c r="M163" s="309"/>
      <c r="N163" s="286"/>
      <c r="O163" s="307"/>
      <c r="P163" s="306"/>
      <c r="Q163" s="307"/>
      <c r="R163" s="307"/>
    </row>
    <row r="164" spans="2:18" x14ac:dyDescent="0.2">
      <c r="G164" s="309"/>
      <c r="H164" s="306" t="s">
        <v>565</v>
      </c>
      <c r="I164" s="307">
        <v>0</v>
      </c>
      <c r="J164" s="306" t="s">
        <v>709</v>
      </c>
      <c r="K164" s="307">
        <v>74988000</v>
      </c>
      <c r="L164" s="307">
        <v>0</v>
      </c>
      <c r="M164" s="309"/>
      <c r="N164" s="286"/>
      <c r="O164" s="307"/>
      <c r="P164" s="306"/>
      <c r="Q164" s="307"/>
      <c r="R164" s="307"/>
    </row>
    <row r="165" spans="2:18" x14ac:dyDescent="0.2">
      <c r="G165" s="309"/>
      <c r="H165" s="306" t="s">
        <v>566</v>
      </c>
      <c r="I165" s="307">
        <v>0</v>
      </c>
      <c r="J165" s="306" t="s">
        <v>709</v>
      </c>
      <c r="K165" s="307">
        <v>74988000</v>
      </c>
      <c r="L165" s="307">
        <v>0</v>
      </c>
      <c r="M165" s="309"/>
      <c r="N165" s="286"/>
      <c r="O165" s="307"/>
      <c r="P165" s="306"/>
      <c r="Q165" s="307"/>
      <c r="R165" s="307"/>
    </row>
    <row r="166" spans="2:18" x14ac:dyDescent="0.2">
      <c r="G166" s="309"/>
      <c r="H166" s="306" t="s">
        <v>567</v>
      </c>
      <c r="I166" s="307">
        <v>0</v>
      </c>
      <c r="J166" s="306" t="s">
        <v>709</v>
      </c>
      <c r="K166" s="307">
        <v>72900000</v>
      </c>
      <c r="L166" s="307">
        <v>0</v>
      </c>
      <c r="M166" s="309"/>
      <c r="N166" s="286"/>
      <c r="O166" s="307"/>
      <c r="P166" s="306"/>
      <c r="Q166" s="307"/>
      <c r="R166" s="307"/>
    </row>
    <row r="167" spans="2:18" x14ac:dyDescent="0.2">
      <c r="G167" s="309"/>
      <c r="H167" s="306" t="s">
        <v>1330</v>
      </c>
      <c r="I167" s="307">
        <v>0</v>
      </c>
      <c r="J167" s="306" t="s">
        <v>709</v>
      </c>
      <c r="K167" s="307">
        <v>72792000</v>
      </c>
      <c r="L167" s="307">
        <v>0</v>
      </c>
      <c r="M167" s="309"/>
      <c r="N167" s="286"/>
      <c r="O167" s="307"/>
      <c r="P167" s="306"/>
      <c r="Q167" s="307"/>
      <c r="R167" s="307"/>
    </row>
    <row r="168" spans="2:18" x14ac:dyDescent="0.2">
      <c r="G168" s="309"/>
      <c r="H168" s="306" t="s">
        <v>568</v>
      </c>
      <c r="I168" s="307">
        <v>0</v>
      </c>
      <c r="J168" s="306" t="s">
        <v>709</v>
      </c>
      <c r="K168" s="307">
        <v>72792000</v>
      </c>
      <c r="L168" s="307">
        <v>0</v>
      </c>
      <c r="M168" s="309"/>
      <c r="N168" s="286"/>
      <c r="O168" s="307"/>
      <c r="P168" s="306"/>
      <c r="Q168" s="307"/>
      <c r="R168" s="307"/>
    </row>
    <row r="169" spans="2:18" x14ac:dyDescent="0.2">
      <c r="G169" s="309"/>
      <c r="H169" s="506" t="s">
        <v>569</v>
      </c>
      <c r="I169" s="507">
        <v>0</v>
      </c>
      <c r="J169" s="506"/>
      <c r="K169" s="507">
        <v>805788000</v>
      </c>
      <c r="L169" s="507">
        <v>0</v>
      </c>
      <c r="M169" s="309"/>
      <c r="N169" s="286"/>
      <c r="O169" s="307"/>
      <c r="P169" s="306"/>
      <c r="Q169" s="307"/>
      <c r="R169" s="307"/>
    </row>
    <row r="170" spans="2:18" x14ac:dyDescent="0.2">
      <c r="G170" s="309"/>
      <c r="M170" s="309"/>
      <c r="N170" s="286"/>
      <c r="O170" s="307"/>
      <c r="P170" s="306"/>
      <c r="Q170" s="307"/>
      <c r="R170" s="307"/>
    </row>
    <row r="171" spans="2:18" x14ac:dyDescent="0.2">
      <c r="G171" s="309"/>
      <c r="M171" s="309"/>
      <c r="N171" s="286"/>
      <c r="O171" s="307"/>
      <c r="P171" s="306"/>
      <c r="Q171" s="307"/>
      <c r="R171" s="307"/>
    </row>
    <row r="172" spans="2:18" x14ac:dyDescent="0.2">
      <c r="G172" s="309"/>
      <c r="M172" s="309"/>
      <c r="N172" s="286"/>
      <c r="O172" s="307"/>
      <c r="P172" s="306"/>
      <c r="Q172" s="307"/>
      <c r="R172" s="307"/>
    </row>
    <row r="173" spans="2:18" x14ac:dyDescent="0.2">
      <c r="G173" s="309"/>
      <c r="M173" s="309"/>
      <c r="N173" s="286"/>
      <c r="O173" s="307"/>
      <c r="P173" s="306"/>
      <c r="Q173" s="307"/>
      <c r="R173" s="307"/>
    </row>
    <row r="174" spans="2:18" x14ac:dyDescent="0.2">
      <c r="G174" s="309"/>
      <c r="M174" s="309"/>
      <c r="N174" s="286"/>
      <c r="O174" s="307"/>
      <c r="P174" s="306"/>
      <c r="Q174" s="307"/>
      <c r="R174" s="307"/>
    </row>
    <row r="175" spans="2:18" x14ac:dyDescent="0.2">
      <c r="C175" s="534"/>
      <c r="D175" s="534"/>
      <c r="E175" s="534"/>
      <c r="G175" s="309"/>
      <c r="M175" s="309"/>
      <c r="N175" s="286"/>
      <c r="O175" s="307"/>
      <c r="P175" s="306"/>
      <c r="Q175" s="307"/>
      <c r="R175" s="307"/>
    </row>
    <row r="176" spans="2:18" x14ac:dyDescent="0.2">
      <c r="C176" s="534"/>
      <c r="D176" s="534"/>
      <c r="E176" s="534"/>
      <c r="G176" s="309"/>
      <c r="M176" s="309"/>
      <c r="N176" s="286"/>
      <c r="O176" s="307"/>
      <c r="P176" s="306"/>
      <c r="Q176" s="307"/>
      <c r="R176" s="307"/>
    </row>
    <row r="177" spans="3:18" x14ac:dyDescent="0.2">
      <c r="C177" s="534"/>
      <c r="D177" s="534"/>
      <c r="E177" s="534"/>
      <c r="G177" s="309"/>
      <c r="M177" s="309"/>
      <c r="N177" s="286"/>
      <c r="O177" s="307"/>
      <c r="P177" s="306"/>
      <c r="Q177" s="307"/>
      <c r="R177" s="307"/>
    </row>
    <row r="178" spans="3:18" x14ac:dyDescent="0.2">
      <c r="C178" s="534"/>
      <c r="D178" s="534"/>
      <c r="E178" s="534"/>
      <c r="G178" s="309"/>
      <c r="M178" s="309"/>
      <c r="N178" s="286"/>
      <c r="O178" s="307"/>
      <c r="P178" s="306"/>
      <c r="Q178" s="307"/>
      <c r="R178" s="307"/>
    </row>
    <row r="179" spans="3:18" x14ac:dyDescent="0.2">
      <c r="C179" s="534"/>
      <c r="D179" s="534"/>
      <c r="E179" s="534"/>
      <c r="G179" s="309"/>
      <c r="M179" s="309"/>
      <c r="N179" s="286"/>
      <c r="O179" s="307"/>
      <c r="P179" s="306"/>
      <c r="Q179" s="307"/>
      <c r="R179" s="307"/>
    </row>
    <row r="180" spans="3:18" x14ac:dyDescent="0.2">
      <c r="C180" s="534"/>
      <c r="D180" s="534"/>
      <c r="E180" s="534"/>
      <c r="G180" s="309"/>
      <c r="M180" s="309"/>
      <c r="N180" s="286"/>
      <c r="O180" s="307"/>
      <c r="P180" s="306"/>
      <c r="Q180" s="307"/>
      <c r="R180" s="307"/>
    </row>
    <row r="181" spans="3:18" x14ac:dyDescent="0.2">
      <c r="C181" s="534"/>
      <c r="D181" s="534"/>
      <c r="E181" s="534"/>
      <c r="G181" s="309"/>
      <c r="M181" s="309"/>
      <c r="N181" s="286"/>
      <c r="O181" s="307"/>
      <c r="P181" s="306"/>
      <c r="Q181" s="307"/>
      <c r="R181" s="307"/>
    </row>
    <row r="182" spans="3:18" x14ac:dyDescent="0.2">
      <c r="C182" s="534"/>
      <c r="D182" s="534"/>
      <c r="E182" s="534"/>
      <c r="G182" s="309"/>
      <c r="M182" s="309"/>
      <c r="N182" s="286"/>
      <c r="O182" s="307"/>
      <c r="P182" s="306"/>
      <c r="Q182" s="307"/>
      <c r="R182" s="307"/>
    </row>
    <row r="183" spans="3:18" x14ac:dyDescent="0.2">
      <c r="C183" s="534"/>
      <c r="D183" s="534"/>
      <c r="E183" s="534"/>
      <c r="G183" s="309"/>
      <c r="M183" s="309"/>
      <c r="N183" s="286"/>
      <c r="O183" s="307"/>
      <c r="P183" s="306"/>
      <c r="Q183" s="307"/>
      <c r="R183" s="307"/>
    </row>
    <row r="184" spans="3:18" x14ac:dyDescent="0.2">
      <c r="C184" s="534"/>
      <c r="D184" s="534"/>
      <c r="E184" s="534"/>
      <c r="G184" s="309"/>
      <c r="M184" s="309"/>
      <c r="N184" s="286"/>
      <c r="O184" s="307"/>
      <c r="P184" s="306"/>
      <c r="Q184" s="307"/>
      <c r="R184" s="307"/>
    </row>
    <row r="185" spans="3:18" x14ac:dyDescent="0.2">
      <c r="C185" s="534"/>
      <c r="D185" s="534"/>
      <c r="E185" s="534"/>
      <c r="G185" s="309"/>
      <c r="N185" s="286"/>
      <c r="O185" s="307"/>
      <c r="P185" s="306"/>
      <c r="Q185" s="307"/>
      <c r="R185" s="307"/>
    </row>
    <row r="186" spans="3:18" x14ac:dyDescent="0.2">
      <c r="C186" s="534"/>
      <c r="D186" s="534"/>
      <c r="E186" s="534"/>
      <c r="G186" s="309"/>
      <c r="N186" s="286"/>
      <c r="O186" s="307"/>
      <c r="P186" s="306"/>
      <c r="Q186" s="307"/>
      <c r="R186" s="307"/>
    </row>
    <row r="187" spans="3:18" x14ac:dyDescent="0.2">
      <c r="C187" s="534"/>
      <c r="D187" s="534"/>
      <c r="E187" s="534"/>
      <c r="G187" s="309"/>
      <c r="N187" s="286"/>
      <c r="O187" s="307"/>
      <c r="P187" s="306"/>
      <c r="Q187" s="307"/>
      <c r="R187" s="307"/>
    </row>
    <row r="188" spans="3:18" x14ac:dyDescent="0.2">
      <c r="C188" s="534"/>
      <c r="D188" s="534"/>
      <c r="E188" s="534"/>
      <c r="G188" s="309"/>
      <c r="N188" s="286"/>
      <c r="O188" s="307"/>
      <c r="P188" s="306"/>
      <c r="Q188" s="307"/>
      <c r="R188" s="307"/>
    </row>
    <row r="189" spans="3:18" x14ac:dyDescent="0.2">
      <c r="C189" s="534"/>
      <c r="D189" s="534"/>
      <c r="E189" s="534"/>
      <c r="G189" s="309"/>
      <c r="N189" s="286"/>
      <c r="O189" s="307"/>
      <c r="P189" s="306"/>
      <c r="Q189" s="307"/>
      <c r="R189" s="307"/>
    </row>
    <row r="190" spans="3:18" x14ac:dyDescent="0.2">
      <c r="C190" s="534"/>
      <c r="D190" s="534"/>
      <c r="E190" s="534"/>
      <c r="G190" s="309"/>
      <c r="N190" s="286"/>
      <c r="O190" s="307"/>
      <c r="P190" s="306"/>
      <c r="Q190" s="307"/>
      <c r="R190" s="307"/>
    </row>
    <row r="191" spans="3:18" x14ac:dyDescent="0.2">
      <c r="C191" s="534"/>
      <c r="D191" s="534"/>
      <c r="E191" s="534"/>
      <c r="G191" s="309"/>
      <c r="N191" s="286"/>
      <c r="O191" s="307"/>
      <c r="P191" s="306"/>
      <c r="Q191" s="307"/>
      <c r="R191" s="307"/>
    </row>
    <row r="192" spans="3:18" x14ac:dyDescent="0.2">
      <c r="G192" s="309"/>
      <c r="N192" s="286"/>
      <c r="O192" s="307"/>
      <c r="P192" s="306"/>
      <c r="Q192" s="307"/>
      <c r="R192" s="307"/>
    </row>
    <row r="193" spans="5:18" x14ac:dyDescent="0.2">
      <c r="E193" s="573"/>
      <c r="G193" s="309"/>
      <c r="N193" s="286"/>
      <c r="O193" s="307"/>
      <c r="P193" s="306"/>
      <c r="Q193" s="307"/>
      <c r="R193" s="307"/>
    </row>
    <row r="194" spans="5:18" x14ac:dyDescent="0.2">
      <c r="G194" s="309"/>
      <c r="N194" s="286"/>
      <c r="O194" s="307"/>
      <c r="P194" s="306"/>
      <c r="Q194" s="307"/>
      <c r="R194" s="307"/>
    </row>
    <row r="195" spans="5:18" x14ac:dyDescent="0.2">
      <c r="G195" s="309"/>
      <c r="N195" s="286"/>
      <c r="O195" s="307"/>
      <c r="P195" s="306"/>
      <c r="Q195" s="307"/>
      <c r="R195" s="307"/>
    </row>
    <row r="196" spans="5:18" x14ac:dyDescent="0.2">
      <c r="G196" s="309"/>
      <c r="N196" s="286"/>
      <c r="O196" s="307"/>
      <c r="P196" s="306"/>
      <c r="Q196" s="307"/>
      <c r="R196" s="307"/>
    </row>
    <row r="197" spans="5:18" x14ac:dyDescent="0.2">
      <c r="G197" s="309"/>
      <c r="N197" s="286"/>
      <c r="O197" s="307"/>
      <c r="P197" s="306"/>
      <c r="Q197" s="307"/>
      <c r="R197" s="307"/>
    </row>
    <row r="198" spans="5:18" x14ac:dyDescent="0.2">
      <c r="G198" s="309"/>
      <c r="N198" s="286"/>
      <c r="O198" s="307"/>
      <c r="P198" s="306"/>
      <c r="Q198" s="307"/>
      <c r="R198" s="307"/>
    </row>
    <row r="199" spans="5:18" x14ac:dyDescent="0.2">
      <c r="G199" s="309"/>
      <c r="N199" s="286"/>
      <c r="O199" s="307"/>
      <c r="P199" s="306"/>
      <c r="Q199" s="307"/>
      <c r="R199" s="307"/>
    </row>
    <row r="200" spans="5:18" x14ac:dyDescent="0.2">
      <c r="G200" s="309"/>
      <c r="N200" s="286"/>
      <c r="O200" s="307"/>
      <c r="P200" s="306"/>
      <c r="Q200" s="307"/>
      <c r="R200" s="307"/>
    </row>
    <row r="201" spans="5:18" x14ac:dyDescent="0.2">
      <c r="G201" s="309"/>
      <c r="N201" s="286"/>
      <c r="O201" s="307"/>
      <c r="P201" s="306"/>
      <c r="Q201" s="307"/>
      <c r="R201" s="307"/>
    </row>
    <row r="202" spans="5:18" x14ac:dyDescent="0.2">
      <c r="G202" s="309"/>
      <c r="N202" s="286"/>
      <c r="O202" s="307"/>
      <c r="P202" s="306"/>
      <c r="Q202" s="307"/>
      <c r="R202" s="307"/>
    </row>
    <row r="203" spans="5:18" x14ac:dyDescent="0.2">
      <c r="G203" s="309"/>
      <c r="N203" s="286"/>
      <c r="O203" s="307"/>
      <c r="P203" s="306"/>
      <c r="Q203" s="307"/>
      <c r="R203" s="307"/>
    </row>
    <row r="204" spans="5:18" x14ac:dyDescent="0.2">
      <c r="G204" s="309"/>
      <c r="N204" s="286"/>
      <c r="O204" s="307"/>
      <c r="P204" s="306"/>
      <c r="Q204" s="307"/>
      <c r="R204" s="307"/>
    </row>
    <row r="205" spans="5:18" x14ac:dyDescent="0.2">
      <c r="G205" s="309"/>
      <c r="N205" s="286"/>
      <c r="O205" s="307"/>
      <c r="P205" s="306"/>
      <c r="Q205" s="307"/>
      <c r="R205" s="307"/>
    </row>
    <row r="206" spans="5:18" x14ac:dyDescent="0.2">
      <c r="G206" s="309"/>
      <c r="N206" s="286"/>
      <c r="O206" s="307"/>
      <c r="P206" s="306"/>
      <c r="Q206" s="307"/>
      <c r="R206" s="307"/>
    </row>
    <row r="207" spans="5:18" x14ac:dyDescent="0.2">
      <c r="G207" s="309"/>
      <c r="N207" s="286"/>
      <c r="O207" s="307"/>
      <c r="P207" s="306"/>
      <c r="Q207" s="307"/>
      <c r="R207" s="307"/>
    </row>
    <row r="208" spans="5:18" x14ac:dyDescent="0.2">
      <c r="E208" s="607" t="e">
        <v>#REF!</v>
      </c>
      <c r="G208" s="309"/>
      <c r="N208" s="286"/>
      <c r="O208" s="307"/>
      <c r="P208" s="306"/>
      <c r="Q208" s="307"/>
      <c r="R208" s="307"/>
    </row>
    <row r="209" spans="7:18" x14ac:dyDescent="0.2">
      <c r="G209" s="309"/>
      <c r="N209" s="286"/>
      <c r="O209" s="307"/>
      <c r="P209" s="306"/>
      <c r="Q209" s="307"/>
      <c r="R209" s="307"/>
    </row>
    <row r="210" spans="7:18" x14ac:dyDescent="0.2">
      <c r="G210" s="309"/>
      <c r="N210" s="286"/>
      <c r="O210" s="307"/>
      <c r="P210" s="306"/>
      <c r="Q210" s="307"/>
      <c r="R210" s="307"/>
    </row>
    <row r="211" spans="7:18" x14ac:dyDescent="0.2">
      <c r="G211" s="309"/>
      <c r="N211" s="286"/>
      <c r="O211" s="307"/>
      <c r="P211" s="306"/>
      <c r="Q211" s="307"/>
      <c r="R211" s="307"/>
    </row>
    <row r="212" spans="7:18" x14ac:dyDescent="0.2">
      <c r="G212" s="309"/>
      <c r="N212" s="286"/>
      <c r="O212" s="307"/>
      <c r="P212" s="306"/>
      <c r="Q212" s="307"/>
      <c r="R212" s="307"/>
    </row>
    <row r="213" spans="7:18" x14ac:dyDescent="0.2">
      <c r="G213" s="309"/>
      <c r="N213" s="286"/>
      <c r="O213" s="307"/>
      <c r="P213" s="306"/>
      <c r="Q213" s="307"/>
      <c r="R213" s="307"/>
    </row>
    <row r="214" spans="7:18" x14ac:dyDescent="0.2">
      <c r="G214" s="309"/>
      <c r="N214" s="286"/>
      <c r="O214" s="307"/>
      <c r="P214" s="306"/>
      <c r="Q214" s="307"/>
      <c r="R214" s="307"/>
    </row>
    <row r="215" spans="7:18" x14ac:dyDescent="0.2">
      <c r="G215" s="309"/>
      <c r="N215" s="286"/>
      <c r="O215" s="307"/>
      <c r="P215" s="306"/>
      <c r="Q215" s="307"/>
      <c r="R215" s="307"/>
    </row>
    <row r="216" spans="7:18" x14ac:dyDescent="0.2">
      <c r="G216" s="309"/>
      <c r="N216" s="286"/>
      <c r="O216" s="307"/>
      <c r="P216" s="306"/>
      <c r="Q216" s="307"/>
      <c r="R216" s="307"/>
    </row>
    <row r="217" spans="7:18" x14ac:dyDescent="0.2">
      <c r="G217" s="309"/>
      <c r="N217" s="286"/>
      <c r="O217" s="307"/>
      <c r="P217" s="306"/>
      <c r="Q217" s="307"/>
      <c r="R217" s="307"/>
    </row>
    <row r="218" spans="7:18" x14ac:dyDescent="0.2">
      <c r="G218" s="309"/>
      <c r="N218" s="286"/>
      <c r="O218" s="307"/>
      <c r="P218" s="306"/>
      <c r="Q218" s="307"/>
      <c r="R218" s="307"/>
    </row>
    <row r="219" spans="7:18" x14ac:dyDescent="0.2">
      <c r="G219" s="309"/>
      <c r="N219" s="286"/>
      <c r="O219" s="307"/>
      <c r="P219" s="306"/>
      <c r="Q219" s="307"/>
      <c r="R219" s="307"/>
    </row>
    <row r="220" spans="7:18" x14ac:dyDescent="0.2">
      <c r="G220" s="309"/>
      <c r="N220" s="286"/>
      <c r="O220" s="307"/>
      <c r="P220" s="306"/>
      <c r="Q220" s="307"/>
      <c r="R220" s="307"/>
    </row>
    <row r="221" spans="7:18" x14ac:dyDescent="0.2">
      <c r="G221" s="309"/>
      <c r="N221" s="286"/>
      <c r="O221" s="307"/>
      <c r="P221" s="306"/>
      <c r="Q221" s="307"/>
      <c r="R221" s="307"/>
    </row>
    <row r="222" spans="7:18" x14ac:dyDescent="0.2">
      <c r="G222" s="309"/>
      <c r="N222" s="286"/>
      <c r="O222" s="307"/>
      <c r="P222" s="306"/>
      <c r="Q222" s="307"/>
      <c r="R222" s="307"/>
    </row>
    <row r="223" spans="7:18" x14ac:dyDescent="0.2">
      <c r="G223" s="309"/>
      <c r="N223" s="286"/>
      <c r="O223" s="307"/>
      <c r="P223" s="306"/>
      <c r="Q223" s="307"/>
      <c r="R223" s="307"/>
    </row>
    <row r="224" spans="7:18" x14ac:dyDescent="0.2">
      <c r="G224" s="309"/>
      <c r="N224" s="286"/>
      <c r="O224" s="307"/>
      <c r="P224" s="306"/>
      <c r="Q224" s="307"/>
      <c r="R224" s="307"/>
    </row>
    <row r="225" spans="7:18" x14ac:dyDescent="0.2">
      <c r="G225" s="309"/>
      <c r="N225" s="286"/>
      <c r="O225" s="307"/>
      <c r="P225" s="306"/>
      <c r="Q225" s="307"/>
      <c r="R225" s="307"/>
    </row>
    <row r="226" spans="7:18" x14ac:dyDescent="0.2">
      <c r="G226" s="309"/>
      <c r="N226" s="301">
        <v>0</v>
      </c>
      <c r="O226" s="300">
        <v>0</v>
      </c>
      <c r="P226" s="300"/>
      <c r="Q226" s="300">
        <v>0</v>
      </c>
      <c r="R226" s="300">
        <v>0</v>
      </c>
    </row>
    <row r="227" spans="7:18" x14ac:dyDescent="0.2">
      <c r="G227" s="309"/>
    </row>
    <row r="228" spans="7:18" x14ac:dyDescent="0.2">
      <c r="G228" s="309"/>
    </row>
    <row r="229" spans="7:18" x14ac:dyDescent="0.2">
      <c r="G229" s="309"/>
    </row>
    <row r="230" spans="7:18" x14ac:dyDescent="0.2">
      <c r="G230" s="309"/>
    </row>
    <row r="231" spans="7:18" x14ac:dyDescent="0.2">
      <c r="G231" s="309"/>
    </row>
    <row r="232" spans="7:18" x14ac:dyDescent="0.2">
      <c r="G232" s="309"/>
    </row>
    <row r="233" spans="7:18" x14ac:dyDescent="0.2">
      <c r="G233" s="309"/>
    </row>
    <row r="234" spans="7:18" x14ac:dyDescent="0.2">
      <c r="G234" s="309"/>
    </row>
    <row r="235" spans="7:18" x14ac:dyDescent="0.2">
      <c r="G235" s="309"/>
    </row>
    <row r="236" spans="7:18" x14ac:dyDescent="0.2">
      <c r="G236" s="309"/>
    </row>
    <row r="237" spans="7:18" x14ac:dyDescent="0.2">
      <c r="G237" s="309"/>
    </row>
    <row r="238" spans="7:18" x14ac:dyDescent="0.2">
      <c r="G238" s="309"/>
    </row>
    <row r="239" spans="7:18" x14ac:dyDescent="0.2">
      <c r="G239" s="309"/>
    </row>
    <row r="240" spans="7:18" x14ac:dyDescent="0.2">
      <c r="G240" s="309"/>
    </row>
    <row r="241" spans="7:7" x14ac:dyDescent="0.2">
      <c r="G241" s="309"/>
    </row>
    <row r="242" spans="7:7" x14ac:dyDescent="0.2">
      <c r="G242" s="309"/>
    </row>
    <row r="243" spans="7:7" x14ac:dyDescent="0.2">
      <c r="G243" s="309"/>
    </row>
    <row r="244" spans="7:7" x14ac:dyDescent="0.2">
      <c r="G244" s="309"/>
    </row>
    <row r="245" spans="7:7" x14ac:dyDescent="0.2">
      <c r="G245" s="309"/>
    </row>
    <row r="246" spans="7:7" x14ac:dyDescent="0.2">
      <c r="G246" s="309"/>
    </row>
    <row r="247" spans="7:7" x14ac:dyDescent="0.2">
      <c r="G247" s="309"/>
    </row>
    <row r="248" spans="7:7" x14ac:dyDescent="0.2">
      <c r="G248" s="309"/>
    </row>
    <row r="249" spans="7:7" x14ac:dyDescent="0.2">
      <c r="G249" s="309"/>
    </row>
    <row r="250" spans="7:7" x14ac:dyDescent="0.2">
      <c r="G250" s="309"/>
    </row>
    <row r="251" spans="7:7" x14ac:dyDescent="0.2">
      <c r="G251" s="309"/>
    </row>
    <row r="252" spans="7:7" x14ac:dyDescent="0.2">
      <c r="G252" s="309"/>
    </row>
    <row r="253" spans="7:7" x14ac:dyDescent="0.2">
      <c r="G253" s="309"/>
    </row>
    <row r="254" spans="7:7" x14ac:dyDescent="0.2">
      <c r="G254" s="309"/>
    </row>
    <row r="255" spans="7:7" x14ac:dyDescent="0.2">
      <c r="G255" s="309"/>
    </row>
    <row r="256" spans="7:7" x14ac:dyDescent="0.2">
      <c r="G256" s="309"/>
    </row>
    <row r="257" spans="7:7" x14ac:dyDescent="0.2">
      <c r="G257" s="309"/>
    </row>
    <row r="258" spans="7:7" x14ac:dyDescent="0.2">
      <c r="G258" s="309"/>
    </row>
    <row r="259" spans="7:7" x14ac:dyDescent="0.2">
      <c r="G259" s="309"/>
    </row>
    <row r="260" spans="7:7" x14ac:dyDescent="0.2">
      <c r="G260" s="309"/>
    </row>
    <row r="261" spans="7:7" x14ac:dyDescent="0.2">
      <c r="G261" s="309"/>
    </row>
    <row r="262" spans="7:7" x14ac:dyDescent="0.2">
      <c r="G262" s="309"/>
    </row>
    <row r="263" spans="7:7" x14ac:dyDescent="0.2">
      <c r="G263" s="309"/>
    </row>
    <row r="264" spans="7:7" x14ac:dyDescent="0.2">
      <c r="G264" s="309"/>
    </row>
    <row r="265" spans="7:7" x14ac:dyDescent="0.2">
      <c r="G265" s="309"/>
    </row>
    <row r="266" spans="7:7" x14ac:dyDescent="0.2">
      <c r="G266" s="309"/>
    </row>
    <row r="267" spans="7:7" x14ac:dyDescent="0.2">
      <c r="G267" s="309"/>
    </row>
    <row r="268" spans="7:7" x14ac:dyDescent="0.2">
      <c r="G268" s="309"/>
    </row>
    <row r="269" spans="7:7" x14ac:dyDescent="0.2">
      <c r="G269" s="309"/>
    </row>
    <row r="270" spans="7:7" x14ac:dyDescent="0.2">
      <c r="G270" s="309"/>
    </row>
    <row r="271" spans="7:7" x14ac:dyDescent="0.2">
      <c r="G271" s="309"/>
    </row>
    <row r="272" spans="7:7" x14ac:dyDescent="0.2">
      <c r="G272" s="309"/>
    </row>
    <row r="273" spans="7:7" x14ac:dyDescent="0.2">
      <c r="G273" s="309"/>
    </row>
    <row r="274" spans="7:7" x14ac:dyDescent="0.2">
      <c r="G274" s="309"/>
    </row>
    <row r="275" spans="7:7" x14ac:dyDescent="0.2">
      <c r="G275" s="309"/>
    </row>
    <row r="276" spans="7:7" x14ac:dyDescent="0.2">
      <c r="G276" s="309"/>
    </row>
    <row r="277" spans="7:7" x14ac:dyDescent="0.2">
      <c r="G277" s="309"/>
    </row>
    <row r="278" spans="7:7" x14ac:dyDescent="0.2">
      <c r="G278" s="309"/>
    </row>
    <row r="279" spans="7:7" x14ac:dyDescent="0.2">
      <c r="G279" s="309"/>
    </row>
    <row r="280" spans="7:7" x14ac:dyDescent="0.2">
      <c r="G280" s="309"/>
    </row>
    <row r="281" spans="7:7" x14ac:dyDescent="0.2">
      <c r="G281" s="309"/>
    </row>
    <row r="282" spans="7:7" x14ac:dyDescent="0.2">
      <c r="G282" s="309"/>
    </row>
    <row r="283" spans="7:7" x14ac:dyDescent="0.2">
      <c r="G283" s="309"/>
    </row>
    <row r="284" spans="7:7" x14ac:dyDescent="0.2">
      <c r="G284" s="309"/>
    </row>
    <row r="285" spans="7:7" x14ac:dyDescent="0.2">
      <c r="G285" s="309"/>
    </row>
    <row r="286" spans="7:7" x14ac:dyDescent="0.2">
      <c r="G286" s="309"/>
    </row>
    <row r="287" spans="7:7" x14ac:dyDescent="0.2">
      <c r="G287" s="309"/>
    </row>
    <row r="288" spans="7:7" x14ac:dyDescent="0.2">
      <c r="G288" s="309"/>
    </row>
    <row r="289" spans="7:7" x14ac:dyDescent="0.2">
      <c r="G289" s="309"/>
    </row>
    <row r="290" spans="7:7" x14ac:dyDescent="0.2">
      <c r="G290" s="309"/>
    </row>
    <row r="291" spans="7:7" x14ac:dyDescent="0.2">
      <c r="G291" s="309"/>
    </row>
    <row r="292" spans="7:7" x14ac:dyDescent="0.2">
      <c r="G292" s="309"/>
    </row>
    <row r="293" spans="7:7" x14ac:dyDescent="0.2">
      <c r="G293" s="309"/>
    </row>
    <row r="294" spans="7:7" x14ac:dyDescent="0.2">
      <c r="G294" s="309"/>
    </row>
    <row r="295" spans="7:7" x14ac:dyDescent="0.2">
      <c r="G295" s="309"/>
    </row>
    <row r="296" spans="7:7" x14ac:dyDescent="0.2">
      <c r="G296" s="309"/>
    </row>
    <row r="297" spans="7:7" x14ac:dyDescent="0.2">
      <c r="G297" s="309"/>
    </row>
    <row r="298" spans="7:7" x14ac:dyDescent="0.2">
      <c r="G298" s="309"/>
    </row>
    <row r="299" spans="7:7" x14ac:dyDescent="0.2">
      <c r="G299" s="309"/>
    </row>
    <row r="300" spans="7:7" x14ac:dyDescent="0.2">
      <c r="G300" s="309"/>
    </row>
    <row r="301" spans="7:7" x14ac:dyDescent="0.2">
      <c r="G301" s="309"/>
    </row>
    <row r="302" spans="7:7" x14ac:dyDescent="0.2">
      <c r="G302" s="309"/>
    </row>
    <row r="303" spans="7:7" x14ac:dyDescent="0.2">
      <c r="G303" s="309"/>
    </row>
    <row r="304" spans="7:7" x14ac:dyDescent="0.2">
      <c r="G304" s="309"/>
    </row>
    <row r="305" spans="7:7" x14ac:dyDescent="0.2">
      <c r="G305" s="309"/>
    </row>
    <row r="306" spans="7:7" x14ac:dyDescent="0.2">
      <c r="G306" s="309"/>
    </row>
    <row r="307" spans="7:7" x14ac:dyDescent="0.2">
      <c r="G307" s="309"/>
    </row>
    <row r="308" spans="7:7" x14ac:dyDescent="0.2">
      <c r="G308" s="309"/>
    </row>
    <row r="309" spans="7:7" x14ac:dyDescent="0.2">
      <c r="G309" s="309"/>
    </row>
    <row r="310" spans="7:7" x14ac:dyDescent="0.2">
      <c r="G310" s="309"/>
    </row>
    <row r="311" spans="7:7" x14ac:dyDescent="0.2">
      <c r="G311" s="309"/>
    </row>
    <row r="312" spans="7:7" x14ac:dyDescent="0.2">
      <c r="G312" s="309"/>
    </row>
    <row r="313" spans="7:7" x14ac:dyDescent="0.2">
      <c r="G313" s="309"/>
    </row>
    <row r="314" spans="7:7" x14ac:dyDescent="0.2">
      <c r="G314" s="309"/>
    </row>
    <row r="315" spans="7:7" x14ac:dyDescent="0.2">
      <c r="G315" s="309"/>
    </row>
    <row r="316" spans="7:7" x14ac:dyDescent="0.2">
      <c r="G316" s="309"/>
    </row>
    <row r="317" spans="7:7" x14ac:dyDescent="0.2">
      <c r="G317" s="309"/>
    </row>
    <row r="318" spans="7:7" x14ac:dyDescent="0.2">
      <c r="G318" s="309"/>
    </row>
    <row r="319" spans="7:7" x14ac:dyDescent="0.2">
      <c r="G319" s="309"/>
    </row>
    <row r="320" spans="7:7" x14ac:dyDescent="0.2">
      <c r="G320" s="309"/>
    </row>
    <row r="321" spans="7:7" x14ac:dyDescent="0.2">
      <c r="G321" s="309"/>
    </row>
    <row r="322" spans="7:7" x14ac:dyDescent="0.2">
      <c r="G322" s="309"/>
    </row>
    <row r="323" spans="7:7" x14ac:dyDescent="0.2">
      <c r="G323" s="309"/>
    </row>
    <row r="324" spans="7:7" x14ac:dyDescent="0.2">
      <c r="G324" s="309"/>
    </row>
    <row r="325" spans="7:7" x14ac:dyDescent="0.2">
      <c r="G325" s="309"/>
    </row>
    <row r="326" spans="7:7" x14ac:dyDescent="0.2">
      <c r="G326" s="309"/>
    </row>
    <row r="327" spans="7:7" x14ac:dyDescent="0.2">
      <c r="G327" s="309"/>
    </row>
    <row r="328" spans="7:7" x14ac:dyDescent="0.2">
      <c r="G328" s="309"/>
    </row>
    <row r="329" spans="7:7" x14ac:dyDescent="0.2">
      <c r="G329" s="309"/>
    </row>
    <row r="330" spans="7:7" x14ac:dyDescent="0.2">
      <c r="G330" s="309"/>
    </row>
    <row r="331" spans="7:7" x14ac:dyDescent="0.2">
      <c r="G331" s="309"/>
    </row>
    <row r="332" spans="7:7" x14ac:dyDescent="0.2">
      <c r="G332" s="309"/>
    </row>
    <row r="333" spans="7:7" x14ac:dyDescent="0.2">
      <c r="G333" s="309"/>
    </row>
    <row r="334" spans="7:7" x14ac:dyDescent="0.2">
      <c r="G334" s="309"/>
    </row>
    <row r="335" spans="7:7" x14ac:dyDescent="0.2">
      <c r="G335" s="309"/>
    </row>
    <row r="336" spans="7:7" x14ac:dyDescent="0.2">
      <c r="G336" s="309"/>
    </row>
    <row r="337" spans="7:7" x14ac:dyDescent="0.2">
      <c r="G337" s="309"/>
    </row>
    <row r="338" spans="7:7" x14ac:dyDescent="0.2">
      <c r="G338" s="309"/>
    </row>
    <row r="339" spans="7:7" x14ac:dyDescent="0.2">
      <c r="G339" s="309"/>
    </row>
    <row r="340" spans="7:7" x14ac:dyDescent="0.2">
      <c r="G340" s="309"/>
    </row>
    <row r="341" spans="7:7" x14ac:dyDescent="0.2">
      <c r="G341" s="309"/>
    </row>
    <row r="342" spans="7:7" x14ac:dyDescent="0.2">
      <c r="G342" s="309"/>
    </row>
    <row r="343" spans="7:7" x14ac:dyDescent="0.2">
      <c r="G343" s="309"/>
    </row>
    <row r="344" spans="7:7" x14ac:dyDescent="0.2">
      <c r="G344" s="309"/>
    </row>
    <row r="345" spans="7:7" x14ac:dyDescent="0.2">
      <c r="G345" s="309"/>
    </row>
    <row r="346" spans="7:7" x14ac:dyDescent="0.2">
      <c r="G346" s="309"/>
    </row>
    <row r="347" spans="7:7" x14ac:dyDescent="0.2">
      <c r="G347" s="309"/>
    </row>
    <row r="348" spans="7:7" x14ac:dyDescent="0.2">
      <c r="G348" s="309"/>
    </row>
    <row r="349" spans="7:7" x14ac:dyDescent="0.2">
      <c r="G349" s="309"/>
    </row>
    <row r="350" spans="7:7" x14ac:dyDescent="0.2">
      <c r="G350" s="309"/>
    </row>
    <row r="351" spans="7:7" x14ac:dyDescent="0.2">
      <c r="G351" s="309"/>
    </row>
    <row r="352" spans="7:7" x14ac:dyDescent="0.2">
      <c r="G352" s="309"/>
    </row>
    <row r="353" spans="7:7" x14ac:dyDescent="0.2">
      <c r="G353" s="309"/>
    </row>
    <row r="354" spans="7:7" x14ac:dyDescent="0.2">
      <c r="G354" s="309"/>
    </row>
    <row r="355" spans="7:7" x14ac:dyDescent="0.2">
      <c r="G355" s="309"/>
    </row>
    <row r="356" spans="7:7" x14ac:dyDescent="0.2">
      <c r="G356" s="309"/>
    </row>
    <row r="357" spans="7:7" x14ac:dyDescent="0.2">
      <c r="G357" s="309"/>
    </row>
    <row r="358" spans="7:7" x14ac:dyDescent="0.2">
      <c r="G358" s="309"/>
    </row>
    <row r="359" spans="7:7" x14ac:dyDescent="0.2">
      <c r="G359" s="309"/>
    </row>
    <row r="360" spans="7:7" x14ac:dyDescent="0.2">
      <c r="G360" s="309"/>
    </row>
    <row r="361" spans="7:7" x14ac:dyDescent="0.2">
      <c r="G361" s="309"/>
    </row>
    <row r="362" spans="7:7" x14ac:dyDescent="0.2">
      <c r="G362" s="309"/>
    </row>
    <row r="363" spans="7:7" x14ac:dyDescent="0.2">
      <c r="G363" s="309"/>
    </row>
    <row r="364" spans="7:7" x14ac:dyDescent="0.2">
      <c r="G364" s="309"/>
    </row>
    <row r="365" spans="7:7" x14ac:dyDescent="0.2">
      <c r="G365" s="309"/>
    </row>
    <row r="366" spans="7:7" x14ac:dyDescent="0.2">
      <c r="G366" s="309"/>
    </row>
    <row r="367" spans="7:7" x14ac:dyDescent="0.2">
      <c r="G367" s="309"/>
    </row>
    <row r="368" spans="7:7" x14ac:dyDescent="0.2">
      <c r="G368" s="309"/>
    </row>
    <row r="369" spans="7:7" x14ac:dyDescent="0.2">
      <c r="G369" s="309"/>
    </row>
    <row r="370" spans="7:7" x14ac:dyDescent="0.2">
      <c r="G370" s="309"/>
    </row>
    <row r="371" spans="7:7" x14ac:dyDescent="0.2">
      <c r="G371" s="309"/>
    </row>
    <row r="372" spans="7:7" x14ac:dyDescent="0.2">
      <c r="G372" s="309"/>
    </row>
    <row r="373" spans="7:7" x14ac:dyDescent="0.2">
      <c r="G373" s="309"/>
    </row>
    <row r="374" spans="7:7" x14ac:dyDescent="0.2">
      <c r="G374" s="309"/>
    </row>
    <row r="375" spans="7:7" x14ac:dyDescent="0.2">
      <c r="G375" s="309"/>
    </row>
    <row r="376" spans="7:7" x14ac:dyDescent="0.2">
      <c r="G376" s="309"/>
    </row>
    <row r="377" spans="7:7" x14ac:dyDescent="0.2">
      <c r="G377" s="309"/>
    </row>
    <row r="378" spans="7:7" x14ac:dyDescent="0.2">
      <c r="G378" s="309"/>
    </row>
    <row r="379" spans="7:7" x14ac:dyDescent="0.2">
      <c r="G379" s="309"/>
    </row>
    <row r="380" spans="7:7" x14ac:dyDescent="0.2">
      <c r="G380" s="309"/>
    </row>
    <row r="381" spans="7:7" x14ac:dyDescent="0.2">
      <c r="G381" s="309"/>
    </row>
    <row r="382" spans="7:7" x14ac:dyDescent="0.2">
      <c r="G382" s="309"/>
    </row>
    <row r="383" spans="7:7" x14ac:dyDescent="0.2">
      <c r="G383" s="309"/>
    </row>
    <row r="384" spans="7:7" x14ac:dyDescent="0.2">
      <c r="G384" s="309"/>
    </row>
    <row r="385" spans="7:7" x14ac:dyDescent="0.2">
      <c r="G385" s="309"/>
    </row>
    <row r="386" spans="7:7" x14ac:dyDescent="0.2">
      <c r="G386" s="309"/>
    </row>
    <row r="387" spans="7:7" x14ac:dyDescent="0.2">
      <c r="G387" s="309"/>
    </row>
    <row r="388" spans="7:7" x14ac:dyDescent="0.2">
      <c r="G388" s="309"/>
    </row>
    <row r="389" spans="7:7" x14ac:dyDescent="0.2">
      <c r="G389" s="309"/>
    </row>
    <row r="390" spans="7:7" x14ac:dyDescent="0.2">
      <c r="G390" s="309"/>
    </row>
    <row r="391" spans="7:7" x14ac:dyDescent="0.2">
      <c r="G391" s="309"/>
    </row>
    <row r="392" spans="7:7" x14ac:dyDescent="0.2">
      <c r="G392" s="309"/>
    </row>
    <row r="393" spans="7:7" x14ac:dyDescent="0.2">
      <c r="G393" s="309"/>
    </row>
    <row r="394" spans="7:7" x14ac:dyDescent="0.2">
      <c r="G394" s="309"/>
    </row>
    <row r="395" spans="7:7" x14ac:dyDescent="0.2">
      <c r="G395" s="309"/>
    </row>
    <row r="396" spans="7:7" x14ac:dyDescent="0.2">
      <c r="G396" s="309"/>
    </row>
    <row r="397" spans="7:7" x14ac:dyDescent="0.2">
      <c r="G397" s="309"/>
    </row>
    <row r="398" spans="7:7" x14ac:dyDescent="0.2">
      <c r="G398" s="309"/>
    </row>
    <row r="399" spans="7:7" x14ac:dyDescent="0.2">
      <c r="G399" s="309"/>
    </row>
    <row r="400" spans="7:7" x14ac:dyDescent="0.2">
      <c r="G400" s="309"/>
    </row>
    <row r="401" spans="7:7" x14ac:dyDescent="0.2">
      <c r="G401" s="309"/>
    </row>
    <row r="402" spans="7:7" x14ac:dyDescent="0.2">
      <c r="G402" s="309"/>
    </row>
    <row r="403" spans="7:7" x14ac:dyDescent="0.2">
      <c r="G403" s="309"/>
    </row>
    <row r="404" spans="7:7" x14ac:dyDescent="0.2">
      <c r="G404" s="309"/>
    </row>
    <row r="405" spans="7:7" x14ac:dyDescent="0.2">
      <c r="G405" s="309"/>
    </row>
    <row r="406" spans="7:7" x14ac:dyDescent="0.2">
      <c r="G406" s="309"/>
    </row>
    <row r="407" spans="7:7" x14ac:dyDescent="0.2">
      <c r="G407" s="309"/>
    </row>
    <row r="408" spans="7:7" x14ac:dyDescent="0.2">
      <c r="G408" s="309"/>
    </row>
    <row r="409" spans="7:7" x14ac:dyDescent="0.2">
      <c r="G409" s="309"/>
    </row>
    <row r="410" spans="7:7" x14ac:dyDescent="0.2">
      <c r="G410" s="309"/>
    </row>
    <row r="411" spans="7:7" x14ac:dyDescent="0.2">
      <c r="G411" s="309"/>
    </row>
    <row r="412" spans="7:7" x14ac:dyDescent="0.2">
      <c r="G412" s="309"/>
    </row>
    <row r="413" spans="7:7" x14ac:dyDescent="0.2">
      <c r="G413" s="309"/>
    </row>
    <row r="414" spans="7:7" x14ac:dyDescent="0.2">
      <c r="G414" s="309"/>
    </row>
    <row r="415" spans="7:7" x14ac:dyDescent="0.2">
      <c r="G415" s="309"/>
    </row>
    <row r="416" spans="7:7" x14ac:dyDescent="0.2">
      <c r="G416" s="309"/>
    </row>
    <row r="417" spans="7:7" x14ac:dyDescent="0.2">
      <c r="G417" s="309"/>
    </row>
    <row r="418" spans="7:7" x14ac:dyDescent="0.2">
      <c r="G418" s="309"/>
    </row>
    <row r="419" spans="7:7" x14ac:dyDescent="0.2">
      <c r="G419" s="309"/>
    </row>
    <row r="420" spans="7:7" x14ac:dyDescent="0.2">
      <c r="G420" s="309"/>
    </row>
    <row r="421" spans="7:7" x14ac:dyDescent="0.2">
      <c r="G421" s="309"/>
    </row>
    <row r="422" spans="7:7" x14ac:dyDescent="0.2">
      <c r="G422" s="309"/>
    </row>
    <row r="423" spans="7:7" x14ac:dyDescent="0.2">
      <c r="G423" s="309"/>
    </row>
    <row r="424" spans="7:7" x14ac:dyDescent="0.2">
      <c r="G424" s="309"/>
    </row>
    <row r="425" spans="7:7" x14ac:dyDescent="0.2">
      <c r="G425" s="309"/>
    </row>
    <row r="426" spans="7:7" x14ac:dyDescent="0.2">
      <c r="G426" s="309"/>
    </row>
    <row r="427" spans="7:7" x14ac:dyDescent="0.2">
      <c r="G427" s="309"/>
    </row>
    <row r="428" spans="7:7" x14ac:dyDescent="0.2">
      <c r="G428" s="309"/>
    </row>
    <row r="429" spans="7:7" x14ac:dyDescent="0.2">
      <c r="G429" s="309"/>
    </row>
    <row r="430" spans="7:7" x14ac:dyDescent="0.2">
      <c r="G430" s="309"/>
    </row>
    <row r="431" spans="7:7" x14ac:dyDescent="0.2">
      <c r="G431" s="309"/>
    </row>
    <row r="432" spans="7:7" x14ac:dyDescent="0.2">
      <c r="G432" s="309"/>
    </row>
    <row r="433" spans="7:7" x14ac:dyDescent="0.2">
      <c r="G433" s="309"/>
    </row>
    <row r="434" spans="7:7" x14ac:dyDescent="0.2">
      <c r="G434" s="309"/>
    </row>
    <row r="435" spans="7:7" x14ac:dyDescent="0.2">
      <c r="G435" s="309"/>
    </row>
    <row r="436" spans="7:7" x14ac:dyDescent="0.2">
      <c r="G436" s="309"/>
    </row>
    <row r="437" spans="7:7" x14ac:dyDescent="0.2">
      <c r="G437" s="309"/>
    </row>
    <row r="438" spans="7:7" x14ac:dyDescent="0.2">
      <c r="G438" s="309"/>
    </row>
    <row r="439" spans="7:7" x14ac:dyDescent="0.2">
      <c r="G439" s="309"/>
    </row>
    <row r="440" spans="7:7" x14ac:dyDescent="0.2">
      <c r="G440" s="309"/>
    </row>
    <row r="441" spans="7:7" x14ac:dyDescent="0.2">
      <c r="G441" s="309"/>
    </row>
    <row r="442" spans="7:7" x14ac:dyDescent="0.2">
      <c r="G442" s="309"/>
    </row>
    <row r="443" spans="7:7" x14ac:dyDescent="0.2">
      <c r="G443" s="309"/>
    </row>
    <row r="444" spans="7:7" x14ac:dyDescent="0.2">
      <c r="G444" s="309"/>
    </row>
    <row r="445" spans="7:7" x14ac:dyDescent="0.2">
      <c r="G445" s="309"/>
    </row>
    <row r="446" spans="7:7" x14ac:dyDescent="0.2">
      <c r="G446" s="309"/>
    </row>
    <row r="447" spans="7:7" x14ac:dyDescent="0.2">
      <c r="G447" s="309"/>
    </row>
    <row r="448" spans="7:7" x14ac:dyDescent="0.2">
      <c r="G448" s="309"/>
    </row>
    <row r="449" spans="7:7" x14ac:dyDescent="0.2">
      <c r="G449" s="309"/>
    </row>
    <row r="450" spans="7:7" x14ac:dyDescent="0.2">
      <c r="G450" s="309"/>
    </row>
    <row r="451" spans="7:7" x14ac:dyDescent="0.2">
      <c r="G451" s="309"/>
    </row>
    <row r="452" spans="7:7" x14ac:dyDescent="0.2">
      <c r="G452" s="309"/>
    </row>
    <row r="453" spans="7:7" x14ac:dyDescent="0.2">
      <c r="G453" s="309"/>
    </row>
    <row r="454" spans="7:7" x14ac:dyDescent="0.2">
      <c r="G454" s="309"/>
    </row>
    <row r="455" spans="7:7" x14ac:dyDescent="0.2">
      <c r="G455" s="309"/>
    </row>
    <row r="456" spans="7:7" x14ac:dyDescent="0.2">
      <c r="G456" s="309"/>
    </row>
    <row r="457" spans="7:7" x14ac:dyDescent="0.2">
      <c r="G457" s="309"/>
    </row>
    <row r="458" spans="7:7" x14ac:dyDescent="0.2">
      <c r="G458" s="309"/>
    </row>
    <row r="459" spans="7:7" x14ac:dyDescent="0.2">
      <c r="G459" s="309"/>
    </row>
    <row r="460" spans="7:7" x14ac:dyDescent="0.2">
      <c r="G460" s="309"/>
    </row>
    <row r="461" spans="7:7" x14ac:dyDescent="0.2">
      <c r="G461" s="309"/>
    </row>
    <row r="462" spans="7:7" x14ac:dyDescent="0.2">
      <c r="G462" s="309"/>
    </row>
    <row r="463" spans="7:7" x14ac:dyDescent="0.2">
      <c r="G463" s="309"/>
    </row>
    <row r="464" spans="7:7" x14ac:dyDescent="0.2">
      <c r="G464" s="309"/>
    </row>
    <row r="465" spans="7:7" x14ac:dyDescent="0.2">
      <c r="G465" s="309"/>
    </row>
    <row r="466" spans="7:7" x14ac:dyDescent="0.2">
      <c r="G466" s="309"/>
    </row>
    <row r="467" spans="7:7" x14ac:dyDescent="0.2">
      <c r="G467" s="309"/>
    </row>
    <row r="468" spans="7:7" x14ac:dyDescent="0.2">
      <c r="G468" s="309"/>
    </row>
    <row r="469" spans="7:7" x14ac:dyDescent="0.2">
      <c r="G469" s="309"/>
    </row>
    <row r="470" spans="7:7" x14ac:dyDescent="0.2">
      <c r="G470" s="309"/>
    </row>
    <row r="471" spans="7:7" x14ac:dyDescent="0.2">
      <c r="G471" s="309"/>
    </row>
    <row r="472" spans="7:7" x14ac:dyDescent="0.2">
      <c r="G472" s="309"/>
    </row>
    <row r="473" spans="7:7" x14ac:dyDescent="0.2">
      <c r="G473" s="309"/>
    </row>
    <row r="474" spans="7:7" x14ac:dyDescent="0.2">
      <c r="G474" s="309"/>
    </row>
    <row r="475" spans="7:7" x14ac:dyDescent="0.2">
      <c r="G475" s="309"/>
    </row>
    <row r="476" spans="7:7" x14ac:dyDescent="0.2">
      <c r="G476" s="309"/>
    </row>
    <row r="477" spans="7:7" x14ac:dyDescent="0.2">
      <c r="G477" s="309"/>
    </row>
    <row r="513" spans="19:20" x14ac:dyDescent="0.2">
      <c r="T513" s="550"/>
    </row>
    <row r="514" spans="19:20" x14ac:dyDescent="0.2">
      <c r="T514" s="550"/>
    </row>
    <row r="515" spans="19:20" x14ac:dyDescent="0.2">
      <c r="T515" s="550"/>
    </row>
    <row r="516" spans="19:20" x14ac:dyDescent="0.2">
      <c r="T516" s="550"/>
    </row>
    <row r="517" spans="19:20" x14ac:dyDescent="0.2">
      <c r="T517" s="550"/>
    </row>
    <row r="518" spans="19:20" x14ac:dyDescent="0.2">
      <c r="T518" s="550"/>
    </row>
    <row r="519" spans="19:20" x14ac:dyDescent="0.2">
      <c r="T519" s="550"/>
    </row>
    <row r="520" spans="19:20" x14ac:dyDescent="0.2">
      <c r="T520" s="550"/>
    </row>
    <row r="521" spans="19:20" x14ac:dyDescent="0.2">
      <c r="T521" s="550"/>
    </row>
    <row r="522" spans="19:20" x14ac:dyDescent="0.2">
      <c r="S522" s="550"/>
      <c r="T522" s="550"/>
    </row>
    <row r="523" spans="19:20" x14ac:dyDescent="0.2">
      <c r="S523" s="550"/>
      <c r="T523" s="550"/>
    </row>
    <row r="524" spans="19:20" x14ac:dyDescent="0.2">
      <c r="S524" s="550"/>
      <c r="T524" s="550"/>
    </row>
    <row r="525" spans="19:20" x14ac:dyDescent="0.2">
      <c r="S525" s="550"/>
      <c r="T525" s="550"/>
    </row>
    <row r="526" spans="19:20" x14ac:dyDescent="0.2">
      <c r="S526" s="550"/>
      <c r="T526" s="550"/>
    </row>
    <row r="527" spans="19:20" x14ac:dyDescent="0.2">
      <c r="S527" s="550"/>
      <c r="T527" s="550"/>
    </row>
    <row r="528" spans="19:20" x14ac:dyDescent="0.2">
      <c r="S528" s="550"/>
      <c r="T528" s="550"/>
    </row>
    <row r="529" spans="19:20" x14ac:dyDescent="0.2">
      <c r="S529" s="550"/>
      <c r="T529" s="550"/>
    </row>
    <row r="530" spans="19:20" x14ac:dyDescent="0.2">
      <c r="S530" s="550"/>
      <c r="T530" s="550"/>
    </row>
    <row r="531" spans="19:20" x14ac:dyDescent="0.2">
      <c r="S531" s="550"/>
      <c r="T531" s="550"/>
    </row>
    <row r="532" spans="19:20" x14ac:dyDescent="0.2">
      <c r="S532" s="550"/>
      <c r="T532" s="550"/>
    </row>
    <row r="533" spans="19:20" x14ac:dyDescent="0.2">
      <c r="S533" s="550"/>
      <c r="T533" s="550"/>
    </row>
    <row r="534" spans="19:20" x14ac:dyDescent="0.2">
      <c r="S534" s="550"/>
      <c r="T534" s="550"/>
    </row>
    <row r="535" spans="19:20" x14ac:dyDescent="0.2">
      <c r="S535" s="550"/>
      <c r="T535" s="550"/>
    </row>
    <row r="536" spans="19:20" x14ac:dyDescent="0.2">
      <c r="S536" s="550"/>
      <c r="T536" s="550"/>
    </row>
    <row r="537" spans="19:20" x14ac:dyDescent="0.2">
      <c r="S537" s="550"/>
      <c r="T537" s="550"/>
    </row>
    <row r="538" spans="19:20" x14ac:dyDescent="0.2">
      <c r="S538" s="550"/>
      <c r="T538" s="550"/>
    </row>
    <row r="539" spans="19:20" x14ac:dyDescent="0.2">
      <c r="S539" s="550"/>
      <c r="T539" s="550"/>
    </row>
    <row r="540" spans="19:20" x14ac:dyDescent="0.2">
      <c r="S540" s="550"/>
      <c r="T540" s="550"/>
    </row>
    <row r="541" spans="19:20" x14ac:dyDescent="0.2">
      <c r="S541" s="550"/>
      <c r="T541" s="550"/>
    </row>
    <row r="542" spans="19:20" x14ac:dyDescent="0.2">
      <c r="S542" s="550"/>
      <c r="T542" s="550"/>
    </row>
    <row r="543" spans="19:20" x14ac:dyDescent="0.2">
      <c r="S543" s="550"/>
      <c r="T543" s="550"/>
    </row>
    <row r="544" spans="19:20" x14ac:dyDescent="0.2">
      <c r="S544" s="550"/>
      <c r="T544" s="550"/>
    </row>
    <row r="545" spans="19:19" x14ac:dyDescent="0.2">
      <c r="S545" s="550"/>
    </row>
    <row r="546" spans="19:19" x14ac:dyDescent="0.2">
      <c r="S546" s="550"/>
    </row>
    <row r="547" spans="19:19" x14ac:dyDescent="0.2">
      <c r="S547" s="550"/>
    </row>
    <row r="548" spans="19:19" x14ac:dyDescent="0.2">
      <c r="S548" s="550"/>
    </row>
    <row r="549" spans="19:19" x14ac:dyDescent="0.2">
      <c r="S549" s="550"/>
    </row>
    <row r="550" spans="19:19" x14ac:dyDescent="0.2">
      <c r="S550" s="550"/>
    </row>
    <row r="551" spans="19:19" x14ac:dyDescent="0.2">
      <c r="S551" s="550"/>
    </row>
    <row r="552" spans="19:19" x14ac:dyDescent="0.2">
      <c r="S552" s="550"/>
    </row>
    <row r="553" spans="19:19" x14ac:dyDescent="0.2">
      <c r="S553" s="550"/>
    </row>
  </sheetData>
  <sortState xmlns:xlrd2="http://schemas.microsoft.com/office/spreadsheetml/2017/richdata2" ref="H110:L153">
    <sortCondition ref="J110:J153"/>
  </sortState>
  <mergeCells count="14">
    <mergeCell ref="B155:F155"/>
    <mergeCell ref="H156:L156"/>
    <mergeCell ref="C1:L1"/>
    <mergeCell ref="C2:L2"/>
    <mergeCell ref="T11:X11"/>
    <mergeCell ref="B107:F107"/>
    <mergeCell ref="N150:R150"/>
    <mergeCell ref="H108:L108"/>
    <mergeCell ref="N11:R11"/>
    <mergeCell ref="N80:R80"/>
    <mergeCell ref="H11:L11"/>
    <mergeCell ref="H59:L59"/>
    <mergeCell ref="B11:F11"/>
    <mergeCell ref="B59:F59"/>
  </mergeCells>
  <phoneticPr fontId="58" type="noConversion"/>
  <printOptions horizontalCentered="1" verticalCentered="1"/>
  <pageMargins left="0.51181102362204722" right="0.51181102362204722" top="0.55118110236220474" bottom="0.55118110236220474" header="0.31496062992125984" footer="0.31496062992125984"/>
  <pageSetup paperSize="9" scale="52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7"/>
  <dimension ref="A1:W1164"/>
  <sheetViews>
    <sheetView topLeftCell="A10" zoomScaleNormal="100" workbookViewId="0">
      <selection activeCell="G22" sqref="G22:G32"/>
    </sheetView>
  </sheetViews>
  <sheetFormatPr baseColWidth="10" defaultColWidth="2.42578125" defaultRowHeight="12.75" x14ac:dyDescent="0.2"/>
  <cols>
    <col min="1" max="1" width="0.85546875" style="183" customWidth="1"/>
    <col min="2" max="2" width="18" style="182" bestFit="1" customWidth="1"/>
    <col min="3" max="3" width="8.85546875" style="182" bestFit="1" customWidth="1"/>
    <col min="4" max="4" width="5.7109375" style="182" bestFit="1" customWidth="1"/>
    <col min="5" max="5" width="14" style="182" customWidth="1"/>
    <col min="6" max="6" width="0.5703125" style="498" customWidth="1"/>
    <col min="7" max="7" width="18" style="182" customWidth="1"/>
    <col min="8" max="8" width="8.85546875" style="187" customWidth="1"/>
    <col min="9" max="9" width="5.7109375" style="187" customWidth="1"/>
    <col min="10" max="10" width="14.42578125" style="187" customWidth="1"/>
    <col min="11" max="11" width="0.28515625" style="183" customWidth="1"/>
    <col min="12" max="12" width="18" style="187" hidden="1" customWidth="1"/>
    <col min="13" max="13" width="8.85546875" style="187" hidden="1" customWidth="1"/>
    <col min="14" max="14" width="6.85546875" style="187" hidden="1" customWidth="1"/>
    <col min="15" max="15" width="10.7109375" style="187" hidden="1" customWidth="1"/>
    <col min="16" max="17" width="0.28515625" style="183" hidden="1" customWidth="1"/>
    <col min="18" max="18" width="10.140625" style="183" hidden="1" customWidth="1"/>
    <col min="19" max="19" width="8.85546875" style="183" hidden="1" customWidth="1"/>
    <col min="20" max="20" width="4.85546875" style="183" hidden="1" customWidth="1"/>
    <col min="21" max="21" width="13.42578125" style="183" hidden="1" customWidth="1"/>
    <col min="22" max="23" width="11.42578125" style="183" hidden="1" customWidth="1"/>
    <col min="24" max="16383" width="0" style="183" hidden="1" customWidth="1"/>
    <col min="16384" max="16384" width="10.85546875" style="183" customWidth="1"/>
  </cols>
  <sheetData>
    <row r="1" spans="2:21" ht="2.25" customHeight="1" x14ac:dyDescent="0.2">
      <c r="C1" s="183"/>
      <c r="D1" s="725"/>
      <c r="E1" s="725"/>
      <c r="F1" s="503"/>
      <c r="G1" s="183"/>
      <c r="H1" s="183"/>
      <c r="I1" s="183"/>
      <c r="J1" s="183"/>
      <c r="L1" s="183"/>
      <c r="M1" s="183"/>
      <c r="N1" s="183"/>
      <c r="O1" s="183"/>
    </row>
    <row r="2" spans="2:21" s="283" customFormat="1" ht="21" x14ac:dyDescent="0.2">
      <c r="F2" s="515"/>
      <c r="G2" s="727" t="s">
        <v>570</v>
      </c>
      <c r="H2" s="727"/>
      <c r="I2" s="727"/>
      <c r="J2" s="727"/>
      <c r="K2" s="168"/>
      <c r="U2"/>
    </row>
    <row r="3" spans="2:21" s="283" customFormat="1" ht="18.75" x14ac:dyDescent="0.2">
      <c r="F3" s="516"/>
      <c r="G3" s="728">
        <v>45900</v>
      </c>
      <c r="H3" s="728"/>
      <c r="I3" s="728"/>
      <c r="J3" s="728"/>
      <c r="K3" s="271"/>
    </row>
    <row r="4" spans="2:21" s="283" customFormat="1" ht="22.5" x14ac:dyDescent="0.2">
      <c r="F4" s="504"/>
      <c r="G4" s="356" t="s">
        <v>571</v>
      </c>
      <c r="H4" s="356" t="s">
        <v>572</v>
      </c>
      <c r="I4" s="356" t="s">
        <v>573</v>
      </c>
      <c r="J4" s="356" t="s">
        <v>574</v>
      </c>
      <c r="K4" s="168"/>
    </row>
    <row r="5" spans="2:21" s="283" customFormat="1" ht="15.75" x14ac:dyDescent="0.2">
      <c r="F5" s="504"/>
      <c r="G5" s="519" t="s">
        <v>37</v>
      </c>
      <c r="H5" s="520">
        <v>15</v>
      </c>
      <c r="I5" s="520">
        <v>937.48</v>
      </c>
      <c r="J5" s="649">
        <v>8256410000</v>
      </c>
      <c r="K5" s="168"/>
    </row>
    <row r="6" spans="2:21" s="283" customFormat="1" ht="15.75" x14ac:dyDescent="0.2">
      <c r="F6" s="504"/>
      <c r="G6" s="519" t="s">
        <v>58</v>
      </c>
      <c r="H6" s="520">
        <v>0</v>
      </c>
      <c r="I6" s="520">
        <v>0</v>
      </c>
      <c r="J6" s="649">
        <v>0</v>
      </c>
      <c r="K6" s="168"/>
    </row>
    <row r="7" spans="2:21" s="283" customFormat="1" ht="15.75" x14ac:dyDescent="0.2">
      <c r="F7" s="504"/>
      <c r="G7" s="519" t="s">
        <v>575</v>
      </c>
      <c r="H7" s="587">
        <v>15</v>
      </c>
      <c r="I7" s="587">
        <v>0</v>
      </c>
      <c r="J7" s="649">
        <v>450000000</v>
      </c>
      <c r="K7" s="168"/>
    </row>
    <row r="8" spans="2:21" s="283" customFormat="1" ht="15.75" x14ac:dyDescent="0.2">
      <c r="F8" s="504"/>
      <c r="G8" s="521" t="s">
        <v>576</v>
      </c>
      <c r="H8" s="587">
        <v>15</v>
      </c>
      <c r="I8" s="587">
        <v>0</v>
      </c>
      <c r="J8" s="649">
        <v>75000000</v>
      </c>
      <c r="K8" s="168"/>
    </row>
    <row r="9" spans="2:21" s="283" customFormat="1" ht="15.75" x14ac:dyDescent="0.2">
      <c r="F9" s="504"/>
      <c r="G9" s="521" t="s">
        <v>117</v>
      </c>
      <c r="H9" s="587">
        <v>15</v>
      </c>
      <c r="I9" s="587">
        <v>0</v>
      </c>
      <c r="J9" s="650">
        <v>1132212000</v>
      </c>
      <c r="K9" s="168"/>
    </row>
    <row r="10" spans="2:21" s="283" customFormat="1" ht="15.75" x14ac:dyDescent="0.2">
      <c r="F10" s="504"/>
      <c r="G10" s="522" t="s">
        <v>577</v>
      </c>
      <c r="H10" s="523">
        <v>45</v>
      </c>
      <c r="I10" s="523">
        <v>937.48</v>
      </c>
      <c r="J10" s="524">
        <v>9913622000</v>
      </c>
      <c r="K10" s="168"/>
    </row>
    <row r="11" spans="2:21" s="283" customFormat="1" ht="15.75" x14ac:dyDescent="0.2">
      <c r="B11" s="512"/>
      <c r="C11" s="272"/>
      <c r="D11" s="272"/>
      <c r="E11" s="652"/>
      <c r="F11" s="168"/>
      <c r="G11" s="252"/>
      <c r="H11" s="168"/>
      <c r="I11" s="168"/>
      <c r="J11" s="168"/>
      <c r="K11" s="168"/>
      <c r="L11" s="168"/>
      <c r="M11" s="168"/>
      <c r="N11" s="168"/>
      <c r="O11" s="168"/>
    </row>
    <row r="12" spans="2:21" s="283" customFormat="1" ht="15.75" x14ac:dyDescent="0.2">
      <c r="B12" s="726" t="s">
        <v>56</v>
      </c>
      <c r="C12" s="726"/>
      <c r="D12" s="726"/>
      <c r="E12" s="726"/>
      <c r="F12" s="505"/>
      <c r="G12" s="726" t="s">
        <v>57</v>
      </c>
      <c r="H12" s="726"/>
      <c r="I12" s="726"/>
      <c r="J12" s="726"/>
      <c r="K12" s="496"/>
      <c r="L12" s="726" t="s">
        <v>68</v>
      </c>
      <c r="M12" s="726"/>
      <c r="N12" s="726"/>
      <c r="O12" s="726"/>
      <c r="R12" s="726" t="s">
        <v>58</v>
      </c>
      <c r="S12" s="726"/>
      <c r="T12" s="726"/>
      <c r="U12" s="726"/>
    </row>
    <row r="13" spans="2:21" s="283" customFormat="1" ht="22.5" x14ac:dyDescent="0.2">
      <c r="B13" s="518" t="s">
        <v>578</v>
      </c>
      <c r="C13" s="356" t="s">
        <v>572</v>
      </c>
      <c r="D13" s="356" t="s">
        <v>573</v>
      </c>
      <c r="E13" s="356" t="s">
        <v>574</v>
      </c>
      <c r="F13" s="505"/>
      <c r="G13" s="518" t="s">
        <v>578</v>
      </c>
      <c r="H13" s="356" t="s">
        <v>572</v>
      </c>
      <c r="I13" s="356" t="s">
        <v>573</v>
      </c>
      <c r="J13" s="356" t="s">
        <v>574</v>
      </c>
      <c r="K13" s="496"/>
      <c r="L13" s="518" t="s">
        <v>578</v>
      </c>
      <c r="M13" s="356" t="s">
        <v>572</v>
      </c>
      <c r="N13" s="356" t="s">
        <v>573</v>
      </c>
      <c r="O13" s="356" t="s">
        <v>574</v>
      </c>
      <c r="R13" s="518" t="s">
        <v>578</v>
      </c>
      <c r="S13" s="356" t="s">
        <v>572</v>
      </c>
      <c r="T13" s="356" t="s">
        <v>573</v>
      </c>
      <c r="U13" s="356" t="s">
        <v>574</v>
      </c>
    </row>
    <row r="14" spans="2:21" s="283" customFormat="1" ht="15.75" x14ac:dyDescent="0.2">
      <c r="B14" s="619" t="s">
        <v>312</v>
      </c>
      <c r="C14" s="620">
        <v>4</v>
      </c>
      <c r="D14" s="621">
        <v>265.99</v>
      </c>
      <c r="E14" s="622">
        <v>2371380000</v>
      </c>
      <c r="F14" s="623"/>
      <c r="G14" s="619" t="s">
        <v>313</v>
      </c>
      <c r="H14" s="620">
        <v>11</v>
      </c>
      <c r="I14" s="621">
        <v>671.49</v>
      </c>
      <c r="J14" s="624">
        <v>5885030000</v>
      </c>
      <c r="L14" s="280" t="s">
        <v>314</v>
      </c>
      <c r="M14" s="482">
        <v>0</v>
      </c>
      <c r="N14" s="275">
        <v>0</v>
      </c>
      <c r="O14" s="276">
        <v>0</v>
      </c>
      <c r="R14" s="280" t="s">
        <v>58</v>
      </c>
      <c r="S14" s="482">
        <v>0</v>
      </c>
      <c r="T14" s="275">
        <v>0</v>
      </c>
      <c r="U14" s="276">
        <v>0</v>
      </c>
    </row>
    <row r="15" spans="2:21" s="283" customFormat="1" ht="15.75" x14ac:dyDescent="0.2">
      <c r="B15" s="619" t="s">
        <v>315</v>
      </c>
      <c r="C15" s="625">
        <v>4</v>
      </c>
      <c r="D15" s="621">
        <v>0</v>
      </c>
      <c r="E15" s="626">
        <v>120000000</v>
      </c>
      <c r="F15" s="623"/>
      <c r="G15" s="619" t="s">
        <v>316</v>
      </c>
      <c r="H15" s="625">
        <v>11</v>
      </c>
      <c r="I15" s="621">
        <v>0</v>
      </c>
      <c r="J15" s="626">
        <v>330000000</v>
      </c>
      <c r="L15" s="280" t="s">
        <v>317</v>
      </c>
      <c r="M15" s="277">
        <v>0</v>
      </c>
      <c r="N15" s="275">
        <v>0</v>
      </c>
      <c r="O15" s="279">
        <v>0</v>
      </c>
      <c r="R15" s="280"/>
      <c r="S15" s="277">
        <v>0</v>
      </c>
      <c r="T15" s="275">
        <v>0</v>
      </c>
      <c r="U15" s="279">
        <v>0</v>
      </c>
    </row>
    <row r="16" spans="2:21" s="283" customFormat="1" ht="15.75" x14ac:dyDescent="0.2">
      <c r="B16" s="619" t="s">
        <v>318</v>
      </c>
      <c r="C16" s="621">
        <v>0</v>
      </c>
      <c r="D16" s="621">
        <v>0</v>
      </c>
      <c r="E16" s="626">
        <v>0</v>
      </c>
      <c r="F16" s="623"/>
      <c r="G16" s="619" t="s">
        <v>319</v>
      </c>
      <c r="H16" s="621">
        <v>0</v>
      </c>
      <c r="I16" s="621">
        <v>0</v>
      </c>
      <c r="J16" s="626">
        <v>0</v>
      </c>
      <c r="L16" s="280" t="s">
        <v>320</v>
      </c>
      <c r="M16" s="275"/>
      <c r="N16" s="275">
        <v>0</v>
      </c>
      <c r="O16" s="279"/>
      <c r="R16" s="280"/>
      <c r="S16" s="275">
        <v>0</v>
      </c>
      <c r="T16" s="275">
        <v>0</v>
      </c>
      <c r="U16" s="279">
        <v>0</v>
      </c>
    </row>
    <row r="17" spans="1:21" s="283" customFormat="1" ht="15.75" x14ac:dyDescent="0.2">
      <c r="B17" s="627" t="s">
        <v>321</v>
      </c>
      <c r="C17" s="621">
        <v>4</v>
      </c>
      <c r="D17" s="621">
        <v>0</v>
      </c>
      <c r="E17" s="626">
        <v>20000000</v>
      </c>
      <c r="F17" s="623"/>
      <c r="G17" s="627" t="s">
        <v>322</v>
      </c>
      <c r="H17" s="621">
        <v>11</v>
      </c>
      <c r="I17" s="621">
        <v>0</v>
      </c>
      <c r="J17" s="624">
        <v>55000000</v>
      </c>
      <c r="L17" s="281" t="s">
        <v>323</v>
      </c>
      <c r="M17" s="275">
        <v>0</v>
      </c>
      <c r="N17" s="275">
        <v>0</v>
      </c>
      <c r="O17" s="276">
        <v>0</v>
      </c>
      <c r="R17" s="281"/>
      <c r="S17" s="275">
        <v>0</v>
      </c>
      <c r="T17" s="275">
        <v>0</v>
      </c>
      <c r="U17" s="276">
        <v>0</v>
      </c>
    </row>
    <row r="18" spans="1:21" s="283" customFormat="1" ht="15.75" x14ac:dyDescent="0.2">
      <c r="B18" s="645" t="s">
        <v>579</v>
      </c>
      <c r="C18" s="651">
        <v>4</v>
      </c>
      <c r="D18" s="646"/>
      <c r="E18" s="647">
        <v>326424000</v>
      </c>
      <c r="F18" s="623"/>
      <c r="G18" s="645" t="s">
        <v>580</v>
      </c>
      <c r="H18" s="651">
        <v>11</v>
      </c>
      <c r="I18" s="646"/>
      <c r="J18" s="648">
        <v>805788000</v>
      </c>
      <c r="L18" s="281"/>
      <c r="M18" s="275"/>
      <c r="N18" s="275"/>
      <c r="O18" s="276"/>
      <c r="R18" s="281"/>
      <c r="S18" s="275"/>
      <c r="T18" s="275"/>
      <c r="U18" s="276"/>
    </row>
    <row r="19" spans="1:21" s="283" customFormat="1" ht="15.75" x14ac:dyDescent="0.2">
      <c r="B19" s="273" t="s">
        <v>324</v>
      </c>
      <c r="C19" s="278">
        <v>12</v>
      </c>
      <c r="D19" s="278">
        <v>265.99</v>
      </c>
      <c r="E19" s="274">
        <v>2837804000</v>
      </c>
      <c r="F19" s="168"/>
      <c r="G19" s="273" t="s">
        <v>325</v>
      </c>
      <c r="H19" s="278">
        <v>33</v>
      </c>
      <c r="I19" s="278">
        <v>671.49</v>
      </c>
      <c r="J19" s="274">
        <v>7075818000</v>
      </c>
      <c r="L19" s="273" t="s">
        <v>326</v>
      </c>
      <c r="M19" s="278">
        <v>0</v>
      </c>
      <c r="N19" s="278">
        <v>0</v>
      </c>
      <c r="O19" s="274">
        <v>0</v>
      </c>
      <c r="R19" s="273" t="s">
        <v>286</v>
      </c>
      <c r="S19" s="278">
        <v>0</v>
      </c>
      <c r="T19" s="278">
        <v>0</v>
      </c>
      <c r="U19" s="274">
        <v>0</v>
      </c>
    </row>
    <row r="20" spans="1:21" s="283" customFormat="1" ht="15.75" x14ac:dyDescent="0.2">
      <c r="B20" s="282"/>
      <c r="C20" s="282"/>
      <c r="D20" s="285"/>
      <c r="E20" s="285"/>
      <c r="F20" s="168"/>
      <c r="G20" s="284"/>
      <c r="H20" s="284"/>
      <c r="I20" s="284"/>
      <c r="J20" s="284"/>
      <c r="L20" s="284"/>
      <c r="M20" s="284"/>
      <c r="N20" s="284"/>
      <c r="O20" s="284"/>
    </row>
    <row r="21" spans="1:21" s="283" customFormat="1" ht="15.75" x14ac:dyDescent="0.2">
      <c r="B21" s="289" t="s">
        <v>578</v>
      </c>
      <c r="C21" s="290" t="s">
        <v>102</v>
      </c>
      <c r="D21" s="290" t="s">
        <v>328</v>
      </c>
      <c r="E21" s="291" t="s">
        <v>574</v>
      </c>
      <c r="F21" s="505"/>
      <c r="G21" s="289" t="s">
        <v>578</v>
      </c>
      <c r="H21" s="290" t="s">
        <v>102</v>
      </c>
      <c r="I21" s="290" t="s">
        <v>328</v>
      </c>
      <c r="J21" s="291" t="s">
        <v>574</v>
      </c>
      <c r="L21" s="289" t="s">
        <v>578</v>
      </c>
      <c r="M21" s="290" t="s">
        <v>102</v>
      </c>
      <c r="N21" s="290" t="s">
        <v>328</v>
      </c>
      <c r="O21" s="291" t="s">
        <v>574</v>
      </c>
      <c r="R21" s="289" t="s">
        <v>578</v>
      </c>
      <c r="S21" s="290" t="s">
        <v>102</v>
      </c>
      <c r="T21" s="290" t="s">
        <v>328</v>
      </c>
      <c r="U21" s="291" t="s">
        <v>574</v>
      </c>
    </row>
    <row r="22" spans="1:21" s="283" customFormat="1" ht="15.75" x14ac:dyDescent="0.2">
      <c r="B22" s="738" t="s">
        <v>37</v>
      </c>
      <c r="C22" s="592" t="s">
        <v>332</v>
      </c>
      <c r="D22" s="287">
        <v>74.66</v>
      </c>
      <c r="E22" s="288">
        <v>651740000</v>
      </c>
      <c r="F22" s="505"/>
      <c r="G22" s="744" t="s">
        <v>37</v>
      </c>
      <c r="H22" s="591" t="s">
        <v>335</v>
      </c>
      <c r="I22" s="287">
        <v>62.49</v>
      </c>
      <c r="J22" s="288">
        <v>542210000</v>
      </c>
      <c r="L22" s="735" t="s">
        <v>37</v>
      </c>
      <c r="M22" s="591"/>
      <c r="N22" s="287"/>
      <c r="O22" s="288"/>
      <c r="R22" s="611" t="s">
        <v>58</v>
      </c>
      <c r="S22" s="286"/>
      <c r="T22" s="287"/>
      <c r="U22" s="288"/>
    </row>
    <row r="23" spans="1:21" s="283" customFormat="1" ht="15.75" x14ac:dyDescent="0.2">
      <c r="B23" s="739"/>
      <c r="C23" s="592" t="s">
        <v>1301</v>
      </c>
      <c r="D23" s="287">
        <v>56.01</v>
      </c>
      <c r="E23" s="288">
        <v>539760000</v>
      </c>
      <c r="F23" s="505"/>
      <c r="G23" s="745"/>
      <c r="H23" s="592" t="s">
        <v>1308</v>
      </c>
      <c r="I23" s="287">
        <v>56.01</v>
      </c>
      <c r="J23" s="288">
        <v>506710000</v>
      </c>
      <c r="L23" s="736"/>
      <c r="M23" s="591"/>
      <c r="N23" s="287"/>
      <c r="O23" s="288"/>
      <c r="R23" s="292" t="s">
        <v>286</v>
      </c>
      <c r="S23" s="293">
        <v>0</v>
      </c>
      <c r="T23" s="294">
        <v>0</v>
      </c>
      <c r="U23" s="294">
        <v>0</v>
      </c>
    </row>
    <row r="24" spans="1:21" s="481" customFormat="1" x14ac:dyDescent="0.2">
      <c r="B24" s="739"/>
      <c r="C24" s="592" t="s">
        <v>334</v>
      </c>
      <c r="D24" s="287">
        <v>74.66</v>
      </c>
      <c r="E24" s="288">
        <v>652540000</v>
      </c>
      <c r="F24" s="505"/>
      <c r="G24" s="745"/>
      <c r="H24" s="592" t="s">
        <v>337</v>
      </c>
      <c r="I24" s="287">
        <v>60.75</v>
      </c>
      <c r="J24" s="288">
        <v>527350000</v>
      </c>
      <c r="L24" s="736"/>
      <c r="M24" s="591"/>
      <c r="N24" s="287"/>
      <c r="O24" s="288"/>
    </row>
    <row r="25" spans="1:21" s="481" customFormat="1" x14ac:dyDescent="0.2">
      <c r="A25" s="183"/>
      <c r="B25" s="740"/>
      <c r="C25" s="592" t="s">
        <v>1300</v>
      </c>
      <c r="D25" s="287">
        <v>60.66</v>
      </c>
      <c r="E25" s="288">
        <v>527340000</v>
      </c>
      <c r="F25" s="505"/>
      <c r="G25" s="745"/>
      <c r="H25" s="592" t="s">
        <v>339</v>
      </c>
      <c r="I25" s="287">
        <v>62.49</v>
      </c>
      <c r="J25" s="288">
        <v>543010000</v>
      </c>
      <c r="L25" s="736"/>
      <c r="M25" s="592"/>
      <c r="N25" s="287"/>
      <c r="O25" s="288"/>
    </row>
    <row r="26" spans="1:21" s="481" customFormat="1" x14ac:dyDescent="0.2">
      <c r="A26" s="183"/>
      <c r="B26" s="292" t="s">
        <v>581</v>
      </c>
      <c r="C26" s="593">
        <v>4</v>
      </c>
      <c r="D26" s="294">
        <v>265.99</v>
      </c>
      <c r="E26" s="294">
        <v>2371380000</v>
      </c>
      <c r="F26" s="505"/>
      <c r="G26" s="745"/>
      <c r="H26" s="592" t="s">
        <v>1309</v>
      </c>
      <c r="I26" s="287">
        <v>60.66</v>
      </c>
      <c r="J26" s="288">
        <v>527340000</v>
      </c>
      <c r="L26" s="736"/>
      <c r="M26" s="592"/>
      <c r="N26" s="287"/>
      <c r="O26" s="288"/>
    </row>
    <row r="27" spans="1:21" s="481" customFormat="1" x14ac:dyDescent="0.2">
      <c r="A27" s="183"/>
      <c r="B27" s="295"/>
      <c r="C27" s="594"/>
      <c r="D27" s="295"/>
      <c r="E27" s="295"/>
      <c r="F27" s="505"/>
      <c r="G27" s="745"/>
      <c r="H27" s="592" t="s">
        <v>341</v>
      </c>
      <c r="I27" s="287">
        <v>62.04</v>
      </c>
      <c r="J27" s="288">
        <v>539760000</v>
      </c>
      <c r="L27" s="736"/>
      <c r="M27" s="592"/>
      <c r="N27" s="287"/>
      <c r="O27" s="288"/>
    </row>
    <row r="28" spans="1:21" s="481" customFormat="1" x14ac:dyDescent="0.2">
      <c r="A28" s="183"/>
      <c r="B28" s="289" t="s">
        <v>578</v>
      </c>
      <c r="C28" s="595" t="s">
        <v>102</v>
      </c>
      <c r="D28" s="290" t="s">
        <v>328</v>
      </c>
      <c r="E28" s="291" t="s">
        <v>574</v>
      </c>
      <c r="F28" s="505"/>
      <c r="G28" s="745"/>
      <c r="H28" s="592" t="s">
        <v>343</v>
      </c>
      <c r="I28" s="287">
        <v>62.49</v>
      </c>
      <c r="J28" s="288">
        <v>543810000</v>
      </c>
      <c r="L28" s="736"/>
      <c r="M28" s="592"/>
      <c r="N28" s="287"/>
      <c r="O28" s="288"/>
    </row>
    <row r="29" spans="1:21" s="481" customFormat="1" x14ac:dyDescent="0.2">
      <c r="A29" s="183"/>
      <c r="B29" s="735" t="s">
        <v>575</v>
      </c>
      <c r="C29" s="592" t="s">
        <v>419</v>
      </c>
      <c r="D29" s="287">
        <v>0</v>
      </c>
      <c r="E29" s="288">
        <v>30000000</v>
      </c>
      <c r="F29" s="505"/>
      <c r="G29" s="745"/>
      <c r="H29" s="592" t="s">
        <v>345</v>
      </c>
      <c r="I29" s="287">
        <v>62.49</v>
      </c>
      <c r="J29" s="288">
        <v>544610000</v>
      </c>
      <c r="L29" s="736"/>
      <c r="M29" s="592"/>
      <c r="N29" s="287"/>
      <c r="O29" s="288"/>
    </row>
    <row r="30" spans="1:21" s="481" customFormat="1" x14ac:dyDescent="0.2">
      <c r="A30" s="183"/>
      <c r="B30" s="736"/>
      <c r="C30" s="592" t="s">
        <v>421</v>
      </c>
      <c r="D30" s="287">
        <v>0</v>
      </c>
      <c r="E30" s="288">
        <v>30000000</v>
      </c>
      <c r="F30" s="505"/>
      <c r="G30" s="745"/>
      <c r="H30" s="592" t="s">
        <v>347</v>
      </c>
      <c r="I30" s="287">
        <v>60.75</v>
      </c>
      <c r="J30" s="288">
        <v>529750000</v>
      </c>
      <c r="L30" s="736"/>
      <c r="M30" s="592"/>
      <c r="N30" s="287"/>
      <c r="O30" s="288"/>
    </row>
    <row r="31" spans="1:21" s="481" customFormat="1" x14ac:dyDescent="0.2">
      <c r="A31" s="183"/>
      <c r="B31" s="736"/>
      <c r="C31" s="592" t="s">
        <v>1302</v>
      </c>
      <c r="D31" s="287">
        <v>0</v>
      </c>
      <c r="E31" s="288">
        <v>30000000</v>
      </c>
      <c r="F31" s="505"/>
      <c r="G31" s="745"/>
      <c r="H31" s="592" t="s">
        <v>377</v>
      </c>
      <c r="I31" s="287">
        <v>60.66</v>
      </c>
      <c r="J31" s="288">
        <v>549940000</v>
      </c>
      <c r="L31" s="736"/>
      <c r="M31" s="592"/>
      <c r="N31" s="287"/>
      <c r="O31" s="288"/>
    </row>
    <row r="32" spans="1:21" s="481" customFormat="1" x14ac:dyDescent="0.2">
      <c r="A32" s="183"/>
      <c r="B32" s="737"/>
      <c r="C32" s="592" t="s">
        <v>1303</v>
      </c>
      <c r="D32" s="287">
        <v>0</v>
      </c>
      <c r="E32" s="288">
        <v>30000000</v>
      </c>
      <c r="F32" s="505"/>
      <c r="G32" s="746"/>
      <c r="H32" s="592" t="s">
        <v>353</v>
      </c>
      <c r="I32" s="287">
        <v>60.66</v>
      </c>
      <c r="J32" s="288">
        <v>530540000</v>
      </c>
      <c r="L32" s="736"/>
      <c r="M32" s="592"/>
      <c r="N32" s="287"/>
      <c r="O32" s="288"/>
    </row>
    <row r="33" spans="1:21" s="481" customFormat="1" x14ac:dyDescent="0.2">
      <c r="A33" s="183"/>
      <c r="B33" s="292" t="s">
        <v>582</v>
      </c>
      <c r="C33" s="593">
        <v>4</v>
      </c>
      <c r="D33" s="294">
        <v>0</v>
      </c>
      <c r="E33" s="294">
        <v>120000000</v>
      </c>
      <c r="F33" s="505"/>
      <c r="G33" s="292" t="s">
        <v>584</v>
      </c>
      <c r="H33" s="293">
        <v>11</v>
      </c>
      <c r="I33" s="294">
        <v>671.49</v>
      </c>
      <c r="J33" s="294">
        <v>5885030000</v>
      </c>
      <c r="L33" s="736"/>
      <c r="M33" s="592"/>
      <c r="N33" s="287"/>
      <c r="O33" s="288"/>
      <c r="R33" s="183"/>
      <c r="S33" s="183"/>
      <c r="T33" s="183"/>
      <c r="U33" s="183"/>
    </row>
    <row r="34" spans="1:21" s="481" customFormat="1" x14ac:dyDescent="0.2">
      <c r="A34" s="183"/>
      <c r="B34" s="295"/>
      <c r="C34" s="295"/>
      <c r="D34" s="295"/>
      <c r="E34" s="295"/>
      <c r="F34" s="505"/>
      <c r="G34" s="295"/>
      <c r="H34" s="295"/>
      <c r="I34" s="295"/>
      <c r="J34" s="295"/>
      <c r="L34" s="736"/>
      <c r="M34" s="592"/>
      <c r="N34" s="287"/>
      <c r="O34" s="288"/>
      <c r="R34" s="183"/>
      <c r="S34" s="183"/>
      <c r="T34" s="183"/>
      <c r="U34" s="183"/>
    </row>
    <row r="35" spans="1:21" s="481" customFormat="1" x14ac:dyDescent="0.2">
      <c r="A35" s="183"/>
      <c r="B35" s="289" t="s">
        <v>578</v>
      </c>
      <c r="C35" s="290" t="s">
        <v>102</v>
      </c>
      <c r="D35" s="290" t="s">
        <v>328</v>
      </c>
      <c r="E35" s="291" t="s">
        <v>574</v>
      </c>
      <c r="F35" s="505"/>
      <c r="G35" s="289" t="s">
        <v>578</v>
      </c>
      <c r="H35" s="290" t="s">
        <v>102</v>
      </c>
      <c r="I35" s="290" t="s">
        <v>328</v>
      </c>
      <c r="J35" s="291" t="s">
        <v>574</v>
      </c>
      <c r="L35" s="736"/>
      <c r="M35" s="592"/>
      <c r="N35" s="287"/>
      <c r="O35" s="288"/>
      <c r="R35" s="183"/>
      <c r="S35" s="183"/>
      <c r="T35" s="183"/>
      <c r="U35" s="183"/>
    </row>
    <row r="36" spans="1:21" s="481" customFormat="1" x14ac:dyDescent="0.2">
      <c r="A36" s="183"/>
      <c r="B36" s="729" t="s">
        <v>576</v>
      </c>
      <c r="C36" s="592" t="s">
        <v>506</v>
      </c>
      <c r="D36" s="287">
        <v>0</v>
      </c>
      <c r="E36" s="288">
        <v>5000000</v>
      </c>
      <c r="F36" s="505"/>
      <c r="G36" s="729" t="s">
        <v>575</v>
      </c>
      <c r="H36" s="592" t="s">
        <v>427</v>
      </c>
      <c r="I36" s="287">
        <v>0</v>
      </c>
      <c r="J36" s="288">
        <v>30000000</v>
      </c>
      <c r="L36" s="736"/>
      <c r="M36" s="592"/>
      <c r="N36" s="287"/>
      <c r="O36" s="288"/>
      <c r="R36" s="183"/>
      <c r="S36" s="183"/>
      <c r="T36" s="183"/>
      <c r="U36" s="183"/>
    </row>
    <row r="37" spans="1:21" s="481" customFormat="1" x14ac:dyDescent="0.2">
      <c r="A37" s="183"/>
      <c r="B37" s="730"/>
      <c r="C37" s="592" t="s">
        <v>507</v>
      </c>
      <c r="D37" s="287">
        <v>0</v>
      </c>
      <c r="E37" s="288">
        <v>5000000</v>
      </c>
      <c r="F37" s="505"/>
      <c r="G37" s="730"/>
      <c r="H37" s="592" t="s">
        <v>429</v>
      </c>
      <c r="I37" s="287">
        <v>0</v>
      </c>
      <c r="J37" s="288">
        <v>30000000</v>
      </c>
      <c r="L37" s="736"/>
      <c r="M37" s="592"/>
      <c r="N37" s="287"/>
      <c r="O37" s="288"/>
      <c r="R37" s="183"/>
      <c r="S37" s="183"/>
      <c r="T37" s="183"/>
      <c r="U37" s="183"/>
    </row>
    <row r="38" spans="1:21" s="481" customFormat="1" x14ac:dyDescent="0.2">
      <c r="A38" s="183"/>
      <c r="B38" s="730"/>
      <c r="C38" s="592" t="s">
        <v>1304</v>
      </c>
      <c r="D38" s="287">
        <v>0</v>
      </c>
      <c r="E38" s="288">
        <v>5000000</v>
      </c>
      <c r="F38" s="505"/>
      <c r="G38" s="730"/>
      <c r="H38" s="592" t="s">
        <v>431</v>
      </c>
      <c r="I38" s="287">
        <v>0</v>
      </c>
      <c r="J38" s="288">
        <v>30000000</v>
      </c>
      <c r="L38" s="736"/>
      <c r="M38" s="592"/>
      <c r="N38" s="287"/>
      <c r="O38" s="288"/>
      <c r="R38" s="183"/>
      <c r="S38" s="183"/>
      <c r="T38" s="183"/>
      <c r="U38" s="183"/>
    </row>
    <row r="39" spans="1:21" s="481" customFormat="1" x14ac:dyDescent="0.2">
      <c r="A39" s="183"/>
      <c r="B39" s="731"/>
      <c r="C39" s="592" t="s">
        <v>1305</v>
      </c>
      <c r="D39" s="287">
        <v>0</v>
      </c>
      <c r="E39" s="288">
        <v>5000000</v>
      </c>
      <c r="F39" s="505"/>
      <c r="G39" s="730"/>
      <c r="H39" s="592" t="s">
        <v>433</v>
      </c>
      <c r="I39" s="287">
        <v>0</v>
      </c>
      <c r="J39" s="288">
        <v>30000000</v>
      </c>
      <c r="L39" s="736"/>
      <c r="M39" s="592"/>
      <c r="N39" s="287"/>
      <c r="O39" s="288"/>
      <c r="R39" s="183"/>
      <c r="S39" s="183"/>
      <c r="T39" s="183"/>
      <c r="U39" s="183"/>
    </row>
    <row r="40" spans="1:21" x14ac:dyDescent="0.2">
      <c r="B40" s="292" t="s">
        <v>583</v>
      </c>
      <c r="C40" s="593">
        <v>4</v>
      </c>
      <c r="D40" s="294">
        <v>0</v>
      </c>
      <c r="E40" s="294">
        <v>20000000</v>
      </c>
      <c r="F40" s="505"/>
      <c r="G40" s="730"/>
      <c r="H40" s="592" t="s">
        <v>435</v>
      </c>
      <c r="I40" s="287">
        <v>0</v>
      </c>
      <c r="J40" s="288">
        <v>30000000</v>
      </c>
      <c r="L40" s="736"/>
      <c r="M40" s="592"/>
      <c r="N40" s="287"/>
      <c r="O40" s="288"/>
    </row>
    <row r="41" spans="1:21" x14ac:dyDescent="0.2">
      <c r="B41" s="296"/>
      <c r="C41" s="297"/>
      <c r="D41" s="297"/>
      <c r="E41" s="297"/>
      <c r="F41" s="505"/>
      <c r="G41" s="730"/>
      <c r="H41" s="592" t="s">
        <v>437</v>
      </c>
      <c r="I41" s="287">
        <v>0</v>
      </c>
      <c r="J41" s="288">
        <v>30000000</v>
      </c>
      <c r="L41" s="736"/>
      <c r="M41" s="592"/>
      <c r="N41" s="287"/>
      <c r="O41" s="288"/>
    </row>
    <row r="42" spans="1:21" x14ac:dyDescent="0.2">
      <c r="B42" s="289" t="s">
        <v>578</v>
      </c>
      <c r="C42" s="290" t="s">
        <v>102</v>
      </c>
      <c r="D42" s="290" t="s">
        <v>328</v>
      </c>
      <c r="E42" s="291" t="s">
        <v>574</v>
      </c>
      <c r="F42" s="505"/>
      <c r="G42" s="730"/>
      <c r="H42" s="592" t="s">
        <v>439</v>
      </c>
      <c r="I42" s="287">
        <v>0</v>
      </c>
      <c r="J42" s="288">
        <v>30000000</v>
      </c>
      <c r="L42" s="736"/>
      <c r="M42" s="592"/>
      <c r="N42" s="287"/>
      <c r="O42" s="288"/>
    </row>
    <row r="43" spans="1:21" x14ac:dyDescent="0.2">
      <c r="B43" s="741" t="s">
        <v>117</v>
      </c>
      <c r="C43" s="286" t="s">
        <v>560</v>
      </c>
      <c r="D43" s="287">
        <v>0</v>
      </c>
      <c r="E43" s="288">
        <v>89592000</v>
      </c>
      <c r="F43" s="505"/>
      <c r="G43" s="730"/>
      <c r="H43" s="592" t="s">
        <v>441</v>
      </c>
      <c r="I43" s="287">
        <v>0</v>
      </c>
      <c r="J43" s="288">
        <v>30000000</v>
      </c>
      <c r="L43" s="736"/>
      <c r="M43" s="592"/>
      <c r="N43" s="287"/>
      <c r="O43" s="288"/>
    </row>
    <row r="44" spans="1:21" x14ac:dyDescent="0.2">
      <c r="B44" s="742"/>
      <c r="C44" s="286" t="s">
        <v>1307</v>
      </c>
      <c r="D44" s="287">
        <v>0</v>
      </c>
      <c r="E44" s="288">
        <v>74448000</v>
      </c>
      <c r="F44" s="505"/>
      <c r="G44" s="730"/>
      <c r="H44" s="592" t="s">
        <v>1310</v>
      </c>
      <c r="I44" s="287">
        <v>0</v>
      </c>
      <c r="J44" s="288">
        <v>30000000</v>
      </c>
      <c r="L44" s="736"/>
      <c r="M44" s="592"/>
      <c r="N44" s="287"/>
      <c r="O44" s="288"/>
    </row>
    <row r="45" spans="1:21" x14ac:dyDescent="0.2">
      <c r="B45" s="742"/>
      <c r="C45" s="656" t="s">
        <v>561</v>
      </c>
      <c r="D45" s="287">
        <v>0</v>
      </c>
      <c r="E45" s="288">
        <v>89592000</v>
      </c>
      <c r="F45" s="505"/>
      <c r="G45" s="730"/>
      <c r="H45" s="592" t="s">
        <v>1311</v>
      </c>
      <c r="I45" s="287">
        <v>0</v>
      </c>
      <c r="J45" s="288">
        <v>30000000</v>
      </c>
      <c r="L45" s="736"/>
      <c r="M45" s="592"/>
      <c r="N45" s="287"/>
      <c r="O45" s="288"/>
    </row>
    <row r="46" spans="1:21" x14ac:dyDescent="0.2">
      <c r="B46" s="743"/>
      <c r="C46" s="656" t="s">
        <v>1306</v>
      </c>
      <c r="D46" s="287">
        <v>0</v>
      </c>
      <c r="E46" s="288">
        <v>72792000</v>
      </c>
      <c r="F46" s="505"/>
      <c r="G46" s="731"/>
      <c r="H46" s="592" t="s">
        <v>1312</v>
      </c>
      <c r="I46" s="287">
        <v>0</v>
      </c>
      <c r="J46" s="288">
        <v>30000000</v>
      </c>
      <c r="L46" s="736"/>
      <c r="M46" s="592"/>
      <c r="N46" s="287"/>
      <c r="O46" s="288"/>
    </row>
    <row r="47" spans="1:21" x14ac:dyDescent="0.2">
      <c r="B47" s="292" t="s">
        <v>585</v>
      </c>
      <c r="C47" s="593">
        <v>4</v>
      </c>
      <c r="D47" s="294">
        <v>0</v>
      </c>
      <c r="E47" s="294">
        <v>326424000</v>
      </c>
      <c r="F47" s="505"/>
      <c r="G47" s="298" t="s">
        <v>586</v>
      </c>
      <c r="H47" s="293">
        <v>11</v>
      </c>
      <c r="I47" s="294">
        <v>0</v>
      </c>
      <c r="J47" s="294">
        <v>330000000</v>
      </c>
      <c r="L47" s="736"/>
      <c r="M47" s="592"/>
      <c r="N47" s="287"/>
      <c r="O47" s="288"/>
    </row>
    <row r="48" spans="1:21" x14ac:dyDescent="0.2">
      <c r="B48" s="296"/>
      <c r="C48" s="297"/>
      <c r="D48" s="297"/>
      <c r="E48" s="297"/>
      <c r="F48" s="505"/>
      <c r="G48" s="295"/>
      <c r="H48" s="295"/>
      <c r="I48" s="295"/>
      <c r="J48" s="295"/>
      <c r="L48" s="736"/>
      <c r="M48" s="592"/>
      <c r="N48" s="287"/>
      <c r="O48" s="288"/>
    </row>
    <row r="49" spans="2:15" x14ac:dyDescent="0.2">
      <c r="B49" s="296"/>
      <c r="C49" s="297"/>
      <c r="D49" s="297"/>
      <c r="E49" s="297"/>
      <c r="F49" s="505"/>
      <c r="G49" s="289" t="s">
        <v>578</v>
      </c>
      <c r="H49" s="290" t="s">
        <v>102</v>
      </c>
      <c r="I49" s="290" t="s">
        <v>328</v>
      </c>
      <c r="J49" s="291" t="s">
        <v>574</v>
      </c>
      <c r="L49" s="736"/>
      <c r="M49" s="592"/>
      <c r="N49" s="287"/>
      <c r="O49" s="288"/>
    </row>
    <row r="50" spans="2:15" x14ac:dyDescent="0.2">
      <c r="B50" s="296"/>
      <c r="C50" s="297"/>
      <c r="D50" s="297"/>
      <c r="E50" s="297"/>
      <c r="F50" s="505"/>
      <c r="G50" s="732" t="s">
        <v>576</v>
      </c>
      <c r="H50" s="592" t="s">
        <v>511</v>
      </c>
      <c r="I50" s="287">
        <v>0</v>
      </c>
      <c r="J50" s="288">
        <v>5000000</v>
      </c>
      <c r="L50" s="736"/>
      <c r="M50" s="592"/>
      <c r="N50" s="287"/>
      <c r="O50" s="288"/>
    </row>
    <row r="51" spans="2:15" x14ac:dyDescent="0.2">
      <c r="B51" s="296"/>
      <c r="C51" s="297"/>
      <c r="D51" s="297"/>
      <c r="E51" s="297"/>
      <c r="F51" s="505"/>
      <c r="G51" s="733"/>
      <c r="H51" s="613" t="s">
        <v>513</v>
      </c>
      <c r="I51" s="287">
        <v>0</v>
      </c>
      <c r="J51" s="288">
        <v>5000000</v>
      </c>
      <c r="L51" s="736"/>
      <c r="M51" s="592"/>
      <c r="N51" s="287"/>
      <c r="O51" s="288"/>
    </row>
    <row r="52" spans="2:15" x14ac:dyDescent="0.2">
      <c r="B52" s="183"/>
      <c r="C52" s="183"/>
      <c r="D52" s="183"/>
      <c r="E52" s="183"/>
      <c r="F52" s="505"/>
      <c r="G52" s="733"/>
      <c r="H52" s="613" t="s">
        <v>514</v>
      </c>
      <c r="I52" s="287">
        <v>0</v>
      </c>
      <c r="J52" s="288">
        <v>5000000</v>
      </c>
      <c r="L52" s="736"/>
      <c r="M52" s="592"/>
      <c r="N52" s="287"/>
      <c r="O52" s="288"/>
    </row>
    <row r="53" spans="2:15" x14ac:dyDescent="0.2">
      <c r="B53" s="183"/>
      <c r="C53" s="183"/>
      <c r="D53" s="183"/>
      <c r="E53" s="183"/>
      <c r="F53" s="505"/>
      <c r="G53" s="733"/>
      <c r="H53" s="613" t="s">
        <v>515</v>
      </c>
      <c r="I53" s="287">
        <v>0</v>
      </c>
      <c r="J53" s="288">
        <v>5000000</v>
      </c>
      <c r="L53" s="736"/>
      <c r="M53" s="592"/>
      <c r="N53" s="287"/>
      <c r="O53" s="288"/>
    </row>
    <row r="54" spans="2:15" x14ac:dyDescent="0.2">
      <c r="B54" s="183"/>
      <c r="C54" s="183"/>
      <c r="D54" s="183"/>
      <c r="E54" s="183"/>
      <c r="F54" s="505"/>
      <c r="G54" s="733"/>
      <c r="H54" s="613" t="s">
        <v>517</v>
      </c>
      <c r="I54" s="287">
        <v>0</v>
      </c>
      <c r="J54" s="288">
        <v>5000000</v>
      </c>
      <c r="L54" s="736"/>
      <c r="M54" s="592"/>
      <c r="N54" s="287"/>
      <c r="O54" s="288"/>
    </row>
    <row r="55" spans="2:15" x14ac:dyDescent="0.2">
      <c r="B55" s="183"/>
      <c r="C55" s="183"/>
      <c r="D55" s="183"/>
      <c r="E55" s="183"/>
      <c r="F55" s="505"/>
      <c r="G55" s="733"/>
      <c r="H55" s="613" t="s">
        <v>519</v>
      </c>
      <c r="I55" s="287">
        <v>0</v>
      </c>
      <c r="J55" s="288">
        <v>5000000</v>
      </c>
      <c r="L55" s="736"/>
      <c r="M55" s="592"/>
      <c r="N55" s="287"/>
      <c r="O55" s="288"/>
    </row>
    <row r="56" spans="2:15" x14ac:dyDescent="0.2">
      <c r="B56" s="183"/>
      <c r="C56" s="183"/>
      <c r="D56" s="183"/>
      <c r="E56" s="183"/>
      <c r="F56" s="505"/>
      <c r="G56" s="733"/>
      <c r="H56" s="613" t="s">
        <v>520</v>
      </c>
      <c r="I56" s="287">
        <v>0</v>
      </c>
      <c r="J56" s="288">
        <v>5000000</v>
      </c>
      <c r="L56" s="736"/>
      <c r="M56" s="592"/>
      <c r="N56" s="287"/>
      <c r="O56" s="288"/>
    </row>
    <row r="57" spans="2:15" x14ac:dyDescent="0.2">
      <c r="B57" s="183"/>
      <c r="C57" s="183"/>
      <c r="D57" s="183"/>
      <c r="E57" s="183"/>
      <c r="F57" s="505"/>
      <c r="G57" s="733"/>
      <c r="H57" s="613" t="s">
        <v>521</v>
      </c>
      <c r="I57" s="287">
        <v>0</v>
      </c>
      <c r="J57" s="288">
        <v>5000000</v>
      </c>
      <c r="L57" s="736"/>
      <c r="M57" s="592"/>
      <c r="N57" s="287"/>
      <c r="O57" s="288"/>
    </row>
    <row r="58" spans="2:15" x14ac:dyDescent="0.2">
      <c r="B58" s="183"/>
      <c r="C58" s="183"/>
      <c r="D58" s="183"/>
      <c r="E58" s="183"/>
      <c r="F58" s="505"/>
      <c r="G58" s="733"/>
      <c r="H58" s="613" t="s">
        <v>522</v>
      </c>
      <c r="I58" s="287">
        <v>0</v>
      </c>
      <c r="J58" s="288">
        <v>5000000</v>
      </c>
      <c r="L58" s="736"/>
      <c r="M58" s="592"/>
      <c r="N58" s="287"/>
      <c r="O58" s="288"/>
    </row>
    <row r="59" spans="2:15" x14ac:dyDescent="0.2">
      <c r="B59" s="183"/>
      <c r="C59" s="183"/>
      <c r="D59" s="183"/>
      <c r="E59" s="183"/>
      <c r="F59" s="505"/>
      <c r="G59" s="733"/>
      <c r="H59" s="613" t="s">
        <v>1313</v>
      </c>
      <c r="I59" s="287">
        <v>0</v>
      </c>
      <c r="J59" s="288">
        <v>5000000</v>
      </c>
      <c r="L59" s="736"/>
      <c r="M59" s="592"/>
      <c r="N59" s="287"/>
      <c r="O59" s="288"/>
    </row>
    <row r="60" spans="2:15" x14ac:dyDescent="0.2">
      <c r="B60" s="183"/>
      <c r="C60" s="183"/>
      <c r="D60" s="183"/>
      <c r="E60" s="183"/>
      <c r="F60" s="505"/>
      <c r="G60" s="734"/>
      <c r="H60" s="613" t="s">
        <v>1319</v>
      </c>
      <c r="I60" s="287">
        <v>0</v>
      </c>
      <c r="J60" s="288">
        <v>5000000</v>
      </c>
      <c r="L60" s="736"/>
      <c r="M60" s="592"/>
      <c r="N60" s="287"/>
      <c r="O60" s="288"/>
    </row>
    <row r="61" spans="2:15" x14ac:dyDescent="0.2">
      <c r="B61" s="183"/>
      <c r="C61" s="183"/>
      <c r="D61" s="183"/>
      <c r="E61" s="183"/>
      <c r="F61" s="505"/>
      <c r="G61" s="299" t="s">
        <v>587</v>
      </c>
      <c r="H61" s="293">
        <v>11</v>
      </c>
      <c r="I61" s="294">
        <v>0</v>
      </c>
      <c r="J61" s="294">
        <v>55000000</v>
      </c>
      <c r="L61" s="736"/>
      <c r="M61" s="592"/>
      <c r="N61" s="287"/>
      <c r="O61" s="288"/>
    </row>
    <row r="62" spans="2:15" x14ac:dyDescent="0.2">
      <c r="B62" s="183"/>
      <c r="C62" s="183"/>
      <c r="D62" s="183"/>
      <c r="E62" s="183"/>
      <c r="F62" s="505"/>
      <c r="G62" s="498"/>
      <c r="H62" s="498"/>
      <c r="I62" s="498"/>
      <c r="J62" s="498"/>
      <c r="L62" s="736"/>
      <c r="M62" s="592"/>
      <c r="N62" s="287"/>
      <c r="O62" s="288"/>
    </row>
    <row r="63" spans="2:15" x14ac:dyDescent="0.2">
      <c r="B63" s="183"/>
      <c r="C63" s="183"/>
      <c r="D63" s="183"/>
      <c r="E63" s="183"/>
      <c r="F63" s="505"/>
      <c r="G63" s="289" t="s">
        <v>578</v>
      </c>
      <c r="H63" s="290" t="s">
        <v>102</v>
      </c>
      <c r="I63" s="290" t="s">
        <v>328</v>
      </c>
      <c r="J63" s="291" t="s">
        <v>574</v>
      </c>
      <c r="L63" s="736"/>
      <c r="M63" s="592"/>
      <c r="N63" s="287"/>
      <c r="O63" s="288"/>
    </row>
    <row r="64" spans="2:15" x14ac:dyDescent="0.2">
      <c r="B64" s="183"/>
      <c r="C64" s="183"/>
      <c r="D64" s="183"/>
      <c r="E64" s="183"/>
      <c r="F64" s="505"/>
      <c r="G64" s="741" t="s">
        <v>117</v>
      </c>
      <c r="H64" s="286" t="s">
        <v>560</v>
      </c>
      <c r="I64" s="287">
        <v>0</v>
      </c>
      <c r="J64" s="288">
        <v>74988000</v>
      </c>
      <c r="L64" s="736"/>
      <c r="M64" s="592"/>
      <c r="N64" s="287"/>
      <c r="O64" s="288"/>
    </row>
    <row r="65" spans="2:15" x14ac:dyDescent="0.2">
      <c r="B65" s="183"/>
      <c r="C65" s="183"/>
      <c r="D65" s="183"/>
      <c r="E65" s="183"/>
      <c r="F65" s="505"/>
      <c r="G65" s="742"/>
      <c r="H65" s="286" t="s">
        <v>1307</v>
      </c>
      <c r="I65" s="287">
        <v>0</v>
      </c>
      <c r="J65" s="288">
        <v>74448000</v>
      </c>
      <c r="L65" s="736"/>
      <c r="M65" s="592"/>
      <c r="N65" s="287"/>
      <c r="O65" s="288"/>
    </row>
    <row r="66" spans="2:15" x14ac:dyDescent="0.2">
      <c r="B66" s="183"/>
      <c r="C66" s="183"/>
      <c r="D66" s="183"/>
      <c r="E66" s="183"/>
      <c r="F66" s="505"/>
      <c r="G66" s="742"/>
      <c r="H66" s="286" t="s">
        <v>563</v>
      </c>
      <c r="I66" s="287">
        <v>0</v>
      </c>
      <c r="J66" s="288">
        <v>72900000</v>
      </c>
      <c r="L66" s="736"/>
      <c r="M66" s="592"/>
      <c r="N66" s="287"/>
      <c r="O66" s="288"/>
    </row>
    <row r="67" spans="2:15" x14ac:dyDescent="0.2">
      <c r="B67" s="183"/>
      <c r="C67" s="183"/>
      <c r="D67" s="183"/>
      <c r="E67" s="183"/>
      <c r="F67" s="505"/>
      <c r="G67" s="742"/>
      <c r="H67" s="286" t="s">
        <v>561</v>
      </c>
      <c r="I67" s="287">
        <v>0</v>
      </c>
      <c r="J67" s="288">
        <v>74988000</v>
      </c>
      <c r="L67" s="736"/>
      <c r="M67" s="592"/>
      <c r="N67" s="287"/>
      <c r="O67" s="288"/>
    </row>
    <row r="68" spans="2:15" x14ac:dyDescent="0.2">
      <c r="B68" s="183"/>
      <c r="C68" s="183"/>
      <c r="D68" s="183"/>
      <c r="E68" s="183"/>
      <c r="F68" s="505"/>
      <c r="G68" s="742"/>
      <c r="H68" s="286" t="s">
        <v>1306</v>
      </c>
      <c r="I68" s="287">
        <v>0</v>
      </c>
      <c r="J68" s="288">
        <v>72792000</v>
      </c>
      <c r="L68" s="736"/>
      <c r="M68" s="592"/>
      <c r="N68" s="287"/>
      <c r="O68" s="288"/>
    </row>
    <row r="69" spans="2:15" x14ac:dyDescent="0.2">
      <c r="B69" s="183"/>
      <c r="C69" s="183"/>
      <c r="D69" s="183"/>
      <c r="E69" s="183"/>
      <c r="F69" s="505"/>
      <c r="G69" s="742"/>
      <c r="H69" s="286" t="s">
        <v>564</v>
      </c>
      <c r="I69" s="287">
        <v>0</v>
      </c>
      <c r="J69" s="288">
        <v>67212000</v>
      </c>
      <c r="L69" s="736"/>
      <c r="M69" s="592"/>
      <c r="N69" s="287"/>
      <c r="O69" s="288"/>
    </row>
    <row r="70" spans="2:15" x14ac:dyDescent="0.2">
      <c r="B70" s="183"/>
      <c r="C70" s="183"/>
      <c r="D70" s="183"/>
      <c r="E70" s="183"/>
      <c r="F70" s="505"/>
      <c r="G70" s="742"/>
      <c r="H70" s="286" t="s">
        <v>565</v>
      </c>
      <c r="I70" s="287">
        <v>0</v>
      </c>
      <c r="J70" s="288">
        <v>74988000</v>
      </c>
      <c r="L70" s="736"/>
      <c r="M70" s="592"/>
      <c r="N70" s="287"/>
      <c r="O70" s="288"/>
    </row>
    <row r="71" spans="2:15" x14ac:dyDescent="0.2">
      <c r="B71" s="183"/>
      <c r="C71" s="183"/>
      <c r="D71" s="183"/>
      <c r="E71" s="183"/>
      <c r="F71" s="505"/>
      <c r="G71" s="742"/>
      <c r="H71" s="286" t="s">
        <v>566</v>
      </c>
      <c r="I71" s="287">
        <v>0</v>
      </c>
      <c r="J71" s="288">
        <v>74988000</v>
      </c>
      <c r="L71" s="736"/>
      <c r="M71" s="592"/>
      <c r="N71" s="287"/>
      <c r="O71" s="288"/>
    </row>
    <row r="72" spans="2:15" x14ac:dyDescent="0.2">
      <c r="B72" s="183"/>
      <c r="C72" s="183"/>
      <c r="D72" s="183"/>
      <c r="E72" s="183"/>
      <c r="F72" s="505"/>
      <c r="G72" s="742"/>
      <c r="H72" s="286" t="s">
        <v>567</v>
      </c>
      <c r="I72" s="287">
        <v>0</v>
      </c>
      <c r="J72" s="288">
        <v>72900000</v>
      </c>
      <c r="L72" s="736"/>
      <c r="M72" s="592"/>
      <c r="N72" s="287"/>
      <c r="O72" s="288"/>
    </row>
    <row r="73" spans="2:15" x14ac:dyDescent="0.2">
      <c r="B73" s="183"/>
      <c r="C73" s="183"/>
      <c r="D73" s="183"/>
      <c r="E73" s="183"/>
      <c r="F73" s="505"/>
      <c r="G73" s="742"/>
      <c r="H73" s="286" t="s">
        <v>1330</v>
      </c>
      <c r="I73" s="287">
        <v>0</v>
      </c>
      <c r="J73" s="288">
        <v>72792000</v>
      </c>
      <c r="L73" s="736"/>
      <c r="M73" s="592"/>
      <c r="N73" s="287"/>
      <c r="O73" s="288"/>
    </row>
    <row r="74" spans="2:15" x14ac:dyDescent="0.2">
      <c r="B74" s="183"/>
      <c r="C74" s="183"/>
      <c r="D74" s="183"/>
      <c r="E74" s="183"/>
      <c r="F74" s="505"/>
      <c r="G74" s="743"/>
      <c r="H74" s="286" t="s">
        <v>568</v>
      </c>
      <c r="I74" s="287">
        <v>0</v>
      </c>
      <c r="J74" s="288">
        <v>72792000</v>
      </c>
      <c r="L74" s="736"/>
      <c r="M74" s="592"/>
      <c r="N74" s="287"/>
      <c r="O74" s="288"/>
    </row>
    <row r="75" spans="2:15" x14ac:dyDescent="0.2">
      <c r="B75" s="183"/>
      <c r="C75" s="183"/>
      <c r="D75" s="183"/>
      <c r="E75" s="183"/>
      <c r="F75" s="505"/>
      <c r="G75" s="292" t="s">
        <v>588</v>
      </c>
      <c r="H75" s="293">
        <v>11</v>
      </c>
      <c r="I75" s="294">
        <v>0</v>
      </c>
      <c r="J75" s="294">
        <v>805788000</v>
      </c>
      <c r="L75" s="736"/>
      <c r="M75" s="592"/>
      <c r="N75" s="287"/>
      <c r="O75" s="288"/>
    </row>
    <row r="76" spans="2:15" x14ac:dyDescent="0.2">
      <c r="B76" s="183"/>
      <c r="C76" s="183"/>
      <c r="D76" s="183"/>
      <c r="E76" s="183"/>
      <c r="F76" s="505"/>
      <c r="G76" s="183"/>
      <c r="H76" s="183"/>
      <c r="I76" s="183"/>
      <c r="J76" s="183"/>
      <c r="L76" s="736"/>
      <c r="M76" s="592"/>
      <c r="N76" s="287"/>
      <c r="O76" s="288"/>
    </row>
    <row r="77" spans="2:15" x14ac:dyDescent="0.2">
      <c r="B77" s="183"/>
      <c r="C77" s="183"/>
      <c r="D77" s="183"/>
      <c r="E77" s="183"/>
      <c r="F77" s="505"/>
      <c r="G77" s="183"/>
      <c r="H77" s="183"/>
      <c r="I77" s="183"/>
      <c r="J77" s="183"/>
      <c r="L77" s="736"/>
      <c r="M77" s="592"/>
      <c r="N77" s="287"/>
      <c r="O77" s="288"/>
    </row>
    <row r="78" spans="2:15" x14ac:dyDescent="0.2">
      <c r="B78" s="183"/>
      <c r="C78" s="183"/>
      <c r="D78" s="183"/>
      <c r="E78" s="183"/>
      <c r="F78" s="505"/>
      <c r="G78" s="183"/>
      <c r="H78" s="183"/>
      <c r="I78" s="183"/>
      <c r="J78" s="183"/>
      <c r="L78" s="736"/>
      <c r="M78" s="592"/>
      <c r="N78" s="287"/>
      <c r="O78" s="288"/>
    </row>
    <row r="79" spans="2:15" x14ac:dyDescent="0.2">
      <c r="B79" s="183"/>
      <c r="C79" s="183"/>
      <c r="D79" s="183"/>
      <c r="E79" s="183"/>
      <c r="F79" s="505"/>
      <c r="G79" s="183"/>
      <c r="H79" s="183"/>
      <c r="I79" s="183"/>
      <c r="J79" s="183"/>
      <c r="L79" s="736"/>
      <c r="M79" s="592"/>
      <c r="N79" s="287"/>
      <c r="O79" s="288"/>
    </row>
    <row r="80" spans="2:15" x14ac:dyDescent="0.2">
      <c r="B80" s="183"/>
      <c r="C80" s="183"/>
      <c r="D80" s="183"/>
      <c r="E80" s="183"/>
      <c r="F80" s="505"/>
      <c r="G80" s="183"/>
      <c r="H80" s="183"/>
      <c r="I80" s="183"/>
      <c r="J80" s="183"/>
      <c r="L80" s="736"/>
      <c r="M80" s="592"/>
      <c r="N80" s="287"/>
      <c r="O80" s="288"/>
    </row>
    <row r="81" spans="2:15" x14ac:dyDescent="0.2">
      <c r="B81" s="183"/>
      <c r="C81" s="183"/>
      <c r="D81" s="183"/>
      <c r="E81" s="183"/>
      <c r="F81" s="505"/>
      <c r="G81" s="183"/>
      <c r="H81" s="183"/>
      <c r="I81" s="183"/>
      <c r="J81" s="183"/>
      <c r="L81" s="736"/>
      <c r="M81" s="592"/>
      <c r="N81" s="287"/>
      <c r="O81" s="288"/>
    </row>
    <row r="82" spans="2:15" x14ac:dyDescent="0.2">
      <c r="B82" s="183"/>
      <c r="C82" s="183"/>
      <c r="D82" s="183"/>
      <c r="E82" s="183"/>
      <c r="F82" s="505"/>
      <c r="G82" s="183"/>
      <c r="H82" s="183"/>
      <c r="I82" s="183"/>
      <c r="J82" s="183"/>
      <c r="L82" s="736"/>
      <c r="M82" s="592"/>
      <c r="N82" s="287"/>
      <c r="O82" s="288"/>
    </row>
    <row r="83" spans="2:15" x14ac:dyDescent="0.2">
      <c r="B83" s="183"/>
      <c r="C83" s="183"/>
      <c r="D83" s="183"/>
      <c r="E83" s="183"/>
      <c r="F83" s="505"/>
      <c r="G83" s="183"/>
      <c r="H83" s="183"/>
      <c r="I83" s="183"/>
      <c r="J83" s="183"/>
      <c r="L83" s="736"/>
      <c r="M83" s="592"/>
      <c r="N83" s="287"/>
      <c r="O83" s="288"/>
    </row>
    <row r="84" spans="2:15" x14ac:dyDescent="0.2">
      <c r="B84" s="183"/>
      <c r="C84" s="183"/>
      <c r="D84" s="183"/>
      <c r="E84" s="183"/>
      <c r="F84" s="505"/>
      <c r="G84" s="183"/>
      <c r="H84" s="183"/>
      <c r="I84" s="183"/>
      <c r="J84" s="183"/>
      <c r="L84" s="736"/>
      <c r="M84" s="592"/>
      <c r="N84" s="287"/>
      <c r="O84" s="288"/>
    </row>
    <row r="85" spans="2:15" x14ac:dyDescent="0.2">
      <c r="B85" s="183"/>
      <c r="C85" s="183"/>
      <c r="D85" s="183"/>
      <c r="E85" s="183"/>
      <c r="F85" s="505"/>
      <c r="G85" s="183"/>
      <c r="H85" s="183"/>
      <c r="I85" s="183"/>
      <c r="J85" s="183"/>
      <c r="L85" s="737"/>
      <c r="M85" s="592"/>
      <c r="N85" s="287"/>
      <c r="O85" s="288"/>
    </row>
    <row r="86" spans="2:15" x14ac:dyDescent="0.2">
      <c r="B86" s="183"/>
      <c r="C86" s="183"/>
      <c r="D86" s="183"/>
      <c r="E86" s="183"/>
      <c r="F86" s="505"/>
      <c r="G86" s="183"/>
      <c r="H86" s="183"/>
      <c r="I86" s="183"/>
      <c r="J86" s="183"/>
      <c r="L86" s="298" t="s">
        <v>589</v>
      </c>
      <c r="M86" s="301">
        <v>0</v>
      </c>
      <c r="N86" s="300">
        <v>0</v>
      </c>
      <c r="O86" s="300">
        <v>0</v>
      </c>
    </row>
    <row r="87" spans="2:15" x14ac:dyDescent="0.2">
      <c r="B87" s="183"/>
      <c r="C87" s="183"/>
      <c r="D87" s="183"/>
      <c r="E87" s="183"/>
      <c r="F87" s="505"/>
      <c r="G87" s="183"/>
      <c r="H87" s="183"/>
      <c r="I87" s="183"/>
      <c r="J87" s="183"/>
      <c r="L87" s="183"/>
      <c r="M87" s="183"/>
      <c r="N87" s="183"/>
      <c r="O87" s="183"/>
    </row>
    <row r="88" spans="2:15" x14ac:dyDescent="0.2">
      <c r="B88" s="183"/>
      <c r="C88" s="183"/>
      <c r="D88" s="183"/>
      <c r="E88" s="183"/>
      <c r="F88" s="505"/>
      <c r="G88" s="183"/>
      <c r="H88" s="183"/>
      <c r="I88" s="183"/>
      <c r="J88" s="183"/>
      <c r="L88" s="289" t="s">
        <v>578</v>
      </c>
      <c r="M88" s="290" t="s">
        <v>102</v>
      </c>
      <c r="N88" s="290" t="s">
        <v>328</v>
      </c>
      <c r="O88" s="291" t="s">
        <v>574</v>
      </c>
    </row>
    <row r="89" spans="2:15" x14ac:dyDescent="0.2">
      <c r="B89" s="183"/>
      <c r="C89" s="183"/>
      <c r="D89" s="183"/>
      <c r="E89" s="183"/>
      <c r="F89" s="505"/>
      <c r="G89" s="183"/>
      <c r="H89" s="183"/>
      <c r="I89" s="183"/>
      <c r="J89" s="183"/>
      <c r="L89" s="732" t="s">
        <v>575</v>
      </c>
      <c r="M89" s="550"/>
      <c r="N89" s="287"/>
      <c r="O89" s="288"/>
    </row>
    <row r="90" spans="2:15" x14ac:dyDescent="0.2">
      <c r="B90" s="183"/>
      <c r="C90" s="183"/>
      <c r="D90" s="183"/>
      <c r="E90" s="183"/>
      <c r="F90" s="505"/>
      <c r="G90" s="183"/>
      <c r="H90" s="183"/>
      <c r="I90" s="183"/>
      <c r="J90" s="183"/>
      <c r="L90" s="733"/>
      <c r="M90" s="550"/>
      <c r="N90" s="287"/>
      <c r="O90" s="288"/>
    </row>
    <row r="91" spans="2:15" x14ac:dyDescent="0.2">
      <c r="B91" s="183"/>
      <c r="C91" s="183"/>
      <c r="D91" s="183"/>
      <c r="E91" s="183"/>
      <c r="F91" s="505"/>
      <c r="G91" s="183"/>
      <c r="H91" s="183"/>
      <c r="I91" s="183"/>
      <c r="J91" s="183"/>
      <c r="L91" s="733"/>
      <c r="M91" s="550"/>
      <c r="N91" s="287"/>
      <c r="O91" s="288"/>
    </row>
    <row r="92" spans="2:15" x14ac:dyDescent="0.2">
      <c r="B92" s="183"/>
      <c r="C92" s="183"/>
      <c r="D92" s="183"/>
      <c r="E92" s="183"/>
      <c r="F92" s="505"/>
      <c r="G92" s="183"/>
      <c r="H92" s="183"/>
      <c r="I92" s="183"/>
      <c r="J92" s="183"/>
      <c r="L92" s="733"/>
      <c r="M92" s="550"/>
      <c r="N92" s="287"/>
      <c r="O92" s="288"/>
    </row>
    <row r="93" spans="2:15" x14ac:dyDescent="0.2">
      <c r="B93" s="183"/>
      <c r="C93" s="183"/>
      <c r="D93" s="183"/>
      <c r="E93" s="183"/>
      <c r="F93" s="505"/>
      <c r="G93" s="183"/>
      <c r="H93" s="183"/>
      <c r="I93" s="183"/>
      <c r="J93" s="183"/>
      <c r="L93" s="733"/>
      <c r="M93" s="550"/>
      <c r="N93" s="287"/>
      <c r="O93" s="288"/>
    </row>
    <row r="94" spans="2:15" x14ac:dyDescent="0.2">
      <c r="B94" s="183"/>
      <c r="C94" s="183"/>
      <c r="D94" s="183"/>
      <c r="E94" s="183"/>
      <c r="F94" s="505"/>
      <c r="G94" s="183"/>
      <c r="H94" s="183"/>
      <c r="I94" s="183"/>
      <c r="J94" s="183"/>
      <c r="L94" s="733"/>
      <c r="M94" s="550"/>
      <c r="N94" s="287"/>
      <c r="O94" s="288"/>
    </row>
    <row r="95" spans="2:15" x14ac:dyDescent="0.2">
      <c r="B95" s="183"/>
      <c r="C95" s="183"/>
      <c r="D95" s="183"/>
      <c r="E95" s="183"/>
      <c r="F95" s="505"/>
      <c r="G95" s="183"/>
      <c r="H95" s="183"/>
      <c r="I95" s="183"/>
      <c r="J95" s="183"/>
      <c r="L95" s="733"/>
      <c r="M95" s="550"/>
      <c r="N95" s="287"/>
      <c r="O95" s="288"/>
    </row>
    <row r="96" spans="2:15" x14ac:dyDescent="0.2">
      <c r="B96" s="183"/>
      <c r="C96" s="183"/>
      <c r="D96" s="183"/>
      <c r="E96" s="183"/>
      <c r="F96" s="505"/>
      <c r="G96" s="183"/>
      <c r="H96" s="183"/>
      <c r="I96" s="183"/>
      <c r="J96" s="183"/>
      <c r="L96" s="733"/>
      <c r="M96" s="550"/>
      <c r="N96" s="287"/>
      <c r="O96" s="288"/>
    </row>
    <row r="97" spans="2:15" x14ac:dyDescent="0.2">
      <c r="B97" s="183"/>
      <c r="C97" s="183"/>
      <c r="D97" s="183"/>
      <c r="E97" s="183"/>
      <c r="F97" s="505"/>
      <c r="G97" s="183"/>
      <c r="H97" s="183"/>
      <c r="I97" s="183"/>
      <c r="J97" s="183"/>
      <c r="L97" s="733"/>
      <c r="M97" s="550"/>
      <c r="N97" s="287"/>
      <c r="O97" s="288"/>
    </row>
    <row r="98" spans="2:15" x14ac:dyDescent="0.2">
      <c r="B98" s="183"/>
      <c r="C98" s="183"/>
      <c r="D98" s="183"/>
      <c r="E98" s="183"/>
      <c r="F98" s="505"/>
      <c r="G98" s="183"/>
      <c r="H98" s="183"/>
      <c r="I98" s="183"/>
      <c r="J98" s="183"/>
      <c r="L98" s="733"/>
      <c r="M98" s="550"/>
      <c r="N98" s="287"/>
      <c r="O98" s="288"/>
    </row>
    <row r="99" spans="2:15" x14ac:dyDescent="0.2">
      <c r="B99" s="183"/>
      <c r="C99" s="183"/>
      <c r="D99" s="183"/>
      <c r="E99" s="183"/>
      <c r="F99" s="497"/>
      <c r="G99" s="183"/>
      <c r="H99" s="183"/>
      <c r="I99" s="183"/>
      <c r="J99" s="183"/>
      <c r="L99" s="733"/>
      <c r="M99" s="550"/>
      <c r="N99" s="287"/>
      <c r="O99" s="288"/>
    </row>
    <row r="100" spans="2:15" x14ac:dyDescent="0.2">
      <c r="B100" s="183"/>
      <c r="C100" s="183"/>
      <c r="D100" s="183"/>
      <c r="E100" s="183"/>
      <c r="F100" s="497"/>
      <c r="G100" s="183"/>
      <c r="H100" s="183"/>
      <c r="I100" s="183"/>
      <c r="J100" s="183"/>
      <c r="L100" s="733"/>
      <c r="M100" s="550"/>
      <c r="N100" s="287"/>
      <c r="O100" s="288"/>
    </row>
    <row r="101" spans="2:15" x14ac:dyDescent="0.2">
      <c r="B101" s="183"/>
      <c r="C101" s="183"/>
      <c r="D101" s="183"/>
      <c r="E101" s="183"/>
      <c r="F101" s="497"/>
      <c r="G101" s="183"/>
      <c r="H101" s="183"/>
      <c r="I101" s="183"/>
      <c r="J101" s="183"/>
      <c r="L101" s="733"/>
      <c r="M101" s="550"/>
      <c r="N101" s="287"/>
      <c r="O101" s="288"/>
    </row>
    <row r="102" spans="2:15" x14ac:dyDescent="0.2">
      <c r="B102" s="183"/>
      <c r="C102" s="183"/>
      <c r="D102" s="183"/>
      <c r="E102" s="183"/>
      <c r="F102" s="497"/>
      <c r="G102" s="183"/>
      <c r="H102" s="183"/>
      <c r="I102" s="183"/>
      <c r="J102" s="183"/>
      <c r="L102" s="733"/>
      <c r="M102" s="550"/>
      <c r="N102" s="287"/>
      <c r="O102" s="288"/>
    </row>
    <row r="103" spans="2:15" x14ac:dyDescent="0.2">
      <c r="B103" s="183"/>
      <c r="C103" s="183"/>
      <c r="D103" s="183"/>
      <c r="E103" s="183"/>
      <c r="F103" s="497"/>
      <c r="G103" s="183"/>
      <c r="H103" s="183"/>
      <c r="I103" s="183"/>
      <c r="J103" s="183"/>
      <c r="L103" s="733"/>
      <c r="M103" s="550"/>
      <c r="N103" s="287"/>
      <c r="O103" s="288"/>
    </row>
    <row r="104" spans="2:15" x14ac:dyDescent="0.2">
      <c r="B104" s="183"/>
      <c r="C104" s="183"/>
      <c r="D104" s="183"/>
      <c r="E104" s="183"/>
      <c r="F104" s="497"/>
      <c r="G104" s="183"/>
      <c r="H104" s="183"/>
      <c r="I104" s="183"/>
      <c r="J104" s="183"/>
      <c r="L104" s="733"/>
      <c r="M104" s="550"/>
      <c r="N104" s="287"/>
      <c r="O104" s="288"/>
    </row>
    <row r="105" spans="2:15" x14ac:dyDescent="0.2">
      <c r="B105" s="183"/>
      <c r="C105" s="183"/>
      <c r="D105" s="183"/>
      <c r="E105" s="183"/>
      <c r="F105" s="497"/>
      <c r="G105" s="183"/>
      <c r="H105" s="183"/>
      <c r="I105" s="183"/>
      <c r="J105" s="183"/>
      <c r="L105" s="733"/>
      <c r="M105" s="550"/>
      <c r="N105" s="287"/>
      <c r="O105" s="288"/>
    </row>
    <row r="106" spans="2:15" x14ac:dyDescent="0.2">
      <c r="B106" s="183"/>
      <c r="C106" s="183"/>
      <c r="D106" s="183"/>
      <c r="E106" s="183"/>
      <c r="F106" s="497"/>
      <c r="G106" s="183"/>
      <c r="H106" s="183"/>
      <c r="I106" s="183"/>
      <c r="J106" s="183"/>
      <c r="L106" s="733"/>
      <c r="M106" s="550"/>
      <c r="N106" s="287"/>
      <c r="O106" s="288"/>
    </row>
    <row r="107" spans="2:15" x14ac:dyDescent="0.2">
      <c r="B107" s="183"/>
      <c r="C107" s="183"/>
      <c r="D107" s="183"/>
      <c r="E107" s="183"/>
      <c r="F107" s="497"/>
      <c r="G107" s="183"/>
      <c r="H107" s="183"/>
      <c r="I107" s="183"/>
      <c r="J107" s="183"/>
      <c r="L107" s="733"/>
      <c r="M107" s="550"/>
      <c r="N107" s="287"/>
      <c r="O107" s="288"/>
    </row>
    <row r="108" spans="2:15" x14ac:dyDescent="0.2">
      <c r="B108" s="183"/>
      <c r="C108" s="183"/>
      <c r="D108" s="183"/>
      <c r="E108" s="183"/>
      <c r="F108" s="183"/>
      <c r="G108" s="183"/>
      <c r="H108" s="183"/>
      <c r="I108" s="183"/>
      <c r="J108" s="183"/>
      <c r="L108" s="733"/>
      <c r="M108" s="550"/>
      <c r="N108" s="287"/>
      <c r="O108" s="288"/>
    </row>
    <row r="109" spans="2:15" x14ac:dyDescent="0.2">
      <c r="B109" s="183"/>
      <c r="C109" s="183"/>
      <c r="D109" s="183"/>
      <c r="E109" s="183"/>
      <c r="F109" s="183"/>
      <c r="G109" s="183"/>
      <c r="H109" s="183"/>
      <c r="I109" s="183"/>
      <c r="J109" s="183"/>
      <c r="L109" s="733"/>
      <c r="M109" s="550"/>
      <c r="N109" s="287"/>
      <c r="O109" s="288"/>
    </row>
    <row r="110" spans="2:15" x14ac:dyDescent="0.2">
      <c r="B110" s="183"/>
      <c r="C110" s="183"/>
      <c r="D110" s="183"/>
      <c r="E110" s="183"/>
      <c r="F110" s="183"/>
      <c r="G110" s="183"/>
      <c r="H110" s="183"/>
      <c r="I110" s="183"/>
      <c r="J110" s="183"/>
      <c r="L110" s="733"/>
      <c r="M110" s="550"/>
      <c r="N110" s="287"/>
      <c r="O110" s="288"/>
    </row>
    <row r="111" spans="2:15" x14ac:dyDescent="0.2">
      <c r="B111" s="183"/>
      <c r="C111" s="183"/>
      <c r="D111" s="183"/>
      <c r="E111" s="183"/>
      <c r="F111" s="183"/>
      <c r="G111" s="183"/>
      <c r="H111" s="183"/>
      <c r="I111" s="183"/>
      <c r="J111" s="183"/>
      <c r="L111" s="733"/>
      <c r="M111" s="550"/>
      <c r="N111" s="287"/>
      <c r="O111" s="288"/>
    </row>
    <row r="112" spans="2:15" x14ac:dyDescent="0.2">
      <c r="B112" s="183"/>
      <c r="C112" s="183"/>
      <c r="D112" s="183"/>
      <c r="E112" s="183"/>
      <c r="F112" s="183"/>
      <c r="G112" s="183"/>
      <c r="H112" s="183"/>
      <c r="I112" s="183"/>
      <c r="J112" s="183"/>
      <c r="L112" s="733"/>
      <c r="M112" s="550"/>
      <c r="N112" s="287"/>
      <c r="O112" s="288"/>
    </row>
    <row r="113" spans="2:15" x14ac:dyDescent="0.2">
      <c r="B113" s="183"/>
      <c r="C113" s="183"/>
      <c r="D113" s="183"/>
      <c r="E113" s="183"/>
      <c r="F113" s="183"/>
      <c r="G113" s="183"/>
      <c r="H113" s="183"/>
      <c r="I113" s="183"/>
      <c r="J113" s="183"/>
      <c r="L113" s="733"/>
      <c r="M113" s="550"/>
      <c r="N113" s="287"/>
      <c r="O113" s="288"/>
    </row>
    <row r="114" spans="2:15" x14ac:dyDescent="0.2">
      <c r="B114" s="183"/>
      <c r="C114" s="183"/>
      <c r="D114" s="183"/>
      <c r="E114" s="183"/>
      <c r="F114" s="183"/>
      <c r="G114" s="183"/>
      <c r="H114" s="183"/>
      <c r="I114" s="183"/>
      <c r="J114" s="183"/>
      <c r="L114" s="733"/>
      <c r="M114" s="550"/>
      <c r="N114" s="287"/>
      <c r="O114" s="288"/>
    </row>
    <row r="115" spans="2:15" x14ac:dyDescent="0.2">
      <c r="B115" s="183"/>
      <c r="C115" s="183"/>
      <c r="D115" s="183"/>
      <c r="E115" s="183"/>
      <c r="F115" s="183"/>
      <c r="G115" s="183"/>
      <c r="H115" s="183"/>
      <c r="I115" s="183"/>
      <c r="J115" s="183"/>
      <c r="L115" s="733"/>
      <c r="M115" s="550"/>
      <c r="N115" s="287"/>
      <c r="O115" s="288"/>
    </row>
    <row r="116" spans="2:15" x14ac:dyDescent="0.2">
      <c r="B116" s="183"/>
      <c r="C116" s="183"/>
      <c r="D116" s="183"/>
      <c r="E116" s="183"/>
      <c r="F116" s="183"/>
      <c r="G116" s="183"/>
      <c r="H116" s="183"/>
      <c r="I116" s="183"/>
      <c r="J116" s="183"/>
      <c r="L116" s="733"/>
      <c r="M116" s="550"/>
      <c r="N116" s="287"/>
      <c r="O116" s="288"/>
    </row>
    <row r="117" spans="2:15" x14ac:dyDescent="0.2">
      <c r="B117" s="183"/>
      <c r="C117" s="183"/>
      <c r="D117" s="183"/>
      <c r="E117" s="183"/>
      <c r="F117" s="183"/>
      <c r="G117" s="183"/>
      <c r="H117" s="183"/>
      <c r="I117" s="183"/>
      <c r="J117" s="183"/>
      <c r="L117" s="733"/>
      <c r="M117" s="550"/>
      <c r="N117" s="287"/>
      <c r="O117" s="288"/>
    </row>
    <row r="118" spans="2:15" x14ac:dyDescent="0.2">
      <c r="B118" s="183"/>
      <c r="C118" s="183"/>
      <c r="D118" s="183"/>
      <c r="E118" s="183"/>
      <c r="F118" s="183"/>
      <c r="G118" s="183"/>
      <c r="H118" s="183"/>
      <c r="I118" s="183"/>
      <c r="J118" s="183"/>
      <c r="L118" s="733"/>
      <c r="M118" s="550"/>
      <c r="N118" s="287"/>
      <c r="O118" s="288"/>
    </row>
    <row r="119" spans="2:15" x14ac:dyDescent="0.2">
      <c r="B119" s="183"/>
      <c r="C119" s="183"/>
      <c r="D119" s="183"/>
      <c r="E119" s="183"/>
      <c r="F119" s="183"/>
      <c r="G119" s="183"/>
      <c r="H119" s="183"/>
      <c r="I119" s="183"/>
      <c r="J119" s="183"/>
      <c r="L119" s="733"/>
      <c r="M119" s="550"/>
      <c r="N119" s="287"/>
      <c r="O119" s="288"/>
    </row>
    <row r="120" spans="2:15" x14ac:dyDescent="0.2">
      <c r="B120" s="183"/>
      <c r="C120" s="183"/>
      <c r="D120" s="183"/>
      <c r="E120" s="183"/>
      <c r="F120" s="183"/>
      <c r="G120" s="183"/>
      <c r="H120" s="183"/>
      <c r="I120" s="183"/>
      <c r="J120" s="183"/>
      <c r="L120" s="733"/>
      <c r="M120" s="550"/>
      <c r="N120" s="287"/>
      <c r="O120" s="288"/>
    </row>
    <row r="121" spans="2:15" x14ac:dyDescent="0.2">
      <c r="B121" s="183"/>
      <c r="C121" s="183"/>
      <c r="D121" s="183"/>
      <c r="E121" s="183"/>
      <c r="F121" s="183"/>
      <c r="G121" s="183"/>
      <c r="H121" s="183"/>
      <c r="I121" s="183"/>
      <c r="J121" s="183"/>
      <c r="L121" s="733"/>
      <c r="M121" s="550"/>
      <c r="N121" s="287"/>
      <c r="O121" s="288"/>
    </row>
    <row r="122" spans="2:15" x14ac:dyDescent="0.2">
      <c r="B122" s="183"/>
      <c r="C122" s="183"/>
      <c r="D122" s="183"/>
      <c r="E122" s="183"/>
      <c r="F122" s="183"/>
      <c r="G122" s="183"/>
      <c r="H122" s="183"/>
      <c r="I122" s="183"/>
      <c r="J122" s="183"/>
      <c r="L122" s="733"/>
      <c r="M122" s="550"/>
      <c r="N122" s="287"/>
      <c r="O122" s="288"/>
    </row>
    <row r="123" spans="2:15" x14ac:dyDescent="0.2">
      <c r="B123" s="183"/>
      <c r="C123" s="183"/>
      <c r="D123" s="183"/>
      <c r="E123" s="183"/>
      <c r="F123" s="183"/>
      <c r="G123" s="183"/>
      <c r="H123" s="183"/>
      <c r="I123" s="183"/>
      <c r="J123" s="183"/>
      <c r="L123" s="733"/>
      <c r="M123" s="550"/>
      <c r="N123" s="287"/>
      <c r="O123" s="288"/>
    </row>
    <row r="124" spans="2:15" x14ac:dyDescent="0.2">
      <c r="B124" s="183"/>
      <c r="C124" s="183"/>
      <c r="D124" s="183"/>
      <c r="E124" s="183"/>
      <c r="F124" s="183"/>
      <c r="G124" s="183"/>
      <c r="H124" s="183"/>
      <c r="I124" s="183"/>
      <c r="J124" s="183"/>
      <c r="L124" s="733"/>
      <c r="M124" s="550"/>
      <c r="N124" s="287"/>
      <c r="O124" s="288"/>
    </row>
    <row r="125" spans="2:15" x14ac:dyDescent="0.2">
      <c r="B125" s="183"/>
      <c r="C125" s="183"/>
      <c r="D125" s="183"/>
      <c r="E125" s="183"/>
      <c r="F125" s="183"/>
      <c r="G125" s="183"/>
      <c r="H125" s="183"/>
      <c r="I125" s="183"/>
      <c r="J125" s="183"/>
      <c r="L125" s="733"/>
      <c r="M125" s="550"/>
      <c r="N125" s="287"/>
      <c r="O125" s="288"/>
    </row>
    <row r="126" spans="2:15" x14ac:dyDescent="0.2">
      <c r="B126" s="183"/>
      <c r="C126" s="183"/>
      <c r="D126" s="183"/>
      <c r="E126" s="183"/>
      <c r="F126" s="183"/>
      <c r="G126" s="183"/>
      <c r="H126" s="183"/>
      <c r="I126" s="183"/>
      <c r="J126" s="183"/>
      <c r="L126" s="733"/>
      <c r="M126" s="550"/>
      <c r="N126" s="287"/>
      <c r="O126" s="288"/>
    </row>
    <row r="127" spans="2:15" x14ac:dyDescent="0.2">
      <c r="B127" s="183"/>
      <c r="C127" s="183"/>
      <c r="D127" s="183"/>
      <c r="E127" s="183"/>
      <c r="F127" s="183"/>
      <c r="G127" s="183"/>
      <c r="H127" s="183"/>
      <c r="I127" s="183"/>
      <c r="J127" s="183"/>
      <c r="L127" s="733"/>
      <c r="M127" s="550"/>
      <c r="N127" s="287"/>
      <c r="O127" s="288"/>
    </row>
    <row r="128" spans="2:15" x14ac:dyDescent="0.2">
      <c r="B128" s="183"/>
      <c r="C128" s="183"/>
      <c r="D128" s="183"/>
      <c r="E128" s="183"/>
      <c r="F128" s="183"/>
      <c r="G128" s="183"/>
      <c r="H128" s="183"/>
      <c r="I128" s="183"/>
      <c r="J128" s="183"/>
      <c r="L128" s="733"/>
      <c r="M128" s="550"/>
      <c r="N128" s="287"/>
      <c r="O128" s="288"/>
    </row>
    <row r="129" spans="2:15" x14ac:dyDescent="0.2">
      <c r="B129" s="183"/>
      <c r="C129" s="183"/>
      <c r="D129" s="183"/>
      <c r="E129" s="183"/>
      <c r="F129" s="183"/>
      <c r="G129" s="183"/>
      <c r="H129" s="183"/>
      <c r="I129" s="183"/>
      <c r="J129" s="183"/>
      <c r="L129" s="733"/>
      <c r="M129" s="550"/>
      <c r="N129" s="287"/>
      <c r="O129" s="288"/>
    </row>
    <row r="130" spans="2:15" x14ac:dyDescent="0.2">
      <c r="B130" s="183"/>
      <c r="C130" s="183"/>
      <c r="D130" s="183"/>
      <c r="E130" s="183"/>
      <c r="F130" s="183"/>
      <c r="G130" s="183"/>
      <c r="H130" s="183"/>
      <c r="I130" s="183"/>
      <c r="J130" s="183"/>
      <c r="L130" s="733"/>
      <c r="M130" s="550"/>
      <c r="N130" s="287"/>
      <c r="O130" s="288"/>
    </row>
    <row r="131" spans="2:15" x14ac:dyDescent="0.2">
      <c r="B131" s="183"/>
      <c r="C131" s="183"/>
      <c r="D131" s="183"/>
      <c r="E131" s="183"/>
      <c r="F131" s="183"/>
      <c r="G131" s="183"/>
      <c r="H131" s="183"/>
      <c r="I131" s="183"/>
      <c r="J131" s="183"/>
      <c r="L131" s="733"/>
      <c r="M131" s="550"/>
      <c r="N131" s="287"/>
      <c r="O131" s="288"/>
    </row>
    <row r="132" spans="2:15" x14ac:dyDescent="0.2">
      <c r="B132" s="183"/>
      <c r="C132" s="183"/>
      <c r="D132" s="183"/>
      <c r="E132" s="183"/>
      <c r="F132" s="183"/>
      <c r="G132" s="183"/>
      <c r="H132" s="183"/>
      <c r="I132" s="183"/>
      <c r="J132" s="183"/>
      <c r="L132" s="733"/>
      <c r="M132" s="550"/>
      <c r="N132" s="287"/>
      <c r="O132" s="288"/>
    </row>
    <row r="133" spans="2:15" x14ac:dyDescent="0.2">
      <c r="B133" s="183"/>
      <c r="C133" s="183"/>
      <c r="D133" s="183"/>
      <c r="E133" s="183"/>
      <c r="F133" s="183"/>
      <c r="G133" s="183"/>
      <c r="H133" s="183"/>
      <c r="I133" s="183"/>
      <c r="J133" s="183"/>
      <c r="L133" s="733"/>
      <c r="M133" s="550"/>
      <c r="N133" s="287"/>
      <c r="O133" s="288"/>
    </row>
    <row r="134" spans="2:15" x14ac:dyDescent="0.2">
      <c r="B134" s="183"/>
      <c r="C134" s="183"/>
      <c r="D134" s="183"/>
      <c r="E134" s="183"/>
      <c r="F134" s="183"/>
      <c r="G134" s="183"/>
      <c r="H134" s="183"/>
      <c r="I134" s="183"/>
      <c r="J134" s="183"/>
      <c r="L134" s="733"/>
      <c r="M134" s="550"/>
      <c r="N134" s="287"/>
      <c r="O134" s="288"/>
    </row>
    <row r="135" spans="2:15" x14ac:dyDescent="0.2">
      <c r="B135" s="183"/>
      <c r="C135" s="183"/>
      <c r="D135" s="183"/>
      <c r="E135" s="183"/>
      <c r="F135" s="183"/>
      <c r="G135" s="183"/>
      <c r="H135" s="183"/>
      <c r="I135" s="183"/>
      <c r="J135" s="183"/>
      <c r="L135" s="733"/>
      <c r="M135" s="550"/>
      <c r="N135" s="287"/>
      <c r="O135" s="288"/>
    </row>
    <row r="136" spans="2:15" x14ac:dyDescent="0.2">
      <c r="B136" s="183"/>
      <c r="C136" s="183"/>
      <c r="D136" s="183"/>
      <c r="E136" s="183"/>
      <c r="F136" s="183"/>
      <c r="G136" s="183"/>
      <c r="H136" s="183"/>
      <c r="I136" s="183"/>
      <c r="J136" s="183"/>
      <c r="L136" s="733"/>
      <c r="M136" s="550"/>
      <c r="N136" s="287"/>
      <c r="O136" s="288"/>
    </row>
    <row r="137" spans="2:15" x14ac:dyDescent="0.2">
      <c r="B137" s="183"/>
      <c r="C137" s="183"/>
      <c r="D137" s="183"/>
      <c r="E137" s="183"/>
      <c r="F137" s="183"/>
      <c r="G137" s="183"/>
      <c r="H137" s="183"/>
      <c r="I137" s="183"/>
      <c r="J137" s="183"/>
      <c r="L137" s="733"/>
      <c r="M137" s="550"/>
      <c r="N137" s="287"/>
      <c r="O137" s="288"/>
    </row>
    <row r="138" spans="2:15" x14ac:dyDescent="0.2">
      <c r="B138" s="183"/>
      <c r="C138" s="183"/>
      <c r="D138" s="183"/>
      <c r="E138" s="183"/>
      <c r="F138" s="183"/>
      <c r="G138" s="183"/>
      <c r="H138" s="183"/>
      <c r="I138" s="183"/>
      <c r="J138" s="183"/>
      <c r="L138" s="733"/>
      <c r="M138" s="550"/>
      <c r="N138" s="287"/>
      <c r="O138" s="288"/>
    </row>
    <row r="139" spans="2:15" x14ac:dyDescent="0.2">
      <c r="B139" s="183"/>
      <c r="C139" s="183"/>
      <c r="D139" s="183"/>
      <c r="E139" s="183"/>
      <c r="F139" s="183"/>
      <c r="G139" s="183"/>
      <c r="H139" s="183"/>
      <c r="I139" s="183"/>
      <c r="J139" s="183"/>
      <c r="L139" s="733"/>
      <c r="M139" s="550"/>
      <c r="N139" s="287"/>
      <c r="O139" s="288"/>
    </row>
    <row r="140" spans="2:15" x14ac:dyDescent="0.2">
      <c r="B140" s="183"/>
      <c r="C140" s="183"/>
      <c r="D140" s="183"/>
      <c r="E140" s="183"/>
      <c r="F140" s="183"/>
      <c r="G140" s="183"/>
      <c r="H140" s="183"/>
      <c r="I140" s="183"/>
      <c r="J140" s="183"/>
      <c r="L140" s="733"/>
      <c r="M140" s="550"/>
      <c r="N140" s="287"/>
      <c r="O140" s="288"/>
    </row>
    <row r="141" spans="2:15" x14ac:dyDescent="0.2">
      <c r="B141" s="183"/>
      <c r="C141" s="183"/>
      <c r="D141" s="183"/>
      <c r="E141" s="183"/>
      <c r="F141" s="183"/>
      <c r="G141" s="183"/>
      <c r="H141" s="183"/>
      <c r="I141" s="183"/>
      <c r="J141" s="183"/>
      <c r="L141" s="733"/>
      <c r="M141" s="550"/>
      <c r="N141" s="287"/>
      <c r="O141" s="288"/>
    </row>
    <row r="142" spans="2:15" x14ac:dyDescent="0.2">
      <c r="B142" s="183"/>
      <c r="C142" s="183"/>
      <c r="D142" s="183"/>
      <c r="E142" s="183"/>
      <c r="F142" s="183"/>
      <c r="G142" s="183"/>
      <c r="H142" s="183"/>
      <c r="I142" s="183"/>
      <c r="J142" s="183"/>
      <c r="L142" s="733"/>
      <c r="M142" s="550"/>
      <c r="N142" s="287"/>
      <c r="O142" s="288"/>
    </row>
    <row r="143" spans="2:15" x14ac:dyDescent="0.2">
      <c r="B143" s="183"/>
      <c r="C143" s="183"/>
      <c r="D143" s="183"/>
      <c r="E143" s="183"/>
      <c r="F143" s="183"/>
      <c r="G143" s="183"/>
      <c r="H143" s="183"/>
      <c r="I143" s="183"/>
      <c r="J143" s="183"/>
      <c r="L143" s="733"/>
      <c r="M143" s="550"/>
      <c r="N143" s="287"/>
      <c r="O143" s="288"/>
    </row>
    <row r="144" spans="2:15" x14ac:dyDescent="0.2">
      <c r="B144" s="183"/>
      <c r="C144" s="183"/>
      <c r="D144" s="183"/>
      <c r="E144" s="183"/>
      <c r="F144" s="183"/>
      <c r="G144" s="183"/>
      <c r="H144" s="183"/>
      <c r="I144" s="183"/>
      <c r="J144" s="183"/>
      <c r="L144" s="733"/>
      <c r="M144" s="550"/>
      <c r="N144" s="287"/>
      <c r="O144" s="288"/>
    </row>
    <row r="145" spans="2:20" x14ac:dyDescent="0.2">
      <c r="B145" s="183"/>
      <c r="C145" s="183"/>
      <c r="D145" s="183"/>
      <c r="E145" s="183"/>
      <c r="F145" s="183"/>
      <c r="G145" s="183"/>
      <c r="H145" s="183"/>
      <c r="I145" s="183"/>
      <c r="J145" s="183"/>
      <c r="L145" s="733"/>
      <c r="M145" s="550"/>
      <c r="N145" s="287"/>
      <c r="O145" s="288"/>
      <c r="R145" s="550"/>
      <c r="S145" s="552"/>
      <c r="T145" s="553"/>
    </row>
    <row r="146" spans="2:20" x14ac:dyDescent="0.2">
      <c r="B146" s="183"/>
      <c r="C146" s="183"/>
      <c r="D146" s="183"/>
      <c r="E146" s="183"/>
      <c r="F146" s="183"/>
      <c r="G146" s="183"/>
      <c r="H146" s="183"/>
      <c r="I146" s="183"/>
      <c r="J146" s="183"/>
      <c r="L146" s="733"/>
      <c r="M146" s="550"/>
      <c r="N146" s="287"/>
      <c r="O146" s="288"/>
      <c r="R146" s="550"/>
      <c r="S146" s="552"/>
      <c r="T146" s="553"/>
    </row>
    <row r="147" spans="2:20" x14ac:dyDescent="0.2">
      <c r="B147" s="183"/>
      <c r="C147" s="183"/>
      <c r="D147" s="183"/>
      <c r="E147" s="183"/>
      <c r="F147" s="183"/>
      <c r="G147" s="183"/>
      <c r="H147" s="183"/>
      <c r="I147" s="183"/>
      <c r="J147" s="183"/>
      <c r="L147" s="733"/>
      <c r="M147" s="550"/>
      <c r="N147" s="287"/>
      <c r="O147" s="288"/>
    </row>
    <row r="148" spans="2:20" x14ac:dyDescent="0.2">
      <c r="B148" s="183"/>
      <c r="C148" s="183"/>
      <c r="D148" s="183"/>
      <c r="E148" s="183"/>
      <c r="F148" s="183"/>
      <c r="G148" s="183"/>
      <c r="H148" s="183"/>
      <c r="I148" s="183"/>
      <c r="J148" s="183"/>
      <c r="L148" s="733"/>
      <c r="M148" s="550"/>
      <c r="N148" s="287"/>
      <c r="O148" s="288"/>
    </row>
    <row r="149" spans="2:20" x14ac:dyDescent="0.2">
      <c r="B149" s="183"/>
      <c r="C149" s="183"/>
      <c r="D149" s="183"/>
      <c r="E149" s="183"/>
      <c r="F149" s="183"/>
      <c r="G149" s="183"/>
      <c r="H149" s="183"/>
      <c r="I149" s="183"/>
      <c r="J149" s="183"/>
      <c r="L149" s="733"/>
      <c r="M149" s="550"/>
      <c r="N149" s="287"/>
      <c r="O149" s="288"/>
    </row>
    <row r="150" spans="2:20" x14ac:dyDescent="0.2">
      <c r="B150" s="183"/>
      <c r="C150" s="183"/>
      <c r="D150" s="183"/>
      <c r="E150" s="183"/>
      <c r="F150" s="183"/>
      <c r="G150" s="183"/>
      <c r="H150" s="183"/>
      <c r="I150" s="183"/>
      <c r="J150" s="183"/>
      <c r="L150" s="733"/>
      <c r="M150" s="550"/>
      <c r="N150" s="287"/>
      <c r="O150" s="288"/>
    </row>
    <row r="151" spans="2:20" x14ac:dyDescent="0.2">
      <c r="B151" s="183"/>
      <c r="C151" s="183"/>
      <c r="D151" s="183"/>
      <c r="E151" s="183"/>
      <c r="F151" s="183"/>
      <c r="G151" s="183"/>
      <c r="H151" s="183"/>
      <c r="I151" s="183"/>
      <c r="J151" s="183"/>
      <c r="L151" s="733"/>
      <c r="M151" s="550"/>
      <c r="N151" s="287"/>
      <c r="O151" s="288"/>
    </row>
    <row r="152" spans="2:20" x14ac:dyDescent="0.2">
      <c r="B152" s="183"/>
      <c r="C152" s="183"/>
      <c r="D152" s="183"/>
      <c r="E152" s="183"/>
      <c r="F152" s="183"/>
      <c r="G152" s="183"/>
      <c r="H152" s="183"/>
      <c r="I152" s="183"/>
      <c r="J152" s="183"/>
      <c r="L152" s="733"/>
      <c r="M152" s="550"/>
      <c r="N152" s="287"/>
      <c r="O152" s="288"/>
    </row>
    <row r="153" spans="2:20" x14ac:dyDescent="0.2">
      <c r="B153" s="183"/>
      <c r="C153" s="183"/>
      <c r="D153" s="183"/>
      <c r="E153" s="183"/>
      <c r="F153" s="183"/>
      <c r="G153" s="183"/>
      <c r="H153" s="183"/>
      <c r="I153" s="183"/>
      <c r="J153" s="183"/>
      <c r="L153" s="734"/>
      <c r="M153" s="550"/>
      <c r="N153" s="287"/>
      <c r="O153" s="288"/>
    </row>
    <row r="154" spans="2:20" x14ac:dyDescent="0.2">
      <c r="B154" s="183"/>
      <c r="C154" s="183"/>
      <c r="D154" s="183"/>
      <c r="E154" s="183"/>
      <c r="F154" s="183"/>
      <c r="G154" s="183"/>
      <c r="H154" s="183"/>
      <c r="I154" s="183"/>
      <c r="J154" s="183"/>
      <c r="L154" s="298" t="s">
        <v>590</v>
      </c>
      <c r="M154" s="301">
        <v>0</v>
      </c>
      <c r="N154" s="300">
        <v>0</v>
      </c>
      <c r="O154" s="300">
        <v>0</v>
      </c>
    </row>
    <row r="155" spans="2:20" x14ac:dyDescent="0.2">
      <c r="B155" s="183"/>
      <c r="C155" s="183"/>
      <c r="D155" s="183"/>
      <c r="E155" s="183"/>
      <c r="F155" s="183"/>
      <c r="G155" s="183"/>
      <c r="H155" s="183"/>
      <c r="I155" s="183"/>
      <c r="J155" s="183"/>
      <c r="L155" s="295"/>
      <c r="M155" s="295"/>
      <c r="N155" s="295"/>
      <c r="O155" s="295"/>
    </row>
    <row r="156" spans="2:20" x14ac:dyDescent="0.2">
      <c r="B156" s="183"/>
      <c r="C156" s="183"/>
      <c r="D156" s="183"/>
      <c r="E156" s="183"/>
      <c r="F156" s="183"/>
      <c r="G156" s="183"/>
      <c r="H156" s="183"/>
      <c r="I156" s="183"/>
      <c r="J156" s="183"/>
      <c r="L156" s="289" t="s">
        <v>578</v>
      </c>
      <c r="M156" s="290" t="s">
        <v>102</v>
      </c>
      <c r="N156" s="290" t="s">
        <v>328</v>
      </c>
      <c r="O156" s="291" t="s">
        <v>574</v>
      </c>
    </row>
    <row r="157" spans="2:20" x14ac:dyDescent="0.2">
      <c r="B157" s="183"/>
      <c r="C157" s="183"/>
      <c r="D157" s="183"/>
      <c r="E157" s="183"/>
      <c r="F157" s="183"/>
      <c r="G157" s="183"/>
      <c r="H157" s="183"/>
      <c r="I157" s="183"/>
      <c r="J157" s="183"/>
      <c r="L157" s="732" t="s">
        <v>576</v>
      </c>
      <c r="M157" s="286"/>
      <c r="N157" s="287"/>
      <c r="O157" s="288"/>
    </row>
    <row r="158" spans="2:20" x14ac:dyDescent="0.2">
      <c r="B158" s="183"/>
      <c r="C158" s="183"/>
      <c r="D158" s="183"/>
      <c r="E158" s="183"/>
      <c r="F158" s="183"/>
      <c r="G158" s="183"/>
      <c r="H158" s="183"/>
      <c r="I158" s="183"/>
      <c r="J158" s="183"/>
      <c r="L158" s="733"/>
      <c r="M158" s="286"/>
      <c r="N158" s="287"/>
      <c r="O158" s="288"/>
    </row>
    <row r="159" spans="2:20" x14ac:dyDescent="0.2">
      <c r="B159" s="183"/>
      <c r="C159" s="183"/>
      <c r="D159" s="183"/>
      <c r="E159" s="183"/>
      <c r="F159" s="183"/>
      <c r="G159" s="183"/>
      <c r="H159" s="183"/>
      <c r="I159" s="183"/>
      <c r="J159" s="183"/>
      <c r="L159" s="733"/>
      <c r="M159" s="286"/>
      <c r="N159" s="287"/>
      <c r="O159" s="288"/>
    </row>
    <row r="160" spans="2:20" x14ac:dyDescent="0.2">
      <c r="B160" s="183"/>
      <c r="C160" s="183"/>
      <c r="D160" s="183"/>
      <c r="E160" s="183"/>
      <c r="F160" s="183"/>
      <c r="G160" s="183"/>
      <c r="H160" s="183"/>
      <c r="I160" s="183"/>
      <c r="J160" s="183"/>
      <c r="L160" s="733"/>
      <c r="M160" s="286"/>
      <c r="N160" s="287"/>
      <c r="O160" s="288"/>
    </row>
    <row r="161" spans="2:15" x14ac:dyDescent="0.2">
      <c r="B161" s="183"/>
      <c r="C161" s="183"/>
      <c r="D161" s="183"/>
      <c r="E161" s="183"/>
      <c r="F161" s="183"/>
      <c r="G161" s="183"/>
      <c r="H161" s="183"/>
      <c r="I161" s="183"/>
      <c r="J161" s="183"/>
      <c r="L161" s="733"/>
      <c r="M161" s="286"/>
      <c r="N161" s="287"/>
      <c r="O161" s="288"/>
    </row>
    <row r="162" spans="2:15" x14ac:dyDescent="0.2">
      <c r="B162" s="183"/>
      <c r="C162" s="183"/>
      <c r="D162" s="183"/>
      <c r="E162" s="183"/>
      <c r="F162" s="183"/>
      <c r="G162" s="183"/>
      <c r="H162" s="183"/>
      <c r="I162" s="183"/>
      <c r="J162" s="183"/>
      <c r="L162" s="733"/>
      <c r="M162" s="286"/>
      <c r="N162" s="287"/>
      <c r="O162" s="288"/>
    </row>
    <row r="163" spans="2:15" x14ac:dyDescent="0.2">
      <c r="B163" s="183"/>
      <c r="C163" s="183"/>
      <c r="D163" s="183"/>
      <c r="E163" s="183"/>
      <c r="F163" s="183"/>
      <c r="G163" s="183"/>
      <c r="H163" s="183"/>
      <c r="I163" s="183"/>
      <c r="J163" s="183"/>
      <c r="L163" s="733"/>
      <c r="M163" s="286"/>
      <c r="N163" s="287"/>
      <c r="O163" s="288"/>
    </row>
    <row r="164" spans="2:15" x14ac:dyDescent="0.2">
      <c r="B164" s="183"/>
      <c r="C164" s="183"/>
      <c r="D164" s="183"/>
      <c r="E164" s="183"/>
      <c r="F164" s="183"/>
      <c r="G164" s="183"/>
      <c r="H164" s="183"/>
      <c r="I164" s="183"/>
      <c r="J164" s="183"/>
      <c r="L164" s="733"/>
      <c r="M164" s="286"/>
      <c r="N164" s="287"/>
      <c r="O164" s="288"/>
    </row>
    <row r="165" spans="2:15" x14ac:dyDescent="0.2">
      <c r="B165" s="183"/>
      <c r="C165" s="183"/>
      <c r="D165" s="183"/>
      <c r="E165" s="183"/>
      <c r="F165" s="183"/>
      <c r="G165" s="183"/>
      <c r="H165" s="183"/>
      <c r="I165" s="183"/>
      <c r="J165" s="183"/>
      <c r="L165" s="733"/>
      <c r="M165" s="286"/>
      <c r="N165" s="287"/>
      <c r="O165" s="288"/>
    </row>
    <row r="166" spans="2:15" x14ac:dyDescent="0.2">
      <c r="B166" s="183"/>
      <c r="C166" s="183"/>
      <c r="D166" s="183"/>
      <c r="E166" s="183"/>
      <c r="F166" s="183"/>
      <c r="G166" s="183"/>
      <c r="H166" s="183"/>
      <c r="I166" s="183"/>
      <c r="J166" s="183"/>
      <c r="L166" s="733"/>
      <c r="M166" s="286"/>
      <c r="N166" s="287"/>
      <c r="O166" s="288"/>
    </row>
    <row r="167" spans="2:15" x14ac:dyDescent="0.2">
      <c r="B167" s="183"/>
      <c r="C167" s="183"/>
      <c r="D167" s="183"/>
      <c r="E167" s="183"/>
      <c r="F167" s="183"/>
      <c r="G167" s="183"/>
      <c r="H167" s="183"/>
      <c r="I167" s="183"/>
      <c r="J167" s="183"/>
      <c r="L167" s="733"/>
      <c r="M167" s="286"/>
      <c r="N167" s="287"/>
      <c r="O167" s="288"/>
    </row>
    <row r="168" spans="2:15" x14ac:dyDescent="0.2">
      <c r="B168" s="183"/>
      <c r="C168" s="183"/>
      <c r="D168" s="183"/>
      <c r="E168" s="183"/>
      <c r="F168" s="183"/>
      <c r="G168" s="183"/>
      <c r="H168" s="183"/>
      <c r="I168" s="183"/>
      <c r="J168" s="183"/>
      <c r="L168" s="733"/>
      <c r="M168" s="286"/>
      <c r="N168" s="287"/>
      <c r="O168" s="288"/>
    </row>
    <row r="169" spans="2:15" x14ac:dyDescent="0.2">
      <c r="B169" s="183"/>
      <c r="C169" s="183"/>
      <c r="D169" s="183"/>
      <c r="E169" s="183"/>
      <c r="F169" s="183"/>
      <c r="G169" s="183"/>
      <c r="H169" s="183"/>
      <c r="I169" s="183"/>
      <c r="J169" s="183"/>
      <c r="L169" s="733"/>
      <c r="M169" s="286"/>
      <c r="N169" s="287"/>
      <c r="O169" s="288"/>
    </row>
    <row r="170" spans="2:15" x14ac:dyDescent="0.2">
      <c r="B170" s="183"/>
      <c r="C170" s="183"/>
      <c r="D170" s="183"/>
      <c r="E170" s="183"/>
      <c r="F170" s="183"/>
      <c r="G170" s="183"/>
      <c r="H170" s="183"/>
      <c r="I170" s="183"/>
      <c r="J170" s="183"/>
      <c r="L170" s="733"/>
      <c r="M170" s="286"/>
      <c r="N170" s="287"/>
      <c r="O170" s="288"/>
    </row>
    <row r="171" spans="2:15" x14ac:dyDescent="0.2">
      <c r="B171" s="183"/>
      <c r="C171" s="183"/>
      <c r="D171" s="183"/>
      <c r="E171" s="183"/>
      <c r="F171" s="183"/>
      <c r="G171" s="183"/>
      <c r="H171" s="183"/>
      <c r="I171" s="183"/>
      <c r="J171" s="183"/>
      <c r="L171" s="733"/>
      <c r="M171" s="286"/>
      <c r="N171" s="287"/>
      <c r="O171" s="288"/>
    </row>
    <row r="172" spans="2:15" x14ac:dyDescent="0.2">
      <c r="B172" s="183"/>
      <c r="C172" s="183"/>
      <c r="D172" s="183"/>
      <c r="E172" s="183"/>
      <c r="F172" s="183"/>
      <c r="G172" s="183"/>
      <c r="H172" s="183"/>
      <c r="I172" s="183"/>
      <c r="J172" s="183"/>
      <c r="L172" s="733"/>
      <c r="M172" s="286"/>
      <c r="N172" s="287"/>
      <c r="O172" s="288"/>
    </row>
    <row r="173" spans="2:15" x14ac:dyDescent="0.2">
      <c r="B173" s="183"/>
      <c r="C173" s="183"/>
      <c r="D173" s="183"/>
      <c r="E173" s="183"/>
      <c r="F173" s="183"/>
      <c r="G173" s="183"/>
      <c r="H173" s="183"/>
      <c r="I173" s="183"/>
      <c r="J173" s="183"/>
      <c r="L173" s="733"/>
      <c r="M173" s="286"/>
      <c r="N173" s="287"/>
      <c r="O173" s="288"/>
    </row>
    <row r="174" spans="2:15" x14ac:dyDescent="0.2">
      <c r="B174" s="183"/>
      <c r="C174" s="183"/>
      <c r="D174" s="183"/>
      <c r="E174" s="183"/>
      <c r="F174" s="183"/>
      <c r="G174" s="183"/>
      <c r="H174" s="183"/>
      <c r="I174" s="183"/>
      <c r="J174" s="183"/>
      <c r="L174" s="733"/>
      <c r="M174" s="286"/>
      <c r="N174" s="287"/>
      <c r="O174" s="288"/>
    </row>
    <row r="175" spans="2:15" x14ac:dyDescent="0.2">
      <c r="B175" s="183"/>
      <c r="C175" s="183"/>
      <c r="D175" s="183"/>
      <c r="E175" s="183"/>
      <c r="F175" s="183"/>
      <c r="G175" s="183"/>
      <c r="H175" s="183"/>
      <c r="I175" s="183"/>
      <c r="J175" s="183"/>
      <c r="L175" s="733"/>
      <c r="M175" s="286"/>
      <c r="N175" s="287"/>
      <c r="O175" s="288"/>
    </row>
    <row r="176" spans="2:15" x14ac:dyDescent="0.2">
      <c r="B176" s="183"/>
      <c r="C176" s="183"/>
      <c r="D176" s="183"/>
      <c r="E176" s="183"/>
      <c r="F176" s="183"/>
      <c r="G176" s="183"/>
      <c r="H176" s="183"/>
      <c r="I176" s="183"/>
      <c r="J176" s="183"/>
      <c r="L176" s="733"/>
      <c r="M176" s="286"/>
      <c r="N176" s="287"/>
      <c r="O176" s="288"/>
    </row>
    <row r="177" spans="2:15" x14ac:dyDescent="0.2">
      <c r="B177" s="183"/>
      <c r="C177" s="183"/>
      <c r="D177" s="183"/>
      <c r="E177" s="183"/>
      <c r="F177" s="183"/>
      <c r="G177" s="183"/>
      <c r="H177" s="183"/>
      <c r="I177" s="183"/>
      <c r="J177" s="183"/>
      <c r="L177" s="733"/>
      <c r="M177" s="286"/>
      <c r="N177" s="287"/>
      <c r="O177" s="288"/>
    </row>
    <row r="178" spans="2:15" x14ac:dyDescent="0.2">
      <c r="B178" s="183"/>
      <c r="C178" s="183"/>
      <c r="D178" s="183"/>
      <c r="E178" s="183"/>
      <c r="F178" s="183"/>
      <c r="G178" s="183"/>
      <c r="H178" s="183"/>
      <c r="I178" s="183"/>
      <c r="J178" s="183"/>
      <c r="L178" s="733"/>
      <c r="M178" s="286"/>
      <c r="N178" s="287"/>
      <c r="O178" s="288"/>
    </row>
    <row r="179" spans="2:15" x14ac:dyDescent="0.2">
      <c r="B179" s="183"/>
      <c r="C179" s="183"/>
      <c r="D179" s="183"/>
      <c r="E179" s="183"/>
      <c r="F179" s="183"/>
      <c r="G179" s="183"/>
      <c r="H179" s="183"/>
      <c r="I179" s="183"/>
      <c r="J179" s="183"/>
      <c r="L179" s="733"/>
      <c r="M179" s="286"/>
      <c r="N179" s="287"/>
      <c r="O179" s="288"/>
    </row>
    <row r="180" spans="2:15" x14ac:dyDescent="0.2">
      <c r="B180" s="183"/>
      <c r="C180" s="183"/>
      <c r="D180" s="183"/>
      <c r="E180" s="183"/>
      <c r="F180" s="183"/>
      <c r="G180" s="183"/>
      <c r="H180" s="183"/>
      <c r="I180" s="183"/>
      <c r="J180" s="183"/>
      <c r="L180" s="733"/>
      <c r="M180" s="286"/>
      <c r="N180" s="287"/>
      <c r="O180" s="288"/>
    </row>
    <row r="181" spans="2:15" x14ac:dyDescent="0.2">
      <c r="B181" s="183"/>
      <c r="C181" s="183"/>
      <c r="D181" s="183"/>
      <c r="E181" s="183"/>
      <c r="F181" s="183"/>
      <c r="G181" s="183"/>
      <c r="H181" s="183"/>
      <c r="I181" s="183"/>
      <c r="J181" s="183"/>
      <c r="L181" s="733"/>
      <c r="M181" s="286"/>
      <c r="N181" s="287"/>
      <c r="O181" s="288"/>
    </row>
    <row r="182" spans="2:15" x14ac:dyDescent="0.2">
      <c r="B182" s="183"/>
      <c r="C182" s="183"/>
      <c r="D182" s="183"/>
      <c r="E182" s="183"/>
      <c r="F182" s="183"/>
      <c r="G182" s="183"/>
      <c r="H182" s="183"/>
      <c r="I182" s="183"/>
      <c r="J182" s="183"/>
      <c r="L182" s="733"/>
      <c r="M182" s="286"/>
      <c r="N182" s="287"/>
      <c r="O182" s="288"/>
    </row>
    <row r="183" spans="2:15" x14ac:dyDescent="0.2">
      <c r="B183" s="183"/>
      <c r="C183" s="183"/>
      <c r="D183" s="183"/>
      <c r="E183" s="183"/>
      <c r="F183" s="183"/>
      <c r="G183" s="183"/>
      <c r="H183" s="183"/>
      <c r="I183" s="183"/>
      <c r="J183" s="183"/>
      <c r="L183" s="733"/>
      <c r="M183" s="286"/>
      <c r="N183" s="287"/>
      <c r="O183" s="288"/>
    </row>
    <row r="184" spans="2:15" x14ac:dyDescent="0.2">
      <c r="B184" s="183"/>
      <c r="C184" s="183"/>
      <c r="D184" s="183"/>
      <c r="E184" s="183"/>
      <c r="F184" s="183"/>
      <c r="G184" s="183"/>
      <c r="H184" s="183"/>
      <c r="I184" s="183"/>
      <c r="J184" s="183"/>
      <c r="L184" s="733"/>
      <c r="M184" s="286"/>
      <c r="N184" s="287"/>
      <c r="O184" s="288"/>
    </row>
    <row r="185" spans="2:15" x14ac:dyDescent="0.2">
      <c r="B185" s="183"/>
      <c r="C185" s="183"/>
      <c r="D185" s="183"/>
      <c r="E185" s="183"/>
      <c r="F185" s="183"/>
      <c r="G185" s="183"/>
      <c r="H185" s="183"/>
      <c r="I185" s="183"/>
      <c r="J185" s="183"/>
      <c r="L185" s="733"/>
      <c r="M185" s="286"/>
      <c r="N185" s="287"/>
      <c r="O185" s="288"/>
    </row>
    <row r="186" spans="2:15" x14ac:dyDescent="0.2">
      <c r="B186" s="183"/>
      <c r="C186" s="183"/>
      <c r="D186" s="183"/>
      <c r="E186" s="183"/>
      <c r="F186" s="183"/>
      <c r="G186" s="183"/>
      <c r="H186" s="183"/>
      <c r="I186" s="183"/>
      <c r="J186" s="183"/>
      <c r="L186" s="733"/>
      <c r="M186" s="286"/>
      <c r="N186" s="287"/>
      <c r="O186" s="288"/>
    </row>
    <row r="187" spans="2:15" x14ac:dyDescent="0.2">
      <c r="B187" s="183"/>
      <c r="C187" s="183"/>
      <c r="D187" s="183"/>
      <c r="E187" s="183"/>
      <c r="F187" s="183"/>
      <c r="G187" s="183"/>
      <c r="H187" s="183"/>
      <c r="I187" s="183"/>
      <c r="J187" s="183"/>
      <c r="L187" s="733"/>
      <c r="M187" s="286"/>
      <c r="N187" s="287"/>
      <c r="O187" s="288"/>
    </row>
    <row r="188" spans="2:15" x14ac:dyDescent="0.2">
      <c r="B188" s="183"/>
      <c r="C188" s="183"/>
      <c r="D188" s="183"/>
      <c r="E188" s="183"/>
      <c r="F188" s="183"/>
      <c r="G188" s="183"/>
      <c r="H188" s="183"/>
      <c r="I188" s="183"/>
      <c r="J188" s="183"/>
      <c r="L188" s="733"/>
      <c r="M188" s="286"/>
      <c r="N188" s="287"/>
      <c r="O188" s="288"/>
    </row>
    <row r="189" spans="2:15" x14ac:dyDescent="0.2">
      <c r="B189" s="183"/>
      <c r="C189" s="183"/>
      <c r="D189" s="183"/>
      <c r="E189" s="183"/>
      <c r="F189" s="183"/>
      <c r="G189" s="183"/>
      <c r="H189" s="183"/>
      <c r="I189" s="183"/>
      <c r="J189" s="183"/>
      <c r="L189" s="733"/>
      <c r="M189" s="286"/>
      <c r="N189" s="287"/>
      <c r="O189" s="288"/>
    </row>
    <row r="190" spans="2:15" x14ac:dyDescent="0.2">
      <c r="B190" s="183"/>
      <c r="C190" s="183"/>
      <c r="D190" s="183"/>
      <c r="E190" s="183"/>
      <c r="F190" s="183"/>
      <c r="G190" s="183"/>
      <c r="H190" s="183"/>
      <c r="I190" s="183"/>
      <c r="J190" s="183"/>
      <c r="L190" s="733"/>
      <c r="M190" s="286"/>
      <c r="N190" s="287"/>
      <c r="O190" s="288"/>
    </row>
    <row r="191" spans="2:15" x14ac:dyDescent="0.2">
      <c r="B191" s="183"/>
      <c r="C191" s="183"/>
      <c r="D191" s="183"/>
      <c r="E191" s="183"/>
      <c r="F191" s="183"/>
      <c r="G191" s="183"/>
      <c r="H191" s="183"/>
      <c r="I191" s="183"/>
      <c r="J191" s="183"/>
      <c r="L191" s="733"/>
      <c r="M191" s="286"/>
      <c r="N191" s="287"/>
      <c r="O191" s="288"/>
    </row>
    <row r="192" spans="2:15" x14ac:dyDescent="0.2">
      <c r="B192" s="183"/>
      <c r="C192" s="183"/>
      <c r="D192" s="183"/>
      <c r="E192" s="183"/>
      <c r="F192" s="183"/>
      <c r="G192" s="183"/>
      <c r="H192" s="183"/>
      <c r="I192" s="183"/>
      <c r="J192" s="183"/>
      <c r="L192" s="733"/>
      <c r="M192" s="286"/>
      <c r="N192" s="287"/>
      <c r="O192" s="288"/>
    </row>
    <row r="193" spans="2:15" x14ac:dyDescent="0.2">
      <c r="B193" s="183"/>
      <c r="C193" s="183"/>
      <c r="D193" s="183"/>
      <c r="E193" s="183"/>
      <c r="F193" s="183"/>
      <c r="G193" s="183"/>
      <c r="H193" s="183"/>
      <c r="I193" s="183"/>
      <c r="J193" s="183"/>
      <c r="L193" s="733"/>
      <c r="M193" s="286"/>
      <c r="N193" s="287"/>
      <c r="O193" s="288"/>
    </row>
    <row r="194" spans="2:15" x14ac:dyDescent="0.2">
      <c r="B194" s="183"/>
      <c r="C194" s="183"/>
      <c r="D194" s="183"/>
      <c r="E194" s="183"/>
      <c r="F194" s="183"/>
      <c r="G194" s="183"/>
      <c r="H194" s="183"/>
      <c r="I194" s="183"/>
      <c r="J194" s="183"/>
      <c r="L194" s="733"/>
      <c r="M194" s="286"/>
      <c r="N194" s="287"/>
      <c r="O194" s="288"/>
    </row>
    <row r="195" spans="2:15" x14ac:dyDescent="0.2">
      <c r="B195" s="183"/>
      <c r="C195" s="183"/>
      <c r="D195" s="183"/>
      <c r="E195" s="183"/>
      <c r="F195" s="183"/>
      <c r="G195" s="183"/>
      <c r="H195" s="183"/>
      <c r="I195" s="183"/>
      <c r="J195" s="183"/>
      <c r="L195" s="733"/>
      <c r="M195" s="286"/>
      <c r="N195" s="287"/>
      <c r="O195" s="288"/>
    </row>
    <row r="196" spans="2:15" x14ac:dyDescent="0.2">
      <c r="B196" s="183"/>
      <c r="C196" s="183"/>
      <c r="D196" s="183"/>
      <c r="E196" s="183"/>
      <c r="F196" s="183"/>
      <c r="G196" s="183"/>
      <c r="H196" s="183"/>
      <c r="I196" s="183"/>
      <c r="J196" s="183"/>
      <c r="L196" s="733"/>
      <c r="M196" s="286"/>
      <c r="N196" s="287"/>
      <c r="O196" s="288"/>
    </row>
    <row r="197" spans="2:15" x14ac:dyDescent="0.2">
      <c r="B197" s="183"/>
      <c r="C197" s="183"/>
      <c r="D197" s="183"/>
      <c r="E197" s="183"/>
      <c r="F197" s="183"/>
      <c r="G197" s="183"/>
      <c r="H197" s="183"/>
      <c r="I197" s="183"/>
      <c r="J197" s="183"/>
      <c r="L197" s="733"/>
      <c r="M197" s="286"/>
      <c r="N197" s="287"/>
      <c r="O197" s="288"/>
    </row>
    <row r="198" spans="2:15" x14ac:dyDescent="0.2">
      <c r="B198" s="183"/>
      <c r="C198" s="183"/>
      <c r="D198" s="183"/>
      <c r="E198" s="183"/>
      <c r="F198" s="183"/>
      <c r="G198" s="183"/>
      <c r="H198" s="183"/>
      <c r="I198" s="183"/>
      <c r="J198" s="183"/>
      <c r="L198" s="733"/>
      <c r="M198" s="286"/>
      <c r="N198" s="287"/>
      <c r="O198" s="288"/>
    </row>
    <row r="199" spans="2:15" x14ac:dyDescent="0.2">
      <c r="B199" s="183"/>
      <c r="C199" s="183"/>
      <c r="D199" s="183"/>
      <c r="E199" s="183"/>
      <c r="F199" s="183"/>
      <c r="G199" s="183"/>
      <c r="H199" s="183"/>
      <c r="I199" s="183"/>
      <c r="J199" s="183"/>
      <c r="L199" s="733"/>
      <c r="M199" s="286"/>
      <c r="N199" s="287"/>
      <c r="O199" s="288"/>
    </row>
    <row r="200" spans="2:15" x14ac:dyDescent="0.2">
      <c r="B200" s="183"/>
      <c r="C200" s="183"/>
      <c r="D200" s="183"/>
      <c r="E200" s="183"/>
      <c r="F200" s="183"/>
      <c r="G200" s="183"/>
      <c r="H200" s="183"/>
      <c r="I200" s="183"/>
      <c r="J200" s="183"/>
      <c r="L200" s="733"/>
      <c r="M200" s="286"/>
      <c r="N200" s="287"/>
      <c r="O200" s="288"/>
    </row>
    <row r="201" spans="2:15" x14ac:dyDescent="0.2">
      <c r="B201" s="183"/>
      <c r="C201" s="183"/>
      <c r="D201" s="183"/>
      <c r="E201" s="183"/>
      <c r="F201" s="183"/>
      <c r="G201" s="183"/>
      <c r="H201" s="183"/>
      <c r="I201" s="183"/>
      <c r="J201" s="183"/>
      <c r="L201" s="733"/>
      <c r="M201" s="286"/>
      <c r="N201" s="287"/>
      <c r="O201" s="288"/>
    </row>
    <row r="202" spans="2:15" x14ac:dyDescent="0.2">
      <c r="B202" s="183"/>
      <c r="C202" s="183"/>
      <c r="D202" s="183"/>
      <c r="E202" s="183"/>
      <c r="F202" s="183"/>
      <c r="G202" s="183"/>
      <c r="H202" s="183"/>
      <c r="I202" s="183"/>
      <c r="J202" s="183"/>
      <c r="L202" s="733"/>
      <c r="M202" s="286"/>
      <c r="N202" s="287"/>
      <c r="O202" s="288"/>
    </row>
    <row r="203" spans="2:15" x14ac:dyDescent="0.2">
      <c r="B203" s="183"/>
      <c r="C203" s="183"/>
      <c r="D203" s="183"/>
      <c r="E203" s="183"/>
      <c r="F203" s="183"/>
      <c r="G203" s="183"/>
      <c r="H203" s="183"/>
      <c r="I203" s="183"/>
      <c r="J203" s="183"/>
      <c r="L203" s="733"/>
      <c r="M203" s="286"/>
      <c r="N203" s="287"/>
      <c r="O203" s="288"/>
    </row>
    <row r="204" spans="2:15" x14ac:dyDescent="0.2">
      <c r="B204" s="183"/>
      <c r="C204" s="183"/>
      <c r="D204" s="183"/>
      <c r="E204" s="183"/>
      <c r="F204" s="183"/>
      <c r="G204" s="183"/>
      <c r="H204" s="183"/>
      <c r="I204" s="183"/>
      <c r="J204" s="183"/>
      <c r="L204" s="733"/>
      <c r="M204" s="286"/>
      <c r="N204" s="287"/>
      <c r="O204" s="288"/>
    </row>
    <row r="205" spans="2:15" x14ac:dyDescent="0.2">
      <c r="B205" s="183"/>
      <c r="C205" s="183"/>
      <c r="D205" s="183"/>
      <c r="E205" s="183"/>
      <c r="F205" s="183"/>
      <c r="G205" s="183"/>
      <c r="H205" s="183"/>
      <c r="I205" s="183"/>
      <c r="J205" s="183"/>
      <c r="L205" s="733"/>
      <c r="M205" s="286"/>
      <c r="N205" s="287"/>
      <c r="O205" s="288"/>
    </row>
    <row r="206" spans="2:15" x14ac:dyDescent="0.2">
      <c r="B206" s="183"/>
      <c r="C206" s="183"/>
      <c r="D206" s="183"/>
      <c r="E206" s="183"/>
      <c r="F206" s="183"/>
      <c r="G206" s="183"/>
      <c r="H206" s="183"/>
      <c r="I206" s="183"/>
      <c r="J206" s="183"/>
      <c r="L206" s="733"/>
      <c r="M206" s="286"/>
      <c r="N206" s="287"/>
      <c r="O206" s="288"/>
    </row>
    <row r="207" spans="2:15" x14ac:dyDescent="0.2">
      <c r="B207" s="183"/>
      <c r="C207" s="183"/>
      <c r="D207" s="183"/>
      <c r="E207" s="183"/>
      <c r="F207" s="183"/>
      <c r="G207" s="183"/>
      <c r="H207" s="183"/>
      <c r="I207" s="183"/>
      <c r="J207" s="183"/>
      <c r="L207" s="733"/>
      <c r="M207" s="286"/>
      <c r="N207" s="287"/>
      <c r="O207" s="288"/>
    </row>
    <row r="208" spans="2:15" x14ac:dyDescent="0.2">
      <c r="B208" s="183"/>
      <c r="C208" s="183"/>
      <c r="D208" s="183"/>
      <c r="E208" s="183"/>
      <c r="F208" s="183"/>
      <c r="G208" s="183"/>
      <c r="H208" s="183"/>
      <c r="I208" s="183"/>
      <c r="J208" s="183"/>
      <c r="L208" s="733"/>
      <c r="M208" s="286"/>
      <c r="N208" s="287"/>
      <c r="O208" s="288"/>
    </row>
    <row r="209" spans="2:15" x14ac:dyDescent="0.2">
      <c r="B209" s="183"/>
      <c r="C209" s="183"/>
      <c r="D209" s="183"/>
      <c r="E209" s="183"/>
      <c r="F209" s="183"/>
      <c r="G209" s="183"/>
      <c r="H209" s="183"/>
      <c r="I209" s="183"/>
      <c r="J209" s="183"/>
      <c r="L209" s="733"/>
      <c r="M209" s="286"/>
      <c r="N209" s="287"/>
      <c r="O209" s="288"/>
    </row>
    <row r="210" spans="2:15" x14ac:dyDescent="0.2">
      <c r="B210" s="183"/>
      <c r="C210" s="183"/>
      <c r="D210" s="183"/>
      <c r="E210" s="183"/>
      <c r="F210" s="183"/>
      <c r="G210" s="183"/>
      <c r="H210" s="183"/>
      <c r="I210" s="183"/>
      <c r="J210" s="183"/>
      <c r="L210" s="733"/>
      <c r="M210" s="286"/>
      <c r="N210" s="287"/>
      <c r="O210" s="288"/>
    </row>
    <row r="211" spans="2:15" x14ac:dyDescent="0.2">
      <c r="B211" s="183"/>
      <c r="C211" s="183"/>
      <c r="D211" s="183"/>
      <c r="E211" s="183"/>
      <c r="F211" s="183"/>
      <c r="G211" s="183"/>
      <c r="H211" s="183"/>
      <c r="I211" s="183"/>
      <c r="J211" s="183"/>
      <c r="L211" s="733"/>
      <c r="M211" s="286"/>
      <c r="N211" s="287"/>
      <c r="O211" s="288"/>
    </row>
    <row r="212" spans="2:15" x14ac:dyDescent="0.2">
      <c r="B212" s="183"/>
      <c r="C212" s="183"/>
      <c r="D212" s="183"/>
      <c r="E212" s="183"/>
      <c r="F212" s="183"/>
      <c r="G212" s="183"/>
      <c r="H212" s="183"/>
      <c r="I212" s="183"/>
      <c r="J212" s="183"/>
      <c r="L212" s="733"/>
      <c r="M212" s="286"/>
      <c r="N212" s="287"/>
      <c r="O212" s="288"/>
    </row>
    <row r="213" spans="2:15" x14ac:dyDescent="0.2">
      <c r="B213" s="183"/>
      <c r="C213" s="183"/>
      <c r="D213" s="183"/>
      <c r="E213" s="183"/>
      <c r="F213" s="183"/>
      <c r="G213" s="183"/>
      <c r="H213" s="183"/>
      <c r="I213" s="183"/>
      <c r="J213" s="183"/>
      <c r="L213" s="733"/>
      <c r="M213" s="286"/>
      <c r="N213" s="287"/>
      <c r="O213" s="288"/>
    </row>
    <row r="214" spans="2:15" x14ac:dyDescent="0.2">
      <c r="B214" s="183"/>
      <c r="C214" s="183"/>
      <c r="D214" s="183"/>
      <c r="E214" s="183"/>
      <c r="F214" s="183"/>
      <c r="G214" s="183"/>
      <c r="H214" s="183"/>
      <c r="I214" s="183"/>
      <c r="J214" s="183"/>
      <c r="L214" s="733"/>
      <c r="M214" s="286"/>
      <c r="N214" s="287"/>
      <c r="O214" s="288"/>
    </row>
    <row r="215" spans="2:15" x14ac:dyDescent="0.2">
      <c r="B215" s="183"/>
      <c r="C215" s="183"/>
      <c r="D215" s="183"/>
      <c r="E215" s="183"/>
      <c r="F215" s="183"/>
      <c r="G215" s="183"/>
      <c r="H215" s="183"/>
      <c r="I215" s="183"/>
      <c r="J215" s="183"/>
      <c r="L215" s="733"/>
      <c r="M215" s="286"/>
      <c r="N215" s="287"/>
      <c r="O215" s="288"/>
    </row>
    <row r="216" spans="2:15" x14ac:dyDescent="0.2">
      <c r="B216" s="183"/>
      <c r="C216" s="183"/>
      <c r="D216" s="183"/>
      <c r="E216" s="183"/>
      <c r="F216" s="183"/>
      <c r="G216" s="183"/>
      <c r="H216" s="183"/>
      <c r="I216" s="183"/>
      <c r="J216" s="183"/>
      <c r="L216" s="733"/>
      <c r="M216" s="286"/>
      <c r="N216" s="287"/>
      <c r="O216" s="288"/>
    </row>
    <row r="217" spans="2:15" x14ac:dyDescent="0.2">
      <c r="B217" s="183"/>
      <c r="C217" s="183"/>
      <c r="D217" s="183"/>
      <c r="E217" s="183"/>
      <c r="F217" s="183"/>
      <c r="G217" s="183"/>
      <c r="H217" s="183"/>
      <c r="I217" s="183"/>
      <c r="J217" s="183"/>
      <c r="L217" s="733"/>
      <c r="M217" s="286"/>
      <c r="N217" s="287"/>
      <c r="O217" s="288"/>
    </row>
    <row r="218" spans="2:15" x14ac:dyDescent="0.2">
      <c r="B218" s="183"/>
      <c r="C218" s="183"/>
      <c r="D218" s="183"/>
      <c r="E218" s="183"/>
      <c r="F218" s="183"/>
      <c r="G218" s="183"/>
      <c r="H218" s="183"/>
      <c r="I218" s="183"/>
      <c r="J218" s="183"/>
      <c r="L218" s="733"/>
      <c r="M218" s="286"/>
      <c r="N218" s="287"/>
      <c r="O218" s="288"/>
    </row>
    <row r="219" spans="2:15" x14ac:dyDescent="0.2">
      <c r="B219" s="183"/>
      <c r="C219" s="183"/>
      <c r="D219" s="183"/>
      <c r="E219" s="183"/>
      <c r="F219" s="183"/>
      <c r="G219" s="183"/>
      <c r="H219" s="183"/>
      <c r="I219" s="183"/>
      <c r="J219" s="183"/>
      <c r="L219" s="733"/>
      <c r="M219" s="286"/>
      <c r="N219" s="287"/>
      <c r="O219" s="288"/>
    </row>
    <row r="220" spans="2:15" x14ac:dyDescent="0.2">
      <c r="B220" s="183"/>
      <c r="C220" s="183"/>
      <c r="D220" s="183"/>
      <c r="E220" s="183"/>
      <c r="F220" s="183"/>
      <c r="G220" s="183"/>
      <c r="H220" s="183"/>
      <c r="I220" s="183"/>
      <c r="J220" s="183"/>
      <c r="L220" s="734"/>
      <c r="M220" s="286"/>
      <c r="N220" s="287"/>
      <c r="O220" s="288"/>
    </row>
    <row r="221" spans="2:15" x14ac:dyDescent="0.2">
      <c r="B221" s="183"/>
      <c r="C221" s="183"/>
      <c r="D221" s="183"/>
      <c r="E221" s="183"/>
      <c r="F221" s="183"/>
      <c r="G221" s="183"/>
      <c r="H221" s="183"/>
      <c r="I221" s="183"/>
      <c r="J221" s="183"/>
      <c r="L221" s="299" t="s">
        <v>591</v>
      </c>
      <c r="M221" s="301">
        <v>0</v>
      </c>
      <c r="N221" s="300">
        <v>0</v>
      </c>
      <c r="O221" s="300">
        <v>0</v>
      </c>
    </row>
    <row r="222" spans="2:15" x14ac:dyDescent="0.2">
      <c r="B222" s="183"/>
      <c r="C222" s="183"/>
      <c r="D222" s="183"/>
      <c r="E222" s="183"/>
      <c r="F222" s="183"/>
      <c r="G222" s="183"/>
      <c r="H222" s="183"/>
      <c r="I222" s="183"/>
      <c r="J222" s="183"/>
      <c r="L222" s="183"/>
      <c r="M222" s="183"/>
      <c r="N222" s="183"/>
      <c r="O222" s="183"/>
    </row>
    <row r="223" spans="2:15" x14ac:dyDescent="0.2">
      <c r="B223" s="183"/>
      <c r="C223" s="183"/>
      <c r="D223" s="183"/>
      <c r="E223" s="183"/>
      <c r="F223" s="183"/>
      <c r="G223" s="183"/>
      <c r="H223" s="183"/>
      <c r="I223" s="183"/>
      <c r="J223" s="183"/>
      <c r="L223" s="183"/>
      <c r="M223" s="183"/>
      <c r="N223" s="183"/>
      <c r="O223" s="183"/>
    </row>
    <row r="224" spans="2:15" x14ac:dyDescent="0.2">
      <c r="B224" s="183"/>
      <c r="C224" s="183"/>
      <c r="D224" s="183"/>
      <c r="E224" s="183"/>
      <c r="F224" s="183"/>
      <c r="G224" s="183"/>
      <c r="H224" s="183"/>
      <c r="I224" s="183"/>
      <c r="J224" s="183"/>
      <c r="L224" s="183"/>
      <c r="M224" s="183"/>
      <c r="N224" s="183"/>
      <c r="O224" s="183"/>
    </row>
    <row r="225" s="183" customFormat="1" x14ac:dyDescent="0.2"/>
    <row r="226" s="183" customFormat="1" x14ac:dyDescent="0.2"/>
    <row r="227" s="183" customFormat="1" x14ac:dyDescent="0.2"/>
    <row r="228" s="183" customFormat="1" x14ac:dyDescent="0.2"/>
    <row r="229" s="183" customFormat="1" x14ac:dyDescent="0.2"/>
    <row r="230" s="183" customFormat="1" x14ac:dyDescent="0.2"/>
    <row r="231" s="183" customFormat="1" x14ac:dyDescent="0.2"/>
    <row r="232" s="183" customFormat="1" x14ac:dyDescent="0.2"/>
    <row r="233" s="183" customFormat="1" x14ac:dyDescent="0.2"/>
    <row r="234" s="183" customFormat="1" x14ac:dyDescent="0.2"/>
    <row r="235" s="183" customFormat="1" x14ac:dyDescent="0.2"/>
    <row r="236" s="183" customFormat="1" x14ac:dyDescent="0.2"/>
    <row r="237" s="183" customFormat="1" x14ac:dyDescent="0.2"/>
    <row r="238" s="183" customFormat="1" x14ac:dyDescent="0.2"/>
    <row r="239" s="183" customFormat="1" x14ac:dyDescent="0.2"/>
    <row r="240" s="183" customFormat="1" x14ac:dyDescent="0.2"/>
    <row r="241" s="183" customFormat="1" x14ac:dyDescent="0.2"/>
    <row r="242" s="183" customFormat="1" x14ac:dyDescent="0.2"/>
    <row r="243" s="183" customFormat="1" x14ac:dyDescent="0.2"/>
    <row r="244" s="183" customFormat="1" x14ac:dyDescent="0.2"/>
    <row r="245" s="183" customFormat="1" x14ac:dyDescent="0.2"/>
    <row r="246" s="183" customFormat="1" x14ac:dyDescent="0.2"/>
    <row r="247" s="183" customFormat="1" x14ac:dyDescent="0.2"/>
    <row r="248" s="183" customFormat="1" x14ac:dyDescent="0.2"/>
    <row r="249" s="183" customFormat="1" x14ac:dyDescent="0.2"/>
    <row r="250" s="183" customFormat="1" x14ac:dyDescent="0.2"/>
    <row r="251" s="183" customFormat="1" x14ac:dyDescent="0.2"/>
    <row r="252" s="183" customFormat="1" x14ac:dyDescent="0.2"/>
    <row r="253" s="183" customFormat="1" x14ac:dyDescent="0.2"/>
    <row r="254" s="183" customFormat="1" x14ac:dyDescent="0.2"/>
    <row r="255" s="183" customFormat="1" x14ac:dyDescent="0.2"/>
    <row r="256" s="183" customFormat="1" x14ac:dyDescent="0.2"/>
    <row r="257" s="183" customFormat="1" x14ac:dyDescent="0.2"/>
    <row r="258" s="183" customFormat="1" x14ac:dyDescent="0.2"/>
    <row r="259" s="183" customFormat="1" x14ac:dyDescent="0.2"/>
    <row r="260" s="183" customFormat="1" x14ac:dyDescent="0.2"/>
    <row r="261" s="183" customFormat="1" x14ac:dyDescent="0.2"/>
    <row r="262" s="183" customFormat="1" x14ac:dyDescent="0.2"/>
    <row r="263" s="183" customFormat="1" x14ac:dyDescent="0.2"/>
    <row r="264" s="183" customFormat="1" x14ac:dyDescent="0.2"/>
    <row r="265" s="183" customFormat="1" x14ac:dyDescent="0.2"/>
    <row r="266" s="183" customFormat="1" x14ac:dyDescent="0.2"/>
    <row r="267" s="183" customFormat="1" x14ac:dyDescent="0.2"/>
    <row r="268" s="183" customFormat="1" x14ac:dyDescent="0.2"/>
    <row r="269" s="183" customFormat="1" x14ac:dyDescent="0.2"/>
    <row r="270" s="183" customFormat="1" x14ac:dyDescent="0.2"/>
    <row r="271" s="183" customFormat="1" x14ac:dyDescent="0.2"/>
    <row r="272" s="183" customFormat="1" x14ac:dyDescent="0.2"/>
    <row r="273" s="183" customFormat="1" x14ac:dyDescent="0.2"/>
    <row r="274" s="183" customFormat="1" x14ac:dyDescent="0.2"/>
    <row r="275" s="183" customFormat="1" x14ac:dyDescent="0.2"/>
    <row r="276" s="183" customFormat="1" x14ac:dyDescent="0.2"/>
    <row r="277" s="183" customFormat="1" x14ac:dyDescent="0.2"/>
    <row r="278" s="183" customFormat="1" x14ac:dyDescent="0.2"/>
    <row r="279" s="183" customFormat="1" x14ac:dyDescent="0.2"/>
    <row r="280" s="183" customFormat="1" x14ac:dyDescent="0.2"/>
    <row r="281" s="183" customFormat="1" x14ac:dyDescent="0.2"/>
    <row r="282" s="183" customFormat="1" x14ac:dyDescent="0.2"/>
    <row r="283" s="183" customFormat="1" x14ac:dyDescent="0.2"/>
    <row r="284" s="183" customFormat="1" x14ac:dyDescent="0.2"/>
    <row r="285" s="183" customFormat="1" x14ac:dyDescent="0.2"/>
    <row r="286" s="183" customFormat="1" x14ac:dyDescent="0.2"/>
    <row r="287" s="183" customFormat="1" x14ac:dyDescent="0.2"/>
    <row r="288" s="183" customFormat="1" x14ac:dyDescent="0.2"/>
    <row r="289" s="183" customFormat="1" x14ac:dyDescent="0.2"/>
    <row r="290" s="183" customFormat="1" x14ac:dyDescent="0.2"/>
    <row r="291" s="183" customFormat="1" x14ac:dyDescent="0.2"/>
    <row r="292" s="183" customFormat="1" x14ac:dyDescent="0.2"/>
    <row r="293" s="183" customFormat="1" x14ac:dyDescent="0.2"/>
    <row r="294" s="183" customFormat="1" x14ac:dyDescent="0.2"/>
    <row r="295" s="183" customFormat="1" x14ac:dyDescent="0.2"/>
    <row r="296" s="183" customFormat="1" x14ac:dyDescent="0.2"/>
    <row r="297" s="183" customFormat="1" x14ac:dyDescent="0.2"/>
    <row r="298" s="183" customFormat="1" x14ac:dyDescent="0.2"/>
    <row r="299" s="183" customFormat="1" x14ac:dyDescent="0.2"/>
    <row r="300" s="183" customFormat="1" x14ac:dyDescent="0.2"/>
    <row r="301" s="183" customFormat="1" x14ac:dyDescent="0.2"/>
    <row r="302" s="183" customFormat="1" x14ac:dyDescent="0.2"/>
    <row r="303" s="183" customFormat="1" x14ac:dyDescent="0.2"/>
    <row r="304" s="183" customFormat="1" x14ac:dyDescent="0.2"/>
    <row r="305" s="183" customFormat="1" x14ac:dyDescent="0.2"/>
    <row r="306" s="183" customFormat="1" x14ac:dyDescent="0.2"/>
    <row r="307" s="183" customFormat="1" x14ac:dyDescent="0.2"/>
    <row r="308" s="183" customFormat="1" x14ac:dyDescent="0.2"/>
    <row r="309" s="183" customFormat="1" x14ac:dyDescent="0.2"/>
    <row r="310" s="183" customFormat="1" x14ac:dyDescent="0.2"/>
    <row r="311" s="183" customFormat="1" x14ac:dyDescent="0.2"/>
    <row r="312" s="183" customFormat="1" x14ac:dyDescent="0.2"/>
    <row r="313" s="183" customFormat="1" x14ac:dyDescent="0.2"/>
    <row r="314" s="183" customFormat="1" x14ac:dyDescent="0.2"/>
    <row r="315" s="183" customFormat="1" x14ac:dyDescent="0.2"/>
    <row r="316" s="183" customFormat="1" x14ac:dyDescent="0.2"/>
    <row r="317" s="183" customFormat="1" x14ac:dyDescent="0.2"/>
    <row r="318" s="183" customFormat="1" x14ac:dyDescent="0.2"/>
    <row r="319" s="183" customFormat="1" x14ac:dyDescent="0.2"/>
    <row r="320" s="183" customFormat="1" x14ac:dyDescent="0.2"/>
    <row r="321" s="183" customFormat="1" x14ac:dyDescent="0.2"/>
    <row r="322" s="183" customFormat="1" x14ac:dyDescent="0.2"/>
    <row r="323" s="183" customFormat="1" x14ac:dyDescent="0.2"/>
    <row r="324" s="183" customFormat="1" x14ac:dyDescent="0.2"/>
    <row r="325" s="183" customFormat="1" x14ac:dyDescent="0.2"/>
    <row r="326" s="183" customFormat="1" x14ac:dyDescent="0.2"/>
    <row r="327" s="183" customFormat="1" x14ac:dyDescent="0.2"/>
    <row r="328" s="183" customFormat="1" x14ac:dyDescent="0.2"/>
    <row r="329" s="183" customFormat="1" x14ac:dyDescent="0.2"/>
    <row r="330" s="183" customFormat="1" x14ac:dyDescent="0.2"/>
    <row r="331" s="183" customFormat="1" x14ac:dyDescent="0.2"/>
    <row r="332" s="183" customFormat="1" x14ac:dyDescent="0.2"/>
    <row r="333" s="183" customFormat="1" x14ac:dyDescent="0.2"/>
    <row r="334" s="183" customFormat="1" x14ac:dyDescent="0.2"/>
    <row r="335" s="183" customFormat="1" x14ac:dyDescent="0.2"/>
    <row r="336" s="183" customFormat="1" x14ac:dyDescent="0.2"/>
    <row r="337" s="183" customFormat="1" x14ac:dyDescent="0.2"/>
    <row r="338" s="183" customFormat="1" x14ac:dyDescent="0.2"/>
    <row r="339" s="183" customFormat="1" x14ac:dyDescent="0.2"/>
    <row r="340" s="183" customFormat="1" x14ac:dyDescent="0.2"/>
    <row r="341" s="183" customFormat="1" x14ac:dyDescent="0.2"/>
    <row r="342" s="183" customFormat="1" x14ac:dyDescent="0.2"/>
    <row r="343" s="183" customFormat="1" x14ac:dyDescent="0.2"/>
    <row r="344" s="183" customFormat="1" x14ac:dyDescent="0.2"/>
    <row r="345" s="183" customFormat="1" x14ac:dyDescent="0.2"/>
    <row r="346" s="183" customFormat="1" x14ac:dyDescent="0.2"/>
    <row r="347" s="183" customFormat="1" x14ac:dyDescent="0.2"/>
    <row r="348" s="183" customFormat="1" x14ac:dyDescent="0.2"/>
    <row r="349" s="183" customFormat="1" x14ac:dyDescent="0.2"/>
    <row r="350" s="183" customFormat="1" x14ac:dyDescent="0.2"/>
    <row r="351" s="183" customFormat="1" x14ac:dyDescent="0.2"/>
    <row r="352" s="183" customFormat="1" x14ac:dyDescent="0.2"/>
    <row r="353" s="183" customFormat="1" x14ac:dyDescent="0.2"/>
    <row r="354" s="183" customFormat="1" x14ac:dyDescent="0.2"/>
    <row r="355" s="183" customFormat="1" x14ac:dyDescent="0.2"/>
    <row r="356" s="183" customFormat="1" x14ac:dyDescent="0.2"/>
    <row r="357" s="183" customFormat="1" x14ac:dyDescent="0.2"/>
    <row r="358" s="183" customFormat="1" x14ac:dyDescent="0.2"/>
    <row r="359" s="183" customFormat="1" x14ac:dyDescent="0.2"/>
    <row r="360" s="183" customFormat="1" x14ac:dyDescent="0.2"/>
    <row r="361" s="183" customFormat="1" x14ac:dyDescent="0.2"/>
    <row r="362" s="183" customFormat="1" x14ac:dyDescent="0.2"/>
    <row r="363" s="183" customFormat="1" x14ac:dyDescent="0.2"/>
    <row r="364" s="183" customFormat="1" x14ac:dyDescent="0.2"/>
    <row r="365" s="183" customFormat="1" x14ac:dyDescent="0.2"/>
    <row r="366" s="183" customFormat="1" x14ac:dyDescent="0.2"/>
    <row r="367" s="183" customFormat="1" x14ac:dyDescent="0.2"/>
    <row r="368" s="183" customFormat="1" x14ac:dyDescent="0.2"/>
    <row r="369" s="183" customFormat="1" x14ac:dyDescent="0.2"/>
    <row r="370" s="183" customFormat="1" x14ac:dyDescent="0.2"/>
    <row r="371" s="183" customFormat="1" x14ac:dyDescent="0.2"/>
    <row r="372" s="183" customFormat="1" x14ac:dyDescent="0.2"/>
    <row r="373" s="183" customFormat="1" x14ac:dyDescent="0.2"/>
    <row r="374" s="183" customFormat="1" x14ac:dyDescent="0.2"/>
    <row r="375" s="183" customFormat="1" x14ac:dyDescent="0.2"/>
    <row r="376" s="183" customFormat="1" x14ac:dyDescent="0.2"/>
    <row r="377" s="183" customFormat="1" x14ac:dyDescent="0.2"/>
    <row r="378" s="183" customFormat="1" x14ac:dyDescent="0.2"/>
    <row r="379" s="183" customFormat="1" x14ac:dyDescent="0.2"/>
    <row r="380" s="183" customFormat="1" x14ac:dyDescent="0.2"/>
    <row r="381" s="183" customFormat="1" x14ac:dyDescent="0.2"/>
    <row r="382" s="183" customFormat="1" x14ac:dyDescent="0.2"/>
    <row r="383" s="183" customFormat="1" x14ac:dyDescent="0.2"/>
    <row r="384" s="183" customFormat="1" x14ac:dyDescent="0.2"/>
    <row r="385" s="183" customFormat="1" x14ac:dyDescent="0.2"/>
    <row r="386" s="183" customFormat="1" x14ac:dyDescent="0.2"/>
    <row r="387" s="183" customFormat="1" x14ac:dyDescent="0.2"/>
    <row r="388" s="183" customFormat="1" x14ac:dyDescent="0.2"/>
    <row r="389" s="183" customFormat="1" x14ac:dyDescent="0.2"/>
    <row r="390" s="183" customFormat="1" x14ac:dyDescent="0.2"/>
    <row r="391" s="183" customFormat="1" x14ac:dyDescent="0.2"/>
    <row r="392" s="183" customFormat="1" x14ac:dyDescent="0.2"/>
    <row r="393" s="183" customFormat="1" x14ac:dyDescent="0.2"/>
    <row r="394" s="183" customFormat="1" x14ac:dyDescent="0.2"/>
    <row r="395" s="183" customFormat="1" x14ac:dyDescent="0.2"/>
    <row r="396" s="183" customFormat="1" x14ac:dyDescent="0.2"/>
    <row r="397" s="183" customFormat="1" x14ac:dyDescent="0.2"/>
    <row r="398" s="183" customFormat="1" x14ac:dyDescent="0.2"/>
    <row r="399" s="183" customFormat="1" x14ac:dyDescent="0.2"/>
    <row r="400" s="183" customFormat="1" x14ac:dyDescent="0.2"/>
    <row r="401" s="183" customFormat="1" x14ac:dyDescent="0.2"/>
    <row r="402" s="183" customFormat="1" x14ac:dyDescent="0.2"/>
    <row r="403" s="183" customFormat="1" x14ac:dyDescent="0.2"/>
    <row r="404" s="183" customFormat="1" x14ac:dyDescent="0.2"/>
    <row r="405" s="183" customFormat="1" x14ac:dyDescent="0.2"/>
    <row r="406" s="183" customFormat="1" x14ac:dyDescent="0.2"/>
    <row r="407" s="183" customFormat="1" x14ac:dyDescent="0.2"/>
    <row r="408" s="183" customFormat="1" x14ac:dyDescent="0.2"/>
    <row r="409" s="183" customFormat="1" x14ac:dyDescent="0.2"/>
    <row r="410" s="183" customFormat="1" x14ac:dyDescent="0.2"/>
    <row r="411" s="183" customFormat="1" x14ac:dyDescent="0.2"/>
    <row r="412" s="183" customFormat="1" x14ac:dyDescent="0.2"/>
    <row r="413" s="183" customFormat="1" x14ac:dyDescent="0.2"/>
    <row r="414" s="183" customFormat="1" x14ac:dyDescent="0.2"/>
    <row r="415" s="183" customFormat="1" x14ac:dyDescent="0.2"/>
    <row r="416" s="183" customFormat="1" x14ac:dyDescent="0.2"/>
    <row r="417" s="183" customFormat="1" x14ac:dyDescent="0.2"/>
    <row r="418" s="183" customFormat="1" x14ac:dyDescent="0.2"/>
    <row r="419" s="183" customFormat="1" x14ac:dyDescent="0.2"/>
    <row r="420" s="183" customFormat="1" x14ac:dyDescent="0.2"/>
    <row r="421" s="183" customFormat="1" x14ac:dyDescent="0.2"/>
    <row r="422" s="183" customFormat="1" x14ac:dyDescent="0.2"/>
    <row r="423" s="183" customFormat="1" x14ac:dyDescent="0.2"/>
    <row r="424" s="183" customFormat="1" x14ac:dyDescent="0.2"/>
    <row r="425" s="183" customFormat="1" x14ac:dyDescent="0.2"/>
    <row r="426" s="183" customFormat="1" x14ac:dyDescent="0.2"/>
    <row r="427" s="183" customFormat="1" x14ac:dyDescent="0.2"/>
    <row r="428" s="183" customFormat="1" x14ac:dyDescent="0.2"/>
    <row r="429" s="183" customFormat="1" x14ac:dyDescent="0.2"/>
    <row r="430" s="183" customFormat="1" x14ac:dyDescent="0.2"/>
    <row r="431" s="183" customFormat="1" x14ac:dyDescent="0.2"/>
    <row r="432" s="183" customFormat="1" x14ac:dyDescent="0.2"/>
    <row r="433" s="183" customFormat="1" x14ac:dyDescent="0.2"/>
    <row r="434" s="183" customFormat="1" x14ac:dyDescent="0.2"/>
    <row r="435" s="183" customFormat="1" x14ac:dyDescent="0.2"/>
    <row r="436" s="183" customFormat="1" x14ac:dyDescent="0.2"/>
    <row r="437" s="183" customFormat="1" x14ac:dyDescent="0.2"/>
    <row r="438" s="183" customFormat="1" x14ac:dyDescent="0.2"/>
    <row r="439" s="183" customFormat="1" x14ac:dyDescent="0.2"/>
    <row r="440" s="183" customFormat="1" x14ac:dyDescent="0.2"/>
    <row r="441" s="183" customFormat="1" x14ac:dyDescent="0.2"/>
    <row r="442" s="183" customFormat="1" x14ac:dyDescent="0.2"/>
    <row r="443" s="183" customFormat="1" x14ac:dyDescent="0.2"/>
    <row r="444" s="183" customFormat="1" x14ac:dyDescent="0.2"/>
    <row r="445" s="183" customFormat="1" x14ac:dyDescent="0.2"/>
    <row r="446" s="183" customFormat="1" x14ac:dyDescent="0.2"/>
    <row r="447" s="183" customFormat="1" x14ac:dyDescent="0.2"/>
    <row r="448" s="183" customFormat="1" x14ac:dyDescent="0.2"/>
    <row r="449" s="183" customFormat="1" x14ac:dyDescent="0.2"/>
    <row r="450" s="183" customFormat="1" x14ac:dyDescent="0.2"/>
    <row r="451" s="183" customFormat="1" x14ac:dyDescent="0.2"/>
    <row r="452" s="183" customFormat="1" x14ac:dyDescent="0.2"/>
    <row r="453" s="183" customFormat="1" x14ac:dyDescent="0.2"/>
    <row r="454" s="183" customFormat="1" x14ac:dyDescent="0.2"/>
    <row r="455" s="183" customFormat="1" x14ac:dyDescent="0.2"/>
    <row r="456" s="183" customFormat="1" x14ac:dyDescent="0.2"/>
    <row r="457" s="183" customFormat="1" x14ac:dyDescent="0.2"/>
    <row r="458" s="183" customFormat="1" x14ac:dyDescent="0.2"/>
    <row r="459" s="183" customFormat="1" x14ac:dyDescent="0.2"/>
    <row r="460" s="183" customFormat="1" x14ac:dyDescent="0.2"/>
    <row r="461" s="183" customFormat="1" x14ac:dyDescent="0.2"/>
    <row r="462" s="183" customFormat="1" x14ac:dyDescent="0.2"/>
    <row r="463" s="183" customFormat="1" x14ac:dyDescent="0.2"/>
    <row r="464" s="183" customFormat="1" x14ac:dyDescent="0.2"/>
    <row r="465" s="183" customFormat="1" x14ac:dyDescent="0.2"/>
    <row r="466" s="183" customFormat="1" x14ac:dyDescent="0.2"/>
    <row r="467" s="183" customFormat="1" x14ac:dyDescent="0.2"/>
    <row r="468" s="183" customFormat="1" x14ac:dyDescent="0.2"/>
    <row r="469" s="183" customFormat="1" x14ac:dyDescent="0.2"/>
    <row r="470" s="183" customFormat="1" x14ac:dyDescent="0.2"/>
    <row r="471" s="183" customFormat="1" x14ac:dyDescent="0.2"/>
    <row r="472" s="183" customFormat="1" x14ac:dyDescent="0.2"/>
    <row r="473" s="183" customFormat="1" x14ac:dyDescent="0.2"/>
    <row r="474" s="183" customFormat="1" x14ac:dyDescent="0.2"/>
    <row r="475" s="183" customFormat="1" x14ac:dyDescent="0.2"/>
    <row r="476" s="183" customFormat="1" x14ac:dyDescent="0.2"/>
    <row r="477" s="183" customFormat="1" x14ac:dyDescent="0.2"/>
    <row r="478" s="183" customFormat="1" x14ac:dyDescent="0.2"/>
    <row r="479" s="183" customFormat="1" x14ac:dyDescent="0.2"/>
    <row r="480" s="183" customFormat="1" x14ac:dyDescent="0.2"/>
    <row r="481" s="183" customFormat="1" x14ac:dyDescent="0.2"/>
    <row r="482" s="183" customFormat="1" x14ac:dyDescent="0.2"/>
    <row r="483" s="183" customFormat="1" x14ac:dyDescent="0.2"/>
    <row r="484" s="183" customFormat="1" x14ac:dyDescent="0.2"/>
    <row r="485" s="183" customFormat="1" x14ac:dyDescent="0.2"/>
    <row r="486" s="183" customFormat="1" x14ac:dyDescent="0.2"/>
    <row r="487" s="183" customFormat="1" x14ac:dyDescent="0.2"/>
    <row r="488" s="183" customFormat="1" x14ac:dyDescent="0.2"/>
    <row r="489" s="183" customFormat="1" x14ac:dyDescent="0.2"/>
    <row r="490" s="183" customFormat="1" x14ac:dyDescent="0.2"/>
    <row r="491" s="183" customFormat="1" x14ac:dyDescent="0.2"/>
    <row r="492" s="183" customFormat="1" x14ac:dyDescent="0.2"/>
    <row r="493" s="183" customFormat="1" x14ac:dyDescent="0.2"/>
    <row r="494" s="183" customFormat="1" x14ac:dyDescent="0.2"/>
    <row r="495" s="183" customFormat="1" x14ac:dyDescent="0.2"/>
    <row r="496" s="183" customFormat="1" x14ac:dyDescent="0.2"/>
    <row r="497" s="183" customFormat="1" x14ac:dyDescent="0.2"/>
    <row r="498" s="183" customFormat="1" x14ac:dyDescent="0.2"/>
    <row r="499" s="183" customFormat="1" x14ac:dyDescent="0.2"/>
    <row r="500" s="183" customFormat="1" x14ac:dyDescent="0.2"/>
    <row r="501" s="183" customFormat="1" x14ac:dyDescent="0.2"/>
    <row r="502" s="183" customFormat="1" x14ac:dyDescent="0.2"/>
    <row r="503" s="183" customFormat="1" x14ac:dyDescent="0.2"/>
    <row r="504" s="183" customFormat="1" x14ac:dyDescent="0.2"/>
    <row r="505" s="183" customFormat="1" x14ac:dyDescent="0.2"/>
    <row r="506" s="183" customFormat="1" x14ac:dyDescent="0.2"/>
    <row r="507" s="183" customFormat="1" x14ac:dyDescent="0.2"/>
    <row r="508" s="183" customFormat="1" x14ac:dyDescent="0.2"/>
    <row r="509" s="183" customFormat="1" x14ac:dyDescent="0.2"/>
    <row r="510" s="183" customFormat="1" x14ac:dyDescent="0.2"/>
    <row r="511" s="183" customFormat="1" x14ac:dyDescent="0.2"/>
    <row r="512" s="183" customFormat="1" x14ac:dyDescent="0.2"/>
    <row r="513" s="183" customFormat="1" x14ac:dyDescent="0.2"/>
    <row r="514" s="183" customFormat="1" x14ac:dyDescent="0.2"/>
    <row r="515" s="183" customFormat="1" x14ac:dyDescent="0.2"/>
    <row r="516" s="183" customFormat="1" x14ac:dyDescent="0.2"/>
    <row r="517" s="183" customFormat="1" x14ac:dyDescent="0.2"/>
    <row r="518" s="183" customFormat="1" x14ac:dyDescent="0.2"/>
    <row r="519" s="183" customFormat="1" x14ac:dyDescent="0.2"/>
    <row r="520" s="183" customFormat="1" x14ac:dyDescent="0.2"/>
    <row r="521" s="183" customFormat="1" x14ac:dyDescent="0.2"/>
    <row r="522" s="183" customFormat="1" x14ac:dyDescent="0.2"/>
    <row r="523" s="183" customFormat="1" x14ac:dyDescent="0.2"/>
    <row r="524" s="183" customFormat="1" x14ac:dyDescent="0.2"/>
    <row r="525" s="183" customFormat="1" x14ac:dyDescent="0.2"/>
    <row r="526" s="183" customFormat="1" x14ac:dyDescent="0.2"/>
    <row r="527" s="183" customFormat="1" x14ac:dyDescent="0.2"/>
    <row r="528" s="183" customFormat="1" x14ac:dyDescent="0.2"/>
    <row r="529" s="183" customFormat="1" x14ac:dyDescent="0.2"/>
    <row r="530" s="183" customFormat="1" x14ac:dyDescent="0.2"/>
    <row r="531" s="183" customFormat="1" x14ac:dyDescent="0.2"/>
    <row r="532" s="183" customFormat="1" x14ac:dyDescent="0.2"/>
    <row r="533" s="183" customFormat="1" x14ac:dyDescent="0.2"/>
    <row r="534" s="183" customFormat="1" x14ac:dyDescent="0.2"/>
    <row r="535" s="183" customFormat="1" x14ac:dyDescent="0.2"/>
    <row r="536" s="183" customFormat="1" x14ac:dyDescent="0.2"/>
    <row r="537" s="183" customFormat="1" x14ac:dyDescent="0.2"/>
    <row r="538" s="183" customFormat="1" x14ac:dyDescent="0.2"/>
    <row r="539" s="183" customFormat="1" x14ac:dyDescent="0.2"/>
    <row r="540" s="183" customFormat="1" x14ac:dyDescent="0.2"/>
    <row r="541" s="183" customFormat="1" x14ac:dyDescent="0.2"/>
    <row r="542" s="183" customFormat="1" x14ac:dyDescent="0.2"/>
    <row r="543" s="183" customFormat="1" x14ac:dyDescent="0.2"/>
    <row r="544" s="183" customFormat="1" x14ac:dyDescent="0.2"/>
    <row r="545" s="183" customFormat="1" x14ac:dyDescent="0.2"/>
    <row r="546" s="183" customFormat="1" x14ac:dyDescent="0.2"/>
    <row r="547" s="183" customFormat="1" x14ac:dyDescent="0.2"/>
    <row r="548" s="183" customFormat="1" x14ac:dyDescent="0.2"/>
    <row r="549" s="183" customFormat="1" x14ac:dyDescent="0.2"/>
    <row r="550" s="183" customFormat="1" x14ac:dyDescent="0.2"/>
    <row r="551" s="183" customFormat="1" x14ac:dyDescent="0.2"/>
    <row r="552" s="183" customFormat="1" x14ac:dyDescent="0.2"/>
    <row r="553" s="183" customFormat="1" x14ac:dyDescent="0.2"/>
    <row r="554" s="183" customFormat="1" x14ac:dyDescent="0.2"/>
    <row r="555" s="183" customFormat="1" x14ac:dyDescent="0.2"/>
    <row r="556" s="183" customFormat="1" x14ac:dyDescent="0.2"/>
    <row r="557" s="183" customFormat="1" x14ac:dyDescent="0.2"/>
    <row r="558" s="183" customFormat="1" x14ac:dyDescent="0.2"/>
    <row r="559" s="183" customFormat="1" x14ac:dyDescent="0.2"/>
    <row r="560" s="183" customFormat="1" x14ac:dyDescent="0.2"/>
    <row r="561" s="183" customFormat="1" x14ac:dyDescent="0.2"/>
    <row r="562" s="183" customFormat="1" x14ac:dyDescent="0.2"/>
    <row r="563" s="183" customFormat="1" x14ac:dyDescent="0.2"/>
    <row r="564" s="183" customFormat="1" x14ac:dyDescent="0.2"/>
    <row r="565" s="183" customFormat="1" x14ac:dyDescent="0.2"/>
    <row r="566" s="183" customFormat="1" x14ac:dyDescent="0.2"/>
    <row r="567" s="183" customFormat="1" x14ac:dyDescent="0.2"/>
    <row r="568" s="183" customFormat="1" x14ac:dyDescent="0.2"/>
    <row r="569" s="183" customFormat="1" x14ac:dyDescent="0.2"/>
    <row r="570" s="183" customFormat="1" x14ac:dyDescent="0.2"/>
    <row r="571" s="183" customFormat="1" x14ac:dyDescent="0.2"/>
    <row r="572" s="183" customFormat="1" x14ac:dyDescent="0.2"/>
    <row r="573" s="183" customFormat="1" x14ac:dyDescent="0.2"/>
    <row r="574" s="183" customFormat="1" x14ac:dyDescent="0.2"/>
    <row r="575" s="183" customFormat="1" x14ac:dyDescent="0.2"/>
    <row r="576" s="183" customFormat="1" x14ac:dyDescent="0.2"/>
    <row r="577" s="183" customFormat="1" x14ac:dyDescent="0.2"/>
    <row r="578" s="183" customFormat="1" x14ac:dyDescent="0.2"/>
    <row r="579" s="183" customFormat="1" x14ac:dyDescent="0.2"/>
    <row r="580" s="183" customFormat="1" x14ac:dyDescent="0.2"/>
    <row r="581" s="183" customFormat="1" x14ac:dyDescent="0.2"/>
    <row r="582" s="183" customFormat="1" x14ac:dyDescent="0.2"/>
    <row r="583" s="183" customFormat="1" x14ac:dyDescent="0.2"/>
    <row r="584" s="183" customFormat="1" x14ac:dyDescent="0.2"/>
    <row r="585" s="183" customFormat="1" x14ac:dyDescent="0.2"/>
    <row r="586" s="183" customFormat="1" x14ac:dyDescent="0.2"/>
    <row r="587" s="183" customFormat="1" x14ac:dyDescent="0.2"/>
    <row r="588" s="183" customFormat="1" x14ac:dyDescent="0.2"/>
    <row r="589" s="183" customFormat="1" x14ac:dyDescent="0.2"/>
    <row r="590" s="183" customFormat="1" x14ac:dyDescent="0.2"/>
    <row r="591" s="183" customFormat="1" x14ac:dyDescent="0.2"/>
    <row r="592" s="183" customFormat="1" x14ac:dyDescent="0.2"/>
    <row r="593" s="183" customFormat="1" x14ac:dyDescent="0.2"/>
    <row r="594" s="183" customFormat="1" x14ac:dyDescent="0.2"/>
    <row r="595" s="183" customFormat="1" x14ac:dyDescent="0.2"/>
    <row r="596" s="183" customFormat="1" x14ac:dyDescent="0.2"/>
    <row r="597" s="183" customFormat="1" x14ac:dyDescent="0.2"/>
    <row r="598" s="183" customFormat="1" x14ac:dyDescent="0.2"/>
    <row r="599" s="183" customFormat="1" x14ac:dyDescent="0.2"/>
    <row r="600" s="183" customFormat="1" x14ac:dyDescent="0.2"/>
    <row r="601" s="183" customFormat="1" x14ac:dyDescent="0.2"/>
    <row r="602" s="183" customFormat="1" x14ac:dyDescent="0.2"/>
    <row r="603" s="183" customFormat="1" x14ac:dyDescent="0.2"/>
    <row r="604" s="183" customFormat="1" x14ac:dyDescent="0.2"/>
    <row r="605" s="183" customFormat="1" x14ac:dyDescent="0.2"/>
    <row r="606" s="183" customFormat="1" x14ac:dyDescent="0.2"/>
    <row r="607" s="183" customFormat="1" x14ac:dyDescent="0.2"/>
    <row r="608" s="183" customFormat="1" x14ac:dyDescent="0.2"/>
    <row r="609" s="183" customFormat="1" x14ac:dyDescent="0.2"/>
    <row r="610" s="183" customFormat="1" x14ac:dyDescent="0.2"/>
    <row r="611" s="183" customFormat="1" x14ac:dyDescent="0.2"/>
    <row r="612" s="183" customFormat="1" x14ac:dyDescent="0.2"/>
    <row r="613" s="183" customFormat="1" x14ac:dyDescent="0.2"/>
    <row r="614" s="183" customFormat="1" x14ac:dyDescent="0.2"/>
    <row r="615" s="183" customFormat="1" x14ac:dyDescent="0.2"/>
    <row r="616" s="183" customFormat="1" x14ac:dyDescent="0.2"/>
    <row r="617" s="183" customFormat="1" x14ac:dyDescent="0.2"/>
    <row r="618" s="183" customFormat="1" x14ac:dyDescent="0.2"/>
    <row r="619" s="183" customFormat="1" x14ac:dyDescent="0.2"/>
    <row r="620" s="183" customFormat="1" x14ac:dyDescent="0.2"/>
    <row r="621" s="183" customFormat="1" x14ac:dyDescent="0.2"/>
    <row r="622" s="183" customFormat="1" x14ac:dyDescent="0.2"/>
    <row r="623" s="183" customFormat="1" x14ac:dyDescent="0.2"/>
    <row r="624" s="183" customFormat="1" x14ac:dyDescent="0.2"/>
    <row r="625" s="183" customFormat="1" x14ac:dyDescent="0.2"/>
    <row r="626" s="183" customFormat="1" x14ac:dyDescent="0.2"/>
    <row r="627" s="183" customFormat="1" x14ac:dyDescent="0.2"/>
    <row r="628" s="183" customFormat="1" x14ac:dyDescent="0.2"/>
    <row r="629" s="183" customFormat="1" x14ac:dyDescent="0.2"/>
    <row r="630" s="183" customFormat="1" x14ac:dyDescent="0.2"/>
    <row r="631" s="183" customFormat="1" x14ac:dyDescent="0.2"/>
    <row r="632" s="183" customFormat="1" x14ac:dyDescent="0.2"/>
    <row r="633" s="183" customFormat="1" x14ac:dyDescent="0.2"/>
    <row r="634" s="183" customFormat="1" x14ac:dyDescent="0.2"/>
    <row r="635" s="183" customFormat="1" x14ac:dyDescent="0.2"/>
    <row r="636" s="183" customFormat="1" x14ac:dyDescent="0.2"/>
    <row r="637" s="183" customFormat="1" x14ac:dyDescent="0.2"/>
    <row r="638" s="183" customFormat="1" x14ac:dyDescent="0.2"/>
    <row r="639" s="183" customFormat="1" x14ac:dyDescent="0.2"/>
    <row r="640" s="183" customFormat="1" x14ac:dyDescent="0.2"/>
    <row r="641" s="183" customFormat="1" x14ac:dyDescent="0.2"/>
    <row r="642" s="183" customFormat="1" x14ac:dyDescent="0.2"/>
    <row r="643" s="183" customFormat="1" x14ac:dyDescent="0.2"/>
    <row r="644" s="183" customFormat="1" x14ac:dyDescent="0.2"/>
    <row r="645" s="183" customFormat="1" x14ac:dyDescent="0.2"/>
    <row r="646" s="183" customFormat="1" x14ac:dyDescent="0.2"/>
    <row r="647" s="183" customFormat="1" x14ac:dyDescent="0.2"/>
    <row r="648" s="183" customFormat="1" x14ac:dyDescent="0.2"/>
    <row r="649" s="183" customFormat="1" x14ac:dyDescent="0.2"/>
    <row r="650" s="183" customFormat="1" x14ac:dyDescent="0.2"/>
    <row r="651" s="183" customFormat="1" x14ac:dyDescent="0.2"/>
    <row r="652" s="183" customFormat="1" x14ac:dyDescent="0.2"/>
    <row r="653" s="183" customFormat="1" x14ac:dyDescent="0.2"/>
    <row r="654" s="183" customFormat="1" x14ac:dyDescent="0.2"/>
    <row r="655" s="183" customFormat="1" x14ac:dyDescent="0.2"/>
    <row r="656" s="183" customFormat="1" x14ac:dyDescent="0.2"/>
    <row r="657" s="183" customFormat="1" x14ac:dyDescent="0.2"/>
    <row r="658" s="183" customFormat="1" x14ac:dyDescent="0.2"/>
    <row r="659" s="183" customFormat="1" x14ac:dyDescent="0.2"/>
    <row r="660" s="183" customFormat="1" x14ac:dyDescent="0.2"/>
    <row r="661" s="183" customFormat="1" x14ac:dyDescent="0.2"/>
    <row r="662" s="183" customFormat="1" x14ac:dyDescent="0.2"/>
    <row r="663" s="183" customFormat="1" x14ac:dyDescent="0.2"/>
    <row r="664" s="183" customFormat="1" x14ac:dyDescent="0.2"/>
    <row r="665" s="183" customFormat="1" x14ac:dyDescent="0.2"/>
    <row r="666" s="183" customFormat="1" x14ac:dyDescent="0.2"/>
    <row r="667" s="183" customFormat="1" x14ac:dyDescent="0.2"/>
    <row r="668" s="183" customFormat="1" x14ac:dyDescent="0.2"/>
    <row r="669" s="183" customFormat="1" x14ac:dyDescent="0.2"/>
    <row r="670" s="183" customFormat="1" x14ac:dyDescent="0.2"/>
    <row r="671" s="183" customFormat="1" x14ac:dyDescent="0.2"/>
    <row r="672" s="183" customFormat="1" x14ac:dyDescent="0.2"/>
    <row r="673" s="183" customFormat="1" x14ac:dyDescent="0.2"/>
    <row r="674" s="183" customFormat="1" x14ac:dyDescent="0.2"/>
    <row r="675" s="183" customFormat="1" x14ac:dyDescent="0.2"/>
    <row r="676" s="183" customFormat="1" x14ac:dyDescent="0.2"/>
    <row r="677" s="183" customFormat="1" x14ac:dyDescent="0.2"/>
    <row r="678" s="183" customFormat="1" x14ac:dyDescent="0.2"/>
    <row r="679" s="183" customFormat="1" x14ac:dyDescent="0.2"/>
    <row r="680" s="183" customFormat="1" x14ac:dyDescent="0.2"/>
    <row r="681" s="183" customFormat="1" x14ac:dyDescent="0.2"/>
    <row r="682" s="183" customFormat="1" x14ac:dyDescent="0.2"/>
    <row r="683" s="183" customFormat="1" x14ac:dyDescent="0.2"/>
    <row r="684" s="183" customFormat="1" x14ac:dyDescent="0.2"/>
    <row r="685" s="183" customFormat="1" x14ac:dyDescent="0.2"/>
    <row r="686" s="183" customFormat="1" x14ac:dyDescent="0.2"/>
    <row r="687" s="183" customFormat="1" x14ac:dyDescent="0.2"/>
    <row r="688" s="183" customFormat="1" x14ac:dyDescent="0.2"/>
    <row r="689" s="183" customFormat="1" x14ac:dyDescent="0.2"/>
    <row r="690" s="183" customFormat="1" x14ac:dyDescent="0.2"/>
    <row r="691" s="183" customFormat="1" x14ac:dyDescent="0.2"/>
    <row r="692" s="183" customFormat="1" x14ac:dyDescent="0.2"/>
    <row r="693" s="183" customFormat="1" x14ac:dyDescent="0.2"/>
    <row r="694" s="183" customFormat="1" x14ac:dyDescent="0.2"/>
    <row r="695" s="183" customFormat="1" x14ac:dyDescent="0.2"/>
    <row r="696" s="183" customFormat="1" x14ac:dyDescent="0.2"/>
    <row r="697" s="183" customFormat="1" x14ac:dyDescent="0.2"/>
    <row r="698" s="183" customFormat="1" x14ac:dyDescent="0.2"/>
    <row r="699" s="183" customFormat="1" x14ac:dyDescent="0.2"/>
    <row r="700" s="183" customFormat="1" x14ac:dyDescent="0.2"/>
    <row r="701" s="183" customFormat="1" x14ac:dyDescent="0.2"/>
    <row r="702" s="183" customFormat="1" x14ac:dyDescent="0.2"/>
    <row r="703" s="183" customFormat="1" x14ac:dyDescent="0.2"/>
    <row r="704" s="183" customFormat="1" x14ac:dyDescent="0.2"/>
    <row r="705" spans="4:4" s="183" customFormat="1" x14ac:dyDescent="0.2"/>
    <row r="706" spans="4:4" s="183" customFormat="1" x14ac:dyDescent="0.2"/>
    <row r="707" spans="4:4" s="183" customFormat="1" x14ac:dyDescent="0.2"/>
    <row r="708" spans="4:4" s="183" customFormat="1" x14ac:dyDescent="0.2"/>
    <row r="709" spans="4:4" s="183" customFormat="1" x14ac:dyDescent="0.2"/>
    <row r="710" spans="4:4" s="183" customFormat="1" x14ac:dyDescent="0.2"/>
    <row r="711" spans="4:4" s="183" customFormat="1" x14ac:dyDescent="0.2"/>
    <row r="712" spans="4:4" s="183" customFormat="1" x14ac:dyDescent="0.2"/>
    <row r="713" spans="4:4" s="183" customFormat="1" x14ac:dyDescent="0.2"/>
    <row r="714" spans="4:4" s="183" customFormat="1" x14ac:dyDescent="0.2"/>
    <row r="715" spans="4:4" s="183" customFormat="1" x14ac:dyDescent="0.2"/>
    <row r="716" spans="4:4" s="183" customFormat="1" x14ac:dyDescent="0.2"/>
    <row r="717" spans="4:4" s="183" customFormat="1" x14ac:dyDescent="0.2"/>
    <row r="718" spans="4:4" s="183" customFormat="1" x14ac:dyDescent="0.2"/>
    <row r="719" spans="4:4" s="183" customFormat="1" x14ac:dyDescent="0.2">
      <c r="D719" s="502"/>
    </row>
    <row r="720" spans="4:4" s="183" customFormat="1" x14ac:dyDescent="0.2"/>
    <row r="721" s="183" customFormat="1" x14ac:dyDescent="0.2"/>
    <row r="722" s="183" customFormat="1" x14ac:dyDescent="0.2"/>
    <row r="723" s="183" customFormat="1" x14ac:dyDescent="0.2"/>
    <row r="724" s="183" customFormat="1" x14ac:dyDescent="0.2"/>
    <row r="725" s="183" customFormat="1" x14ac:dyDescent="0.2"/>
    <row r="726" s="183" customFormat="1" x14ac:dyDescent="0.2"/>
    <row r="727" s="183" customFormat="1" x14ac:dyDescent="0.2"/>
    <row r="728" s="183" customFormat="1" x14ac:dyDescent="0.2"/>
    <row r="729" s="183" customFormat="1" x14ac:dyDescent="0.2"/>
    <row r="730" s="183" customFormat="1" x14ac:dyDescent="0.2"/>
    <row r="731" s="183" customFormat="1" x14ac:dyDescent="0.2"/>
    <row r="732" s="183" customFormat="1" x14ac:dyDescent="0.2"/>
    <row r="733" s="183" customFormat="1" x14ac:dyDescent="0.2"/>
    <row r="734" s="183" customFormat="1" x14ac:dyDescent="0.2"/>
    <row r="735" s="183" customFormat="1" x14ac:dyDescent="0.2"/>
    <row r="736" s="183" customFormat="1" x14ac:dyDescent="0.2"/>
    <row r="737" s="183" customFormat="1" x14ac:dyDescent="0.2"/>
    <row r="738" s="183" customFormat="1" x14ac:dyDescent="0.2"/>
    <row r="739" s="183" customFormat="1" x14ac:dyDescent="0.2"/>
    <row r="740" s="183" customFormat="1" x14ac:dyDescent="0.2"/>
    <row r="741" s="183" customFormat="1" x14ac:dyDescent="0.2"/>
    <row r="742" s="183" customFormat="1" x14ac:dyDescent="0.2"/>
    <row r="743" s="183" customFormat="1" x14ac:dyDescent="0.2"/>
    <row r="744" s="183" customFormat="1" x14ac:dyDescent="0.2"/>
    <row r="745" s="183" customFormat="1" x14ac:dyDescent="0.2"/>
    <row r="746" s="183" customFormat="1" x14ac:dyDescent="0.2"/>
    <row r="747" s="183" customFormat="1" x14ac:dyDescent="0.2"/>
    <row r="748" s="183" customFormat="1" x14ac:dyDescent="0.2"/>
    <row r="749" s="183" customFormat="1" x14ac:dyDescent="0.2"/>
    <row r="750" s="183" customFormat="1" x14ac:dyDescent="0.2"/>
    <row r="751" s="183" customFormat="1" x14ac:dyDescent="0.2"/>
    <row r="752" s="183" customFormat="1" x14ac:dyDescent="0.2"/>
    <row r="753" s="183" customFormat="1" x14ac:dyDescent="0.2"/>
    <row r="754" s="183" customFormat="1" x14ac:dyDescent="0.2"/>
    <row r="755" s="183" customFormat="1" x14ac:dyDescent="0.2"/>
    <row r="756" s="183" customFormat="1" x14ac:dyDescent="0.2"/>
    <row r="757" s="183" customFormat="1" x14ac:dyDescent="0.2"/>
    <row r="758" s="183" customFormat="1" x14ac:dyDescent="0.2"/>
    <row r="759" s="183" customFormat="1" x14ac:dyDescent="0.2"/>
    <row r="760" s="183" customFormat="1" x14ac:dyDescent="0.2"/>
    <row r="761" s="183" customFormat="1" x14ac:dyDescent="0.2"/>
    <row r="762" s="183" customFormat="1" x14ac:dyDescent="0.2"/>
    <row r="763" s="183" customFormat="1" x14ac:dyDescent="0.2"/>
    <row r="764" s="183" customFormat="1" x14ac:dyDescent="0.2"/>
    <row r="765" s="183" customFormat="1" x14ac:dyDescent="0.2"/>
    <row r="766" s="183" customFormat="1" x14ac:dyDescent="0.2"/>
    <row r="767" s="183" customFormat="1" x14ac:dyDescent="0.2"/>
    <row r="768" s="183" customFormat="1" x14ac:dyDescent="0.2"/>
    <row r="769" s="183" customFormat="1" x14ac:dyDescent="0.2"/>
    <row r="770" s="183" customFormat="1" x14ac:dyDescent="0.2"/>
    <row r="771" s="183" customFormat="1" x14ac:dyDescent="0.2"/>
    <row r="772" s="183" customFormat="1" x14ac:dyDescent="0.2"/>
    <row r="773" s="183" customFormat="1" x14ac:dyDescent="0.2"/>
    <row r="774" s="183" customFormat="1" x14ac:dyDescent="0.2"/>
    <row r="775" s="183" customFormat="1" x14ac:dyDescent="0.2"/>
    <row r="776" s="183" customFormat="1" x14ac:dyDescent="0.2"/>
    <row r="777" s="183" customFormat="1" x14ac:dyDescent="0.2"/>
    <row r="778" s="183" customFormat="1" x14ac:dyDescent="0.2"/>
    <row r="779" s="183" customFormat="1" x14ac:dyDescent="0.2"/>
    <row r="780" s="183" customFormat="1" x14ac:dyDescent="0.2"/>
    <row r="781" s="183" customFormat="1" x14ac:dyDescent="0.2"/>
    <row r="782" s="183" customFormat="1" x14ac:dyDescent="0.2"/>
    <row r="783" s="183" customFormat="1" x14ac:dyDescent="0.2"/>
    <row r="784" s="183" customFormat="1" x14ac:dyDescent="0.2"/>
    <row r="785" s="183" customFormat="1" x14ac:dyDescent="0.2"/>
    <row r="786" s="183" customFormat="1" x14ac:dyDescent="0.2"/>
    <row r="787" s="183" customFormat="1" x14ac:dyDescent="0.2"/>
    <row r="788" s="183" customFormat="1" x14ac:dyDescent="0.2"/>
    <row r="789" s="183" customFormat="1" x14ac:dyDescent="0.2"/>
    <row r="790" s="183" customFormat="1" x14ac:dyDescent="0.2"/>
    <row r="791" s="183" customFormat="1" x14ac:dyDescent="0.2"/>
    <row r="792" s="183" customFormat="1" x14ac:dyDescent="0.2"/>
    <row r="793" s="183" customFormat="1" x14ac:dyDescent="0.2"/>
    <row r="794" s="183" customFormat="1" x14ac:dyDescent="0.2"/>
    <row r="795" s="183" customFormat="1" x14ac:dyDescent="0.2"/>
    <row r="796" s="183" customFormat="1" x14ac:dyDescent="0.2"/>
    <row r="797" s="183" customFormat="1" x14ac:dyDescent="0.2"/>
    <row r="798" s="183" customFormat="1" x14ac:dyDescent="0.2"/>
    <row r="799" s="183" customFormat="1" x14ac:dyDescent="0.2"/>
    <row r="800" s="183" customFormat="1" x14ac:dyDescent="0.2"/>
    <row r="801" s="183" customFormat="1" x14ac:dyDescent="0.2"/>
    <row r="802" s="183" customFormat="1" x14ac:dyDescent="0.2"/>
    <row r="803" s="183" customFormat="1" x14ac:dyDescent="0.2"/>
    <row r="804" s="183" customFormat="1" x14ac:dyDescent="0.2"/>
    <row r="805" s="183" customFormat="1" x14ac:dyDescent="0.2"/>
    <row r="806" s="183" customFormat="1" x14ac:dyDescent="0.2"/>
    <row r="807" s="183" customFormat="1" x14ac:dyDescent="0.2"/>
    <row r="808" s="183" customFormat="1" x14ac:dyDescent="0.2"/>
    <row r="809" s="183" customFormat="1" x14ac:dyDescent="0.2"/>
    <row r="810" s="183" customFormat="1" x14ac:dyDescent="0.2"/>
    <row r="811" s="183" customFormat="1" x14ac:dyDescent="0.2"/>
    <row r="812" s="183" customFormat="1" x14ac:dyDescent="0.2"/>
    <row r="813" s="183" customFormat="1" x14ac:dyDescent="0.2"/>
    <row r="814" s="183" customFormat="1" x14ac:dyDescent="0.2"/>
    <row r="815" s="183" customFormat="1" x14ac:dyDescent="0.2"/>
    <row r="816" s="183" customFormat="1" x14ac:dyDescent="0.2"/>
    <row r="817" s="183" customFormat="1" x14ac:dyDescent="0.2"/>
    <row r="818" s="183" customFormat="1" x14ac:dyDescent="0.2"/>
    <row r="819" s="183" customFormat="1" x14ac:dyDescent="0.2"/>
    <row r="820" s="183" customFormat="1" x14ac:dyDescent="0.2"/>
    <row r="821" s="183" customFormat="1" x14ac:dyDescent="0.2"/>
    <row r="822" s="183" customFormat="1" x14ac:dyDescent="0.2"/>
    <row r="823" s="183" customFormat="1" x14ac:dyDescent="0.2"/>
    <row r="824" s="183" customFormat="1" x14ac:dyDescent="0.2"/>
    <row r="825" s="183" customFormat="1" x14ac:dyDescent="0.2"/>
    <row r="826" s="183" customFormat="1" x14ac:dyDescent="0.2"/>
    <row r="827" s="183" customFormat="1" x14ac:dyDescent="0.2"/>
    <row r="828" s="183" customFormat="1" x14ac:dyDescent="0.2"/>
    <row r="829" s="183" customFormat="1" x14ac:dyDescent="0.2"/>
    <row r="830" s="183" customFormat="1" x14ac:dyDescent="0.2"/>
    <row r="831" s="183" customFormat="1" x14ac:dyDescent="0.2"/>
    <row r="832" s="183" customFormat="1" x14ac:dyDescent="0.2"/>
    <row r="833" s="183" customFormat="1" x14ac:dyDescent="0.2"/>
    <row r="834" s="183" customFormat="1" x14ac:dyDescent="0.2"/>
    <row r="835" s="183" customFormat="1" x14ac:dyDescent="0.2"/>
    <row r="836" s="183" customFormat="1" x14ac:dyDescent="0.2"/>
    <row r="837" s="183" customFormat="1" x14ac:dyDescent="0.2"/>
    <row r="838" s="183" customFormat="1" x14ac:dyDescent="0.2"/>
    <row r="839" s="183" customFormat="1" x14ac:dyDescent="0.2"/>
    <row r="840" s="183" customFormat="1" x14ac:dyDescent="0.2"/>
    <row r="841" s="183" customFormat="1" x14ac:dyDescent="0.2"/>
    <row r="842" s="183" customFormat="1" x14ac:dyDescent="0.2"/>
    <row r="843" s="183" customFormat="1" x14ac:dyDescent="0.2"/>
    <row r="844" s="183" customFormat="1" x14ac:dyDescent="0.2"/>
    <row r="845" s="183" customFormat="1" x14ac:dyDescent="0.2"/>
    <row r="846" s="183" customFormat="1" x14ac:dyDescent="0.2"/>
    <row r="847" s="183" customFormat="1" x14ac:dyDescent="0.2"/>
    <row r="848" s="183" customFormat="1" x14ac:dyDescent="0.2"/>
    <row r="849" spans="2:15" x14ac:dyDescent="0.2">
      <c r="B849" s="183"/>
      <c r="C849" s="183"/>
      <c r="D849" s="183"/>
      <c r="E849" s="183"/>
      <c r="F849" s="183"/>
      <c r="G849" s="183"/>
      <c r="H849" s="183"/>
      <c r="I849" s="183"/>
      <c r="J849" s="183"/>
      <c r="L849" s="183"/>
      <c r="M849" s="183"/>
      <c r="N849" s="183"/>
      <c r="O849" s="183"/>
    </row>
    <row r="850" spans="2:15" x14ac:dyDescent="0.2">
      <c r="B850" s="183"/>
      <c r="C850" s="183"/>
      <c r="D850" s="183"/>
      <c r="E850" s="183"/>
      <c r="F850" s="183"/>
      <c r="G850" s="183"/>
      <c r="H850" s="183"/>
      <c r="I850" s="183"/>
      <c r="J850" s="183"/>
      <c r="L850" s="183"/>
      <c r="M850" s="183"/>
      <c r="N850" s="183"/>
      <c r="O850" s="183"/>
    </row>
    <row r="851" spans="2:15" x14ac:dyDescent="0.2">
      <c r="B851" s="183"/>
      <c r="C851" s="183"/>
      <c r="D851" s="183"/>
      <c r="E851" s="183"/>
      <c r="F851" s="183"/>
      <c r="G851" s="183"/>
      <c r="H851" s="183"/>
      <c r="I851" s="183"/>
      <c r="J851" s="183"/>
      <c r="L851" s="183"/>
      <c r="M851" s="183"/>
      <c r="N851" s="183"/>
      <c r="O851" s="183"/>
    </row>
    <row r="852" spans="2:15" x14ac:dyDescent="0.2">
      <c r="B852" s="183"/>
      <c r="C852" s="183"/>
      <c r="D852" s="183"/>
      <c r="E852" s="183"/>
      <c r="F852" s="183"/>
      <c r="G852" s="183"/>
      <c r="H852" s="183"/>
      <c r="I852" s="183"/>
      <c r="J852" s="183"/>
      <c r="L852" s="183"/>
      <c r="M852" s="183"/>
      <c r="N852" s="183"/>
      <c r="O852" s="183"/>
    </row>
    <row r="853" spans="2:15" x14ac:dyDescent="0.2">
      <c r="B853" s="183"/>
      <c r="C853" s="183"/>
      <c r="D853" s="183"/>
      <c r="E853" s="183"/>
      <c r="F853" s="183"/>
      <c r="G853" s="183"/>
      <c r="H853" s="183"/>
      <c r="I853" s="183"/>
      <c r="J853" s="183"/>
      <c r="L853" s="183"/>
      <c r="M853" s="183"/>
      <c r="N853" s="183"/>
      <c r="O853" s="183"/>
    </row>
    <row r="854" spans="2:15" x14ac:dyDescent="0.2">
      <c r="B854" s="183"/>
      <c r="C854" s="183"/>
      <c r="D854" s="183"/>
      <c r="E854" s="183"/>
      <c r="F854" s="183"/>
      <c r="G854" s="183"/>
      <c r="H854" s="183"/>
      <c r="I854" s="183"/>
      <c r="J854" s="183"/>
      <c r="L854" s="183"/>
      <c r="M854" s="183"/>
      <c r="N854" s="183"/>
      <c r="O854" s="183"/>
    </row>
    <row r="855" spans="2:15" x14ac:dyDescent="0.2">
      <c r="B855" s="183"/>
      <c r="C855" s="183"/>
      <c r="D855" s="183"/>
      <c r="E855" s="183"/>
      <c r="F855" s="183"/>
      <c r="G855" s="183"/>
      <c r="H855" s="183"/>
      <c r="I855" s="183"/>
      <c r="J855" s="183"/>
      <c r="L855" s="183"/>
      <c r="M855" s="183"/>
      <c r="N855" s="183"/>
      <c r="O855" s="183"/>
    </row>
    <row r="856" spans="2:15" x14ac:dyDescent="0.2">
      <c r="B856" s="183"/>
      <c r="C856" s="183"/>
      <c r="D856" s="183"/>
      <c r="E856" s="183"/>
      <c r="F856" s="183"/>
      <c r="G856" s="183"/>
      <c r="H856" s="183"/>
      <c r="I856" s="183"/>
      <c r="J856" s="183"/>
    </row>
    <row r="857" spans="2:15" x14ac:dyDescent="0.2">
      <c r="B857" s="183"/>
      <c r="C857" s="183"/>
      <c r="D857" s="183"/>
      <c r="E857" s="183"/>
      <c r="F857" s="183"/>
      <c r="G857" s="183"/>
      <c r="H857" s="183"/>
      <c r="I857" s="183"/>
      <c r="J857" s="183"/>
    </row>
    <row r="858" spans="2:15" x14ac:dyDescent="0.2">
      <c r="B858" s="183"/>
      <c r="C858" s="183"/>
      <c r="D858" s="183"/>
      <c r="E858" s="183"/>
      <c r="F858" s="183"/>
      <c r="G858" s="183"/>
      <c r="H858" s="183"/>
      <c r="I858" s="183"/>
      <c r="J858" s="183"/>
    </row>
    <row r="859" spans="2:15" x14ac:dyDescent="0.2">
      <c r="B859" s="183"/>
      <c r="C859" s="183"/>
      <c r="D859" s="183"/>
      <c r="E859" s="183"/>
      <c r="F859" s="183"/>
      <c r="G859" s="183"/>
      <c r="H859" s="183"/>
      <c r="I859" s="183"/>
      <c r="J859" s="183"/>
    </row>
    <row r="860" spans="2:15" x14ac:dyDescent="0.2">
      <c r="B860" s="183"/>
      <c r="C860" s="183"/>
      <c r="D860" s="183"/>
      <c r="E860" s="183"/>
      <c r="F860" s="183"/>
      <c r="G860" s="183"/>
      <c r="H860" s="183"/>
      <c r="I860" s="183"/>
      <c r="J860" s="183"/>
    </row>
    <row r="861" spans="2:15" x14ac:dyDescent="0.2">
      <c r="B861" s="183"/>
      <c r="C861" s="183"/>
      <c r="D861" s="183"/>
      <c r="E861" s="183"/>
      <c r="F861" s="183"/>
      <c r="G861" s="183"/>
      <c r="H861" s="183"/>
      <c r="I861" s="183"/>
      <c r="J861" s="183"/>
    </row>
    <row r="862" spans="2:15" x14ac:dyDescent="0.2">
      <c r="B862" s="183"/>
      <c r="C862" s="183"/>
      <c r="D862" s="183"/>
      <c r="E862" s="183"/>
      <c r="F862" s="183"/>
      <c r="G862" s="183"/>
      <c r="H862" s="183"/>
      <c r="I862" s="183"/>
      <c r="J862" s="183"/>
    </row>
    <row r="863" spans="2:15" x14ac:dyDescent="0.2">
      <c r="B863" s="183"/>
      <c r="C863" s="183"/>
      <c r="D863" s="183"/>
      <c r="E863" s="183"/>
      <c r="F863" s="183"/>
      <c r="G863" s="183"/>
      <c r="H863" s="183"/>
      <c r="I863" s="183"/>
      <c r="J863" s="183"/>
    </row>
    <row r="864" spans="2:15" x14ac:dyDescent="0.2">
      <c r="B864" s="183"/>
      <c r="C864" s="183"/>
      <c r="D864" s="183"/>
      <c r="E864" s="183"/>
      <c r="F864" s="183"/>
      <c r="G864" s="183"/>
      <c r="H864" s="183"/>
      <c r="I864" s="183"/>
      <c r="J864" s="183"/>
    </row>
    <row r="865" spans="2:10" x14ac:dyDescent="0.2">
      <c r="B865" s="183"/>
      <c r="C865" s="183"/>
      <c r="D865" s="183"/>
      <c r="E865" s="183"/>
      <c r="F865" s="183"/>
      <c r="G865" s="183"/>
      <c r="H865" s="183"/>
      <c r="I865" s="183"/>
      <c r="J865" s="183"/>
    </row>
    <row r="866" spans="2:10" x14ac:dyDescent="0.2">
      <c r="B866" s="183"/>
      <c r="C866" s="183"/>
      <c r="D866" s="183"/>
      <c r="E866" s="183"/>
      <c r="F866" s="183"/>
      <c r="G866" s="183"/>
      <c r="H866" s="183"/>
      <c r="I866" s="183"/>
      <c r="J866" s="183"/>
    </row>
    <row r="867" spans="2:10" x14ac:dyDescent="0.2">
      <c r="B867" s="183"/>
      <c r="C867" s="183"/>
      <c r="D867" s="183"/>
      <c r="E867" s="183"/>
      <c r="F867" s="183"/>
      <c r="G867" s="183"/>
      <c r="H867" s="183"/>
      <c r="I867" s="183"/>
      <c r="J867" s="183"/>
    </row>
    <row r="868" spans="2:10" x14ac:dyDescent="0.2">
      <c r="B868" s="183"/>
      <c r="C868" s="183"/>
      <c r="D868" s="183"/>
      <c r="E868" s="183"/>
      <c r="F868" s="183"/>
      <c r="G868" s="183"/>
      <c r="H868" s="183"/>
      <c r="I868" s="183"/>
      <c r="J868" s="183"/>
    </row>
    <row r="869" spans="2:10" x14ac:dyDescent="0.2">
      <c r="B869" s="183"/>
      <c r="C869" s="183"/>
      <c r="D869" s="183"/>
      <c r="E869" s="183"/>
      <c r="F869" s="183"/>
      <c r="G869" s="183"/>
      <c r="H869" s="183"/>
      <c r="I869" s="183"/>
      <c r="J869" s="183"/>
    </row>
    <row r="870" spans="2:10" x14ac:dyDescent="0.2">
      <c r="B870" s="183"/>
      <c r="C870" s="183"/>
      <c r="D870" s="183"/>
      <c r="E870" s="183"/>
      <c r="F870" s="183"/>
      <c r="G870" s="183"/>
      <c r="H870" s="183"/>
      <c r="I870" s="183"/>
      <c r="J870" s="183"/>
    </row>
    <row r="871" spans="2:10" x14ac:dyDescent="0.2">
      <c r="B871" s="183"/>
      <c r="C871" s="183"/>
      <c r="D871" s="183"/>
      <c r="E871" s="183"/>
      <c r="F871" s="183"/>
      <c r="G871" s="183"/>
      <c r="H871" s="183"/>
      <c r="I871" s="183"/>
      <c r="J871" s="183"/>
    </row>
    <row r="872" spans="2:10" x14ac:dyDescent="0.2">
      <c r="B872" s="183"/>
      <c r="C872" s="183"/>
      <c r="D872" s="183"/>
      <c r="E872" s="183"/>
      <c r="F872" s="183"/>
      <c r="G872" s="183"/>
      <c r="H872" s="183"/>
      <c r="I872" s="183"/>
      <c r="J872" s="183"/>
    </row>
    <row r="873" spans="2:10" x14ac:dyDescent="0.2">
      <c r="B873" s="183"/>
      <c r="C873" s="183"/>
      <c r="D873" s="183"/>
      <c r="E873" s="183"/>
      <c r="F873" s="183"/>
      <c r="G873" s="183"/>
      <c r="H873" s="183"/>
      <c r="I873" s="183"/>
      <c r="J873" s="183"/>
    </row>
    <row r="874" spans="2:10" x14ac:dyDescent="0.2">
      <c r="B874" s="183"/>
      <c r="C874" s="183"/>
      <c r="D874" s="183"/>
      <c r="E874" s="183"/>
      <c r="F874" s="183"/>
      <c r="G874" s="183"/>
      <c r="H874" s="183"/>
      <c r="I874" s="183"/>
      <c r="J874" s="183"/>
    </row>
    <row r="875" spans="2:10" x14ac:dyDescent="0.2">
      <c r="B875" s="183"/>
      <c r="C875" s="183"/>
      <c r="D875" s="183"/>
      <c r="E875" s="183"/>
      <c r="F875" s="183"/>
      <c r="G875" s="183"/>
      <c r="H875" s="183"/>
      <c r="I875" s="183"/>
      <c r="J875" s="183"/>
    </row>
    <row r="876" spans="2:10" x14ac:dyDescent="0.2">
      <c r="B876" s="183"/>
      <c r="C876" s="183"/>
      <c r="D876" s="183"/>
      <c r="E876" s="183"/>
      <c r="F876" s="183"/>
      <c r="G876" s="183"/>
      <c r="H876" s="183"/>
      <c r="I876" s="183"/>
      <c r="J876" s="183"/>
    </row>
    <row r="877" spans="2:10" x14ac:dyDescent="0.2">
      <c r="B877" s="183"/>
      <c r="C877" s="183"/>
      <c r="D877" s="183"/>
      <c r="E877" s="183"/>
      <c r="F877" s="183"/>
      <c r="G877" s="183"/>
      <c r="H877" s="183"/>
      <c r="I877" s="183"/>
      <c r="J877" s="183"/>
    </row>
    <row r="878" spans="2:10" x14ac:dyDescent="0.2">
      <c r="B878" s="183"/>
      <c r="C878" s="183"/>
      <c r="D878" s="183"/>
      <c r="E878" s="183"/>
      <c r="F878" s="183"/>
      <c r="G878" s="183"/>
      <c r="H878" s="183"/>
      <c r="I878" s="183"/>
      <c r="J878" s="183"/>
    </row>
    <row r="879" spans="2:10" x14ac:dyDescent="0.2">
      <c r="B879" s="183"/>
      <c r="C879" s="183"/>
      <c r="D879" s="183"/>
      <c r="E879" s="183"/>
      <c r="F879" s="183"/>
      <c r="G879" s="183"/>
      <c r="H879" s="183"/>
      <c r="I879" s="183"/>
      <c r="J879" s="183"/>
    </row>
    <row r="880" spans="2:10" x14ac:dyDescent="0.2">
      <c r="B880" s="183"/>
      <c r="C880" s="183"/>
      <c r="D880" s="183"/>
      <c r="E880" s="183"/>
      <c r="F880" s="183"/>
      <c r="G880" s="183"/>
      <c r="H880" s="183"/>
      <c r="I880" s="183"/>
      <c r="J880" s="183"/>
    </row>
    <row r="881" spans="2:10" x14ac:dyDescent="0.2">
      <c r="B881" s="183"/>
      <c r="C881" s="183"/>
      <c r="D881" s="183"/>
      <c r="E881" s="183"/>
      <c r="F881" s="183"/>
      <c r="G881" s="183"/>
      <c r="H881" s="183"/>
      <c r="I881" s="183"/>
      <c r="J881" s="183"/>
    </row>
    <row r="882" spans="2:10" x14ac:dyDescent="0.2">
      <c r="B882" s="183"/>
      <c r="C882" s="183"/>
      <c r="D882" s="183"/>
      <c r="E882" s="183"/>
      <c r="F882" s="183"/>
      <c r="G882" s="183"/>
      <c r="H882" s="183"/>
      <c r="I882" s="183"/>
      <c r="J882" s="183"/>
    </row>
    <row r="883" spans="2:10" x14ac:dyDescent="0.2">
      <c r="B883" s="183"/>
      <c r="C883" s="183"/>
      <c r="D883" s="183"/>
      <c r="E883" s="183"/>
      <c r="F883" s="183"/>
      <c r="G883" s="183"/>
      <c r="H883" s="183"/>
      <c r="I883" s="183"/>
      <c r="J883" s="183"/>
    </row>
    <row r="884" spans="2:10" x14ac:dyDescent="0.2">
      <c r="B884" s="183"/>
      <c r="C884" s="183"/>
      <c r="D884" s="183"/>
      <c r="E884" s="183"/>
      <c r="F884" s="183"/>
      <c r="G884" s="183"/>
      <c r="H884" s="183"/>
      <c r="I884" s="183"/>
      <c r="J884" s="183"/>
    </row>
    <row r="885" spans="2:10" x14ac:dyDescent="0.2">
      <c r="B885" s="183"/>
      <c r="C885" s="183"/>
      <c r="D885" s="183"/>
      <c r="E885" s="183"/>
      <c r="F885" s="183"/>
      <c r="G885" s="183"/>
      <c r="H885" s="183"/>
      <c r="I885" s="183"/>
      <c r="J885" s="183"/>
    </row>
    <row r="886" spans="2:10" x14ac:dyDescent="0.2">
      <c r="B886" s="183"/>
      <c r="C886" s="183"/>
      <c r="D886" s="183"/>
      <c r="E886" s="183"/>
      <c r="F886" s="183"/>
      <c r="G886" s="183"/>
      <c r="H886" s="183"/>
      <c r="I886" s="183"/>
      <c r="J886" s="183"/>
    </row>
    <row r="887" spans="2:10" x14ac:dyDescent="0.2">
      <c r="B887" s="183"/>
      <c r="C887" s="183"/>
      <c r="D887" s="183"/>
      <c r="E887" s="183"/>
      <c r="F887" s="183"/>
      <c r="G887" s="183"/>
      <c r="H887" s="183"/>
      <c r="I887" s="183"/>
      <c r="J887" s="183"/>
    </row>
    <row r="888" spans="2:10" x14ac:dyDescent="0.2">
      <c r="B888" s="183"/>
      <c r="C888" s="183"/>
      <c r="D888" s="183"/>
      <c r="E888" s="183"/>
      <c r="F888" s="183"/>
      <c r="G888" s="183"/>
      <c r="H888" s="183"/>
      <c r="I888" s="183"/>
      <c r="J888" s="183"/>
    </row>
    <row r="889" spans="2:10" x14ac:dyDescent="0.2">
      <c r="B889" s="183"/>
      <c r="C889" s="183"/>
      <c r="D889" s="183"/>
      <c r="E889" s="183"/>
      <c r="F889" s="183"/>
      <c r="G889" s="183"/>
      <c r="H889" s="183"/>
      <c r="I889" s="183"/>
      <c r="J889" s="183"/>
    </row>
    <row r="890" spans="2:10" x14ac:dyDescent="0.2">
      <c r="B890" s="183"/>
      <c r="C890" s="183"/>
      <c r="D890" s="183"/>
      <c r="E890" s="183"/>
      <c r="F890" s="183"/>
      <c r="G890" s="183"/>
      <c r="H890" s="183"/>
      <c r="I890" s="183"/>
      <c r="J890" s="183"/>
    </row>
    <row r="891" spans="2:10" x14ac:dyDescent="0.2">
      <c r="B891" s="183"/>
      <c r="C891" s="183"/>
      <c r="D891" s="183"/>
      <c r="E891" s="183"/>
      <c r="F891" s="183"/>
      <c r="G891" s="183"/>
      <c r="H891" s="183"/>
      <c r="I891" s="183"/>
      <c r="J891" s="183"/>
    </row>
    <row r="892" spans="2:10" x14ac:dyDescent="0.2">
      <c r="B892" s="183"/>
      <c r="C892" s="183"/>
      <c r="D892" s="183"/>
      <c r="E892" s="183"/>
      <c r="F892" s="183"/>
      <c r="G892" s="183"/>
      <c r="H892" s="183"/>
      <c r="I892" s="183"/>
      <c r="J892" s="183"/>
    </row>
    <row r="893" spans="2:10" x14ac:dyDescent="0.2">
      <c r="B893" s="183"/>
      <c r="C893" s="183"/>
      <c r="D893" s="183"/>
      <c r="E893" s="183"/>
      <c r="F893" s="183"/>
      <c r="G893" s="183"/>
      <c r="H893" s="183"/>
      <c r="I893" s="183"/>
      <c r="J893" s="183"/>
    </row>
    <row r="894" spans="2:10" x14ac:dyDescent="0.2">
      <c r="B894" s="183"/>
      <c r="C894" s="183"/>
      <c r="D894" s="183"/>
      <c r="E894" s="183"/>
      <c r="F894" s="183"/>
      <c r="G894" s="183"/>
      <c r="H894" s="183"/>
      <c r="I894" s="183"/>
      <c r="J894" s="183"/>
    </row>
    <row r="895" spans="2:10" x14ac:dyDescent="0.2">
      <c r="B895" s="183"/>
      <c r="C895" s="183"/>
      <c r="D895" s="183"/>
      <c r="E895" s="183"/>
      <c r="F895" s="183"/>
      <c r="G895" s="183"/>
      <c r="H895" s="183"/>
      <c r="I895" s="183"/>
      <c r="J895" s="183"/>
    </row>
    <row r="896" spans="2:10" x14ac:dyDescent="0.2">
      <c r="B896" s="183"/>
      <c r="C896" s="183"/>
      <c r="D896" s="183"/>
      <c r="E896" s="183"/>
      <c r="F896" s="183"/>
      <c r="G896" s="183"/>
      <c r="H896" s="183"/>
      <c r="I896" s="183"/>
      <c r="J896" s="183"/>
    </row>
    <row r="897" spans="2:10" x14ac:dyDescent="0.2">
      <c r="B897" s="183"/>
      <c r="C897" s="183"/>
      <c r="D897" s="183"/>
      <c r="E897" s="183"/>
      <c r="F897" s="183"/>
      <c r="G897" s="183"/>
      <c r="H897" s="183"/>
      <c r="I897" s="183"/>
      <c r="J897" s="183"/>
    </row>
    <row r="898" spans="2:10" x14ac:dyDescent="0.2">
      <c r="B898" s="183"/>
      <c r="C898" s="183"/>
      <c r="D898" s="183"/>
      <c r="E898" s="183"/>
      <c r="F898" s="183"/>
      <c r="G898" s="183"/>
      <c r="H898" s="183"/>
      <c r="I898" s="183"/>
      <c r="J898" s="183"/>
    </row>
    <row r="899" spans="2:10" x14ac:dyDescent="0.2">
      <c r="B899" s="183"/>
      <c r="C899" s="183"/>
      <c r="D899" s="183"/>
      <c r="E899" s="183"/>
      <c r="F899" s="183"/>
      <c r="G899" s="183"/>
      <c r="H899" s="183"/>
      <c r="I899" s="183"/>
      <c r="J899" s="183"/>
    </row>
    <row r="900" spans="2:10" x14ac:dyDescent="0.2">
      <c r="B900" s="183"/>
      <c r="C900" s="183"/>
      <c r="D900" s="183"/>
      <c r="E900" s="183"/>
      <c r="F900" s="183"/>
      <c r="G900" s="183"/>
      <c r="H900" s="183"/>
      <c r="I900" s="183"/>
      <c r="J900" s="183"/>
    </row>
    <row r="901" spans="2:10" x14ac:dyDescent="0.2">
      <c r="B901" s="183"/>
      <c r="C901" s="183"/>
      <c r="D901" s="183"/>
      <c r="E901" s="183"/>
      <c r="F901" s="183"/>
      <c r="G901" s="183"/>
      <c r="H901" s="183"/>
      <c r="I901" s="183"/>
      <c r="J901" s="183"/>
    </row>
    <row r="902" spans="2:10" x14ac:dyDescent="0.2">
      <c r="B902" s="183"/>
      <c r="C902" s="183"/>
      <c r="D902" s="183"/>
      <c r="E902" s="183"/>
      <c r="F902" s="183"/>
      <c r="G902" s="183"/>
      <c r="H902" s="183"/>
      <c r="I902" s="183"/>
      <c r="J902" s="183"/>
    </row>
    <row r="903" spans="2:10" x14ac:dyDescent="0.2">
      <c r="B903" s="183"/>
      <c r="C903" s="183"/>
      <c r="D903" s="183"/>
      <c r="E903" s="183"/>
      <c r="F903" s="183"/>
      <c r="G903" s="183"/>
      <c r="H903" s="183"/>
      <c r="I903" s="183"/>
      <c r="J903" s="183"/>
    </row>
    <row r="904" spans="2:10" x14ac:dyDescent="0.2">
      <c r="B904" s="183"/>
      <c r="C904" s="183"/>
      <c r="D904" s="183"/>
      <c r="E904" s="183"/>
      <c r="F904" s="183"/>
      <c r="G904" s="183"/>
      <c r="H904" s="183"/>
      <c r="I904" s="183"/>
      <c r="J904" s="183"/>
    </row>
    <row r="905" spans="2:10" x14ac:dyDescent="0.2">
      <c r="B905" s="183"/>
      <c r="C905" s="183"/>
      <c r="D905" s="183"/>
      <c r="E905" s="183"/>
      <c r="F905" s="183"/>
      <c r="G905" s="183"/>
      <c r="H905" s="183"/>
      <c r="I905" s="183"/>
      <c r="J905" s="183"/>
    </row>
    <row r="906" spans="2:10" x14ac:dyDescent="0.2">
      <c r="B906" s="183"/>
      <c r="C906" s="183"/>
      <c r="D906" s="183"/>
      <c r="E906" s="183"/>
      <c r="F906" s="183"/>
      <c r="G906" s="183"/>
      <c r="H906" s="183"/>
      <c r="I906" s="183"/>
      <c r="J906" s="183"/>
    </row>
    <row r="907" spans="2:10" x14ac:dyDescent="0.2">
      <c r="B907" s="183"/>
      <c r="C907" s="183"/>
      <c r="D907" s="183"/>
      <c r="E907" s="183"/>
      <c r="F907" s="183"/>
      <c r="G907" s="183"/>
      <c r="H907" s="183"/>
      <c r="I907" s="183"/>
      <c r="J907" s="183"/>
    </row>
    <row r="908" spans="2:10" x14ac:dyDescent="0.2">
      <c r="B908" s="183"/>
      <c r="C908" s="183"/>
      <c r="D908" s="183"/>
      <c r="E908" s="183"/>
      <c r="F908" s="183"/>
      <c r="G908" s="183"/>
      <c r="H908" s="183"/>
      <c r="I908" s="183"/>
      <c r="J908" s="183"/>
    </row>
    <row r="909" spans="2:10" x14ac:dyDescent="0.2">
      <c r="B909" s="183"/>
      <c r="C909" s="183"/>
      <c r="D909" s="183"/>
      <c r="E909" s="183"/>
      <c r="F909" s="183"/>
      <c r="G909" s="183"/>
      <c r="H909" s="183"/>
      <c r="I909" s="183"/>
      <c r="J909" s="183"/>
    </row>
    <row r="910" spans="2:10" x14ac:dyDescent="0.2">
      <c r="B910" s="183"/>
      <c r="C910" s="183"/>
      <c r="D910" s="183"/>
      <c r="E910" s="183"/>
      <c r="F910" s="183"/>
      <c r="G910" s="183"/>
      <c r="H910" s="183"/>
      <c r="I910" s="183"/>
      <c r="J910" s="183"/>
    </row>
    <row r="911" spans="2:10" x14ac:dyDescent="0.2">
      <c r="B911" s="183"/>
      <c r="C911" s="183"/>
      <c r="D911" s="183"/>
      <c r="E911" s="183"/>
      <c r="F911" s="183"/>
      <c r="G911" s="183"/>
      <c r="H911" s="183"/>
      <c r="I911" s="183"/>
      <c r="J911" s="183"/>
    </row>
    <row r="912" spans="2:10" x14ac:dyDescent="0.2">
      <c r="B912" s="183"/>
      <c r="C912" s="183"/>
      <c r="D912" s="183"/>
      <c r="E912" s="183"/>
      <c r="F912" s="183"/>
      <c r="G912" s="183"/>
      <c r="H912" s="183"/>
      <c r="I912" s="183"/>
      <c r="J912" s="183"/>
    </row>
    <row r="913" spans="2:10" x14ac:dyDescent="0.2">
      <c r="B913" s="183"/>
      <c r="C913" s="183"/>
      <c r="D913" s="183"/>
      <c r="E913" s="183"/>
      <c r="F913" s="183"/>
      <c r="G913" s="183"/>
      <c r="H913" s="183"/>
      <c r="I913" s="183"/>
      <c r="J913" s="183"/>
    </row>
    <row r="914" spans="2:10" x14ac:dyDescent="0.2">
      <c r="B914" s="183"/>
      <c r="C914" s="183"/>
      <c r="D914" s="183"/>
      <c r="E914" s="183"/>
      <c r="F914" s="183"/>
      <c r="G914" s="183"/>
      <c r="H914" s="183"/>
      <c r="I914" s="183"/>
      <c r="J914" s="183"/>
    </row>
    <row r="915" spans="2:10" x14ac:dyDescent="0.2">
      <c r="B915" s="183"/>
      <c r="C915" s="183"/>
      <c r="D915" s="183"/>
      <c r="E915" s="183"/>
      <c r="F915" s="183"/>
      <c r="G915" s="183"/>
      <c r="H915" s="183"/>
      <c r="I915" s="183"/>
      <c r="J915" s="183"/>
    </row>
    <row r="916" spans="2:10" x14ac:dyDescent="0.2">
      <c r="B916" s="183"/>
      <c r="C916" s="183"/>
      <c r="D916" s="183"/>
      <c r="E916" s="183"/>
      <c r="F916" s="183"/>
      <c r="G916" s="183"/>
      <c r="H916" s="183"/>
      <c r="I916" s="183"/>
      <c r="J916" s="183"/>
    </row>
    <row r="917" spans="2:10" x14ac:dyDescent="0.2">
      <c r="B917" s="183"/>
      <c r="C917" s="183"/>
      <c r="D917" s="183"/>
      <c r="E917" s="183"/>
      <c r="F917" s="183"/>
      <c r="G917" s="183"/>
      <c r="H917" s="183"/>
      <c r="I917" s="183"/>
      <c r="J917" s="183"/>
    </row>
    <row r="918" spans="2:10" x14ac:dyDescent="0.2">
      <c r="B918" s="183"/>
      <c r="C918" s="183"/>
      <c r="D918" s="183"/>
      <c r="E918" s="183"/>
      <c r="F918" s="183"/>
      <c r="G918" s="183"/>
      <c r="H918" s="183"/>
      <c r="I918" s="183"/>
      <c r="J918" s="183"/>
    </row>
    <row r="919" spans="2:10" x14ac:dyDescent="0.2">
      <c r="B919" s="183"/>
      <c r="C919" s="183"/>
      <c r="D919" s="183"/>
      <c r="E919" s="183"/>
      <c r="F919" s="183"/>
      <c r="G919" s="183"/>
      <c r="H919" s="183"/>
      <c r="I919" s="183"/>
      <c r="J919" s="183"/>
    </row>
    <row r="920" spans="2:10" x14ac:dyDescent="0.2">
      <c r="B920" s="183"/>
      <c r="C920" s="183"/>
      <c r="D920" s="183"/>
      <c r="E920" s="183"/>
      <c r="F920" s="183"/>
      <c r="G920" s="183"/>
      <c r="H920" s="183"/>
      <c r="I920" s="183"/>
      <c r="J920" s="183"/>
    </row>
    <row r="921" spans="2:10" x14ac:dyDescent="0.2">
      <c r="B921" s="183"/>
      <c r="C921" s="183"/>
      <c r="D921" s="183"/>
      <c r="E921" s="183"/>
      <c r="F921" s="183"/>
      <c r="G921" s="183"/>
      <c r="H921" s="183"/>
      <c r="I921" s="183"/>
      <c r="J921" s="183"/>
    </row>
    <row r="922" spans="2:10" x14ac:dyDescent="0.2">
      <c r="B922" s="183"/>
      <c r="C922" s="183"/>
      <c r="D922" s="183"/>
      <c r="E922" s="183"/>
      <c r="F922" s="183"/>
      <c r="G922" s="183"/>
      <c r="H922" s="183"/>
      <c r="I922" s="183"/>
      <c r="J922" s="183"/>
    </row>
    <row r="923" spans="2:10" x14ac:dyDescent="0.2">
      <c r="B923" s="183"/>
      <c r="C923" s="183"/>
      <c r="D923" s="183"/>
      <c r="E923" s="183"/>
      <c r="F923" s="183"/>
      <c r="G923" s="183"/>
      <c r="H923" s="183"/>
      <c r="I923" s="183"/>
      <c r="J923" s="183"/>
    </row>
    <row r="924" spans="2:10" x14ac:dyDescent="0.2">
      <c r="B924" s="183"/>
      <c r="C924" s="183"/>
      <c r="D924" s="183"/>
      <c r="E924" s="183"/>
      <c r="F924" s="183"/>
      <c r="G924" s="183"/>
      <c r="H924" s="183"/>
      <c r="I924" s="183"/>
      <c r="J924" s="183"/>
    </row>
    <row r="925" spans="2:10" x14ac:dyDescent="0.2">
      <c r="B925" s="183"/>
      <c r="C925" s="183"/>
      <c r="D925" s="183"/>
      <c r="E925" s="183"/>
      <c r="F925" s="183"/>
      <c r="G925" s="183"/>
      <c r="H925" s="183"/>
      <c r="I925" s="183"/>
      <c r="J925" s="183"/>
    </row>
    <row r="926" spans="2:10" x14ac:dyDescent="0.2">
      <c r="B926" s="183"/>
      <c r="C926" s="183"/>
      <c r="D926" s="183"/>
      <c r="E926" s="183"/>
      <c r="F926" s="183"/>
      <c r="G926" s="183"/>
      <c r="H926" s="183"/>
      <c r="I926" s="183"/>
      <c r="J926" s="183"/>
    </row>
    <row r="927" spans="2:10" x14ac:dyDescent="0.2">
      <c r="B927" s="183"/>
      <c r="C927" s="183"/>
      <c r="D927" s="183"/>
      <c r="E927" s="183"/>
      <c r="F927" s="183"/>
      <c r="G927" s="183"/>
      <c r="H927" s="183"/>
      <c r="I927" s="183"/>
      <c r="J927" s="183"/>
    </row>
    <row r="928" spans="2:10" x14ac:dyDescent="0.2">
      <c r="B928" s="183"/>
      <c r="C928" s="183"/>
      <c r="D928" s="183"/>
      <c r="E928" s="183"/>
      <c r="F928" s="183"/>
      <c r="G928" s="183"/>
      <c r="H928" s="183"/>
      <c r="I928" s="183"/>
      <c r="J928" s="183"/>
    </row>
    <row r="929" spans="2:10" x14ac:dyDescent="0.2">
      <c r="B929" s="183"/>
      <c r="C929" s="183"/>
      <c r="D929" s="183"/>
      <c r="E929" s="183"/>
      <c r="F929" s="183"/>
      <c r="G929" s="183"/>
      <c r="H929" s="183"/>
      <c r="I929" s="183"/>
      <c r="J929" s="183"/>
    </row>
    <row r="930" spans="2:10" x14ac:dyDescent="0.2">
      <c r="B930" s="183"/>
      <c r="C930" s="183"/>
      <c r="D930" s="183"/>
      <c r="E930" s="183"/>
      <c r="F930" s="183"/>
      <c r="G930" s="183"/>
      <c r="H930" s="183"/>
      <c r="I930" s="183"/>
      <c r="J930" s="183"/>
    </row>
    <row r="931" spans="2:10" x14ac:dyDescent="0.2">
      <c r="B931" s="183"/>
      <c r="C931" s="183"/>
      <c r="D931" s="183"/>
      <c r="E931" s="183"/>
      <c r="F931" s="183"/>
      <c r="G931" s="183"/>
      <c r="H931" s="183"/>
      <c r="I931" s="183"/>
      <c r="J931" s="183"/>
    </row>
    <row r="932" spans="2:10" x14ac:dyDescent="0.2">
      <c r="B932" s="183"/>
      <c r="C932" s="183"/>
      <c r="D932" s="183"/>
      <c r="E932" s="183"/>
      <c r="F932" s="183"/>
      <c r="G932" s="183"/>
      <c r="H932" s="183"/>
      <c r="I932" s="183"/>
      <c r="J932" s="183"/>
    </row>
    <row r="933" spans="2:10" x14ac:dyDescent="0.2">
      <c r="B933" s="183"/>
      <c r="C933" s="183"/>
      <c r="D933" s="183"/>
      <c r="E933" s="183"/>
      <c r="F933" s="183"/>
      <c r="G933" s="183"/>
      <c r="H933" s="183"/>
      <c r="I933" s="183"/>
      <c r="J933" s="183"/>
    </row>
    <row r="934" spans="2:10" x14ac:dyDescent="0.2">
      <c r="B934" s="183"/>
      <c r="C934" s="183"/>
      <c r="D934" s="183"/>
      <c r="E934" s="183"/>
      <c r="F934" s="183"/>
      <c r="G934" s="183"/>
      <c r="H934" s="183"/>
      <c r="I934" s="183"/>
      <c r="J934" s="183"/>
    </row>
    <row r="935" spans="2:10" x14ac:dyDescent="0.2">
      <c r="B935" s="183"/>
      <c r="C935" s="183"/>
      <c r="D935" s="183"/>
      <c r="E935" s="183"/>
      <c r="F935" s="183"/>
      <c r="G935" s="183"/>
      <c r="H935" s="183"/>
      <c r="I935" s="183"/>
      <c r="J935" s="183"/>
    </row>
    <row r="936" spans="2:10" x14ac:dyDescent="0.2">
      <c r="B936" s="183"/>
      <c r="C936" s="183"/>
      <c r="D936" s="183"/>
      <c r="E936" s="183"/>
      <c r="F936" s="183"/>
      <c r="G936" s="183"/>
      <c r="H936" s="183"/>
      <c r="I936" s="183"/>
      <c r="J936" s="183"/>
    </row>
    <row r="937" spans="2:10" x14ac:dyDescent="0.2">
      <c r="B937" s="183"/>
      <c r="C937" s="183"/>
      <c r="D937" s="183"/>
      <c r="E937" s="183"/>
      <c r="F937" s="183"/>
      <c r="G937" s="183"/>
      <c r="H937" s="183"/>
      <c r="I937" s="183"/>
      <c r="J937" s="183"/>
    </row>
    <row r="938" spans="2:10" x14ac:dyDescent="0.2">
      <c r="B938" s="183"/>
      <c r="C938" s="183"/>
      <c r="D938" s="183"/>
      <c r="E938" s="183"/>
      <c r="F938" s="183"/>
      <c r="G938" s="183"/>
      <c r="H938" s="183"/>
      <c r="I938" s="183"/>
      <c r="J938" s="183"/>
    </row>
    <row r="939" spans="2:10" x14ac:dyDescent="0.2">
      <c r="B939" s="183"/>
      <c r="C939" s="183"/>
      <c r="D939" s="183"/>
      <c r="E939" s="183"/>
      <c r="F939" s="183"/>
      <c r="G939" s="183"/>
      <c r="H939" s="183"/>
      <c r="I939" s="183"/>
      <c r="J939" s="183"/>
    </row>
    <row r="940" spans="2:10" x14ac:dyDescent="0.2">
      <c r="B940" s="183"/>
      <c r="C940" s="183"/>
      <c r="D940" s="183"/>
      <c r="E940" s="183"/>
      <c r="F940" s="183"/>
      <c r="G940" s="183"/>
      <c r="H940" s="183"/>
      <c r="I940" s="183"/>
      <c r="J940" s="183"/>
    </row>
    <row r="941" spans="2:10" x14ac:dyDescent="0.2">
      <c r="B941" s="183"/>
      <c r="C941" s="183"/>
      <c r="D941" s="183"/>
      <c r="E941" s="183"/>
      <c r="F941" s="183"/>
      <c r="G941" s="183"/>
      <c r="H941" s="183"/>
      <c r="I941" s="183"/>
      <c r="J941" s="183"/>
    </row>
    <row r="942" spans="2:10" x14ac:dyDescent="0.2">
      <c r="B942" s="183"/>
      <c r="C942" s="183"/>
      <c r="D942" s="183"/>
      <c r="E942" s="183"/>
      <c r="F942" s="183"/>
      <c r="G942" s="183"/>
      <c r="H942" s="183"/>
      <c r="I942" s="183"/>
      <c r="J942" s="183"/>
    </row>
    <row r="943" spans="2:10" x14ac:dyDescent="0.2">
      <c r="B943" s="183"/>
      <c r="C943" s="183"/>
      <c r="D943" s="183"/>
      <c r="E943" s="183"/>
      <c r="F943" s="183"/>
      <c r="G943" s="183"/>
      <c r="H943" s="183"/>
      <c r="I943" s="183"/>
      <c r="J943" s="183"/>
    </row>
    <row r="944" spans="2:10" x14ac:dyDescent="0.2">
      <c r="B944" s="183"/>
      <c r="C944" s="183"/>
      <c r="D944" s="183"/>
      <c r="E944" s="183"/>
      <c r="F944" s="183"/>
      <c r="G944" s="183"/>
      <c r="H944" s="183"/>
      <c r="I944" s="183"/>
      <c r="J944" s="183"/>
    </row>
    <row r="945" spans="2:10" x14ac:dyDescent="0.2">
      <c r="B945" s="183"/>
      <c r="C945" s="183"/>
      <c r="D945" s="183"/>
      <c r="E945" s="183"/>
      <c r="F945" s="183"/>
      <c r="G945" s="183"/>
      <c r="H945" s="183"/>
      <c r="I945" s="183"/>
      <c r="J945" s="183"/>
    </row>
    <row r="946" spans="2:10" x14ac:dyDescent="0.2">
      <c r="B946" s="183"/>
      <c r="C946" s="183"/>
      <c r="D946" s="183"/>
      <c r="E946" s="183"/>
      <c r="F946" s="183"/>
      <c r="G946" s="183"/>
      <c r="H946" s="183"/>
      <c r="I946" s="183"/>
      <c r="J946" s="183"/>
    </row>
    <row r="947" spans="2:10" x14ac:dyDescent="0.2">
      <c r="B947" s="183"/>
      <c r="C947" s="183"/>
      <c r="D947" s="183"/>
      <c r="E947" s="183"/>
      <c r="F947" s="183"/>
      <c r="G947" s="183"/>
      <c r="H947" s="183"/>
      <c r="I947" s="183"/>
      <c r="J947" s="183"/>
    </row>
    <row r="948" spans="2:10" x14ac:dyDescent="0.2">
      <c r="B948" s="183"/>
      <c r="C948" s="183"/>
      <c r="D948" s="183"/>
      <c r="E948" s="183"/>
      <c r="F948" s="183"/>
      <c r="G948" s="183"/>
      <c r="H948" s="183"/>
      <c r="I948" s="183"/>
      <c r="J948" s="183"/>
    </row>
    <row r="949" spans="2:10" x14ac:dyDescent="0.2">
      <c r="B949" s="183"/>
      <c r="C949" s="183"/>
      <c r="D949" s="183"/>
      <c r="E949" s="183"/>
      <c r="F949" s="183"/>
      <c r="G949" s="183"/>
      <c r="H949" s="183"/>
      <c r="I949" s="183"/>
      <c r="J949" s="183"/>
    </row>
    <row r="950" spans="2:10" x14ac:dyDescent="0.2">
      <c r="B950" s="183"/>
      <c r="C950" s="183"/>
      <c r="D950" s="183"/>
      <c r="E950" s="183"/>
      <c r="F950" s="183"/>
      <c r="G950" s="183"/>
      <c r="H950" s="183"/>
      <c r="I950" s="183"/>
      <c r="J950" s="183"/>
    </row>
    <row r="951" spans="2:10" x14ac:dyDescent="0.2">
      <c r="B951" s="183"/>
      <c r="C951" s="183"/>
      <c r="D951" s="183"/>
      <c r="E951" s="183"/>
      <c r="F951" s="183"/>
      <c r="G951" s="183"/>
      <c r="H951" s="183"/>
      <c r="I951" s="183"/>
      <c r="J951" s="183"/>
    </row>
    <row r="952" spans="2:10" x14ac:dyDescent="0.2">
      <c r="B952" s="183"/>
      <c r="C952" s="183"/>
      <c r="D952" s="183"/>
      <c r="E952" s="183"/>
      <c r="F952" s="183"/>
      <c r="G952" s="183"/>
      <c r="H952" s="183"/>
      <c r="I952" s="183"/>
      <c r="J952" s="183"/>
    </row>
    <row r="953" spans="2:10" x14ac:dyDescent="0.2">
      <c r="B953" s="183"/>
      <c r="C953" s="183"/>
      <c r="D953" s="183"/>
      <c r="E953" s="183"/>
      <c r="F953" s="183"/>
      <c r="G953" s="183"/>
      <c r="H953" s="183"/>
      <c r="I953" s="183"/>
      <c r="J953" s="183"/>
    </row>
    <row r="954" spans="2:10" x14ac:dyDescent="0.2">
      <c r="B954" s="183"/>
      <c r="C954" s="183"/>
      <c r="D954" s="183"/>
      <c r="E954" s="183"/>
      <c r="F954" s="183"/>
      <c r="G954" s="183"/>
      <c r="H954" s="183"/>
      <c r="I954" s="183"/>
      <c r="J954" s="183"/>
    </row>
    <row r="955" spans="2:10" x14ac:dyDescent="0.2">
      <c r="B955" s="183"/>
      <c r="C955" s="183"/>
      <c r="D955" s="183"/>
      <c r="E955" s="183"/>
      <c r="F955" s="183"/>
      <c r="G955" s="183"/>
      <c r="H955" s="183"/>
      <c r="I955" s="183"/>
      <c r="J955" s="183"/>
    </row>
    <row r="956" spans="2:10" x14ac:dyDescent="0.2">
      <c r="B956" s="183"/>
      <c r="C956" s="183"/>
      <c r="D956" s="183"/>
      <c r="E956" s="183"/>
      <c r="F956" s="183"/>
      <c r="G956" s="183"/>
      <c r="H956" s="183"/>
      <c r="I956" s="183"/>
      <c r="J956" s="183"/>
    </row>
    <row r="957" spans="2:10" x14ac:dyDescent="0.2">
      <c r="B957" s="183"/>
      <c r="C957" s="183"/>
      <c r="D957" s="183"/>
      <c r="E957" s="183"/>
      <c r="F957" s="183"/>
      <c r="G957" s="183"/>
      <c r="H957" s="183"/>
      <c r="I957" s="183"/>
      <c r="J957" s="183"/>
    </row>
    <row r="958" spans="2:10" x14ac:dyDescent="0.2">
      <c r="B958" s="183"/>
      <c r="C958" s="183"/>
      <c r="D958" s="183"/>
      <c r="E958" s="183"/>
      <c r="F958" s="183"/>
      <c r="G958" s="183"/>
      <c r="H958" s="183"/>
      <c r="I958" s="183"/>
      <c r="J958" s="183"/>
    </row>
    <row r="959" spans="2:10" x14ac:dyDescent="0.2">
      <c r="B959" s="183"/>
      <c r="C959" s="183"/>
      <c r="D959" s="183"/>
      <c r="E959" s="183"/>
      <c r="F959" s="183"/>
      <c r="G959" s="183"/>
      <c r="H959" s="183"/>
      <c r="I959" s="183"/>
      <c r="J959" s="183"/>
    </row>
    <row r="960" spans="2:10" x14ac:dyDescent="0.2">
      <c r="B960" s="183"/>
      <c r="C960" s="183"/>
      <c r="D960" s="183"/>
      <c r="E960" s="183"/>
      <c r="F960" s="183"/>
      <c r="G960" s="183"/>
      <c r="H960" s="183"/>
      <c r="I960" s="183"/>
      <c r="J960" s="183"/>
    </row>
    <row r="961" spans="2:10" x14ac:dyDescent="0.2">
      <c r="B961" s="183"/>
      <c r="C961" s="183"/>
      <c r="D961" s="183"/>
      <c r="E961" s="183"/>
      <c r="F961" s="183"/>
      <c r="G961" s="183"/>
      <c r="H961" s="183"/>
      <c r="I961" s="183"/>
      <c r="J961" s="183"/>
    </row>
    <row r="962" spans="2:10" x14ac:dyDescent="0.2">
      <c r="B962" s="183"/>
      <c r="C962" s="183"/>
      <c r="D962" s="183"/>
      <c r="E962" s="183"/>
      <c r="F962" s="183"/>
      <c r="G962" s="183"/>
      <c r="H962" s="183"/>
      <c r="I962" s="183"/>
      <c r="J962" s="183"/>
    </row>
    <row r="963" spans="2:10" x14ac:dyDescent="0.2">
      <c r="B963" s="183"/>
      <c r="C963" s="183"/>
      <c r="D963" s="183"/>
      <c r="E963" s="183"/>
      <c r="F963" s="183"/>
      <c r="G963" s="183"/>
      <c r="H963" s="183"/>
      <c r="I963" s="183"/>
      <c r="J963" s="183"/>
    </row>
    <row r="964" spans="2:10" x14ac:dyDescent="0.2">
      <c r="B964" s="183"/>
      <c r="C964" s="183"/>
      <c r="D964" s="183"/>
      <c r="E964" s="183"/>
      <c r="F964" s="183"/>
      <c r="G964" s="183"/>
      <c r="H964" s="183"/>
      <c r="I964" s="183"/>
      <c r="J964" s="183"/>
    </row>
    <row r="965" spans="2:10" x14ac:dyDescent="0.2">
      <c r="B965" s="183"/>
      <c r="C965" s="183"/>
      <c r="D965" s="183"/>
      <c r="E965" s="183"/>
      <c r="F965" s="183"/>
      <c r="G965" s="183"/>
      <c r="H965" s="183"/>
      <c r="I965" s="183"/>
      <c r="J965" s="183"/>
    </row>
    <row r="966" spans="2:10" x14ac:dyDescent="0.2">
      <c r="B966" s="183"/>
      <c r="C966" s="183"/>
      <c r="D966" s="183"/>
      <c r="E966" s="183"/>
      <c r="F966" s="183"/>
      <c r="G966" s="183"/>
      <c r="H966" s="183"/>
      <c r="I966" s="183"/>
      <c r="J966" s="183"/>
    </row>
    <row r="967" spans="2:10" x14ac:dyDescent="0.2">
      <c r="B967" s="183"/>
      <c r="C967" s="183"/>
      <c r="D967" s="183"/>
      <c r="E967" s="183"/>
      <c r="F967" s="183"/>
      <c r="G967" s="183"/>
      <c r="H967" s="183"/>
      <c r="I967" s="183"/>
      <c r="J967" s="183"/>
    </row>
    <row r="968" spans="2:10" x14ac:dyDescent="0.2">
      <c r="B968" s="183"/>
      <c r="C968" s="183"/>
      <c r="D968" s="183"/>
      <c r="E968" s="183"/>
      <c r="F968" s="183"/>
      <c r="G968" s="183"/>
      <c r="H968" s="183"/>
      <c r="I968" s="183"/>
      <c r="J968" s="183"/>
    </row>
    <row r="969" spans="2:10" x14ac:dyDescent="0.2">
      <c r="B969" s="183"/>
      <c r="C969" s="183"/>
      <c r="D969" s="183"/>
      <c r="E969" s="183"/>
      <c r="F969" s="183"/>
      <c r="G969" s="183"/>
      <c r="H969" s="183"/>
      <c r="I969" s="183"/>
      <c r="J969" s="183"/>
    </row>
    <row r="970" spans="2:10" x14ac:dyDescent="0.2">
      <c r="B970" s="183"/>
      <c r="C970" s="183"/>
      <c r="D970" s="183"/>
      <c r="E970" s="183"/>
      <c r="F970" s="183"/>
      <c r="G970" s="183"/>
      <c r="H970" s="183"/>
      <c r="I970" s="183"/>
      <c r="J970" s="183"/>
    </row>
    <row r="971" spans="2:10" x14ac:dyDescent="0.2">
      <c r="B971" s="183"/>
      <c r="C971" s="183"/>
      <c r="D971" s="183"/>
      <c r="E971" s="183"/>
      <c r="F971" s="183"/>
      <c r="G971" s="183"/>
      <c r="H971" s="183"/>
      <c r="I971" s="183"/>
      <c r="J971" s="183"/>
    </row>
    <row r="972" spans="2:10" x14ac:dyDescent="0.2">
      <c r="B972" s="183"/>
      <c r="C972" s="183"/>
      <c r="D972" s="183"/>
      <c r="E972" s="183"/>
      <c r="F972" s="183"/>
      <c r="G972" s="183"/>
      <c r="H972" s="183"/>
      <c r="I972" s="183"/>
      <c r="J972" s="183"/>
    </row>
    <row r="973" spans="2:10" x14ac:dyDescent="0.2">
      <c r="B973" s="183"/>
      <c r="C973" s="183"/>
      <c r="D973" s="183"/>
      <c r="E973" s="183"/>
      <c r="F973" s="183"/>
      <c r="G973" s="183"/>
      <c r="H973" s="183"/>
      <c r="I973" s="183"/>
      <c r="J973" s="183"/>
    </row>
    <row r="974" spans="2:10" x14ac:dyDescent="0.2">
      <c r="B974" s="183"/>
      <c r="C974" s="183"/>
      <c r="D974" s="183"/>
      <c r="E974" s="183"/>
      <c r="F974" s="183"/>
      <c r="G974" s="183"/>
      <c r="H974" s="183"/>
      <c r="I974" s="183"/>
      <c r="J974" s="183"/>
    </row>
    <row r="975" spans="2:10" x14ac:dyDescent="0.2">
      <c r="B975" s="183"/>
      <c r="C975" s="183"/>
      <c r="D975" s="183"/>
      <c r="E975" s="183"/>
      <c r="F975" s="183"/>
      <c r="G975" s="183"/>
      <c r="H975" s="183"/>
      <c r="I975" s="183"/>
      <c r="J975" s="183"/>
    </row>
    <row r="976" spans="2:10" x14ac:dyDescent="0.2">
      <c r="B976" s="183"/>
      <c r="C976" s="183"/>
      <c r="D976" s="183"/>
      <c r="E976" s="183"/>
      <c r="F976" s="183"/>
      <c r="G976" s="183"/>
      <c r="H976" s="183"/>
      <c r="I976" s="183"/>
      <c r="J976" s="183"/>
    </row>
    <row r="977" spans="2:10" x14ac:dyDescent="0.2">
      <c r="B977" s="183"/>
      <c r="C977" s="183"/>
      <c r="D977" s="183"/>
      <c r="E977" s="183"/>
      <c r="F977" s="183"/>
      <c r="G977" s="183"/>
      <c r="H977" s="183"/>
      <c r="I977" s="183"/>
      <c r="J977" s="183"/>
    </row>
    <row r="978" spans="2:10" x14ac:dyDescent="0.2">
      <c r="B978" s="183"/>
      <c r="C978" s="183"/>
      <c r="D978" s="183"/>
      <c r="E978" s="183"/>
      <c r="F978" s="183"/>
      <c r="G978" s="183"/>
      <c r="H978" s="183"/>
      <c r="I978" s="183"/>
      <c r="J978" s="183"/>
    </row>
    <row r="979" spans="2:10" x14ac:dyDescent="0.2">
      <c r="B979" s="183"/>
      <c r="C979" s="183"/>
      <c r="D979" s="183"/>
      <c r="E979" s="183"/>
      <c r="F979" s="183"/>
      <c r="G979" s="183"/>
      <c r="H979" s="183"/>
      <c r="I979" s="183"/>
      <c r="J979" s="183"/>
    </row>
    <row r="980" spans="2:10" x14ac:dyDescent="0.2">
      <c r="B980" s="183"/>
      <c r="C980" s="183"/>
      <c r="D980" s="183"/>
      <c r="E980" s="183"/>
      <c r="F980" s="183"/>
      <c r="G980" s="183"/>
      <c r="H980" s="183"/>
      <c r="I980" s="183"/>
      <c r="J980" s="183"/>
    </row>
    <row r="981" spans="2:10" x14ac:dyDescent="0.2">
      <c r="B981" s="183"/>
      <c r="C981" s="183"/>
      <c r="D981" s="183"/>
      <c r="E981" s="183"/>
      <c r="F981" s="183"/>
      <c r="G981" s="183"/>
      <c r="H981" s="183"/>
      <c r="I981" s="183"/>
      <c r="J981" s="183"/>
    </row>
    <row r="982" spans="2:10" x14ac:dyDescent="0.2">
      <c r="B982" s="183"/>
      <c r="C982" s="183"/>
      <c r="D982" s="183"/>
      <c r="E982" s="183"/>
      <c r="F982" s="183"/>
      <c r="G982" s="183"/>
      <c r="H982" s="183"/>
      <c r="I982" s="183"/>
      <c r="J982" s="183"/>
    </row>
    <row r="983" spans="2:10" x14ac:dyDescent="0.2">
      <c r="B983" s="183"/>
      <c r="C983" s="183"/>
      <c r="D983" s="183"/>
      <c r="E983" s="183"/>
      <c r="F983" s="183"/>
      <c r="G983" s="183"/>
      <c r="H983" s="183"/>
      <c r="I983" s="183"/>
      <c r="J983" s="183"/>
    </row>
    <row r="984" spans="2:10" x14ac:dyDescent="0.2">
      <c r="B984" s="183"/>
      <c r="C984" s="183"/>
      <c r="D984" s="183"/>
      <c r="E984" s="183"/>
      <c r="F984" s="183"/>
      <c r="G984" s="183"/>
      <c r="H984" s="183"/>
      <c r="I984" s="183"/>
      <c r="J984" s="183"/>
    </row>
    <row r="985" spans="2:10" x14ac:dyDescent="0.2">
      <c r="B985" s="183"/>
      <c r="C985" s="183"/>
      <c r="D985" s="183"/>
      <c r="E985" s="183"/>
      <c r="F985" s="183"/>
      <c r="G985" s="183"/>
      <c r="H985" s="183"/>
      <c r="I985" s="183"/>
      <c r="J985" s="183"/>
    </row>
    <row r="986" spans="2:10" x14ac:dyDescent="0.2">
      <c r="B986" s="183"/>
      <c r="C986" s="183"/>
      <c r="D986" s="183"/>
      <c r="E986" s="183"/>
      <c r="F986" s="183"/>
      <c r="G986" s="183"/>
      <c r="H986" s="183"/>
      <c r="I986" s="183"/>
      <c r="J986" s="183"/>
    </row>
    <row r="987" spans="2:10" x14ac:dyDescent="0.2">
      <c r="B987" s="183"/>
      <c r="C987" s="183"/>
      <c r="D987" s="183"/>
      <c r="E987" s="183"/>
      <c r="F987" s="183"/>
      <c r="G987" s="183"/>
      <c r="H987" s="183"/>
      <c r="I987" s="183"/>
      <c r="J987" s="183"/>
    </row>
    <row r="988" spans="2:10" x14ac:dyDescent="0.2">
      <c r="F988" s="183"/>
      <c r="G988" s="183"/>
      <c r="H988" s="183"/>
      <c r="I988" s="183"/>
      <c r="J988" s="183"/>
    </row>
    <row r="989" spans="2:10" x14ac:dyDescent="0.2">
      <c r="F989" s="183"/>
      <c r="G989" s="183"/>
      <c r="H989" s="183"/>
      <c r="I989" s="183"/>
      <c r="J989" s="183"/>
    </row>
    <row r="990" spans="2:10" x14ac:dyDescent="0.2">
      <c r="F990" s="183"/>
      <c r="G990" s="183"/>
      <c r="H990" s="183"/>
      <c r="I990" s="183"/>
      <c r="J990" s="183"/>
    </row>
    <row r="991" spans="2:10" x14ac:dyDescent="0.2">
      <c r="F991" s="183"/>
      <c r="G991" s="183"/>
      <c r="H991" s="183"/>
      <c r="I991" s="183"/>
      <c r="J991" s="183"/>
    </row>
    <row r="992" spans="2:10" x14ac:dyDescent="0.2">
      <c r="F992" s="183"/>
      <c r="G992" s="183"/>
      <c r="H992" s="183"/>
      <c r="I992" s="183"/>
      <c r="J992" s="183"/>
    </row>
    <row r="993" spans="6:10" x14ac:dyDescent="0.2">
      <c r="F993" s="183"/>
      <c r="G993" s="183"/>
      <c r="H993" s="183"/>
      <c r="I993" s="183"/>
      <c r="J993" s="183"/>
    </row>
    <row r="994" spans="6:10" x14ac:dyDescent="0.2">
      <c r="F994" s="183"/>
      <c r="G994" s="183"/>
      <c r="H994" s="183"/>
      <c r="I994" s="183"/>
      <c r="J994" s="183"/>
    </row>
    <row r="995" spans="6:10" x14ac:dyDescent="0.2">
      <c r="F995" s="183"/>
      <c r="G995" s="183"/>
      <c r="H995" s="183"/>
      <c r="I995" s="183"/>
      <c r="J995" s="183"/>
    </row>
    <row r="996" spans="6:10" x14ac:dyDescent="0.2">
      <c r="F996" s="183"/>
      <c r="G996" s="183"/>
      <c r="H996" s="183"/>
      <c r="I996" s="183"/>
      <c r="J996" s="183"/>
    </row>
    <row r="997" spans="6:10" x14ac:dyDescent="0.2">
      <c r="F997" s="183"/>
      <c r="G997" s="183"/>
      <c r="H997" s="183"/>
      <c r="I997" s="183"/>
      <c r="J997" s="183"/>
    </row>
    <row r="998" spans="6:10" x14ac:dyDescent="0.2">
      <c r="F998" s="183"/>
      <c r="G998" s="183"/>
      <c r="H998" s="183"/>
      <c r="I998" s="183"/>
      <c r="J998" s="183"/>
    </row>
    <row r="999" spans="6:10" x14ac:dyDescent="0.2">
      <c r="F999" s="183"/>
      <c r="G999" s="183"/>
      <c r="H999" s="183"/>
      <c r="I999" s="183"/>
      <c r="J999" s="183"/>
    </row>
    <row r="1000" spans="6:10" x14ac:dyDescent="0.2">
      <c r="F1000" s="183"/>
      <c r="G1000" s="183"/>
      <c r="H1000" s="183"/>
      <c r="I1000" s="183"/>
      <c r="J1000" s="183"/>
    </row>
    <row r="1001" spans="6:10" x14ac:dyDescent="0.2">
      <c r="F1001" s="183"/>
      <c r="G1001" s="183"/>
      <c r="H1001" s="183"/>
      <c r="I1001" s="183"/>
      <c r="J1001" s="183"/>
    </row>
    <row r="1002" spans="6:10" x14ac:dyDescent="0.2">
      <c r="F1002" s="183"/>
      <c r="G1002" s="183"/>
      <c r="H1002" s="183"/>
      <c r="I1002" s="183"/>
      <c r="J1002" s="183"/>
    </row>
    <row r="1003" spans="6:10" x14ac:dyDescent="0.2">
      <c r="F1003" s="183"/>
      <c r="G1003" s="183"/>
      <c r="H1003" s="183"/>
      <c r="I1003" s="183"/>
      <c r="J1003" s="183"/>
    </row>
    <row r="1004" spans="6:10" x14ac:dyDescent="0.2">
      <c r="F1004" s="183"/>
      <c r="G1004" s="183"/>
      <c r="H1004" s="183"/>
      <c r="I1004" s="183"/>
      <c r="J1004" s="183"/>
    </row>
    <row r="1005" spans="6:10" x14ac:dyDescent="0.2">
      <c r="F1005" s="183"/>
      <c r="G1005" s="183"/>
      <c r="H1005" s="183"/>
      <c r="I1005" s="183"/>
      <c r="J1005" s="183"/>
    </row>
    <row r="1006" spans="6:10" x14ac:dyDescent="0.2">
      <c r="F1006" s="183"/>
      <c r="G1006" s="183"/>
      <c r="H1006" s="183"/>
      <c r="I1006" s="183"/>
      <c r="J1006" s="183"/>
    </row>
    <row r="1007" spans="6:10" x14ac:dyDescent="0.2">
      <c r="F1007" s="183"/>
      <c r="G1007" s="183"/>
      <c r="H1007" s="183"/>
      <c r="I1007" s="183"/>
      <c r="J1007" s="183"/>
    </row>
    <row r="1008" spans="6:10" x14ac:dyDescent="0.2">
      <c r="F1008" s="183"/>
    </row>
    <row r="1009" spans="6:6" x14ac:dyDescent="0.2">
      <c r="F1009" s="183"/>
    </row>
    <row r="1010" spans="6:6" x14ac:dyDescent="0.2">
      <c r="F1010" s="183"/>
    </row>
    <row r="1011" spans="6:6" x14ac:dyDescent="0.2">
      <c r="F1011" s="183"/>
    </row>
    <row r="1012" spans="6:6" x14ac:dyDescent="0.2">
      <c r="F1012" s="183"/>
    </row>
    <row r="1013" spans="6:6" x14ac:dyDescent="0.2">
      <c r="F1013" s="183"/>
    </row>
    <row r="1014" spans="6:6" x14ac:dyDescent="0.2">
      <c r="F1014" s="183"/>
    </row>
    <row r="1015" spans="6:6" x14ac:dyDescent="0.2">
      <c r="F1015" s="183"/>
    </row>
    <row r="1016" spans="6:6" x14ac:dyDescent="0.2">
      <c r="F1016" s="183"/>
    </row>
    <row r="1017" spans="6:6" x14ac:dyDescent="0.2">
      <c r="F1017" s="183"/>
    </row>
    <row r="1018" spans="6:6" x14ac:dyDescent="0.2">
      <c r="F1018" s="183"/>
    </row>
    <row r="1019" spans="6:6" x14ac:dyDescent="0.2">
      <c r="F1019" s="183"/>
    </row>
    <row r="1020" spans="6:6" x14ac:dyDescent="0.2">
      <c r="F1020" s="183"/>
    </row>
    <row r="1021" spans="6:6" x14ac:dyDescent="0.2">
      <c r="F1021" s="183"/>
    </row>
    <row r="1022" spans="6:6" x14ac:dyDescent="0.2">
      <c r="F1022" s="183"/>
    </row>
    <row r="1023" spans="6:6" x14ac:dyDescent="0.2">
      <c r="F1023" s="183"/>
    </row>
    <row r="1024" spans="6:6" x14ac:dyDescent="0.2">
      <c r="F1024" s="183"/>
    </row>
    <row r="1025" spans="6:6" x14ac:dyDescent="0.2">
      <c r="F1025" s="183"/>
    </row>
    <row r="1026" spans="6:6" x14ac:dyDescent="0.2">
      <c r="F1026" s="183"/>
    </row>
    <row r="1027" spans="6:6" x14ac:dyDescent="0.2">
      <c r="F1027" s="183"/>
    </row>
    <row r="1028" spans="6:6" x14ac:dyDescent="0.2">
      <c r="F1028" s="183"/>
    </row>
    <row r="1029" spans="6:6" x14ac:dyDescent="0.2">
      <c r="F1029" s="183"/>
    </row>
    <row r="1030" spans="6:6" x14ac:dyDescent="0.2">
      <c r="F1030" s="183"/>
    </row>
    <row r="1031" spans="6:6" x14ac:dyDescent="0.2">
      <c r="F1031" s="183"/>
    </row>
    <row r="1032" spans="6:6" x14ac:dyDescent="0.2">
      <c r="F1032" s="183"/>
    </row>
    <row r="1033" spans="6:6" x14ac:dyDescent="0.2">
      <c r="F1033" s="183"/>
    </row>
    <row r="1034" spans="6:6" x14ac:dyDescent="0.2">
      <c r="F1034" s="183"/>
    </row>
    <row r="1035" spans="6:6" x14ac:dyDescent="0.2">
      <c r="F1035" s="183"/>
    </row>
    <row r="1036" spans="6:6" x14ac:dyDescent="0.2">
      <c r="F1036" s="183"/>
    </row>
    <row r="1037" spans="6:6" x14ac:dyDescent="0.2">
      <c r="F1037" s="183"/>
    </row>
    <row r="1038" spans="6:6" x14ac:dyDescent="0.2">
      <c r="F1038" s="183"/>
    </row>
    <row r="1039" spans="6:6" x14ac:dyDescent="0.2">
      <c r="F1039" s="183"/>
    </row>
    <row r="1040" spans="6:6" x14ac:dyDescent="0.2">
      <c r="F1040" s="183"/>
    </row>
    <row r="1041" spans="6:6" x14ac:dyDescent="0.2">
      <c r="F1041" s="183"/>
    </row>
    <row r="1042" spans="6:6" x14ac:dyDescent="0.2">
      <c r="F1042" s="183"/>
    </row>
    <row r="1043" spans="6:6" x14ac:dyDescent="0.2">
      <c r="F1043" s="183"/>
    </row>
    <row r="1044" spans="6:6" x14ac:dyDescent="0.2">
      <c r="F1044" s="183"/>
    </row>
    <row r="1045" spans="6:6" x14ac:dyDescent="0.2">
      <c r="F1045" s="183"/>
    </row>
    <row r="1046" spans="6:6" x14ac:dyDescent="0.2">
      <c r="F1046" s="183"/>
    </row>
    <row r="1047" spans="6:6" x14ac:dyDescent="0.2">
      <c r="F1047" s="183"/>
    </row>
    <row r="1048" spans="6:6" x14ac:dyDescent="0.2">
      <c r="F1048" s="183"/>
    </row>
    <row r="1049" spans="6:6" x14ac:dyDescent="0.2">
      <c r="F1049" s="183"/>
    </row>
    <row r="1050" spans="6:6" x14ac:dyDescent="0.2">
      <c r="F1050" s="183"/>
    </row>
    <row r="1051" spans="6:6" x14ac:dyDescent="0.2">
      <c r="F1051" s="183"/>
    </row>
    <row r="1052" spans="6:6" x14ac:dyDescent="0.2">
      <c r="F1052" s="183"/>
    </row>
    <row r="1053" spans="6:6" x14ac:dyDescent="0.2">
      <c r="F1053" s="183"/>
    </row>
    <row r="1054" spans="6:6" x14ac:dyDescent="0.2">
      <c r="F1054" s="183"/>
    </row>
    <row r="1055" spans="6:6" x14ac:dyDescent="0.2">
      <c r="F1055" s="183"/>
    </row>
    <row r="1056" spans="6:6" x14ac:dyDescent="0.2">
      <c r="F1056" s="183"/>
    </row>
    <row r="1057" spans="6:6" x14ac:dyDescent="0.2">
      <c r="F1057" s="183"/>
    </row>
    <row r="1058" spans="6:6" x14ac:dyDescent="0.2">
      <c r="F1058" s="183"/>
    </row>
    <row r="1059" spans="6:6" x14ac:dyDescent="0.2">
      <c r="F1059" s="183"/>
    </row>
    <row r="1060" spans="6:6" x14ac:dyDescent="0.2">
      <c r="F1060" s="183"/>
    </row>
    <row r="1061" spans="6:6" x14ac:dyDescent="0.2">
      <c r="F1061" s="183"/>
    </row>
    <row r="1062" spans="6:6" x14ac:dyDescent="0.2">
      <c r="F1062" s="183"/>
    </row>
    <row r="1063" spans="6:6" x14ac:dyDescent="0.2">
      <c r="F1063" s="183"/>
    </row>
    <row r="1064" spans="6:6" x14ac:dyDescent="0.2">
      <c r="F1064" s="183"/>
    </row>
    <row r="1065" spans="6:6" x14ac:dyDescent="0.2">
      <c r="F1065" s="183"/>
    </row>
    <row r="1066" spans="6:6" x14ac:dyDescent="0.2">
      <c r="F1066" s="183"/>
    </row>
    <row r="1067" spans="6:6" x14ac:dyDescent="0.2">
      <c r="F1067" s="183"/>
    </row>
    <row r="1068" spans="6:6" x14ac:dyDescent="0.2">
      <c r="F1068" s="183"/>
    </row>
    <row r="1069" spans="6:6" x14ac:dyDescent="0.2">
      <c r="F1069" s="183"/>
    </row>
    <row r="1070" spans="6:6" x14ac:dyDescent="0.2">
      <c r="F1070" s="183"/>
    </row>
    <row r="1071" spans="6:6" x14ac:dyDescent="0.2">
      <c r="F1071" s="183"/>
    </row>
    <row r="1072" spans="6:6" x14ac:dyDescent="0.2">
      <c r="F1072" s="183"/>
    </row>
    <row r="1073" spans="6:6" x14ac:dyDescent="0.2">
      <c r="F1073" s="183"/>
    </row>
    <row r="1074" spans="6:6" x14ac:dyDescent="0.2">
      <c r="F1074" s="183"/>
    </row>
    <row r="1075" spans="6:6" x14ac:dyDescent="0.2">
      <c r="F1075" s="183"/>
    </row>
    <row r="1076" spans="6:6" x14ac:dyDescent="0.2">
      <c r="F1076" s="183"/>
    </row>
    <row r="1077" spans="6:6" x14ac:dyDescent="0.2">
      <c r="F1077" s="183"/>
    </row>
    <row r="1078" spans="6:6" x14ac:dyDescent="0.2">
      <c r="F1078" s="183"/>
    </row>
    <row r="1079" spans="6:6" x14ac:dyDescent="0.2">
      <c r="F1079" s="183"/>
    </row>
    <row r="1080" spans="6:6" x14ac:dyDescent="0.2">
      <c r="F1080" s="183"/>
    </row>
    <row r="1081" spans="6:6" x14ac:dyDescent="0.2">
      <c r="F1081" s="183"/>
    </row>
    <row r="1082" spans="6:6" x14ac:dyDescent="0.2">
      <c r="F1082" s="183"/>
    </row>
    <row r="1083" spans="6:6" x14ac:dyDescent="0.2">
      <c r="F1083" s="183"/>
    </row>
    <row r="1084" spans="6:6" x14ac:dyDescent="0.2">
      <c r="F1084" s="183"/>
    </row>
    <row r="1085" spans="6:6" x14ac:dyDescent="0.2">
      <c r="F1085" s="183"/>
    </row>
    <row r="1086" spans="6:6" x14ac:dyDescent="0.2">
      <c r="F1086" s="183"/>
    </row>
    <row r="1087" spans="6:6" x14ac:dyDescent="0.2">
      <c r="F1087" s="183"/>
    </row>
    <row r="1088" spans="6:6" x14ac:dyDescent="0.2">
      <c r="F1088" s="183"/>
    </row>
    <row r="1089" spans="6:6" x14ac:dyDescent="0.2">
      <c r="F1089" s="183"/>
    </row>
    <row r="1090" spans="6:6" x14ac:dyDescent="0.2">
      <c r="F1090" s="183"/>
    </row>
    <row r="1091" spans="6:6" x14ac:dyDescent="0.2">
      <c r="F1091" s="183"/>
    </row>
    <row r="1092" spans="6:6" x14ac:dyDescent="0.2">
      <c r="F1092" s="183"/>
    </row>
    <row r="1093" spans="6:6" x14ac:dyDescent="0.2">
      <c r="F1093" s="183"/>
    </row>
    <row r="1094" spans="6:6" x14ac:dyDescent="0.2">
      <c r="F1094" s="183"/>
    </row>
    <row r="1095" spans="6:6" x14ac:dyDescent="0.2">
      <c r="F1095" s="183"/>
    </row>
    <row r="1096" spans="6:6" x14ac:dyDescent="0.2">
      <c r="F1096" s="183"/>
    </row>
    <row r="1097" spans="6:6" x14ac:dyDescent="0.2">
      <c r="F1097" s="183"/>
    </row>
    <row r="1098" spans="6:6" x14ac:dyDescent="0.2">
      <c r="F1098" s="183"/>
    </row>
    <row r="1099" spans="6:6" x14ac:dyDescent="0.2">
      <c r="F1099" s="183"/>
    </row>
    <row r="1100" spans="6:6" x14ac:dyDescent="0.2">
      <c r="F1100" s="183"/>
    </row>
    <row r="1101" spans="6:6" x14ac:dyDescent="0.2">
      <c r="F1101" s="183"/>
    </row>
    <row r="1102" spans="6:6" x14ac:dyDescent="0.2">
      <c r="F1102" s="183"/>
    </row>
    <row r="1103" spans="6:6" x14ac:dyDescent="0.2">
      <c r="F1103" s="183"/>
    </row>
    <row r="1104" spans="6:6" x14ac:dyDescent="0.2">
      <c r="F1104" s="183"/>
    </row>
    <row r="1105" spans="6:6" x14ac:dyDescent="0.2">
      <c r="F1105" s="183"/>
    </row>
    <row r="1106" spans="6:6" x14ac:dyDescent="0.2">
      <c r="F1106" s="183"/>
    </row>
    <row r="1107" spans="6:6" x14ac:dyDescent="0.2">
      <c r="F1107" s="183"/>
    </row>
    <row r="1108" spans="6:6" x14ac:dyDescent="0.2">
      <c r="F1108" s="183"/>
    </row>
    <row r="1109" spans="6:6" x14ac:dyDescent="0.2">
      <c r="F1109" s="183"/>
    </row>
    <row r="1110" spans="6:6" x14ac:dyDescent="0.2">
      <c r="F1110" s="183"/>
    </row>
    <row r="1111" spans="6:6" x14ac:dyDescent="0.2">
      <c r="F1111" s="183"/>
    </row>
    <row r="1112" spans="6:6" x14ac:dyDescent="0.2">
      <c r="F1112" s="183"/>
    </row>
    <row r="1113" spans="6:6" x14ac:dyDescent="0.2">
      <c r="F1113" s="183"/>
    </row>
    <row r="1114" spans="6:6" x14ac:dyDescent="0.2">
      <c r="F1114" s="183"/>
    </row>
    <row r="1115" spans="6:6" x14ac:dyDescent="0.2">
      <c r="F1115" s="183"/>
    </row>
    <row r="1116" spans="6:6" x14ac:dyDescent="0.2">
      <c r="F1116" s="183"/>
    </row>
    <row r="1117" spans="6:6" x14ac:dyDescent="0.2">
      <c r="F1117" s="183"/>
    </row>
    <row r="1118" spans="6:6" x14ac:dyDescent="0.2">
      <c r="F1118" s="183"/>
    </row>
    <row r="1119" spans="6:6" x14ac:dyDescent="0.2">
      <c r="F1119" s="183"/>
    </row>
    <row r="1120" spans="6:6" x14ac:dyDescent="0.2">
      <c r="F1120" s="183"/>
    </row>
    <row r="1121" spans="6:6" x14ac:dyDescent="0.2">
      <c r="F1121" s="183"/>
    </row>
    <row r="1122" spans="6:6" x14ac:dyDescent="0.2">
      <c r="F1122" s="183"/>
    </row>
    <row r="1123" spans="6:6" x14ac:dyDescent="0.2">
      <c r="F1123" s="183"/>
    </row>
    <row r="1124" spans="6:6" x14ac:dyDescent="0.2">
      <c r="F1124" s="183"/>
    </row>
    <row r="1125" spans="6:6" x14ac:dyDescent="0.2">
      <c r="F1125" s="183"/>
    </row>
    <row r="1126" spans="6:6" x14ac:dyDescent="0.2">
      <c r="F1126" s="183"/>
    </row>
    <row r="1127" spans="6:6" x14ac:dyDescent="0.2">
      <c r="F1127" s="183"/>
    </row>
    <row r="1128" spans="6:6" x14ac:dyDescent="0.2">
      <c r="F1128" s="183"/>
    </row>
    <row r="1129" spans="6:6" x14ac:dyDescent="0.2">
      <c r="F1129" s="183"/>
    </row>
    <row r="1130" spans="6:6" x14ac:dyDescent="0.2">
      <c r="F1130" s="183"/>
    </row>
    <row r="1131" spans="6:6" x14ac:dyDescent="0.2">
      <c r="F1131" s="183"/>
    </row>
    <row r="1132" spans="6:6" x14ac:dyDescent="0.2">
      <c r="F1132" s="183"/>
    </row>
    <row r="1133" spans="6:6" x14ac:dyDescent="0.2">
      <c r="F1133" s="183"/>
    </row>
    <row r="1134" spans="6:6" x14ac:dyDescent="0.2">
      <c r="F1134" s="183"/>
    </row>
    <row r="1135" spans="6:6" x14ac:dyDescent="0.2">
      <c r="F1135" s="183"/>
    </row>
    <row r="1136" spans="6:6" x14ac:dyDescent="0.2">
      <c r="F1136" s="183"/>
    </row>
    <row r="1137" spans="6:6" x14ac:dyDescent="0.2">
      <c r="F1137" s="183"/>
    </row>
    <row r="1138" spans="6:6" x14ac:dyDescent="0.2">
      <c r="F1138" s="183"/>
    </row>
    <row r="1139" spans="6:6" x14ac:dyDescent="0.2">
      <c r="F1139" s="183"/>
    </row>
    <row r="1140" spans="6:6" x14ac:dyDescent="0.2">
      <c r="F1140" s="183"/>
    </row>
    <row r="1141" spans="6:6" x14ac:dyDescent="0.2">
      <c r="F1141" s="183"/>
    </row>
    <row r="1142" spans="6:6" x14ac:dyDescent="0.2">
      <c r="F1142" s="183"/>
    </row>
    <row r="1143" spans="6:6" x14ac:dyDescent="0.2">
      <c r="F1143" s="183"/>
    </row>
    <row r="1144" spans="6:6" x14ac:dyDescent="0.2">
      <c r="F1144" s="183"/>
    </row>
    <row r="1145" spans="6:6" x14ac:dyDescent="0.2">
      <c r="F1145" s="183"/>
    </row>
    <row r="1146" spans="6:6" x14ac:dyDescent="0.2">
      <c r="F1146" s="183"/>
    </row>
    <row r="1147" spans="6:6" x14ac:dyDescent="0.2">
      <c r="F1147" s="183"/>
    </row>
    <row r="1148" spans="6:6" x14ac:dyDescent="0.2">
      <c r="F1148" s="183"/>
    </row>
    <row r="1149" spans="6:6" x14ac:dyDescent="0.2">
      <c r="F1149" s="183"/>
    </row>
    <row r="1150" spans="6:6" x14ac:dyDescent="0.2">
      <c r="F1150" s="183"/>
    </row>
    <row r="1151" spans="6:6" x14ac:dyDescent="0.2">
      <c r="F1151" s="183"/>
    </row>
    <row r="1152" spans="6:6" x14ac:dyDescent="0.2">
      <c r="F1152" s="183"/>
    </row>
    <row r="1153" spans="6:6" x14ac:dyDescent="0.2">
      <c r="F1153" s="183"/>
    </row>
    <row r="1154" spans="6:6" x14ac:dyDescent="0.2">
      <c r="F1154" s="183"/>
    </row>
    <row r="1155" spans="6:6" x14ac:dyDescent="0.2">
      <c r="F1155" s="183"/>
    </row>
    <row r="1156" spans="6:6" x14ac:dyDescent="0.2">
      <c r="F1156" s="183"/>
    </row>
    <row r="1157" spans="6:6" x14ac:dyDescent="0.2">
      <c r="F1157" s="183"/>
    </row>
    <row r="1158" spans="6:6" x14ac:dyDescent="0.2">
      <c r="F1158" s="183"/>
    </row>
    <row r="1159" spans="6:6" x14ac:dyDescent="0.2">
      <c r="F1159" s="183"/>
    </row>
    <row r="1160" spans="6:6" x14ac:dyDescent="0.2">
      <c r="F1160" s="183"/>
    </row>
    <row r="1161" spans="6:6" x14ac:dyDescent="0.2">
      <c r="F1161" s="183"/>
    </row>
    <row r="1162" spans="6:6" x14ac:dyDescent="0.2">
      <c r="F1162" s="183"/>
    </row>
    <row r="1163" spans="6:6" x14ac:dyDescent="0.2">
      <c r="F1163" s="183"/>
    </row>
    <row r="1164" spans="6:6" x14ac:dyDescent="0.2">
      <c r="F1164" s="183"/>
    </row>
  </sheetData>
  <sortState xmlns:xlrd2="http://schemas.microsoft.com/office/spreadsheetml/2017/richdata2" ref="M157:O220">
    <sortCondition ref="O157:O220"/>
  </sortState>
  <mergeCells count="18">
    <mergeCell ref="B36:B39"/>
    <mergeCell ref="L157:L220"/>
    <mergeCell ref="L22:L85"/>
    <mergeCell ref="L89:L153"/>
    <mergeCell ref="B22:B25"/>
    <mergeCell ref="B43:B46"/>
    <mergeCell ref="B29:B32"/>
    <mergeCell ref="G64:G74"/>
    <mergeCell ref="G22:G32"/>
    <mergeCell ref="G36:G46"/>
    <mergeCell ref="G50:G60"/>
    <mergeCell ref="D1:E1"/>
    <mergeCell ref="B12:E12"/>
    <mergeCell ref="G12:J12"/>
    <mergeCell ref="R12:U12"/>
    <mergeCell ref="L12:O12"/>
    <mergeCell ref="G2:J2"/>
    <mergeCell ref="G3:J3"/>
  </mergeCells>
  <phoneticPr fontId="204" type="noConversion"/>
  <printOptions horizontalCentered="1" verticalCentered="1"/>
  <pageMargins left="0.51181102362204722" right="0.47244094488188981" top="0.55118110236220474" bottom="0.39370078740157483" header="0" footer="0"/>
  <pageSetup scale="40" fitToHeight="0" orientation="portrait" r:id="rId1"/>
  <headerFooter alignWithMargins="0">
    <oddFooter>&amp;C&amp;P&amp;RElaborado por EQUILIBRIUM Inmobiliario S.A.S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>
    <tabColor theme="9" tint="0.39997558519241921"/>
    <pageSetUpPr fitToPage="1"/>
  </sheetPr>
  <dimension ref="B1:IV95"/>
  <sheetViews>
    <sheetView zoomScale="70" zoomScaleNormal="70" workbookViewId="0">
      <pane xSplit="3" ySplit="6" topLeftCell="S7" activePane="bottomRight" state="frozen"/>
      <selection pane="topRight" activeCell="N17" sqref="N17:O17"/>
      <selection pane="bottomLeft" activeCell="N17" sqref="N17:O17"/>
      <selection pane="bottomRight" activeCell="V79" sqref="V79"/>
    </sheetView>
  </sheetViews>
  <sheetFormatPr baseColWidth="10" defaultColWidth="0.5703125" defaultRowHeight="0" customHeight="1" zeroHeight="1" x14ac:dyDescent="0.2"/>
  <cols>
    <col min="1" max="1" width="0.5703125" style="10" customWidth="1"/>
    <col min="2" max="2" width="30.85546875" style="10" bestFit="1" customWidth="1"/>
    <col min="3" max="3" width="0.85546875" style="10" customWidth="1"/>
    <col min="4" max="4" width="7" style="10" customWidth="1"/>
    <col min="5" max="5" width="22.42578125" style="10" bestFit="1" customWidth="1"/>
    <col min="6" max="6" width="9" style="10" bestFit="1" customWidth="1"/>
    <col min="7" max="7" width="0.5703125" style="10" customWidth="1"/>
    <col min="8" max="8" width="5.5703125" style="10" customWidth="1"/>
    <col min="9" max="9" width="25.42578125" style="10" bestFit="1" customWidth="1"/>
    <col min="10" max="10" width="11.140625" style="10" customWidth="1"/>
    <col min="11" max="11" width="0.5703125" style="10" customWidth="1"/>
    <col min="12" max="12" width="8.85546875" style="10" customWidth="1"/>
    <col min="13" max="13" width="21.5703125" style="10" bestFit="1" customWidth="1"/>
    <col min="14" max="14" width="9" style="10" bestFit="1" customWidth="1"/>
    <col min="15" max="15" width="0.85546875" style="10" customWidth="1"/>
    <col min="16" max="16" width="23.5703125" style="10" bestFit="1" customWidth="1"/>
    <col min="17" max="17" width="17.85546875" style="10" customWidth="1"/>
    <col min="18" max="18" width="17.42578125" style="10" customWidth="1"/>
    <col min="19" max="19" width="19.140625" style="10" bestFit="1" customWidth="1"/>
    <col min="20" max="20" width="0.5703125" style="10" customWidth="1"/>
    <col min="21" max="22" width="19.85546875" style="10" bestFit="1" customWidth="1"/>
    <col min="23" max="24" width="17.5703125" style="10" bestFit="1" customWidth="1"/>
    <col min="25" max="26" width="15.140625" style="10" customWidth="1"/>
    <col min="27" max="27" width="15.5703125" style="10" bestFit="1" customWidth="1"/>
    <col min="28" max="28" width="0.5703125" style="10" customWidth="1"/>
    <col min="29" max="29" width="6.42578125" style="10" customWidth="1"/>
    <col min="30" max="255" width="0" style="10" hidden="1" customWidth="1"/>
    <col min="256" max="16384" width="0.5703125" style="10"/>
  </cols>
  <sheetData>
    <row r="1" spans="2:29" s="11" customFormat="1" ht="18" x14ac:dyDescent="0.2">
      <c r="B1" s="754"/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  <c r="W1" s="754"/>
      <c r="X1" s="754"/>
      <c r="Y1" s="754"/>
      <c r="Z1" s="754"/>
      <c r="AA1" s="754"/>
      <c r="AB1" s="16"/>
    </row>
    <row r="2" spans="2:29" s="18" customFormat="1" ht="28.5" x14ac:dyDescent="0.2">
      <c r="B2" s="17"/>
      <c r="C2" s="17"/>
      <c r="D2" s="755" t="s">
        <v>592</v>
      </c>
      <c r="E2" s="755"/>
      <c r="F2" s="755"/>
      <c r="G2" s="755"/>
      <c r="H2" s="755"/>
      <c r="I2" s="755"/>
      <c r="J2" s="755"/>
      <c r="K2" s="755"/>
      <c r="L2" s="755"/>
      <c r="M2" s="755"/>
      <c r="N2" s="755"/>
      <c r="O2" s="755"/>
      <c r="P2" s="755"/>
      <c r="Q2" s="755"/>
      <c r="R2" s="755"/>
      <c r="S2" s="755"/>
      <c r="T2" s="755"/>
      <c r="U2" s="755"/>
      <c r="V2" s="755"/>
      <c r="W2" s="755"/>
      <c r="X2" s="755"/>
      <c r="Y2" s="755"/>
      <c r="Z2" s="17"/>
      <c r="AA2" s="17"/>
      <c r="AB2" s="17"/>
    </row>
    <row r="3" spans="2:29" s="11" customFormat="1" ht="21" customHeight="1" x14ac:dyDescent="0.2">
      <c r="B3" s="16"/>
      <c r="C3" s="16"/>
      <c r="D3" s="28"/>
      <c r="E3" s="756" t="e">
        <f>++#REF!</f>
        <v>#REF!</v>
      </c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756"/>
      <c r="U3" s="756"/>
      <c r="V3" s="28"/>
      <c r="W3" s="28"/>
      <c r="X3" s="28"/>
      <c r="Y3" s="28"/>
      <c r="Z3" s="16"/>
      <c r="AA3" s="16"/>
      <c r="AB3" s="16"/>
    </row>
    <row r="4" spans="2:29" s="11" customFormat="1" ht="3" customHeight="1" x14ac:dyDescent="0.2">
      <c r="B4" s="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</row>
    <row r="5" spans="2:29" ht="35.25" customHeight="1" x14ac:dyDescent="0.2">
      <c r="C5" s="19"/>
      <c r="D5" s="757" t="s">
        <v>593</v>
      </c>
      <c r="E5" s="757"/>
      <c r="F5" s="757"/>
      <c r="G5" s="19"/>
      <c r="H5" s="757" t="s">
        <v>34</v>
      </c>
      <c r="I5" s="757"/>
      <c r="J5" s="757"/>
      <c r="K5" s="19"/>
      <c r="L5" s="757" t="s">
        <v>35</v>
      </c>
      <c r="M5" s="757"/>
      <c r="N5" s="757"/>
      <c r="P5" s="20"/>
      <c r="Q5" s="29"/>
      <c r="W5" s="20"/>
      <c r="AB5" s="16"/>
    </row>
    <row r="6" spans="2:29" ht="51" customHeight="1" x14ac:dyDescent="0.2">
      <c r="B6" s="75" t="s">
        <v>116</v>
      </c>
      <c r="C6" s="21"/>
      <c r="D6" s="88" t="s">
        <v>38</v>
      </c>
      <c r="E6" s="88" t="s">
        <v>39</v>
      </c>
      <c r="F6" s="89" t="s">
        <v>594</v>
      </c>
      <c r="G6" s="22"/>
      <c r="H6" s="88" t="s">
        <v>38</v>
      </c>
      <c r="I6" s="88" t="s">
        <v>595</v>
      </c>
      <c r="J6" s="89" t="s">
        <v>594</v>
      </c>
      <c r="K6" s="22"/>
      <c r="L6" s="88" t="s">
        <v>38</v>
      </c>
      <c r="M6" s="88" t="s">
        <v>596</v>
      </c>
      <c r="N6" s="89" t="s">
        <v>594</v>
      </c>
      <c r="O6" s="23"/>
      <c r="P6" s="88" t="s">
        <v>597</v>
      </c>
      <c r="Q6" s="88" t="s">
        <v>598</v>
      </c>
      <c r="R6" s="88" t="s">
        <v>599</v>
      </c>
      <c r="S6" s="88" t="s">
        <v>47</v>
      </c>
      <c r="T6" s="30"/>
      <c r="U6" s="88" t="s">
        <v>48</v>
      </c>
      <c r="V6" s="92" t="s">
        <v>50</v>
      </c>
      <c r="W6" s="92" t="s">
        <v>51</v>
      </c>
      <c r="X6" s="92" t="s">
        <v>52</v>
      </c>
      <c r="Y6" s="92" t="s">
        <v>53</v>
      </c>
      <c r="Z6" s="92" t="s">
        <v>54</v>
      </c>
      <c r="AA6" s="92" t="s">
        <v>55</v>
      </c>
      <c r="AB6" s="16"/>
    </row>
    <row r="7" spans="2:29" s="13" customFormat="1" ht="19.5" customHeight="1" x14ac:dyDescent="0.2">
      <c r="B7" s="14" t="s">
        <v>600</v>
      </c>
      <c r="D7" s="94" t="e">
        <f>+H7+L7</f>
        <v>#REF!</v>
      </c>
      <c r="E7" s="135" t="e">
        <f>+I7+M7</f>
        <v>#REF!</v>
      </c>
      <c r="F7" s="90" t="e">
        <f>ROUND(J7+N7,0)</f>
        <v>#REF!</v>
      </c>
      <c r="G7" s="14"/>
      <c r="H7" s="94" t="e">
        <f>+#REF!</f>
        <v>#REF!</v>
      </c>
      <c r="I7" s="135" t="e">
        <f>+#REF!</f>
        <v>#REF!</v>
      </c>
      <c r="J7" s="90" t="e">
        <f>+#REF!</f>
        <v>#REF!</v>
      </c>
      <c r="K7" s="14"/>
      <c r="L7" s="94" t="e">
        <f>+#REF!</f>
        <v>#REF!</v>
      </c>
      <c r="M7" s="135" t="e">
        <f>+#REF!</f>
        <v>#REF!</v>
      </c>
      <c r="N7" s="90" t="e">
        <f>+#REF!</f>
        <v>#REF!</v>
      </c>
      <c r="P7" s="96">
        <f>ROUND(+Recaud!B6+Recaud!D6,0)</f>
        <v>3149256868</v>
      </c>
      <c r="Q7" s="96"/>
      <c r="R7" s="96"/>
      <c r="S7" s="96">
        <f>ROUND(SUM(P7:R7),0)</f>
        <v>3149256868</v>
      </c>
      <c r="T7" s="15"/>
      <c r="U7" s="93" t="e">
        <f>+V7+W7</f>
        <v>#REF!</v>
      </c>
      <c r="V7" s="93" t="e">
        <f>++#REF!</f>
        <v>#REF!</v>
      </c>
      <c r="W7" s="93" t="e">
        <f>+X7+Y7+Z7+AA7</f>
        <v>#REF!</v>
      </c>
      <c r="X7" s="93" t="e">
        <f>++#REF!</f>
        <v>#REF!</v>
      </c>
      <c r="Y7" s="93" t="e">
        <f>++#REF!</f>
        <v>#REF!</v>
      </c>
      <c r="Z7" s="93" t="e">
        <f>++#REF!</f>
        <v>#REF!</v>
      </c>
      <c r="AA7" s="93" t="e">
        <f>++#REF!</f>
        <v>#REF!</v>
      </c>
      <c r="AB7" s="95"/>
    </row>
    <row r="8" spans="2:29" s="13" customFormat="1" ht="19.5" customHeight="1" x14ac:dyDescent="0.2">
      <c r="B8" s="14" t="s">
        <v>601</v>
      </c>
      <c r="D8" s="94" t="e">
        <f t="shared" ref="D8:D14" si="0">+H8+L8</f>
        <v>#REF!</v>
      </c>
      <c r="E8" s="135" t="e">
        <f t="shared" ref="E8:E14" si="1">+I8+M8</f>
        <v>#REF!</v>
      </c>
      <c r="F8" s="90" t="e">
        <f t="shared" ref="F8:F14" si="2">ROUND(J8+N8,0)</f>
        <v>#REF!</v>
      </c>
      <c r="G8" s="14"/>
      <c r="H8" s="94" t="e">
        <f>+#REF!</f>
        <v>#REF!</v>
      </c>
      <c r="I8" s="135" t="e">
        <f>+#REF!</f>
        <v>#REF!</v>
      </c>
      <c r="J8" s="90" t="e">
        <f>+#REF!</f>
        <v>#REF!</v>
      </c>
      <c r="K8" s="14"/>
      <c r="L8" s="94" t="e">
        <f>+#REF!</f>
        <v>#REF!</v>
      </c>
      <c r="M8" s="135" t="e">
        <f>+#REF!</f>
        <v>#REF!</v>
      </c>
      <c r="N8" s="90" t="e">
        <f>+#REF!</f>
        <v>#REF!</v>
      </c>
      <c r="P8" s="96" t="e">
        <f>ROUND(+Recaud!#REF!+Recaud!#REF!,0)</f>
        <v>#REF!</v>
      </c>
      <c r="Q8" s="96"/>
      <c r="R8" s="96"/>
      <c r="S8" s="96" t="e">
        <f t="shared" ref="S8:S14" si="3">ROUND(SUM(P8:R8),0)</f>
        <v>#REF!</v>
      </c>
      <c r="T8" s="15"/>
      <c r="U8" s="93" t="e">
        <f>+V8+W8</f>
        <v>#REF!</v>
      </c>
      <c r="V8" s="93" t="e">
        <f>++#REF!</f>
        <v>#REF!</v>
      </c>
      <c r="W8" s="93" t="e">
        <f>+X8+Y8+Z8+AA8</f>
        <v>#REF!</v>
      </c>
      <c r="X8" s="93" t="e">
        <f>++#REF!</f>
        <v>#REF!</v>
      </c>
      <c r="Y8" s="93" t="e">
        <f>++#REF!</f>
        <v>#REF!</v>
      </c>
      <c r="Z8" s="93" t="e">
        <f>++#REF!</f>
        <v>#REF!</v>
      </c>
      <c r="AA8" s="93" t="e">
        <f>++#REF!</f>
        <v>#REF!</v>
      </c>
      <c r="AB8" s="95"/>
    </row>
    <row r="9" spans="2:29" s="13" customFormat="1" ht="19.5" customHeight="1" x14ac:dyDescent="0.2">
      <c r="B9" s="14" t="s">
        <v>602</v>
      </c>
      <c r="D9" s="94" t="e">
        <f t="shared" si="0"/>
        <v>#REF!</v>
      </c>
      <c r="E9" s="135" t="e">
        <f t="shared" si="1"/>
        <v>#REF!</v>
      </c>
      <c r="F9" s="90" t="e">
        <f t="shared" si="2"/>
        <v>#REF!</v>
      </c>
      <c r="G9" s="14"/>
      <c r="H9" s="119" t="e">
        <f>+#REF!</f>
        <v>#REF!</v>
      </c>
      <c r="I9" s="135" t="e">
        <f>+#REF!</f>
        <v>#REF!</v>
      </c>
      <c r="J9" s="90" t="e">
        <f>+#REF!</f>
        <v>#REF!</v>
      </c>
      <c r="K9" s="14"/>
      <c r="L9" s="119" t="e">
        <f>+#REF!</f>
        <v>#REF!</v>
      </c>
      <c r="M9" s="135" t="e">
        <f>+#REF!</f>
        <v>#REF!</v>
      </c>
      <c r="N9" s="90" t="e">
        <f>+#REF!</f>
        <v>#REF!</v>
      </c>
      <c r="P9" s="96">
        <f>ROUND(+Recaud!B8+Recaud!D8,0)</f>
        <v>0</v>
      </c>
      <c r="Q9" s="96"/>
      <c r="R9" s="96"/>
      <c r="S9" s="96">
        <f t="shared" si="3"/>
        <v>0</v>
      </c>
      <c r="T9" s="15"/>
      <c r="U9" s="93" t="e">
        <f t="shared" ref="U9:U14" si="4">+V9+W9</f>
        <v>#REF!</v>
      </c>
      <c r="V9" s="93" t="e">
        <f>++#REF!</f>
        <v>#REF!</v>
      </c>
      <c r="W9" s="93" t="e">
        <f t="shared" ref="W9:W14" si="5">+X9+Y9+Z9+AA9</f>
        <v>#REF!</v>
      </c>
      <c r="X9" s="93" t="e">
        <f>++#REF!</f>
        <v>#REF!</v>
      </c>
      <c r="Y9" s="93" t="e">
        <f>++#REF!</f>
        <v>#REF!</v>
      </c>
      <c r="Z9" s="93" t="e">
        <f>++#REF!</f>
        <v>#REF!</v>
      </c>
      <c r="AA9" s="93" t="e">
        <f>++#REF!</f>
        <v>#REF!</v>
      </c>
      <c r="AB9" s="95"/>
    </row>
    <row r="10" spans="2:29" s="13" customFormat="1" ht="19.5" customHeight="1" x14ac:dyDescent="0.2">
      <c r="B10" s="14" t="s">
        <v>603</v>
      </c>
      <c r="D10" s="94" t="e">
        <f t="shared" si="0"/>
        <v>#REF!</v>
      </c>
      <c r="E10" s="135" t="e">
        <f t="shared" si="1"/>
        <v>#REF!</v>
      </c>
      <c r="F10" s="90" t="e">
        <f t="shared" si="2"/>
        <v>#REF!</v>
      </c>
      <c r="G10" s="14"/>
      <c r="H10" s="119" t="e">
        <f>+#REF!</f>
        <v>#REF!</v>
      </c>
      <c r="I10" s="135" t="e">
        <f>+#REF!</f>
        <v>#REF!</v>
      </c>
      <c r="J10" s="90" t="e">
        <f>+#REF!</f>
        <v>#REF!</v>
      </c>
      <c r="K10" s="14"/>
      <c r="L10" s="119" t="e">
        <f>+#REF!</f>
        <v>#REF!</v>
      </c>
      <c r="M10" s="135" t="e">
        <f>+#REF!</f>
        <v>#REF!</v>
      </c>
      <c r="N10" s="90" t="e">
        <f>+#REF!</f>
        <v>#REF!</v>
      </c>
      <c r="P10" s="96">
        <f>ROUND(+Recaud!B9+Recaud!D9,0)</f>
        <v>365882649</v>
      </c>
      <c r="Q10" s="96"/>
      <c r="R10" s="96"/>
      <c r="S10" s="96">
        <f t="shared" si="3"/>
        <v>365882649</v>
      </c>
      <c r="T10" s="15"/>
      <c r="U10" s="93" t="e">
        <f t="shared" si="4"/>
        <v>#REF!</v>
      </c>
      <c r="V10" s="93" t="e">
        <f>++#REF!</f>
        <v>#REF!</v>
      </c>
      <c r="W10" s="93" t="e">
        <f t="shared" si="5"/>
        <v>#REF!</v>
      </c>
      <c r="X10" s="93" t="e">
        <f>++#REF!</f>
        <v>#REF!</v>
      </c>
      <c r="Y10" s="93" t="e">
        <f>++#REF!</f>
        <v>#REF!</v>
      </c>
      <c r="Z10" s="93" t="e">
        <f>++#REF!</f>
        <v>#REF!</v>
      </c>
      <c r="AA10" s="93" t="e">
        <f>++#REF!</f>
        <v>#REF!</v>
      </c>
      <c r="AB10" s="95"/>
    </row>
    <row r="11" spans="2:29" s="13" customFormat="1" ht="19.5" customHeight="1" x14ac:dyDescent="0.2">
      <c r="B11" s="14" t="s">
        <v>604</v>
      </c>
      <c r="D11" s="94" t="e">
        <f t="shared" si="0"/>
        <v>#REF!</v>
      </c>
      <c r="E11" s="135" t="e">
        <f t="shared" si="1"/>
        <v>#REF!</v>
      </c>
      <c r="F11" s="90" t="e">
        <f t="shared" si="2"/>
        <v>#REF!</v>
      </c>
      <c r="G11" s="14"/>
      <c r="H11" s="119" t="e">
        <f>+#REF!</f>
        <v>#REF!</v>
      </c>
      <c r="I11" s="135" t="e">
        <f>+#REF!</f>
        <v>#REF!</v>
      </c>
      <c r="J11" s="90" t="e">
        <f>+#REF!</f>
        <v>#REF!</v>
      </c>
      <c r="K11" s="14"/>
      <c r="L11" s="119" t="e">
        <f>+#REF!</f>
        <v>#REF!</v>
      </c>
      <c r="M11" s="135" t="e">
        <f>+#REF!</f>
        <v>#REF!</v>
      </c>
      <c r="N11" s="90" t="e">
        <f>+#REF!</f>
        <v>#REF!</v>
      </c>
      <c r="P11" s="96" t="e">
        <f>ROUND(+Recaud!#REF!+Recaud!#REF!,0)</f>
        <v>#REF!</v>
      </c>
      <c r="Q11" s="96"/>
      <c r="R11" s="96"/>
      <c r="S11" s="96" t="e">
        <f t="shared" si="3"/>
        <v>#REF!</v>
      </c>
      <c r="T11" s="15"/>
      <c r="U11" s="93" t="e">
        <f t="shared" si="4"/>
        <v>#REF!</v>
      </c>
      <c r="V11" s="93" t="e">
        <f>++#REF!</f>
        <v>#REF!</v>
      </c>
      <c r="W11" s="93" t="e">
        <f t="shared" si="5"/>
        <v>#REF!</v>
      </c>
      <c r="X11" s="93" t="e">
        <f>++#REF!</f>
        <v>#REF!</v>
      </c>
      <c r="Y11" s="93" t="e">
        <f>++#REF!</f>
        <v>#REF!</v>
      </c>
      <c r="Z11" s="93" t="e">
        <f>++#REF!</f>
        <v>#REF!</v>
      </c>
      <c r="AA11" s="93" t="e">
        <f>++#REF!</f>
        <v>#REF!</v>
      </c>
      <c r="AB11" s="95"/>
    </row>
    <row r="12" spans="2:29" s="13" customFormat="1" ht="19.5" customHeight="1" x14ac:dyDescent="0.2">
      <c r="B12" s="14" t="s">
        <v>605</v>
      </c>
      <c r="D12" s="94" t="e">
        <f t="shared" si="0"/>
        <v>#REF!</v>
      </c>
      <c r="E12" s="135" t="e">
        <f t="shared" si="1"/>
        <v>#REF!</v>
      </c>
      <c r="F12" s="90" t="e">
        <f t="shared" si="2"/>
        <v>#REF!</v>
      </c>
      <c r="G12" s="14"/>
      <c r="H12" s="119" t="e">
        <f>+#REF!</f>
        <v>#REF!</v>
      </c>
      <c r="I12" s="135" t="e">
        <f>+#REF!</f>
        <v>#REF!</v>
      </c>
      <c r="J12" s="90" t="e">
        <f>+#REF!</f>
        <v>#REF!</v>
      </c>
      <c r="K12" s="14"/>
      <c r="L12" s="119" t="e">
        <f>+#REF!</f>
        <v>#REF!</v>
      </c>
      <c r="M12" s="135" t="e">
        <f>+#REF!</f>
        <v>#REF!</v>
      </c>
      <c r="N12" s="90" t="e">
        <f>+#REF!</f>
        <v>#REF!</v>
      </c>
      <c r="P12" s="96" t="e">
        <f>ROUND(+Recaud!#REF!+Recaud!#REF!,0)</f>
        <v>#REF!</v>
      </c>
      <c r="Q12" s="97"/>
      <c r="R12" s="97"/>
      <c r="S12" s="96" t="e">
        <f t="shared" si="3"/>
        <v>#REF!</v>
      </c>
      <c r="T12" s="15"/>
      <c r="U12" s="93" t="e">
        <f t="shared" si="4"/>
        <v>#REF!</v>
      </c>
      <c r="V12" s="93" t="e">
        <f>++#REF!</f>
        <v>#REF!</v>
      </c>
      <c r="W12" s="93" t="e">
        <f t="shared" si="5"/>
        <v>#REF!</v>
      </c>
      <c r="X12" s="93" t="e">
        <f>++#REF!</f>
        <v>#REF!</v>
      </c>
      <c r="Y12" s="93" t="e">
        <f>++#REF!</f>
        <v>#REF!</v>
      </c>
      <c r="Z12" s="93" t="e">
        <f>++#REF!</f>
        <v>#REF!</v>
      </c>
      <c r="AA12" s="93" t="e">
        <f>++#REF!</f>
        <v>#REF!</v>
      </c>
      <c r="AB12" s="95"/>
    </row>
    <row r="13" spans="2:29" s="13" customFormat="1" ht="19.5" customHeight="1" x14ac:dyDescent="0.2">
      <c r="B13" s="14" t="s">
        <v>63</v>
      </c>
      <c r="D13" s="94" t="e">
        <f t="shared" si="0"/>
        <v>#REF!</v>
      </c>
      <c r="E13" s="135" t="e">
        <f t="shared" si="1"/>
        <v>#REF!</v>
      </c>
      <c r="F13" s="90" t="e">
        <f t="shared" si="2"/>
        <v>#REF!</v>
      </c>
      <c r="G13" s="14"/>
      <c r="H13" s="119" t="e">
        <f>+#REF!</f>
        <v>#REF!</v>
      </c>
      <c r="I13" s="135" t="e">
        <f>+#REF!</f>
        <v>#REF!</v>
      </c>
      <c r="J13" s="90" t="e">
        <f>+#REF!</f>
        <v>#REF!</v>
      </c>
      <c r="K13" s="14"/>
      <c r="L13" s="119" t="e">
        <f>+#REF!</f>
        <v>#REF!</v>
      </c>
      <c r="M13" s="135" t="e">
        <f>+#REF!</f>
        <v>#REF!</v>
      </c>
      <c r="N13" s="90" t="e">
        <f>+#REF!</f>
        <v>#REF!</v>
      </c>
      <c r="P13" s="96" t="e">
        <f>ROUND(+Recaud!#REF!+Recaud!#REF!,0)</f>
        <v>#REF!</v>
      </c>
      <c r="Q13" s="97"/>
      <c r="R13" s="97"/>
      <c r="S13" s="96" t="e">
        <f t="shared" si="3"/>
        <v>#REF!</v>
      </c>
      <c r="T13" s="15"/>
      <c r="U13" s="93" t="e">
        <f t="shared" si="4"/>
        <v>#REF!</v>
      </c>
      <c r="V13" s="93" t="e">
        <f>++#REF!</f>
        <v>#REF!</v>
      </c>
      <c r="W13" s="93" t="e">
        <f t="shared" si="5"/>
        <v>#REF!</v>
      </c>
      <c r="X13" s="93" t="e">
        <f>++#REF!</f>
        <v>#REF!</v>
      </c>
      <c r="Y13" s="93" t="e">
        <f>++#REF!</f>
        <v>#REF!</v>
      </c>
      <c r="Z13" s="93" t="e">
        <f>++#REF!</f>
        <v>#REF!</v>
      </c>
      <c r="AA13" s="93" t="e">
        <f>++#REF!</f>
        <v>#REF!</v>
      </c>
      <c r="AB13" s="95"/>
    </row>
    <row r="14" spans="2:29" s="13" customFormat="1" ht="19.5" customHeight="1" x14ac:dyDescent="0.2">
      <c r="B14" s="14" t="s">
        <v>606</v>
      </c>
      <c r="D14" s="94" t="e">
        <f t="shared" si="0"/>
        <v>#REF!</v>
      </c>
      <c r="E14" s="135" t="e">
        <f t="shared" si="1"/>
        <v>#REF!</v>
      </c>
      <c r="F14" s="90" t="e">
        <f t="shared" si="2"/>
        <v>#REF!</v>
      </c>
      <c r="G14" s="14"/>
      <c r="H14" s="119" t="e">
        <f>+#REF!</f>
        <v>#REF!</v>
      </c>
      <c r="I14" s="135" t="e">
        <f>+#REF!</f>
        <v>#REF!</v>
      </c>
      <c r="J14" s="90" t="e">
        <f>+#REF!</f>
        <v>#REF!</v>
      </c>
      <c r="K14" s="14"/>
      <c r="L14" s="119" t="e">
        <f>+#REF!</f>
        <v>#REF!</v>
      </c>
      <c r="M14" s="135" t="e">
        <f>+#REF!</f>
        <v>#REF!</v>
      </c>
      <c r="N14" s="90" t="e">
        <f>+#REF!</f>
        <v>#REF!</v>
      </c>
      <c r="P14" s="96">
        <f>ROUND(+Recaud!B11+Recaud!D11,0)</f>
        <v>3122138</v>
      </c>
      <c r="Q14" s="91"/>
      <c r="R14" s="91"/>
      <c r="S14" s="96">
        <f t="shared" si="3"/>
        <v>3122138</v>
      </c>
      <c r="T14" s="15"/>
      <c r="U14" s="93" t="e">
        <f t="shared" si="4"/>
        <v>#REF!</v>
      </c>
      <c r="V14" s="93" t="e">
        <f>++#REF!</f>
        <v>#REF!</v>
      </c>
      <c r="W14" s="93" t="e">
        <f t="shared" si="5"/>
        <v>#REF!</v>
      </c>
      <c r="X14" s="93" t="e">
        <f>++#REF!</f>
        <v>#REF!</v>
      </c>
      <c r="Y14" s="93" t="e">
        <f>++#REF!</f>
        <v>#REF!</v>
      </c>
      <c r="Z14" s="93" t="e">
        <f>++#REF!</f>
        <v>#REF!</v>
      </c>
      <c r="AA14" s="93" t="e">
        <f>++#REF!</f>
        <v>#REF!</v>
      </c>
      <c r="AB14" s="95"/>
    </row>
    <row r="15" spans="2:29" s="80" customFormat="1" ht="19.5" customHeight="1" x14ac:dyDescent="0.2">
      <c r="B15" s="98" t="s">
        <v>607</v>
      </c>
      <c r="C15" s="99"/>
      <c r="D15" s="78" t="e">
        <f>SUM(D7:D14)</f>
        <v>#REF!</v>
      </c>
      <c r="E15" s="136" t="e">
        <f>SUM(E7:E14)</f>
        <v>#REF!</v>
      </c>
      <c r="F15" s="76" t="e">
        <f>SUM(F7:F14)</f>
        <v>#REF!</v>
      </c>
      <c r="G15" s="101"/>
      <c r="H15" s="78" t="e">
        <f>SUM(H7:H14)</f>
        <v>#REF!</v>
      </c>
      <c r="I15" s="136" t="e">
        <f>SUM(I7:I14)</f>
        <v>#REF!</v>
      </c>
      <c r="J15" s="76" t="e">
        <f>SUM(J7:J14)</f>
        <v>#REF!</v>
      </c>
      <c r="K15" s="100"/>
      <c r="L15" s="78" t="e">
        <f>SUM(L7:L14)</f>
        <v>#REF!</v>
      </c>
      <c r="M15" s="106" t="e">
        <f>SUM(M7:M14)</f>
        <v>#REF!</v>
      </c>
      <c r="N15" s="76" t="e">
        <f>SUM(N7:N14)</f>
        <v>#REF!</v>
      </c>
      <c r="P15" s="79" t="e">
        <f>SUM(P7:P14)</f>
        <v>#REF!</v>
      </c>
      <c r="Q15" s="79">
        <f>SUM(Q7:Q14)</f>
        <v>0</v>
      </c>
      <c r="R15" s="79">
        <f>SUM(R7:R14)</f>
        <v>0</v>
      </c>
      <c r="S15" s="79" t="e">
        <f>SUM(S7:S14)</f>
        <v>#REF!</v>
      </c>
      <c r="T15" s="102"/>
      <c r="U15" s="79" t="e">
        <f t="shared" ref="U15:AA15" si="6">SUM(U7:U14)</f>
        <v>#REF!</v>
      </c>
      <c r="V15" s="79" t="e">
        <f t="shared" si="6"/>
        <v>#REF!</v>
      </c>
      <c r="W15" s="79" t="e">
        <f t="shared" si="6"/>
        <v>#REF!</v>
      </c>
      <c r="X15" s="79" t="e">
        <f t="shared" si="6"/>
        <v>#REF!</v>
      </c>
      <c r="Y15" s="79" t="e">
        <f t="shared" si="6"/>
        <v>#REF!</v>
      </c>
      <c r="Z15" s="79" t="e">
        <f t="shared" si="6"/>
        <v>#REF!</v>
      </c>
      <c r="AA15" s="79" t="e">
        <f t="shared" si="6"/>
        <v>#REF!</v>
      </c>
      <c r="AB15" s="103"/>
      <c r="AC15" s="87"/>
    </row>
    <row r="16" spans="2:29" ht="18" x14ac:dyDescent="0.2">
      <c r="B16" s="24"/>
      <c r="C16" s="9"/>
      <c r="D16" s="71" t="s">
        <v>608</v>
      </c>
      <c r="E16" s="26"/>
      <c r="F16" s="26"/>
      <c r="G16" s="27"/>
      <c r="H16" s="71" t="s">
        <v>608</v>
      </c>
      <c r="I16" s="12"/>
      <c r="J16" s="12"/>
      <c r="K16" s="27"/>
      <c r="L16" s="71" t="s">
        <v>608</v>
      </c>
      <c r="M16" s="12"/>
      <c r="P16" s="120" t="e">
        <f>++S7+U7-M7-M9-M10-M11-M12-M13-M14</f>
        <v>#REF!</v>
      </c>
      <c r="Q16" s="120" t="e">
        <f>+S20+U20-M20</f>
        <v>#REF!</v>
      </c>
      <c r="R16" s="120" t="e">
        <f>++U24+S24-M24</f>
        <v>#REF!</v>
      </c>
      <c r="S16" s="120" t="e">
        <f>++S28+U28-M28</f>
        <v>#REF!</v>
      </c>
      <c r="T16" s="66"/>
      <c r="U16" s="66"/>
      <c r="V16" s="66"/>
      <c r="W16" s="110" t="e">
        <f>+W15/U15</f>
        <v>#REF!</v>
      </c>
      <c r="X16" s="111" t="e">
        <f>+X15/$W$15</f>
        <v>#REF!</v>
      </c>
      <c r="Y16" s="8" t="e">
        <f>+Y15/$W$15</f>
        <v>#REF!</v>
      </c>
      <c r="Z16" s="8" t="e">
        <f>+Z15/$W$15</f>
        <v>#REF!</v>
      </c>
      <c r="AA16" s="8" t="e">
        <f>+AA15/$W$15</f>
        <v>#REF!</v>
      </c>
      <c r="AB16" s="16"/>
    </row>
    <row r="17" spans="2:256" ht="18" x14ac:dyDescent="0.2">
      <c r="B17" s="24"/>
      <c r="C17" s="9"/>
      <c r="D17" s="25"/>
      <c r="E17" s="26"/>
      <c r="F17" s="26"/>
      <c r="G17" s="27"/>
      <c r="H17" s="25"/>
      <c r="I17" s="12"/>
      <c r="J17" s="12"/>
      <c r="K17" s="27"/>
      <c r="L17" s="25"/>
      <c r="M17" s="12"/>
      <c r="P17" s="120" t="e">
        <f>++S12+U12-M12</f>
        <v>#REF!</v>
      </c>
      <c r="Q17" s="120" t="e">
        <f>+S21+U21-M21</f>
        <v>#REF!</v>
      </c>
      <c r="R17" s="120" t="e">
        <f>++U25+S25-M25</f>
        <v>#REF!</v>
      </c>
      <c r="S17" s="120" t="e">
        <f>++S29+U29-M29</f>
        <v>#REF!</v>
      </c>
      <c r="T17" s="66"/>
      <c r="U17" s="66"/>
      <c r="V17" s="66"/>
      <c r="W17" s="112"/>
      <c r="X17" s="112"/>
      <c r="Y17" s="31"/>
      <c r="Z17" s="31"/>
      <c r="AA17" s="31"/>
      <c r="AB17" s="16"/>
    </row>
    <row r="18" spans="2:256" ht="18" x14ac:dyDescent="0.2">
      <c r="B18" s="24"/>
      <c r="C18" s="9"/>
      <c r="D18" s="25"/>
      <c r="E18" s="26"/>
      <c r="F18" s="26"/>
      <c r="G18" s="27"/>
      <c r="H18" s="25"/>
      <c r="I18" s="12"/>
      <c r="J18" s="12"/>
      <c r="K18" s="27"/>
      <c r="L18" s="25"/>
      <c r="M18" s="12"/>
      <c r="P18" s="120"/>
      <c r="Q18" s="120" t="e">
        <f>+S22+U22-M22</f>
        <v>#REF!</v>
      </c>
      <c r="R18" s="120" t="e">
        <f>++U26+S26-M26</f>
        <v>#REF!</v>
      </c>
      <c r="S18" s="120" t="e">
        <f>++S30+U30-M30</f>
        <v>#REF!</v>
      </c>
      <c r="T18" s="66"/>
      <c r="U18" s="66"/>
      <c r="V18" s="66"/>
      <c r="W18" s="112"/>
      <c r="X18" s="112"/>
      <c r="Y18" s="31"/>
      <c r="Z18" s="31"/>
      <c r="AA18" s="31"/>
      <c r="AB18" s="16"/>
    </row>
    <row r="19" spans="2:256" ht="18" hidden="1" x14ac:dyDescent="0.2">
      <c r="B19" s="75" t="s">
        <v>117</v>
      </c>
      <c r="C19" s="9"/>
      <c r="D19" s="34"/>
      <c r="G19" s="33"/>
      <c r="H19" s="34"/>
      <c r="K19" s="33"/>
      <c r="L19" s="34"/>
      <c r="M19" s="20"/>
      <c r="P19" s="125"/>
      <c r="Q19" s="125" t="e">
        <f>+S23+U23-M23</f>
        <v>#REF!</v>
      </c>
      <c r="R19" s="125" t="e">
        <f>++U27+S27-M27</f>
        <v>#REF!</v>
      </c>
      <c r="S19" s="125"/>
      <c r="T19" s="67"/>
      <c r="U19" s="67"/>
      <c r="V19" s="69"/>
      <c r="W19" s="113"/>
      <c r="X19" s="69"/>
      <c r="AB19" s="16"/>
    </row>
    <row r="20" spans="2:256" s="13" customFormat="1" ht="19.5" hidden="1" customHeight="1" x14ac:dyDescent="0.2">
      <c r="B20" s="14" t="s">
        <v>609</v>
      </c>
      <c r="D20" s="94"/>
      <c r="E20" s="93">
        <f>ROUND(+I20+M20,0)</f>
        <v>0</v>
      </c>
      <c r="F20" s="90"/>
      <c r="G20" s="14"/>
      <c r="H20" s="94"/>
      <c r="I20" s="93"/>
      <c r="J20" s="90"/>
      <c r="K20" s="14"/>
      <c r="L20" s="94"/>
      <c r="M20" s="93"/>
      <c r="N20" s="90"/>
      <c r="P20" s="126">
        <f>ROUND((+Recaud!F33+Recaud!H33),0)</f>
        <v>-103208850</v>
      </c>
      <c r="Q20" s="126"/>
      <c r="R20" s="126"/>
      <c r="S20" s="126">
        <f>ROUND(SUM(P20:R20),0)</f>
        <v>-103208850</v>
      </c>
      <c r="T20" s="67"/>
      <c r="U20" s="127" t="e">
        <f>+V20+W20</f>
        <v>#REF!</v>
      </c>
      <c r="V20" s="127" t="e">
        <f>++#REF!</f>
        <v>#REF!</v>
      </c>
      <c r="W20" s="127" t="e">
        <f>ROUND(+X20+Y20+Z20+AA20,0)</f>
        <v>#REF!</v>
      </c>
      <c r="X20" s="127" t="e">
        <f>++#REF!</f>
        <v>#REF!</v>
      </c>
      <c r="Y20" s="93" t="e">
        <f>++#REF!</f>
        <v>#REF!</v>
      </c>
      <c r="Z20" s="93" t="e">
        <f>++#REF!</f>
        <v>#REF!</v>
      </c>
      <c r="AA20" s="93" t="e">
        <f>++#REF!</f>
        <v>#REF!</v>
      </c>
      <c r="AB20" s="95"/>
    </row>
    <row r="21" spans="2:256" s="13" customFormat="1" ht="19.5" hidden="1" customHeight="1" x14ac:dyDescent="0.2">
      <c r="B21" s="14" t="s">
        <v>610</v>
      </c>
      <c r="D21" s="94"/>
      <c r="E21" s="93" t="e">
        <f t="shared" ref="E21:E29" si="7">ROUND(+I21+M21,0)</f>
        <v>#REF!</v>
      </c>
      <c r="F21" s="90"/>
      <c r="G21" s="14"/>
      <c r="H21" s="94"/>
      <c r="I21" s="93"/>
      <c r="J21" s="90"/>
      <c r="K21" s="14"/>
      <c r="L21" s="94"/>
      <c r="M21" s="93" t="e">
        <f>++#REF!</f>
        <v>#REF!</v>
      </c>
      <c r="N21" s="90"/>
      <c r="P21" s="126" t="e">
        <f>ROUND((+Recaud!#REF!+Recaud!#REF!),0)</f>
        <v>#REF!</v>
      </c>
      <c r="Q21" s="126"/>
      <c r="R21" s="126"/>
      <c r="S21" s="126" t="e">
        <f t="shared" ref="S21:S29" si="8">ROUND(SUM(P21:R21),0)</f>
        <v>#REF!</v>
      </c>
      <c r="T21" s="67"/>
      <c r="U21" s="127" t="e">
        <f>+V21+W21</f>
        <v>#REF!</v>
      </c>
      <c r="V21" s="127" t="e">
        <f>++#REF!</f>
        <v>#REF!</v>
      </c>
      <c r="W21" s="127" t="e">
        <f>ROUND(+X21+Y21+Z21+AA21,0)</f>
        <v>#REF!</v>
      </c>
      <c r="X21" s="127" t="e">
        <f>++#REF!</f>
        <v>#REF!</v>
      </c>
      <c r="Y21" s="93" t="e">
        <f>++#REF!</f>
        <v>#REF!</v>
      </c>
      <c r="Z21" s="93" t="e">
        <f>++#REF!</f>
        <v>#REF!</v>
      </c>
      <c r="AA21" s="93" t="e">
        <f>++#REF!</f>
        <v>#REF!</v>
      </c>
      <c r="AB21" s="95"/>
    </row>
    <row r="22" spans="2:256" s="13" customFormat="1" ht="19.5" hidden="1" customHeight="1" x14ac:dyDescent="0.2">
      <c r="B22" s="14" t="s">
        <v>611</v>
      </c>
      <c r="D22" s="94"/>
      <c r="E22" s="93" t="e">
        <f t="shared" si="7"/>
        <v>#REF!</v>
      </c>
      <c r="F22" s="90"/>
      <c r="G22" s="14"/>
      <c r="H22" s="94"/>
      <c r="I22" s="93"/>
      <c r="J22" s="90"/>
      <c r="K22" s="14"/>
      <c r="L22" s="94"/>
      <c r="M22" s="93" t="e">
        <f>++#REF!</f>
        <v>#REF!</v>
      </c>
      <c r="N22" s="90"/>
      <c r="P22" s="126" t="e">
        <f>++Recaud!#REF!</f>
        <v>#REF!</v>
      </c>
      <c r="Q22" s="126"/>
      <c r="R22" s="126"/>
      <c r="S22" s="126" t="e">
        <f t="shared" si="8"/>
        <v>#REF!</v>
      </c>
      <c r="T22" s="67"/>
      <c r="U22" s="127" t="e">
        <f t="shared" ref="U22:U28" si="9">+V22+W22</f>
        <v>#REF!</v>
      </c>
      <c r="V22" s="127" t="e">
        <f>++#REF!</f>
        <v>#REF!</v>
      </c>
      <c r="W22" s="127" t="e">
        <f t="shared" ref="W22:W28" si="10">ROUND(+X22+Y22+Z22+AA22,0)</f>
        <v>#REF!</v>
      </c>
      <c r="X22" s="127" t="e">
        <f>++#REF!</f>
        <v>#REF!</v>
      </c>
      <c r="Y22" s="93" t="e">
        <f>++#REF!</f>
        <v>#REF!</v>
      </c>
      <c r="Z22" s="93" t="e">
        <f>++#REF!</f>
        <v>#REF!</v>
      </c>
      <c r="AA22" s="93" t="e">
        <f>++#REF!</f>
        <v>#REF!</v>
      </c>
      <c r="AB22" s="95"/>
    </row>
    <row r="23" spans="2:256" s="13" customFormat="1" ht="19.5" hidden="1" customHeight="1" x14ac:dyDescent="0.2">
      <c r="B23" s="14" t="s">
        <v>612</v>
      </c>
      <c r="D23" s="94"/>
      <c r="E23" s="93" t="e">
        <f t="shared" si="7"/>
        <v>#REF!</v>
      </c>
      <c r="F23" s="90"/>
      <c r="G23" s="14"/>
      <c r="H23" s="94"/>
      <c r="I23" s="93"/>
      <c r="J23" s="90"/>
      <c r="K23" s="14"/>
      <c r="L23" s="94"/>
      <c r="M23" s="93" t="e">
        <f>++#REF!</f>
        <v>#REF!</v>
      </c>
      <c r="N23" s="90"/>
      <c r="P23" s="126" t="e">
        <f>+Recaud!#REF!</f>
        <v>#REF!</v>
      </c>
      <c r="Q23" s="126"/>
      <c r="R23" s="126"/>
      <c r="S23" s="126" t="e">
        <f t="shared" si="8"/>
        <v>#REF!</v>
      </c>
      <c r="T23" s="67"/>
      <c r="U23" s="127" t="e">
        <f t="shared" si="9"/>
        <v>#REF!</v>
      </c>
      <c r="V23" s="127" t="e">
        <f>+#REF!</f>
        <v>#REF!</v>
      </c>
      <c r="W23" s="127" t="e">
        <f t="shared" si="10"/>
        <v>#REF!</v>
      </c>
      <c r="X23" s="127" t="e">
        <f>++#REF!</f>
        <v>#REF!</v>
      </c>
      <c r="Y23" s="93" t="e">
        <f>++#REF!</f>
        <v>#REF!</v>
      </c>
      <c r="Z23" s="93" t="e">
        <f>++#REF!</f>
        <v>#REF!</v>
      </c>
      <c r="AA23" s="93" t="e">
        <f>++#REF!</f>
        <v>#REF!</v>
      </c>
      <c r="AB23" s="95"/>
    </row>
    <row r="24" spans="2:256" s="13" customFormat="1" ht="19.5" hidden="1" customHeight="1" x14ac:dyDescent="0.2">
      <c r="B24" s="14" t="s">
        <v>613</v>
      </c>
      <c r="D24" s="94"/>
      <c r="E24" s="93" t="e">
        <f t="shared" si="7"/>
        <v>#REF!</v>
      </c>
      <c r="F24" s="90"/>
      <c r="G24" s="14"/>
      <c r="H24" s="94"/>
      <c r="I24" s="93"/>
      <c r="J24" s="90"/>
      <c r="K24" s="14"/>
      <c r="L24" s="94"/>
      <c r="M24" s="93" t="e">
        <f>++#REF!</f>
        <v>#REF!</v>
      </c>
      <c r="N24" s="90"/>
      <c r="P24" s="126" t="e">
        <f>++Recaud!#REF!</f>
        <v>#REF!</v>
      </c>
      <c r="Q24" s="126"/>
      <c r="R24" s="126"/>
      <c r="S24" s="126" t="e">
        <f t="shared" si="8"/>
        <v>#REF!</v>
      </c>
      <c r="T24" s="67"/>
      <c r="U24" s="127" t="e">
        <f t="shared" si="9"/>
        <v>#REF!</v>
      </c>
      <c r="V24" s="127" t="e">
        <f>++#REF!</f>
        <v>#REF!</v>
      </c>
      <c r="W24" s="127" t="e">
        <f t="shared" si="10"/>
        <v>#REF!</v>
      </c>
      <c r="X24" s="127" t="e">
        <f>++#REF!</f>
        <v>#REF!</v>
      </c>
      <c r="Y24" s="93" t="e">
        <f>++#REF!</f>
        <v>#REF!</v>
      </c>
      <c r="Z24" s="93" t="e">
        <f>++#REF!</f>
        <v>#REF!</v>
      </c>
      <c r="AA24" s="93" t="e">
        <f>++#REF!</f>
        <v>#REF!</v>
      </c>
      <c r="AB24" s="95"/>
    </row>
    <row r="25" spans="2:256" s="13" customFormat="1" ht="19.5" hidden="1" customHeight="1" x14ac:dyDescent="0.2">
      <c r="B25" s="14" t="s">
        <v>614</v>
      </c>
      <c r="D25" s="94"/>
      <c r="E25" s="93" t="e">
        <f t="shared" si="7"/>
        <v>#REF!</v>
      </c>
      <c r="F25" s="90"/>
      <c r="G25" s="14"/>
      <c r="H25" s="94"/>
      <c r="I25" s="93"/>
      <c r="J25" s="90"/>
      <c r="K25" s="14"/>
      <c r="L25" s="94"/>
      <c r="M25" s="93" t="e">
        <f>++#REF!</f>
        <v>#REF!</v>
      </c>
      <c r="N25" s="90"/>
      <c r="P25" s="126"/>
      <c r="Q25" s="126"/>
      <c r="R25" s="126"/>
      <c r="S25" s="126">
        <f t="shared" si="8"/>
        <v>0</v>
      </c>
      <c r="T25" s="67"/>
      <c r="U25" s="127" t="e">
        <f t="shared" si="9"/>
        <v>#REF!</v>
      </c>
      <c r="V25" s="127" t="e">
        <f>++#REF!</f>
        <v>#REF!</v>
      </c>
      <c r="W25" s="127" t="e">
        <f t="shared" si="10"/>
        <v>#REF!</v>
      </c>
      <c r="X25" s="127" t="e">
        <f>++#REF!</f>
        <v>#REF!</v>
      </c>
      <c r="Y25" s="93" t="e">
        <f>++#REF!</f>
        <v>#REF!</v>
      </c>
      <c r="Z25" s="93" t="e">
        <f>++#REF!</f>
        <v>#REF!</v>
      </c>
      <c r="AA25" s="93" t="e">
        <f>++#REF!</f>
        <v>#REF!</v>
      </c>
      <c r="AB25" s="95"/>
    </row>
    <row r="26" spans="2:256" s="13" customFormat="1" ht="19.5" hidden="1" customHeight="1" x14ac:dyDescent="0.2">
      <c r="B26" s="14" t="s">
        <v>615</v>
      </c>
      <c r="D26" s="94"/>
      <c r="E26" s="93" t="e">
        <f t="shared" si="7"/>
        <v>#REF!</v>
      </c>
      <c r="F26" s="90"/>
      <c r="G26" s="14"/>
      <c r="H26" s="94"/>
      <c r="I26" s="93"/>
      <c r="J26" s="90"/>
      <c r="K26" s="14"/>
      <c r="L26" s="94"/>
      <c r="M26" s="93" t="e">
        <f>++#REF!</f>
        <v>#REF!</v>
      </c>
      <c r="N26" s="90"/>
      <c r="P26" s="126">
        <f>++Recaud!M33</f>
        <v>0</v>
      </c>
      <c r="Q26" s="126"/>
      <c r="R26" s="126"/>
      <c r="S26" s="126">
        <f t="shared" si="8"/>
        <v>0</v>
      </c>
      <c r="T26" s="67"/>
      <c r="U26" s="127" t="e">
        <f t="shared" si="9"/>
        <v>#REF!</v>
      </c>
      <c r="V26" s="127" t="e">
        <f>++#REF!</f>
        <v>#REF!</v>
      </c>
      <c r="W26" s="127" t="e">
        <f t="shared" si="10"/>
        <v>#REF!</v>
      </c>
      <c r="X26" s="127" t="e">
        <f>++#REF!</f>
        <v>#REF!</v>
      </c>
      <c r="Y26" s="93" t="e">
        <f>++#REF!</f>
        <v>#REF!</v>
      </c>
      <c r="Z26" s="93" t="e">
        <f>++#REF!</f>
        <v>#REF!</v>
      </c>
      <c r="AA26" s="93" t="e">
        <f>++#REF!</f>
        <v>#REF!</v>
      </c>
      <c r="AB26" s="95"/>
    </row>
    <row r="27" spans="2:256" s="13" customFormat="1" ht="19.5" hidden="1" customHeight="1" x14ac:dyDescent="0.2">
      <c r="B27" s="14" t="s">
        <v>616</v>
      </c>
      <c r="D27" s="94"/>
      <c r="E27" s="93" t="e">
        <f t="shared" si="7"/>
        <v>#REF!</v>
      </c>
      <c r="F27" s="90"/>
      <c r="G27" s="14"/>
      <c r="H27" s="94"/>
      <c r="I27" s="93"/>
      <c r="J27" s="90"/>
      <c r="K27" s="14"/>
      <c r="L27" s="94"/>
      <c r="M27" s="93" t="e">
        <f>++#REF!</f>
        <v>#REF!</v>
      </c>
      <c r="N27" s="90"/>
      <c r="P27" s="126" t="e">
        <f>++Recaud!#REF!</f>
        <v>#REF!</v>
      </c>
      <c r="Q27" s="126"/>
      <c r="R27" s="126"/>
      <c r="S27" s="126" t="e">
        <f t="shared" si="8"/>
        <v>#REF!</v>
      </c>
      <c r="T27" s="67"/>
      <c r="U27" s="127" t="e">
        <f t="shared" si="9"/>
        <v>#REF!</v>
      </c>
      <c r="V27" s="127" t="e">
        <f>++#REF!</f>
        <v>#REF!</v>
      </c>
      <c r="W27" s="127" t="e">
        <f t="shared" si="10"/>
        <v>#REF!</v>
      </c>
      <c r="X27" s="127" t="e">
        <f>++#REF!</f>
        <v>#REF!</v>
      </c>
      <c r="Y27" s="93" t="e">
        <f>++#REF!</f>
        <v>#REF!</v>
      </c>
      <c r="Z27" s="93" t="e">
        <f>++#REF!</f>
        <v>#REF!</v>
      </c>
      <c r="AA27" s="93" t="e">
        <f>++#REF!</f>
        <v>#REF!</v>
      </c>
      <c r="AB27" s="95"/>
    </row>
    <row r="28" spans="2:256" s="13" customFormat="1" ht="19.5" hidden="1" customHeight="1" x14ac:dyDescent="0.2">
      <c r="B28" s="14" t="s">
        <v>617</v>
      </c>
      <c r="D28" s="94"/>
      <c r="E28" s="93" t="e">
        <f t="shared" si="7"/>
        <v>#REF!</v>
      </c>
      <c r="F28" s="90"/>
      <c r="G28" s="14"/>
      <c r="H28" s="94"/>
      <c r="I28" s="93"/>
      <c r="J28" s="90"/>
      <c r="K28" s="14"/>
      <c r="L28" s="94"/>
      <c r="M28" s="93" t="e">
        <f>++#REF!</f>
        <v>#REF!</v>
      </c>
      <c r="N28" s="90"/>
      <c r="P28" s="126"/>
      <c r="Q28" s="126"/>
      <c r="R28" s="126"/>
      <c r="S28" s="126">
        <f t="shared" si="8"/>
        <v>0</v>
      </c>
      <c r="T28" s="67"/>
      <c r="U28" s="127" t="e">
        <f t="shared" si="9"/>
        <v>#REF!</v>
      </c>
      <c r="V28" s="127" t="e">
        <f>++#REF!</f>
        <v>#REF!</v>
      </c>
      <c r="W28" s="127" t="e">
        <f t="shared" si="10"/>
        <v>#REF!</v>
      </c>
      <c r="X28" s="127" t="e">
        <f>++#REF!</f>
        <v>#REF!</v>
      </c>
      <c r="Y28" s="93" t="e">
        <f>++#REF!</f>
        <v>#REF!</v>
      </c>
      <c r="Z28" s="93" t="e">
        <f>++#REF!</f>
        <v>#REF!</v>
      </c>
      <c r="AA28" s="93" t="e">
        <f>++#REF!</f>
        <v>#REF!</v>
      </c>
      <c r="AB28" s="95"/>
    </row>
    <row r="29" spans="2:256" s="13" customFormat="1" ht="19.5" hidden="1" customHeight="1" x14ac:dyDescent="0.2">
      <c r="B29" s="14" t="s">
        <v>618</v>
      </c>
      <c r="D29" s="94"/>
      <c r="E29" s="93" t="e">
        <f t="shared" si="7"/>
        <v>#REF!</v>
      </c>
      <c r="F29" s="90"/>
      <c r="G29" s="14"/>
      <c r="H29" s="94"/>
      <c r="I29" s="93"/>
      <c r="J29" s="90"/>
      <c r="K29" s="14"/>
      <c r="L29" s="94"/>
      <c r="M29" s="93" t="e">
        <f>++#REF!</f>
        <v>#REF!</v>
      </c>
      <c r="N29" s="90"/>
      <c r="P29" s="126" t="e">
        <f>+Recaud!#REF!</f>
        <v>#REF!</v>
      </c>
      <c r="Q29" s="126"/>
      <c r="R29" s="126"/>
      <c r="S29" s="126" t="e">
        <f t="shared" si="8"/>
        <v>#REF!</v>
      </c>
      <c r="T29" s="67"/>
      <c r="U29" s="127" t="e">
        <f>+V29+W29</f>
        <v>#REF!</v>
      </c>
      <c r="V29" s="127" t="e">
        <f>++#REF!</f>
        <v>#REF!</v>
      </c>
      <c r="W29" s="127" t="e">
        <f>ROUND(+X29+Y29+Z29+AA29,0)</f>
        <v>#REF!</v>
      </c>
      <c r="X29" s="127" t="e">
        <f>++#REF!</f>
        <v>#REF!</v>
      </c>
      <c r="Y29" s="93" t="e">
        <f>++#REF!</f>
        <v>#REF!</v>
      </c>
      <c r="Z29" s="93" t="e">
        <f>++#REF!</f>
        <v>#REF!</v>
      </c>
      <c r="AA29" s="93" t="e">
        <f>++#REF!</f>
        <v>#REF!</v>
      </c>
      <c r="AB29" s="95"/>
    </row>
    <row r="30" spans="2:256" s="80" customFormat="1" ht="19.5" hidden="1" customHeight="1" x14ac:dyDescent="0.2">
      <c r="B30" s="98" t="s">
        <v>607</v>
      </c>
      <c r="C30" s="99"/>
      <c r="D30" s="78">
        <f>SUM(D20:D22)</f>
        <v>0</v>
      </c>
      <c r="E30" s="79" t="e">
        <f>SUM(E20:E29)</f>
        <v>#REF!</v>
      </c>
      <c r="F30" s="100"/>
      <c r="G30" s="101"/>
      <c r="H30" s="78">
        <f>SUM(H20:H22)</f>
        <v>0</v>
      </c>
      <c r="I30" s="79">
        <f>SUM(I20:I29)</f>
        <v>0</v>
      </c>
      <c r="J30" s="100"/>
      <c r="K30" s="100"/>
      <c r="L30" s="78">
        <f>SUM(L20:L22)</f>
        <v>0</v>
      </c>
      <c r="M30" s="106" t="e">
        <f>SUM(M20:M29)</f>
        <v>#REF!</v>
      </c>
      <c r="N30" s="100"/>
      <c r="P30" s="128" t="e">
        <f>SUM(P20:P29)</f>
        <v>#REF!</v>
      </c>
      <c r="Q30" s="128">
        <f>SUM(Q20:Q29)</f>
        <v>0</v>
      </c>
      <c r="R30" s="128">
        <f>SUM(R20:R29)</f>
        <v>0</v>
      </c>
      <c r="S30" s="128" t="e">
        <f>SUM(S20:S29)</f>
        <v>#REF!</v>
      </c>
      <c r="T30" s="67"/>
      <c r="U30" s="128" t="e">
        <f>SUM(U20:U29)</f>
        <v>#REF!</v>
      </c>
      <c r="V30" s="128" t="e">
        <f t="shared" ref="V30:AA30" si="11">SUM(V20:V29)</f>
        <v>#REF!</v>
      </c>
      <c r="W30" s="128" t="e">
        <f t="shared" si="11"/>
        <v>#REF!</v>
      </c>
      <c r="X30" s="128" t="e">
        <f t="shared" si="11"/>
        <v>#REF!</v>
      </c>
      <c r="Y30" s="115" t="e">
        <f t="shared" si="11"/>
        <v>#REF!</v>
      </c>
      <c r="Z30" s="115" t="e">
        <f t="shared" si="11"/>
        <v>#REF!</v>
      </c>
      <c r="AA30" s="115" t="e">
        <f t="shared" si="11"/>
        <v>#REF!</v>
      </c>
      <c r="AB30" s="16"/>
      <c r="AC30" s="2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</row>
    <row r="31" spans="2:256" ht="18" hidden="1" x14ac:dyDescent="0.2">
      <c r="B31" s="24"/>
      <c r="C31" s="9"/>
      <c r="D31" s="71"/>
      <c r="E31" s="26"/>
      <c r="F31" s="26"/>
      <c r="G31" s="27"/>
      <c r="H31" s="71"/>
      <c r="I31" s="12"/>
      <c r="J31" s="12"/>
      <c r="K31" s="27"/>
      <c r="L31" s="71"/>
      <c r="M31" s="12"/>
      <c r="P31" s="125"/>
      <c r="Q31" s="125"/>
      <c r="R31" s="125"/>
      <c r="S31" s="125"/>
      <c r="T31" s="66"/>
      <c r="U31" s="66"/>
      <c r="V31" s="66"/>
      <c r="W31" s="110" t="e">
        <f>+W30/U30</f>
        <v>#REF!</v>
      </c>
      <c r="X31" s="111" t="e">
        <f>+X30/$W$30</f>
        <v>#REF!</v>
      </c>
      <c r="Y31" s="8" t="e">
        <f>+Y30/$W$30</f>
        <v>#REF!</v>
      </c>
      <c r="Z31" s="8" t="e">
        <f>+Z30/$W$30</f>
        <v>#REF!</v>
      </c>
      <c r="AA31" s="8" t="e">
        <f>+AA30/$W$30</f>
        <v>#REF!</v>
      </c>
      <c r="AB31" s="16"/>
    </row>
    <row r="32" spans="2:256" ht="12.75" hidden="1" x14ac:dyDescent="0.2">
      <c r="D32" s="34"/>
      <c r="G32" s="33"/>
      <c r="H32" s="34"/>
      <c r="K32" s="33"/>
      <c r="L32" s="34"/>
      <c r="P32" s="67"/>
      <c r="Q32" s="67"/>
      <c r="R32" s="67"/>
      <c r="S32" s="69"/>
      <c r="T32" s="69"/>
      <c r="U32" s="69"/>
      <c r="V32" s="69"/>
      <c r="W32" s="69"/>
      <c r="X32" s="69"/>
    </row>
    <row r="33" spans="2:256" s="80" customFormat="1" ht="15.75" hidden="1" x14ac:dyDescent="0.2">
      <c r="B33" s="81" t="s">
        <v>99</v>
      </c>
      <c r="C33" s="82"/>
      <c r="D33" s="83"/>
      <c r="E33" s="77" t="e">
        <f>+E30+E15</f>
        <v>#REF!</v>
      </c>
      <c r="F33" s="84"/>
      <c r="G33" s="85"/>
      <c r="H33" s="83"/>
      <c r="I33" s="77" t="e">
        <f>+I30+I15</f>
        <v>#REF!</v>
      </c>
      <c r="J33" s="84"/>
      <c r="K33" s="85"/>
      <c r="L33" s="83"/>
      <c r="M33" s="107" t="e">
        <f>+M30+M15</f>
        <v>#REF!</v>
      </c>
      <c r="N33" s="84"/>
      <c r="O33" s="86"/>
      <c r="P33" s="129" t="e">
        <f>+P30+P15</f>
        <v>#REF!</v>
      </c>
      <c r="Q33" s="129">
        <f>+Q30+Q15</f>
        <v>0</v>
      </c>
      <c r="R33" s="129">
        <f>+R30+R15</f>
        <v>0</v>
      </c>
      <c r="S33" s="129" t="e">
        <f>+S30+S15</f>
        <v>#REF!</v>
      </c>
      <c r="T33" s="129"/>
      <c r="U33" s="129" t="e">
        <f t="shared" ref="U33:AA33" si="12">+U30+U15</f>
        <v>#REF!</v>
      </c>
      <c r="V33" s="129" t="e">
        <f t="shared" si="12"/>
        <v>#REF!</v>
      </c>
      <c r="W33" s="129" t="e">
        <f t="shared" si="12"/>
        <v>#REF!</v>
      </c>
      <c r="X33" s="129" t="e">
        <f t="shared" si="12"/>
        <v>#REF!</v>
      </c>
      <c r="Y33" s="116" t="e">
        <f t="shared" si="12"/>
        <v>#REF!</v>
      </c>
      <c r="Z33" s="116" t="e">
        <f t="shared" si="12"/>
        <v>#REF!</v>
      </c>
      <c r="AA33" s="116" t="e">
        <f t="shared" si="12"/>
        <v>#REF!</v>
      </c>
      <c r="AB33" s="63"/>
      <c r="AC33" s="63"/>
      <c r="AD33" s="2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</row>
    <row r="34" spans="2:256" s="4" customFormat="1" ht="15.75" hidden="1" x14ac:dyDescent="0.2">
      <c r="B34" s="5"/>
      <c r="C34" s="5"/>
      <c r="D34" s="3"/>
      <c r="E34" s="5"/>
      <c r="F34" s="5"/>
      <c r="G34" s="653"/>
      <c r="H34" s="7"/>
      <c r="I34" s="5"/>
      <c r="J34" s="5"/>
      <c r="K34" s="653"/>
      <c r="L34" s="7"/>
      <c r="M34" s="654"/>
      <c r="N34" s="654"/>
      <c r="O34" s="655"/>
      <c r="P34" s="122"/>
      <c r="Q34" s="130"/>
      <c r="R34" s="122"/>
      <c r="S34" s="122"/>
      <c r="T34" s="122"/>
      <c r="U34" s="121"/>
      <c r="V34" s="121"/>
      <c r="W34" s="121" t="e">
        <f>+W33/U33</f>
        <v>#REF!</v>
      </c>
      <c r="X34" s="121" t="e">
        <f>+X33/$W$33</f>
        <v>#REF!</v>
      </c>
      <c r="Y34" s="70" t="e">
        <f>+Y33/$W$33</f>
        <v>#REF!</v>
      </c>
      <c r="Z34" s="61" t="e">
        <f>+Z33/$W$33</f>
        <v>#REF!</v>
      </c>
      <c r="AA34" s="61" t="e">
        <f>+AA33/$W$33</f>
        <v>#REF!</v>
      </c>
      <c r="AB34" s="61"/>
      <c r="AC34" s="61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</row>
    <row r="35" spans="2:256" ht="12.75" hidden="1" x14ac:dyDescent="0.2">
      <c r="D35" s="34"/>
      <c r="G35" s="20"/>
      <c r="H35" s="34"/>
      <c r="I35" s="20"/>
      <c r="J35" s="20"/>
      <c r="K35" s="20"/>
      <c r="L35" s="34"/>
      <c r="M35" s="20"/>
      <c r="P35" s="65"/>
      <c r="Q35" s="65"/>
      <c r="R35" s="65"/>
      <c r="S35" s="65"/>
      <c r="T35" s="65"/>
      <c r="U35" s="69"/>
      <c r="V35" s="69"/>
      <c r="W35" s="112"/>
      <c r="X35" s="112"/>
      <c r="Y35" s="31"/>
      <c r="Z35" s="31"/>
      <c r="AA35" s="31"/>
      <c r="AB35" s="12"/>
    </row>
    <row r="36" spans="2:256" ht="15" hidden="1" customHeight="1" x14ac:dyDescent="0.2">
      <c r="B36" s="75" t="s">
        <v>619</v>
      </c>
      <c r="D36" s="748" t="s">
        <v>620</v>
      </c>
      <c r="E36" s="748"/>
      <c r="F36" s="35"/>
      <c r="G36" s="20"/>
      <c r="H36" s="748" t="s">
        <v>621</v>
      </c>
      <c r="I36" s="748"/>
      <c r="J36" s="35"/>
      <c r="K36" s="20"/>
      <c r="L36" s="748" t="s">
        <v>622</v>
      </c>
      <c r="M36" s="748"/>
      <c r="P36" s="65"/>
      <c r="Q36" s="65"/>
      <c r="R36" s="65"/>
      <c r="S36" s="65"/>
      <c r="T36" s="65"/>
      <c r="U36" s="69"/>
      <c r="V36" s="69"/>
      <c r="W36" s="112"/>
      <c r="X36" s="112"/>
      <c r="Y36" s="31"/>
      <c r="Z36" s="31"/>
      <c r="AA36" s="31"/>
      <c r="AB36" s="12"/>
    </row>
    <row r="37" spans="2:256" ht="15" hidden="1" x14ac:dyDescent="0.2">
      <c r="B37" s="14" t="s">
        <v>623</v>
      </c>
      <c r="D37" s="29"/>
      <c r="E37" s="29">
        <f>+Recaud!B11+Recaud!D11</f>
        <v>3122138</v>
      </c>
      <c r="F37" s="29"/>
      <c r="G37" s="20"/>
      <c r="H37" s="29"/>
      <c r="I37" s="29" t="e">
        <f>++Recaud!#REF!</f>
        <v>#REF!</v>
      </c>
      <c r="J37" s="29"/>
      <c r="K37" s="20"/>
      <c r="L37" s="29"/>
      <c r="M37" s="29" t="e">
        <f>++Recaud!#REF!</f>
        <v>#REF!</v>
      </c>
      <c r="P37" s="65" t="e">
        <f>+P33+#REF!+E40+I40</f>
        <v>#REF!</v>
      </c>
      <c r="Q37" s="65"/>
      <c r="R37" s="65"/>
      <c r="S37" s="65"/>
      <c r="T37" s="65"/>
      <c r="U37" s="69"/>
      <c r="V37" s="69"/>
      <c r="W37" s="112"/>
      <c r="X37" s="112"/>
      <c r="Y37" s="31"/>
      <c r="Z37" s="31"/>
      <c r="AA37" s="31"/>
      <c r="AB37" s="12"/>
    </row>
    <row r="38" spans="2:256" ht="15" hidden="1" x14ac:dyDescent="0.2">
      <c r="B38" s="14" t="s">
        <v>273</v>
      </c>
      <c r="D38" s="29"/>
      <c r="E38" s="29" t="e">
        <f>+Recaud!#REF!+Recaud!#REF!</f>
        <v>#REF!</v>
      </c>
      <c r="F38" s="29"/>
      <c r="G38" s="20"/>
      <c r="H38" s="29"/>
      <c r="I38" s="29" t="e">
        <f>+Recaud!#REF!</f>
        <v>#REF!</v>
      </c>
      <c r="J38" s="29"/>
      <c r="K38" s="20"/>
      <c r="L38" s="29"/>
      <c r="M38" s="29" t="e">
        <f>+Recaud!#REF!</f>
        <v>#REF!</v>
      </c>
      <c r="P38" s="65" t="e">
        <f>+Recaud!#REF!-Recaud!F9-Recaud!#REF!-Recaud!#REF!-Recaud!#REF!</f>
        <v>#REF!</v>
      </c>
      <c r="Q38" s="65"/>
      <c r="R38" s="65"/>
      <c r="S38" s="65"/>
      <c r="T38" s="65"/>
      <c r="U38" s="69"/>
      <c r="V38" s="69"/>
      <c r="W38" s="112"/>
      <c r="X38" s="112"/>
      <c r="Y38" s="31"/>
      <c r="Z38" s="31"/>
      <c r="AA38" s="31"/>
      <c r="AB38" s="12"/>
    </row>
    <row r="39" spans="2:256" ht="15" hidden="1" x14ac:dyDescent="0.2">
      <c r="B39" s="14" t="s">
        <v>274</v>
      </c>
      <c r="D39" s="29"/>
      <c r="E39" s="29" t="e">
        <f>++Recaud!#REF!+Recaud!#REF!</f>
        <v>#REF!</v>
      </c>
      <c r="F39" s="29"/>
      <c r="G39" s="20"/>
      <c r="H39" s="29"/>
      <c r="I39" s="29"/>
      <c r="J39" s="29"/>
      <c r="K39" s="20"/>
      <c r="L39" s="29"/>
      <c r="M39" s="29" t="e">
        <f>+Recaud!#REF!</f>
        <v>#REF!</v>
      </c>
      <c r="P39" s="65" t="e">
        <f>+P37-P38+8000000</f>
        <v>#REF!</v>
      </c>
      <c r="Q39" s="65"/>
      <c r="R39" s="65"/>
      <c r="S39" s="65"/>
      <c r="T39" s="65"/>
      <c r="U39" s="69"/>
      <c r="V39" s="69"/>
      <c r="W39" s="112"/>
      <c r="X39" s="112"/>
      <c r="Y39" s="31"/>
      <c r="Z39" s="31"/>
      <c r="AA39" s="31"/>
      <c r="AB39" s="12"/>
    </row>
    <row r="40" spans="2:256" ht="12.75" hidden="1" x14ac:dyDescent="0.2">
      <c r="B40" s="104" t="s">
        <v>289</v>
      </c>
      <c r="D40" s="105"/>
      <c r="E40" s="105" t="e">
        <f>SUM(E37:E39)</f>
        <v>#REF!</v>
      </c>
      <c r="F40" s="32"/>
      <c r="G40" s="20"/>
      <c r="H40" s="105"/>
      <c r="I40" s="105" t="e">
        <f>SUM(I37:I39)</f>
        <v>#REF!</v>
      </c>
      <c r="J40" s="32"/>
      <c r="K40" s="20"/>
      <c r="L40" s="105"/>
      <c r="M40" s="105"/>
      <c r="P40" s="65"/>
      <c r="Q40" s="65"/>
      <c r="R40" s="65"/>
      <c r="S40" s="65"/>
      <c r="T40" s="65"/>
      <c r="U40" s="69"/>
      <c r="V40" s="69"/>
      <c r="W40" s="112"/>
      <c r="X40" s="112"/>
      <c r="Y40" s="31"/>
      <c r="Z40" s="31"/>
      <c r="AA40" s="31"/>
      <c r="AB40" s="12"/>
    </row>
    <row r="41" spans="2:256" ht="12.75" hidden="1" x14ac:dyDescent="0.2">
      <c r="D41" s="74"/>
      <c r="G41" s="20"/>
      <c r="H41" s="34"/>
      <c r="I41" s="20"/>
      <c r="J41" s="20"/>
      <c r="K41" s="20"/>
      <c r="L41" s="34"/>
      <c r="M41" s="20"/>
      <c r="P41" s="65"/>
      <c r="Q41" s="65"/>
      <c r="R41" s="65"/>
      <c r="S41" s="65"/>
      <c r="T41" s="65"/>
      <c r="U41" s="69"/>
      <c r="V41" s="69"/>
      <c r="W41" s="112"/>
      <c r="X41" s="112"/>
      <c r="Y41" s="31"/>
      <c r="Z41" s="31"/>
      <c r="AA41" s="31"/>
      <c r="AB41" s="12"/>
    </row>
    <row r="42" spans="2:256" s="36" customFormat="1" ht="12.75" hidden="1" x14ac:dyDescent="0.2">
      <c r="B42" s="72"/>
      <c r="C42" s="72"/>
      <c r="D42" s="73"/>
      <c r="E42" s="73" t="e">
        <f>+E15+E30</f>
        <v>#REF!</v>
      </c>
      <c r="F42" s="73"/>
      <c r="G42" s="73" t="e">
        <f>+#REF!+#REF!+#REF!+#REF!</f>
        <v>#REF!</v>
      </c>
      <c r="H42" s="73"/>
      <c r="I42" s="73" t="e">
        <f>+I15+I30</f>
        <v>#REF!</v>
      </c>
      <c r="J42" s="73"/>
      <c r="K42" s="73" t="e">
        <f>+K15+K30+#REF!</f>
        <v>#REF!</v>
      </c>
      <c r="L42" s="73"/>
      <c r="M42" s="108" t="e">
        <f>+M15+M30</f>
        <v>#REF!</v>
      </c>
      <c r="N42" s="10"/>
      <c r="O42" s="73"/>
      <c r="P42" s="131" t="e">
        <f>+P15+P30</f>
        <v>#REF!</v>
      </c>
      <c r="Q42" s="131">
        <f>+Q15+Q30</f>
        <v>0</v>
      </c>
      <c r="R42" s="131">
        <f>+R15+R30</f>
        <v>0</v>
      </c>
      <c r="S42" s="131" t="e">
        <f>+S15+S30</f>
        <v>#REF!</v>
      </c>
      <c r="T42" s="65"/>
      <c r="U42" s="131" t="e">
        <f t="shared" ref="U42:AA42" si="13">+U15+U30</f>
        <v>#REF!</v>
      </c>
      <c r="V42" s="131" t="e">
        <f t="shared" si="13"/>
        <v>#REF!</v>
      </c>
      <c r="W42" s="131" t="e">
        <f t="shared" si="13"/>
        <v>#REF!</v>
      </c>
      <c r="X42" s="131" t="e">
        <f t="shared" si="13"/>
        <v>#REF!</v>
      </c>
      <c r="Y42" s="117" t="e">
        <f t="shared" si="13"/>
        <v>#REF!</v>
      </c>
      <c r="Z42" s="117" t="e">
        <f t="shared" si="13"/>
        <v>#REF!</v>
      </c>
      <c r="AA42" s="117" t="e">
        <f t="shared" si="13"/>
        <v>#REF!</v>
      </c>
      <c r="AB42" s="12"/>
      <c r="AC42" s="10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18"/>
      <c r="AY42" s="118"/>
      <c r="AZ42" s="118"/>
      <c r="BA42" s="118"/>
      <c r="BB42" s="118"/>
      <c r="BC42" s="118"/>
      <c r="BD42" s="118"/>
      <c r="BE42" s="118"/>
      <c r="BF42" s="118"/>
      <c r="BG42" s="118"/>
      <c r="BH42" s="118"/>
      <c r="BI42" s="118"/>
      <c r="BJ42" s="118"/>
      <c r="BK42" s="118"/>
      <c r="BL42" s="118"/>
      <c r="BM42" s="118"/>
      <c r="BN42" s="118"/>
      <c r="BO42" s="118"/>
      <c r="BP42" s="118"/>
      <c r="BQ42" s="118"/>
      <c r="BR42" s="118"/>
      <c r="BS42" s="118"/>
      <c r="BT42" s="118"/>
      <c r="BU42" s="118"/>
      <c r="BV42" s="118"/>
      <c r="BW42" s="118"/>
      <c r="BX42" s="118"/>
      <c r="BY42" s="118"/>
      <c r="BZ42" s="118"/>
      <c r="CA42" s="118"/>
      <c r="CB42" s="118"/>
      <c r="CC42" s="118"/>
      <c r="CD42" s="118"/>
      <c r="CE42" s="118"/>
      <c r="CF42" s="118"/>
      <c r="CG42" s="118"/>
      <c r="CH42" s="118"/>
      <c r="CI42" s="118"/>
      <c r="CJ42" s="118"/>
      <c r="CK42" s="118"/>
      <c r="CL42" s="118"/>
      <c r="CM42" s="118"/>
      <c r="CN42" s="118"/>
      <c r="CO42" s="118"/>
      <c r="CP42" s="118"/>
      <c r="CQ42" s="118"/>
      <c r="CR42" s="118"/>
      <c r="CS42" s="118"/>
      <c r="CT42" s="118"/>
      <c r="CU42" s="118"/>
      <c r="CV42" s="118"/>
      <c r="CW42" s="118"/>
      <c r="CX42" s="118"/>
      <c r="CY42" s="118"/>
      <c r="CZ42" s="118"/>
      <c r="DA42" s="118"/>
      <c r="DB42" s="118"/>
      <c r="DC42" s="118"/>
      <c r="DD42" s="118"/>
      <c r="DE42" s="118"/>
      <c r="DF42" s="118"/>
      <c r="DG42" s="118"/>
      <c r="DH42" s="118"/>
      <c r="DI42" s="118"/>
      <c r="DJ42" s="118"/>
      <c r="DK42" s="118"/>
      <c r="DL42" s="118"/>
      <c r="DM42" s="118"/>
      <c r="DN42" s="118"/>
      <c r="DO42" s="118"/>
      <c r="DP42" s="118"/>
      <c r="DQ42" s="118"/>
      <c r="DR42" s="118"/>
      <c r="DS42" s="118"/>
      <c r="DT42" s="118"/>
      <c r="DU42" s="118"/>
      <c r="DV42" s="118"/>
      <c r="DW42" s="118"/>
      <c r="DX42" s="118"/>
      <c r="DY42" s="118"/>
      <c r="DZ42" s="118"/>
      <c r="EA42" s="118"/>
      <c r="EB42" s="118"/>
      <c r="EC42" s="118"/>
      <c r="ED42" s="118"/>
      <c r="EE42" s="118"/>
      <c r="EF42" s="118"/>
      <c r="EG42" s="118"/>
      <c r="EH42" s="118"/>
      <c r="EI42" s="118"/>
      <c r="EJ42" s="118"/>
      <c r="EK42" s="118"/>
      <c r="EL42" s="118"/>
      <c r="EM42" s="118"/>
      <c r="EN42" s="118"/>
      <c r="EO42" s="118"/>
      <c r="EP42" s="118"/>
      <c r="EQ42" s="118"/>
      <c r="ER42" s="118"/>
      <c r="ES42" s="118"/>
      <c r="ET42" s="118"/>
      <c r="EU42" s="118"/>
      <c r="EV42" s="118"/>
      <c r="EW42" s="118"/>
      <c r="EX42" s="118"/>
      <c r="EY42" s="118"/>
      <c r="EZ42" s="118"/>
      <c r="FA42" s="118"/>
      <c r="FB42" s="118"/>
      <c r="FC42" s="118"/>
      <c r="FD42" s="118"/>
      <c r="FE42" s="118"/>
      <c r="FF42" s="118"/>
      <c r="FG42" s="118"/>
      <c r="FH42" s="118"/>
      <c r="FI42" s="118"/>
      <c r="FJ42" s="118"/>
      <c r="FK42" s="118"/>
      <c r="FL42" s="118"/>
      <c r="FM42" s="118"/>
      <c r="FN42" s="118"/>
      <c r="FO42" s="118"/>
      <c r="FP42" s="118"/>
      <c r="FQ42" s="118"/>
      <c r="FR42" s="118"/>
      <c r="FS42" s="118"/>
      <c r="FT42" s="118"/>
      <c r="FU42" s="118"/>
      <c r="FV42" s="118"/>
      <c r="FW42" s="118"/>
      <c r="FX42" s="118"/>
      <c r="FY42" s="118"/>
      <c r="FZ42" s="118"/>
      <c r="GA42" s="118"/>
      <c r="GB42" s="118"/>
      <c r="GC42" s="118"/>
      <c r="GD42" s="118"/>
      <c r="GE42" s="118"/>
      <c r="GF42" s="118"/>
      <c r="GG42" s="118"/>
      <c r="GH42" s="118"/>
      <c r="GI42" s="118"/>
      <c r="GJ42" s="118"/>
      <c r="GK42" s="118"/>
      <c r="GL42" s="118"/>
      <c r="GM42" s="118"/>
      <c r="GN42" s="118"/>
      <c r="GO42" s="118"/>
      <c r="GP42" s="118"/>
      <c r="GQ42" s="118"/>
      <c r="GR42" s="118"/>
      <c r="GS42" s="118"/>
      <c r="GT42" s="118"/>
      <c r="GU42" s="118"/>
      <c r="GV42" s="118"/>
      <c r="GW42" s="118"/>
      <c r="GX42" s="118"/>
      <c r="GY42" s="118"/>
      <c r="GZ42" s="118"/>
      <c r="HA42" s="118"/>
      <c r="HB42" s="118"/>
      <c r="HC42" s="118"/>
      <c r="HD42" s="118"/>
      <c r="HE42" s="118"/>
      <c r="HF42" s="118"/>
      <c r="HG42" s="118"/>
      <c r="HH42" s="118"/>
      <c r="HI42" s="118"/>
      <c r="HJ42" s="118"/>
      <c r="HK42" s="118"/>
      <c r="HL42" s="118"/>
      <c r="HM42" s="118"/>
      <c r="HN42" s="118"/>
      <c r="HO42" s="118"/>
      <c r="HP42" s="118"/>
      <c r="HQ42" s="118"/>
      <c r="HR42" s="118"/>
      <c r="HS42" s="118"/>
      <c r="HT42" s="118"/>
      <c r="HU42" s="118"/>
      <c r="HV42" s="118"/>
      <c r="HW42" s="118"/>
      <c r="HX42" s="118"/>
      <c r="HY42" s="118"/>
      <c r="HZ42" s="118"/>
      <c r="IA42" s="118"/>
      <c r="IB42" s="118"/>
      <c r="IC42" s="118"/>
      <c r="ID42" s="118"/>
      <c r="IE42" s="118"/>
      <c r="IF42" s="118"/>
      <c r="IG42" s="118"/>
      <c r="IH42" s="118"/>
      <c r="II42" s="118"/>
      <c r="IJ42" s="118"/>
      <c r="IK42" s="118"/>
      <c r="IL42" s="118"/>
      <c r="IM42" s="118"/>
      <c r="IN42" s="118"/>
      <c r="IO42" s="118"/>
      <c r="IP42" s="118"/>
      <c r="IQ42" s="118"/>
      <c r="IR42" s="118"/>
      <c r="IS42" s="118"/>
      <c r="IT42" s="118"/>
      <c r="IU42" s="118"/>
      <c r="IV42" s="68"/>
    </row>
    <row r="43" spans="2:256" s="37" customFormat="1" ht="12.75" hidden="1" x14ac:dyDescent="0.2">
      <c r="D43" s="38"/>
      <c r="E43" s="38" t="e">
        <f>++E42-E33</f>
        <v>#REF!</v>
      </c>
      <c r="F43" s="38"/>
      <c r="G43" s="38" t="e">
        <f>++G42-G33</f>
        <v>#REF!</v>
      </c>
      <c r="H43" s="38"/>
      <c r="I43" s="38" t="e">
        <f>++I42-I33</f>
        <v>#REF!</v>
      </c>
      <c r="J43" s="38"/>
      <c r="K43" s="38" t="e">
        <f>++K42-K33</f>
        <v>#REF!</v>
      </c>
      <c r="L43" s="38"/>
      <c r="M43" s="38" t="e">
        <f>++M42-M33</f>
        <v>#REF!</v>
      </c>
      <c r="N43" s="10"/>
      <c r="O43" s="38"/>
      <c r="P43" s="132" t="e">
        <f>++P42-P33</f>
        <v>#REF!</v>
      </c>
      <c r="Q43" s="132">
        <f>++Q42-Q33</f>
        <v>0</v>
      </c>
      <c r="R43" s="132"/>
      <c r="S43" s="132" t="e">
        <f>++S42-S33</f>
        <v>#REF!</v>
      </c>
      <c r="T43" s="65"/>
      <c r="U43" s="132" t="e">
        <f>++U42-U33</f>
        <v>#REF!</v>
      </c>
      <c r="V43" s="132" t="e">
        <f>++V42-V33</f>
        <v>#REF!</v>
      </c>
      <c r="W43" s="132" t="e">
        <f>++W42-W33</f>
        <v>#REF!</v>
      </c>
      <c r="X43" s="132" t="e">
        <f>+X42-X33</f>
        <v>#REF!</v>
      </c>
      <c r="Y43" s="38" t="e">
        <f>++Y42-Y33</f>
        <v>#REF!</v>
      </c>
      <c r="Z43" s="38" t="e">
        <f>++Z42-Z33</f>
        <v>#REF!</v>
      </c>
      <c r="AA43" s="38" t="e">
        <f>++AA42-AA33</f>
        <v>#REF!</v>
      </c>
      <c r="AB43" s="12"/>
      <c r="AC43" s="10"/>
      <c r="IV43" s="68"/>
    </row>
    <row r="44" spans="2:256" ht="12.75" hidden="1" x14ac:dyDescent="0.2">
      <c r="L44" s="15"/>
      <c r="M44" s="15"/>
      <c r="P44" s="67"/>
      <c r="Q44" s="69"/>
      <c r="R44" s="69"/>
      <c r="S44" s="67"/>
      <c r="T44" s="67"/>
      <c r="U44" s="69"/>
      <c r="V44" s="69"/>
      <c r="W44" s="69"/>
      <c r="X44" s="69"/>
    </row>
    <row r="45" spans="2:256" ht="13.5" hidden="1" thickBot="1" x14ac:dyDescent="0.25">
      <c r="I45" s="15"/>
      <c r="J45" s="15"/>
      <c r="L45" s="15"/>
      <c r="M45" s="15"/>
      <c r="P45" s="749"/>
      <c r="Q45" s="749"/>
      <c r="R45" s="749"/>
      <c r="S45" s="749"/>
      <c r="T45" s="114"/>
      <c r="U45" s="69"/>
      <c r="V45" s="69"/>
      <c r="W45" s="69"/>
      <c r="X45" s="69"/>
    </row>
    <row r="46" spans="2:256" ht="17.25" hidden="1" customHeight="1" thickBot="1" x14ac:dyDescent="0.25">
      <c r="B46" s="40" t="s">
        <v>624</v>
      </c>
      <c r="D46" s="750" t="s">
        <v>625</v>
      </c>
      <c r="E46" s="751"/>
      <c r="F46" s="41"/>
      <c r="H46" s="750" t="s">
        <v>626</v>
      </c>
      <c r="I46" s="751"/>
      <c r="J46" s="41"/>
      <c r="L46" s="752" t="s">
        <v>627</v>
      </c>
      <c r="M46" s="753"/>
      <c r="O46" s="39"/>
      <c r="P46" s="114"/>
      <c r="Q46" s="114"/>
      <c r="R46" s="114"/>
      <c r="S46" s="114"/>
      <c r="T46" s="114"/>
      <c r="U46" s="749"/>
      <c r="V46" s="749"/>
      <c r="W46" s="749"/>
      <c r="X46" s="749"/>
    </row>
    <row r="47" spans="2:256" ht="17.25" hidden="1" customHeight="1" x14ac:dyDescent="0.2">
      <c r="B47" s="42" t="s">
        <v>623</v>
      </c>
      <c r="D47" s="43"/>
      <c r="E47" s="44"/>
      <c r="F47" s="20"/>
      <c r="H47" s="43"/>
      <c r="I47" s="44"/>
      <c r="J47" s="20"/>
      <c r="L47" s="43"/>
      <c r="M47" s="44"/>
      <c r="O47" s="45"/>
      <c r="P47" s="65"/>
      <c r="Q47" s="65"/>
      <c r="R47" s="65"/>
      <c r="S47" s="65"/>
      <c r="T47" s="65"/>
      <c r="U47" s="114"/>
      <c r="V47" s="747"/>
      <c r="W47" s="747"/>
      <c r="X47" s="747"/>
      <c r="Y47" s="9"/>
      <c r="Z47" s="9"/>
      <c r="AA47" s="9"/>
      <c r="AB47" s="9"/>
    </row>
    <row r="48" spans="2:256" ht="16.5" hidden="1" customHeight="1" x14ac:dyDescent="0.2">
      <c r="B48" s="46" t="s">
        <v>273</v>
      </c>
      <c r="D48" s="47"/>
      <c r="E48" s="48"/>
      <c r="F48" s="20"/>
      <c r="H48" s="47"/>
      <c r="I48" s="48"/>
      <c r="J48" s="20"/>
      <c r="L48" s="47"/>
      <c r="M48" s="48"/>
      <c r="O48" s="45"/>
      <c r="P48" s="65"/>
      <c r="Q48" s="65"/>
      <c r="R48" s="65"/>
      <c r="S48" s="65"/>
      <c r="T48" s="65"/>
      <c r="U48" s="114"/>
      <c r="V48" s="747"/>
      <c r="W48" s="747"/>
      <c r="X48" s="747"/>
      <c r="Y48" s="9"/>
      <c r="Z48" s="9"/>
      <c r="AA48" s="9"/>
      <c r="AB48" s="9"/>
    </row>
    <row r="49" spans="2:28" ht="15" hidden="1" customHeight="1" x14ac:dyDescent="0.2">
      <c r="B49" s="46" t="s">
        <v>274</v>
      </c>
      <c r="D49" s="47"/>
      <c r="E49" s="48"/>
      <c r="F49" s="20"/>
      <c r="H49" s="47"/>
      <c r="I49" s="48"/>
      <c r="J49" s="20"/>
      <c r="L49" s="47"/>
      <c r="M49" s="48"/>
      <c r="O49" s="45"/>
      <c r="P49" s="65"/>
      <c r="Q49" s="65"/>
      <c r="R49" s="65"/>
      <c r="S49" s="65"/>
      <c r="T49" s="65"/>
      <c r="U49" s="114"/>
      <c r="V49" s="747"/>
      <c r="W49" s="747"/>
      <c r="X49" s="747"/>
      <c r="Y49" s="9"/>
      <c r="Z49" s="9"/>
      <c r="AA49" s="9"/>
      <c r="AB49" s="9"/>
    </row>
    <row r="50" spans="2:28" ht="15" hidden="1" customHeight="1" x14ac:dyDescent="0.2">
      <c r="B50" s="46" t="s">
        <v>628</v>
      </c>
      <c r="D50" s="47"/>
      <c r="E50" s="48"/>
      <c r="F50" s="20"/>
      <c r="H50" s="47"/>
      <c r="I50" s="48"/>
      <c r="J50" s="20"/>
      <c r="L50" s="47"/>
      <c r="M50" s="48"/>
      <c r="O50" s="45"/>
      <c r="P50" s="65"/>
      <c r="Q50" s="65"/>
      <c r="R50" s="65"/>
      <c r="S50" s="65"/>
      <c r="T50" s="65"/>
      <c r="U50" s="114"/>
      <c r="V50" s="747"/>
      <c r="W50" s="747"/>
      <c r="X50" s="747"/>
      <c r="Y50" s="49"/>
      <c r="Z50" s="49"/>
      <c r="AA50" s="49"/>
      <c r="AB50" s="49"/>
    </row>
    <row r="51" spans="2:28" ht="12.75" hidden="1" x14ac:dyDescent="0.2">
      <c r="B51" s="46" t="s">
        <v>629</v>
      </c>
      <c r="D51" s="47"/>
      <c r="E51" s="48"/>
      <c r="F51" s="20"/>
      <c r="H51" s="47"/>
      <c r="I51" s="48"/>
      <c r="J51" s="20"/>
      <c r="L51" s="47"/>
      <c r="M51" s="48"/>
      <c r="O51" s="45"/>
      <c r="P51" s="65"/>
      <c r="Q51" s="65"/>
      <c r="R51" s="65"/>
      <c r="S51" s="65"/>
      <c r="T51" s="65"/>
      <c r="U51" s="114"/>
      <c r="V51" s="747"/>
      <c r="W51" s="747"/>
      <c r="X51" s="747"/>
      <c r="Y51" s="49"/>
      <c r="Z51" s="49"/>
      <c r="AA51" s="49"/>
      <c r="AB51" s="49"/>
    </row>
    <row r="52" spans="2:28" ht="12.75" hidden="1" x14ac:dyDescent="0.2">
      <c r="B52" s="46" t="s">
        <v>630</v>
      </c>
      <c r="D52" s="47"/>
      <c r="E52" s="48"/>
      <c r="F52" s="20"/>
      <c r="H52" s="47"/>
      <c r="I52" s="48"/>
      <c r="J52" s="20"/>
      <c r="L52" s="47"/>
      <c r="M52" s="48"/>
      <c r="O52" s="45"/>
      <c r="P52" s="65"/>
      <c r="Q52" s="69"/>
      <c r="R52" s="69"/>
      <c r="S52" s="69"/>
      <c r="T52" s="69"/>
      <c r="U52" s="69"/>
      <c r="V52" s="69"/>
      <c r="W52" s="69"/>
      <c r="X52" s="69"/>
    </row>
    <row r="53" spans="2:28" ht="12.75" hidden="1" x14ac:dyDescent="0.2">
      <c r="B53" s="46" t="s">
        <v>631</v>
      </c>
      <c r="D53" s="47"/>
      <c r="E53" s="50"/>
      <c r="F53" s="20"/>
      <c r="H53" s="47"/>
      <c r="I53" s="50"/>
      <c r="J53" s="20"/>
      <c r="L53" s="47"/>
      <c r="M53" s="50"/>
      <c r="O53" s="45"/>
      <c r="P53" s="65"/>
      <c r="Q53" s="69"/>
      <c r="R53" s="69"/>
      <c r="S53" s="69"/>
      <c r="T53" s="69"/>
      <c r="U53" s="69"/>
      <c r="V53" s="69"/>
      <c r="W53" s="69"/>
      <c r="X53" s="69"/>
    </row>
    <row r="54" spans="2:28" ht="15.75" hidden="1" customHeight="1" x14ac:dyDescent="0.2">
      <c r="B54" s="51" t="s">
        <v>289</v>
      </c>
      <c r="D54" s="52">
        <f>SUM(D47:D53)</f>
        <v>0</v>
      </c>
      <c r="E54" s="53">
        <f>ROUND(SUM(E47:E53),0)</f>
        <v>0</v>
      </c>
      <c r="F54" s="54"/>
      <c r="H54" s="52">
        <f>SUM(H47:H53)</f>
        <v>0</v>
      </c>
      <c r="I54" s="53">
        <f>ROUND(SUM(I47:I53),0)</f>
        <v>0</v>
      </c>
      <c r="J54" s="54"/>
      <c r="L54" s="52">
        <f>SUM(L47:L53)</f>
        <v>0</v>
      </c>
      <c r="M54" s="53">
        <f>ROUND(SUM(M47:M53),0)</f>
        <v>0</v>
      </c>
      <c r="O54" s="55"/>
      <c r="P54" s="66"/>
      <c r="Q54" s="66"/>
      <c r="R54" s="66"/>
      <c r="S54" s="66"/>
      <c r="T54" s="66"/>
      <c r="U54" s="69"/>
      <c r="V54" s="69"/>
      <c r="W54" s="69"/>
      <c r="X54" s="69"/>
    </row>
    <row r="55" spans="2:28" ht="13.5" hidden="1" thickBot="1" x14ac:dyDescent="0.25">
      <c r="B55" s="56" t="s">
        <v>632</v>
      </c>
      <c r="D55" s="57" t="e">
        <f>+D54/$L$15</f>
        <v>#REF!</v>
      </c>
      <c r="E55" s="58" t="e">
        <f>+E54/$M$15</f>
        <v>#REF!</v>
      </c>
      <c r="F55" s="31"/>
      <c r="G55" s="27"/>
      <c r="H55" s="57" t="e">
        <f>+H54/$L$15</f>
        <v>#REF!</v>
      </c>
      <c r="I55" s="58" t="e">
        <f>+I54/$M$15</f>
        <v>#REF!</v>
      </c>
      <c r="J55" s="31"/>
      <c r="K55" s="27"/>
      <c r="L55" s="57" t="e">
        <f>+L54/$L$15</f>
        <v>#REF!</v>
      </c>
      <c r="M55" s="58" t="e">
        <f>+M54/M15</f>
        <v>#REF!</v>
      </c>
      <c r="N55" s="27"/>
      <c r="O55" s="31"/>
      <c r="P55" s="112"/>
      <c r="Q55" s="112"/>
      <c r="R55" s="112"/>
      <c r="S55" s="112"/>
      <c r="T55" s="112"/>
      <c r="U55" s="69"/>
      <c r="V55" s="69"/>
      <c r="W55" s="69"/>
      <c r="X55" s="69"/>
    </row>
    <row r="56" spans="2:28" ht="12.75" hidden="1" x14ac:dyDescent="0.2">
      <c r="E56" s="20"/>
      <c r="F56" s="20"/>
      <c r="I56" s="20"/>
      <c r="J56" s="20"/>
      <c r="L56" s="15"/>
      <c r="M56" s="15"/>
      <c r="N56" s="15"/>
      <c r="O56" s="15"/>
      <c r="P56" s="133"/>
      <c r="Q56" s="69"/>
      <c r="R56" s="69"/>
      <c r="S56" s="69"/>
      <c r="T56" s="69"/>
      <c r="U56" s="69"/>
      <c r="V56" s="69"/>
      <c r="W56" s="69"/>
      <c r="X56" s="69"/>
    </row>
    <row r="57" spans="2:28" ht="12.75" hidden="1" x14ac:dyDescent="0.2">
      <c r="D57" s="29"/>
      <c r="E57" s="20"/>
      <c r="F57" s="20"/>
      <c r="H57" s="29"/>
      <c r="I57" s="15"/>
      <c r="J57" s="15"/>
      <c r="L57" s="15"/>
      <c r="M57" s="15"/>
      <c r="N57" s="15"/>
      <c r="O57" s="15"/>
      <c r="P57" s="134"/>
      <c r="Q57" s="69"/>
      <c r="R57" s="69"/>
      <c r="S57" s="69"/>
      <c r="T57" s="69"/>
      <c r="U57" s="69"/>
      <c r="V57" s="69"/>
      <c r="W57" s="69"/>
      <c r="X57" s="69"/>
    </row>
    <row r="58" spans="2:28" ht="12.75" hidden="1" x14ac:dyDescent="0.2">
      <c r="B58" s="59">
        <v>1000</v>
      </c>
      <c r="D58" s="29"/>
      <c r="E58" s="20"/>
      <c r="F58" s="20"/>
      <c r="I58" s="15" t="e">
        <f>+E47+I47-M7</f>
        <v>#REF!</v>
      </c>
      <c r="J58" s="15"/>
      <c r="L58" s="15" t="e">
        <f>++D47+H47+L47-L7</f>
        <v>#REF!</v>
      </c>
      <c r="P58" s="69"/>
      <c r="Q58" s="67"/>
      <c r="R58" s="67"/>
      <c r="S58" s="69"/>
      <c r="T58" s="69"/>
      <c r="U58" s="69"/>
      <c r="V58" s="69"/>
      <c r="W58" s="69"/>
      <c r="X58" s="69"/>
    </row>
    <row r="59" spans="2:28" ht="12.75" hidden="1" x14ac:dyDescent="0.2">
      <c r="D59" s="29"/>
      <c r="E59" s="20"/>
      <c r="F59" s="20"/>
      <c r="H59" s="29"/>
      <c r="I59" s="15" t="e">
        <f>+E48+I48-M12+M48</f>
        <v>#REF!</v>
      </c>
      <c r="J59" s="15"/>
      <c r="L59" s="15" t="e">
        <f>++D48+H48+L48-L12</f>
        <v>#REF!</v>
      </c>
      <c r="M59" s="15"/>
      <c r="N59" s="15"/>
      <c r="O59" s="15"/>
      <c r="P59" s="67"/>
      <c r="Q59" s="67"/>
      <c r="R59" s="67"/>
      <c r="S59" s="69"/>
      <c r="T59" s="69"/>
      <c r="U59" s="69"/>
      <c r="V59" s="69"/>
      <c r="W59" s="69"/>
      <c r="X59" s="69"/>
    </row>
    <row r="60" spans="2:28" ht="12.75" hidden="1" x14ac:dyDescent="0.2">
      <c r="H60" s="29"/>
      <c r="I60" s="15" t="e">
        <f>+E49+I49-M14</f>
        <v>#REF!</v>
      </c>
      <c r="J60" s="15"/>
      <c r="L60" s="15" t="e">
        <f>++D49+H49+L49-L14</f>
        <v>#REF!</v>
      </c>
      <c r="N60" s="60"/>
      <c r="O60" s="60"/>
      <c r="P60" s="69"/>
      <c r="Q60" s="67"/>
      <c r="R60" s="67"/>
      <c r="S60" s="69"/>
      <c r="T60" s="69"/>
      <c r="U60" s="69"/>
      <c r="V60" s="69"/>
      <c r="W60" s="69"/>
      <c r="X60" s="69"/>
    </row>
    <row r="61" spans="2:28" ht="12.75" hidden="1" x14ac:dyDescent="0.2">
      <c r="I61" s="15" t="e">
        <f>+E50+I50-#REF!+M50</f>
        <v>#REF!</v>
      </c>
      <c r="J61" s="15"/>
      <c r="L61" s="15" t="e">
        <f>++D50+H50+L50-#REF!</f>
        <v>#REF!</v>
      </c>
      <c r="N61" s="60"/>
      <c r="O61" s="60"/>
      <c r="P61" s="69"/>
      <c r="Q61" s="67"/>
      <c r="R61" s="67"/>
      <c r="S61" s="69"/>
      <c r="T61" s="69"/>
      <c r="U61" s="69"/>
      <c r="V61" s="69"/>
      <c r="W61" s="69"/>
      <c r="X61" s="69"/>
    </row>
    <row r="62" spans="2:28" ht="12.75" hidden="1" x14ac:dyDescent="0.2">
      <c r="I62" s="15" t="e">
        <f>+E51+I51-#REF!+M51</f>
        <v>#REF!</v>
      </c>
      <c r="J62" s="15"/>
      <c r="L62" s="15" t="e">
        <f>++D51+H51+L51-#REF!</f>
        <v>#REF!</v>
      </c>
      <c r="N62" s="60"/>
      <c r="O62" s="60"/>
      <c r="P62" s="69"/>
      <c r="Q62" s="67"/>
      <c r="R62" s="67"/>
      <c r="S62" s="69"/>
      <c r="T62" s="69"/>
      <c r="U62" s="69"/>
      <c r="V62" s="69"/>
      <c r="W62" s="69"/>
      <c r="X62" s="69"/>
    </row>
    <row r="63" spans="2:28" ht="12.75" hidden="1" x14ac:dyDescent="0.2">
      <c r="I63" s="15" t="e">
        <f>+E52+I52-#REF!+M52</f>
        <v>#REF!</v>
      </c>
      <c r="J63" s="15"/>
      <c r="L63" s="15" t="e">
        <f>++D52+H52+L52-#REF!</f>
        <v>#REF!</v>
      </c>
      <c r="P63" s="69"/>
      <c r="Q63" s="67"/>
      <c r="R63" s="67"/>
      <c r="S63" s="69"/>
      <c r="T63" s="69"/>
      <c r="U63" s="69"/>
      <c r="V63" s="69"/>
      <c r="W63" s="69"/>
      <c r="X63" s="69"/>
    </row>
    <row r="64" spans="2:28" ht="12.75" hidden="1" x14ac:dyDescent="0.2">
      <c r="D64" s="15"/>
      <c r="E64" s="15"/>
      <c r="F64" s="15"/>
      <c r="G64" s="15"/>
      <c r="H64" s="15"/>
      <c r="I64" s="15" t="e">
        <f>+E53+I53-#REF!</f>
        <v>#REF!</v>
      </c>
      <c r="J64" s="15"/>
      <c r="K64" s="15"/>
      <c r="L64" s="15" t="e">
        <f>++D53+H53+L53-#REF!</f>
        <v>#REF!</v>
      </c>
      <c r="P64" s="69"/>
      <c r="Q64" s="69"/>
      <c r="R64" s="69"/>
      <c r="S64" s="69"/>
      <c r="T64" s="69"/>
      <c r="U64" s="69"/>
      <c r="V64" s="69"/>
      <c r="W64" s="69"/>
      <c r="X64" s="69"/>
    </row>
    <row r="65" spans="4:24" ht="12.75" hidden="1" x14ac:dyDescent="0.2">
      <c r="D65" s="15"/>
      <c r="E65" s="15"/>
      <c r="F65" s="15"/>
      <c r="G65" s="15"/>
      <c r="H65" s="15"/>
      <c r="I65" s="15" t="e">
        <f>+E54+I54-M15+M54</f>
        <v>#REF!</v>
      </c>
      <c r="J65" s="15"/>
      <c r="K65" s="15"/>
      <c r="L65" s="15" t="e">
        <f>++D54+H54+L54-L15</f>
        <v>#REF!</v>
      </c>
      <c r="P65" s="69"/>
      <c r="Q65" s="69"/>
      <c r="R65" s="69"/>
      <c r="S65" s="69"/>
      <c r="T65" s="69"/>
      <c r="U65" s="69"/>
      <c r="V65" s="69"/>
      <c r="W65" s="69"/>
      <c r="X65" s="69"/>
    </row>
    <row r="66" spans="4:24" ht="12.75" hidden="1" x14ac:dyDescent="0.2">
      <c r="D66" s="15"/>
      <c r="E66" s="15"/>
      <c r="F66" s="15"/>
      <c r="G66" s="15"/>
      <c r="H66" s="15"/>
      <c r="I66" s="15"/>
      <c r="J66" s="15"/>
      <c r="K66" s="15"/>
      <c r="L66" s="15"/>
      <c r="P66" s="69"/>
      <c r="Q66" s="69"/>
      <c r="R66" s="69"/>
      <c r="S66" s="69"/>
      <c r="T66" s="69"/>
      <c r="U66" s="69"/>
      <c r="V66" s="69"/>
      <c r="W66" s="69"/>
      <c r="X66" s="69"/>
    </row>
    <row r="67" spans="4:24" ht="12.75" x14ac:dyDescent="0.2">
      <c r="D67" s="15"/>
      <c r="E67" s="15"/>
      <c r="F67" s="15"/>
      <c r="G67" s="15"/>
      <c r="H67" s="15"/>
      <c r="I67" s="15"/>
      <c r="J67" s="15"/>
      <c r="K67" s="15"/>
      <c r="L67" s="15"/>
      <c r="P67" s="69"/>
      <c r="Q67" s="69"/>
      <c r="R67" s="69"/>
      <c r="S67" s="69"/>
      <c r="T67" s="69"/>
      <c r="U67" s="69"/>
      <c r="V67" s="69"/>
      <c r="W67" s="69"/>
      <c r="X67" s="69"/>
    </row>
    <row r="68" spans="4:24" ht="12.75" x14ac:dyDescent="0.2">
      <c r="D68" s="15"/>
      <c r="E68" s="15"/>
      <c r="F68" s="15"/>
      <c r="G68" s="15"/>
      <c r="H68" s="15"/>
      <c r="I68" s="15"/>
      <c r="J68" s="15"/>
      <c r="K68" s="15"/>
      <c r="L68" s="15"/>
      <c r="P68" s="134"/>
      <c r="Q68" s="69"/>
      <c r="R68" s="69"/>
      <c r="S68" s="69"/>
      <c r="T68" s="69"/>
      <c r="U68" s="69"/>
      <c r="V68" s="69"/>
      <c r="W68" s="69"/>
      <c r="X68" s="69"/>
    </row>
    <row r="69" spans="4:24" ht="12.75" x14ac:dyDescent="0.2">
      <c r="D69" s="15"/>
      <c r="E69" s="15"/>
      <c r="F69" s="15"/>
      <c r="G69" s="15"/>
      <c r="H69" s="15"/>
      <c r="I69" s="15"/>
      <c r="J69" s="15"/>
      <c r="K69" s="15"/>
      <c r="L69" s="15"/>
      <c r="P69" s="69"/>
      <c r="Q69" s="69"/>
      <c r="R69" s="69"/>
      <c r="S69" s="69"/>
      <c r="T69" s="69"/>
      <c r="U69" s="69"/>
      <c r="V69" s="69"/>
      <c r="W69" s="69"/>
      <c r="X69" s="69"/>
    </row>
    <row r="70" spans="4:24" ht="12.75" x14ac:dyDescent="0.2">
      <c r="D70" s="15"/>
      <c r="E70" s="15"/>
      <c r="F70" s="15"/>
      <c r="G70" s="15"/>
      <c r="H70" s="15"/>
      <c r="I70" s="15"/>
      <c r="J70" s="15"/>
      <c r="K70" s="15"/>
      <c r="L70" s="15"/>
      <c r="P70" s="69"/>
      <c r="Q70" s="69"/>
      <c r="R70" s="69"/>
      <c r="S70" s="69"/>
      <c r="T70" s="69"/>
      <c r="U70" s="69"/>
      <c r="V70" s="69"/>
      <c r="W70" s="69"/>
      <c r="X70" s="69"/>
    </row>
    <row r="71" spans="4:24" ht="12.75" x14ac:dyDescent="0.2">
      <c r="D71" s="15"/>
      <c r="E71" s="15"/>
      <c r="F71" s="15"/>
      <c r="G71" s="15"/>
      <c r="H71" s="15"/>
      <c r="I71" s="15"/>
      <c r="J71" s="15"/>
      <c r="K71" s="15"/>
      <c r="L71" s="15"/>
      <c r="P71" s="69"/>
      <c r="Q71" s="69"/>
      <c r="R71" s="69"/>
      <c r="S71" s="69"/>
      <c r="T71" s="69"/>
      <c r="U71" s="69"/>
      <c r="V71" s="69"/>
      <c r="W71" s="69"/>
      <c r="X71" s="69"/>
    </row>
    <row r="72" spans="4:24" ht="12.75" x14ac:dyDescent="0.2">
      <c r="D72" s="15"/>
      <c r="E72" s="15"/>
      <c r="F72" s="15"/>
      <c r="G72" s="15"/>
      <c r="H72" s="15"/>
      <c r="I72" s="15"/>
      <c r="J72" s="15"/>
      <c r="K72" s="15"/>
      <c r="L72" s="15"/>
      <c r="P72" s="69"/>
      <c r="Q72" s="69"/>
      <c r="R72" s="69"/>
      <c r="S72" s="69"/>
      <c r="T72" s="69"/>
      <c r="U72" s="69"/>
      <c r="V72" s="69"/>
      <c r="W72" s="69"/>
      <c r="X72" s="69"/>
    </row>
    <row r="73" spans="4:24" ht="12.75" x14ac:dyDescent="0.2">
      <c r="D73" s="15"/>
      <c r="E73" s="15"/>
      <c r="F73" s="15"/>
      <c r="G73" s="15"/>
      <c r="H73" s="15"/>
      <c r="I73" s="15"/>
      <c r="J73" s="15"/>
      <c r="K73" s="15"/>
      <c r="L73" s="15"/>
      <c r="P73" s="69"/>
      <c r="Q73" s="69"/>
      <c r="R73" s="69"/>
      <c r="S73" s="69"/>
      <c r="T73" s="69"/>
      <c r="U73" s="69"/>
      <c r="V73" s="69"/>
      <c r="W73" s="69"/>
      <c r="X73" s="69"/>
    </row>
    <row r="74" spans="4:24" ht="12.75" x14ac:dyDescent="0.2">
      <c r="D74" s="15"/>
      <c r="E74" s="15"/>
      <c r="F74" s="15"/>
      <c r="G74" s="15"/>
      <c r="H74" s="15"/>
      <c r="I74" s="15"/>
      <c r="J74" s="15"/>
      <c r="K74" s="15"/>
      <c r="L74" s="15"/>
      <c r="P74" s="69"/>
      <c r="Q74" s="69"/>
      <c r="R74" s="69"/>
      <c r="S74" s="69"/>
      <c r="T74" s="69"/>
      <c r="U74" s="69"/>
      <c r="V74" s="69"/>
      <c r="W74" s="69"/>
      <c r="X74" s="69"/>
    </row>
    <row r="75" spans="4:24" ht="12.75" x14ac:dyDescent="0.2">
      <c r="D75" s="15"/>
      <c r="E75" s="15"/>
      <c r="F75" s="15"/>
      <c r="G75" s="15"/>
      <c r="H75" s="15"/>
      <c r="I75" s="15"/>
      <c r="J75" s="15"/>
      <c r="K75" s="15"/>
      <c r="L75" s="15"/>
      <c r="P75" s="69"/>
      <c r="Q75" s="69"/>
      <c r="R75" s="69"/>
      <c r="S75" s="69"/>
      <c r="T75" s="69"/>
      <c r="U75" s="69"/>
      <c r="V75" s="69"/>
      <c r="W75" s="69"/>
      <c r="X75" s="69"/>
    </row>
    <row r="76" spans="4:24" ht="12.75" x14ac:dyDescent="0.2">
      <c r="D76" s="15"/>
      <c r="E76" s="15"/>
      <c r="F76" s="15"/>
      <c r="G76" s="15"/>
      <c r="H76" s="15"/>
      <c r="I76" s="15"/>
      <c r="J76" s="15"/>
      <c r="K76" s="15"/>
      <c r="L76" s="15"/>
      <c r="P76" s="69"/>
      <c r="Q76" s="69"/>
      <c r="R76" s="69"/>
      <c r="S76" s="69"/>
      <c r="T76" s="69"/>
      <c r="U76" s="69"/>
      <c r="V76" s="69"/>
      <c r="W76" s="69"/>
      <c r="X76" s="69"/>
    </row>
    <row r="77" spans="4:24" ht="12.75" x14ac:dyDescent="0.2">
      <c r="D77" s="15"/>
      <c r="E77" s="15"/>
      <c r="F77" s="15"/>
      <c r="G77" s="15"/>
      <c r="H77" s="15"/>
      <c r="I77" s="15"/>
      <c r="J77" s="15"/>
      <c r="K77" s="15"/>
      <c r="L77" s="15"/>
    </row>
    <row r="78" spans="4:24" ht="12.75" x14ac:dyDescent="0.2">
      <c r="D78" s="15"/>
      <c r="E78" s="15"/>
      <c r="F78" s="15"/>
      <c r="G78" s="15"/>
      <c r="H78" s="15"/>
      <c r="I78" s="15"/>
      <c r="J78" s="15"/>
      <c r="K78" s="15"/>
      <c r="L78" s="15"/>
    </row>
    <row r="79" spans="4:24" ht="12.75" x14ac:dyDescent="0.2">
      <c r="D79" s="15"/>
      <c r="E79" s="15"/>
      <c r="F79" s="15"/>
      <c r="G79" s="15"/>
      <c r="H79" s="15"/>
      <c r="I79" s="15"/>
      <c r="J79" s="15"/>
      <c r="K79" s="15"/>
      <c r="L79" s="15"/>
    </row>
    <row r="80" spans="4:24" ht="12.75" x14ac:dyDescent="0.2">
      <c r="D80" s="15"/>
      <c r="E80" s="15"/>
      <c r="F80" s="15"/>
      <c r="G80" s="15"/>
      <c r="H80" s="15"/>
      <c r="I80" s="15"/>
      <c r="J80" s="15"/>
      <c r="K80" s="15"/>
      <c r="L80" s="15"/>
    </row>
    <row r="81" spans="4:12" ht="12.75" x14ac:dyDescent="0.2">
      <c r="D81" s="15"/>
      <c r="E81" s="15"/>
      <c r="F81" s="15"/>
      <c r="G81" s="15"/>
      <c r="H81" s="15"/>
      <c r="I81" s="15"/>
      <c r="J81" s="15"/>
      <c r="K81" s="15"/>
      <c r="L81" s="15"/>
    </row>
    <row r="82" spans="4:12" ht="12.75" x14ac:dyDescent="0.2">
      <c r="D82" s="15"/>
      <c r="E82" s="15"/>
      <c r="F82" s="15"/>
      <c r="G82" s="15"/>
      <c r="H82" s="15"/>
      <c r="I82" s="15"/>
      <c r="J82" s="15"/>
      <c r="K82" s="15"/>
      <c r="L82" s="15"/>
    </row>
    <row r="83" spans="4:12" ht="12.75" x14ac:dyDescent="0.2">
      <c r="D83" s="15"/>
      <c r="E83" s="15"/>
      <c r="F83" s="15"/>
      <c r="G83" s="15"/>
      <c r="H83" s="15"/>
      <c r="I83" s="15"/>
      <c r="J83" s="15"/>
      <c r="K83" s="15"/>
      <c r="L83" s="15"/>
    </row>
    <row r="84" spans="4:12" ht="12.75" x14ac:dyDescent="0.2">
      <c r="D84" s="15"/>
      <c r="E84" s="15"/>
      <c r="F84" s="15"/>
      <c r="G84" s="15"/>
      <c r="H84" s="15"/>
      <c r="I84" s="15"/>
      <c r="J84" s="15"/>
      <c r="K84" s="15"/>
      <c r="L84" s="15"/>
    </row>
    <row r="85" spans="4:12" ht="12.75" x14ac:dyDescent="0.2">
      <c r="D85" s="15"/>
      <c r="E85" s="15"/>
      <c r="F85" s="15"/>
      <c r="G85" s="15"/>
      <c r="H85" s="15"/>
      <c r="I85" s="15"/>
      <c r="J85" s="15"/>
      <c r="K85" s="15"/>
      <c r="L85" s="15"/>
    </row>
    <row r="86" spans="4:12" ht="12.75" x14ac:dyDescent="0.2">
      <c r="D86" s="15"/>
      <c r="E86" s="15"/>
      <c r="F86" s="15"/>
      <c r="G86" s="15"/>
      <c r="H86" s="15"/>
      <c r="I86" s="15"/>
      <c r="J86" s="15"/>
      <c r="K86" s="15"/>
      <c r="L86" s="15"/>
    </row>
    <row r="87" spans="4:12" ht="12.75" x14ac:dyDescent="0.2">
      <c r="D87" s="15"/>
      <c r="E87" s="15"/>
      <c r="F87" s="15"/>
      <c r="G87" s="15"/>
      <c r="H87" s="15"/>
      <c r="I87" s="15"/>
      <c r="J87" s="15"/>
      <c r="K87" s="15"/>
      <c r="L87" s="15"/>
    </row>
    <row r="88" spans="4:12" ht="12.75" x14ac:dyDescent="0.2"/>
    <row r="89" spans="4:12" ht="12.75" x14ac:dyDescent="0.2"/>
    <row r="90" spans="4:12" ht="12.75" x14ac:dyDescent="0.2">
      <c r="D90" s="15"/>
      <c r="E90" s="15"/>
      <c r="F90" s="15"/>
      <c r="G90" s="15"/>
      <c r="H90" s="15"/>
      <c r="I90" s="15"/>
      <c r="J90" s="15"/>
      <c r="K90" s="15"/>
    </row>
    <row r="91" spans="4:12" ht="12.75" customHeight="1" x14ac:dyDescent="0.2"/>
    <row r="92" spans="4:12" ht="12.75" customHeight="1" x14ac:dyDescent="0.2"/>
    <row r="93" spans="4:12" ht="12.75" customHeight="1" x14ac:dyDescent="0.2"/>
    <row r="94" spans="4:12" ht="12.75" customHeight="1" x14ac:dyDescent="0.2"/>
    <row r="95" spans="4:12" ht="12.75" customHeight="1" x14ac:dyDescent="0.2"/>
  </sheetData>
  <mergeCells count="19">
    <mergeCell ref="B1:AA1"/>
    <mergeCell ref="D2:Y2"/>
    <mergeCell ref="E3:U3"/>
    <mergeCell ref="D5:F5"/>
    <mergeCell ref="H5:J5"/>
    <mergeCell ref="L5:N5"/>
    <mergeCell ref="V48:X48"/>
    <mergeCell ref="V49:X49"/>
    <mergeCell ref="V50:X50"/>
    <mergeCell ref="V51:X51"/>
    <mergeCell ref="D36:E36"/>
    <mergeCell ref="H36:I36"/>
    <mergeCell ref="L36:M36"/>
    <mergeCell ref="P45:S45"/>
    <mergeCell ref="D46:E46"/>
    <mergeCell ref="H46:I46"/>
    <mergeCell ref="L46:M46"/>
    <mergeCell ref="U46:X46"/>
    <mergeCell ref="V47:X47"/>
  </mergeCells>
  <printOptions horizontalCentered="1" verticalCentered="1"/>
  <pageMargins left="0.70866141732283472" right="0.47244094488188981" top="0.55118110236220474" bottom="0.98425196850393704" header="0" footer="0"/>
  <pageSetup scale="36" orientation="landscape" r:id="rId1"/>
  <headerFooter alignWithMargins="0">
    <oddFooter>&amp;C&amp;P&amp;RElaborado por EQUILIBRIUM Inmobiliario S.A.S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>
    <tabColor theme="0" tint="-4.9989318521683403E-2"/>
    <pageSetUpPr fitToPage="1"/>
  </sheetPr>
  <dimension ref="A1:BL32"/>
  <sheetViews>
    <sheetView workbookViewId="0">
      <selection activeCell="J5" sqref="J5"/>
    </sheetView>
  </sheetViews>
  <sheetFormatPr baseColWidth="10" defaultColWidth="11.42578125" defaultRowHeight="12.75" x14ac:dyDescent="0.2"/>
  <cols>
    <col min="1" max="1" width="10.42578125" style="109" bestFit="1" customWidth="1"/>
    <col min="2" max="2" width="44.5703125" style="109" bestFit="1" customWidth="1"/>
    <col min="3" max="3" width="13.5703125" style="123" bestFit="1" customWidth="1"/>
    <col min="4" max="4" width="13.42578125" style="109" bestFit="1" customWidth="1"/>
    <col min="5" max="5" width="13.85546875" style="109" bestFit="1" customWidth="1"/>
    <col min="6" max="6" width="11.140625" style="109" bestFit="1" customWidth="1"/>
    <col min="7" max="7" width="10" style="109" bestFit="1" customWidth="1"/>
    <col min="8" max="8" width="6" style="109" bestFit="1" customWidth="1"/>
    <col min="9" max="9" width="10" style="64" bestFit="1" customWidth="1"/>
    <col min="10" max="10" width="14.5703125" style="64" bestFit="1" customWidth="1"/>
    <col min="11" max="11" width="7.42578125" style="64" bestFit="1" customWidth="1"/>
    <col min="12" max="12" width="2.5703125" style="64" bestFit="1" customWidth="1"/>
    <col min="13" max="13" width="10" style="64" bestFit="1" customWidth="1"/>
    <col min="14" max="14" width="21.5703125" style="64" bestFit="1" customWidth="1"/>
    <col min="15" max="15" width="10" style="64" bestFit="1" customWidth="1"/>
    <col min="16" max="16" width="2.5703125" style="64" bestFit="1" customWidth="1"/>
    <col min="17" max="17" width="10" style="64" bestFit="1" customWidth="1"/>
    <col min="18" max="18" width="12.5703125" style="64" bestFit="1" customWidth="1"/>
    <col min="19" max="19" width="10" style="64" bestFit="1" customWidth="1"/>
    <col min="20" max="20" width="6.42578125" style="64" bestFit="1" customWidth="1"/>
    <col min="21" max="21" width="10" style="64" bestFit="1" customWidth="1"/>
    <col min="22" max="64" width="11.42578125" style="62"/>
  </cols>
  <sheetData>
    <row r="1" spans="1:21" x14ac:dyDescent="0.2">
      <c r="A1" s="109" t="s">
        <v>633</v>
      </c>
      <c r="B1" s="109" t="s">
        <v>634</v>
      </c>
      <c r="C1" s="123" t="s">
        <v>635</v>
      </c>
      <c r="D1" s="109" t="s">
        <v>636</v>
      </c>
      <c r="E1" s="109" t="s">
        <v>637</v>
      </c>
      <c r="F1" s="109" t="s">
        <v>12</v>
      </c>
      <c r="I1" s="137"/>
      <c r="J1" s="137" t="s">
        <v>638</v>
      </c>
      <c r="K1" s="137"/>
      <c r="L1" s="137"/>
      <c r="M1" s="137"/>
      <c r="N1" s="137" t="s">
        <v>639</v>
      </c>
      <c r="O1" s="137"/>
      <c r="P1" s="137"/>
      <c r="Q1" s="137"/>
      <c r="R1" s="137" t="s">
        <v>640</v>
      </c>
      <c r="S1" s="137"/>
      <c r="T1" s="137"/>
      <c r="U1" s="137"/>
    </row>
    <row r="2" spans="1:21" x14ac:dyDescent="0.2">
      <c r="F2" s="109" t="s">
        <v>258</v>
      </c>
      <c r="G2" s="109" t="s">
        <v>105</v>
      </c>
      <c r="H2" s="109" t="s">
        <v>641</v>
      </c>
      <c r="I2" s="137" t="s">
        <v>642</v>
      </c>
      <c r="J2" s="137" t="s">
        <v>258</v>
      </c>
      <c r="K2" s="137" t="s">
        <v>105</v>
      </c>
      <c r="L2" s="137" t="s">
        <v>641</v>
      </c>
      <c r="M2" s="137" t="s">
        <v>642</v>
      </c>
      <c r="N2" s="137" t="s">
        <v>643</v>
      </c>
      <c r="O2" s="137" t="s">
        <v>644</v>
      </c>
      <c r="P2" s="137" t="s">
        <v>641</v>
      </c>
      <c r="Q2" s="137" t="s">
        <v>645</v>
      </c>
      <c r="R2" s="137" t="s">
        <v>643</v>
      </c>
      <c r="S2" s="137" t="s">
        <v>644</v>
      </c>
      <c r="T2" s="137" t="s">
        <v>646</v>
      </c>
      <c r="U2" s="137" t="s">
        <v>645</v>
      </c>
    </row>
    <row r="3" spans="1:21" x14ac:dyDescent="0.2">
      <c r="A3" s="137" t="s">
        <v>647</v>
      </c>
      <c r="B3" s="109" t="s">
        <v>648</v>
      </c>
      <c r="C3" s="123">
        <v>230448000</v>
      </c>
      <c r="F3" s="109">
        <v>120000000</v>
      </c>
      <c r="I3" s="137">
        <v>120000000</v>
      </c>
      <c r="J3" s="137">
        <v>92400000</v>
      </c>
      <c r="K3" s="137"/>
      <c r="L3" s="137"/>
      <c r="M3" s="137">
        <v>92400000</v>
      </c>
      <c r="N3" s="137">
        <v>212400000</v>
      </c>
      <c r="O3" s="137"/>
      <c r="P3" s="137"/>
      <c r="Q3" s="137">
        <v>212400000</v>
      </c>
      <c r="R3" s="137">
        <v>212400000</v>
      </c>
      <c r="S3" s="137"/>
      <c r="T3" s="137"/>
      <c r="U3" s="137">
        <v>212400000</v>
      </c>
    </row>
    <row r="4" spans="1:21" x14ac:dyDescent="0.2">
      <c r="A4" s="109" t="s">
        <v>649</v>
      </c>
      <c r="B4" s="109" t="s">
        <v>650</v>
      </c>
      <c r="C4" s="123">
        <v>226084500</v>
      </c>
      <c r="F4" s="109">
        <v>68084500</v>
      </c>
      <c r="G4" s="109">
        <v>19696250</v>
      </c>
      <c r="I4" s="137">
        <v>48388250</v>
      </c>
      <c r="J4" s="137">
        <v>158000000</v>
      </c>
      <c r="K4" s="137"/>
      <c r="L4" s="137"/>
      <c r="M4" s="137">
        <v>158000000</v>
      </c>
      <c r="N4" s="137">
        <v>226084500</v>
      </c>
      <c r="O4" s="137">
        <v>19696250</v>
      </c>
      <c r="P4" s="137"/>
      <c r="Q4" s="137">
        <v>206388250</v>
      </c>
      <c r="R4" s="137">
        <v>226084500</v>
      </c>
      <c r="S4" s="137">
        <v>19696250</v>
      </c>
      <c r="T4" s="137"/>
      <c r="U4" s="137">
        <v>206388250</v>
      </c>
    </row>
    <row r="5" spans="1:21" x14ac:dyDescent="0.2">
      <c r="A5" s="109" t="s">
        <v>651</v>
      </c>
      <c r="B5" s="109" t="s">
        <v>652</v>
      </c>
      <c r="C5" s="124">
        <v>243084500</v>
      </c>
      <c r="F5" s="109">
        <v>238778925</v>
      </c>
      <c r="G5" s="109">
        <v>29000000</v>
      </c>
      <c r="I5" s="137">
        <v>209778925</v>
      </c>
      <c r="J5" s="137"/>
      <c r="K5" s="137"/>
      <c r="L5" s="137"/>
      <c r="M5" s="137"/>
      <c r="N5" s="137">
        <v>238778925</v>
      </c>
      <c r="O5" s="137">
        <v>29000000</v>
      </c>
      <c r="P5" s="137"/>
      <c r="Q5" s="137">
        <v>209778925</v>
      </c>
      <c r="R5" s="137">
        <v>238778925</v>
      </c>
      <c r="S5" s="137">
        <v>29000000</v>
      </c>
      <c r="T5" s="137"/>
      <c r="U5" s="137">
        <v>209778925</v>
      </c>
    </row>
    <row r="6" spans="1:21" x14ac:dyDescent="0.2">
      <c r="A6" s="109" t="s">
        <v>653</v>
      </c>
      <c r="B6" s="109" t="s">
        <v>654</v>
      </c>
      <c r="C6" s="124">
        <v>230564500</v>
      </c>
      <c r="F6" s="109">
        <v>80700000</v>
      </c>
      <c r="G6" s="109">
        <v>1500000</v>
      </c>
      <c r="I6" s="137">
        <v>79200000</v>
      </c>
      <c r="J6" s="137">
        <v>149864500</v>
      </c>
      <c r="K6" s="137"/>
      <c r="L6" s="137"/>
      <c r="M6" s="137">
        <v>149864500</v>
      </c>
      <c r="N6" s="137">
        <v>230564500</v>
      </c>
      <c r="O6" s="137">
        <v>1500000</v>
      </c>
      <c r="P6" s="137"/>
      <c r="Q6" s="137">
        <v>229064500</v>
      </c>
      <c r="R6" s="137">
        <v>230564500</v>
      </c>
      <c r="S6" s="137">
        <v>1500000</v>
      </c>
      <c r="T6" s="137"/>
      <c r="U6" s="137">
        <v>229064500</v>
      </c>
    </row>
    <row r="7" spans="1:21" x14ac:dyDescent="0.2">
      <c r="A7" s="137" t="s">
        <v>655</v>
      </c>
      <c r="B7" s="109" t="s">
        <v>656</v>
      </c>
      <c r="C7" s="124">
        <v>230272000</v>
      </c>
      <c r="F7" s="109">
        <v>66200000</v>
      </c>
      <c r="G7" s="109">
        <v>15200000</v>
      </c>
      <c r="I7" s="137">
        <v>51000000</v>
      </c>
      <c r="J7" s="137">
        <v>154072000</v>
      </c>
      <c r="K7" s="137"/>
      <c r="L7" s="137"/>
      <c r="M7" s="137">
        <v>154072000</v>
      </c>
      <c r="N7" s="137">
        <v>220272000</v>
      </c>
      <c r="O7" s="137">
        <v>15200000</v>
      </c>
      <c r="P7" s="137"/>
      <c r="Q7" s="137">
        <v>205072000</v>
      </c>
      <c r="R7" s="137">
        <v>220272000</v>
      </c>
      <c r="S7" s="137">
        <v>15200000</v>
      </c>
      <c r="T7" s="137"/>
      <c r="U7" s="137">
        <v>205072000</v>
      </c>
    </row>
    <row r="8" spans="1:21" x14ac:dyDescent="0.2">
      <c r="A8" s="109" t="s">
        <v>657</v>
      </c>
      <c r="B8" s="109" t="s">
        <v>658</v>
      </c>
      <c r="C8" s="124">
        <v>222084500</v>
      </c>
      <c r="F8" s="109">
        <v>64500000</v>
      </c>
      <c r="G8" s="109">
        <v>60000000</v>
      </c>
      <c r="I8" s="137">
        <v>4500000</v>
      </c>
      <c r="J8" s="137">
        <v>150500000</v>
      </c>
      <c r="K8" s="137"/>
      <c r="L8" s="137"/>
      <c r="M8" s="137">
        <v>150500000</v>
      </c>
      <c r="N8" s="137">
        <v>215000000</v>
      </c>
      <c r="O8" s="137">
        <v>60000000</v>
      </c>
      <c r="P8" s="137"/>
      <c r="Q8" s="137">
        <v>155000000</v>
      </c>
      <c r="R8" s="137">
        <v>215000000</v>
      </c>
      <c r="S8" s="137">
        <v>60000000</v>
      </c>
      <c r="T8" s="137"/>
      <c r="U8" s="137">
        <v>155000000</v>
      </c>
    </row>
    <row r="9" spans="1:21" x14ac:dyDescent="0.2">
      <c r="A9" s="109" t="s">
        <v>659</v>
      </c>
      <c r="B9" s="109" t="s">
        <v>660</v>
      </c>
      <c r="C9" s="124">
        <v>172904000</v>
      </c>
      <c r="F9" s="109">
        <v>155907822</v>
      </c>
      <c r="G9" s="109">
        <v>148302675</v>
      </c>
      <c r="I9" s="137">
        <v>7605147</v>
      </c>
      <c r="J9" s="137"/>
      <c r="K9" s="137"/>
      <c r="L9" s="137"/>
      <c r="M9" s="137"/>
      <c r="N9" s="137">
        <v>155907822</v>
      </c>
      <c r="O9" s="137">
        <v>148302675</v>
      </c>
      <c r="P9" s="137"/>
      <c r="Q9" s="137">
        <v>7605147</v>
      </c>
      <c r="R9" s="137">
        <v>155907822</v>
      </c>
      <c r="S9" s="137">
        <v>148302675</v>
      </c>
      <c r="T9" s="137"/>
      <c r="U9" s="137">
        <v>7605147</v>
      </c>
    </row>
    <row r="10" spans="1:21" x14ac:dyDescent="0.2">
      <c r="A10" s="109" t="s">
        <v>661</v>
      </c>
      <c r="B10" s="109" t="s">
        <v>662</v>
      </c>
      <c r="C10" s="124">
        <v>172904000</v>
      </c>
      <c r="F10" s="109">
        <v>51374690</v>
      </c>
      <c r="G10" s="109">
        <v>11600000</v>
      </c>
      <c r="I10" s="137">
        <v>39774690</v>
      </c>
      <c r="J10" s="137">
        <v>119800000</v>
      </c>
      <c r="K10" s="137"/>
      <c r="L10" s="137"/>
      <c r="M10" s="137">
        <v>119800000</v>
      </c>
      <c r="N10" s="137">
        <v>171174690</v>
      </c>
      <c r="O10" s="137">
        <v>11600000</v>
      </c>
      <c r="P10" s="137"/>
      <c r="Q10" s="137">
        <v>159574690</v>
      </c>
      <c r="R10" s="137">
        <v>171174690</v>
      </c>
      <c r="S10" s="137">
        <v>11600000</v>
      </c>
      <c r="T10" s="137"/>
      <c r="U10" s="137">
        <v>159574690</v>
      </c>
    </row>
    <row r="11" spans="1:21" x14ac:dyDescent="0.2">
      <c r="A11" s="109" t="s">
        <v>663</v>
      </c>
      <c r="B11" s="109" t="s">
        <v>664</v>
      </c>
      <c r="C11" s="124">
        <v>172904000</v>
      </c>
      <c r="F11" s="109">
        <v>65406896</v>
      </c>
      <c r="G11" s="109">
        <v>65406896</v>
      </c>
      <c r="I11" s="137"/>
      <c r="J11" s="137">
        <v>103742400</v>
      </c>
      <c r="K11" s="137"/>
      <c r="L11" s="137"/>
      <c r="M11" s="137">
        <v>103742400</v>
      </c>
      <c r="N11" s="137">
        <v>169149296</v>
      </c>
      <c r="O11" s="137">
        <v>65406896</v>
      </c>
      <c r="P11" s="137"/>
      <c r="Q11" s="137">
        <v>103742400</v>
      </c>
      <c r="R11" s="137">
        <v>169149296</v>
      </c>
      <c r="S11" s="137">
        <v>65406896</v>
      </c>
      <c r="T11" s="137"/>
      <c r="U11" s="137">
        <v>103742400</v>
      </c>
    </row>
    <row r="12" spans="1:21" x14ac:dyDescent="0.2">
      <c r="A12" s="109" t="s">
        <v>665</v>
      </c>
      <c r="B12" s="109" t="s">
        <v>666</v>
      </c>
      <c r="C12" s="124">
        <v>183368000</v>
      </c>
      <c r="F12" s="109">
        <v>86000000</v>
      </c>
      <c r="G12" s="109">
        <v>5000000</v>
      </c>
      <c r="I12" s="137">
        <v>81000000</v>
      </c>
      <c r="J12" s="137">
        <v>86970575</v>
      </c>
      <c r="K12" s="137"/>
      <c r="L12" s="137"/>
      <c r="M12" s="137">
        <v>86970575</v>
      </c>
      <c r="N12" s="137">
        <v>172970575</v>
      </c>
      <c r="O12" s="137">
        <v>5000000</v>
      </c>
      <c r="P12" s="137"/>
      <c r="Q12" s="137">
        <v>167970575</v>
      </c>
      <c r="R12" s="137">
        <v>172970575</v>
      </c>
      <c r="S12" s="137">
        <v>5000000</v>
      </c>
      <c r="T12" s="137"/>
      <c r="U12" s="137">
        <v>167970575</v>
      </c>
    </row>
    <row r="13" spans="1:21" x14ac:dyDescent="0.2">
      <c r="A13" s="109" t="s">
        <v>667</v>
      </c>
      <c r="B13" s="109" t="s">
        <v>668</v>
      </c>
      <c r="C13" s="124">
        <v>176904000</v>
      </c>
      <c r="F13" s="109">
        <v>52065920</v>
      </c>
      <c r="G13" s="109">
        <v>15184164</v>
      </c>
      <c r="H13" s="109">
        <v>30158</v>
      </c>
      <c r="I13" s="137">
        <v>36851598</v>
      </c>
      <c r="J13" s="137">
        <v>121300000</v>
      </c>
      <c r="K13" s="137"/>
      <c r="L13" s="137"/>
      <c r="M13" s="137">
        <v>121300000</v>
      </c>
      <c r="N13" s="137">
        <v>173365920</v>
      </c>
      <c r="O13" s="137">
        <v>15184164</v>
      </c>
      <c r="P13" s="137">
        <v>30158</v>
      </c>
      <c r="Q13" s="137">
        <v>158151598</v>
      </c>
      <c r="R13" s="137">
        <v>173365920</v>
      </c>
      <c r="S13" s="137">
        <v>15184164</v>
      </c>
      <c r="T13" s="137">
        <v>30158</v>
      </c>
      <c r="U13" s="137">
        <v>158151598</v>
      </c>
    </row>
    <row r="14" spans="1:21" x14ac:dyDescent="0.2">
      <c r="A14" s="109" t="s">
        <v>669</v>
      </c>
      <c r="B14" s="109" t="s">
        <v>670</v>
      </c>
      <c r="C14" s="124">
        <v>168904000</v>
      </c>
      <c r="F14" s="109">
        <v>68000000</v>
      </c>
      <c r="G14" s="109">
        <v>22000000</v>
      </c>
      <c r="I14" s="137">
        <v>46000000</v>
      </c>
      <c r="J14" s="137">
        <v>100904000</v>
      </c>
      <c r="K14" s="137"/>
      <c r="L14" s="137"/>
      <c r="M14" s="137">
        <v>100904000</v>
      </c>
      <c r="N14" s="137">
        <v>168904000</v>
      </c>
      <c r="O14" s="137">
        <v>22000000</v>
      </c>
      <c r="P14" s="137"/>
      <c r="Q14" s="137">
        <v>146904000</v>
      </c>
      <c r="R14" s="137">
        <v>168904000</v>
      </c>
      <c r="S14" s="137">
        <v>22000000</v>
      </c>
      <c r="T14" s="137"/>
      <c r="U14" s="137">
        <v>146904000</v>
      </c>
    </row>
    <row r="15" spans="1:21" x14ac:dyDescent="0.2">
      <c r="A15" s="109" t="s">
        <v>671</v>
      </c>
      <c r="B15" s="109" t="s">
        <v>672</v>
      </c>
      <c r="C15" s="123">
        <v>172904000</v>
      </c>
      <c r="F15" s="109">
        <v>57500000</v>
      </c>
      <c r="G15" s="109">
        <v>27500000</v>
      </c>
      <c r="I15" s="137">
        <v>30000000</v>
      </c>
      <c r="J15" s="137">
        <v>115404000</v>
      </c>
      <c r="K15" s="137"/>
      <c r="L15" s="137"/>
      <c r="M15" s="137">
        <v>115404000</v>
      </c>
      <c r="N15" s="137">
        <v>172904000</v>
      </c>
      <c r="O15" s="137">
        <v>27500000</v>
      </c>
      <c r="P15" s="137"/>
      <c r="Q15" s="137">
        <v>145404000</v>
      </c>
      <c r="R15" s="137">
        <v>172904000</v>
      </c>
      <c r="S15" s="137">
        <v>27500000</v>
      </c>
      <c r="T15" s="137"/>
      <c r="U15" s="137">
        <v>145404000</v>
      </c>
    </row>
    <row r="16" spans="1:21" x14ac:dyDescent="0.2">
      <c r="A16" s="109" t="s">
        <v>673</v>
      </c>
      <c r="B16" s="109" t="s">
        <v>674</v>
      </c>
      <c r="C16" s="123">
        <v>172904000</v>
      </c>
      <c r="F16" s="109">
        <v>155206987</v>
      </c>
      <c r="G16" s="109">
        <v>67945812</v>
      </c>
      <c r="H16" s="109">
        <v>54188</v>
      </c>
      <c r="I16" s="137">
        <v>87206987</v>
      </c>
      <c r="J16" s="137"/>
      <c r="K16" s="137"/>
      <c r="L16" s="137"/>
      <c r="M16" s="137"/>
      <c r="N16" s="137">
        <v>155206987</v>
      </c>
      <c r="O16" s="137">
        <v>67945812</v>
      </c>
      <c r="P16" s="137">
        <v>54188</v>
      </c>
      <c r="Q16" s="137">
        <v>87206987</v>
      </c>
      <c r="R16" s="137">
        <v>155206987</v>
      </c>
      <c r="S16" s="137">
        <v>67945812</v>
      </c>
      <c r="T16" s="137">
        <v>54188</v>
      </c>
      <c r="U16" s="137">
        <v>87206987</v>
      </c>
    </row>
    <row r="17" spans="1:21" x14ac:dyDescent="0.2">
      <c r="A17" s="109" t="s">
        <v>675</v>
      </c>
      <c r="B17" s="109" t="s">
        <v>676</v>
      </c>
      <c r="C17" s="123">
        <v>267710500</v>
      </c>
      <c r="F17" s="109">
        <v>236000000</v>
      </c>
      <c r="G17" s="109">
        <v>4000000</v>
      </c>
      <c r="I17" s="137">
        <v>232000000</v>
      </c>
      <c r="J17" s="137">
        <v>27158962</v>
      </c>
      <c r="K17" s="137"/>
      <c r="L17" s="137"/>
      <c r="M17" s="137">
        <v>27158962</v>
      </c>
      <c r="N17" s="137">
        <v>263158962</v>
      </c>
      <c r="O17" s="137">
        <v>4000000</v>
      </c>
      <c r="P17" s="137"/>
      <c r="Q17" s="137">
        <v>259158962</v>
      </c>
      <c r="R17" s="137">
        <v>263158962</v>
      </c>
      <c r="S17" s="137">
        <v>4000000</v>
      </c>
      <c r="T17" s="137"/>
      <c r="U17" s="137">
        <v>259158962</v>
      </c>
    </row>
    <row r="18" spans="1:21" x14ac:dyDescent="0.2">
      <c r="A18" s="109" t="s">
        <v>677</v>
      </c>
      <c r="B18" s="109" t="s">
        <v>678</v>
      </c>
      <c r="C18" s="123">
        <v>292184000</v>
      </c>
      <c r="F18" s="109">
        <v>268233490</v>
      </c>
      <c r="G18" s="109">
        <v>120000000</v>
      </c>
      <c r="I18" s="137">
        <v>148233490</v>
      </c>
      <c r="J18" s="137"/>
      <c r="K18" s="137"/>
      <c r="L18" s="137"/>
      <c r="M18" s="137"/>
      <c r="N18" s="137">
        <v>268233490</v>
      </c>
      <c r="O18" s="137">
        <v>120000000</v>
      </c>
      <c r="P18" s="137"/>
      <c r="Q18" s="137">
        <v>148233490</v>
      </c>
      <c r="R18" s="137">
        <v>268233490</v>
      </c>
      <c r="S18" s="137">
        <v>120000000</v>
      </c>
      <c r="T18" s="137"/>
      <c r="U18" s="137">
        <v>148233490</v>
      </c>
    </row>
    <row r="19" spans="1:21" x14ac:dyDescent="0.2">
      <c r="A19" s="109" t="s">
        <v>679</v>
      </c>
      <c r="B19" s="109" t="s">
        <v>680</v>
      </c>
      <c r="C19" s="123">
        <v>292184000</v>
      </c>
      <c r="F19" s="109">
        <v>114600000</v>
      </c>
      <c r="G19" s="109">
        <v>90000000</v>
      </c>
      <c r="I19" s="137">
        <v>24600000</v>
      </c>
      <c r="J19" s="137">
        <v>156000000</v>
      </c>
      <c r="K19" s="137"/>
      <c r="L19" s="137"/>
      <c r="M19" s="137">
        <v>156000000</v>
      </c>
      <c r="N19" s="137">
        <v>270600000</v>
      </c>
      <c r="O19" s="137">
        <v>90000000</v>
      </c>
      <c r="P19" s="137"/>
      <c r="Q19" s="137">
        <v>180600000</v>
      </c>
      <c r="R19" s="137">
        <v>270600000</v>
      </c>
      <c r="S19" s="137">
        <v>90000000</v>
      </c>
      <c r="T19" s="137"/>
      <c r="U19" s="137">
        <v>180600000</v>
      </c>
    </row>
    <row r="20" spans="1:21" x14ac:dyDescent="0.2">
      <c r="A20" s="109" t="s">
        <v>681</v>
      </c>
      <c r="B20" s="109" t="s">
        <v>682</v>
      </c>
      <c r="C20" s="123">
        <v>279893500</v>
      </c>
      <c r="F20" s="109">
        <v>84000000</v>
      </c>
      <c r="G20" s="109">
        <v>3000000</v>
      </c>
      <c r="I20" s="137">
        <v>81000000</v>
      </c>
      <c r="J20" s="137">
        <v>195893500</v>
      </c>
      <c r="K20" s="137"/>
      <c r="L20" s="137"/>
      <c r="M20" s="137">
        <v>195893500</v>
      </c>
      <c r="N20" s="137">
        <v>279893500</v>
      </c>
      <c r="O20" s="137">
        <v>3000000</v>
      </c>
      <c r="P20" s="137"/>
      <c r="Q20" s="137">
        <v>276893500</v>
      </c>
      <c r="R20" s="137">
        <v>279893500</v>
      </c>
      <c r="S20" s="137">
        <v>3000000</v>
      </c>
      <c r="T20" s="137"/>
      <c r="U20" s="137">
        <v>276893500</v>
      </c>
    </row>
    <row r="21" spans="1:21" x14ac:dyDescent="0.2">
      <c r="A21" s="109" t="s">
        <v>683</v>
      </c>
      <c r="B21" s="109" t="s">
        <v>684</v>
      </c>
      <c r="C21" s="123">
        <v>351770000</v>
      </c>
      <c r="F21" s="109">
        <v>138500000</v>
      </c>
      <c r="G21" s="109">
        <v>14000000</v>
      </c>
      <c r="I21" s="137">
        <v>124500000</v>
      </c>
      <c r="J21" s="137">
        <v>209270000</v>
      </c>
      <c r="K21" s="137"/>
      <c r="L21" s="137"/>
      <c r="M21" s="137">
        <v>209270000</v>
      </c>
      <c r="N21" s="137">
        <v>347770000</v>
      </c>
      <c r="O21" s="137">
        <v>14000000</v>
      </c>
      <c r="P21" s="137"/>
      <c r="Q21" s="137">
        <v>333770000</v>
      </c>
      <c r="R21" s="137">
        <v>347770000</v>
      </c>
      <c r="S21" s="137">
        <v>14000000</v>
      </c>
      <c r="T21" s="137"/>
      <c r="U21" s="137">
        <v>333770000</v>
      </c>
    </row>
    <row r="22" spans="1:21" x14ac:dyDescent="0.2">
      <c r="A22" s="109" t="s">
        <v>685</v>
      </c>
      <c r="B22" s="109" t="s">
        <v>686</v>
      </c>
      <c r="C22" s="123">
        <v>359225000</v>
      </c>
      <c r="F22" s="109">
        <v>155500000</v>
      </c>
      <c r="G22" s="109">
        <v>100000000</v>
      </c>
      <c r="I22" s="137">
        <v>55500000</v>
      </c>
      <c r="J22" s="137">
        <v>189929931</v>
      </c>
      <c r="K22" s="137"/>
      <c r="L22" s="137"/>
      <c r="M22" s="137">
        <v>189929931</v>
      </c>
      <c r="N22" s="137">
        <v>345429931</v>
      </c>
      <c r="O22" s="137">
        <v>100000000</v>
      </c>
      <c r="P22" s="137"/>
      <c r="Q22" s="137">
        <v>245429931</v>
      </c>
      <c r="R22" s="137">
        <v>345429931</v>
      </c>
      <c r="S22" s="137">
        <v>100000000</v>
      </c>
      <c r="T22" s="137"/>
      <c r="U22" s="137">
        <v>245429931</v>
      </c>
    </row>
    <row r="23" spans="1:21" x14ac:dyDescent="0.2">
      <c r="A23" s="109" t="s">
        <v>687</v>
      </c>
      <c r="B23" s="109" t="s">
        <v>688</v>
      </c>
      <c r="C23" s="123">
        <v>371537500</v>
      </c>
      <c r="F23" s="109">
        <v>148615000</v>
      </c>
      <c r="G23" s="109">
        <v>28913428</v>
      </c>
      <c r="I23" s="137">
        <v>119701572</v>
      </c>
      <c r="J23" s="137">
        <v>222922500</v>
      </c>
      <c r="K23" s="137"/>
      <c r="L23" s="137"/>
      <c r="M23" s="137">
        <v>222922500</v>
      </c>
      <c r="N23" s="137">
        <v>371537500</v>
      </c>
      <c r="O23" s="137">
        <v>28913428</v>
      </c>
      <c r="P23" s="137"/>
      <c r="Q23" s="137">
        <v>342624072</v>
      </c>
      <c r="R23" s="137">
        <v>371537500</v>
      </c>
      <c r="S23" s="137">
        <v>28913428</v>
      </c>
      <c r="T23" s="137"/>
      <c r="U23" s="137">
        <v>342624072</v>
      </c>
    </row>
    <row r="24" spans="1:21" x14ac:dyDescent="0.2">
      <c r="A24" s="109" t="s">
        <v>689</v>
      </c>
      <c r="B24" s="109" t="s">
        <v>690</v>
      </c>
      <c r="C24" s="123">
        <v>360910000</v>
      </c>
      <c r="F24" s="109">
        <v>220000000</v>
      </c>
      <c r="G24" s="109">
        <v>220000000</v>
      </c>
      <c r="I24" s="137"/>
      <c r="J24" s="137">
        <v>116392692</v>
      </c>
      <c r="K24" s="137"/>
      <c r="L24" s="137"/>
      <c r="M24" s="137">
        <v>116392692</v>
      </c>
      <c r="N24" s="137">
        <v>336392692</v>
      </c>
      <c r="O24" s="137">
        <v>220000000</v>
      </c>
      <c r="P24" s="137"/>
      <c r="Q24" s="137">
        <v>116392692</v>
      </c>
      <c r="R24" s="137">
        <v>336392692</v>
      </c>
      <c r="S24" s="137">
        <v>220000000</v>
      </c>
      <c r="T24" s="137"/>
      <c r="U24" s="137">
        <v>116392692</v>
      </c>
    </row>
    <row r="25" spans="1:21" x14ac:dyDescent="0.2">
      <c r="A25" s="109" t="s">
        <v>691</v>
      </c>
      <c r="B25" s="109" t="s">
        <v>692</v>
      </c>
      <c r="C25" s="123">
        <v>367995000</v>
      </c>
      <c r="F25" s="109">
        <v>145261500</v>
      </c>
      <c r="G25" s="109">
        <v>2000000</v>
      </c>
      <c r="I25" s="137">
        <v>143261500</v>
      </c>
      <c r="J25" s="137">
        <v>214683500</v>
      </c>
      <c r="K25" s="137"/>
      <c r="L25" s="137"/>
      <c r="M25" s="137">
        <v>214683500</v>
      </c>
      <c r="N25" s="137">
        <v>359945000</v>
      </c>
      <c r="O25" s="137">
        <v>2000000</v>
      </c>
      <c r="P25" s="137"/>
      <c r="Q25" s="137">
        <v>357945000</v>
      </c>
      <c r="R25" s="137">
        <v>359945000</v>
      </c>
      <c r="S25" s="137">
        <v>2000000</v>
      </c>
      <c r="T25" s="137"/>
      <c r="U25" s="137">
        <v>357945000</v>
      </c>
    </row>
    <row r="26" spans="1:21" x14ac:dyDescent="0.2">
      <c r="A26" s="109" t="s">
        <v>693</v>
      </c>
      <c r="B26" s="109" t="s">
        <v>694</v>
      </c>
      <c r="C26" s="123">
        <v>363910000</v>
      </c>
      <c r="F26" s="109">
        <v>142000000</v>
      </c>
      <c r="G26" s="109">
        <v>33370000</v>
      </c>
      <c r="I26" s="137">
        <v>108630000</v>
      </c>
      <c r="J26" s="137">
        <v>213000000</v>
      </c>
      <c r="K26" s="137"/>
      <c r="L26" s="137"/>
      <c r="M26" s="137">
        <v>213000000</v>
      </c>
      <c r="N26" s="137">
        <v>355000000</v>
      </c>
      <c r="O26" s="137">
        <v>33370000</v>
      </c>
      <c r="P26" s="137"/>
      <c r="Q26" s="137">
        <v>321630000</v>
      </c>
      <c r="R26" s="137">
        <v>355000000</v>
      </c>
      <c r="S26" s="137">
        <v>33370000</v>
      </c>
      <c r="T26" s="137"/>
      <c r="U26" s="137">
        <v>321630000</v>
      </c>
    </row>
    <row r="27" spans="1:21" x14ac:dyDescent="0.2">
      <c r="A27" s="109" t="s">
        <v>695</v>
      </c>
      <c r="B27" s="109" t="s">
        <v>696</v>
      </c>
      <c r="C27" s="123">
        <v>363910000</v>
      </c>
      <c r="F27" s="109">
        <v>142000000</v>
      </c>
      <c r="G27" s="109">
        <v>33370000</v>
      </c>
      <c r="I27" s="137">
        <v>108630000</v>
      </c>
      <c r="J27" s="137">
        <v>213000000</v>
      </c>
      <c r="K27" s="137"/>
      <c r="L27" s="137"/>
      <c r="M27" s="137">
        <v>213000000</v>
      </c>
      <c r="N27" s="137">
        <v>355000000</v>
      </c>
      <c r="O27" s="137">
        <v>33370000</v>
      </c>
      <c r="P27" s="137"/>
      <c r="Q27" s="137">
        <v>321630000</v>
      </c>
      <c r="R27" s="137">
        <v>355000000</v>
      </c>
      <c r="S27" s="137">
        <v>33370000</v>
      </c>
      <c r="T27" s="137"/>
      <c r="U27" s="137">
        <v>321630000</v>
      </c>
    </row>
    <row r="28" spans="1:21" x14ac:dyDescent="0.2">
      <c r="A28" s="109" t="s">
        <v>697</v>
      </c>
      <c r="B28" s="109" t="s">
        <v>698</v>
      </c>
      <c r="C28" s="123">
        <v>330782500</v>
      </c>
      <c r="F28" s="109">
        <v>307000000</v>
      </c>
      <c r="G28" s="109">
        <v>38000000</v>
      </c>
      <c r="I28" s="137">
        <v>269000000</v>
      </c>
      <c r="J28" s="137"/>
      <c r="K28" s="137"/>
      <c r="L28" s="137"/>
      <c r="M28" s="137"/>
      <c r="N28" s="137">
        <v>307000000</v>
      </c>
      <c r="O28" s="137">
        <v>38000000</v>
      </c>
      <c r="P28" s="137"/>
      <c r="Q28" s="137">
        <v>269000000</v>
      </c>
      <c r="R28" s="137">
        <v>307000000</v>
      </c>
      <c r="S28" s="137">
        <v>38000000</v>
      </c>
      <c r="T28" s="137"/>
      <c r="U28" s="137">
        <v>269000000</v>
      </c>
    </row>
    <row r="29" spans="1:21" x14ac:dyDescent="0.2">
      <c r="A29" s="109" t="s">
        <v>699</v>
      </c>
      <c r="B29" s="109" t="s">
        <v>700</v>
      </c>
      <c r="C29" s="123">
        <v>336896000</v>
      </c>
      <c r="F29" s="109">
        <v>101068800</v>
      </c>
      <c r="G29" s="109">
        <v>1000000</v>
      </c>
      <c r="I29" s="137">
        <v>100068800</v>
      </c>
      <c r="J29" s="137">
        <v>235827200</v>
      </c>
      <c r="K29" s="137"/>
      <c r="L29" s="137"/>
      <c r="M29" s="137">
        <v>235827200</v>
      </c>
      <c r="N29" s="137">
        <v>336896000</v>
      </c>
      <c r="O29" s="137">
        <v>1000000</v>
      </c>
      <c r="P29" s="137"/>
      <c r="Q29" s="137">
        <v>335896000</v>
      </c>
      <c r="R29" s="137">
        <v>336896000</v>
      </c>
      <c r="S29" s="137">
        <v>1000000</v>
      </c>
      <c r="T29" s="137"/>
      <c r="U29" s="137">
        <v>335896000</v>
      </c>
    </row>
    <row r="30" spans="1:21" x14ac:dyDescent="0.2">
      <c r="A30" s="109" t="s">
        <v>701</v>
      </c>
      <c r="B30" s="109" t="s">
        <v>702</v>
      </c>
      <c r="C30" s="123">
        <v>333782500</v>
      </c>
      <c r="F30" s="109">
        <v>198151300</v>
      </c>
      <c r="G30" s="109">
        <v>16951300</v>
      </c>
      <c r="I30" s="137">
        <v>181200000</v>
      </c>
      <c r="J30" s="137">
        <v>133661178</v>
      </c>
      <c r="K30" s="137"/>
      <c r="L30" s="137"/>
      <c r="M30" s="137">
        <v>133661178</v>
      </c>
      <c r="N30" s="137">
        <v>331812478</v>
      </c>
      <c r="O30" s="137">
        <v>16951300</v>
      </c>
      <c r="P30" s="137"/>
      <c r="Q30" s="137">
        <v>314861178</v>
      </c>
      <c r="R30" s="137">
        <v>331812478</v>
      </c>
      <c r="S30" s="137">
        <v>16951300</v>
      </c>
      <c r="T30" s="137"/>
      <c r="U30" s="137">
        <v>314861178</v>
      </c>
    </row>
    <row r="31" spans="1:21" x14ac:dyDescent="0.2">
      <c r="A31" s="109" t="s">
        <v>703</v>
      </c>
      <c r="B31" s="109" t="s">
        <v>704</v>
      </c>
      <c r="C31" s="123">
        <v>324442000</v>
      </c>
      <c r="F31" s="109">
        <v>130000000</v>
      </c>
      <c r="G31" s="109">
        <v>45000000</v>
      </c>
      <c r="I31" s="137">
        <v>85000000</v>
      </c>
      <c r="J31" s="137">
        <v>182666122</v>
      </c>
      <c r="K31" s="137"/>
      <c r="L31" s="137"/>
      <c r="M31" s="137">
        <v>182666122</v>
      </c>
      <c r="N31" s="137">
        <v>312666122</v>
      </c>
      <c r="O31" s="137">
        <v>45000000</v>
      </c>
      <c r="P31" s="137"/>
      <c r="Q31" s="137">
        <v>267666122</v>
      </c>
      <c r="R31" s="137">
        <v>312666122</v>
      </c>
      <c r="S31" s="137">
        <v>45000000</v>
      </c>
      <c r="T31" s="137"/>
      <c r="U31" s="137">
        <v>267666122</v>
      </c>
    </row>
    <row r="32" spans="1:21" x14ac:dyDescent="0.2">
      <c r="A32" s="109" t="s">
        <v>705</v>
      </c>
      <c r="B32" s="109" t="s">
        <v>706</v>
      </c>
      <c r="C32" s="123">
        <v>311528000</v>
      </c>
      <c r="F32" s="109">
        <v>124611200</v>
      </c>
      <c r="G32" s="109">
        <v>124611200</v>
      </c>
      <c r="I32" s="137"/>
      <c r="J32" s="137">
        <v>179153948</v>
      </c>
      <c r="K32" s="137"/>
      <c r="L32" s="137"/>
      <c r="M32" s="137">
        <v>179153948</v>
      </c>
      <c r="N32" s="137">
        <v>303765148</v>
      </c>
      <c r="O32" s="137">
        <v>124611200</v>
      </c>
      <c r="P32" s="137"/>
      <c r="Q32" s="137">
        <v>179153948</v>
      </c>
      <c r="R32" s="137">
        <v>303765148</v>
      </c>
      <c r="S32" s="137">
        <v>124611200</v>
      </c>
      <c r="T32" s="137"/>
      <c r="U32" s="137">
        <v>179153948</v>
      </c>
    </row>
  </sheetData>
  <printOptions horizontalCentered="1" verticalCentered="1"/>
  <pageMargins left="0.70866141732283472" right="0.47244094488188981" top="0.55118110236220474" bottom="0.98425196850393704" header="0" footer="0"/>
  <pageSetup scale="51" orientation="landscape" verticalDpi="0" r:id="rId1"/>
  <headerFooter alignWithMargins="0">
    <oddFooter>&amp;C&amp;P&amp;RElaborado por EQUILIBRIUM Inmobiliario S.A.S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4"/>
  <dimension ref="A1:D77"/>
  <sheetViews>
    <sheetView workbookViewId="0">
      <pane ySplit="1" topLeftCell="A2" activePane="bottomLeft" state="frozen"/>
      <selection activeCell="B12" sqref="B12"/>
      <selection pane="bottomLeft" activeCell="A349" sqref="A2:XFD349"/>
    </sheetView>
  </sheetViews>
  <sheetFormatPr baseColWidth="10" defaultColWidth="11.42578125" defaultRowHeight="12.75" x14ac:dyDescent="0.2"/>
  <cols>
    <col min="1" max="1" width="10" style="541" bestFit="1" customWidth="1"/>
    <col min="2" max="2" width="15.85546875" style="541" bestFit="1" customWidth="1"/>
    <col min="3" max="3" width="9" style="541" bestFit="1" customWidth="1"/>
    <col min="4" max="4" width="10.85546875" style="539" bestFit="1" customWidth="1"/>
  </cols>
  <sheetData>
    <row r="1" spans="1:4" x14ac:dyDescent="0.2">
      <c r="A1" s="499" t="s">
        <v>707</v>
      </c>
      <c r="B1" s="500" t="s">
        <v>708</v>
      </c>
      <c r="C1" s="499" t="s">
        <v>573</v>
      </c>
      <c r="D1" s="537" t="s">
        <v>329</v>
      </c>
    </row>
    <row r="2" spans="1:4" x14ac:dyDescent="0.2">
      <c r="A2" s="455"/>
      <c r="B2" s="540"/>
      <c r="C2" s="501"/>
      <c r="D2" s="538"/>
    </row>
    <row r="3" spans="1:4" x14ac:dyDescent="0.2">
      <c r="A3" s="455"/>
      <c r="B3" s="540"/>
      <c r="C3" s="501"/>
      <c r="D3" s="538"/>
    </row>
    <row r="4" spans="1:4" x14ac:dyDescent="0.2">
      <c r="A4" s="455"/>
      <c r="B4" s="540"/>
      <c r="C4" s="501"/>
      <c r="D4" s="538"/>
    </row>
    <row r="5" spans="1:4" x14ac:dyDescent="0.2">
      <c r="A5" s="455"/>
      <c r="B5" s="540"/>
      <c r="C5" s="501"/>
      <c r="D5" s="538"/>
    </row>
    <row r="6" spans="1:4" x14ac:dyDescent="0.2">
      <c r="A6" s="455"/>
      <c r="B6" s="540"/>
      <c r="C6" s="501"/>
      <c r="D6" s="538"/>
    </row>
    <row r="7" spans="1:4" x14ac:dyDescent="0.2">
      <c r="A7" s="455"/>
      <c r="B7" s="540"/>
      <c r="C7" s="501"/>
      <c r="D7" s="538"/>
    </row>
    <row r="8" spans="1:4" x14ac:dyDescent="0.2">
      <c r="A8" s="455"/>
      <c r="B8" s="540"/>
      <c r="C8" s="501"/>
      <c r="D8" s="538"/>
    </row>
    <row r="9" spans="1:4" x14ac:dyDescent="0.2">
      <c r="A9" s="455"/>
      <c r="B9" s="540"/>
      <c r="C9" s="501"/>
      <c r="D9" s="538"/>
    </row>
    <row r="10" spans="1:4" x14ac:dyDescent="0.2">
      <c r="A10" s="455"/>
      <c r="B10" s="540"/>
      <c r="C10" s="501"/>
      <c r="D10" s="538"/>
    </row>
    <row r="11" spans="1:4" x14ac:dyDescent="0.2">
      <c r="A11" s="455"/>
      <c r="B11" s="540"/>
      <c r="C11" s="501"/>
      <c r="D11" s="538"/>
    </row>
    <row r="12" spans="1:4" x14ac:dyDescent="0.2">
      <c r="A12" s="455"/>
      <c r="B12" s="540"/>
      <c r="C12" s="501"/>
      <c r="D12" s="538"/>
    </row>
    <row r="13" spans="1:4" x14ac:dyDescent="0.2">
      <c r="A13" s="455"/>
      <c r="B13" s="540"/>
      <c r="C13" s="501"/>
      <c r="D13" s="538"/>
    </row>
    <row r="14" spans="1:4" x14ac:dyDescent="0.2">
      <c r="A14" s="455"/>
      <c r="B14" s="540"/>
      <c r="C14" s="501"/>
      <c r="D14" s="538"/>
    </row>
    <row r="15" spans="1:4" x14ac:dyDescent="0.2">
      <c r="A15" s="455"/>
      <c r="B15" s="540"/>
      <c r="C15" s="501"/>
      <c r="D15" s="538"/>
    </row>
    <row r="16" spans="1:4" x14ac:dyDescent="0.2">
      <c r="A16" s="455"/>
      <c r="B16" s="540"/>
      <c r="C16" s="501"/>
      <c r="D16" s="538"/>
    </row>
    <row r="17" spans="1:4" x14ac:dyDescent="0.2">
      <c r="A17" s="455"/>
      <c r="B17" s="540"/>
      <c r="C17" s="501"/>
      <c r="D17" s="538"/>
    </row>
    <row r="18" spans="1:4" x14ac:dyDescent="0.2">
      <c r="A18" s="455"/>
      <c r="B18" s="540"/>
      <c r="C18" s="501"/>
      <c r="D18" s="538"/>
    </row>
    <row r="19" spans="1:4" x14ac:dyDescent="0.2">
      <c r="A19" s="455"/>
      <c r="B19" s="540"/>
      <c r="C19" s="501"/>
      <c r="D19" s="538"/>
    </row>
    <row r="20" spans="1:4" x14ac:dyDescent="0.2">
      <c r="A20" s="455"/>
      <c r="B20" s="540"/>
      <c r="C20" s="501"/>
      <c r="D20" s="538"/>
    </row>
    <row r="21" spans="1:4" x14ac:dyDescent="0.2">
      <c r="A21" s="455"/>
      <c r="B21" s="540"/>
      <c r="C21" s="501"/>
      <c r="D21" s="538"/>
    </row>
    <row r="22" spans="1:4" x14ac:dyDescent="0.2">
      <c r="A22" s="455"/>
      <c r="B22" s="540"/>
      <c r="C22" s="501"/>
      <c r="D22" s="538"/>
    </row>
    <row r="23" spans="1:4" x14ac:dyDescent="0.2">
      <c r="A23" s="455"/>
      <c r="B23" s="540"/>
      <c r="C23" s="501"/>
      <c r="D23" s="538"/>
    </row>
    <row r="24" spans="1:4" x14ac:dyDescent="0.2">
      <c r="A24" s="455"/>
      <c r="B24" s="540"/>
      <c r="C24" s="501"/>
      <c r="D24" s="538"/>
    </row>
    <row r="25" spans="1:4" x14ac:dyDescent="0.2">
      <c r="A25" s="455"/>
      <c r="B25" s="540"/>
      <c r="C25" s="501"/>
      <c r="D25" s="538"/>
    </row>
    <row r="26" spans="1:4" x14ac:dyDescent="0.2">
      <c r="A26" s="455"/>
      <c r="B26" s="540"/>
      <c r="C26" s="501"/>
      <c r="D26" s="538"/>
    </row>
    <row r="27" spans="1:4" x14ac:dyDescent="0.2">
      <c r="A27" s="455"/>
      <c r="B27" s="540"/>
      <c r="C27" s="501"/>
      <c r="D27" s="538"/>
    </row>
    <row r="28" spans="1:4" x14ac:dyDescent="0.2">
      <c r="A28" s="455"/>
      <c r="B28" s="540"/>
      <c r="C28" s="501"/>
      <c r="D28" s="538"/>
    </row>
    <row r="29" spans="1:4" x14ac:dyDescent="0.2">
      <c r="A29" s="455"/>
      <c r="B29" s="540"/>
      <c r="C29" s="501"/>
      <c r="D29" s="538"/>
    </row>
    <row r="30" spans="1:4" x14ac:dyDescent="0.2">
      <c r="A30" s="455"/>
      <c r="B30" s="540"/>
      <c r="C30" s="501"/>
      <c r="D30" s="538"/>
    </row>
    <row r="31" spans="1:4" x14ac:dyDescent="0.2">
      <c r="A31" s="455"/>
      <c r="B31" s="540"/>
      <c r="C31" s="501"/>
      <c r="D31" s="538"/>
    </row>
    <row r="32" spans="1:4" x14ac:dyDescent="0.2">
      <c r="A32" s="455"/>
      <c r="B32" s="540"/>
      <c r="C32" s="501"/>
      <c r="D32" s="538"/>
    </row>
    <row r="33" spans="1:4" x14ac:dyDescent="0.2">
      <c r="A33" s="455"/>
      <c r="B33" s="540"/>
      <c r="C33" s="501"/>
      <c r="D33" s="538"/>
    </row>
    <row r="34" spans="1:4" x14ac:dyDescent="0.2">
      <c r="A34" s="455"/>
      <c r="B34" s="540"/>
      <c r="C34" s="501"/>
      <c r="D34" s="538"/>
    </row>
    <row r="35" spans="1:4" x14ac:dyDescent="0.2">
      <c r="A35" s="455"/>
      <c r="B35" s="540"/>
      <c r="C35" s="501"/>
      <c r="D35" s="538"/>
    </row>
    <row r="36" spans="1:4" x14ac:dyDescent="0.2">
      <c r="A36" s="455"/>
      <c r="B36" s="540"/>
      <c r="C36" s="501"/>
      <c r="D36" s="538"/>
    </row>
    <row r="37" spans="1:4" x14ac:dyDescent="0.2">
      <c r="A37" s="455"/>
      <c r="B37" s="540"/>
      <c r="C37" s="501"/>
      <c r="D37" s="538"/>
    </row>
    <row r="38" spans="1:4" x14ac:dyDescent="0.2">
      <c r="A38" s="455"/>
      <c r="B38" s="540"/>
      <c r="C38" s="501"/>
      <c r="D38" s="538"/>
    </row>
    <row r="39" spans="1:4" x14ac:dyDescent="0.2">
      <c r="A39" s="455"/>
      <c r="B39" s="540"/>
      <c r="C39" s="501"/>
      <c r="D39" s="538"/>
    </row>
    <row r="40" spans="1:4" x14ac:dyDescent="0.2">
      <c r="A40" s="455"/>
      <c r="B40" s="540"/>
      <c r="C40" s="501"/>
      <c r="D40" s="538"/>
    </row>
    <row r="41" spans="1:4" x14ac:dyDescent="0.2">
      <c r="A41" s="455"/>
      <c r="B41" s="540"/>
      <c r="C41" s="501"/>
      <c r="D41" s="538"/>
    </row>
    <row r="42" spans="1:4" x14ac:dyDescent="0.2">
      <c r="A42" s="455"/>
      <c r="B42" s="540"/>
      <c r="C42" s="501"/>
      <c r="D42" s="538"/>
    </row>
    <row r="43" spans="1:4" x14ac:dyDescent="0.2">
      <c r="A43" s="455"/>
      <c r="B43" s="540"/>
      <c r="C43" s="501"/>
      <c r="D43" s="538"/>
    </row>
    <row r="44" spans="1:4" x14ac:dyDescent="0.2">
      <c r="A44" s="455"/>
      <c r="B44" s="540"/>
      <c r="C44" s="501"/>
      <c r="D44" s="538"/>
    </row>
    <row r="45" spans="1:4" x14ac:dyDescent="0.2">
      <c r="A45" s="455"/>
      <c r="B45" s="540"/>
      <c r="C45" s="501"/>
      <c r="D45" s="538"/>
    </row>
    <row r="46" spans="1:4" x14ac:dyDescent="0.2">
      <c r="A46" s="455"/>
      <c r="B46" s="540"/>
      <c r="C46" s="501"/>
      <c r="D46" s="538"/>
    </row>
    <row r="47" spans="1:4" x14ac:dyDescent="0.2">
      <c r="A47" s="455"/>
      <c r="B47" s="540"/>
      <c r="C47" s="501"/>
      <c r="D47" s="538"/>
    </row>
    <row r="48" spans="1:4" x14ac:dyDescent="0.2">
      <c r="A48" s="455"/>
      <c r="B48" s="540"/>
      <c r="C48" s="501"/>
      <c r="D48" s="538"/>
    </row>
    <row r="49" spans="1:4" x14ac:dyDescent="0.2">
      <c r="A49" s="455"/>
      <c r="B49" s="540"/>
      <c r="C49" s="501"/>
      <c r="D49" s="538"/>
    </row>
    <row r="50" spans="1:4" x14ac:dyDescent="0.2">
      <c r="A50" s="455"/>
      <c r="B50" s="540"/>
      <c r="C50" s="501"/>
      <c r="D50" s="538"/>
    </row>
    <row r="51" spans="1:4" x14ac:dyDescent="0.2">
      <c r="A51" s="455"/>
      <c r="B51" s="540"/>
      <c r="C51" s="501"/>
      <c r="D51" s="538"/>
    </row>
    <row r="52" spans="1:4" x14ac:dyDescent="0.2">
      <c r="A52" s="455"/>
      <c r="B52" s="540"/>
      <c r="C52" s="501"/>
      <c r="D52" s="538"/>
    </row>
    <row r="53" spans="1:4" x14ac:dyDescent="0.2">
      <c r="A53" s="455"/>
      <c r="B53" s="540"/>
      <c r="C53" s="501"/>
      <c r="D53" s="538"/>
    </row>
    <row r="54" spans="1:4" x14ac:dyDescent="0.2">
      <c r="A54" s="455"/>
      <c r="B54" s="540"/>
      <c r="C54" s="501"/>
      <c r="D54" s="538"/>
    </row>
    <row r="55" spans="1:4" x14ac:dyDescent="0.2">
      <c r="A55" s="455"/>
      <c r="B55" s="540"/>
      <c r="C55" s="501"/>
      <c r="D55" s="538"/>
    </row>
    <row r="56" spans="1:4" x14ac:dyDescent="0.2">
      <c r="A56" s="455"/>
      <c r="B56" s="540"/>
      <c r="C56" s="501"/>
      <c r="D56" s="538"/>
    </row>
    <row r="57" spans="1:4" x14ac:dyDescent="0.2">
      <c r="A57" s="455"/>
      <c r="B57" s="540"/>
      <c r="C57" s="501"/>
      <c r="D57" s="538"/>
    </row>
    <row r="58" spans="1:4" x14ac:dyDescent="0.2">
      <c r="A58" s="455"/>
      <c r="B58" s="540"/>
      <c r="C58" s="501"/>
      <c r="D58" s="538"/>
    </row>
    <row r="59" spans="1:4" x14ac:dyDescent="0.2">
      <c r="A59" s="455"/>
      <c r="B59" s="540"/>
      <c r="C59" s="501"/>
      <c r="D59" s="538"/>
    </row>
    <row r="60" spans="1:4" x14ac:dyDescent="0.2">
      <c r="A60" s="455"/>
      <c r="B60" s="540"/>
      <c r="C60" s="501"/>
      <c r="D60" s="538"/>
    </row>
    <row r="61" spans="1:4" x14ac:dyDescent="0.2">
      <c r="A61" s="455"/>
      <c r="B61" s="540"/>
      <c r="C61" s="501"/>
      <c r="D61" s="538"/>
    </row>
    <row r="62" spans="1:4" x14ac:dyDescent="0.2">
      <c r="A62" s="455"/>
      <c r="B62" s="540"/>
      <c r="C62" s="501"/>
      <c r="D62" s="538"/>
    </row>
    <row r="63" spans="1:4" x14ac:dyDescent="0.2">
      <c r="A63" s="455"/>
      <c r="B63" s="540"/>
      <c r="C63" s="501"/>
      <c r="D63" s="538"/>
    </row>
    <row r="64" spans="1:4" x14ac:dyDescent="0.2">
      <c r="A64" s="455"/>
      <c r="B64" s="540"/>
      <c r="C64" s="501"/>
      <c r="D64" s="538"/>
    </row>
    <row r="65" spans="1:4" x14ac:dyDescent="0.2">
      <c r="A65" s="455"/>
      <c r="B65" s="540"/>
      <c r="C65" s="501"/>
      <c r="D65" s="538"/>
    </row>
    <row r="66" spans="1:4" x14ac:dyDescent="0.2">
      <c r="A66" s="455"/>
      <c r="B66" s="540"/>
      <c r="C66" s="501"/>
      <c r="D66" s="538"/>
    </row>
    <row r="67" spans="1:4" x14ac:dyDescent="0.2">
      <c r="A67" s="455"/>
      <c r="B67" s="540"/>
      <c r="C67" s="501"/>
      <c r="D67" s="538"/>
    </row>
    <row r="68" spans="1:4" x14ac:dyDescent="0.2">
      <c r="A68" s="455"/>
      <c r="B68" s="540"/>
      <c r="C68" s="501"/>
      <c r="D68" s="538"/>
    </row>
    <row r="69" spans="1:4" x14ac:dyDescent="0.2">
      <c r="A69" s="455"/>
      <c r="B69" s="540"/>
      <c r="C69" s="501"/>
      <c r="D69" s="538"/>
    </row>
    <row r="70" spans="1:4" x14ac:dyDescent="0.2">
      <c r="A70" s="455"/>
      <c r="B70" s="540"/>
      <c r="C70" s="501"/>
      <c r="D70" s="538"/>
    </row>
    <row r="71" spans="1:4" x14ac:dyDescent="0.2">
      <c r="A71" s="455"/>
      <c r="B71" s="540"/>
      <c r="C71" s="501"/>
      <c r="D71" s="538"/>
    </row>
    <row r="72" spans="1:4" x14ac:dyDescent="0.2">
      <c r="A72" s="455"/>
      <c r="B72" s="540"/>
      <c r="C72" s="501"/>
      <c r="D72" s="538"/>
    </row>
    <row r="73" spans="1:4" x14ac:dyDescent="0.2">
      <c r="A73" s="455"/>
      <c r="B73" s="540"/>
      <c r="C73" s="501"/>
      <c r="D73" s="538"/>
    </row>
    <row r="74" spans="1:4" x14ac:dyDescent="0.2">
      <c r="A74" s="455"/>
      <c r="B74" s="540"/>
      <c r="C74" s="501"/>
      <c r="D74" s="538"/>
    </row>
    <row r="75" spans="1:4" x14ac:dyDescent="0.2">
      <c r="A75" s="455"/>
      <c r="B75" s="540"/>
      <c r="C75" s="501"/>
      <c r="D75" s="538"/>
    </row>
    <row r="76" spans="1:4" x14ac:dyDescent="0.2">
      <c r="A76" s="455"/>
      <c r="B76" s="540"/>
      <c r="C76" s="501"/>
      <c r="D76" s="538"/>
    </row>
    <row r="77" spans="1:4" x14ac:dyDescent="0.2">
      <c r="A77" s="455"/>
      <c r="B77" s="540"/>
      <c r="C77" s="501"/>
      <c r="D77" s="538"/>
    </row>
  </sheetData>
  <autoFilter ref="A1:D1" xr:uid="{00000000-0001-0000-0F00-000000000000}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5">
    <pageSetUpPr fitToPage="1"/>
  </sheetPr>
  <dimension ref="A1:F1"/>
  <sheetViews>
    <sheetView showGridLines="0" workbookViewId="0">
      <pane xSplit="1" ySplit="1" topLeftCell="B2" activePane="bottomRight" state="frozen"/>
      <selection pane="topRight" activeCell="B12" sqref="B12"/>
      <selection pane="bottomLeft" activeCell="B12" sqref="B12"/>
      <selection pane="bottomRight" activeCell="A2" sqref="A2:XFD151"/>
    </sheetView>
  </sheetViews>
  <sheetFormatPr baseColWidth="10" defaultColWidth="11.42578125" defaultRowHeight="12.75" x14ac:dyDescent="0.2"/>
  <cols>
    <col min="1" max="1" width="11.42578125" style="455"/>
    <col min="2" max="2" width="13.42578125" style="517" bestFit="1" customWidth="1"/>
    <col min="3" max="3" width="11.42578125" style="369"/>
    <col min="4" max="4" width="13.140625" style="369" hidden="1" customWidth="1"/>
    <col min="5" max="5" width="15.28515625" style="369" hidden="1" customWidth="1"/>
    <col min="6" max="6" width="12" style="369" hidden="1" customWidth="1"/>
    <col min="7" max="7" width="13.42578125" style="369" bestFit="1" customWidth="1"/>
    <col min="8" max="16384" width="11.42578125" style="369"/>
  </cols>
  <sheetData>
    <row r="1" spans="1:2" s="455" customFormat="1" x14ac:dyDescent="0.2">
      <c r="A1" s="455" t="s">
        <v>102</v>
      </c>
      <c r="B1" s="517" t="s">
        <v>258</v>
      </c>
    </row>
  </sheetData>
  <autoFilter ref="A1:B1" xr:uid="{00000000-0009-0000-0000-000010000000}"/>
  <dataConsolidate/>
  <printOptions horizontalCentered="1" verticalCentered="1"/>
  <pageMargins left="0.70866141732283472" right="0.47244094488188981" top="0.55118110236220474" bottom="0.98425196850393704" header="0" footer="0"/>
  <pageSetup scale="22" orientation="landscape" r:id="rId1"/>
  <headerFooter alignWithMargins="0">
    <oddFooter>&amp;C&amp;P&amp;RElaborado por EQUILIBRIUM Inmobiliario S.A.S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6"/>
  <dimension ref="A1:D83"/>
  <sheetViews>
    <sheetView topLeftCell="A70" workbookViewId="0">
      <selection activeCell="A83" sqref="A2:D83"/>
    </sheetView>
  </sheetViews>
  <sheetFormatPr baseColWidth="10" defaultColWidth="11.42578125" defaultRowHeight="12.75" x14ac:dyDescent="0.2"/>
  <cols>
    <col min="1" max="1" width="11.42578125" style="541" bestFit="1" customWidth="1"/>
    <col min="2" max="2" width="18" style="541" bestFit="1" customWidth="1"/>
    <col min="3" max="3" width="9.5703125" style="541" bestFit="1" customWidth="1"/>
    <col min="4" max="4" width="10.85546875" style="541" bestFit="1" customWidth="1"/>
  </cols>
  <sheetData>
    <row r="1" spans="1:4" x14ac:dyDescent="0.2">
      <c r="A1" s="499" t="s">
        <v>707</v>
      </c>
      <c r="B1" s="500" t="s">
        <v>708</v>
      </c>
      <c r="C1" s="499" t="s">
        <v>573</v>
      </c>
      <c r="D1" s="499" t="s">
        <v>329</v>
      </c>
    </row>
    <row r="2" spans="1:4" x14ac:dyDescent="0.2">
      <c r="A2" s="548"/>
      <c r="B2" s="549"/>
      <c r="C2" s="590"/>
      <c r="D2" s="548"/>
    </row>
    <row r="3" spans="1:4" x14ac:dyDescent="0.2">
      <c r="A3" s="548"/>
      <c r="B3" s="549"/>
      <c r="C3" s="590"/>
      <c r="D3" s="548"/>
    </row>
    <row r="4" spans="1:4" x14ac:dyDescent="0.2">
      <c r="A4" s="548"/>
      <c r="B4" s="549"/>
      <c r="C4" s="590"/>
      <c r="D4" s="548"/>
    </row>
    <row r="5" spans="1:4" x14ac:dyDescent="0.2">
      <c r="A5" s="548"/>
      <c r="B5" s="549"/>
      <c r="C5" s="590"/>
      <c r="D5" s="548"/>
    </row>
    <row r="6" spans="1:4" x14ac:dyDescent="0.2">
      <c r="A6" s="548"/>
      <c r="B6" s="549"/>
      <c r="C6" s="590"/>
      <c r="D6" s="548"/>
    </row>
    <row r="7" spans="1:4" x14ac:dyDescent="0.2">
      <c r="A7" s="548"/>
      <c r="B7" s="549"/>
      <c r="C7" s="590"/>
      <c r="D7" s="548"/>
    </row>
    <row r="8" spans="1:4" x14ac:dyDescent="0.2">
      <c r="A8" s="548"/>
      <c r="B8" s="549"/>
      <c r="C8" s="590"/>
      <c r="D8" s="548"/>
    </row>
    <row r="9" spans="1:4" x14ac:dyDescent="0.2">
      <c r="A9" s="548"/>
      <c r="B9" s="549"/>
      <c r="C9" s="590"/>
      <c r="D9" s="548"/>
    </row>
    <row r="10" spans="1:4" x14ac:dyDescent="0.2">
      <c r="A10" s="548"/>
      <c r="B10" s="549"/>
      <c r="C10" s="590"/>
      <c r="D10" s="548"/>
    </row>
    <row r="11" spans="1:4" x14ac:dyDescent="0.2">
      <c r="A11" s="548"/>
      <c r="B11" s="549"/>
      <c r="C11" s="590"/>
      <c r="D11" s="548"/>
    </row>
    <row r="12" spans="1:4" x14ac:dyDescent="0.2">
      <c r="A12" s="548"/>
      <c r="B12" s="549"/>
      <c r="C12" s="590"/>
      <c r="D12" s="548"/>
    </row>
    <row r="13" spans="1:4" x14ac:dyDescent="0.2">
      <c r="A13" s="548"/>
      <c r="B13" s="549"/>
      <c r="C13" s="590"/>
      <c r="D13" s="548"/>
    </row>
    <row r="14" spans="1:4" x14ac:dyDescent="0.2">
      <c r="A14" s="548"/>
      <c r="B14" s="549"/>
      <c r="C14" s="590"/>
      <c r="D14" s="548"/>
    </row>
    <row r="15" spans="1:4" x14ac:dyDescent="0.2">
      <c r="A15" s="548"/>
      <c r="B15" s="549"/>
      <c r="C15" s="590"/>
      <c r="D15" s="548"/>
    </row>
    <row r="16" spans="1:4" x14ac:dyDescent="0.2">
      <c r="A16" s="548"/>
      <c r="B16" s="549"/>
      <c r="C16" s="590"/>
      <c r="D16" s="548"/>
    </row>
    <row r="17" spans="1:4" x14ac:dyDescent="0.2">
      <c r="A17" s="548"/>
      <c r="B17" s="549"/>
      <c r="C17" s="590"/>
      <c r="D17" s="548"/>
    </row>
    <row r="18" spans="1:4" x14ac:dyDescent="0.2">
      <c r="A18" s="548"/>
      <c r="B18" s="549"/>
      <c r="C18" s="590"/>
      <c r="D18" s="548"/>
    </row>
    <row r="19" spans="1:4" x14ac:dyDescent="0.2">
      <c r="A19" s="548"/>
      <c r="B19" s="549"/>
      <c r="C19" s="590"/>
      <c r="D19" s="548"/>
    </row>
    <row r="20" spans="1:4" x14ac:dyDescent="0.2">
      <c r="A20" s="548"/>
      <c r="B20" s="549"/>
      <c r="C20" s="590"/>
      <c r="D20" s="548"/>
    </row>
    <row r="21" spans="1:4" x14ac:dyDescent="0.2">
      <c r="A21" s="548"/>
      <c r="B21" s="549"/>
      <c r="C21" s="590"/>
      <c r="D21" s="548"/>
    </row>
    <row r="22" spans="1:4" x14ac:dyDescent="0.2">
      <c r="A22" s="548"/>
      <c r="B22" s="549"/>
      <c r="C22" s="590"/>
      <c r="D22" s="548"/>
    </row>
    <row r="23" spans="1:4" x14ac:dyDescent="0.2">
      <c r="A23" s="548"/>
      <c r="B23" s="549"/>
      <c r="C23" s="590"/>
      <c r="D23" s="548"/>
    </row>
    <row r="24" spans="1:4" x14ac:dyDescent="0.2">
      <c r="A24" s="548"/>
      <c r="B24" s="549"/>
      <c r="C24" s="590"/>
      <c r="D24" s="548"/>
    </row>
    <row r="25" spans="1:4" x14ac:dyDescent="0.2">
      <c r="A25" s="548"/>
      <c r="B25" s="549"/>
      <c r="C25" s="590"/>
      <c r="D25" s="548"/>
    </row>
    <row r="26" spans="1:4" x14ac:dyDescent="0.2">
      <c r="A26" s="548"/>
      <c r="B26" s="549"/>
      <c r="C26" s="590"/>
      <c r="D26" s="548"/>
    </row>
    <row r="27" spans="1:4" x14ac:dyDescent="0.2">
      <c r="A27" s="548"/>
      <c r="B27" s="549"/>
      <c r="C27" s="590"/>
      <c r="D27" s="548"/>
    </row>
    <row r="28" spans="1:4" x14ac:dyDescent="0.2">
      <c r="A28" s="548"/>
      <c r="B28" s="549"/>
      <c r="C28" s="590"/>
      <c r="D28" s="548"/>
    </row>
    <row r="29" spans="1:4" x14ac:dyDescent="0.2">
      <c r="A29" s="548"/>
      <c r="B29" s="549"/>
      <c r="C29" s="590"/>
      <c r="D29" s="548"/>
    </row>
    <row r="30" spans="1:4" x14ac:dyDescent="0.2">
      <c r="A30" s="548"/>
      <c r="B30" s="549"/>
      <c r="C30" s="590"/>
      <c r="D30" s="548"/>
    </row>
    <row r="31" spans="1:4" x14ac:dyDescent="0.2">
      <c r="A31" s="548"/>
      <c r="B31" s="549"/>
      <c r="C31" s="590"/>
      <c r="D31" s="548"/>
    </row>
    <row r="32" spans="1:4" x14ac:dyDescent="0.2">
      <c r="A32" s="548"/>
      <c r="B32" s="549"/>
      <c r="C32" s="590"/>
      <c r="D32" s="548"/>
    </row>
    <row r="33" spans="1:4" x14ac:dyDescent="0.2">
      <c r="A33" s="548"/>
      <c r="B33" s="549"/>
      <c r="C33" s="590"/>
      <c r="D33" s="548"/>
    </row>
    <row r="34" spans="1:4" x14ac:dyDescent="0.2">
      <c r="A34" s="548"/>
      <c r="B34" s="549"/>
      <c r="C34" s="590"/>
      <c r="D34" s="548"/>
    </row>
    <row r="35" spans="1:4" x14ac:dyDescent="0.2">
      <c r="A35" s="548"/>
      <c r="B35" s="549"/>
      <c r="C35" s="590"/>
      <c r="D35" s="548"/>
    </row>
    <row r="36" spans="1:4" x14ac:dyDescent="0.2">
      <c r="A36" s="548"/>
      <c r="B36" s="549"/>
      <c r="C36" s="590"/>
      <c r="D36" s="548"/>
    </row>
    <row r="37" spans="1:4" x14ac:dyDescent="0.2">
      <c r="A37" s="548"/>
      <c r="B37" s="549"/>
      <c r="C37" s="590"/>
      <c r="D37" s="548"/>
    </row>
    <row r="38" spans="1:4" x14ac:dyDescent="0.2">
      <c r="A38" s="548"/>
      <c r="B38" s="549"/>
      <c r="C38" s="590"/>
      <c r="D38" s="548"/>
    </row>
    <row r="39" spans="1:4" x14ac:dyDescent="0.2">
      <c r="A39" s="548"/>
      <c r="B39" s="549"/>
      <c r="C39" s="590"/>
      <c r="D39" s="548"/>
    </row>
    <row r="40" spans="1:4" x14ac:dyDescent="0.2">
      <c r="A40" s="548"/>
      <c r="B40" s="549"/>
      <c r="C40" s="590"/>
      <c r="D40" s="548"/>
    </row>
    <row r="41" spans="1:4" x14ac:dyDescent="0.2">
      <c r="A41" s="548"/>
      <c r="B41" s="549"/>
      <c r="C41" s="590"/>
      <c r="D41" s="548"/>
    </row>
    <row r="42" spans="1:4" x14ac:dyDescent="0.2">
      <c r="A42" s="548"/>
      <c r="B42" s="549"/>
      <c r="C42" s="590"/>
      <c r="D42" s="548"/>
    </row>
    <row r="43" spans="1:4" x14ac:dyDescent="0.2">
      <c r="A43" s="548"/>
      <c r="B43" s="549"/>
      <c r="C43" s="590"/>
      <c r="D43" s="548"/>
    </row>
    <row r="44" spans="1:4" x14ac:dyDescent="0.2">
      <c r="A44" s="548"/>
      <c r="B44" s="549"/>
      <c r="C44" s="590"/>
      <c r="D44" s="548"/>
    </row>
    <row r="45" spans="1:4" x14ac:dyDescent="0.2">
      <c r="A45" s="548"/>
      <c r="B45" s="549"/>
      <c r="C45" s="590"/>
      <c r="D45" s="548"/>
    </row>
    <row r="46" spans="1:4" x14ac:dyDescent="0.2">
      <c r="A46" s="548"/>
      <c r="B46" s="549"/>
      <c r="C46" s="590"/>
      <c r="D46" s="548"/>
    </row>
    <row r="47" spans="1:4" x14ac:dyDescent="0.2">
      <c r="A47" s="548"/>
      <c r="B47" s="549"/>
      <c r="C47" s="590"/>
      <c r="D47" s="548"/>
    </row>
    <row r="48" spans="1:4" x14ac:dyDescent="0.2">
      <c r="A48" s="548"/>
      <c r="B48" s="549"/>
      <c r="C48" s="590"/>
      <c r="D48" s="548"/>
    </row>
    <row r="49" spans="1:4" x14ac:dyDescent="0.2">
      <c r="A49" s="548"/>
      <c r="B49" s="549"/>
      <c r="C49" s="590"/>
      <c r="D49" s="548"/>
    </row>
    <row r="50" spans="1:4" x14ac:dyDescent="0.2">
      <c r="A50" s="548"/>
      <c r="B50" s="549"/>
      <c r="C50" s="590"/>
      <c r="D50" s="548"/>
    </row>
    <row r="51" spans="1:4" x14ac:dyDescent="0.2">
      <c r="A51" s="548"/>
      <c r="B51" s="549"/>
      <c r="C51" s="590"/>
      <c r="D51" s="548"/>
    </row>
    <row r="52" spans="1:4" x14ac:dyDescent="0.2">
      <c r="A52" s="548"/>
      <c r="B52" s="549"/>
      <c r="C52" s="590"/>
      <c r="D52" s="548"/>
    </row>
    <row r="53" spans="1:4" x14ac:dyDescent="0.2">
      <c r="A53" s="548"/>
      <c r="B53" s="549"/>
      <c r="C53" s="590"/>
      <c r="D53" s="548"/>
    </row>
    <row r="54" spans="1:4" x14ac:dyDescent="0.2">
      <c r="A54" s="548"/>
      <c r="B54" s="549"/>
      <c r="C54" s="590"/>
      <c r="D54" s="548"/>
    </row>
    <row r="55" spans="1:4" x14ac:dyDescent="0.2">
      <c r="A55" s="548"/>
      <c r="B55" s="549"/>
      <c r="C55" s="590"/>
      <c r="D55" s="548"/>
    </row>
    <row r="56" spans="1:4" x14ac:dyDescent="0.2">
      <c r="A56" s="548"/>
      <c r="B56" s="549"/>
      <c r="C56" s="590"/>
      <c r="D56" s="548"/>
    </row>
    <row r="57" spans="1:4" x14ac:dyDescent="0.2">
      <c r="A57" s="548"/>
      <c r="B57" s="549"/>
      <c r="C57" s="590"/>
      <c r="D57" s="548"/>
    </row>
    <row r="58" spans="1:4" x14ac:dyDescent="0.2">
      <c r="A58" s="548"/>
      <c r="B58" s="549"/>
      <c r="C58" s="590"/>
      <c r="D58" s="548"/>
    </row>
    <row r="59" spans="1:4" x14ac:dyDescent="0.2">
      <c r="A59" s="548"/>
      <c r="B59" s="549"/>
      <c r="C59" s="590"/>
      <c r="D59" s="548"/>
    </row>
    <row r="60" spans="1:4" x14ac:dyDescent="0.2">
      <c r="A60" s="548"/>
      <c r="B60" s="549"/>
      <c r="C60" s="590"/>
      <c r="D60" s="548"/>
    </row>
    <row r="61" spans="1:4" x14ac:dyDescent="0.2">
      <c r="A61" s="548"/>
      <c r="B61" s="549"/>
      <c r="C61" s="590"/>
      <c r="D61" s="548"/>
    </row>
    <row r="62" spans="1:4" x14ac:dyDescent="0.2">
      <c r="A62" s="548"/>
      <c r="B62" s="549"/>
      <c r="C62" s="590"/>
      <c r="D62" s="548"/>
    </row>
    <row r="63" spans="1:4" x14ac:dyDescent="0.2">
      <c r="A63" s="548"/>
      <c r="B63" s="549"/>
      <c r="C63" s="590"/>
      <c r="D63" s="548"/>
    </row>
    <row r="64" spans="1:4" x14ac:dyDescent="0.2">
      <c r="A64" s="548"/>
      <c r="B64" s="549"/>
      <c r="C64" s="590"/>
      <c r="D64" s="548"/>
    </row>
    <row r="65" spans="1:4" x14ac:dyDescent="0.2">
      <c r="A65" s="548"/>
      <c r="B65" s="549"/>
      <c r="C65" s="590"/>
      <c r="D65" s="548"/>
    </row>
    <row r="66" spans="1:4" x14ac:dyDescent="0.2">
      <c r="A66" s="548"/>
      <c r="B66" s="549"/>
      <c r="C66" s="590"/>
      <c r="D66" s="548"/>
    </row>
    <row r="67" spans="1:4" x14ac:dyDescent="0.2">
      <c r="A67" s="548"/>
      <c r="B67" s="549"/>
      <c r="C67" s="590"/>
      <c r="D67" s="548"/>
    </row>
    <row r="68" spans="1:4" x14ac:dyDescent="0.2">
      <c r="A68" s="548"/>
      <c r="B68" s="549"/>
      <c r="C68" s="590"/>
      <c r="D68" s="548"/>
    </row>
    <row r="69" spans="1:4" x14ac:dyDescent="0.2">
      <c r="A69" s="548"/>
      <c r="B69" s="549"/>
      <c r="C69" s="590"/>
      <c r="D69" s="548"/>
    </row>
    <row r="70" spans="1:4" x14ac:dyDescent="0.2">
      <c r="A70" s="548"/>
      <c r="B70" s="549"/>
      <c r="C70" s="590"/>
      <c r="D70" s="548"/>
    </row>
    <row r="71" spans="1:4" x14ac:dyDescent="0.2">
      <c r="A71" s="548"/>
      <c r="B71" s="549"/>
      <c r="C71" s="590"/>
      <c r="D71" s="548"/>
    </row>
    <row r="72" spans="1:4" x14ac:dyDescent="0.2">
      <c r="A72" s="548"/>
      <c r="B72" s="549"/>
      <c r="C72" s="590"/>
      <c r="D72" s="548"/>
    </row>
    <row r="73" spans="1:4" x14ac:dyDescent="0.2">
      <c r="A73" s="548"/>
      <c r="B73" s="549"/>
      <c r="C73" s="590"/>
      <c r="D73" s="548"/>
    </row>
    <row r="74" spans="1:4" x14ac:dyDescent="0.2">
      <c r="A74" s="548"/>
      <c r="B74" s="549"/>
      <c r="C74" s="590"/>
      <c r="D74" s="548"/>
    </row>
    <row r="75" spans="1:4" x14ac:dyDescent="0.2">
      <c r="A75" s="548"/>
      <c r="B75" s="549"/>
      <c r="C75" s="590"/>
      <c r="D75" s="548"/>
    </row>
    <row r="76" spans="1:4" x14ac:dyDescent="0.2">
      <c r="A76" s="548"/>
      <c r="B76" s="549"/>
      <c r="C76" s="590"/>
      <c r="D76" s="548"/>
    </row>
    <row r="77" spans="1:4" x14ac:dyDescent="0.2">
      <c r="A77" s="548"/>
      <c r="B77" s="549"/>
      <c r="C77" s="590"/>
      <c r="D77" s="548"/>
    </row>
    <row r="78" spans="1:4" x14ac:dyDescent="0.2">
      <c r="A78" s="548"/>
      <c r="B78" s="549"/>
      <c r="C78" s="590"/>
      <c r="D78" s="548"/>
    </row>
    <row r="79" spans="1:4" x14ac:dyDescent="0.2">
      <c r="A79" s="548"/>
      <c r="B79" s="549"/>
      <c r="C79" s="590"/>
      <c r="D79" s="548"/>
    </row>
    <row r="80" spans="1:4" x14ac:dyDescent="0.2">
      <c r="A80" s="548"/>
      <c r="B80" s="549"/>
      <c r="C80" s="590"/>
      <c r="D80" s="548"/>
    </row>
    <row r="81" spans="1:4" x14ac:dyDescent="0.2">
      <c r="A81" s="548"/>
      <c r="B81" s="549"/>
      <c r="C81" s="590"/>
      <c r="D81" s="548"/>
    </row>
    <row r="82" spans="1:4" x14ac:dyDescent="0.2">
      <c r="A82" s="548"/>
      <c r="B82" s="549"/>
      <c r="C82" s="590"/>
      <c r="D82" s="548"/>
    </row>
    <row r="83" spans="1:4" x14ac:dyDescent="0.2">
      <c r="A83" s="548"/>
      <c r="B83" s="549"/>
      <c r="C83" s="590"/>
      <c r="D83" s="548"/>
    </row>
  </sheetData>
  <autoFilter ref="A1:D1" xr:uid="{00000000-0009-0000-0000-000011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G380"/>
  <sheetViews>
    <sheetView showGridLines="0" workbookViewId="0">
      <selection activeCell="B12" sqref="B12"/>
    </sheetView>
  </sheetViews>
  <sheetFormatPr baseColWidth="10" defaultColWidth="11.42578125" defaultRowHeight="12.75" x14ac:dyDescent="0.2"/>
  <cols>
    <col min="1" max="1" width="12.85546875" style="541" bestFit="1" customWidth="1"/>
    <col min="2" max="2" width="12" bestFit="1" customWidth="1"/>
    <col min="4" max="4" width="12.5703125" bestFit="1" customWidth="1"/>
    <col min="5" max="5" width="15.28515625" bestFit="1" customWidth="1"/>
    <col min="7" max="7" width="14.7109375" bestFit="1" customWidth="1"/>
  </cols>
  <sheetData>
    <row r="1" spans="1:7" s="559" customFormat="1" x14ac:dyDescent="0.2">
      <c r="A1" s="557" t="s">
        <v>102</v>
      </c>
      <c r="B1" s="558" t="s">
        <v>258</v>
      </c>
    </row>
    <row r="2" spans="1:7" x14ac:dyDescent="0.2">
      <c r="A2" s="455"/>
      <c r="B2" s="510"/>
      <c r="D2" s="585"/>
      <c r="E2" s="585"/>
      <c r="G2" s="572"/>
    </row>
    <row r="3" spans="1:7" x14ac:dyDescent="0.2">
      <c r="A3" s="455"/>
      <c r="B3" s="510"/>
      <c r="D3" s="585"/>
      <c r="E3" s="585"/>
      <c r="G3" s="572"/>
    </row>
    <row r="4" spans="1:7" x14ac:dyDescent="0.2">
      <c r="A4" s="455"/>
      <c r="B4" s="510"/>
      <c r="D4" s="585"/>
      <c r="E4" s="585"/>
      <c r="G4" s="572"/>
    </row>
    <row r="5" spans="1:7" x14ac:dyDescent="0.2">
      <c r="A5" s="455"/>
      <c r="B5" s="510"/>
      <c r="D5" s="585"/>
      <c r="E5" s="585"/>
      <c r="G5" s="572"/>
    </row>
    <row r="6" spans="1:7" x14ac:dyDescent="0.2">
      <c r="A6" s="455"/>
      <c r="B6" s="510"/>
      <c r="D6" s="585"/>
      <c r="E6" s="585"/>
      <c r="G6" s="572"/>
    </row>
    <row r="7" spans="1:7" x14ac:dyDescent="0.2">
      <c r="A7" s="455"/>
      <c r="B7" s="510"/>
      <c r="D7" s="585"/>
      <c r="E7" s="585"/>
      <c r="G7" s="572"/>
    </row>
    <row r="8" spans="1:7" x14ac:dyDescent="0.2">
      <c r="A8" s="455"/>
      <c r="B8" s="510"/>
      <c r="D8" s="585"/>
      <c r="E8" s="585"/>
      <c r="G8" s="572"/>
    </row>
    <row r="9" spans="1:7" x14ac:dyDescent="0.2">
      <c r="A9" s="455"/>
      <c r="B9" s="510"/>
      <c r="D9" s="585"/>
      <c r="E9" s="585"/>
      <c r="G9" s="572"/>
    </row>
    <row r="10" spans="1:7" x14ac:dyDescent="0.2">
      <c r="A10" s="455"/>
      <c r="B10" s="510"/>
      <c r="D10" s="585"/>
      <c r="E10" s="585"/>
      <c r="G10" s="572"/>
    </row>
    <row r="11" spans="1:7" x14ac:dyDescent="0.2">
      <c r="A11" s="455"/>
      <c r="B11" s="510"/>
      <c r="D11" s="585"/>
      <c r="E11" s="585"/>
      <c r="G11" s="572"/>
    </row>
    <row r="12" spans="1:7" x14ac:dyDescent="0.2">
      <c r="A12" s="455"/>
      <c r="B12" s="510"/>
      <c r="D12" s="585"/>
      <c r="E12" s="585"/>
      <c r="G12" s="572"/>
    </row>
    <row r="13" spans="1:7" x14ac:dyDescent="0.2">
      <c r="A13" s="455"/>
      <c r="B13" s="510"/>
      <c r="D13" s="585"/>
      <c r="E13" s="585"/>
      <c r="G13" s="572"/>
    </row>
    <row r="14" spans="1:7" x14ac:dyDescent="0.2">
      <c r="A14" s="455"/>
      <c r="B14" s="510"/>
      <c r="D14" s="585"/>
      <c r="E14" s="585"/>
      <c r="G14" s="572"/>
    </row>
    <row r="15" spans="1:7" x14ac:dyDescent="0.2">
      <c r="A15" s="455"/>
      <c r="B15" s="510"/>
      <c r="D15" s="585"/>
      <c r="E15" s="585"/>
      <c r="G15" s="572"/>
    </row>
    <row r="16" spans="1:7" x14ac:dyDescent="0.2">
      <c r="A16" s="455"/>
      <c r="B16" s="510"/>
      <c r="D16" s="585"/>
      <c r="E16" s="585"/>
      <c r="G16" s="572"/>
    </row>
    <row r="17" spans="1:7" x14ac:dyDescent="0.2">
      <c r="A17" s="455"/>
      <c r="B17" s="510"/>
      <c r="D17" s="585"/>
      <c r="E17" s="585"/>
      <c r="G17" s="572"/>
    </row>
    <row r="18" spans="1:7" x14ac:dyDescent="0.2">
      <c r="A18" s="455"/>
      <c r="B18" s="510"/>
      <c r="D18" s="585"/>
      <c r="E18" s="585"/>
      <c r="G18" s="572"/>
    </row>
    <row r="19" spans="1:7" x14ac:dyDescent="0.2">
      <c r="A19" s="455"/>
      <c r="B19" s="510"/>
      <c r="D19" s="585"/>
      <c r="E19" s="585"/>
      <c r="G19" s="572"/>
    </row>
    <row r="20" spans="1:7" x14ac:dyDescent="0.2">
      <c r="A20" s="455"/>
      <c r="B20" s="510"/>
      <c r="D20" s="585"/>
      <c r="E20" s="585"/>
      <c r="G20" s="572"/>
    </row>
    <row r="21" spans="1:7" x14ac:dyDescent="0.2">
      <c r="A21" s="455"/>
      <c r="B21" s="510"/>
      <c r="D21" s="585"/>
      <c r="E21" s="585"/>
      <c r="G21" s="572"/>
    </row>
    <row r="22" spans="1:7" x14ac:dyDescent="0.2">
      <c r="A22" s="455"/>
      <c r="B22" s="510"/>
      <c r="D22" s="585"/>
      <c r="E22" s="585"/>
      <c r="G22" s="572"/>
    </row>
    <row r="23" spans="1:7" x14ac:dyDescent="0.2">
      <c r="A23" s="455"/>
      <c r="B23" s="510"/>
      <c r="D23" s="585"/>
      <c r="E23" s="585"/>
      <c r="G23" s="572"/>
    </row>
    <row r="24" spans="1:7" x14ac:dyDescent="0.2">
      <c r="A24" s="455"/>
      <c r="B24" s="510"/>
      <c r="D24" s="585"/>
      <c r="E24" s="585"/>
      <c r="G24" s="572"/>
    </row>
    <row r="25" spans="1:7" x14ac:dyDescent="0.2">
      <c r="A25" s="455"/>
      <c r="B25" s="510"/>
      <c r="D25" s="585"/>
      <c r="E25" s="585"/>
      <c r="G25" s="572"/>
    </row>
    <row r="26" spans="1:7" x14ac:dyDescent="0.2">
      <c r="A26" s="455"/>
      <c r="B26" s="510"/>
      <c r="D26" s="585"/>
      <c r="E26" s="585"/>
      <c r="G26" s="572"/>
    </row>
    <row r="27" spans="1:7" x14ac:dyDescent="0.2">
      <c r="A27" s="455"/>
      <c r="B27" s="510"/>
      <c r="D27" s="585"/>
      <c r="E27" s="585"/>
      <c r="G27" s="572"/>
    </row>
    <row r="28" spans="1:7" x14ac:dyDescent="0.2">
      <c r="A28" s="455"/>
      <c r="B28" s="510"/>
      <c r="D28" s="585"/>
      <c r="E28" s="585"/>
      <c r="G28" s="572"/>
    </row>
    <row r="29" spans="1:7" x14ac:dyDescent="0.2">
      <c r="A29" s="455"/>
      <c r="B29" s="510"/>
      <c r="D29" s="585"/>
      <c r="E29" s="585"/>
      <c r="G29" s="572"/>
    </row>
    <row r="30" spans="1:7" x14ac:dyDescent="0.2">
      <c r="A30" s="455"/>
      <c r="B30" s="510"/>
      <c r="D30" s="585"/>
      <c r="E30" s="585"/>
      <c r="G30" s="572"/>
    </row>
    <row r="31" spans="1:7" x14ac:dyDescent="0.2">
      <c r="A31" s="455"/>
      <c r="B31" s="510"/>
      <c r="D31" s="585"/>
      <c r="E31" s="585"/>
      <c r="G31" s="572"/>
    </row>
    <row r="32" spans="1:7" x14ac:dyDescent="0.2">
      <c r="A32" s="455"/>
      <c r="B32" s="510"/>
      <c r="D32" s="585"/>
      <c r="E32" s="585"/>
      <c r="G32" s="572"/>
    </row>
    <row r="33" spans="1:7" x14ac:dyDescent="0.2">
      <c r="A33" s="455"/>
      <c r="B33" s="510"/>
      <c r="D33" s="585"/>
      <c r="E33" s="585"/>
      <c r="G33" s="572"/>
    </row>
    <row r="34" spans="1:7" x14ac:dyDescent="0.2">
      <c r="A34" s="455"/>
      <c r="B34" s="510"/>
      <c r="D34" s="585"/>
      <c r="E34" s="585"/>
      <c r="G34" s="572"/>
    </row>
    <row r="35" spans="1:7" x14ac:dyDescent="0.2">
      <c r="A35" s="455"/>
      <c r="B35" s="510"/>
      <c r="D35" s="585"/>
      <c r="E35" s="585"/>
      <c r="G35" s="572"/>
    </row>
    <row r="36" spans="1:7" x14ac:dyDescent="0.2">
      <c r="A36" s="455"/>
      <c r="B36" s="510"/>
      <c r="D36" s="585"/>
      <c r="E36" s="585"/>
      <c r="G36" s="572"/>
    </row>
    <row r="37" spans="1:7" x14ac:dyDescent="0.2">
      <c r="A37" s="455"/>
      <c r="B37" s="510"/>
      <c r="D37" s="585"/>
      <c r="E37" s="585"/>
      <c r="G37" s="572"/>
    </row>
    <row r="38" spans="1:7" x14ac:dyDescent="0.2">
      <c r="A38" s="455"/>
      <c r="B38" s="510"/>
      <c r="D38" s="585"/>
      <c r="E38" s="585"/>
      <c r="G38" s="572"/>
    </row>
    <row r="39" spans="1:7" x14ac:dyDescent="0.2">
      <c r="A39" s="455"/>
      <c r="B39" s="510"/>
      <c r="D39" s="585"/>
      <c r="E39" s="585"/>
      <c r="G39" s="572"/>
    </row>
    <row r="40" spans="1:7" x14ac:dyDescent="0.2">
      <c r="A40" s="455"/>
      <c r="B40" s="510"/>
      <c r="D40" s="585"/>
      <c r="E40" s="585"/>
      <c r="G40" s="572"/>
    </row>
    <row r="41" spans="1:7" x14ac:dyDescent="0.2">
      <c r="A41" s="455"/>
      <c r="B41" s="510"/>
      <c r="D41" s="585"/>
      <c r="E41" s="585"/>
      <c r="G41" s="572"/>
    </row>
    <row r="42" spans="1:7" x14ac:dyDescent="0.2">
      <c r="A42" s="455"/>
      <c r="B42" s="510"/>
      <c r="D42" s="585"/>
      <c r="E42" s="585"/>
      <c r="G42" s="572"/>
    </row>
    <row r="43" spans="1:7" x14ac:dyDescent="0.2">
      <c r="A43" s="455"/>
      <c r="B43" s="510"/>
      <c r="D43" s="585"/>
      <c r="E43" s="585"/>
      <c r="G43" s="572"/>
    </row>
    <row r="44" spans="1:7" x14ac:dyDescent="0.2">
      <c r="A44" s="455"/>
      <c r="B44" s="510"/>
      <c r="D44" s="585"/>
      <c r="E44" s="585"/>
      <c r="G44" s="572"/>
    </row>
    <row r="45" spans="1:7" x14ac:dyDescent="0.2">
      <c r="A45" s="455"/>
      <c r="B45" s="510"/>
      <c r="D45" s="585"/>
      <c r="E45" s="585"/>
      <c r="G45" s="572"/>
    </row>
    <row r="46" spans="1:7" x14ac:dyDescent="0.2">
      <c r="A46" s="455"/>
      <c r="B46" s="510"/>
      <c r="D46" s="585"/>
      <c r="E46" s="585"/>
      <c r="G46" s="572"/>
    </row>
    <row r="47" spans="1:7" x14ac:dyDescent="0.2">
      <c r="A47" s="455"/>
      <c r="B47" s="510"/>
      <c r="D47" s="585"/>
      <c r="E47" s="585"/>
      <c r="G47" s="572"/>
    </row>
    <row r="48" spans="1:7" x14ac:dyDescent="0.2">
      <c r="A48" s="455"/>
      <c r="B48" s="510"/>
      <c r="D48" s="585"/>
      <c r="E48" s="585"/>
      <c r="G48" s="572"/>
    </row>
    <row r="49" spans="1:7" x14ac:dyDescent="0.2">
      <c r="A49" s="455"/>
      <c r="B49" s="510"/>
      <c r="D49" s="585"/>
      <c r="E49" s="585"/>
      <c r="G49" s="572"/>
    </row>
    <row r="50" spans="1:7" x14ac:dyDescent="0.2">
      <c r="A50" s="455"/>
      <c r="B50" s="510"/>
      <c r="D50" s="585"/>
      <c r="E50" s="585"/>
      <c r="G50" s="572"/>
    </row>
    <row r="51" spans="1:7" x14ac:dyDescent="0.2">
      <c r="A51" s="455"/>
      <c r="B51" s="510"/>
      <c r="D51" s="585"/>
      <c r="E51" s="585"/>
      <c r="G51" s="572"/>
    </row>
    <row r="52" spans="1:7" x14ac:dyDescent="0.2">
      <c r="A52" s="455"/>
      <c r="B52" s="510"/>
      <c r="D52" s="585"/>
      <c r="E52" s="585"/>
      <c r="G52" s="572"/>
    </row>
    <row r="53" spans="1:7" x14ac:dyDescent="0.2">
      <c r="A53" s="455"/>
      <c r="B53" s="510"/>
      <c r="D53" s="585"/>
      <c r="E53" s="585"/>
      <c r="G53" s="572"/>
    </row>
    <row r="54" spans="1:7" x14ac:dyDescent="0.2">
      <c r="A54" s="455"/>
      <c r="B54" s="510"/>
      <c r="D54" s="585"/>
      <c r="E54" s="585"/>
      <c r="G54" s="572"/>
    </row>
    <row r="55" spans="1:7" x14ac:dyDescent="0.2">
      <c r="A55" s="455"/>
      <c r="B55" s="510"/>
      <c r="D55" s="585"/>
      <c r="E55" s="585"/>
      <c r="G55" s="572"/>
    </row>
    <row r="56" spans="1:7" x14ac:dyDescent="0.2">
      <c r="A56" s="455"/>
      <c r="B56" s="510"/>
      <c r="D56" s="585"/>
      <c r="E56" s="585"/>
      <c r="G56" s="572"/>
    </row>
    <row r="57" spans="1:7" x14ac:dyDescent="0.2">
      <c r="A57" s="455"/>
      <c r="B57" s="510"/>
      <c r="D57" s="585"/>
      <c r="E57" s="585"/>
      <c r="G57" s="572"/>
    </row>
    <row r="58" spans="1:7" x14ac:dyDescent="0.2">
      <c r="A58" s="455"/>
      <c r="B58" s="510"/>
      <c r="D58" s="585"/>
      <c r="E58" s="585"/>
      <c r="G58" s="572"/>
    </row>
    <row r="59" spans="1:7" x14ac:dyDescent="0.2">
      <c r="A59" s="455"/>
      <c r="B59" s="510"/>
      <c r="D59" s="585"/>
      <c r="E59" s="585"/>
      <c r="G59" s="572"/>
    </row>
    <row r="60" spans="1:7" x14ac:dyDescent="0.2">
      <c r="A60" s="455"/>
      <c r="B60" s="510"/>
      <c r="D60" s="585"/>
      <c r="E60" s="585"/>
      <c r="G60" s="572"/>
    </row>
    <row r="61" spans="1:7" x14ac:dyDescent="0.2">
      <c r="A61" s="455"/>
      <c r="B61" s="510"/>
      <c r="D61" s="585"/>
      <c r="E61" s="585"/>
      <c r="G61" s="572"/>
    </row>
    <row r="62" spans="1:7" x14ac:dyDescent="0.2">
      <c r="A62" s="455"/>
      <c r="B62" s="510"/>
      <c r="D62" s="585"/>
      <c r="E62" s="585"/>
      <c r="G62" s="572"/>
    </row>
    <row r="63" spans="1:7" x14ac:dyDescent="0.2">
      <c r="A63" s="455"/>
      <c r="B63" s="510"/>
      <c r="D63" s="585"/>
      <c r="E63" s="585"/>
      <c r="G63" s="572"/>
    </row>
    <row r="64" spans="1:7" x14ac:dyDescent="0.2">
      <c r="A64" s="455"/>
      <c r="B64" s="510"/>
      <c r="D64" s="585"/>
      <c r="E64" s="585"/>
      <c r="G64" s="572"/>
    </row>
    <row r="65" spans="1:7" x14ac:dyDescent="0.2">
      <c r="A65" s="455"/>
      <c r="B65" s="510"/>
      <c r="D65" s="585"/>
      <c r="E65" s="585"/>
      <c r="G65" s="572"/>
    </row>
    <row r="66" spans="1:7" x14ac:dyDescent="0.2">
      <c r="A66" s="455"/>
      <c r="B66" s="510"/>
      <c r="D66" s="585"/>
      <c r="E66" s="585"/>
      <c r="G66" s="572"/>
    </row>
    <row r="67" spans="1:7" x14ac:dyDescent="0.2">
      <c r="A67" s="455"/>
      <c r="B67" s="510"/>
      <c r="D67" s="585"/>
      <c r="E67" s="585"/>
      <c r="G67" s="572"/>
    </row>
    <row r="68" spans="1:7" x14ac:dyDescent="0.2">
      <c r="A68" s="455"/>
      <c r="B68" s="510"/>
      <c r="D68" s="585"/>
      <c r="E68" s="585"/>
      <c r="G68" s="572"/>
    </row>
    <row r="69" spans="1:7" x14ac:dyDescent="0.2">
      <c r="A69" s="455"/>
      <c r="B69" s="510"/>
      <c r="D69" s="585"/>
      <c r="E69" s="585"/>
      <c r="G69" s="572"/>
    </row>
    <row r="70" spans="1:7" x14ac:dyDescent="0.2">
      <c r="A70" s="455"/>
      <c r="B70" s="510"/>
      <c r="D70" s="585"/>
      <c r="E70" s="585"/>
      <c r="G70" s="572"/>
    </row>
    <row r="71" spans="1:7" x14ac:dyDescent="0.2">
      <c r="A71" s="455"/>
      <c r="B71" s="510"/>
      <c r="D71" s="585"/>
      <c r="E71" s="585"/>
      <c r="G71" s="572"/>
    </row>
    <row r="72" spans="1:7" x14ac:dyDescent="0.2">
      <c r="A72" s="455"/>
      <c r="B72" s="510"/>
      <c r="D72" s="585"/>
      <c r="E72" s="585"/>
      <c r="G72" s="572"/>
    </row>
    <row r="73" spans="1:7" x14ac:dyDescent="0.2">
      <c r="A73" s="455"/>
      <c r="B73" s="510"/>
      <c r="D73" s="585"/>
      <c r="E73" s="585"/>
      <c r="G73" s="572"/>
    </row>
    <row r="74" spans="1:7" x14ac:dyDescent="0.2">
      <c r="A74" s="455"/>
      <c r="B74" s="510"/>
      <c r="D74" s="585"/>
      <c r="E74" s="585"/>
      <c r="G74" s="572"/>
    </row>
    <row r="75" spans="1:7" x14ac:dyDescent="0.2">
      <c r="A75" s="455"/>
      <c r="B75" s="510"/>
      <c r="D75" s="585"/>
      <c r="E75" s="585"/>
      <c r="G75" s="572"/>
    </row>
    <row r="76" spans="1:7" x14ac:dyDescent="0.2">
      <c r="A76" s="455"/>
      <c r="B76" s="510"/>
      <c r="D76" s="585"/>
      <c r="E76" s="585"/>
      <c r="G76" s="572"/>
    </row>
    <row r="77" spans="1:7" x14ac:dyDescent="0.2">
      <c r="A77" s="455"/>
      <c r="B77" s="510"/>
      <c r="D77" s="585"/>
      <c r="E77" s="585"/>
      <c r="G77" s="572"/>
    </row>
    <row r="78" spans="1:7" x14ac:dyDescent="0.2">
      <c r="A78" s="455"/>
      <c r="B78" s="510"/>
      <c r="D78" s="585"/>
      <c r="E78" s="585"/>
      <c r="G78" s="572"/>
    </row>
    <row r="79" spans="1:7" x14ac:dyDescent="0.2">
      <c r="A79" s="455"/>
      <c r="B79" s="510"/>
      <c r="D79" s="585"/>
      <c r="E79" s="585"/>
      <c r="G79" s="572"/>
    </row>
    <row r="80" spans="1:7" x14ac:dyDescent="0.2">
      <c r="A80" s="455"/>
      <c r="B80" s="510"/>
      <c r="D80" s="585"/>
      <c r="E80" s="585"/>
      <c r="G80" s="572"/>
    </row>
    <row r="81" spans="1:7" x14ac:dyDescent="0.2">
      <c r="A81" s="455"/>
      <c r="B81" s="510"/>
      <c r="D81" s="585"/>
      <c r="E81" s="585"/>
      <c r="G81" s="572"/>
    </row>
    <row r="82" spans="1:7" x14ac:dyDescent="0.2">
      <c r="A82" s="455"/>
      <c r="B82" s="510"/>
      <c r="D82" s="585"/>
      <c r="E82" s="585"/>
      <c r="G82" s="572"/>
    </row>
    <row r="83" spans="1:7" x14ac:dyDescent="0.2">
      <c r="A83" s="455"/>
      <c r="B83" s="510"/>
      <c r="D83" s="585"/>
      <c r="E83" s="585"/>
      <c r="G83" s="572"/>
    </row>
    <row r="84" spans="1:7" x14ac:dyDescent="0.2">
      <c r="A84" s="455"/>
      <c r="B84" s="510"/>
      <c r="D84" s="585"/>
      <c r="E84" s="585"/>
      <c r="G84" s="572"/>
    </row>
    <row r="85" spans="1:7" x14ac:dyDescent="0.2">
      <c r="A85" s="455"/>
      <c r="B85" s="510"/>
      <c r="D85" s="585"/>
      <c r="E85" s="585"/>
      <c r="G85" s="572"/>
    </row>
    <row r="86" spans="1:7" x14ac:dyDescent="0.2">
      <c r="A86" s="455"/>
      <c r="B86" s="510"/>
      <c r="D86" s="585"/>
      <c r="E86" s="585"/>
      <c r="G86" s="572"/>
    </row>
    <row r="87" spans="1:7" x14ac:dyDescent="0.2">
      <c r="A87" s="455"/>
      <c r="B87" s="510"/>
      <c r="D87" s="585"/>
      <c r="E87" s="585"/>
      <c r="G87" s="572"/>
    </row>
    <row r="88" spans="1:7" x14ac:dyDescent="0.2">
      <c r="A88" s="455"/>
      <c r="B88" s="510"/>
      <c r="D88" s="585"/>
      <c r="E88" s="585"/>
      <c r="G88" s="572"/>
    </row>
    <row r="89" spans="1:7" x14ac:dyDescent="0.2">
      <c r="A89" s="455"/>
      <c r="B89" s="510"/>
      <c r="D89" s="585"/>
      <c r="E89" s="585"/>
      <c r="G89" s="572"/>
    </row>
    <row r="90" spans="1:7" x14ac:dyDescent="0.2">
      <c r="A90" s="455"/>
      <c r="B90" s="510"/>
      <c r="D90" s="585"/>
      <c r="E90" s="585"/>
      <c r="G90" s="572"/>
    </row>
    <row r="91" spans="1:7" x14ac:dyDescent="0.2">
      <c r="A91" s="455"/>
      <c r="B91" s="510"/>
      <c r="D91" s="585"/>
      <c r="E91" s="585"/>
      <c r="G91" s="572"/>
    </row>
    <row r="92" spans="1:7" x14ac:dyDescent="0.2">
      <c r="A92" s="455"/>
      <c r="B92" s="510"/>
      <c r="D92" s="585"/>
      <c r="E92" s="585"/>
      <c r="G92" s="572"/>
    </row>
    <row r="93" spans="1:7" x14ac:dyDescent="0.2">
      <c r="A93" s="455"/>
      <c r="B93" s="510"/>
      <c r="D93" s="585"/>
      <c r="E93" s="585"/>
      <c r="G93" s="572"/>
    </row>
    <row r="94" spans="1:7" x14ac:dyDescent="0.2">
      <c r="A94" s="455"/>
      <c r="B94" s="510"/>
      <c r="D94" s="585"/>
      <c r="E94" s="585"/>
      <c r="G94" s="572"/>
    </row>
    <row r="95" spans="1:7" x14ac:dyDescent="0.2">
      <c r="A95" s="455"/>
      <c r="B95" s="510"/>
      <c r="D95" s="585"/>
      <c r="E95" s="585"/>
      <c r="G95" s="572"/>
    </row>
    <row r="96" spans="1:7" x14ac:dyDescent="0.2">
      <c r="A96" s="455"/>
      <c r="B96" s="510"/>
      <c r="D96" s="585"/>
      <c r="E96" s="585"/>
      <c r="G96" s="572"/>
    </row>
    <row r="97" spans="1:7" x14ac:dyDescent="0.2">
      <c r="A97" s="455"/>
      <c r="B97" s="510"/>
      <c r="D97" s="585"/>
      <c r="E97" s="585"/>
      <c r="G97" s="572"/>
    </row>
    <row r="98" spans="1:7" x14ac:dyDescent="0.2">
      <c r="A98" s="455"/>
      <c r="B98" s="510"/>
      <c r="D98" s="585"/>
      <c r="E98" s="585"/>
      <c r="G98" s="572"/>
    </row>
    <row r="99" spans="1:7" x14ac:dyDescent="0.2">
      <c r="A99" s="455"/>
      <c r="B99" s="510"/>
      <c r="D99" s="585"/>
      <c r="E99" s="585"/>
      <c r="G99" s="572"/>
    </row>
    <row r="100" spans="1:7" x14ac:dyDescent="0.2">
      <c r="A100" s="455"/>
      <c r="B100" s="510"/>
      <c r="D100" s="585"/>
      <c r="E100" s="585"/>
      <c r="G100" s="572"/>
    </row>
    <row r="101" spans="1:7" x14ac:dyDescent="0.2">
      <c r="A101" s="455"/>
      <c r="B101" s="510"/>
      <c r="D101" s="585"/>
      <c r="E101" s="585"/>
      <c r="G101" s="572"/>
    </row>
    <row r="102" spans="1:7" x14ac:dyDescent="0.2">
      <c r="A102" s="455"/>
      <c r="B102" s="510"/>
      <c r="D102" s="585"/>
      <c r="E102" s="585"/>
      <c r="G102" s="572"/>
    </row>
    <row r="103" spans="1:7" x14ac:dyDescent="0.2">
      <c r="A103" s="455"/>
      <c r="B103" s="510"/>
      <c r="D103" s="585"/>
      <c r="E103" s="585"/>
      <c r="G103" s="572"/>
    </row>
    <row r="104" spans="1:7" x14ac:dyDescent="0.2">
      <c r="A104" s="455"/>
      <c r="B104" s="510"/>
      <c r="D104" s="585"/>
      <c r="E104" s="585"/>
      <c r="G104" s="572"/>
    </row>
    <row r="105" spans="1:7" x14ac:dyDescent="0.2">
      <c r="A105" s="455"/>
      <c r="B105" s="510"/>
      <c r="D105" s="585"/>
      <c r="E105" s="585"/>
      <c r="G105" s="572"/>
    </row>
    <row r="106" spans="1:7" x14ac:dyDescent="0.2">
      <c r="A106" s="455"/>
      <c r="B106" s="510"/>
      <c r="D106" s="585"/>
      <c r="E106" s="585"/>
      <c r="G106" s="572"/>
    </row>
    <row r="107" spans="1:7" x14ac:dyDescent="0.2">
      <c r="A107" s="455"/>
      <c r="B107" s="510"/>
      <c r="D107" s="585"/>
      <c r="E107" s="585"/>
      <c r="G107" s="572"/>
    </row>
    <row r="108" spans="1:7" x14ac:dyDescent="0.2">
      <c r="A108" s="455"/>
      <c r="B108" s="510"/>
      <c r="D108" s="585"/>
      <c r="E108" s="585"/>
      <c r="G108" s="572"/>
    </row>
    <row r="109" spans="1:7" x14ac:dyDescent="0.2">
      <c r="A109" s="455"/>
      <c r="B109" s="510"/>
      <c r="D109" s="585"/>
      <c r="E109" s="585"/>
      <c r="G109" s="572"/>
    </row>
    <row r="110" spans="1:7" x14ac:dyDescent="0.2">
      <c r="A110" s="455"/>
      <c r="B110" s="510"/>
      <c r="D110" s="585"/>
      <c r="E110" s="585"/>
      <c r="G110" s="572"/>
    </row>
    <row r="111" spans="1:7" x14ac:dyDescent="0.2">
      <c r="A111" s="455"/>
      <c r="B111" s="510"/>
      <c r="D111" s="585"/>
      <c r="E111" s="585"/>
      <c r="G111" s="572"/>
    </row>
    <row r="112" spans="1:7" x14ac:dyDescent="0.2">
      <c r="A112" s="455"/>
      <c r="B112" s="510"/>
      <c r="D112" s="585"/>
      <c r="E112" s="585"/>
      <c r="G112" s="572"/>
    </row>
    <row r="113" spans="1:7" x14ac:dyDescent="0.2">
      <c r="A113" s="455"/>
      <c r="B113" s="510"/>
      <c r="D113" s="585"/>
      <c r="E113" s="585"/>
      <c r="G113" s="572"/>
    </row>
    <row r="114" spans="1:7" x14ac:dyDescent="0.2">
      <c r="A114" s="455"/>
      <c r="B114" s="510"/>
      <c r="D114" s="585"/>
      <c r="E114" s="585"/>
      <c r="G114" s="572"/>
    </row>
    <row r="115" spans="1:7" x14ac:dyDescent="0.2">
      <c r="A115" s="455"/>
      <c r="B115" s="510"/>
      <c r="D115" s="585"/>
      <c r="E115" s="585"/>
      <c r="G115" s="572"/>
    </row>
    <row r="116" spans="1:7" x14ac:dyDescent="0.2">
      <c r="A116" s="455"/>
      <c r="B116" s="510"/>
      <c r="D116" s="585"/>
      <c r="E116" s="585"/>
      <c r="G116" s="572"/>
    </row>
    <row r="117" spans="1:7" x14ac:dyDescent="0.2">
      <c r="A117" s="455"/>
      <c r="B117" s="510"/>
      <c r="D117" s="585"/>
      <c r="E117" s="585"/>
      <c r="G117" s="572"/>
    </row>
    <row r="118" spans="1:7" x14ac:dyDescent="0.2">
      <c r="A118" s="455"/>
      <c r="B118" s="510"/>
      <c r="D118" s="585"/>
      <c r="E118" s="585"/>
      <c r="G118" s="572"/>
    </row>
    <row r="119" spans="1:7" x14ac:dyDescent="0.2">
      <c r="A119" s="455"/>
      <c r="B119" s="510"/>
      <c r="D119" s="585"/>
      <c r="E119" s="585"/>
      <c r="G119" s="572"/>
    </row>
    <row r="120" spans="1:7" x14ac:dyDescent="0.2">
      <c r="A120" s="455"/>
      <c r="B120" s="510"/>
      <c r="D120" s="585"/>
      <c r="E120" s="585"/>
      <c r="G120" s="572"/>
    </row>
    <row r="121" spans="1:7" x14ac:dyDescent="0.2">
      <c r="A121" s="455"/>
      <c r="B121" s="510"/>
      <c r="D121" s="585"/>
      <c r="E121" s="585"/>
      <c r="G121" s="572"/>
    </row>
    <row r="122" spans="1:7" x14ac:dyDescent="0.2">
      <c r="A122" s="455"/>
      <c r="B122" s="510"/>
      <c r="D122" s="585"/>
      <c r="E122" s="585"/>
      <c r="G122" s="572"/>
    </row>
    <row r="123" spans="1:7" x14ac:dyDescent="0.2">
      <c r="A123" s="455"/>
      <c r="B123" s="510"/>
      <c r="D123" s="585"/>
      <c r="E123" s="585"/>
      <c r="G123" s="572"/>
    </row>
    <row r="124" spans="1:7" x14ac:dyDescent="0.2">
      <c r="A124" s="455"/>
      <c r="B124" s="510"/>
      <c r="D124" s="585"/>
      <c r="E124" s="585"/>
      <c r="G124" s="572"/>
    </row>
    <row r="125" spans="1:7" x14ac:dyDescent="0.2">
      <c r="A125" s="455"/>
      <c r="B125" s="510"/>
      <c r="D125" s="585"/>
      <c r="E125" s="585"/>
      <c r="G125" s="572"/>
    </row>
    <row r="126" spans="1:7" x14ac:dyDescent="0.2">
      <c r="A126" s="455"/>
      <c r="B126" s="510"/>
      <c r="D126" s="585"/>
      <c r="E126" s="585"/>
      <c r="G126" s="572"/>
    </row>
    <row r="127" spans="1:7" x14ac:dyDescent="0.2">
      <c r="A127" s="455"/>
      <c r="B127" s="510"/>
      <c r="D127" s="585"/>
      <c r="E127" s="585"/>
      <c r="G127" s="572"/>
    </row>
    <row r="128" spans="1:7" x14ac:dyDescent="0.2">
      <c r="A128" s="455"/>
      <c r="B128" s="510"/>
    </row>
    <row r="129" spans="1:2" x14ac:dyDescent="0.2">
      <c r="A129" s="455"/>
      <c r="B129" s="510"/>
    </row>
    <row r="130" spans="1:2" x14ac:dyDescent="0.2">
      <c r="A130" s="455"/>
      <c r="B130" s="510"/>
    </row>
    <row r="131" spans="1:2" x14ac:dyDescent="0.2">
      <c r="A131" s="455"/>
      <c r="B131" s="510"/>
    </row>
    <row r="132" spans="1:2" x14ac:dyDescent="0.2">
      <c r="A132" s="455"/>
      <c r="B132" s="510"/>
    </row>
    <row r="133" spans="1:2" x14ac:dyDescent="0.2">
      <c r="A133" s="455"/>
      <c r="B133" s="510"/>
    </row>
    <row r="134" spans="1:2" x14ac:dyDescent="0.2">
      <c r="A134" s="455"/>
      <c r="B134" s="510"/>
    </row>
    <row r="135" spans="1:2" x14ac:dyDescent="0.2">
      <c r="A135" s="455"/>
      <c r="B135" s="510"/>
    </row>
    <row r="136" spans="1:2" x14ac:dyDescent="0.2">
      <c r="A136" s="455"/>
      <c r="B136" s="510"/>
    </row>
    <row r="137" spans="1:2" x14ac:dyDescent="0.2">
      <c r="A137" s="455"/>
      <c r="B137" s="510"/>
    </row>
    <row r="138" spans="1:2" x14ac:dyDescent="0.2">
      <c r="A138" s="455"/>
      <c r="B138" s="510"/>
    </row>
    <row r="139" spans="1:2" x14ac:dyDescent="0.2">
      <c r="A139" s="455"/>
      <c r="B139" s="510"/>
    </row>
    <row r="140" spans="1:2" x14ac:dyDescent="0.2">
      <c r="A140" s="455"/>
      <c r="B140" s="510"/>
    </row>
    <row r="141" spans="1:2" x14ac:dyDescent="0.2">
      <c r="A141" s="455"/>
      <c r="B141" s="510"/>
    </row>
    <row r="142" spans="1:2" x14ac:dyDescent="0.2">
      <c r="A142" s="455"/>
      <c r="B142" s="510"/>
    </row>
    <row r="143" spans="1:2" x14ac:dyDescent="0.2">
      <c r="A143" s="455"/>
      <c r="B143" s="510"/>
    </row>
    <row r="144" spans="1:2" x14ac:dyDescent="0.2">
      <c r="A144" s="455"/>
      <c r="B144" s="510"/>
    </row>
    <row r="145" spans="1:2" x14ac:dyDescent="0.2">
      <c r="A145" s="455"/>
      <c r="B145" s="510"/>
    </row>
    <row r="146" spans="1:2" x14ac:dyDescent="0.2">
      <c r="A146" s="455"/>
      <c r="B146" s="510"/>
    </row>
    <row r="147" spans="1:2" x14ac:dyDescent="0.2">
      <c r="A147" s="455"/>
      <c r="B147" s="510"/>
    </row>
    <row r="148" spans="1:2" x14ac:dyDescent="0.2">
      <c r="A148" s="455"/>
      <c r="B148" s="510"/>
    </row>
    <row r="149" spans="1:2" x14ac:dyDescent="0.2">
      <c r="A149" s="455"/>
      <c r="B149" s="510"/>
    </row>
    <row r="150" spans="1:2" x14ac:dyDescent="0.2">
      <c r="A150" s="455"/>
      <c r="B150" s="510"/>
    </row>
    <row r="151" spans="1:2" x14ac:dyDescent="0.2">
      <c r="A151" s="455"/>
      <c r="B151" s="510"/>
    </row>
    <row r="152" spans="1:2" x14ac:dyDescent="0.2">
      <c r="A152" s="455"/>
      <c r="B152" s="510"/>
    </row>
    <row r="153" spans="1:2" x14ac:dyDescent="0.2">
      <c r="A153" s="455"/>
      <c r="B153" s="510"/>
    </row>
    <row r="154" spans="1:2" x14ac:dyDescent="0.2">
      <c r="A154" s="455"/>
      <c r="B154" s="510"/>
    </row>
    <row r="155" spans="1:2" x14ac:dyDescent="0.2">
      <c r="A155" s="455"/>
      <c r="B155" s="510"/>
    </row>
    <row r="156" spans="1:2" x14ac:dyDescent="0.2">
      <c r="A156" s="455"/>
      <c r="B156" s="510"/>
    </row>
    <row r="157" spans="1:2" x14ac:dyDescent="0.2">
      <c r="A157" s="455"/>
      <c r="B157" s="510"/>
    </row>
    <row r="158" spans="1:2" x14ac:dyDescent="0.2">
      <c r="A158" s="455"/>
      <c r="B158" s="510"/>
    </row>
    <row r="159" spans="1:2" x14ac:dyDescent="0.2">
      <c r="A159" s="455"/>
      <c r="B159" s="510"/>
    </row>
    <row r="160" spans="1:2" x14ac:dyDescent="0.2">
      <c r="A160" s="455"/>
      <c r="B160" s="510"/>
    </row>
    <row r="161" spans="1:2" x14ac:dyDescent="0.2">
      <c r="A161" s="455"/>
      <c r="B161" s="510"/>
    </row>
    <row r="162" spans="1:2" x14ac:dyDescent="0.2">
      <c r="A162" s="455"/>
      <c r="B162" s="510"/>
    </row>
    <row r="163" spans="1:2" x14ac:dyDescent="0.2">
      <c r="A163" s="455"/>
      <c r="B163" s="510"/>
    </row>
    <row r="164" spans="1:2" x14ac:dyDescent="0.2">
      <c r="A164" s="455"/>
      <c r="B164" s="510"/>
    </row>
    <row r="165" spans="1:2" x14ac:dyDescent="0.2">
      <c r="A165" s="455"/>
      <c r="B165" s="510"/>
    </row>
    <row r="166" spans="1:2" x14ac:dyDescent="0.2">
      <c r="A166" s="455"/>
      <c r="B166" s="510"/>
    </row>
    <row r="167" spans="1:2" x14ac:dyDescent="0.2">
      <c r="A167" s="455"/>
      <c r="B167" s="510"/>
    </row>
    <row r="168" spans="1:2" x14ac:dyDescent="0.2">
      <c r="A168" s="455"/>
      <c r="B168" s="510"/>
    </row>
    <row r="169" spans="1:2" x14ac:dyDescent="0.2">
      <c r="A169" s="455"/>
      <c r="B169" s="510"/>
    </row>
    <row r="170" spans="1:2" x14ac:dyDescent="0.2">
      <c r="A170" s="455"/>
      <c r="B170" s="510"/>
    </row>
    <row r="171" spans="1:2" x14ac:dyDescent="0.2">
      <c r="A171" s="455"/>
      <c r="B171" s="510"/>
    </row>
    <row r="172" spans="1:2" x14ac:dyDescent="0.2">
      <c r="A172" s="455"/>
      <c r="B172" s="510"/>
    </row>
    <row r="173" spans="1:2" x14ac:dyDescent="0.2">
      <c r="A173" s="455"/>
      <c r="B173" s="510"/>
    </row>
    <row r="174" spans="1:2" x14ac:dyDescent="0.2">
      <c r="A174" s="455"/>
      <c r="B174" s="510"/>
    </row>
    <row r="175" spans="1:2" x14ac:dyDescent="0.2">
      <c r="A175" s="455"/>
      <c r="B175" s="510"/>
    </row>
    <row r="176" spans="1:2" x14ac:dyDescent="0.2">
      <c r="A176" s="455"/>
      <c r="B176" s="510"/>
    </row>
    <row r="177" spans="1:2" x14ac:dyDescent="0.2">
      <c r="A177" s="455"/>
      <c r="B177" s="510"/>
    </row>
    <row r="178" spans="1:2" x14ac:dyDescent="0.2">
      <c r="A178" s="455"/>
      <c r="B178" s="510"/>
    </row>
    <row r="179" spans="1:2" x14ac:dyDescent="0.2">
      <c r="A179" s="455"/>
      <c r="B179" s="510"/>
    </row>
    <row r="180" spans="1:2" x14ac:dyDescent="0.2">
      <c r="A180" s="455"/>
      <c r="B180" s="510"/>
    </row>
    <row r="181" spans="1:2" x14ac:dyDescent="0.2">
      <c r="A181" s="455"/>
      <c r="B181" s="510"/>
    </row>
    <row r="182" spans="1:2" x14ac:dyDescent="0.2">
      <c r="A182" s="455"/>
      <c r="B182" s="510"/>
    </row>
    <row r="183" spans="1:2" x14ac:dyDescent="0.2">
      <c r="A183" s="455"/>
      <c r="B183" s="510"/>
    </row>
    <row r="184" spans="1:2" x14ac:dyDescent="0.2">
      <c r="A184" s="455"/>
      <c r="B184" s="510"/>
    </row>
    <row r="185" spans="1:2" x14ac:dyDescent="0.2">
      <c r="A185" s="455"/>
      <c r="B185" s="510"/>
    </row>
    <row r="186" spans="1:2" x14ac:dyDescent="0.2">
      <c r="A186" s="455"/>
      <c r="B186" s="510"/>
    </row>
    <row r="187" spans="1:2" x14ac:dyDescent="0.2">
      <c r="A187" s="455"/>
      <c r="B187" s="510"/>
    </row>
    <row r="188" spans="1:2" x14ac:dyDescent="0.2">
      <c r="A188" s="455"/>
      <c r="B188" s="510"/>
    </row>
    <row r="189" spans="1:2" x14ac:dyDescent="0.2">
      <c r="A189" s="455"/>
      <c r="B189" s="510"/>
    </row>
    <row r="190" spans="1:2" x14ac:dyDescent="0.2">
      <c r="A190" s="455"/>
      <c r="B190" s="510"/>
    </row>
    <row r="191" spans="1:2" x14ac:dyDescent="0.2">
      <c r="A191" s="455"/>
      <c r="B191" s="510"/>
    </row>
    <row r="192" spans="1:2" x14ac:dyDescent="0.2">
      <c r="A192" s="455"/>
      <c r="B192" s="510"/>
    </row>
    <row r="193" spans="1:2" x14ac:dyDescent="0.2">
      <c r="A193" s="455"/>
      <c r="B193" s="510"/>
    </row>
    <row r="194" spans="1:2" x14ac:dyDescent="0.2">
      <c r="A194" s="455"/>
      <c r="B194" s="510"/>
    </row>
    <row r="195" spans="1:2" x14ac:dyDescent="0.2">
      <c r="A195" s="455"/>
      <c r="B195" s="510"/>
    </row>
    <row r="196" spans="1:2" x14ac:dyDescent="0.2">
      <c r="A196" s="455"/>
      <c r="B196" s="510"/>
    </row>
    <row r="197" spans="1:2" x14ac:dyDescent="0.2">
      <c r="A197" s="455"/>
      <c r="B197" s="510"/>
    </row>
    <row r="198" spans="1:2" x14ac:dyDescent="0.2">
      <c r="A198" s="455"/>
      <c r="B198" s="510"/>
    </row>
    <row r="199" spans="1:2" x14ac:dyDescent="0.2">
      <c r="A199" s="455"/>
      <c r="B199" s="510"/>
    </row>
    <row r="200" spans="1:2" x14ac:dyDescent="0.2">
      <c r="A200" s="455"/>
      <c r="B200" s="510"/>
    </row>
    <row r="201" spans="1:2" x14ac:dyDescent="0.2">
      <c r="A201" s="455"/>
      <c r="B201" s="510"/>
    </row>
    <row r="202" spans="1:2" x14ac:dyDescent="0.2">
      <c r="A202" s="455"/>
      <c r="B202" s="510"/>
    </row>
    <row r="203" spans="1:2" x14ac:dyDescent="0.2">
      <c r="A203" s="455"/>
      <c r="B203" s="510"/>
    </row>
    <row r="204" spans="1:2" x14ac:dyDescent="0.2">
      <c r="A204" s="455"/>
      <c r="B204" s="510"/>
    </row>
    <row r="205" spans="1:2" x14ac:dyDescent="0.2">
      <c r="A205" s="455"/>
      <c r="B205" s="510"/>
    </row>
    <row r="206" spans="1:2" x14ac:dyDescent="0.2">
      <c r="A206" s="455"/>
      <c r="B206" s="510"/>
    </row>
    <row r="207" spans="1:2" x14ac:dyDescent="0.2">
      <c r="A207" s="455"/>
      <c r="B207" s="510"/>
    </row>
    <row r="208" spans="1:2" x14ac:dyDescent="0.2">
      <c r="A208" s="455"/>
      <c r="B208" s="510"/>
    </row>
    <row r="209" spans="1:2" x14ac:dyDescent="0.2">
      <c r="A209" s="455"/>
      <c r="B209" s="510"/>
    </row>
    <row r="210" spans="1:2" x14ac:dyDescent="0.2">
      <c r="A210" s="455"/>
      <c r="B210" s="510"/>
    </row>
    <row r="211" spans="1:2" x14ac:dyDescent="0.2">
      <c r="A211" s="455"/>
      <c r="B211" s="510"/>
    </row>
    <row r="212" spans="1:2" x14ac:dyDescent="0.2">
      <c r="A212" s="455"/>
      <c r="B212" s="510"/>
    </row>
    <row r="213" spans="1:2" x14ac:dyDescent="0.2">
      <c r="A213" s="455"/>
      <c r="B213" s="510"/>
    </row>
    <row r="214" spans="1:2" x14ac:dyDescent="0.2">
      <c r="A214" s="455"/>
      <c r="B214" s="510"/>
    </row>
    <row r="215" spans="1:2" x14ac:dyDescent="0.2">
      <c r="A215" s="455"/>
      <c r="B215" s="510"/>
    </row>
    <row r="216" spans="1:2" x14ac:dyDescent="0.2">
      <c r="A216" s="455"/>
      <c r="B216" s="510"/>
    </row>
    <row r="217" spans="1:2" x14ac:dyDescent="0.2">
      <c r="A217" s="455"/>
      <c r="B217" s="510"/>
    </row>
    <row r="218" spans="1:2" x14ac:dyDescent="0.2">
      <c r="A218" s="455"/>
      <c r="B218" s="510"/>
    </row>
    <row r="219" spans="1:2" x14ac:dyDescent="0.2">
      <c r="A219" s="455"/>
      <c r="B219" s="510"/>
    </row>
    <row r="220" spans="1:2" x14ac:dyDescent="0.2">
      <c r="A220" s="455"/>
      <c r="B220" s="510"/>
    </row>
    <row r="221" spans="1:2" x14ac:dyDescent="0.2">
      <c r="A221" s="455"/>
      <c r="B221" s="510"/>
    </row>
    <row r="222" spans="1:2" x14ac:dyDescent="0.2">
      <c r="A222" s="455"/>
      <c r="B222" s="510"/>
    </row>
    <row r="223" spans="1:2" x14ac:dyDescent="0.2">
      <c r="A223" s="455"/>
      <c r="B223" s="510"/>
    </row>
    <row r="224" spans="1:2" x14ac:dyDescent="0.2">
      <c r="A224" s="455"/>
      <c r="B224" s="510"/>
    </row>
    <row r="225" spans="1:2" x14ac:dyDescent="0.2">
      <c r="A225" s="455"/>
      <c r="B225" s="510"/>
    </row>
    <row r="226" spans="1:2" x14ac:dyDescent="0.2">
      <c r="A226" s="455"/>
      <c r="B226" s="510"/>
    </row>
    <row r="227" spans="1:2" x14ac:dyDescent="0.2">
      <c r="A227" s="455"/>
      <c r="B227" s="510"/>
    </row>
    <row r="228" spans="1:2" x14ac:dyDescent="0.2">
      <c r="A228" s="455"/>
      <c r="B228" s="510"/>
    </row>
    <row r="229" spans="1:2" x14ac:dyDescent="0.2">
      <c r="A229" s="455"/>
      <c r="B229" s="510"/>
    </row>
    <row r="230" spans="1:2" x14ac:dyDescent="0.2">
      <c r="A230" s="455"/>
      <c r="B230" s="510"/>
    </row>
    <row r="231" spans="1:2" x14ac:dyDescent="0.2">
      <c r="A231" s="455"/>
      <c r="B231" s="510"/>
    </row>
    <row r="232" spans="1:2" x14ac:dyDescent="0.2">
      <c r="A232" s="455"/>
      <c r="B232" s="510"/>
    </row>
    <row r="233" spans="1:2" x14ac:dyDescent="0.2">
      <c r="A233" s="455"/>
      <c r="B233" s="510"/>
    </row>
    <row r="234" spans="1:2" x14ac:dyDescent="0.2">
      <c r="A234" s="455"/>
      <c r="B234" s="510"/>
    </row>
    <row r="235" spans="1:2" x14ac:dyDescent="0.2">
      <c r="A235" s="455"/>
      <c r="B235" s="510"/>
    </row>
    <row r="236" spans="1:2" x14ac:dyDescent="0.2">
      <c r="A236" s="455"/>
      <c r="B236" s="510"/>
    </row>
    <row r="237" spans="1:2" x14ac:dyDescent="0.2">
      <c r="A237" s="455"/>
      <c r="B237" s="510"/>
    </row>
    <row r="238" spans="1:2" x14ac:dyDescent="0.2">
      <c r="A238" s="455"/>
      <c r="B238" s="510"/>
    </row>
    <row r="239" spans="1:2" x14ac:dyDescent="0.2">
      <c r="A239" s="455"/>
      <c r="B239" s="510"/>
    </row>
    <row r="240" spans="1:2" x14ac:dyDescent="0.2">
      <c r="A240" s="455"/>
      <c r="B240" s="510"/>
    </row>
    <row r="241" spans="1:2" x14ac:dyDescent="0.2">
      <c r="A241" s="455"/>
      <c r="B241" s="510"/>
    </row>
    <row r="242" spans="1:2" x14ac:dyDescent="0.2">
      <c r="A242" s="455"/>
      <c r="B242" s="510"/>
    </row>
    <row r="243" spans="1:2" x14ac:dyDescent="0.2">
      <c r="A243" s="455"/>
      <c r="B243" s="510"/>
    </row>
    <row r="244" spans="1:2" x14ac:dyDescent="0.2">
      <c r="A244" s="455"/>
      <c r="B244" s="510"/>
    </row>
    <row r="245" spans="1:2" x14ac:dyDescent="0.2">
      <c r="A245" s="455"/>
      <c r="B245" s="510"/>
    </row>
    <row r="246" spans="1:2" x14ac:dyDescent="0.2">
      <c r="A246" s="455"/>
      <c r="B246" s="510"/>
    </row>
    <row r="247" spans="1:2" x14ac:dyDescent="0.2">
      <c r="A247" s="455"/>
      <c r="B247" s="510"/>
    </row>
    <row r="248" spans="1:2" x14ac:dyDescent="0.2">
      <c r="A248" s="455"/>
      <c r="B248" s="510"/>
    </row>
    <row r="249" spans="1:2" x14ac:dyDescent="0.2">
      <c r="A249" s="455"/>
      <c r="B249" s="510"/>
    </row>
    <row r="250" spans="1:2" x14ac:dyDescent="0.2">
      <c r="A250" s="455"/>
      <c r="B250" s="510"/>
    </row>
    <row r="251" spans="1:2" x14ac:dyDescent="0.2">
      <c r="A251" s="455"/>
      <c r="B251" s="510"/>
    </row>
    <row r="252" spans="1:2" x14ac:dyDescent="0.2">
      <c r="A252" s="455"/>
      <c r="B252" s="510"/>
    </row>
    <row r="253" spans="1:2" x14ac:dyDescent="0.2">
      <c r="A253" s="455"/>
      <c r="B253" s="510"/>
    </row>
    <row r="254" spans="1:2" x14ac:dyDescent="0.2">
      <c r="A254" s="455"/>
      <c r="B254" s="510"/>
    </row>
    <row r="255" spans="1:2" x14ac:dyDescent="0.2">
      <c r="A255" s="455"/>
      <c r="B255" s="510"/>
    </row>
    <row r="256" spans="1:2" x14ac:dyDescent="0.2">
      <c r="A256" s="455"/>
      <c r="B256" s="510"/>
    </row>
    <row r="257" spans="1:2" x14ac:dyDescent="0.2">
      <c r="A257" s="455"/>
      <c r="B257" s="510"/>
    </row>
    <row r="258" spans="1:2" x14ac:dyDescent="0.2">
      <c r="A258" s="455"/>
      <c r="B258" s="510"/>
    </row>
    <row r="259" spans="1:2" x14ac:dyDescent="0.2">
      <c r="A259" s="455"/>
      <c r="B259" s="510"/>
    </row>
    <row r="260" spans="1:2" x14ac:dyDescent="0.2">
      <c r="A260" s="455"/>
      <c r="B260" s="510"/>
    </row>
    <row r="261" spans="1:2" x14ac:dyDescent="0.2">
      <c r="A261" s="455"/>
      <c r="B261" s="510"/>
    </row>
    <row r="262" spans="1:2" x14ac:dyDescent="0.2">
      <c r="A262" s="455"/>
      <c r="B262" s="510"/>
    </row>
    <row r="263" spans="1:2" x14ac:dyDescent="0.2">
      <c r="A263" s="455"/>
      <c r="B263" s="510"/>
    </row>
    <row r="264" spans="1:2" x14ac:dyDescent="0.2">
      <c r="A264" s="455"/>
      <c r="B264" s="510"/>
    </row>
    <row r="265" spans="1:2" x14ac:dyDescent="0.2">
      <c r="A265" s="455"/>
      <c r="B265" s="510"/>
    </row>
    <row r="266" spans="1:2" x14ac:dyDescent="0.2">
      <c r="A266" s="455"/>
      <c r="B266" s="510"/>
    </row>
    <row r="267" spans="1:2" x14ac:dyDescent="0.2">
      <c r="A267" s="455"/>
      <c r="B267" s="510"/>
    </row>
    <row r="268" spans="1:2" x14ac:dyDescent="0.2">
      <c r="A268" s="455"/>
      <c r="B268" s="510"/>
    </row>
    <row r="269" spans="1:2" x14ac:dyDescent="0.2">
      <c r="A269" s="455"/>
      <c r="B269" s="510"/>
    </row>
    <row r="270" spans="1:2" x14ac:dyDescent="0.2">
      <c r="A270" s="455"/>
      <c r="B270" s="510"/>
    </row>
    <row r="271" spans="1:2" x14ac:dyDescent="0.2">
      <c r="A271" s="455"/>
      <c r="B271" s="510"/>
    </row>
    <row r="272" spans="1:2" x14ac:dyDescent="0.2">
      <c r="A272" s="455"/>
      <c r="B272" s="510"/>
    </row>
    <row r="273" spans="1:2" x14ac:dyDescent="0.2">
      <c r="A273" s="455"/>
      <c r="B273" s="510"/>
    </row>
    <row r="274" spans="1:2" x14ac:dyDescent="0.2">
      <c r="A274" s="455"/>
      <c r="B274" s="510"/>
    </row>
    <row r="275" spans="1:2" x14ac:dyDescent="0.2">
      <c r="A275" s="455"/>
      <c r="B275" s="510"/>
    </row>
    <row r="276" spans="1:2" x14ac:dyDescent="0.2">
      <c r="A276" s="455"/>
      <c r="B276" s="510"/>
    </row>
    <row r="277" spans="1:2" x14ac:dyDescent="0.2">
      <c r="A277" s="455"/>
      <c r="B277" s="510"/>
    </row>
    <row r="278" spans="1:2" x14ac:dyDescent="0.2">
      <c r="A278" s="455"/>
      <c r="B278" s="510"/>
    </row>
    <row r="279" spans="1:2" x14ac:dyDescent="0.2">
      <c r="A279" s="455"/>
      <c r="B279" s="510"/>
    </row>
    <row r="280" spans="1:2" x14ac:dyDescent="0.2">
      <c r="A280" s="455"/>
      <c r="B280" s="510"/>
    </row>
    <row r="281" spans="1:2" x14ac:dyDescent="0.2">
      <c r="A281" s="455"/>
      <c r="B281" s="510"/>
    </row>
    <row r="282" spans="1:2" x14ac:dyDescent="0.2">
      <c r="A282" s="455"/>
      <c r="B282" s="510"/>
    </row>
    <row r="283" spans="1:2" x14ac:dyDescent="0.2">
      <c r="A283" s="455"/>
      <c r="B283" s="510"/>
    </row>
    <row r="284" spans="1:2" x14ac:dyDescent="0.2">
      <c r="A284" s="455"/>
      <c r="B284" s="510"/>
    </row>
    <row r="285" spans="1:2" x14ac:dyDescent="0.2">
      <c r="A285" s="455"/>
      <c r="B285" s="510"/>
    </row>
    <row r="286" spans="1:2" x14ac:dyDescent="0.2">
      <c r="A286" s="455"/>
      <c r="B286" s="510"/>
    </row>
    <row r="287" spans="1:2" x14ac:dyDescent="0.2">
      <c r="A287" s="455"/>
      <c r="B287" s="510"/>
    </row>
    <row r="288" spans="1:2" x14ac:dyDescent="0.2">
      <c r="A288" s="455"/>
      <c r="B288" s="510"/>
    </row>
    <row r="289" spans="1:2" x14ac:dyDescent="0.2">
      <c r="A289" s="455"/>
      <c r="B289" s="510"/>
    </row>
    <row r="290" spans="1:2" x14ac:dyDescent="0.2">
      <c r="A290" s="455"/>
      <c r="B290" s="510"/>
    </row>
    <row r="291" spans="1:2" x14ac:dyDescent="0.2">
      <c r="A291" s="455"/>
      <c r="B291" s="510"/>
    </row>
    <row r="292" spans="1:2" x14ac:dyDescent="0.2">
      <c r="A292" s="455"/>
      <c r="B292" s="510"/>
    </row>
    <row r="293" spans="1:2" x14ac:dyDescent="0.2">
      <c r="A293" s="455"/>
      <c r="B293" s="510"/>
    </row>
    <row r="294" spans="1:2" x14ac:dyDescent="0.2">
      <c r="A294" s="455"/>
      <c r="B294" s="510"/>
    </row>
    <row r="295" spans="1:2" x14ac:dyDescent="0.2">
      <c r="A295" s="455"/>
      <c r="B295" s="510"/>
    </row>
    <row r="296" spans="1:2" x14ac:dyDescent="0.2">
      <c r="A296" s="455"/>
      <c r="B296" s="510"/>
    </row>
    <row r="297" spans="1:2" x14ac:dyDescent="0.2">
      <c r="A297" s="455"/>
      <c r="B297" s="510"/>
    </row>
    <row r="298" spans="1:2" x14ac:dyDescent="0.2">
      <c r="A298" s="455"/>
      <c r="B298" s="510"/>
    </row>
    <row r="299" spans="1:2" x14ac:dyDescent="0.2">
      <c r="A299" s="455"/>
      <c r="B299" s="510"/>
    </row>
    <row r="300" spans="1:2" x14ac:dyDescent="0.2">
      <c r="A300" s="455"/>
      <c r="B300" s="510"/>
    </row>
    <row r="301" spans="1:2" x14ac:dyDescent="0.2">
      <c r="A301" s="455"/>
      <c r="B301" s="510"/>
    </row>
    <row r="302" spans="1:2" x14ac:dyDescent="0.2">
      <c r="A302" s="455"/>
      <c r="B302" s="510"/>
    </row>
    <row r="303" spans="1:2" x14ac:dyDescent="0.2">
      <c r="A303" s="455"/>
      <c r="B303" s="510"/>
    </row>
    <row r="304" spans="1:2" x14ac:dyDescent="0.2">
      <c r="A304" s="455"/>
      <c r="B304" s="510"/>
    </row>
    <row r="305" spans="1:2" x14ac:dyDescent="0.2">
      <c r="A305" s="455"/>
      <c r="B305" s="510"/>
    </row>
    <row r="306" spans="1:2" x14ac:dyDescent="0.2">
      <c r="A306" s="455"/>
      <c r="B306" s="510"/>
    </row>
    <row r="307" spans="1:2" x14ac:dyDescent="0.2">
      <c r="A307" s="455"/>
      <c r="B307" s="510"/>
    </row>
    <row r="308" spans="1:2" x14ac:dyDescent="0.2">
      <c r="A308" s="455"/>
      <c r="B308" s="510"/>
    </row>
    <row r="309" spans="1:2" x14ac:dyDescent="0.2">
      <c r="A309" s="455"/>
      <c r="B309" s="510"/>
    </row>
    <row r="310" spans="1:2" x14ac:dyDescent="0.2">
      <c r="A310" s="455"/>
      <c r="B310" s="510"/>
    </row>
    <row r="311" spans="1:2" x14ac:dyDescent="0.2">
      <c r="A311" s="455"/>
      <c r="B311" s="510"/>
    </row>
    <row r="312" spans="1:2" x14ac:dyDescent="0.2">
      <c r="A312" s="455"/>
      <c r="B312" s="510"/>
    </row>
    <row r="313" spans="1:2" x14ac:dyDescent="0.2">
      <c r="A313" s="455"/>
      <c r="B313" s="510"/>
    </row>
    <row r="314" spans="1:2" x14ac:dyDescent="0.2">
      <c r="A314" s="455"/>
      <c r="B314" s="510"/>
    </row>
    <row r="315" spans="1:2" x14ac:dyDescent="0.2">
      <c r="A315" s="455"/>
      <c r="B315" s="510"/>
    </row>
    <row r="316" spans="1:2" x14ac:dyDescent="0.2">
      <c r="A316" s="455"/>
      <c r="B316" s="510"/>
    </row>
    <row r="317" spans="1:2" x14ac:dyDescent="0.2">
      <c r="A317" s="455"/>
      <c r="B317" s="510"/>
    </row>
    <row r="318" spans="1:2" x14ac:dyDescent="0.2">
      <c r="A318" s="455"/>
      <c r="B318" s="510"/>
    </row>
    <row r="319" spans="1:2" x14ac:dyDescent="0.2">
      <c r="A319" s="455"/>
      <c r="B319" s="510"/>
    </row>
    <row r="320" spans="1:2" x14ac:dyDescent="0.2">
      <c r="A320" s="455"/>
      <c r="B320" s="510"/>
    </row>
    <row r="321" spans="1:2" x14ac:dyDescent="0.2">
      <c r="A321" s="455"/>
      <c r="B321" s="510"/>
    </row>
    <row r="322" spans="1:2" x14ac:dyDescent="0.2">
      <c r="A322" s="455"/>
      <c r="B322" s="510"/>
    </row>
    <row r="323" spans="1:2" x14ac:dyDescent="0.2">
      <c r="A323" s="455"/>
      <c r="B323" s="510"/>
    </row>
    <row r="324" spans="1:2" x14ac:dyDescent="0.2">
      <c r="A324" s="455"/>
      <c r="B324" s="510"/>
    </row>
    <row r="325" spans="1:2" x14ac:dyDescent="0.2">
      <c r="A325" s="455"/>
      <c r="B325" s="510"/>
    </row>
    <row r="326" spans="1:2" x14ac:dyDescent="0.2">
      <c r="A326" s="455"/>
      <c r="B326" s="510"/>
    </row>
    <row r="327" spans="1:2" x14ac:dyDescent="0.2">
      <c r="A327" s="455"/>
      <c r="B327" s="510"/>
    </row>
    <row r="328" spans="1:2" x14ac:dyDescent="0.2">
      <c r="A328" s="455"/>
      <c r="B328" s="510"/>
    </row>
    <row r="329" spans="1:2" x14ac:dyDescent="0.2">
      <c r="A329" s="455"/>
      <c r="B329" s="510"/>
    </row>
    <row r="330" spans="1:2" x14ac:dyDescent="0.2">
      <c r="A330" s="455"/>
      <c r="B330" s="510"/>
    </row>
    <row r="331" spans="1:2" x14ac:dyDescent="0.2">
      <c r="A331" s="455"/>
      <c r="B331" s="510"/>
    </row>
    <row r="332" spans="1:2" x14ac:dyDescent="0.2">
      <c r="A332" s="455"/>
      <c r="B332" s="510"/>
    </row>
    <row r="333" spans="1:2" x14ac:dyDescent="0.2">
      <c r="A333" s="455"/>
      <c r="B333" s="510"/>
    </row>
    <row r="334" spans="1:2" x14ac:dyDescent="0.2">
      <c r="A334" s="455"/>
      <c r="B334" s="510"/>
    </row>
    <row r="335" spans="1:2" x14ac:dyDescent="0.2">
      <c r="A335" s="455"/>
      <c r="B335" s="510"/>
    </row>
    <row r="336" spans="1:2" x14ac:dyDescent="0.2">
      <c r="A336" s="455"/>
      <c r="B336" s="510"/>
    </row>
    <row r="337" spans="1:2" x14ac:dyDescent="0.2">
      <c r="A337" s="455"/>
      <c r="B337" s="510"/>
    </row>
    <row r="338" spans="1:2" x14ac:dyDescent="0.2">
      <c r="A338" s="455"/>
      <c r="B338" s="510"/>
    </row>
    <row r="339" spans="1:2" x14ac:dyDescent="0.2">
      <c r="A339" s="455"/>
      <c r="B339" s="510"/>
    </row>
    <row r="340" spans="1:2" x14ac:dyDescent="0.2">
      <c r="A340" s="455"/>
      <c r="B340" s="510"/>
    </row>
    <row r="341" spans="1:2" x14ac:dyDescent="0.2">
      <c r="A341" s="455"/>
      <c r="B341" s="510"/>
    </row>
    <row r="342" spans="1:2" x14ac:dyDescent="0.2">
      <c r="A342" s="455"/>
      <c r="B342" s="510"/>
    </row>
    <row r="343" spans="1:2" x14ac:dyDescent="0.2">
      <c r="A343" s="455"/>
      <c r="B343" s="510"/>
    </row>
    <row r="344" spans="1:2" x14ac:dyDescent="0.2">
      <c r="A344" s="455"/>
      <c r="B344" s="510"/>
    </row>
    <row r="345" spans="1:2" x14ac:dyDescent="0.2">
      <c r="A345" s="455"/>
      <c r="B345" s="510"/>
    </row>
    <row r="346" spans="1:2" x14ac:dyDescent="0.2">
      <c r="A346" s="455"/>
      <c r="B346" s="510"/>
    </row>
    <row r="347" spans="1:2" x14ac:dyDescent="0.2">
      <c r="A347" s="455"/>
      <c r="B347" s="510"/>
    </row>
    <row r="348" spans="1:2" x14ac:dyDescent="0.2">
      <c r="A348" s="455"/>
      <c r="B348" s="510"/>
    </row>
    <row r="349" spans="1:2" x14ac:dyDescent="0.2">
      <c r="A349" s="455"/>
      <c r="B349" s="510"/>
    </row>
    <row r="350" spans="1:2" x14ac:dyDescent="0.2">
      <c r="A350" s="455"/>
      <c r="B350" s="510"/>
    </row>
    <row r="351" spans="1:2" x14ac:dyDescent="0.2">
      <c r="A351" s="455"/>
      <c r="B351" s="510"/>
    </row>
    <row r="352" spans="1:2" x14ac:dyDescent="0.2">
      <c r="A352" s="455"/>
      <c r="B352" s="510"/>
    </row>
    <row r="353" spans="1:2" x14ac:dyDescent="0.2">
      <c r="A353" s="455"/>
      <c r="B353" s="510"/>
    </row>
    <row r="354" spans="1:2" x14ac:dyDescent="0.2">
      <c r="A354" s="455"/>
      <c r="B354" s="510"/>
    </row>
    <row r="355" spans="1:2" x14ac:dyDescent="0.2">
      <c r="A355" s="455"/>
      <c r="B355" s="510"/>
    </row>
    <row r="356" spans="1:2" x14ac:dyDescent="0.2">
      <c r="A356" s="455"/>
      <c r="B356" s="510"/>
    </row>
    <row r="357" spans="1:2" x14ac:dyDescent="0.2">
      <c r="A357" s="455"/>
      <c r="B357" s="510"/>
    </row>
    <row r="358" spans="1:2" x14ac:dyDescent="0.2">
      <c r="A358" s="455"/>
      <c r="B358" s="510"/>
    </row>
    <row r="359" spans="1:2" x14ac:dyDescent="0.2">
      <c r="A359" s="455"/>
      <c r="B359" s="510"/>
    </row>
    <row r="360" spans="1:2" x14ac:dyDescent="0.2">
      <c r="A360" s="455"/>
      <c r="B360" s="510"/>
    </row>
    <row r="361" spans="1:2" x14ac:dyDescent="0.2">
      <c r="A361" s="455"/>
      <c r="B361" s="510"/>
    </row>
    <row r="362" spans="1:2" x14ac:dyDescent="0.2">
      <c r="A362" s="455"/>
      <c r="B362" s="510"/>
    </row>
    <row r="363" spans="1:2" x14ac:dyDescent="0.2">
      <c r="A363" s="455"/>
      <c r="B363" s="510"/>
    </row>
    <row r="364" spans="1:2" x14ac:dyDescent="0.2">
      <c r="A364" s="455"/>
      <c r="B364" s="510"/>
    </row>
    <row r="365" spans="1:2" x14ac:dyDescent="0.2">
      <c r="A365" s="455"/>
      <c r="B365" s="510"/>
    </row>
    <row r="366" spans="1:2" x14ac:dyDescent="0.2">
      <c r="A366" s="455"/>
      <c r="B366" s="510"/>
    </row>
    <row r="367" spans="1:2" x14ac:dyDescent="0.2">
      <c r="A367" s="455"/>
      <c r="B367" s="510"/>
    </row>
    <row r="368" spans="1:2" x14ac:dyDescent="0.2">
      <c r="A368" s="455"/>
      <c r="B368" s="510"/>
    </row>
    <row r="369" spans="1:2" x14ac:dyDescent="0.2">
      <c r="A369" s="455"/>
      <c r="B369" s="510"/>
    </row>
    <row r="370" spans="1:2" x14ac:dyDescent="0.2">
      <c r="A370" s="455"/>
      <c r="B370" s="510"/>
    </row>
    <row r="371" spans="1:2" x14ac:dyDescent="0.2">
      <c r="A371" s="455"/>
      <c r="B371" s="510"/>
    </row>
    <row r="372" spans="1:2" x14ac:dyDescent="0.2">
      <c r="A372" s="455"/>
      <c r="B372" s="510"/>
    </row>
    <row r="373" spans="1:2" x14ac:dyDescent="0.2">
      <c r="A373" s="455"/>
      <c r="B373" s="510"/>
    </row>
    <row r="374" spans="1:2" x14ac:dyDescent="0.2">
      <c r="A374" s="455"/>
      <c r="B374" s="510"/>
    </row>
    <row r="375" spans="1:2" x14ac:dyDescent="0.2">
      <c r="A375" s="455"/>
      <c r="B375" s="510"/>
    </row>
    <row r="376" spans="1:2" x14ac:dyDescent="0.2">
      <c r="A376" s="455"/>
      <c r="B376" s="510"/>
    </row>
    <row r="377" spans="1:2" x14ac:dyDescent="0.2">
      <c r="A377" s="455"/>
      <c r="B377" s="510"/>
    </row>
    <row r="378" spans="1:2" x14ac:dyDescent="0.2">
      <c r="A378" s="455"/>
      <c r="B378" s="510"/>
    </row>
    <row r="379" spans="1:2" x14ac:dyDescent="0.2">
      <c r="A379" s="455"/>
      <c r="B379" s="510"/>
    </row>
    <row r="380" spans="1:2" x14ac:dyDescent="0.2">
      <c r="A380" s="455"/>
      <c r="B380" s="510"/>
    </row>
  </sheetData>
  <autoFilter ref="A1:B1" xr:uid="{00000000-0009-0000-0000-000012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D11"/>
  <sheetViews>
    <sheetView workbookViewId="0">
      <selection activeCell="B12" sqref="B12"/>
    </sheetView>
  </sheetViews>
  <sheetFormatPr baseColWidth="10" defaultColWidth="11.42578125" defaultRowHeight="12.75" x14ac:dyDescent="0.2"/>
  <cols>
    <col min="1" max="1" width="11.42578125" style="541" bestFit="1" customWidth="1"/>
    <col min="2" max="2" width="18" style="541" bestFit="1" customWidth="1"/>
    <col min="3" max="3" width="9.5703125" style="541" bestFit="1" customWidth="1"/>
    <col min="4" max="4" width="10.85546875" style="541" bestFit="1" customWidth="1"/>
  </cols>
  <sheetData>
    <row r="1" spans="1:4" x14ac:dyDescent="0.2">
      <c r="A1" s="499" t="s">
        <v>707</v>
      </c>
      <c r="B1" s="500" t="s">
        <v>708</v>
      </c>
      <c r="C1" s="499" t="s">
        <v>573</v>
      </c>
      <c r="D1" s="499" t="s">
        <v>329</v>
      </c>
    </row>
    <row r="2" spans="1:4" x14ac:dyDescent="0.2">
      <c r="A2" s="286"/>
      <c r="B2" s="549"/>
      <c r="C2" s="548"/>
      <c r="D2" s="548"/>
    </row>
    <row r="3" spans="1:4" x14ac:dyDescent="0.2">
      <c r="A3" s="286"/>
      <c r="B3" s="549"/>
      <c r="C3" s="548"/>
      <c r="D3" s="548"/>
    </row>
    <row r="4" spans="1:4" x14ac:dyDescent="0.2">
      <c r="A4" s="286"/>
      <c r="B4" s="549"/>
      <c r="C4" s="548"/>
      <c r="D4" s="548"/>
    </row>
    <row r="5" spans="1:4" x14ac:dyDescent="0.2">
      <c r="A5" s="286"/>
      <c r="B5" s="549"/>
      <c r="C5" s="548"/>
      <c r="D5" s="548"/>
    </row>
    <row r="6" spans="1:4" x14ac:dyDescent="0.2">
      <c r="A6" s="286"/>
      <c r="B6" s="549"/>
      <c r="C6" s="548"/>
      <c r="D6" s="548"/>
    </row>
    <row r="7" spans="1:4" x14ac:dyDescent="0.2">
      <c r="A7" s="286"/>
      <c r="B7" s="549"/>
      <c r="C7" s="548"/>
      <c r="D7" s="548"/>
    </row>
    <row r="8" spans="1:4" x14ac:dyDescent="0.2">
      <c r="A8" s="286"/>
      <c r="B8" s="549"/>
      <c r="C8" s="548"/>
      <c r="D8" s="548"/>
    </row>
    <row r="9" spans="1:4" x14ac:dyDescent="0.2">
      <c r="A9" s="286"/>
      <c r="B9" s="549"/>
      <c r="C9" s="548"/>
      <c r="D9" s="548"/>
    </row>
    <row r="10" spans="1:4" x14ac:dyDescent="0.2">
      <c r="A10" s="286"/>
      <c r="B10" s="549"/>
      <c r="C10" s="548"/>
      <c r="D10" s="548"/>
    </row>
    <row r="11" spans="1:4" x14ac:dyDescent="0.2">
      <c r="A11" s="286"/>
      <c r="B11" s="549"/>
      <c r="C11" s="548"/>
      <c r="D11" s="548"/>
    </row>
  </sheetData>
  <autoFilter ref="A1:D1" xr:uid="{00000000-0009-0000-0000-000013000000}"/>
  <phoneticPr fontId="20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L8"/>
  <sheetViews>
    <sheetView showGridLines="0" workbookViewId="0">
      <selection activeCell="B12" sqref="B12"/>
    </sheetView>
  </sheetViews>
  <sheetFormatPr baseColWidth="10" defaultColWidth="11.42578125" defaultRowHeight="12.75" x14ac:dyDescent="0.2"/>
  <cols>
    <col min="1" max="1" width="12.85546875" style="541" bestFit="1" customWidth="1"/>
    <col min="2" max="2" width="12" bestFit="1" customWidth="1"/>
    <col min="12" max="12" width="15.28515625" hidden="1" customWidth="1"/>
  </cols>
  <sheetData>
    <row r="1" spans="1:12" s="559" customFormat="1" x14ac:dyDescent="0.2">
      <c r="A1" s="557" t="s">
        <v>102</v>
      </c>
      <c r="B1" s="558" t="s">
        <v>258</v>
      </c>
    </row>
    <row r="2" spans="1:12" x14ac:dyDescent="0.2">
      <c r="A2" s="455"/>
      <c r="B2" s="510"/>
      <c r="L2" s="584"/>
    </row>
    <row r="3" spans="1:12" x14ac:dyDescent="0.2">
      <c r="A3" s="455"/>
      <c r="B3" s="510"/>
    </row>
    <row r="4" spans="1:12" x14ac:dyDescent="0.2">
      <c r="A4" s="455"/>
      <c r="B4" s="510"/>
    </row>
    <row r="5" spans="1:12" x14ac:dyDescent="0.2">
      <c r="A5" s="455"/>
      <c r="B5" s="510"/>
    </row>
    <row r="6" spans="1:12" x14ac:dyDescent="0.2">
      <c r="A6" s="455"/>
      <c r="B6" s="510"/>
    </row>
    <row r="7" spans="1:12" x14ac:dyDescent="0.2">
      <c r="A7" s="455"/>
      <c r="B7" s="510"/>
    </row>
    <row r="8" spans="1:12" x14ac:dyDescent="0.2">
      <c r="A8" s="455"/>
      <c r="B8" s="510"/>
    </row>
  </sheetData>
  <autoFilter ref="A1:B1" xr:uid="{00000000-0009-0000-0000-000014000000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>
    <tabColor theme="0" tint="-4.9989318521683403E-2"/>
  </sheetPr>
  <dimension ref="A1:D735"/>
  <sheetViews>
    <sheetView workbookViewId="0">
      <selection activeCell="J5" sqref="J5"/>
    </sheetView>
  </sheetViews>
  <sheetFormatPr baseColWidth="10" defaultColWidth="11.42578125" defaultRowHeight="12.75" x14ac:dyDescent="0.2"/>
  <sheetData>
    <row r="1" spans="1:4" ht="13.5" thickBot="1" x14ac:dyDescent="0.25">
      <c r="A1" s="141" t="s">
        <v>707</v>
      </c>
      <c r="B1" s="139" t="s">
        <v>711</v>
      </c>
      <c r="C1" s="141" t="s">
        <v>289</v>
      </c>
      <c r="D1" s="139" t="s">
        <v>712</v>
      </c>
    </row>
    <row r="2" spans="1:4" ht="13.5" thickBot="1" x14ac:dyDescent="0.25">
      <c r="A2" s="145" t="s">
        <v>713</v>
      </c>
      <c r="B2" s="146">
        <v>421883284</v>
      </c>
      <c r="C2" s="144">
        <v>113</v>
      </c>
      <c r="D2" s="138" t="s">
        <v>714</v>
      </c>
    </row>
    <row r="3" spans="1:4" ht="13.5" thickBot="1" x14ac:dyDescent="0.25">
      <c r="A3" s="142" t="s">
        <v>715</v>
      </c>
      <c r="B3" s="143">
        <v>311846714</v>
      </c>
      <c r="C3" s="144">
        <v>81.599999999999994</v>
      </c>
      <c r="D3" s="138" t="s">
        <v>35</v>
      </c>
    </row>
    <row r="4" spans="1:4" ht="13.5" thickBot="1" x14ac:dyDescent="0.25">
      <c r="A4" s="145" t="s">
        <v>716</v>
      </c>
      <c r="B4" s="146">
        <v>378539686</v>
      </c>
      <c r="C4" s="144">
        <v>97.6</v>
      </c>
      <c r="D4" s="138" t="s">
        <v>714</v>
      </c>
    </row>
    <row r="5" spans="1:4" ht="13.5" thickBot="1" x14ac:dyDescent="0.25">
      <c r="A5" s="145" t="s">
        <v>717</v>
      </c>
      <c r="B5" s="146">
        <v>316677924</v>
      </c>
      <c r="C5" s="144">
        <v>81.650000000000006</v>
      </c>
      <c r="D5" s="138" t="s">
        <v>714</v>
      </c>
    </row>
    <row r="6" spans="1:4" ht="13.5" thickBot="1" x14ac:dyDescent="0.25">
      <c r="A6" s="142" t="s">
        <v>718</v>
      </c>
      <c r="B6" s="143">
        <v>430349161</v>
      </c>
      <c r="C6" s="144">
        <v>133</v>
      </c>
      <c r="D6" s="138" t="s">
        <v>35</v>
      </c>
    </row>
    <row r="7" spans="1:4" ht="13.5" thickBot="1" x14ac:dyDescent="0.25">
      <c r="A7" s="145" t="s">
        <v>719</v>
      </c>
      <c r="B7" s="146">
        <v>421883284</v>
      </c>
      <c r="C7" s="144">
        <v>113</v>
      </c>
      <c r="D7" s="138" t="s">
        <v>714</v>
      </c>
    </row>
    <row r="8" spans="1:4" ht="13.5" thickBot="1" x14ac:dyDescent="0.25">
      <c r="A8" s="142" t="s">
        <v>720</v>
      </c>
      <c r="B8" s="143">
        <v>306117797</v>
      </c>
      <c r="C8" s="144">
        <v>81.599999999999994</v>
      </c>
      <c r="D8" s="138" t="s">
        <v>35</v>
      </c>
    </row>
    <row r="9" spans="1:4" ht="13.5" thickBot="1" x14ac:dyDescent="0.25">
      <c r="A9" s="145" t="s">
        <v>721</v>
      </c>
      <c r="B9" s="146">
        <v>371980382</v>
      </c>
      <c r="C9" s="144">
        <v>97.8</v>
      </c>
      <c r="D9" s="138" t="s">
        <v>714</v>
      </c>
    </row>
    <row r="10" spans="1:4" ht="13.5" thickBot="1" x14ac:dyDescent="0.25">
      <c r="A10" s="142" t="s">
        <v>722</v>
      </c>
      <c r="B10" s="143">
        <v>361766555</v>
      </c>
      <c r="C10" s="144">
        <v>97.6</v>
      </c>
      <c r="D10" s="138" t="s">
        <v>35</v>
      </c>
    </row>
    <row r="11" spans="1:4" ht="13.5" thickBot="1" x14ac:dyDescent="0.25">
      <c r="A11" s="142" t="s">
        <v>723</v>
      </c>
      <c r="B11" s="143">
        <v>299829281</v>
      </c>
      <c r="C11" s="144">
        <v>81.599999999999994</v>
      </c>
      <c r="D11" s="138" t="s">
        <v>35</v>
      </c>
    </row>
    <row r="12" spans="1:4" ht="13.5" thickBot="1" x14ac:dyDescent="0.25">
      <c r="A12" s="142" t="s">
        <v>724</v>
      </c>
      <c r="B12" s="143">
        <v>414542570</v>
      </c>
      <c r="C12" s="144">
        <v>112.9</v>
      </c>
      <c r="D12" s="138" t="s">
        <v>35</v>
      </c>
    </row>
    <row r="13" spans="1:4" ht="13.5" thickBot="1" x14ac:dyDescent="0.25">
      <c r="A13" s="145" t="s">
        <v>725</v>
      </c>
      <c r="B13" s="146">
        <v>422083284</v>
      </c>
      <c r="C13" s="144">
        <v>113</v>
      </c>
      <c r="D13" s="138" t="s">
        <v>714</v>
      </c>
    </row>
    <row r="14" spans="1:4" ht="13.5" thickBot="1" x14ac:dyDescent="0.25">
      <c r="A14" s="142" t="s">
        <v>726</v>
      </c>
      <c r="B14" s="143">
        <v>304493394</v>
      </c>
      <c r="C14" s="144">
        <v>81.599999999999994</v>
      </c>
      <c r="D14" s="138" t="s">
        <v>35</v>
      </c>
    </row>
    <row r="15" spans="1:4" ht="13.5" thickBot="1" x14ac:dyDescent="0.25">
      <c r="A15" s="145" t="s">
        <v>727</v>
      </c>
      <c r="B15" s="146">
        <v>374625382</v>
      </c>
      <c r="C15" s="144">
        <v>97.8</v>
      </c>
      <c r="D15" s="138" t="s">
        <v>714</v>
      </c>
    </row>
    <row r="16" spans="1:4" ht="13.5" thickBot="1" x14ac:dyDescent="0.25">
      <c r="A16" s="142" t="s">
        <v>728</v>
      </c>
      <c r="B16" s="143">
        <v>365589778</v>
      </c>
      <c r="C16" s="144">
        <v>97.6</v>
      </c>
      <c r="D16" s="138" t="s">
        <v>35</v>
      </c>
    </row>
    <row r="17" spans="1:4" ht="13.5" thickBot="1" x14ac:dyDescent="0.25">
      <c r="A17" s="142" t="s">
        <v>729</v>
      </c>
      <c r="B17" s="143">
        <v>306849715</v>
      </c>
      <c r="C17" s="144">
        <v>81.599999999999994</v>
      </c>
      <c r="D17" s="138" t="s">
        <v>35</v>
      </c>
    </row>
    <row r="18" spans="1:4" ht="13.5" thickBot="1" x14ac:dyDescent="0.25">
      <c r="A18" s="142" t="s">
        <v>730</v>
      </c>
      <c r="B18" s="143">
        <v>415754137</v>
      </c>
      <c r="C18" s="144">
        <v>113</v>
      </c>
      <c r="D18" s="138" t="s">
        <v>35</v>
      </c>
    </row>
    <row r="19" spans="1:4" ht="13.5" thickBot="1" x14ac:dyDescent="0.25">
      <c r="A19" s="145" t="s">
        <v>731</v>
      </c>
      <c r="B19" s="146">
        <v>422283284</v>
      </c>
      <c r="C19" s="144">
        <v>113</v>
      </c>
      <c r="D19" s="138" t="s">
        <v>714</v>
      </c>
    </row>
    <row r="20" spans="1:4" ht="13.5" thickBot="1" x14ac:dyDescent="0.25">
      <c r="A20" s="142" t="s">
        <v>732</v>
      </c>
      <c r="B20" s="143">
        <v>307498077</v>
      </c>
      <c r="C20" s="144">
        <v>81.599999999999994</v>
      </c>
      <c r="D20" s="138" t="s">
        <v>35</v>
      </c>
    </row>
    <row r="21" spans="1:4" ht="13.5" thickBot="1" x14ac:dyDescent="0.25">
      <c r="A21" s="142" t="s">
        <v>733</v>
      </c>
      <c r="B21" s="143">
        <v>368467585</v>
      </c>
      <c r="C21" s="144">
        <v>97.8</v>
      </c>
      <c r="D21" s="138" t="s">
        <v>35</v>
      </c>
    </row>
    <row r="22" spans="1:4" ht="13.5" thickBot="1" x14ac:dyDescent="0.25">
      <c r="A22" s="145" t="s">
        <v>734</v>
      </c>
      <c r="B22" s="146">
        <v>379139686</v>
      </c>
      <c r="C22" s="144">
        <v>97.6</v>
      </c>
      <c r="D22" s="138" t="s">
        <v>714</v>
      </c>
    </row>
    <row r="23" spans="1:4" ht="13.5" thickBot="1" x14ac:dyDescent="0.25">
      <c r="A23" s="142" t="s">
        <v>735</v>
      </c>
      <c r="B23" s="143">
        <v>299338961</v>
      </c>
      <c r="C23" s="144">
        <v>81.599999999999994</v>
      </c>
      <c r="D23" s="138" t="s">
        <v>35</v>
      </c>
    </row>
    <row r="24" spans="1:4" ht="13.5" thickBot="1" x14ac:dyDescent="0.25">
      <c r="A24" s="142" t="s">
        <v>736</v>
      </c>
      <c r="B24" s="143">
        <v>423331951</v>
      </c>
      <c r="C24" s="144">
        <v>113</v>
      </c>
      <c r="D24" s="138" t="s">
        <v>35</v>
      </c>
    </row>
    <row r="25" spans="1:4" ht="13.5" thickBot="1" x14ac:dyDescent="0.25">
      <c r="A25" s="145" t="s">
        <v>737</v>
      </c>
      <c r="B25" s="146">
        <v>422483284</v>
      </c>
      <c r="C25" s="144">
        <v>113</v>
      </c>
      <c r="D25" s="138" t="s">
        <v>714</v>
      </c>
    </row>
    <row r="26" spans="1:4" ht="13.5" thickBot="1" x14ac:dyDescent="0.25">
      <c r="A26" s="142" t="s">
        <v>738</v>
      </c>
      <c r="B26" s="143">
        <v>300426008</v>
      </c>
      <c r="C26" s="144">
        <v>81.599999999999994</v>
      </c>
      <c r="D26" s="138" t="s">
        <v>35</v>
      </c>
    </row>
    <row r="27" spans="1:4" ht="13.5" thickBot="1" x14ac:dyDescent="0.25">
      <c r="A27" s="145" t="s">
        <v>739</v>
      </c>
      <c r="B27" s="146">
        <v>375025382</v>
      </c>
      <c r="C27" s="144">
        <v>97.8</v>
      </c>
      <c r="D27" s="138" t="s">
        <v>714</v>
      </c>
    </row>
    <row r="28" spans="1:4" ht="13.5" thickBot="1" x14ac:dyDescent="0.25">
      <c r="A28" s="142" t="s">
        <v>740</v>
      </c>
      <c r="B28" s="143">
        <v>379094279</v>
      </c>
      <c r="C28" s="144">
        <v>97.2</v>
      </c>
      <c r="D28" s="138" t="s">
        <v>35</v>
      </c>
    </row>
    <row r="29" spans="1:4" ht="13.5" thickBot="1" x14ac:dyDescent="0.25">
      <c r="A29" s="142" t="s">
        <v>741</v>
      </c>
      <c r="B29" s="143">
        <v>307248544</v>
      </c>
      <c r="C29" s="144">
        <v>81.599999999999994</v>
      </c>
      <c r="D29" s="138" t="s">
        <v>35</v>
      </c>
    </row>
    <row r="30" spans="1:4" ht="13.5" thickBot="1" x14ac:dyDescent="0.25">
      <c r="A30" s="142" t="s">
        <v>742</v>
      </c>
      <c r="B30" s="143">
        <v>428832173</v>
      </c>
      <c r="C30" s="144">
        <v>113</v>
      </c>
      <c r="D30" s="138" t="s">
        <v>35</v>
      </c>
    </row>
    <row r="31" spans="1:4" ht="13.5" thickBot="1" x14ac:dyDescent="0.25">
      <c r="A31" s="145" t="s">
        <v>743</v>
      </c>
      <c r="B31" s="146">
        <v>431158284</v>
      </c>
      <c r="C31" s="144">
        <v>113</v>
      </c>
      <c r="D31" s="138" t="s">
        <v>714</v>
      </c>
    </row>
    <row r="32" spans="1:4" ht="13.5" thickBot="1" x14ac:dyDescent="0.25">
      <c r="A32" s="142" t="s">
        <v>744</v>
      </c>
      <c r="B32" s="143">
        <v>299674726</v>
      </c>
      <c r="C32" s="144">
        <v>81.599999999999994</v>
      </c>
      <c r="D32" s="138" t="s">
        <v>35</v>
      </c>
    </row>
    <row r="33" spans="1:4" ht="13.5" thickBot="1" x14ac:dyDescent="0.25">
      <c r="A33" s="145" t="s">
        <v>745</v>
      </c>
      <c r="B33" s="146">
        <v>375225382</v>
      </c>
      <c r="C33" s="144">
        <v>97.8</v>
      </c>
      <c r="D33" s="138" t="s">
        <v>714</v>
      </c>
    </row>
    <row r="34" spans="1:4" ht="13.5" thickBot="1" x14ac:dyDescent="0.25">
      <c r="A34" s="142" t="s">
        <v>746</v>
      </c>
      <c r="B34" s="143">
        <v>363632928</v>
      </c>
      <c r="C34" s="144">
        <v>97.6</v>
      </c>
      <c r="D34" s="138" t="s">
        <v>35</v>
      </c>
    </row>
    <row r="35" spans="1:4" ht="13.5" thickBot="1" x14ac:dyDescent="0.25">
      <c r="A35" s="142" t="s">
        <v>747</v>
      </c>
      <c r="B35" s="143">
        <v>300421695</v>
      </c>
      <c r="C35" s="144">
        <v>81.599999999999994</v>
      </c>
      <c r="D35" s="138" t="s">
        <v>35</v>
      </c>
    </row>
    <row r="36" spans="1:4" ht="13.5" thickBot="1" x14ac:dyDescent="0.25">
      <c r="A36" s="145" t="s">
        <v>748</v>
      </c>
      <c r="B36" s="146">
        <v>428154936</v>
      </c>
      <c r="C36" s="144">
        <v>112.9</v>
      </c>
      <c r="D36" s="138" t="s">
        <v>714</v>
      </c>
    </row>
    <row r="37" spans="1:4" ht="13.5" thickBot="1" x14ac:dyDescent="0.25">
      <c r="A37" s="145" t="s">
        <v>749</v>
      </c>
      <c r="B37" s="146">
        <v>422883284</v>
      </c>
      <c r="C37" s="144">
        <v>113</v>
      </c>
      <c r="D37" s="138" t="s">
        <v>714</v>
      </c>
    </row>
    <row r="38" spans="1:4" ht="13.5" thickBot="1" x14ac:dyDescent="0.25">
      <c r="A38" s="142" t="s">
        <v>750</v>
      </c>
      <c r="B38" s="143">
        <v>300468179</v>
      </c>
      <c r="C38" s="144">
        <v>81.599999999999994</v>
      </c>
      <c r="D38" s="138" t="s">
        <v>35</v>
      </c>
    </row>
    <row r="39" spans="1:4" ht="13.5" thickBot="1" x14ac:dyDescent="0.25">
      <c r="A39" s="145" t="s">
        <v>751</v>
      </c>
      <c r="B39" s="146">
        <v>372980382</v>
      </c>
      <c r="C39" s="144">
        <v>97.8</v>
      </c>
      <c r="D39" s="138" t="s">
        <v>714</v>
      </c>
    </row>
    <row r="40" spans="1:4" ht="13.5" thickBot="1" x14ac:dyDescent="0.25">
      <c r="A40" s="145" t="s">
        <v>752</v>
      </c>
      <c r="B40" s="146">
        <v>379739686</v>
      </c>
      <c r="C40" s="144">
        <v>97.6</v>
      </c>
      <c r="D40" s="138" t="s">
        <v>714</v>
      </c>
    </row>
    <row r="41" spans="1:4" ht="13.5" thickBot="1" x14ac:dyDescent="0.25">
      <c r="A41" s="145" t="s">
        <v>753</v>
      </c>
      <c r="B41" s="146">
        <v>317877924</v>
      </c>
      <c r="C41" s="144">
        <v>81.650000000000006</v>
      </c>
      <c r="D41" s="138" t="s">
        <v>714</v>
      </c>
    </row>
    <row r="42" spans="1:4" ht="13.5" thickBot="1" x14ac:dyDescent="0.25">
      <c r="A42" s="145" t="s">
        <v>754</v>
      </c>
      <c r="B42" s="146">
        <v>428354936</v>
      </c>
      <c r="C42" s="144">
        <v>112.9</v>
      </c>
      <c r="D42" s="138" t="s">
        <v>714</v>
      </c>
    </row>
    <row r="43" spans="1:4" ht="13.5" thickBot="1" x14ac:dyDescent="0.25">
      <c r="A43" s="142" t="s">
        <v>755</v>
      </c>
      <c r="B43" s="143">
        <v>413993827</v>
      </c>
      <c r="C43" s="144">
        <v>113</v>
      </c>
      <c r="D43" s="138" t="s">
        <v>35</v>
      </c>
    </row>
    <row r="44" spans="1:4" ht="13.5" thickBot="1" x14ac:dyDescent="0.25">
      <c r="A44" s="145" t="s">
        <v>756</v>
      </c>
      <c r="B44" s="146">
        <v>313604000</v>
      </c>
      <c r="C44" s="144">
        <v>81.599999999999994</v>
      </c>
      <c r="D44" s="138" t="s">
        <v>714</v>
      </c>
    </row>
    <row r="45" spans="1:4" ht="13.5" thickBot="1" x14ac:dyDescent="0.25">
      <c r="A45" s="142" t="s">
        <v>757</v>
      </c>
      <c r="B45" s="143">
        <v>375186610</v>
      </c>
      <c r="C45" s="144">
        <v>97.8</v>
      </c>
      <c r="D45" s="138" t="s">
        <v>35</v>
      </c>
    </row>
    <row r="46" spans="1:4" ht="13.5" thickBot="1" x14ac:dyDescent="0.25">
      <c r="A46" s="145" t="s">
        <v>758</v>
      </c>
      <c r="B46" s="146">
        <v>377499686</v>
      </c>
      <c r="C46" s="144">
        <v>97.6</v>
      </c>
      <c r="D46" s="138" t="s">
        <v>714</v>
      </c>
    </row>
    <row r="47" spans="1:4" ht="13.5" thickBot="1" x14ac:dyDescent="0.25">
      <c r="A47" s="142" t="s">
        <v>759</v>
      </c>
      <c r="B47" s="143">
        <v>301278683</v>
      </c>
      <c r="C47" s="144">
        <v>81.599999999999994</v>
      </c>
      <c r="D47" s="138" t="s">
        <v>35</v>
      </c>
    </row>
    <row r="48" spans="1:4" ht="13.5" thickBot="1" x14ac:dyDescent="0.25">
      <c r="A48" s="145" t="s">
        <v>760</v>
      </c>
      <c r="B48" s="146">
        <v>431758284</v>
      </c>
      <c r="C48" s="144">
        <v>112.9</v>
      </c>
      <c r="D48" s="138" t="s">
        <v>714</v>
      </c>
    </row>
    <row r="49" spans="1:4" ht="13.5" thickBot="1" x14ac:dyDescent="0.25">
      <c r="A49" s="145" t="s">
        <v>761</v>
      </c>
      <c r="B49" s="146">
        <v>423283284</v>
      </c>
      <c r="C49" s="144">
        <v>113</v>
      </c>
      <c r="D49" s="138" t="s">
        <v>714</v>
      </c>
    </row>
    <row r="50" spans="1:4" ht="13.5" thickBot="1" x14ac:dyDescent="0.25">
      <c r="A50" s="142" t="s">
        <v>762</v>
      </c>
      <c r="B50" s="143">
        <v>302476923</v>
      </c>
      <c r="C50" s="144">
        <v>81.599999999999994</v>
      </c>
      <c r="D50" s="138" t="s">
        <v>35</v>
      </c>
    </row>
    <row r="51" spans="1:4" ht="13.5" thickBot="1" x14ac:dyDescent="0.25">
      <c r="A51" s="142" t="s">
        <v>763</v>
      </c>
      <c r="B51" s="143">
        <v>375824237</v>
      </c>
      <c r="C51" s="144">
        <v>97.8</v>
      </c>
      <c r="D51" s="138" t="s">
        <v>35</v>
      </c>
    </row>
    <row r="52" spans="1:4" ht="13.5" thickBot="1" x14ac:dyDescent="0.25">
      <c r="A52" s="142" t="s">
        <v>764</v>
      </c>
      <c r="B52" s="143">
        <v>366323723</v>
      </c>
      <c r="C52" s="144">
        <v>97.6</v>
      </c>
      <c r="D52" s="138" t="s">
        <v>35</v>
      </c>
    </row>
    <row r="53" spans="1:4" ht="13.5" thickBot="1" x14ac:dyDescent="0.25">
      <c r="A53" s="142" t="s">
        <v>765</v>
      </c>
      <c r="B53" s="143">
        <v>301396112</v>
      </c>
      <c r="C53" s="144">
        <v>81.599999999999994</v>
      </c>
      <c r="D53" s="138" t="s">
        <v>35</v>
      </c>
    </row>
    <row r="54" spans="1:4" ht="13.5" thickBot="1" x14ac:dyDescent="0.25">
      <c r="A54" s="145" t="s">
        <v>766</v>
      </c>
      <c r="B54" s="146">
        <v>428754936</v>
      </c>
      <c r="C54" s="144">
        <v>112.9</v>
      </c>
      <c r="D54" s="138" t="s">
        <v>714</v>
      </c>
    </row>
    <row r="55" spans="1:4" ht="13.5" thickBot="1" x14ac:dyDescent="0.25">
      <c r="A55" s="145" t="s">
        <v>767</v>
      </c>
      <c r="B55" s="146">
        <v>423483284</v>
      </c>
      <c r="C55" s="144">
        <v>113</v>
      </c>
      <c r="D55" s="138" t="s">
        <v>714</v>
      </c>
    </row>
    <row r="56" spans="1:4" ht="13.5" thickBot="1" x14ac:dyDescent="0.25">
      <c r="A56" s="142" t="s">
        <v>768</v>
      </c>
      <c r="B56" s="143">
        <v>302703707</v>
      </c>
      <c r="C56" s="144">
        <v>81.599999999999994</v>
      </c>
      <c r="D56" s="138" t="s">
        <v>35</v>
      </c>
    </row>
    <row r="57" spans="1:4" ht="13.5" thickBot="1" x14ac:dyDescent="0.25">
      <c r="A57" s="142" t="s">
        <v>769</v>
      </c>
      <c r="B57" s="143">
        <v>360266097</v>
      </c>
      <c r="C57" s="144">
        <v>97.2</v>
      </c>
      <c r="D57" s="138" t="s">
        <v>35</v>
      </c>
    </row>
    <row r="58" spans="1:4" ht="13.5" thickBot="1" x14ac:dyDescent="0.25">
      <c r="A58" s="142" t="s">
        <v>770</v>
      </c>
      <c r="B58" s="143">
        <v>366823978</v>
      </c>
      <c r="C58" s="144">
        <v>97.6</v>
      </c>
      <c r="D58" s="138" t="s">
        <v>35</v>
      </c>
    </row>
    <row r="59" spans="1:4" ht="13.5" thickBot="1" x14ac:dyDescent="0.25">
      <c r="A59" s="145" t="s">
        <v>771</v>
      </c>
      <c r="B59" s="146">
        <v>318477924</v>
      </c>
      <c r="C59" s="144">
        <v>81.650000000000006</v>
      </c>
      <c r="D59" s="138" t="s">
        <v>714</v>
      </c>
    </row>
    <row r="60" spans="1:4" ht="13.5" thickBot="1" x14ac:dyDescent="0.25">
      <c r="A60" s="145" t="s">
        <v>772</v>
      </c>
      <c r="B60" s="146">
        <v>428954936</v>
      </c>
      <c r="C60" s="144">
        <v>112.9</v>
      </c>
      <c r="D60" s="138" t="s">
        <v>714</v>
      </c>
    </row>
    <row r="61" spans="1:4" ht="13.5" thickBot="1" x14ac:dyDescent="0.25">
      <c r="A61" s="145" t="s">
        <v>773</v>
      </c>
      <c r="B61" s="146">
        <v>423683284</v>
      </c>
      <c r="C61" s="144">
        <v>113</v>
      </c>
      <c r="D61" s="138" t="s">
        <v>714</v>
      </c>
    </row>
    <row r="62" spans="1:4" ht="13.5" thickBot="1" x14ac:dyDescent="0.25">
      <c r="A62" s="142" t="s">
        <v>774</v>
      </c>
      <c r="B62" s="143">
        <v>308893289</v>
      </c>
      <c r="C62" s="144">
        <v>81.599999999999994</v>
      </c>
      <c r="D62" s="138" t="s">
        <v>35</v>
      </c>
    </row>
    <row r="63" spans="1:4" ht="13.5" thickBot="1" x14ac:dyDescent="0.25">
      <c r="A63" s="145" t="s">
        <v>775</v>
      </c>
      <c r="B63" s="146">
        <v>376225382</v>
      </c>
      <c r="C63" s="144">
        <v>97.8</v>
      </c>
      <c r="D63" s="138" t="s">
        <v>714</v>
      </c>
    </row>
    <row r="64" spans="1:4" ht="13.5" thickBot="1" x14ac:dyDescent="0.25">
      <c r="A64" s="145" t="s">
        <v>776</v>
      </c>
      <c r="B64" s="146">
        <v>378099686</v>
      </c>
      <c r="C64" s="144">
        <v>97.6</v>
      </c>
      <c r="D64" s="138" t="s">
        <v>714</v>
      </c>
    </row>
    <row r="65" spans="1:4" ht="13.5" thickBot="1" x14ac:dyDescent="0.25">
      <c r="A65" s="142" t="s">
        <v>777</v>
      </c>
      <c r="B65" s="143">
        <v>307966110</v>
      </c>
      <c r="C65" s="144">
        <v>81.599999999999994</v>
      </c>
      <c r="D65" s="138" t="s">
        <v>35</v>
      </c>
    </row>
    <row r="66" spans="1:4" ht="13.5" thickBot="1" x14ac:dyDescent="0.25">
      <c r="A66" s="145" t="s">
        <v>778</v>
      </c>
      <c r="B66" s="146">
        <v>429154936</v>
      </c>
      <c r="C66" s="144">
        <v>112.9</v>
      </c>
      <c r="D66" s="138" t="s">
        <v>714</v>
      </c>
    </row>
    <row r="67" spans="1:4" ht="13.5" thickBot="1" x14ac:dyDescent="0.25">
      <c r="A67" s="145" t="s">
        <v>779</v>
      </c>
      <c r="B67" s="146">
        <v>423883284</v>
      </c>
      <c r="C67" s="144">
        <v>113</v>
      </c>
      <c r="D67" s="138" t="s">
        <v>714</v>
      </c>
    </row>
    <row r="68" spans="1:4" ht="13.5" thickBot="1" x14ac:dyDescent="0.25">
      <c r="A68" s="142" t="s">
        <v>780</v>
      </c>
      <c r="B68" s="143">
        <v>309669652</v>
      </c>
      <c r="C68" s="144">
        <v>81.599999999999994</v>
      </c>
      <c r="D68" s="138" t="s">
        <v>35</v>
      </c>
    </row>
    <row r="69" spans="1:4" ht="13.5" thickBot="1" x14ac:dyDescent="0.25">
      <c r="A69" s="145" t="s">
        <v>781</v>
      </c>
      <c r="B69" s="146">
        <v>376425382</v>
      </c>
      <c r="C69" s="144">
        <v>97.8</v>
      </c>
      <c r="D69" s="138" t="s">
        <v>714</v>
      </c>
    </row>
    <row r="70" spans="1:4" ht="13.5" thickBot="1" x14ac:dyDescent="0.25">
      <c r="A70" s="142" t="s">
        <v>782</v>
      </c>
      <c r="B70" s="143">
        <v>347505270</v>
      </c>
      <c r="C70" s="144">
        <v>97.2</v>
      </c>
      <c r="D70" s="138" t="s">
        <v>35</v>
      </c>
    </row>
    <row r="71" spans="1:4" ht="13.5" thickBot="1" x14ac:dyDescent="0.25">
      <c r="A71" s="142" t="s">
        <v>783</v>
      </c>
      <c r="B71" s="143">
        <v>302042699</v>
      </c>
      <c r="C71" s="144">
        <v>81.599999999999994</v>
      </c>
      <c r="D71" s="138" t="s">
        <v>35</v>
      </c>
    </row>
    <row r="72" spans="1:4" ht="13.5" thickBot="1" x14ac:dyDescent="0.25">
      <c r="A72" s="145" t="s">
        <v>784</v>
      </c>
      <c r="B72" s="146">
        <v>429354936</v>
      </c>
      <c r="C72" s="144">
        <v>112.9</v>
      </c>
      <c r="D72" s="138" t="s">
        <v>714</v>
      </c>
    </row>
    <row r="73" spans="1:4" ht="13.5" thickBot="1" x14ac:dyDescent="0.25">
      <c r="A73" s="145" t="s">
        <v>785</v>
      </c>
      <c r="B73" s="146">
        <v>424083284</v>
      </c>
      <c r="C73" s="144">
        <v>113</v>
      </c>
      <c r="D73" s="138" t="s">
        <v>714</v>
      </c>
    </row>
    <row r="74" spans="1:4" ht="13.5" thickBot="1" x14ac:dyDescent="0.25">
      <c r="A74" s="142" t="s">
        <v>786</v>
      </c>
      <c r="B74" s="143">
        <v>302100567</v>
      </c>
      <c r="C74" s="144">
        <v>81.599999999999994</v>
      </c>
      <c r="D74" s="138" t="s">
        <v>35</v>
      </c>
    </row>
    <row r="75" spans="1:4" ht="13.5" thickBot="1" x14ac:dyDescent="0.25">
      <c r="A75" s="142" t="s">
        <v>787</v>
      </c>
      <c r="B75" s="143">
        <v>363081019</v>
      </c>
      <c r="C75" s="144">
        <v>97.8</v>
      </c>
      <c r="D75" s="138" t="s">
        <v>35</v>
      </c>
    </row>
    <row r="76" spans="1:4" ht="13.5" thickBot="1" x14ac:dyDescent="0.25">
      <c r="A76" s="142" t="s">
        <v>788</v>
      </c>
      <c r="B76" s="143">
        <v>351307662</v>
      </c>
      <c r="C76" s="144">
        <v>97.2</v>
      </c>
      <c r="D76" s="138" t="s">
        <v>35</v>
      </c>
    </row>
    <row r="77" spans="1:4" ht="13.5" thickBot="1" x14ac:dyDescent="0.25">
      <c r="A77" s="142" t="s">
        <v>789</v>
      </c>
      <c r="B77" s="143">
        <v>305215381</v>
      </c>
      <c r="C77" s="144">
        <v>81.599999999999994</v>
      </c>
      <c r="D77" s="138" t="s">
        <v>35</v>
      </c>
    </row>
    <row r="78" spans="1:4" ht="13.5" thickBot="1" x14ac:dyDescent="0.25">
      <c r="A78" s="145" t="s">
        <v>790</v>
      </c>
      <c r="B78" s="146">
        <v>429554936</v>
      </c>
      <c r="C78" s="144">
        <v>112.9</v>
      </c>
      <c r="D78" s="138" t="s">
        <v>714</v>
      </c>
    </row>
    <row r="79" spans="1:4" ht="13.5" thickBot="1" x14ac:dyDescent="0.25">
      <c r="A79" s="145" t="s">
        <v>791</v>
      </c>
      <c r="B79" s="146">
        <v>424283284</v>
      </c>
      <c r="C79" s="144">
        <v>113</v>
      </c>
      <c r="D79" s="138" t="s">
        <v>714</v>
      </c>
    </row>
    <row r="80" spans="1:4" ht="13.5" thickBot="1" x14ac:dyDescent="0.25">
      <c r="A80" s="142" t="s">
        <v>792</v>
      </c>
      <c r="B80" s="143">
        <v>311707203</v>
      </c>
      <c r="C80" s="144">
        <v>81.599999999999994</v>
      </c>
      <c r="D80" s="138" t="s">
        <v>35</v>
      </c>
    </row>
    <row r="81" spans="1:4" ht="13.5" thickBot="1" x14ac:dyDescent="0.25">
      <c r="A81" s="142" t="s">
        <v>793</v>
      </c>
      <c r="B81" s="143">
        <v>352272013</v>
      </c>
      <c r="C81" s="144">
        <v>97.8</v>
      </c>
      <c r="D81" s="138" t="s">
        <v>35</v>
      </c>
    </row>
    <row r="82" spans="1:4" ht="13.5" thickBot="1" x14ac:dyDescent="0.25">
      <c r="A82" s="142" t="s">
        <v>794</v>
      </c>
      <c r="B82" s="143">
        <v>365816834</v>
      </c>
      <c r="C82" s="144">
        <v>97.2</v>
      </c>
      <c r="D82" s="138" t="s">
        <v>35</v>
      </c>
    </row>
    <row r="83" spans="1:4" ht="13.5" thickBot="1" x14ac:dyDescent="0.25">
      <c r="A83" s="142" t="s">
        <v>795</v>
      </c>
      <c r="B83" s="143">
        <v>304178733</v>
      </c>
      <c r="C83" s="144">
        <v>81.599999999999994</v>
      </c>
      <c r="D83" s="138" t="s">
        <v>35</v>
      </c>
    </row>
    <row r="84" spans="1:4" ht="13.5" thickBot="1" x14ac:dyDescent="0.25">
      <c r="A84" s="145" t="s">
        <v>796</v>
      </c>
      <c r="B84" s="146">
        <v>429754936</v>
      </c>
      <c r="C84" s="144">
        <v>112.9</v>
      </c>
      <c r="D84" s="138" t="s">
        <v>714</v>
      </c>
    </row>
    <row r="85" spans="1:4" ht="13.5" thickBot="1" x14ac:dyDescent="0.25">
      <c r="A85" s="145" t="s">
        <v>797</v>
      </c>
      <c r="B85" s="146">
        <v>424483284</v>
      </c>
      <c r="C85" s="144">
        <v>113</v>
      </c>
      <c r="D85" s="138" t="s">
        <v>714</v>
      </c>
    </row>
    <row r="86" spans="1:4" ht="13.5" thickBot="1" x14ac:dyDescent="0.25">
      <c r="A86" s="142" t="s">
        <v>798</v>
      </c>
      <c r="B86" s="143">
        <v>310902336</v>
      </c>
      <c r="C86" s="144">
        <v>81.599999999999994</v>
      </c>
      <c r="D86" s="138" t="s">
        <v>35</v>
      </c>
    </row>
    <row r="87" spans="1:4" ht="13.5" thickBot="1" x14ac:dyDescent="0.25">
      <c r="A87" s="145" t="s">
        <v>799</v>
      </c>
      <c r="B87" s="146">
        <v>377025382</v>
      </c>
      <c r="C87" s="144">
        <v>97.8</v>
      </c>
      <c r="D87" s="138" t="s">
        <v>714</v>
      </c>
    </row>
    <row r="88" spans="1:4" ht="13.5" thickBot="1" x14ac:dyDescent="0.25">
      <c r="A88" s="142" t="s">
        <v>800</v>
      </c>
      <c r="B88" s="143">
        <v>368603350</v>
      </c>
      <c r="C88" s="144">
        <v>97.6</v>
      </c>
      <c r="D88" s="138" t="s">
        <v>35</v>
      </c>
    </row>
    <row r="89" spans="1:4" ht="13.5" thickBot="1" x14ac:dyDescent="0.25">
      <c r="A89" s="142" t="s">
        <v>801</v>
      </c>
      <c r="B89" s="143">
        <v>308168812</v>
      </c>
      <c r="C89" s="144">
        <v>81.599999999999994</v>
      </c>
      <c r="D89" s="138" t="s">
        <v>35</v>
      </c>
    </row>
    <row r="90" spans="1:4" ht="13.5" thickBot="1" x14ac:dyDescent="0.25">
      <c r="A90" s="142" t="s">
        <v>802</v>
      </c>
      <c r="B90" s="143">
        <v>415781120</v>
      </c>
      <c r="C90" s="144">
        <v>113</v>
      </c>
      <c r="D90" s="138" t="s">
        <v>35</v>
      </c>
    </row>
    <row r="91" spans="1:4" ht="13.5" thickBot="1" x14ac:dyDescent="0.25">
      <c r="A91" s="145" t="s">
        <v>803</v>
      </c>
      <c r="B91" s="146">
        <v>424683284</v>
      </c>
      <c r="C91" s="144">
        <v>113</v>
      </c>
      <c r="D91" s="138" t="s">
        <v>714</v>
      </c>
    </row>
    <row r="92" spans="1:4" ht="13.5" thickBot="1" x14ac:dyDescent="0.25">
      <c r="A92" s="142" t="s">
        <v>804</v>
      </c>
      <c r="B92" s="143">
        <v>299294799</v>
      </c>
      <c r="C92" s="144">
        <v>81.599999999999994</v>
      </c>
      <c r="D92" s="138" t="s">
        <v>35</v>
      </c>
    </row>
    <row r="93" spans="1:4" ht="13.5" thickBot="1" x14ac:dyDescent="0.25">
      <c r="A93" s="142" t="s">
        <v>805</v>
      </c>
      <c r="B93" s="143">
        <v>358943665</v>
      </c>
      <c r="C93" s="144">
        <v>97.2</v>
      </c>
      <c r="D93" s="138" t="s">
        <v>35</v>
      </c>
    </row>
    <row r="94" spans="1:4" ht="13.5" thickBot="1" x14ac:dyDescent="0.25">
      <c r="A94" s="142" t="s">
        <v>806</v>
      </c>
      <c r="B94" s="143">
        <v>368022083</v>
      </c>
      <c r="C94" s="144">
        <v>97.6</v>
      </c>
      <c r="D94" s="138" t="s">
        <v>35</v>
      </c>
    </row>
    <row r="95" spans="1:4" ht="13.5" thickBot="1" x14ac:dyDescent="0.25">
      <c r="A95" s="142" t="s">
        <v>807</v>
      </c>
      <c r="B95" s="143">
        <v>314370431</v>
      </c>
      <c r="C95" s="144">
        <v>81.650000000000006</v>
      </c>
      <c r="D95" s="138" t="s">
        <v>35</v>
      </c>
    </row>
    <row r="96" spans="1:4" ht="13.5" thickBot="1" x14ac:dyDescent="0.25">
      <c r="A96" s="145" t="s">
        <v>808</v>
      </c>
      <c r="B96" s="146">
        <v>433358284</v>
      </c>
      <c r="C96" s="144">
        <v>112.9</v>
      </c>
      <c r="D96" s="138" t="s">
        <v>714</v>
      </c>
    </row>
    <row r="97" spans="1:4" ht="13.5" thickBot="1" x14ac:dyDescent="0.25">
      <c r="A97" s="145" t="s">
        <v>809</v>
      </c>
      <c r="B97" s="146">
        <v>424883284</v>
      </c>
      <c r="C97" s="144">
        <v>113</v>
      </c>
      <c r="D97" s="138" t="s">
        <v>714</v>
      </c>
    </row>
    <row r="98" spans="1:4" ht="13.5" thickBot="1" x14ac:dyDescent="0.25">
      <c r="A98" s="142" t="s">
        <v>810</v>
      </c>
      <c r="B98" s="143">
        <v>310354552</v>
      </c>
      <c r="C98" s="144">
        <v>81.599999999999994</v>
      </c>
      <c r="D98" s="138" t="s">
        <v>35</v>
      </c>
    </row>
    <row r="99" spans="1:4" ht="13.5" thickBot="1" x14ac:dyDescent="0.25">
      <c r="A99" s="142" t="s">
        <v>811</v>
      </c>
      <c r="B99" s="143">
        <v>351431695</v>
      </c>
      <c r="C99" s="144">
        <v>97.2</v>
      </c>
      <c r="D99" s="138" t="s">
        <v>35</v>
      </c>
    </row>
    <row r="100" spans="1:4" ht="13.5" thickBot="1" x14ac:dyDescent="0.25">
      <c r="A100" s="145" t="s">
        <v>812</v>
      </c>
      <c r="B100" s="146">
        <v>379299686</v>
      </c>
      <c r="C100" s="144">
        <v>97.6</v>
      </c>
      <c r="D100" s="138" t="s">
        <v>714</v>
      </c>
    </row>
    <row r="101" spans="1:4" ht="13.5" thickBot="1" x14ac:dyDescent="0.25">
      <c r="A101" s="142" t="s">
        <v>813</v>
      </c>
      <c r="B101" s="143">
        <v>308570129</v>
      </c>
      <c r="C101" s="144">
        <v>81.650000000000006</v>
      </c>
      <c r="D101" s="138" t="s">
        <v>35</v>
      </c>
    </row>
    <row r="102" spans="1:4" ht="13.5" thickBot="1" x14ac:dyDescent="0.25">
      <c r="A102" s="142" t="s">
        <v>814</v>
      </c>
      <c r="B102" s="143">
        <v>412791537</v>
      </c>
      <c r="C102" s="144">
        <v>113</v>
      </c>
      <c r="D102" s="138" t="s">
        <v>35</v>
      </c>
    </row>
    <row r="103" spans="1:4" ht="13.5" thickBot="1" x14ac:dyDescent="0.25">
      <c r="A103" s="142" t="s">
        <v>815</v>
      </c>
      <c r="B103" s="143">
        <v>429992676</v>
      </c>
      <c r="C103" s="144">
        <v>113</v>
      </c>
      <c r="D103" s="138" t="s">
        <v>35</v>
      </c>
    </row>
    <row r="104" spans="1:4" ht="13.5" thickBot="1" x14ac:dyDescent="0.25">
      <c r="A104" s="142" t="s">
        <v>816</v>
      </c>
      <c r="B104" s="143">
        <v>299698390</v>
      </c>
      <c r="C104" s="144">
        <v>81.599999999999994</v>
      </c>
      <c r="D104" s="138" t="s">
        <v>35</v>
      </c>
    </row>
    <row r="105" spans="1:4" ht="13.5" thickBot="1" x14ac:dyDescent="0.25">
      <c r="A105" s="145" t="s">
        <v>817</v>
      </c>
      <c r="B105" s="146">
        <v>375180382</v>
      </c>
      <c r="C105" s="144">
        <v>97.8</v>
      </c>
      <c r="D105" s="138" t="s">
        <v>714</v>
      </c>
    </row>
    <row r="106" spans="1:4" ht="13.5" thickBot="1" x14ac:dyDescent="0.25">
      <c r="A106" s="145" t="s">
        <v>818</v>
      </c>
      <c r="B106" s="146">
        <v>320077924</v>
      </c>
      <c r="C106" s="144">
        <v>81.650000000000006</v>
      </c>
      <c r="D106" s="138" t="s">
        <v>714</v>
      </c>
    </row>
    <row r="107" spans="1:4" ht="13.5" thickBot="1" x14ac:dyDescent="0.25">
      <c r="A107" s="142" t="s">
        <v>819</v>
      </c>
      <c r="B107" s="143">
        <v>418103284</v>
      </c>
      <c r="C107" s="144">
        <v>113</v>
      </c>
      <c r="D107" s="138" t="s">
        <v>35</v>
      </c>
    </row>
    <row r="108" spans="1:4" ht="13.5" thickBot="1" x14ac:dyDescent="0.25">
      <c r="A108" s="142" t="s">
        <v>820</v>
      </c>
      <c r="B108" s="143">
        <v>418667865</v>
      </c>
      <c r="C108" s="144">
        <v>113</v>
      </c>
      <c r="D108" s="138" t="s">
        <v>35</v>
      </c>
    </row>
    <row r="109" spans="1:4" ht="13.5" thickBot="1" x14ac:dyDescent="0.25">
      <c r="A109" s="142" t="s">
        <v>821</v>
      </c>
      <c r="B109" s="143">
        <v>304503415</v>
      </c>
      <c r="C109" s="144">
        <v>81.599999999999994</v>
      </c>
      <c r="D109" s="138" t="s">
        <v>35</v>
      </c>
    </row>
    <row r="110" spans="1:4" ht="13.5" thickBot="1" x14ac:dyDescent="0.25">
      <c r="A110" s="142" t="s">
        <v>822</v>
      </c>
      <c r="B110" s="143">
        <v>296850636</v>
      </c>
      <c r="C110" s="144">
        <v>81.599999999999994</v>
      </c>
      <c r="D110" s="138" t="s">
        <v>35</v>
      </c>
    </row>
    <row r="111" spans="1:4" ht="13.5" thickBot="1" x14ac:dyDescent="0.25">
      <c r="A111" s="142" t="s">
        <v>823</v>
      </c>
      <c r="B111" s="143">
        <v>426613109</v>
      </c>
      <c r="C111" s="144">
        <v>113</v>
      </c>
      <c r="D111" s="138" t="s">
        <v>35</v>
      </c>
    </row>
    <row r="112" spans="1:4" ht="13.5" thickBot="1" x14ac:dyDescent="0.25">
      <c r="A112" s="145" t="s">
        <v>824</v>
      </c>
      <c r="B112" s="146">
        <v>425483284</v>
      </c>
      <c r="C112" s="144">
        <v>113</v>
      </c>
      <c r="D112" s="138" t="s">
        <v>714</v>
      </c>
    </row>
    <row r="113" spans="1:4" ht="13.5" thickBot="1" x14ac:dyDescent="0.25">
      <c r="A113" s="142" t="s">
        <v>825</v>
      </c>
      <c r="B113" s="143">
        <v>302121759</v>
      </c>
      <c r="C113" s="144">
        <v>81.599999999999994</v>
      </c>
      <c r="D113" s="138" t="s">
        <v>35</v>
      </c>
    </row>
    <row r="114" spans="1:4" ht="33.75" thickBot="1" x14ac:dyDescent="0.25">
      <c r="A114" s="141" t="s">
        <v>826</v>
      </c>
      <c r="B114" s="141"/>
      <c r="C114" s="141"/>
      <c r="D114" s="141"/>
    </row>
    <row r="115" spans="1:4" ht="13.5" thickBot="1" x14ac:dyDescent="0.25">
      <c r="A115" s="142" t="s">
        <v>827</v>
      </c>
      <c r="B115" s="143">
        <v>30000000</v>
      </c>
      <c r="C115" s="144">
        <v>0</v>
      </c>
      <c r="D115" s="138" t="s">
        <v>35</v>
      </c>
    </row>
    <row r="116" spans="1:4" ht="13.5" thickBot="1" x14ac:dyDescent="0.25">
      <c r="A116" s="142" t="s">
        <v>828</v>
      </c>
      <c r="B116" s="143">
        <v>30000000</v>
      </c>
      <c r="C116" s="144">
        <v>0</v>
      </c>
      <c r="D116" s="138" t="s">
        <v>35</v>
      </c>
    </row>
    <row r="117" spans="1:4" ht="13.5" thickBot="1" x14ac:dyDescent="0.25">
      <c r="A117" s="142" t="s">
        <v>829</v>
      </c>
      <c r="B117" s="143">
        <v>30000000</v>
      </c>
      <c r="C117" s="144">
        <v>0</v>
      </c>
      <c r="D117" s="138" t="s">
        <v>35</v>
      </c>
    </row>
    <row r="118" spans="1:4" ht="13.5" thickBot="1" x14ac:dyDescent="0.25">
      <c r="A118" s="142" t="s">
        <v>830</v>
      </c>
      <c r="B118" s="143">
        <v>30000000</v>
      </c>
      <c r="C118" s="144">
        <v>0</v>
      </c>
      <c r="D118" s="138" t="s">
        <v>35</v>
      </c>
    </row>
    <row r="119" spans="1:4" ht="13.5" thickBot="1" x14ac:dyDescent="0.25">
      <c r="A119" s="145" t="s">
        <v>831</v>
      </c>
      <c r="B119" s="146">
        <v>30000000</v>
      </c>
      <c r="C119" s="144">
        <v>0</v>
      </c>
      <c r="D119" s="138" t="s">
        <v>714</v>
      </c>
    </row>
    <row r="120" spans="1:4" ht="13.5" thickBot="1" x14ac:dyDescent="0.25">
      <c r="A120" s="142" t="s">
        <v>832</v>
      </c>
      <c r="B120" s="143">
        <v>30000000</v>
      </c>
      <c r="C120" s="144">
        <v>0</v>
      </c>
      <c r="D120" s="138" t="s">
        <v>35</v>
      </c>
    </row>
    <row r="121" spans="1:4" ht="13.5" thickBot="1" x14ac:dyDescent="0.25">
      <c r="A121" s="145" t="s">
        <v>833</v>
      </c>
      <c r="B121" s="146">
        <v>30000000</v>
      </c>
      <c r="C121" s="144">
        <v>0</v>
      </c>
      <c r="D121" s="138" t="s">
        <v>714</v>
      </c>
    </row>
    <row r="122" spans="1:4" ht="13.5" thickBot="1" x14ac:dyDescent="0.25">
      <c r="A122" s="145" t="s">
        <v>834</v>
      </c>
      <c r="B122" s="146">
        <v>30000000</v>
      </c>
      <c r="C122" s="144">
        <v>0</v>
      </c>
      <c r="D122" s="138" t="s">
        <v>714</v>
      </c>
    </row>
    <row r="123" spans="1:4" ht="13.5" thickBot="1" x14ac:dyDescent="0.25">
      <c r="A123" s="142" t="s">
        <v>835</v>
      </c>
      <c r="B123" s="143">
        <v>30000000</v>
      </c>
      <c r="C123" s="144">
        <v>0</v>
      </c>
      <c r="D123" s="138" t="s">
        <v>35</v>
      </c>
    </row>
    <row r="124" spans="1:4" ht="13.5" thickBot="1" x14ac:dyDescent="0.25">
      <c r="A124" s="142" t="s">
        <v>836</v>
      </c>
      <c r="B124" s="143">
        <v>30000000</v>
      </c>
      <c r="C124" s="144">
        <v>0</v>
      </c>
      <c r="D124" s="138" t="s">
        <v>35</v>
      </c>
    </row>
    <row r="125" spans="1:4" ht="13.5" thickBot="1" x14ac:dyDescent="0.25">
      <c r="A125" s="145" t="s">
        <v>837</v>
      </c>
      <c r="B125" s="146">
        <v>30000000</v>
      </c>
      <c r="C125" s="144">
        <v>0</v>
      </c>
      <c r="D125" s="138" t="s">
        <v>714</v>
      </c>
    </row>
    <row r="126" spans="1:4" ht="13.5" thickBot="1" x14ac:dyDescent="0.25">
      <c r="A126" s="145" t="s">
        <v>838</v>
      </c>
      <c r="B126" s="146">
        <v>30000000</v>
      </c>
      <c r="C126" s="144">
        <v>0</v>
      </c>
      <c r="D126" s="138" t="s">
        <v>714</v>
      </c>
    </row>
    <row r="127" spans="1:4" ht="13.5" thickBot="1" x14ac:dyDescent="0.25">
      <c r="A127" s="145" t="s">
        <v>839</v>
      </c>
      <c r="B127" s="146">
        <v>30000000</v>
      </c>
      <c r="C127" s="144">
        <v>0</v>
      </c>
      <c r="D127" s="138" t="s">
        <v>714</v>
      </c>
    </row>
    <row r="128" spans="1:4" ht="13.5" thickBot="1" x14ac:dyDescent="0.25">
      <c r="A128" s="145" t="s">
        <v>840</v>
      </c>
      <c r="B128" s="146">
        <v>30000000</v>
      </c>
      <c r="C128" s="144">
        <v>0</v>
      </c>
      <c r="D128" s="138" t="s">
        <v>714</v>
      </c>
    </row>
    <row r="129" spans="1:4" ht="13.5" thickBot="1" x14ac:dyDescent="0.25">
      <c r="A129" s="142" t="s">
        <v>841</v>
      </c>
      <c r="B129" s="143">
        <v>30000000</v>
      </c>
      <c r="C129" s="144">
        <v>0</v>
      </c>
      <c r="D129" s="138" t="s">
        <v>35</v>
      </c>
    </row>
    <row r="130" spans="1:4" ht="13.5" thickBot="1" x14ac:dyDescent="0.25">
      <c r="A130" s="145" t="s">
        <v>842</v>
      </c>
      <c r="B130" s="146">
        <v>30000000</v>
      </c>
      <c r="C130" s="144">
        <v>0</v>
      </c>
      <c r="D130" s="138" t="s">
        <v>714</v>
      </c>
    </row>
    <row r="131" spans="1:4" ht="13.5" thickBot="1" x14ac:dyDescent="0.25">
      <c r="A131" s="145" t="s">
        <v>843</v>
      </c>
      <c r="B131" s="146">
        <v>30000000</v>
      </c>
      <c r="C131" s="144">
        <v>0</v>
      </c>
      <c r="D131" s="138" t="s">
        <v>714</v>
      </c>
    </row>
    <row r="132" spans="1:4" ht="13.5" thickBot="1" x14ac:dyDescent="0.25">
      <c r="A132" s="142" t="s">
        <v>844</v>
      </c>
      <c r="B132" s="143">
        <v>30000000</v>
      </c>
      <c r="C132" s="144">
        <v>0</v>
      </c>
      <c r="D132" s="138" t="s">
        <v>35</v>
      </c>
    </row>
    <row r="133" spans="1:4" ht="13.5" thickBot="1" x14ac:dyDescent="0.25">
      <c r="A133" s="145" t="s">
        <v>845</v>
      </c>
      <c r="B133" s="146">
        <v>30000000</v>
      </c>
      <c r="C133" s="144">
        <v>0</v>
      </c>
      <c r="D133" s="138" t="s">
        <v>714</v>
      </c>
    </row>
    <row r="134" spans="1:4" ht="13.5" thickBot="1" x14ac:dyDescent="0.25">
      <c r="A134" s="142" t="s">
        <v>846</v>
      </c>
      <c r="B134" s="143">
        <v>30000000</v>
      </c>
      <c r="C134" s="144">
        <v>0</v>
      </c>
      <c r="D134" s="138" t="s">
        <v>35</v>
      </c>
    </row>
    <row r="135" spans="1:4" ht="13.5" thickBot="1" x14ac:dyDescent="0.25">
      <c r="A135" s="142" t="s">
        <v>847</v>
      </c>
      <c r="B135" s="143">
        <v>30000000</v>
      </c>
      <c r="C135" s="144">
        <v>0</v>
      </c>
      <c r="D135" s="138" t="s">
        <v>35</v>
      </c>
    </row>
    <row r="136" spans="1:4" ht="13.5" thickBot="1" x14ac:dyDescent="0.25">
      <c r="A136" s="142" t="s">
        <v>848</v>
      </c>
      <c r="B136" s="143">
        <v>30000000</v>
      </c>
      <c r="C136" s="144">
        <v>0</v>
      </c>
      <c r="D136" s="138" t="s">
        <v>35</v>
      </c>
    </row>
    <row r="137" spans="1:4" ht="13.5" thickBot="1" x14ac:dyDescent="0.25">
      <c r="A137" s="142" t="s">
        <v>849</v>
      </c>
      <c r="B137" s="143">
        <v>30000000</v>
      </c>
      <c r="C137" s="144">
        <v>0</v>
      </c>
      <c r="D137" s="138" t="s">
        <v>35</v>
      </c>
    </row>
    <row r="138" spans="1:4" ht="13.5" thickBot="1" x14ac:dyDescent="0.25">
      <c r="A138" s="142" t="s">
        <v>850</v>
      </c>
      <c r="B138" s="143">
        <v>30000000</v>
      </c>
      <c r="C138" s="144">
        <v>0</v>
      </c>
      <c r="D138" s="138" t="s">
        <v>35</v>
      </c>
    </row>
    <row r="139" spans="1:4" ht="13.5" thickBot="1" x14ac:dyDescent="0.25">
      <c r="A139" s="142" t="s">
        <v>851</v>
      </c>
      <c r="B139" s="143">
        <v>30000000</v>
      </c>
      <c r="C139" s="144">
        <v>0</v>
      </c>
      <c r="D139" s="138" t="s">
        <v>35</v>
      </c>
    </row>
    <row r="140" spans="1:4" ht="13.5" thickBot="1" x14ac:dyDescent="0.25">
      <c r="A140" s="142" t="s">
        <v>852</v>
      </c>
      <c r="B140" s="143">
        <v>30000000</v>
      </c>
      <c r="C140" s="144">
        <v>0</v>
      </c>
      <c r="D140" s="138" t="s">
        <v>35</v>
      </c>
    </row>
    <row r="141" spans="1:4" ht="13.5" thickBot="1" x14ac:dyDescent="0.25">
      <c r="A141" s="142" t="s">
        <v>853</v>
      </c>
      <c r="B141" s="143">
        <v>30000000</v>
      </c>
      <c r="C141" s="144">
        <v>0</v>
      </c>
      <c r="D141" s="138" t="s">
        <v>35</v>
      </c>
    </row>
    <row r="142" spans="1:4" ht="13.5" thickBot="1" x14ac:dyDescent="0.25">
      <c r="A142" s="145" t="s">
        <v>854</v>
      </c>
      <c r="B142" s="146">
        <v>30000000</v>
      </c>
      <c r="C142" s="144">
        <v>0</v>
      </c>
      <c r="D142" s="138" t="s">
        <v>714</v>
      </c>
    </row>
    <row r="143" spans="1:4" ht="13.5" thickBot="1" x14ac:dyDescent="0.25">
      <c r="A143" s="142" t="s">
        <v>855</v>
      </c>
      <c r="B143" s="143">
        <v>30000000</v>
      </c>
      <c r="C143" s="144">
        <v>0</v>
      </c>
      <c r="D143" s="138" t="s">
        <v>35</v>
      </c>
    </row>
    <row r="144" spans="1:4" ht="13.5" thickBot="1" x14ac:dyDescent="0.25">
      <c r="A144" s="142" t="s">
        <v>856</v>
      </c>
      <c r="B144" s="143">
        <v>30000000</v>
      </c>
      <c r="C144" s="144">
        <v>0</v>
      </c>
      <c r="D144" s="138" t="s">
        <v>35</v>
      </c>
    </row>
    <row r="145" spans="1:4" ht="13.5" thickBot="1" x14ac:dyDescent="0.25">
      <c r="A145" s="142" t="s">
        <v>857</v>
      </c>
      <c r="B145" s="143">
        <v>30000000</v>
      </c>
      <c r="C145" s="144">
        <v>0</v>
      </c>
      <c r="D145" s="138" t="s">
        <v>35</v>
      </c>
    </row>
    <row r="146" spans="1:4" ht="13.5" thickBot="1" x14ac:dyDescent="0.25">
      <c r="A146" s="142" t="s">
        <v>858</v>
      </c>
      <c r="B146" s="143">
        <v>30000000</v>
      </c>
      <c r="C146" s="144">
        <v>0</v>
      </c>
      <c r="D146" s="138" t="s">
        <v>35</v>
      </c>
    </row>
    <row r="147" spans="1:4" ht="13.5" thickBot="1" x14ac:dyDescent="0.25">
      <c r="A147" s="145" t="s">
        <v>859</v>
      </c>
      <c r="B147" s="146">
        <v>30000000</v>
      </c>
      <c r="C147" s="144">
        <v>0</v>
      </c>
      <c r="D147" s="138" t="s">
        <v>714</v>
      </c>
    </row>
    <row r="148" spans="1:4" ht="13.5" thickBot="1" x14ac:dyDescent="0.25">
      <c r="A148" s="145" t="s">
        <v>860</v>
      </c>
      <c r="B148" s="146">
        <v>30000000</v>
      </c>
      <c r="C148" s="144">
        <v>0</v>
      </c>
      <c r="D148" s="138" t="s">
        <v>714</v>
      </c>
    </row>
    <row r="149" spans="1:4" ht="13.5" thickBot="1" x14ac:dyDescent="0.25">
      <c r="A149" s="142" t="s">
        <v>861</v>
      </c>
      <c r="B149" s="143">
        <v>30000000</v>
      </c>
      <c r="C149" s="144">
        <v>0</v>
      </c>
      <c r="D149" s="138" t="s">
        <v>35</v>
      </c>
    </row>
    <row r="150" spans="1:4" ht="13.5" thickBot="1" x14ac:dyDescent="0.25">
      <c r="A150" s="142" t="s">
        <v>862</v>
      </c>
      <c r="B150" s="143">
        <v>30000000</v>
      </c>
      <c r="C150" s="144">
        <v>0</v>
      </c>
      <c r="D150" s="138" t="s">
        <v>35</v>
      </c>
    </row>
    <row r="151" spans="1:4" ht="13.5" thickBot="1" x14ac:dyDescent="0.25">
      <c r="A151" s="142" t="s">
        <v>863</v>
      </c>
      <c r="B151" s="143">
        <v>30000000</v>
      </c>
      <c r="C151" s="144">
        <v>0</v>
      </c>
      <c r="D151" s="138" t="s">
        <v>35</v>
      </c>
    </row>
    <row r="152" spans="1:4" ht="13.5" thickBot="1" x14ac:dyDescent="0.25">
      <c r="A152" s="142" t="s">
        <v>864</v>
      </c>
      <c r="B152" s="143">
        <v>30000000</v>
      </c>
      <c r="C152" s="144">
        <v>0</v>
      </c>
      <c r="D152" s="138" t="s">
        <v>35</v>
      </c>
    </row>
    <row r="153" spans="1:4" ht="13.5" thickBot="1" x14ac:dyDescent="0.25">
      <c r="A153" s="145" t="s">
        <v>865</v>
      </c>
      <c r="B153" s="146">
        <v>30000000</v>
      </c>
      <c r="C153" s="144">
        <v>0</v>
      </c>
      <c r="D153" s="138" t="s">
        <v>714</v>
      </c>
    </row>
    <row r="154" spans="1:4" ht="13.5" thickBot="1" x14ac:dyDescent="0.25">
      <c r="A154" s="145" t="s">
        <v>866</v>
      </c>
      <c r="B154" s="146">
        <v>30000000</v>
      </c>
      <c r="C154" s="144">
        <v>0</v>
      </c>
      <c r="D154" s="138" t="s">
        <v>714</v>
      </c>
    </row>
    <row r="155" spans="1:4" ht="13.5" thickBot="1" x14ac:dyDescent="0.25">
      <c r="A155" s="142" t="s">
        <v>867</v>
      </c>
      <c r="B155" s="143">
        <v>30000000</v>
      </c>
      <c r="C155" s="144">
        <v>0</v>
      </c>
      <c r="D155" s="138" t="s">
        <v>35</v>
      </c>
    </row>
    <row r="156" spans="1:4" ht="13.5" thickBot="1" x14ac:dyDescent="0.25">
      <c r="A156" s="145" t="s">
        <v>868</v>
      </c>
      <c r="B156" s="146">
        <v>30000000</v>
      </c>
      <c r="C156" s="144">
        <v>0</v>
      </c>
      <c r="D156" s="138" t="s">
        <v>714</v>
      </c>
    </row>
    <row r="157" spans="1:4" ht="13.5" thickBot="1" x14ac:dyDescent="0.25">
      <c r="A157" s="142" t="s">
        <v>869</v>
      </c>
      <c r="B157" s="143">
        <v>30000000</v>
      </c>
      <c r="C157" s="144">
        <v>0</v>
      </c>
      <c r="D157" s="138" t="s">
        <v>35</v>
      </c>
    </row>
    <row r="158" spans="1:4" ht="13.5" thickBot="1" x14ac:dyDescent="0.25">
      <c r="A158" s="145" t="s">
        <v>870</v>
      </c>
      <c r="B158" s="146">
        <v>30000000</v>
      </c>
      <c r="C158" s="144">
        <v>0</v>
      </c>
      <c r="D158" s="138" t="s">
        <v>714</v>
      </c>
    </row>
    <row r="159" spans="1:4" ht="13.5" thickBot="1" x14ac:dyDescent="0.25">
      <c r="A159" s="142" t="s">
        <v>871</v>
      </c>
      <c r="B159" s="143">
        <v>30000000</v>
      </c>
      <c r="C159" s="144">
        <v>0</v>
      </c>
      <c r="D159" s="138" t="s">
        <v>35</v>
      </c>
    </row>
    <row r="160" spans="1:4" ht="13.5" thickBot="1" x14ac:dyDescent="0.25">
      <c r="A160" s="145" t="s">
        <v>872</v>
      </c>
      <c r="B160" s="146">
        <v>30000000</v>
      </c>
      <c r="C160" s="144">
        <v>0</v>
      </c>
      <c r="D160" s="138" t="s">
        <v>714</v>
      </c>
    </row>
    <row r="161" spans="1:4" ht="13.5" thickBot="1" x14ac:dyDescent="0.25">
      <c r="A161" s="142" t="s">
        <v>873</v>
      </c>
      <c r="B161" s="143">
        <v>30000000</v>
      </c>
      <c r="C161" s="144">
        <v>0</v>
      </c>
      <c r="D161" s="138" t="s">
        <v>35</v>
      </c>
    </row>
    <row r="162" spans="1:4" ht="13.5" thickBot="1" x14ac:dyDescent="0.25">
      <c r="A162" s="142" t="s">
        <v>874</v>
      </c>
      <c r="B162" s="143">
        <v>30000000</v>
      </c>
      <c r="C162" s="144">
        <v>0</v>
      </c>
      <c r="D162" s="138" t="s">
        <v>35</v>
      </c>
    </row>
    <row r="163" spans="1:4" ht="13.5" thickBot="1" x14ac:dyDescent="0.25">
      <c r="A163" s="145" t="s">
        <v>875</v>
      </c>
      <c r="B163" s="146">
        <v>30000000</v>
      </c>
      <c r="C163" s="144">
        <v>0</v>
      </c>
      <c r="D163" s="138" t="s">
        <v>714</v>
      </c>
    </row>
    <row r="164" spans="1:4" ht="13.5" thickBot="1" x14ac:dyDescent="0.25">
      <c r="A164" s="145" t="s">
        <v>876</v>
      </c>
      <c r="B164" s="146">
        <v>30000000</v>
      </c>
      <c r="C164" s="144">
        <v>0</v>
      </c>
      <c r="D164" s="138" t="s">
        <v>714</v>
      </c>
    </row>
    <row r="165" spans="1:4" ht="13.5" thickBot="1" x14ac:dyDescent="0.25">
      <c r="A165" s="142" t="s">
        <v>877</v>
      </c>
      <c r="B165" s="143">
        <v>20000000</v>
      </c>
      <c r="C165" s="144">
        <v>0</v>
      </c>
      <c r="D165" s="138" t="s">
        <v>35</v>
      </c>
    </row>
    <row r="166" spans="1:4" ht="13.5" thickBot="1" x14ac:dyDescent="0.25">
      <c r="A166" s="145" t="s">
        <v>878</v>
      </c>
      <c r="B166" s="146">
        <v>20000000</v>
      </c>
      <c r="C166" s="144">
        <v>0</v>
      </c>
      <c r="D166" s="138" t="s">
        <v>714</v>
      </c>
    </row>
    <row r="167" spans="1:4" ht="13.5" thickBot="1" x14ac:dyDescent="0.25">
      <c r="A167" s="142" t="s">
        <v>879</v>
      </c>
      <c r="B167" s="143">
        <v>20000000</v>
      </c>
      <c r="C167" s="144">
        <v>0</v>
      </c>
      <c r="D167" s="138" t="s">
        <v>35</v>
      </c>
    </row>
    <row r="168" spans="1:4" ht="13.5" thickBot="1" x14ac:dyDescent="0.25">
      <c r="A168" s="142" t="s">
        <v>880</v>
      </c>
      <c r="B168" s="143">
        <v>20000000</v>
      </c>
      <c r="C168" s="144">
        <v>0</v>
      </c>
      <c r="D168" s="138" t="s">
        <v>35</v>
      </c>
    </row>
    <row r="169" spans="1:4" ht="13.5" thickBot="1" x14ac:dyDescent="0.25">
      <c r="A169" s="145" t="s">
        <v>881</v>
      </c>
      <c r="B169" s="146">
        <v>20000000</v>
      </c>
      <c r="C169" s="144">
        <v>0</v>
      </c>
      <c r="D169" s="138" t="s">
        <v>714</v>
      </c>
    </row>
    <row r="170" spans="1:4" ht="13.5" thickBot="1" x14ac:dyDescent="0.25">
      <c r="A170" s="142" t="s">
        <v>882</v>
      </c>
      <c r="B170" s="143">
        <v>20000000</v>
      </c>
      <c r="C170" s="144">
        <v>0</v>
      </c>
      <c r="D170" s="138" t="s">
        <v>35</v>
      </c>
    </row>
    <row r="171" spans="1:4" ht="13.5" thickBot="1" x14ac:dyDescent="0.25">
      <c r="A171" s="142" t="s">
        <v>883</v>
      </c>
      <c r="B171" s="143">
        <v>20000000</v>
      </c>
      <c r="C171" s="144">
        <v>0</v>
      </c>
      <c r="D171" s="138" t="s">
        <v>35</v>
      </c>
    </row>
    <row r="172" spans="1:4" ht="13.5" thickBot="1" x14ac:dyDescent="0.25">
      <c r="A172" s="142" t="s">
        <v>884</v>
      </c>
      <c r="B172" s="143">
        <v>20000000</v>
      </c>
      <c r="C172" s="144">
        <v>0</v>
      </c>
      <c r="D172" s="138" t="s">
        <v>35</v>
      </c>
    </row>
    <row r="173" spans="1:4" ht="13.5" thickBot="1" x14ac:dyDescent="0.25">
      <c r="A173" s="145" t="s">
        <v>885</v>
      </c>
      <c r="B173" s="146">
        <v>20000000</v>
      </c>
      <c r="C173" s="144">
        <v>0</v>
      </c>
      <c r="D173" s="138" t="s">
        <v>714</v>
      </c>
    </row>
    <row r="174" spans="1:4" ht="13.5" thickBot="1" x14ac:dyDescent="0.25">
      <c r="A174" s="145" t="s">
        <v>886</v>
      </c>
      <c r="B174" s="146">
        <v>20000000</v>
      </c>
      <c r="C174" s="144">
        <v>0</v>
      </c>
      <c r="D174" s="138" t="s">
        <v>714</v>
      </c>
    </row>
    <row r="175" spans="1:4" ht="13.5" thickBot="1" x14ac:dyDescent="0.25">
      <c r="A175" s="142" t="s">
        <v>887</v>
      </c>
      <c r="B175" s="143">
        <v>20000000</v>
      </c>
      <c r="C175" s="144">
        <v>0</v>
      </c>
      <c r="D175" s="138" t="s">
        <v>35</v>
      </c>
    </row>
    <row r="176" spans="1:4" ht="13.5" thickBot="1" x14ac:dyDescent="0.25">
      <c r="A176" s="145" t="s">
        <v>888</v>
      </c>
      <c r="B176" s="146">
        <v>20000000</v>
      </c>
      <c r="C176" s="144">
        <v>0</v>
      </c>
      <c r="D176" s="138" t="s">
        <v>714</v>
      </c>
    </row>
    <row r="177" spans="1:4" ht="13.5" thickBot="1" x14ac:dyDescent="0.25">
      <c r="A177" s="142" t="s">
        <v>889</v>
      </c>
      <c r="B177" s="143">
        <v>20000000</v>
      </c>
      <c r="C177" s="144">
        <v>0</v>
      </c>
      <c r="D177" s="138" t="s">
        <v>35</v>
      </c>
    </row>
    <row r="178" spans="1:4" ht="13.5" thickBot="1" x14ac:dyDescent="0.25">
      <c r="A178" s="142" t="s">
        <v>890</v>
      </c>
      <c r="B178" s="143">
        <v>20000000</v>
      </c>
      <c r="C178" s="144">
        <v>0</v>
      </c>
      <c r="D178" s="138" t="s">
        <v>35</v>
      </c>
    </row>
    <row r="179" spans="1:4" ht="13.5" thickBot="1" x14ac:dyDescent="0.25">
      <c r="A179" s="145" t="s">
        <v>891</v>
      </c>
      <c r="B179" s="146">
        <v>20000000</v>
      </c>
      <c r="C179" s="144">
        <v>0</v>
      </c>
      <c r="D179" s="138" t="s">
        <v>714</v>
      </c>
    </row>
    <row r="180" spans="1:4" ht="13.5" thickBot="1" x14ac:dyDescent="0.25">
      <c r="A180" s="145" t="s">
        <v>892</v>
      </c>
      <c r="B180" s="146">
        <v>20000000</v>
      </c>
      <c r="C180" s="144">
        <v>0</v>
      </c>
      <c r="D180" s="138" t="s">
        <v>714</v>
      </c>
    </row>
    <row r="181" spans="1:4" ht="13.5" thickBot="1" x14ac:dyDescent="0.25">
      <c r="A181" s="145" t="s">
        <v>893</v>
      </c>
      <c r="B181" s="146">
        <v>20000000</v>
      </c>
      <c r="C181" s="144">
        <v>0</v>
      </c>
      <c r="D181" s="138" t="s">
        <v>714</v>
      </c>
    </row>
    <row r="182" spans="1:4" ht="13.5" thickBot="1" x14ac:dyDescent="0.25">
      <c r="A182" s="145" t="s">
        <v>894</v>
      </c>
      <c r="B182" s="146">
        <v>20000000</v>
      </c>
      <c r="C182" s="144">
        <v>0</v>
      </c>
      <c r="D182" s="138" t="s">
        <v>714</v>
      </c>
    </row>
    <row r="183" spans="1:4" ht="13.5" thickBot="1" x14ac:dyDescent="0.25">
      <c r="A183" s="145" t="s">
        <v>895</v>
      </c>
      <c r="B183" s="146">
        <v>20000000</v>
      </c>
      <c r="C183" s="144">
        <v>0</v>
      </c>
      <c r="D183" s="138" t="s">
        <v>714</v>
      </c>
    </row>
    <row r="184" spans="1:4" ht="13.5" thickBot="1" x14ac:dyDescent="0.25">
      <c r="A184" s="145" t="s">
        <v>896</v>
      </c>
      <c r="B184" s="146">
        <v>20000000</v>
      </c>
      <c r="C184" s="144">
        <v>0</v>
      </c>
      <c r="D184" s="138" t="s">
        <v>714</v>
      </c>
    </row>
    <row r="185" spans="1:4" ht="13.5" thickBot="1" x14ac:dyDescent="0.25">
      <c r="A185" s="142" t="s">
        <v>897</v>
      </c>
      <c r="B185" s="143">
        <v>20000000</v>
      </c>
      <c r="C185" s="144">
        <v>0</v>
      </c>
      <c r="D185" s="138" t="s">
        <v>35</v>
      </c>
    </row>
    <row r="186" spans="1:4" ht="13.5" thickBot="1" x14ac:dyDescent="0.25">
      <c r="A186" s="142" t="s">
        <v>898</v>
      </c>
      <c r="B186" s="143">
        <v>20000000</v>
      </c>
      <c r="C186" s="144">
        <v>0</v>
      </c>
      <c r="D186" s="138" t="s">
        <v>35</v>
      </c>
    </row>
    <row r="187" spans="1:4" ht="13.5" thickBot="1" x14ac:dyDescent="0.25">
      <c r="A187" s="145" t="s">
        <v>899</v>
      </c>
      <c r="B187" s="146">
        <v>20000000</v>
      </c>
      <c r="C187" s="144">
        <v>0</v>
      </c>
      <c r="D187" s="138" t="s">
        <v>714</v>
      </c>
    </row>
    <row r="188" spans="1:4" ht="13.5" thickBot="1" x14ac:dyDescent="0.25">
      <c r="A188" s="145" t="s">
        <v>900</v>
      </c>
      <c r="B188" s="146">
        <v>20000000</v>
      </c>
      <c r="C188" s="144">
        <v>0</v>
      </c>
      <c r="D188" s="138" t="s">
        <v>714</v>
      </c>
    </row>
    <row r="189" spans="1:4" ht="13.5" thickBot="1" x14ac:dyDescent="0.25">
      <c r="A189" s="142" t="s">
        <v>901</v>
      </c>
      <c r="B189" s="143">
        <v>20000000</v>
      </c>
      <c r="C189" s="144">
        <v>0</v>
      </c>
      <c r="D189" s="138" t="s">
        <v>35</v>
      </c>
    </row>
    <row r="190" spans="1:4" ht="13.5" thickBot="1" x14ac:dyDescent="0.25">
      <c r="A190" s="142" t="s">
        <v>902</v>
      </c>
      <c r="B190" s="143">
        <v>20000000</v>
      </c>
      <c r="C190" s="144">
        <v>0</v>
      </c>
      <c r="D190" s="138" t="s">
        <v>35</v>
      </c>
    </row>
    <row r="191" spans="1:4" ht="13.5" thickBot="1" x14ac:dyDescent="0.25">
      <c r="A191" s="145" t="s">
        <v>903</v>
      </c>
      <c r="B191" s="146">
        <v>20000000</v>
      </c>
      <c r="C191" s="144">
        <v>0</v>
      </c>
      <c r="D191" s="138" t="s">
        <v>714</v>
      </c>
    </row>
    <row r="192" spans="1:4" ht="13.5" thickBot="1" x14ac:dyDescent="0.25">
      <c r="A192" s="145" t="s">
        <v>904</v>
      </c>
      <c r="B192" s="146">
        <v>20000000</v>
      </c>
      <c r="C192" s="144">
        <v>0</v>
      </c>
      <c r="D192" s="138" t="s">
        <v>714</v>
      </c>
    </row>
    <row r="193" spans="1:4" ht="13.5" thickBot="1" x14ac:dyDescent="0.25">
      <c r="A193" s="142" t="s">
        <v>905</v>
      </c>
      <c r="B193" s="143">
        <v>20000000</v>
      </c>
      <c r="C193" s="144">
        <v>0</v>
      </c>
      <c r="D193" s="138" t="s">
        <v>35</v>
      </c>
    </row>
    <row r="194" spans="1:4" ht="13.5" thickBot="1" x14ac:dyDescent="0.25">
      <c r="A194" s="142" t="s">
        <v>906</v>
      </c>
      <c r="B194" s="143">
        <v>20000000</v>
      </c>
      <c r="C194" s="144">
        <v>0</v>
      </c>
      <c r="D194" s="138" t="s">
        <v>35</v>
      </c>
    </row>
    <row r="195" spans="1:4" ht="13.5" thickBot="1" x14ac:dyDescent="0.25">
      <c r="A195" s="142" t="s">
        <v>907</v>
      </c>
      <c r="B195" s="143">
        <v>20000000</v>
      </c>
      <c r="C195" s="144">
        <v>0</v>
      </c>
      <c r="D195" s="138" t="s">
        <v>35</v>
      </c>
    </row>
    <row r="196" spans="1:4" ht="13.5" thickBot="1" x14ac:dyDescent="0.25">
      <c r="A196" s="142" t="s">
        <v>908</v>
      </c>
      <c r="B196" s="143">
        <v>20000000</v>
      </c>
      <c r="C196" s="144">
        <v>0</v>
      </c>
      <c r="D196" s="138" t="s">
        <v>35</v>
      </c>
    </row>
    <row r="197" spans="1:4" ht="13.5" thickBot="1" x14ac:dyDescent="0.25">
      <c r="A197" s="145" t="s">
        <v>909</v>
      </c>
      <c r="B197" s="146">
        <v>20000000</v>
      </c>
      <c r="C197" s="144">
        <v>0</v>
      </c>
      <c r="D197" s="138" t="s">
        <v>714</v>
      </c>
    </row>
    <row r="198" spans="1:4" ht="13.5" thickBot="1" x14ac:dyDescent="0.25">
      <c r="A198" s="145" t="s">
        <v>910</v>
      </c>
      <c r="B198" s="146">
        <v>20000000</v>
      </c>
      <c r="C198" s="144">
        <v>0</v>
      </c>
      <c r="D198" s="138" t="s">
        <v>714</v>
      </c>
    </row>
    <row r="199" spans="1:4" ht="13.5" thickBot="1" x14ac:dyDescent="0.25">
      <c r="A199" s="145" t="s">
        <v>911</v>
      </c>
      <c r="B199" s="146">
        <v>20000000</v>
      </c>
      <c r="C199" s="144">
        <v>0</v>
      </c>
      <c r="D199" s="138" t="s">
        <v>714</v>
      </c>
    </row>
    <row r="200" spans="1:4" ht="13.5" thickBot="1" x14ac:dyDescent="0.25">
      <c r="A200" s="142" t="s">
        <v>912</v>
      </c>
      <c r="B200" s="143">
        <v>20000000</v>
      </c>
      <c r="C200" s="144">
        <v>0</v>
      </c>
      <c r="D200" s="138" t="s">
        <v>35</v>
      </c>
    </row>
    <row r="201" spans="1:4" ht="13.5" thickBot="1" x14ac:dyDescent="0.25">
      <c r="A201" s="142" t="s">
        <v>913</v>
      </c>
      <c r="B201" s="143">
        <v>20000000</v>
      </c>
      <c r="C201" s="144">
        <v>0</v>
      </c>
      <c r="D201" s="138" t="s">
        <v>35</v>
      </c>
    </row>
    <row r="202" spans="1:4" ht="13.5" thickBot="1" x14ac:dyDescent="0.25">
      <c r="A202" s="142" t="s">
        <v>914</v>
      </c>
      <c r="B202" s="143">
        <v>20000000</v>
      </c>
      <c r="C202" s="144">
        <v>0</v>
      </c>
      <c r="D202" s="138" t="s">
        <v>35</v>
      </c>
    </row>
    <row r="203" spans="1:4" ht="13.5" thickBot="1" x14ac:dyDescent="0.25">
      <c r="A203" s="142" t="s">
        <v>915</v>
      </c>
      <c r="B203" s="143">
        <v>20000000</v>
      </c>
      <c r="C203" s="144">
        <v>0</v>
      </c>
      <c r="D203" s="138" t="s">
        <v>35</v>
      </c>
    </row>
    <row r="204" spans="1:4" ht="13.5" thickBot="1" x14ac:dyDescent="0.25">
      <c r="A204" s="142" t="s">
        <v>916</v>
      </c>
      <c r="B204" s="143">
        <v>20000000</v>
      </c>
      <c r="C204" s="144">
        <v>0</v>
      </c>
      <c r="D204" s="138" t="s">
        <v>35</v>
      </c>
    </row>
    <row r="205" spans="1:4" ht="13.5" thickBot="1" x14ac:dyDescent="0.25">
      <c r="A205" s="145" t="s">
        <v>917</v>
      </c>
      <c r="B205" s="146">
        <v>20000000</v>
      </c>
      <c r="C205" s="144">
        <v>0</v>
      </c>
      <c r="D205" s="138" t="s">
        <v>714</v>
      </c>
    </row>
    <row r="206" spans="1:4" ht="13.5" thickBot="1" x14ac:dyDescent="0.25">
      <c r="A206" s="145" t="s">
        <v>918</v>
      </c>
      <c r="B206" s="146">
        <v>20000000</v>
      </c>
      <c r="C206" s="144">
        <v>0</v>
      </c>
      <c r="D206" s="138" t="s">
        <v>714</v>
      </c>
    </row>
    <row r="207" spans="1:4" ht="13.5" thickBot="1" x14ac:dyDescent="0.25">
      <c r="A207" s="145" t="s">
        <v>919</v>
      </c>
      <c r="B207" s="146">
        <v>20000000</v>
      </c>
      <c r="C207" s="144">
        <v>0</v>
      </c>
      <c r="D207" s="138" t="s">
        <v>714</v>
      </c>
    </row>
    <row r="208" spans="1:4" ht="13.5" thickBot="1" x14ac:dyDescent="0.25">
      <c r="A208" s="145" t="s">
        <v>920</v>
      </c>
      <c r="B208" s="146">
        <v>20000000</v>
      </c>
      <c r="C208" s="144">
        <v>0</v>
      </c>
      <c r="D208" s="138" t="s">
        <v>714</v>
      </c>
    </row>
    <row r="209" spans="1:4" ht="13.5" thickBot="1" x14ac:dyDescent="0.25">
      <c r="A209" s="145" t="s">
        <v>921</v>
      </c>
      <c r="B209" s="146">
        <v>20000000</v>
      </c>
      <c r="C209" s="144">
        <v>0</v>
      </c>
      <c r="D209" s="138" t="s">
        <v>714</v>
      </c>
    </row>
    <row r="210" spans="1:4" ht="13.5" thickBot="1" x14ac:dyDescent="0.25">
      <c r="A210" s="145" t="s">
        <v>922</v>
      </c>
      <c r="B210" s="146">
        <v>20000000</v>
      </c>
      <c r="C210" s="144">
        <v>0</v>
      </c>
      <c r="D210" s="138" t="s">
        <v>714</v>
      </c>
    </row>
    <row r="211" spans="1:4" ht="13.5" thickBot="1" x14ac:dyDescent="0.25">
      <c r="A211" s="145" t="s">
        <v>923</v>
      </c>
      <c r="B211" s="146">
        <v>20000000</v>
      </c>
      <c r="C211" s="144">
        <v>0</v>
      </c>
      <c r="D211" s="138" t="s">
        <v>714</v>
      </c>
    </row>
    <row r="212" spans="1:4" ht="13.5" thickBot="1" x14ac:dyDescent="0.25">
      <c r="A212" s="142" t="s">
        <v>924</v>
      </c>
      <c r="B212" s="143">
        <v>20000000</v>
      </c>
      <c r="C212" s="144">
        <v>0</v>
      </c>
      <c r="D212" s="138" t="s">
        <v>35</v>
      </c>
    </row>
    <row r="213" spans="1:4" ht="13.5" thickBot="1" x14ac:dyDescent="0.25">
      <c r="A213" s="145" t="s">
        <v>925</v>
      </c>
      <c r="B213" s="146">
        <v>20000000</v>
      </c>
      <c r="C213" s="144">
        <v>0</v>
      </c>
      <c r="D213" s="138" t="s">
        <v>714</v>
      </c>
    </row>
    <row r="214" spans="1:4" ht="13.5" thickBot="1" x14ac:dyDescent="0.25">
      <c r="A214" s="145" t="s">
        <v>926</v>
      </c>
      <c r="B214" s="146">
        <v>20000000</v>
      </c>
      <c r="C214" s="144">
        <v>0</v>
      </c>
      <c r="D214" s="138" t="s">
        <v>714</v>
      </c>
    </row>
    <row r="215" spans="1:4" ht="13.5" thickBot="1" x14ac:dyDescent="0.25">
      <c r="A215" s="142" t="s">
        <v>927</v>
      </c>
      <c r="B215" s="143">
        <v>20000000</v>
      </c>
      <c r="C215" s="144">
        <v>0</v>
      </c>
      <c r="D215" s="138" t="s">
        <v>35</v>
      </c>
    </row>
    <row r="216" spans="1:4" ht="13.5" thickBot="1" x14ac:dyDescent="0.25">
      <c r="A216" s="142" t="s">
        <v>928</v>
      </c>
      <c r="B216" s="143">
        <v>20000000</v>
      </c>
      <c r="C216" s="144">
        <v>0</v>
      </c>
      <c r="D216" s="138" t="s">
        <v>35</v>
      </c>
    </row>
    <row r="217" spans="1:4" ht="13.5" thickBot="1" x14ac:dyDescent="0.25">
      <c r="A217" s="142" t="s">
        <v>929</v>
      </c>
      <c r="B217" s="143">
        <v>20000000</v>
      </c>
      <c r="C217" s="144">
        <v>0</v>
      </c>
      <c r="D217" s="138" t="s">
        <v>35</v>
      </c>
    </row>
    <row r="218" spans="1:4" ht="13.5" thickBot="1" x14ac:dyDescent="0.25">
      <c r="A218" s="145" t="s">
        <v>930</v>
      </c>
      <c r="B218" s="146">
        <v>20000000</v>
      </c>
      <c r="C218" s="144">
        <v>0</v>
      </c>
      <c r="D218" s="138" t="s">
        <v>714</v>
      </c>
    </row>
    <row r="219" spans="1:4" ht="13.5" thickBot="1" x14ac:dyDescent="0.25">
      <c r="A219" s="142" t="s">
        <v>931</v>
      </c>
      <c r="B219" s="143">
        <v>20000000</v>
      </c>
      <c r="C219" s="144">
        <v>0</v>
      </c>
      <c r="D219" s="138" t="s">
        <v>35</v>
      </c>
    </row>
    <row r="220" spans="1:4" ht="13.5" thickBot="1" x14ac:dyDescent="0.25">
      <c r="A220" s="142" t="s">
        <v>932</v>
      </c>
      <c r="B220" s="143">
        <v>20000000</v>
      </c>
      <c r="C220" s="144">
        <v>0</v>
      </c>
      <c r="D220" s="138" t="s">
        <v>35</v>
      </c>
    </row>
    <row r="221" spans="1:4" ht="13.5" thickBot="1" x14ac:dyDescent="0.25">
      <c r="A221" s="142" t="s">
        <v>933</v>
      </c>
      <c r="B221" s="143">
        <v>20000000</v>
      </c>
      <c r="C221" s="144">
        <v>0</v>
      </c>
      <c r="D221" s="138" t="s">
        <v>35</v>
      </c>
    </row>
    <row r="222" spans="1:4" ht="13.5" thickBot="1" x14ac:dyDescent="0.25">
      <c r="A222" s="142" t="s">
        <v>934</v>
      </c>
      <c r="B222" s="143">
        <v>20000000</v>
      </c>
      <c r="C222" s="144">
        <v>0</v>
      </c>
      <c r="D222" s="138" t="s">
        <v>35</v>
      </c>
    </row>
    <row r="223" spans="1:4" ht="13.5" thickBot="1" x14ac:dyDescent="0.25">
      <c r="A223" s="142" t="s">
        <v>935</v>
      </c>
      <c r="B223" s="143">
        <v>20000000</v>
      </c>
      <c r="C223" s="144">
        <v>0</v>
      </c>
      <c r="D223" s="138" t="s">
        <v>35</v>
      </c>
    </row>
    <row r="224" spans="1:4" ht="13.5" thickBot="1" x14ac:dyDescent="0.25">
      <c r="A224" s="145" t="s">
        <v>936</v>
      </c>
      <c r="B224" s="146">
        <v>20000000</v>
      </c>
      <c r="C224" s="144">
        <v>0</v>
      </c>
      <c r="D224" s="138" t="s">
        <v>714</v>
      </c>
    </row>
    <row r="225" spans="1:4" ht="13.5" thickBot="1" x14ac:dyDescent="0.25">
      <c r="A225" s="142" t="s">
        <v>937</v>
      </c>
      <c r="B225" s="143">
        <v>20000000</v>
      </c>
      <c r="C225" s="144">
        <v>0</v>
      </c>
      <c r="D225" s="138" t="s">
        <v>35</v>
      </c>
    </row>
    <row r="226" spans="1:4" ht="13.5" thickBot="1" x14ac:dyDescent="0.25">
      <c r="A226" s="145" t="s">
        <v>938</v>
      </c>
      <c r="B226" s="146">
        <v>20000000</v>
      </c>
      <c r="C226" s="144">
        <v>0</v>
      </c>
      <c r="D226" s="138" t="s">
        <v>714</v>
      </c>
    </row>
    <row r="227" spans="1:4" ht="13.5" thickBot="1" x14ac:dyDescent="0.25">
      <c r="A227" s="142" t="s">
        <v>939</v>
      </c>
      <c r="B227" s="143">
        <v>20000000</v>
      </c>
      <c r="C227" s="144">
        <v>0</v>
      </c>
      <c r="D227" s="138" t="s">
        <v>35</v>
      </c>
    </row>
    <row r="228" spans="1:4" ht="13.5" thickBot="1" x14ac:dyDescent="0.25">
      <c r="A228" s="145" t="s">
        <v>940</v>
      </c>
      <c r="B228" s="146">
        <v>20000000</v>
      </c>
      <c r="C228" s="144">
        <v>0</v>
      </c>
      <c r="D228" s="138" t="s">
        <v>714</v>
      </c>
    </row>
    <row r="229" spans="1:4" ht="13.5" thickBot="1" x14ac:dyDescent="0.25">
      <c r="A229" s="142" t="s">
        <v>941</v>
      </c>
      <c r="B229" s="143">
        <v>20000000</v>
      </c>
      <c r="C229" s="144">
        <v>0</v>
      </c>
      <c r="D229" s="138" t="s">
        <v>35</v>
      </c>
    </row>
    <row r="230" spans="1:4" ht="13.5" thickBot="1" x14ac:dyDescent="0.25">
      <c r="A230" s="142" t="s">
        <v>942</v>
      </c>
      <c r="B230" s="143">
        <v>20000000</v>
      </c>
      <c r="C230" s="144">
        <v>0</v>
      </c>
      <c r="D230" s="138" t="s">
        <v>35</v>
      </c>
    </row>
    <row r="231" spans="1:4" ht="13.5" thickBot="1" x14ac:dyDescent="0.25">
      <c r="A231" s="142" t="s">
        <v>943</v>
      </c>
      <c r="B231" s="143">
        <v>20000000</v>
      </c>
      <c r="C231" s="144">
        <v>0</v>
      </c>
      <c r="D231" s="138" t="s">
        <v>35</v>
      </c>
    </row>
    <row r="232" spans="1:4" ht="13.5" thickBot="1" x14ac:dyDescent="0.25">
      <c r="A232" s="145" t="s">
        <v>944</v>
      </c>
      <c r="B232" s="146">
        <v>20000000</v>
      </c>
      <c r="C232" s="144">
        <v>0</v>
      </c>
      <c r="D232" s="138" t="s">
        <v>714</v>
      </c>
    </row>
    <row r="233" spans="1:4" ht="13.5" thickBot="1" x14ac:dyDescent="0.25">
      <c r="A233" s="145" t="s">
        <v>945</v>
      </c>
      <c r="B233" s="146">
        <v>20000000</v>
      </c>
      <c r="C233" s="144">
        <v>0</v>
      </c>
      <c r="D233" s="138" t="s">
        <v>714</v>
      </c>
    </row>
    <row r="234" spans="1:4" ht="13.5" thickBot="1" x14ac:dyDescent="0.25">
      <c r="A234" s="145" t="s">
        <v>946</v>
      </c>
      <c r="B234" s="146">
        <v>20000000</v>
      </c>
      <c r="C234" s="144">
        <v>0</v>
      </c>
      <c r="D234" s="138" t="s">
        <v>714</v>
      </c>
    </row>
    <row r="235" spans="1:4" ht="13.5" thickBot="1" x14ac:dyDescent="0.25">
      <c r="A235" s="145" t="s">
        <v>947</v>
      </c>
      <c r="B235" s="146">
        <v>20000000</v>
      </c>
      <c r="C235" s="144">
        <v>0</v>
      </c>
      <c r="D235" s="138" t="s">
        <v>714</v>
      </c>
    </row>
    <row r="236" spans="1:4" ht="13.5" thickBot="1" x14ac:dyDescent="0.25">
      <c r="A236" s="145" t="s">
        <v>948</v>
      </c>
      <c r="B236" s="146">
        <v>20000000</v>
      </c>
      <c r="C236" s="144">
        <v>0</v>
      </c>
      <c r="D236" s="138" t="s">
        <v>714</v>
      </c>
    </row>
    <row r="237" spans="1:4" ht="13.5" thickBot="1" x14ac:dyDescent="0.25">
      <c r="A237" s="145" t="s">
        <v>949</v>
      </c>
      <c r="B237" s="146">
        <v>20000000</v>
      </c>
      <c r="C237" s="144">
        <v>0</v>
      </c>
      <c r="D237" s="138" t="s">
        <v>714</v>
      </c>
    </row>
    <row r="238" spans="1:4" ht="13.5" thickBot="1" x14ac:dyDescent="0.25">
      <c r="A238" s="145" t="s">
        <v>950</v>
      </c>
      <c r="B238" s="146">
        <v>20000000</v>
      </c>
      <c r="C238" s="144">
        <v>0</v>
      </c>
      <c r="D238" s="138" t="s">
        <v>714</v>
      </c>
    </row>
    <row r="239" spans="1:4" ht="13.5" thickBot="1" x14ac:dyDescent="0.25">
      <c r="A239" s="145" t="s">
        <v>951</v>
      </c>
      <c r="B239" s="146">
        <v>20000000</v>
      </c>
      <c r="C239" s="144">
        <v>0</v>
      </c>
      <c r="D239" s="138" t="s">
        <v>714</v>
      </c>
    </row>
    <row r="240" spans="1:4" ht="13.5" thickBot="1" x14ac:dyDescent="0.25">
      <c r="A240" s="145" t="s">
        <v>952</v>
      </c>
      <c r="B240" s="146">
        <v>20000000</v>
      </c>
      <c r="C240" s="144">
        <v>0</v>
      </c>
      <c r="D240" s="138" t="s">
        <v>714</v>
      </c>
    </row>
    <row r="241" spans="1:4" ht="13.5" thickBot="1" x14ac:dyDescent="0.25">
      <c r="A241" s="145" t="s">
        <v>953</v>
      </c>
      <c r="B241" s="146">
        <v>20000000</v>
      </c>
      <c r="C241" s="144">
        <v>0</v>
      </c>
      <c r="D241" s="138" t="s">
        <v>714</v>
      </c>
    </row>
    <row r="242" spans="1:4" ht="13.5" thickBot="1" x14ac:dyDescent="0.25">
      <c r="A242" s="145" t="s">
        <v>954</v>
      </c>
      <c r="B242" s="146">
        <v>20000000</v>
      </c>
      <c r="C242" s="144">
        <v>0</v>
      </c>
      <c r="D242" s="138" t="s">
        <v>714</v>
      </c>
    </row>
    <row r="243" spans="1:4" ht="13.5" thickBot="1" x14ac:dyDescent="0.25">
      <c r="A243" s="145" t="s">
        <v>955</v>
      </c>
      <c r="B243" s="146">
        <v>20000000</v>
      </c>
      <c r="C243" s="144">
        <v>0</v>
      </c>
      <c r="D243" s="138" t="s">
        <v>714</v>
      </c>
    </row>
    <row r="244" spans="1:4" ht="13.5" thickBot="1" x14ac:dyDescent="0.25">
      <c r="A244" s="145" t="s">
        <v>956</v>
      </c>
      <c r="B244" s="146">
        <v>20000000</v>
      </c>
      <c r="C244" s="144">
        <v>0</v>
      </c>
      <c r="D244" s="138" t="s">
        <v>714</v>
      </c>
    </row>
    <row r="245" spans="1:4" ht="13.5" thickBot="1" x14ac:dyDescent="0.25">
      <c r="A245" s="145" t="s">
        <v>957</v>
      </c>
      <c r="B245" s="146">
        <v>20000000</v>
      </c>
      <c r="C245" s="144">
        <v>0</v>
      </c>
      <c r="D245" s="138" t="s">
        <v>714</v>
      </c>
    </row>
    <row r="246" spans="1:4" ht="13.5" thickBot="1" x14ac:dyDescent="0.25">
      <c r="A246" s="145" t="s">
        <v>958</v>
      </c>
      <c r="B246" s="146">
        <v>20000000</v>
      </c>
      <c r="C246" s="144">
        <v>0</v>
      </c>
      <c r="D246" s="138" t="s">
        <v>714</v>
      </c>
    </row>
    <row r="247" spans="1:4" ht="13.5" thickBot="1" x14ac:dyDescent="0.25">
      <c r="A247" s="145" t="s">
        <v>959</v>
      </c>
      <c r="B247" s="146">
        <v>20000000</v>
      </c>
      <c r="C247" s="144">
        <v>0</v>
      </c>
      <c r="D247" s="138" t="s">
        <v>714</v>
      </c>
    </row>
    <row r="248" spans="1:4" ht="13.5" thickBot="1" x14ac:dyDescent="0.25">
      <c r="A248" s="145" t="s">
        <v>960</v>
      </c>
      <c r="B248" s="146">
        <v>20000000</v>
      </c>
      <c r="C248" s="144">
        <v>0</v>
      </c>
      <c r="D248" s="138" t="s">
        <v>714</v>
      </c>
    </row>
    <row r="249" spans="1:4" ht="13.5" thickBot="1" x14ac:dyDescent="0.25">
      <c r="A249" s="145" t="s">
        <v>961</v>
      </c>
      <c r="B249" s="146">
        <v>20000000</v>
      </c>
      <c r="C249" s="144">
        <v>0</v>
      </c>
      <c r="D249" s="138" t="s">
        <v>714</v>
      </c>
    </row>
    <row r="250" spans="1:4" ht="13.5" thickBot="1" x14ac:dyDescent="0.25">
      <c r="A250" s="145" t="s">
        <v>962</v>
      </c>
      <c r="B250" s="146">
        <v>20000000</v>
      </c>
      <c r="C250" s="144">
        <v>0</v>
      </c>
      <c r="D250" s="138" t="s">
        <v>714</v>
      </c>
    </row>
    <row r="251" spans="1:4" ht="17.25" thickBot="1" x14ac:dyDescent="0.25">
      <c r="A251" s="141" t="s">
        <v>963</v>
      </c>
      <c r="B251" s="141"/>
      <c r="C251" s="141"/>
      <c r="D251" s="141"/>
    </row>
    <row r="252" spans="1:4" ht="13.5" thickBot="1" x14ac:dyDescent="0.25">
      <c r="A252" s="142" t="s">
        <v>964</v>
      </c>
      <c r="B252" s="143">
        <v>3000000</v>
      </c>
      <c r="C252" s="144">
        <v>0</v>
      </c>
      <c r="D252" s="138" t="s">
        <v>35</v>
      </c>
    </row>
    <row r="253" spans="1:4" ht="13.5" thickBot="1" x14ac:dyDescent="0.25">
      <c r="A253" s="145" t="s">
        <v>965</v>
      </c>
      <c r="B253" s="146">
        <v>5000000</v>
      </c>
      <c r="C253" s="144">
        <v>0</v>
      </c>
      <c r="D253" s="138" t="s">
        <v>714</v>
      </c>
    </row>
    <row r="254" spans="1:4" ht="13.5" thickBot="1" x14ac:dyDescent="0.25">
      <c r="A254" s="145" t="s">
        <v>966</v>
      </c>
      <c r="B254" s="146">
        <v>5000000</v>
      </c>
      <c r="C254" s="144">
        <v>0</v>
      </c>
      <c r="D254" s="138" t="s">
        <v>714</v>
      </c>
    </row>
    <row r="255" spans="1:4" ht="13.5" thickBot="1" x14ac:dyDescent="0.25">
      <c r="A255" s="145" t="s">
        <v>967</v>
      </c>
      <c r="B255" s="146">
        <v>3000000</v>
      </c>
      <c r="C255" s="144">
        <v>0</v>
      </c>
      <c r="D255" s="138" t="s">
        <v>714</v>
      </c>
    </row>
    <row r="256" spans="1:4" ht="13.5" thickBot="1" x14ac:dyDescent="0.25">
      <c r="A256" s="142" t="s">
        <v>968</v>
      </c>
      <c r="B256" s="143">
        <v>3000000</v>
      </c>
      <c r="C256" s="144">
        <v>0</v>
      </c>
      <c r="D256" s="138" t="s">
        <v>35</v>
      </c>
    </row>
    <row r="257" spans="1:4" ht="13.5" thickBot="1" x14ac:dyDescent="0.25">
      <c r="A257" s="142" t="s">
        <v>969</v>
      </c>
      <c r="B257" s="143">
        <v>3000000</v>
      </c>
      <c r="C257" s="144">
        <v>0</v>
      </c>
      <c r="D257" s="138" t="s">
        <v>35</v>
      </c>
    </row>
    <row r="258" spans="1:4" ht="13.5" thickBot="1" x14ac:dyDescent="0.25">
      <c r="A258" s="142" t="s">
        <v>970</v>
      </c>
      <c r="B258" s="143">
        <v>3000000</v>
      </c>
      <c r="C258" s="144">
        <v>0</v>
      </c>
      <c r="D258" s="138" t="s">
        <v>35</v>
      </c>
    </row>
    <row r="259" spans="1:4" ht="13.5" thickBot="1" x14ac:dyDescent="0.25">
      <c r="A259" s="142" t="s">
        <v>971</v>
      </c>
      <c r="B259" s="143">
        <v>3000000</v>
      </c>
      <c r="C259" s="144">
        <v>0</v>
      </c>
      <c r="D259" s="138" t="s">
        <v>35</v>
      </c>
    </row>
    <row r="260" spans="1:4" ht="13.5" thickBot="1" x14ac:dyDescent="0.25">
      <c r="A260" s="142" t="s">
        <v>972</v>
      </c>
      <c r="B260" s="143">
        <v>3000000</v>
      </c>
      <c r="C260" s="144">
        <v>0</v>
      </c>
      <c r="D260" s="138" t="s">
        <v>35</v>
      </c>
    </row>
    <row r="261" spans="1:4" ht="13.5" thickBot="1" x14ac:dyDescent="0.25">
      <c r="A261" s="142" t="s">
        <v>973</v>
      </c>
      <c r="B261" s="143">
        <v>3000000</v>
      </c>
      <c r="C261" s="144">
        <v>0</v>
      </c>
      <c r="D261" s="138" t="s">
        <v>35</v>
      </c>
    </row>
    <row r="262" spans="1:4" ht="13.5" thickBot="1" x14ac:dyDescent="0.25">
      <c r="A262" s="142" t="s">
        <v>974</v>
      </c>
      <c r="B262" s="143">
        <v>3000000</v>
      </c>
      <c r="C262" s="144">
        <v>0</v>
      </c>
      <c r="D262" s="138" t="s">
        <v>35</v>
      </c>
    </row>
    <row r="263" spans="1:4" ht="13.5" thickBot="1" x14ac:dyDescent="0.25">
      <c r="A263" s="142" t="s">
        <v>975</v>
      </c>
      <c r="B263" s="143">
        <v>3000000</v>
      </c>
      <c r="C263" s="144">
        <v>0</v>
      </c>
      <c r="D263" s="138" t="s">
        <v>35</v>
      </c>
    </row>
    <row r="264" spans="1:4" ht="13.5" thickBot="1" x14ac:dyDescent="0.25">
      <c r="A264" s="142" t="s">
        <v>976</v>
      </c>
      <c r="B264" s="143">
        <v>3000000</v>
      </c>
      <c r="C264" s="144">
        <v>0</v>
      </c>
      <c r="D264" s="138" t="s">
        <v>35</v>
      </c>
    </row>
    <row r="265" spans="1:4" ht="13.5" thickBot="1" x14ac:dyDescent="0.25">
      <c r="A265" s="142" t="s">
        <v>977</v>
      </c>
      <c r="B265" s="143">
        <v>3000000</v>
      </c>
      <c r="C265" s="144">
        <v>0</v>
      </c>
      <c r="D265" s="138" t="s">
        <v>35</v>
      </c>
    </row>
    <row r="266" spans="1:4" ht="13.5" thickBot="1" x14ac:dyDescent="0.25">
      <c r="A266" s="142" t="s">
        <v>978</v>
      </c>
      <c r="B266" s="143">
        <v>3000000</v>
      </c>
      <c r="C266" s="144">
        <v>0</v>
      </c>
      <c r="D266" s="138" t="s">
        <v>35</v>
      </c>
    </row>
    <row r="267" spans="1:4" ht="13.5" thickBot="1" x14ac:dyDescent="0.25">
      <c r="A267" s="142" t="s">
        <v>979</v>
      </c>
      <c r="B267" s="143">
        <v>3000000</v>
      </c>
      <c r="C267" s="144">
        <v>0</v>
      </c>
      <c r="D267" s="138" t="s">
        <v>35</v>
      </c>
    </row>
    <row r="268" spans="1:4" ht="13.5" thickBot="1" x14ac:dyDescent="0.25">
      <c r="A268" s="142" t="s">
        <v>980</v>
      </c>
      <c r="B268" s="143">
        <v>3000000</v>
      </c>
      <c r="C268" s="144">
        <v>0</v>
      </c>
      <c r="D268" s="138" t="s">
        <v>35</v>
      </c>
    </row>
    <row r="269" spans="1:4" ht="13.5" thickBot="1" x14ac:dyDescent="0.25">
      <c r="A269" s="142" t="s">
        <v>981</v>
      </c>
      <c r="B269" s="143">
        <v>3000000</v>
      </c>
      <c r="C269" s="144">
        <v>0</v>
      </c>
      <c r="D269" s="138" t="s">
        <v>35</v>
      </c>
    </row>
    <row r="270" spans="1:4" ht="13.5" thickBot="1" x14ac:dyDescent="0.25">
      <c r="A270" s="142" t="s">
        <v>982</v>
      </c>
      <c r="B270" s="143">
        <v>3000000</v>
      </c>
      <c r="C270" s="144">
        <v>0</v>
      </c>
      <c r="D270" s="138" t="s">
        <v>35</v>
      </c>
    </row>
    <row r="271" spans="1:4" ht="13.5" thickBot="1" x14ac:dyDescent="0.25">
      <c r="A271" s="142" t="s">
        <v>983</v>
      </c>
      <c r="B271" s="143">
        <v>3000000</v>
      </c>
      <c r="C271" s="144">
        <v>0</v>
      </c>
      <c r="D271" s="138" t="s">
        <v>35</v>
      </c>
    </row>
    <row r="272" spans="1:4" ht="13.5" thickBot="1" x14ac:dyDescent="0.25">
      <c r="A272" s="142" t="s">
        <v>984</v>
      </c>
      <c r="B272" s="143">
        <v>3000000</v>
      </c>
      <c r="C272" s="144">
        <v>0</v>
      </c>
      <c r="D272" s="138" t="s">
        <v>35</v>
      </c>
    </row>
    <row r="273" spans="1:4" ht="13.5" thickBot="1" x14ac:dyDescent="0.25">
      <c r="A273" s="142" t="s">
        <v>985</v>
      </c>
      <c r="B273" s="143">
        <v>3000000</v>
      </c>
      <c r="C273" s="144">
        <v>0</v>
      </c>
      <c r="D273" s="138" t="s">
        <v>35</v>
      </c>
    </row>
    <row r="274" spans="1:4" ht="13.5" thickBot="1" x14ac:dyDescent="0.25">
      <c r="A274" s="142" t="s">
        <v>986</v>
      </c>
      <c r="B274" s="143">
        <v>3000000</v>
      </c>
      <c r="C274" s="144">
        <v>0</v>
      </c>
      <c r="D274" s="138" t="s">
        <v>35</v>
      </c>
    </row>
    <row r="275" spans="1:4" ht="13.5" thickBot="1" x14ac:dyDescent="0.25">
      <c r="A275" s="142" t="s">
        <v>987</v>
      </c>
      <c r="B275" s="143">
        <v>3000000</v>
      </c>
      <c r="C275" s="144">
        <v>0</v>
      </c>
      <c r="D275" s="138" t="s">
        <v>35</v>
      </c>
    </row>
    <row r="276" spans="1:4" ht="13.5" thickBot="1" x14ac:dyDescent="0.25">
      <c r="A276" s="145" t="s">
        <v>988</v>
      </c>
      <c r="B276" s="146">
        <v>3000000</v>
      </c>
      <c r="C276" s="144">
        <v>0</v>
      </c>
      <c r="D276" s="138" t="s">
        <v>714</v>
      </c>
    </row>
    <row r="277" spans="1:4" ht="13.5" thickBot="1" x14ac:dyDescent="0.25">
      <c r="A277" s="145" t="s">
        <v>989</v>
      </c>
      <c r="B277" s="146">
        <v>3000000</v>
      </c>
      <c r="C277" s="144">
        <v>0</v>
      </c>
      <c r="D277" s="138" t="s">
        <v>714</v>
      </c>
    </row>
    <row r="278" spans="1:4" ht="13.5" thickBot="1" x14ac:dyDescent="0.25">
      <c r="A278" s="142" t="s">
        <v>990</v>
      </c>
      <c r="B278" s="143">
        <v>3000000</v>
      </c>
      <c r="C278" s="144">
        <v>0</v>
      </c>
      <c r="D278" s="138" t="s">
        <v>35</v>
      </c>
    </row>
    <row r="279" spans="1:4" ht="13.5" thickBot="1" x14ac:dyDescent="0.25">
      <c r="A279" s="142" t="s">
        <v>991</v>
      </c>
      <c r="B279" s="143">
        <v>3000000</v>
      </c>
      <c r="C279" s="144">
        <v>0</v>
      </c>
      <c r="D279" s="138" t="s">
        <v>35</v>
      </c>
    </row>
    <row r="280" spans="1:4" ht="13.5" thickBot="1" x14ac:dyDescent="0.25">
      <c r="A280" s="142" t="s">
        <v>992</v>
      </c>
      <c r="B280" s="143">
        <v>3000000</v>
      </c>
      <c r="C280" s="144">
        <v>0</v>
      </c>
      <c r="D280" s="138" t="s">
        <v>35</v>
      </c>
    </row>
    <row r="281" spans="1:4" ht="13.5" thickBot="1" x14ac:dyDescent="0.25">
      <c r="A281" s="142" t="s">
        <v>993</v>
      </c>
      <c r="B281" s="143">
        <v>3000000</v>
      </c>
      <c r="C281" s="144">
        <v>0</v>
      </c>
      <c r="D281" s="138" t="s">
        <v>35</v>
      </c>
    </row>
    <row r="282" spans="1:4" ht="13.5" thickBot="1" x14ac:dyDescent="0.25">
      <c r="A282" s="142" t="s">
        <v>994</v>
      </c>
      <c r="B282" s="143">
        <v>3000000</v>
      </c>
      <c r="C282" s="144">
        <v>0</v>
      </c>
      <c r="D282" s="138" t="s">
        <v>35</v>
      </c>
    </row>
    <row r="283" spans="1:4" ht="13.5" thickBot="1" x14ac:dyDescent="0.25">
      <c r="A283" s="142" t="s">
        <v>995</v>
      </c>
      <c r="B283" s="143">
        <v>3000000</v>
      </c>
      <c r="C283" s="144">
        <v>0</v>
      </c>
      <c r="D283" s="138" t="s">
        <v>35</v>
      </c>
    </row>
    <row r="284" spans="1:4" ht="13.5" thickBot="1" x14ac:dyDescent="0.25">
      <c r="A284" s="142" t="s">
        <v>996</v>
      </c>
      <c r="B284" s="143">
        <v>3000000</v>
      </c>
      <c r="C284" s="144">
        <v>0</v>
      </c>
      <c r="D284" s="138" t="s">
        <v>35</v>
      </c>
    </row>
    <row r="285" spans="1:4" ht="13.5" thickBot="1" x14ac:dyDescent="0.25">
      <c r="A285" s="142" t="s">
        <v>997</v>
      </c>
      <c r="B285" s="143">
        <v>3000000</v>
      </c>
      <c r="C285" s="144">
        <v>0</v>
      </c>
      <c r="D285" s="138" t="s">
        <v>35</v>
      </c>
    </row>
    <row r="286" spans="1:4" ht="13.5" thickBot="1" x14ac:dyDescent="0.25">
      <c r="A286" s="145" t="s">
        <v>998</v>
      </c>
      <c r="B286" s="146">
        <v>3000000</v>
      </c>
      <c r="C286" s="144">
        <v>0</v>
      </c>
      <c r="D286" s="138" t="s">
        <v>714</v>
      </c>
    </row>
    <row r="287" spans="1:4" ht="13.5" thickBot="1" x14ac:dyDescent="0.25">
      <c r="A287" s="145" t="s">
        <v>999</v>
      </c>
      <c r="B287" s="146">
        <v>3000000</v>
      </c>
      <c r="C287" s="144">
        <v>0</v>
      </c>
      <c r="D287" s="138" t="s">
        <v>714</v>
      </c>
    </row>
    <row r="288" spans="1:4" ht="13.5" thickBot="1" x14ac:dyDescent="0.25">
      <c r="A288" s="145" t="s">
        <v>1000</v>
      </c>
      <c r="B288" s="146">
        <v>3000000</v>
      </c>
      <c r="C288" s="144">
        <v>0</v>
      </c>
      <c r="D288" s="138" t="s">
        <v>714</v>
      </c>
    </row>
    <row r="289" spans="1:4" ht="13.5" thickBot="1" x14ac:dyDescent="0.25">
      <c r="A289" s="142" t="s">
        <v>1001</v>
      </c>
      <c r="B289" s="143">
        <v>3000000</v>
      </c>
      <c r="C289" s="144">
        <v>0</v>
      </c>
      <c r="D289" s="138" t="s">
        <v>35</v>
      </c>
    </row>
    <row r="290" spans="1:4" ht="13.5" thickBot="1" x14ac:dyDescent="0.25">
      <c r="A290" s="142" t="s">
        <v>1002</v>
      </c>
      <c r="B290" s="143">
        <v>3000000</v>
      </c>
      <c r="C290" s="144">
        <v>0</v>
      </c>
      <c r="D290" s="138" t="s">
        <v>35</v>
      </c>
    </row>
    <row r="291" spans="1:4" ht="13.5" thickBot="1" x14ac:dyDescent="0.25">
      <c r="A291" s="142" t="s">
        <v>1003</v>
      </c>
      <c r="B291" s="143">
        <v>3000000</v>
      </c>
      <c r="C291" s="144">
        <v>0</v>
      </c>
      <c r="D291" s="138" t="s">
        <v>35</v>
      </c>
    </row>
    <row r="292" spans="1:4" ht="13.5" thickBot="1" x14ac:dyDescent="0.25">
      <c r="A292" s="145" t="s">
        <v>1004</v>
      </c>
      <c r="B292" s="146">
        <v>3000000</v>
      </c>
      <c r="C292" s="144">
        <v>0</v>
      </c>
      <c r="D292" s="138" t="s">
        <v>714</v>
      </c>
    </row>
    <row r="293" spans="1:4" ht="13.5" thickBot="1" x14ac:dyDescent="0.25">
      <c r="A293" s="145" t="s">
        <v>1005</v>
      </c>
      <c r="B293" s="146">
        <v>3000000</v>
      </c>
      <c r="C293" s="144">
        <v>0</v>
      </c>
      <c r="D293" s="138" t="s">
        <v>714</v>
      </c>
    </row>
    <row r="294" spans="1:4" ht="13.5" thickBot="1" x14ac:dyDescent="0.25">
      <c r="A294" s="142" t="s">
        <v>1006</v>
      </c>
      <c r="B294" s="143">
        <v>3000000</v>
      </c>
      <c r="C294" s="144">
        <v>0</v>
      </c>
      <c r="D294" s="138" t="s">
        <v>35</v>
      </c>
    </row>
    <row r="295" spans="1:4" ht="13.5" thickBot="1" x14ac:dyDescent="0.25">
      <c r="A295" s="142" t="s">
        <v>1007</v>
      </c>
      <c r="B295" s="143">
        <v>3000000</v>
      </c>
      <c r="C295" s="144">
        <v>0</v>
      </c>
      <c r="D295" s="138" t="s">
        <v>35</v>
      </c>
    </row>
    <row r="296" spans="1:4" ht="13.5" thickBot="1" x14ac:dyDescent="0.25">
      <c r="A296" s="145" t="s">
        <v>1008</v>
      </c>
      <c r="B296" s="146">
        <v>3000000</v>
      </c>
      <c r="C296" s="144">
        <v>0</v>
      </c>
      <c r="D296" s="138" t="s">
        <v>714</v>
      </c>
    </row>
    <row r="297" spans="1:4" ht="13.5" thickBot="1" x14ac:dyDescent="0.25">
      <c r="A297" s="145" t="s">
        <v>1009</v>
      </c>
      <c r="B297" s="146">
        <v>3000000</v>
      </c>
      <c r="C297" s="144">
        <v>0</v>
      </c>
      <c r="D297" s="138" t="s">
        <v>714</v>
      </c>
    </row>
    <row r="298" spans="1:4" ht="13.5" thickBot="1" x14ac:dyDescent="0.25">
      <c r="A298" s="145" t="s">
        <v>1010</v>
      </c>
      <c r="B298" s="146">
        <v>3000000</v>
      </c>
      <c r="C298" s="144">
        <v>0</v>
      </c>
      <c r="D298" s="138" t="s">
        <v>714</v>
      </c>
    </row>
    <row r="299" spans="1:4" ht="13.5" thickBot="1" x14ac:dyDescent="0.25">
      <c r="A299" s="142" t="s">
        <v>1011</v>
      </c>
      <c r="B299" s="143">
        <v>3000000</v>
      </c>
      <c r="C299" s="144">
        <v>0</v>
      </c>
      <c r="D299" s="138" t="s">
        <v>35</v>
      </c>
    </row>
    <row r="300" spans="1:4" ht="13.5" thickBot="1" x14ac:dyDescent="0.25">
      <c r="A300" s="142" t="s">
        <v>1012</v>
      </c>
      <c r="B300" s="143">
        <v>3000000</v>
      </c>
      <c r="C300" s="144">
        <v>0</v>
      </c>
      <c r="D300" s="138" t="s">
        <v>35</v>
      </c>
    </row>
    <row r="301" spans="1:4" ht="13.5" thickBot="1" x14ac:dyDescent="0.25">
      <c r="A301" s="142" t="s">
        <v>1013</v>
      </c>
      <c r="B301" s="143">
        <v>3000000</v>
      </c>
      <c r="C301" s="144">
        <v>0</v>
      </c>
      <c r="D301" s="138" t="s">
        <v>35</v>
      </c>
    </row>
    <row r="302" spans="1:4" ht="13.5" thickBot="1" x14ac:dyDescent="0.25">
      <c r="A302" s="145" t="s">
        <v>1014</v>
      </c>
      <c r="B302" s="146">
        <v>3000000</v>
      </c>
      <c r="C302" s="144">
        <v>0</v>
      </c>
      <c r="D302" s="138" t="s">
        <v>714</v>
      </c>
    </row>
    <row r="303" spans="1:4" ht="13.5" thickBot="1" x14ac:dyDescent="0.25">
      <c r="A303" s="142" t="s">
        <v>1015</v>
      </c>
      <c r="B303" s="143">
        <v>3000000</v>
      </c>
      <c r="C303" s="144">
        <v>0</v>
      </c>
      <c r="D303" s="138" t="s">
        <v>35</v>
      </c>
    </row>
    <row r="304" spans="1:4" ht="13.5" thickBot="1" x14ac:dyDescent="0.25">
      <c r="A304" s="142" t="s">
        <v>1016</v>
      </c>
      <c r="B304" s="143">
        <v>3000000</v>
      </c>
      <c r="C304" s="144">
        <v>0</v>
      </c>
      <c r="D304" s="138" t="s">
        <v>35</v>
      </c>
    </row>
    <row r="305" spans="1:4" ht="13.5" thickBot="1" x14ac:dyDescent="0.25">
      <c r="A305" s="142" t="s">
        <v>1017</v>
      </c>
      <c r="B305" s="143">
        <v>3000000</v>
      </c>
      <c r="C305" s="144">
        <v>0</v>
      </c>
      <c r="D305" s="138" t="s">
        <v>35</v>
      </c>
    </row>
    <row r="306" spans="1:4" ht="13.5" thickBot="1" x14ac:dyDescent="0.25">
      <c r="A306" s="142" t="s">
        <v>1018</v>
      </c>
      <c r="B306" s="143">
        <v>3000000</v>
      </c>
      <c r="C306" s="144">
        <v>0</v>
      </c>
      <c r="D306" s="138" t="s">
        <v>35</v>
      </c>
    </row>
    <row r="307" spans="1:4" ht="13.5" thickBot="1" x14ac:dyDescent="0.25">
      <c r="A307" s="142" t="s">
        <v>1019</v>
      </c>
      <c r="B307" s="143">
        <v>3000000</v>
      </c>
      <c r="C307" s="144">
        <v>0</v>
      </c>
      <c r="D307" s="138" t="s">
        <v>35</v>
      </c>
    </row>
    <row r="308" spans="1:4" ht="13.5" thickBot="1" x14ac:dyDescent="0.25">
      <c r="A308" s="142" t="s">
        <v>1020</v>
      </c>
      <c r="B308" s="143">
        <v>3000000</v>
      </c>
      <c r="C308" s="144">
        <v>0</v>
      </c>
      <c r="D308" s="138" t="s">
        <v>35</v>
      </c>
    </row>
    <row r="309" spans="1:4" ht="13.5" thickBot="1" x14ac:dyDescent="0.25">
      <c r="A309" s="142" t="s">
        <v>1021</v>
      </c>
      <c r="B309" s="143">
        <v>3000000</v>
      </c>
      <c r="C309" s="144">
        <v>0</v>
      </c>
      <c r="D309" s="138" t="s">
        <v>35</v>
      </c>
    </row>
    <row r="310" spans="1:4" ht="13.5" thickBot="1" x14ac:dyDescent="0.25">
      <c r="A310" s="142" t="s">
        <v>1022</v>
      </c>
      <c r="B310" s="143">
        <v>3000000</v>
      </c>
      <c r="C310" s="144">
        <v>0</v>
      </c>
      <c r="D310" s="138" t="s">
        <v>35</v>
      </c>
    </row>
    <row r="311" spans="1:4" ht="13.5" thickBot="1" x14ac:dyDescent="0.25">
      <c r="A311" s="145" t="s">
        <v>1023</v>
      </c>
      <c r="B311" s="146">
        <v>3000000</v>
      </c>
      <c r="C311" s="144">
        <v>0</v>
      </c>
      <c r="D311" s="138" t="s">
        <v>714</v>
      </c>
    </row>
    <row r="312" spans="1:4" ht="13.5" thickBot="1" x14ac:dyDescent="0.25">
      <c r="A312" s="142" t="s">
        <v>1024</v>
      </c>
      <c r="B312" s="143">
        <v>3000000</v>
      </c>
      <c r="C312" s="144">
        <v>0</v>
      </c>
      <c r="D312" s="138" t="s">
        <v>35</v>
      </c>
    </row>
    <row r="313" spans="1:4" ht="13.5" thickBot="1" x14ac:dyDescent="0.25">
      <c r="A313" s="142" t="s">
        <v>1025</v>
      </c>
      <c r="B313" s="143">
        <v>3000000</v>
      </c>
      <c r="C313" s="144">
        <v>0</v>
      </c>
      <c r="D313" s="138" t="s">
        <v>35</v>
      </c>
    </row>
    <row r="314" spans="1:4" ht="13.5" thickBot="1" x14ac:dyDescent="0.25">
      <c r="A314" s="142" t="s">
        <v>1026</v>
      </c>
      <c r="B314" s="143">
        <v>3000000</v>
      </c>
      <c r="C314" s="144">
        <v>0</v>
      </c>
      <c r="D314" s="138" t="s">
        <v>35</v>
      </c>
    </row>
    <row r="315" spans="1:4" ht="13.5" thickBot="1" x14ac:dyDescent="0.25">
      <c r="A315" s="142" t="s">
        <v>1027</v>
      </c>
      <c r="B315" s="143">
        <v>3000000</v>
      </c>
      <c r="C315" s="144">
        <v>0</v>
      </c>
      <c r="D315" s="138" t="s">
        <v>35</v>
      </c>
    </row>
    <row r="316" spans="1:4" ht="13.5" thickBot="1" x14ac:dyDescent="0.25">
      <c r="A316" s="145" t="s">
        <v>1028</v>
      </c>
      <c r="B316" s="146">
        <v>3000000</v>
      </c>
      <c r="C316" s="144">
        <v>0</v>
      </c>
      <c r="D316" s="138" t="s">
        <v>714</v>
      </c>
    </row>
    <row r="317" spans="1:4" ht="13.5" thickBot="1" x14ac:dyDescent="0.25">
      <c r="A317" s="142" t="s">
        <v>1029</v>
      </c>
      <c r="B317" s="143">
        <v>3000000</v>
      </c>
      <c r="C317" s="144">
        <v>0</v>
      </c>
      <c r="D317" s="138" t="s">
        <v>35</v>
      </c>
    </row>
    <row r="318" spans="1:4" ht="13.5" thickBot="1" x14ac:dyDescent="0.25">
      <c r="A318" s="142" t="s">
        <v>1030</v>
      </c>
      <c r="B318" s="143">
        <v>3000000</v>
      </c>
      <c r="C318" s="144">
        <v>0</v>
      </c>
      <c r="D318" s="138" t="s">
        <v>35</v>
      </c>
    </row>
    <row r="319" spans="1:4" ht="13.5" thickBot="1" x14ac:dyDescent="0.25">
      <c r="A319" s="142" t="s">
        <v>1031</v>
      </c>
      <c r="B319" s="143">
        <v>3000000</v>
      </c>
      <c r="C319" s="144">
        <v>0</v>
      </c>
      <c r="D319" s="138" t="s">
        <v>35</v>
      </c>
    </row>
    <row r="320" spans="1:4" ht="13.5" thickBot="1" x14ac:dyDescent="0.25">
      <c r="A320" s="142" t="s">
        <v>1032</v>
      </c>
      <c r="B320" s="143">
        <v>3000000</v>
      </c>
      <c r="C320" s="144">
        <v>0</v>
      </c>
      <c r="D320" s="138" t="s">
        <v>35</v>
      </c>
    </row>
    <row r="321" spans="1:4" ht="13.5" thickBot="1" x14ac:dyDescent="0.25">
      <c r="A321" s="142" t="s">
        <v>1033</v>
      </c>
      <c r="B321" s="143">
        <v>3000000</v>
      </c>
      <c r="C321" s="144">
        <v>0</v>
      </c>
      <c r="D321" s="138" t="s">
        <v>35</v>
      </c>
    </row>
    <row r="322" spans="1:4" ht="13.5" thickBot="1" x14ac:dyDescent="0.25">
      <c r="A322" s="142" t="s">
        <v>1034</v>
      </c>
      <c r="B322" s="143">
        <v>3000000</v>
      </c>
      <c r="C322" s="144">
        <v>0</v>
      </c>
      <c r="D322" s="138" t="s">
        <v>35</v>
      </c>
    </row>
    <row r="323" spans="1:4" ht="13.5" thickBot="1" x14ac:dyDescent="0.25">
      <c r="A323" s="142" t="s">
        <v>1035</v>
      </c>
      <c r="B323" s="143">
        <v>3000000</v>
      </c>
      <c r="C323" s="144">
        <v>0</v>
      </c>
      <c r="D323" s="138" t="s">
        <v>35</v>
      </c>
    </row>
    <row r="324" spans="1:4" ht="13.5" thickBot="1" x14ac:dyDescent="0.25">
      <c r="A324" s="142" t="s">
        <v>1036</v>
      </c>
      <c r="B324" s="143">
        <v>3000000</v>
      </c>
      <c r="C324" s="144">
        <v>0</v>
      </c>
      <c r="D324" s="138" t="s">
        <v>35</v>
      </c>
    </row>
    <row r="325" spans="1:4" ht="13.5" thickBot="1" x14ac:dyDescent="0.25">
      <c r="A325" s="142" t="s">
        <v>1037</v>
      </c>
      <c r="B325" s="143">
        <v>3000000</v>
      </c>
      <c r="C325" s="144">
        <v>0</v>
      </c>
      <c r="D325" s="138" t="s">
        <v>35</v>
      </c>
    </row>
    <row r="326" spans="1:4" ht="13.5" thickBot="1" x14ac:dyDescent="0.25">
      <c r="A326" s="145" t="s">
        <v>1038</v>
      </c>
      <c r="B326" s="146">
        <v>3000000</v>
      </c>
      <c r="C326" s="144">
        <v>0</v>
      </c>
      <c r="D326" s="138" t="s">
        <v>714</v>
      </c>
    </row>
    <row r="327" spans="1:4" ht="13.5" thickBot="1" x14ac:dyDescent="0.25">
      <c r="A327" s="142" t="s">
        <v>1039</v>
      </c>
      <c r="B327" s="143">
        <v>3000000</v>
      </c>
      <c r="C327" s="144">
        <v>0</v>
      </c>
      <c r="D327" s="138" t="s">
        <v>35</v>
      </c>
    </row>
    <row r="328" spans="1:4" ht="13.5" thickBot="1" x14ac:dyDescent="0.25">
      <c r="A328" s="142" t="s">
        <v>1040</v>
      </c>
      <c r="B328" s="143">
        <v>5000000</v>
      </c>
      <c r="C328" s="144">
        <v>0</v>
      </c>
      <c r="D328" s="138" t="s">
        <v>35</v>
      </c>
    </row>
    <row r="329" spans="1:4" ht="13.5" thickBot="1" x14ac:dyDescent="0.25">
      <c r="A329" s="145" t="s">
        <v>1041</v>
      </c>
      <c r="B329" s="146">
        <v>5000000</v>
      </c>
      <c r="C329" s="144">
        <v>0</v>
      </c>
      <c r="D329" s="138" t="s">
        <v>714</v>
      </c>
    </row>
    <row r="330" spans="1:4" ht="13.5" thickBot="1" x14ac:dyDescent="0.25">
      <c r="A330" s="145" t="s">
        <v>1042</v>
      </c>
      <c r="B330" s="146">
        <v>5000000</v>
      </c>
      <c r="C330" s="144">
        <v>0</v>
      </c>
      <c r="D330" s="138" t="s">
        <v>714</v>
      </c>
    </row>
    <row r="331" spans="1:4" ht="13.5" thickBot="1" x14ac:dyDescent="0.25">
      <c r="A331" s="145" t="s">
        <v>1043</v>
      </c>
      <c r="B331" s="146">
        <v>5000000</v>
      </c>
      <c r="C331" s="144">
        <v>0</v>
      </c>
      <c r="D331" s="138" t="s">
        <v>714</v>
      </c>
    </row>
    <row r="332" spans="1:4" ht="13.5" thickBot="1" x14ac:dyDescent="0.25">
      <c r="A332" s="145" t="s">
        <v>1044</v>
      </c>
      <c r="B332" s="146">
        <v>5000000</v>
      </c>
      <c r="C332" s="144">
        <v>0</v>
      </c>
      <c r="D332" s="138" t="s">
        <v>714</v>
      </c>
    </row>
    <row r="333" spans="1:4" ht="13.5" thickBot="1" x14ac:dyDescent="0.25">
      <c r="A333" s="145" t="s">
        <v>1045</v>
      </c>
      <c r="B333" s="146">
        <v>5000000</v>
      </c>
      <c r="C333" s="144">
        <v>0</v>
      </c>
      <c r="D333" s="138" t="s">
        <v>714</v>
      </c>
    </row>
    <row r="334" spans="1:4" ht="13.5" thickBot="1" x14ac:dyDescent="0.25">
      <c r="A334" s="145" t="s">
        <v>1046</v>
      </c>
      <c r="B334" s="146">
        <v>5000000</v>
      </c>
      <c r="C334" s="144">
        <v>0</v>
      </c>
      <c r="D334" s="138" t="s">
        <v>714</v>
      </c>
    </row>
    <row r="335" spans="1:4" ht="13.5" thickBot="1" x14ac:dyDescent="0.25">
      <c r="A335" s="145" t="s">
        <v>1047</v>
      </c>
      <c r="B335" s="146">
        <v>5000000</v>
      </c>
      <c r="C335" s="144">
        <v>0</v>
      </c>
      <c r="D335" s="138" t="s">
        <v>714</v>
      </c>
    </row>
    <row r="336" spans="1:4" ht="13.5" thickBot="1" x14ac:dyDescent="0.25">
      <c r="A336" s="145" t="s">
        <v>1048</v>
      </c>
      <c r="B336" s="146">
        <v>5000000</v>
      </c>
      <c r="C336" s="144">
        <v>0</v>
      </c>
      <c r="D336" s="138" t="s">
        <v>714</v>
      </c>
    </row>
    <row r="337" spans="1:4" ht="13.5" thickBot="1" x14ac:dyDescent="0.25">
      <c r="A337" s="145" t="s">
        <v>1049</v>
      </c>
      <c r="B337" s="146">
        <v>5000000</v>
      </c>
      <c r="C337" s="144">
        <v>0</v>
      </c>
      <c r="D337" s="138" t="s">
        <v>714</v>
      </c>
    </row>
    <row r="338" spans="1:4" ht="13.5" thickBot="1" x14ac:dyDescent="0.25">
      <c r="A338" s="142" t="s">
        <v>1050</v>
      </c>
      <c r="B338" s="143">
        <v>5000000</v>
      </c>
      <c r="C338" s="144">
        <v>0</v>
      </c>
      <c r="D338" s="138" t="s">
        <v>35</v>
      </c>
    </row>
    <row r="339" spans="1:4" ht="13.5" thickBot="1" x14ac:dyDescent="0.25">
      <c r="A339" s="145" t="s">
        <v>1051</v>
      </c>
      <c r="B339" s="146">
        <v>5000000</v>
      </c>
      <c r="C339" s="144">
        <v>0</v>
      </c>
      <c r="D339" s="138" t="s">
        <v>714</v>
      </c>
    </row>
    <row r="340" spans="1:4" ht="13.5" thickBot="1" x14ac:dyDescent="0.25">
      <c r="A340" s="145" t="s">
        <v>1052</v>
      </c>
      <c r="B340" s="146">
        <v>5000000</v>
      </c>
      <c r="C340" s="144">
        <v>0</v>
      </c>
      <c r="D340" s="138" t="s">
        <v>714</v>
      </c>
    </row>
    <row r="341" spans="1:4" ht="13.5" thickBot="1" x14ac:dyDescent="0.25">
      <c r="A341" s="145" t="s">
        <v>1053</v>
      </c>
      <c r="B341" s="146">
        <v>5000000</v>
      </c>
      <c r="C341" s="144">
        <v>0</v>
      </c>
      <c r="D341" s="138" t="s">
        <v>714</v>
      </c>
    </row>
    <row r="342" spans="1:4" ht="13.5" thickBot="1" x14ac:dyDescent="0.25">
      <c r="A342" s="142" t="s">
        <v>1054</v>
      </c>
      <c r="B342" s="143">
        <v>5000000</v>
      </c>
      <c r="C342" s="144">
        <v>0</v>
      </c>
      <c r="D342" s="138" t="s">
        <v>35</v>
      </c>
    </row>
    <row r="343" spans="1:4" ht="13.5" thickBot="1" x14ac:dyDescent="0.25">
      <c r="A343" s="145" t="s">
        <v>1055</v>
      </c>
      <c r="B343" s="146">
        <v>5000000</v>
      </c>
      <c r="C343" s="144">
        <v>0</v>
      </c>
      <c r="D343" s="138" t="s">
        <v>714</v>
      </c>
    </row>
    <row r="344" spans="1:4" ht="13.5" thickBot="1" x14ac:dyDescent="0.25">
      <c r="A344" s="145" t="s">
        <v>1056</v>
      </c>
      <c r="B344" s="146">
        <v>5000000</v>
      </c>
      <c r="C344" s="144">
        <v>0</v>
      </c>
      <c r="D344" s="138" t="s">
        <v>714</v>
      </c>
    </row>
    <row r="345" spans="1:4" ht="13.5" thickBot="1" x14ac:dyDescent="0.25">
      <c r="A345" s="145" t="s">
        <v>1057</v>
      </c>
      <c r="B345" s="146">
        <v>5000000</v>
      </c>
      <c r="C345" s="144">
        <v>0</v>
      </c>
      <c r="D345" s="138" t="s">
        <v>714</v>
      </c>
    </row>
    <row r="346" spans="1:4" ht="13.5" thickBot="1" x14ac:dyDescent="0.25">
      <c r="A346" s="145" t="s">
        <v>1058</v>
      </c>
      <c r="B346" s="146">
        <v>5000000</v>
      </c>
      <c r="C346" s="144">
        <v>0</v>
      </c>
      <c r="D346" s="138" t="s">
        <v>714</v>
      </c>
    </row>
    <row r="347" spans="1:4" ht="13.5" thickBot="1" x14ac:dyDescent="0.25">
      <c r="A347" s="145" t="s">
        <v>1059</v>
      </c>
      <c r="B347" s="146">
        <v>5000000</v>
      </c>
      <c r="C347" s="144">
        <v>0</v>
      </c>
      <c r="D347" s="138" t="s">
        <v>714</v>
      </c>
    </row>
    <row r="348" spans="1:4" ht="13.5" thickBot="1" x14ac:dyDescent="0.25">
      <c r="A348" s="145" t="s">
        <v>1060</v>
      </c>
      <c r="B348" s="146">
        <v>5000000</v>
      </c>
      <c r="C348" s="144">
        <v>0</v>
      </c>
      <c r="D348" s="138" t="s">
        <v>714</v>
      </c>
    </row>
    <row r="349" spans="1:4" ht="13.5" thickBot="1" x14ac:dyDescent="0.25">
      <c r="A349" s="145" t="s">
        <v>1061</v>
      </c>
      <c r="B349" s="146">
        <v>5000000</v>
      </c>
      <c r="C349" s="144">
        <v>0</v>
      </c>
      <c r="D349" s="138" t="s">
        <v>714</v>
      </c>
    </row>
    <row r="350" spans="1:4" ht="13.5" thickBot="1" x14ac:dyDescent="0.25">
      <c r="A350" s="145" t="s">
        <v>1062</v>
      </c>
      <c r="B350" s="146">
        <v>5000000</v>
      </c>
      <c r="C350" s="144">
        <v>0</v>
      </c>
      <c r="D350" s="138" t="s">
        <v>714</v>
      </c>
    </row>
    <row r="351" spans="1:4" ht="13.5" thickBot="1" x14ac:dyDescent="0.25">
      <c r="A351" s="145" t="s">
        <v>1063</v>
      </c>
      <c r="B351" s="146">
        <v>5000000</v>
      </c>
      <c r="C351" s="144">
        <v>0</v>
      </c>
      <c r="D351" s="138" t="s">
        <v>714</v>
      </c>
    </row>
    <row r="352" spans="1:4" ht="13.5" thickBot="1" x14ac:dyDescent="0.25">
      <c r="A352" s="142" t="s">
        <v>1064</v>
      </c>
      <c r="B352" s="143">
        <v>5000000</v>
      </c>
      <c r="C352" s="144">
        <v>0</v>
      </c>
      <c r="D352" s="138" t="s">
        <v>35</v>
      </c>
    </row>
    <row r="353" spans="1:4" ht="13.5" thickBot="1" x14ac:dyDescent="0.25">
      <c r="A353" s="145" t="s">
        <v>1065</v>
      </c>
      <c r="B353" s="146">
        <v>5000000</v>
      </c>
      <c r="C353" s="144">
        <v>0</v>
      </c>
      <c r="D353" s="138" t="s">
        <v>714</v>
      </c>
    </row>
    <row r="354" spans="1:4" ht="13.5" thickBot="1" x14ac:dyDescent="0.25">
      <c r="A354" s="145" t="s">
        <v>1066</v>
      </c>
      <c r="B354" s="146">
        <v>5000000</v>
      </c>
      <c r="C354" s="144">
        <v>0</v>
      </c>
      <c r="D354" s="138" t="s">
        <v>714</v>
      </c>
    </row>
    <row r="355" spans="1:4" ht="13.5" thickBot="1" x14ac:dyDescent="0.25">
      <c r="A355" s="142" t="s">
        <v>1067</v>
      </c>
      <c r="B355" s="143">
        <v>5000000</v>
      </c>
      <c r="C355" s="144">
        <v>0</v>
      </c>
      <c r="D355" s="138" t="s">
        <v>35</v>
      </c>
    </row>
    <row r="356" spans="1:4" ht="13.5" thickBot="1" x14ac:dyDescent="0.25">
      <c r="A356" s="145" t="s">
        <v>1068</v>
      </c>
      <c r="B356" s="146">
        <v>5000000</v>
      </c>
      <c r="C356" s="144">
        <v>0</v>
      </c>
      <c r="D356" s="138" t="s">
        <v>714</v>
      </c>
    </row>
    <row r="357" spans="1:4" ht="13.5" thickBot="1" x14ac:dyDescent="0.25">
      <c r="A357" s="145" t="s">
        <v>1069</v>
      </c>
      <c r="B357" s="146">
        <v>5000000</v>
      </c>
      <c r="C357" s="144">
        <v>0</v>
      </c>
      <c r="D357" s="138" t="s">
        <v>714</v>
      </c>
    </row>
    <row r="358" spans="1:4" ht="13.5" thickBot="1" x14ac:dyDescent="0.25">
      <c r="A358" s="145" t="s">
        <v>1070</v>
      </c>
      <c r="B358" s="146">
        <v>5000000</v>
      </c>
      <c r="C358" s="144">
        <v>0</v>
      </c>
      <c r="D358" s="138" t="s">
        <v>714</v>
      </c>
    </row>
    <row r="359" spans="1:4" ht="13.5" thickBot="1" x14ac:dyDescent="0.25">
      <c r="A359" s="145" t="s">
        <v>1071</v>
      </c>
      <c r="B359" s="146">
        <v>5000000</v>
      </c>
      <c r="C359" s="144">
        <v>0</v>
      </c>
      <c r="D359" s="138" t="s">
        <v>714</v>
      </c>
    </row>
    <row r="360" spans="1:4" ht="13.5" thickBot="1" x14ac:dyDescent="0.25">
      <c r="A360" s="145" t="s">
        <v>1072</v>
      </c>
      <c r="B360" s="146">
        <v>5000000</v>
      </c>
      <c r="C360" s="144">
        <v>0</v>
      </c>
      <c r="D360" s="138" t="s">
        <v>714</v>
      </c>
    </row>
    <row r="361" spans="1:4" ht="13.5" thickBot="1" x14ac:dyDescent="0.25">
      <c r="A361" s="145" t="s">
        <v>1073</v>
      </c>
      <c r="B361" s="146">
        <v>5000000</v>
      </c>
      <c r="C361" s="144">
        <v>0</v>
      </c>
      <c r="D361" s="138" t="s">
        <v>714</v>
      </c>
    </row>
    <row r="362" spans="1:4" ht="13.5" thickBot="1" x14ac:dyDescent="0.25">
      <c r="A362" s="145" t="s">
        <v>1074</v>
      </c>
      <c r="B362" s="146">
        <v>5000000</v>
      </c>
      <c r="C362" s="144">
        <v>0</v>
      </c>
      <c r="D362" s="138" t="s">
        <v>714</v>
      </c>
    </row>
    <row r="363" spans="1:4" ht="13.5" thickBot="1" x14ac:dyDescent="0.25">
      <c r="A363" s="145" t="s">
        <v>1075</v>
      </c>
      <c r="B363" s="146">
        <v>5000000</v>
      </c>
      <c r="C363" s="144">
        <v>0</v>
      </c>
      <c r="D363" s="138" t="s">
        <v>714</v>
      </c>
    </row>
    <row r="364" spans="1:4" ht="13.5" thickBot="1" x14ac:dyDescent="0.25">
      <c r="A364" s="145" t="s">
        <v>1076</v>
      </c>
      <c r="B364" s="146">
        <v>5000000</v>
      </c>
      <c r="C364" s="144">
        <v>0</v>
      </c>
      <c r="D364" s="138" t="s">
        <v>714</v>
      </c>
    </row>
    <row r="365" spans="1:4" ht="13.5" thickBot="1" x14ac:dyDescent="0.25">
      <c r="A365" s="142" t="s">
        <v>1077</v>
      </c>
      <c r="B365" s="143">
        <v>5000000</v>
      </c>
      <c r="C365" s="144">
        <v>0</v>
      </c>
      <c r="D365" s="138" t="s">
        <v>35</v>
      </c>
    </row>
    <row r="366" spans="1:4" ht="42" x14ac:dyDescent="0.2">
      <c r="A366" s="140" t="s">
        <v>1078</v>
      </c>
      <c r="B366" s="140"/>
      <c r="C366" s="140"/>
      <c r="D366" s="140"/>
    </row>
    <row r="367" spans="1:4" ht="33.75" thickBot="1" x14ac:dyDescent="0.25">
      <c r="A367" s="141" t="s">
        <v>1079</v>
      </c>
      <c r="B367" s="141"/>
      <c r="C367" s="141"/>
      <c r="D367" s="141"/>
    </row>
    <row r="368" spans="1:4" ht="13.5" thickBot="1" x14ac:dyDescent="0.25">
      <c r="A368" s="145" t="s">
        <v>1080</v>
      </c>
      <c r="B368" s="146">
        <v>364049892</v>
      </c>
      <c r="C368" s="144">
        <v>92.2</v>
      </c>
      <c r="D368" s="138" t="s">
        <v>714</v>
      </c>
    </row>
    <row r="369" spans="1:4" ht="13.5" thickBot="1" x14ac:dyDescent="0.25">
      <c r="A369" s="145" t="s">
        <v>1081</v>
      </c>
      <c r="B369" s="146">
        <v>322196000</v>
      </c>
      <c r="C369" s="144">
        <v>81.599999999999994</v>
      </c>
      <c r="D369" s="138" t="s">
        <v>714</v>
      </c>
    </row>
    <row r="370" spans="1:4" ht="13.5" thickBot="1" x14ac:dyDescent="0.25">
      <c r="A370" s="145" t="s">
        <v>1082</v>
      </c>
      <c r="B370" s="146">
        <v>394058343</v>
      </c>
      <c r="C370" s="144">
        <v>99.8</v>
      </c>
      <c r="D370" s="138" t="s">
        <v>714</v>
      </c>
    </row>
    <row r="371" spans="1:4" ht="13.5" thickBot="1" x14ac:dyDescent="0.25">
      <c r="A371" s="145" t="s">
        <v>1083</v>
      </c>
      <c r="B371" s="146">
        <v>408403343</v>
      </c>
      <c r="C371" s="144">
        <v>99.8</v>
      </c>
      <c r="D371" s="138" t="s">
        <v>714</v>
      </c>
    </row>
    <row r="372" spans="1:4" ht="13.5" thickBot="1" x14ac:dyDescent="0.25">
      <c r="A372" s="145" t="s">
        <v>1084</v>
      </c>
      <c r="B372" s="146">
        <v>338711000</v>
      </c>
      <c r="C372" s="144">
        <v>81.599999999999994</v>
      </c>
      <c r="D372" s="138" t="s">
        <v>714</v>
      </c>
    </row>
    <row r="373" spans="1:4" ht="13.5" thickBot="1" x14ac:dyDescent="0.25">
      <c r="A373" s="145" t="s">
        <v>1085</v>
      </c>
      <c r="B373" s="146">
        <v>364049892</v>
      </c>
      <c r="C373" s="144">
        <v>92.2</v>
      </c>
      <c r="D373" s="138" t="s">
        <v>714</v>
      </c>
    </row>
    <row r="374" spans="1:4" ht="13.5" thickBot="1" x14ac:dyDescent="0.25">
      <c r="A374" s="145" t="s">
        <v>1086</v>
      </c>
      <c r="B374" s="146">
        <v>322196000</v>
      </c>
      <c r="C374" s="144">
        <v>81.599999999999994</v>
      </c>
      <c r="D374" s="138" t="s">
        <v>714</v>
      </c>
    </row>
    <row r="375" spans="1:4" ht="13.5" thickBot="1" x14ac:dyDescent="0.25">
      <c r="A375" s="145" t="s">
        <v>1087</v>
      </c>
      <c r="B375" s="146">
        <v>394058343</v>
      </c>
      <c r="C375" s="144">
        <v>99.8</v>
      </c>
      <c r="D375" s="138" t="s">
        <v>714</v>
      </c>
    </row>
    <row r="376" spans="1:4" ht="13.5" thickBot="1" x14ac:dyDescent="0.25">
      <c r="A376" s="145" t="s">
        <v>1088</v>
      </c>
      <c r="B376" s="146">
        <v>399048343</v>
      </c>
      <c r="C376" s="144">
        <v>99.8</v>
      </c>
      <c r="D376" s="138" t="s">
        <v>714</v>
      </c>
    </row>
    <row r="377" spans="1:4" ht="13.5" thickBot="1" x14ac:dyDescent="0.25">
      <c r="A377" s="145" t="s">
        <v>1089</v>
      </c>
      <c r="B377" s="146">
        <v>326276000</v>
      </c>
      <c r="C377" s="144">
        <v>81.599999999999994</v>
      </c>
      <c r="D377" s="138" t="s">
        <v>714</v>
      </c>
    </row>
    <row r="378" spans="1:4" ht="13.5" thickBot="1" x14ac:dyDescent="0.25">
      <c r="A378" s="145" t="s">
        <v>1090</v>
      </c>
      <c r="B378" s="146">
        <v>368659892</v>
      </c>
      <c r="C378" s="144">
        <v>92.2</v>
      </c>
      <c r="D378" s="138" t="s">
        <v>714</v>
      </c>
    </row>
    <row r="379" spans="1:4" ht="13.5" thickBot="1" x14ac:dyDescent="0.25">
      <c r="A379" s="145" t="s">
        <v>1091</v>
      </c>
      <c r="B379" s="146">
        <v>364049892</v>
      </c>
      <c r="C379" s="144">
        <v>92.2</v>
      </c>
      <c r="D379" s="138" t="s">
        <v>714</v>
      </c>
    </row>
    <row r="380" spans="1:4" ht="13.5" thickBot="1" x14ac:dyDescent="0.25">
      <c r="A380" s="145" t="s">
        <v>1092</v>
      </c>
      <c r="B380" s="146">
        <v>322196000</v>
      </c>
      <c r="C380" s="144">
        <v>81.599999999999994</v>
      </c>
      <c r="D380" s="138" t="s">
        <v>714</v>
      </c>
    </row>
    <row r="381" spans="1:4" ht="13.5" thickBot="1" x14ac:dyDescent="0.25">
      <c r="A381" s="145" t="s">
        <v>1093</v>
      </c>
      <c r="B381" s="146">
        <v>394058343</v>
      </c>
      <c r="C381" s="144">
        <v>99.8</v>
      </c>
      <c r="D381" s="138" t="s">
        <v>714</v>
      </c>
    </row>
    <row r="382" spans="1:4" ht="13.5" thickBot="1" x14ac:dyDescent="0.25">
      <c r="A382" s="145" t="s">
        <v>1094</v>
      </c>
      <c r="B382" s="146">
        <v>399248343</v>
      </c>
      <c r="C382" s="144">
        <v>99.8</v>
      </c>
      <c r="D382" s="138" t="s">
        <v>714</v>
      </c>
    </row>
    <row r="383" spans="1:4" ht="13.5" thickBot="1" x14ac:dyDescent="0.25">
      <c r="A383" s="145" t="s">
        <v>1095</v>
      </c>
      <c r="B383" s="146">
        <v>326476000</v>
      </c>
      <c r="C383" s="144">
        <v>81.599999999999994</v>
      </c>
      <c r="D383" s="138" t="s">
        <v>714</v>
      </c>
    </row>
    <row r="384" spans="1:4" ht="13.5" thickBot="1" x14ac:dyDescent="0.25">
      <c r="A384" s="145" t="s">
        <v>1096</v>
      </c>
      <c r="B384" s="146">
        <v>368859892</v>
      </c>
      <c r="C384" s="144">
        <v>92.2</v>
      </c>
      <c r="D384" s="138" t="s">
        <v>714</v>
      </c>
    </row>
    <row r="385" spans="1:4" ht="13.5" thickBot="1" x14ac:dyDescent="0.25">
      <c r="A385" s="145" t="s">
        <v>1097</v>
      </c>
      <c r="B385" s="146">
        <v>364249892</v>
      </c>
      <c r="C385" s="144">
        <v>92.2</v>
      </c>
      <c r="D385" s="138" t="s">
        <v>714</v>
      </c>
    </row>
    <row r="386" spans="1:4" ht="13.5" thickBot="1" x14ac:dyDescent="0.25">
      <c r="A386" s="145" t="s">
        <v>1098</v>
      </c>
      <c r="B386" s="146">
        <v>322396000</v>
      </c>
      <c r="C386" s="144">
        <v>81.599999999999994</v>
      </c>
      <c r="D386" s="138" t="s">
        <v>714</v>
      </c>
    </row>
    <row r="387" spans="1:4" ht="13.5" thickBot="1" x14ac:dyDescent="0.25">
      <c r="A387" s="145" t="s">
        <v>1099</v>
      </c>
      <c r="B387" s="146">
        <v>394258343</v>
      </c>
      <c r="C387" s="144">
        <v>99.8</v>
      </c>
      <c r="D387" s="138" t="s">
        <v>714</v>
      </c>
    </row>
    <row r="388" spans="1:4" ht="13.5" thickBot="1" x14ac:dyDescent="0.25">
      <c r="A388" s="145" t="s">
        <v>1100</v>
      </c>
      <c r="B388" s="146">
        <v>399448343</v>
      </c>
      <c r="C388" s="144">
        <v>99.8</v>
      </c>
      <c r="D388" s="138" t="s">
        <v>714</v>
      </c>
    </row>
    <row r="389" spans="1:4" ht="13.5" thickBot="1" x14ac:dyDescent="0.25">
      <c r="A389" s="145" t="s">
        <v>1101</v>
      </c>
      <c r="B389" s="146">
        <v>326676000</v>
      </c>
      <c r="C389" s="144">
        <v>81.599999999999994</v>
      </c>
      <c r="D389" s="138" t="s">
        <v>714</v>
      </c>
    </row>
    <row r="390" spans="1:4" ht="13.5" thickBot="1" x14ac:dyDescent="0.25">
      <c r="A390" s="145" t="s">
        <v>1102</v>
      </c>
      <c r="B390" s="146">
        <v>369059892</v>
      </c>
      <c r="C390" s="144">
        <v>92.2</v>
      </c>
      <c r="D390" s="138" t="s">
        <v>714</v>
      </c>
    </row>
    <row r="391" spans="1:4" ht="13.5" thickBot="1" x14ac:dyDescent="0.25">
      <c r="A391" s="145" t="s">
        <v>1103</v>
      </c>
      <c r="B391" s="146">
        <v>364449892</v>
      </c>
      <c r="C391" s="144">
        <v>92.2</v>
      </c>
      <c r="D391" s="138" t="s">
        <v>714</v>
      </c>
    </row>
    <row r="392" spans="1:4" ht="13.5" thickBot="1" x14ac:dyDescent="0.25">
      <c r="A392" s="145" t="s">
        <v>1104</v>
      </c>
      <c r="B392" s="146">
        <v>322596000</v>
      </c>
      <c r="C392" s="144">
        <v>81.599999999999994</v>
      </c>
      <c r="D392" s="138" t="s">
        <v>714</v>
      </c>
    </row>
    <row r="393" spans="1:4" ht="13.5" thickBot="1" x14ac:dyDescent="0.25">
      <c r="A393" s="145" t="s">
        <v>1105</v>
      </c>
      <c r="B393" s="146">
        <v>394458343</v>
      </c>
      <c r="C393" s="144">
        <v>99.8</v>
      </c>
      <c r="D393" s="138" t="s">
        <v>714</v>
      </c>
    </row>
    <row r="394" spans="1:4" ht="13.5" thickBot="1" x14ac:dyDescent="0.25">
      <c r="A394" s="145" t="s">
        <v>1106</v>
      </c>
      <c r="B394" s="146">
        <v>399648343</v>
      </c>
      <c r="C394" s="144">
        <v>99.8</v>
      </c>
      <c r="D394" s="138" t="s">
        <v>714</v>
      </c>
    </row>
    <row r="395" spans="1:4" ht="13.5" thickBot="1" x14ac:dyDescent="0.25">
      <c r="A395" s="145" t="s">
        <v>1107</v>
      </c>
      <c r="B395" s="146">
        <v>326876000</v>
      </c>
      <c r="C395" s="144">
        <v>81.599999999999994</v>
      </c>
      <c r="D395" s="138" t="s">
        <v>714</v>
      </c>
    </row>
    <row r="396" spans="1:4" ht="13.5" thickBot="1" x14ac:dyDescent="0.25">
      <c r="A396" s="145" t="s">
        <v>1108</v>
      </c>
      <c r="B396" s="146">
        <v>369259892</v>
      </c>
      <c r="C396" s="144">
        <v>92.2</v>
      </c>
      <c r="D396" s="138" t="s">
        <v>714</v>
      </c>
    </row>
    <row r="397" spans="1:4" ht="13.5" thickBot="1" x14ac:dyDescent="0.25">
      <c r="A397" s="145" t="s">
        <v>1109</v>
      </c>
      <c r="B397" s="146">
        <v>364649892</v>
      </c>
      <c r="C397" s="144">
        <v>92.2</v>
      </c>
      <c r="D397" s="138" t="s">
        <v>714</v>
      </c>
    </row>
    <row r="398" spans="1:4" ht="13.5" thickBot="1" x14ac:dyDescent="0.25">
      <c r="A398" s="142" t="s">
        <v>1110</v>
      </c>
      <c r="B398" s="143">
        <v>320703777</v>
      </c>
      <c r="C398" s="144">
        <v>81.599999999999994</v>
      </c>
      <c r="D398" s="138" t="s">
        <v>35</v>
      </c>
    </row>
    <row r="399" spans="1:4" ht="13.5" thickBot="1" x14ac:dyDescent="0.25">
      <c r="A399" s="145" t="s">
        <v>1111</v>
      </c>
      <c r="B399" s="146">
        <v>394658343</v>
      </c>
      <c r="C399" s="144">
        <v>99.8</v>
      </c>
      <c r="D399" s="138" t="s">
        <v>714</v>
      </c>
    </row>
    <row r="400" spans="1:4" ht="13.5" thickBot="1" x14ac:dyDescent="0.25">
      <c r="A400" s="145" t="s">
        <v>1112</v>
      </c>
      <c r="B400" s="146">
        <v>399848343</v>
      </c>
      <c r="C400" s="144">
        <v>99.8</v>
      </c>
      <c r="D400" s="138" t="s">
        <v>714</v>
      </c>
    </row>
    <row r="401" spans="1:4" ht="13.5" thickBot="1" x14ac:dyDescent="0.25">
      <c r="A401" s="145" t="s">
        <v>1113</v>
      </c>
      <c r="B401" s="146">
        <v>327076000</v>
      </c>
      <c r="C401" s="144">
        <v>81.599999999999994</v>
      </c>
      <c r="D401" s="138" t="s">
        <v>714</v>
      </c>
    </row>
    <row r="402" spans="1:4" ht="13.5" thickBot="1" x14ac:dyDescent="0.25">
      <c r="A402" s="145" t="s">
        <v>1114</v>
      </c>
      <c r="B402" s="146">
        <v>369459892</v>
      </c>
      <c r="C402" s="144">
        <v>92.2</v>
      </c>
      <c r="D402" s="138" t="s">
        <v>714</v>
      </c>
    </row>
    <row r="403" spans="1:4" ht="13.5" thickBot="1" x14ac:dyDescent="0.25">
      <c r="A403" s="142" t="s">
        <v>1115</v>
      </c>
      <c r="B403" s="143">
        <v>361315981</v>
      </c>
      <c r="C403" s="144">
        <v>92.2</v>
      </c>
      <c r="D403" s="138" t="s">
        <v>35</v>
      </c>
    </row>
    <row r="404" spans="1:4" ht="13.5" thickBot="1" x14ac:dyDescent="0.25">
      <c r="A404" s="145" t="s">
        <v>1116</v>
      </c>
      <c r="B404" s="146">
        <v>322996000</v>
      </c>
      <c r="C404" s="144">
        <v>81.599999999999994</v>
      </c>
      <c r="D404" s="138" t="s">
        <v>714</v>
      </c>
    </row>
    <row r="405" spans="1:4" ht="13.5" thickBot="1" x14ac:dyDescent="0.25">
      <c r="A405" s="145" t="s">
        <v>1117</v>
      </c>
      <c r="B405" s="146">
        <v>394858343</v>
      </c>
      <c r="C405" s="144">
        <v>99.8</v>
      </c>
      <c r="D405" s="138" t="s">
        <v>714</v>
      </c>
    </row>
    <row r="406" spans="1:4" ht="13.5" thickBot="1" x14ac:dyDescent="0.25">
      <c r="A406" s="145" t="s">
        <v>1118</v>
      </c>
      <c r="B406" s="146">
        <v>400048343</v>
      </c>
      <c r="C406" s="144">
        <v>99.8</v>
      </c>
      <c r="D406" s="138" t="s">
        <v>714</v>
      </c>
    </row>
    <row r="407" spans="1:4" ht="13.5" thickBot="1" x14ac:dyDescent="0.25">
      <c r="A407" s="145" t="s">
        <v>1119</v>
      </c>
      <c r="B407" s="146">
        <v>327276000</v>
      </c>
      <c r="C407" s="144">
        <v>81.599999999999994</v>
      </c>
      <c r="D407" s="138" t="s">
        <v>714</v>
      </c>
    </row>
    <row r="408" spans="1:4" ht="13.5" thickBot="1" x14ac:dyDescent="0.25">
      <c r="A408" s="145" t="s">
        <v>1120</v>
      </c>
      <c r="B408" s="146">
        <v>369659892</v>
      </c>
      <c r="C408" s="144">
        <v>92.2</v>
      </c>
      <c r="D408" s="138" t="s">
        <v>714</v>
      </c>
    </row>
    <row r="409" spans="1:4" ht="13.5" thickBot="1" x14ac:dyDescent="0.25">
      <c r="A409" s="145" t="s">
        <v>1121</v>
      </c>
      <c r="B409" s="146">
        <v>365049892</v>
      </c>
      <c r="C409" s="144">
        <v>92.2</v>
      </c>
      <c r="D409" s="138" t="s">
        <v>714</v>
      </c>
    </row>
    <row r="410" spans="1:4" ht="13.5" thickBot="1" x14ac:dyDescent="0.25">
      <c r="A410" s="145" t="s">
        <v>1122</v>
      </c>
      <c r="B410" s="146">
        <v>323196000</v>
      </c>
      <c r="C410" s="144">
        <v>81.599999999999994</v>
      </c>
      <c r="D410" s="138" t="s">
        <v>714</v>
      </c>
    </row>
    <row r="411" spans="1:4" ht="13.5" thickBot="1" x14ac:dyDescent="0.25">
      <c r="A411" s="145" t="s">
        <v>1123</v>
      </c>
      <c r="B411" s="146">
        <v>395058343</v>
      </c>
      <c r="C411" s="144">
        <v>99.8</v>
      </c>
      <c r="D411" s="138" t="s">
        <v>714</v>
      </c>
    </row>
    <row r="412" spans="1:4" ht="13.5" thickBot="1" x14ac:dyDescent="0.25">
      <c r="A412" s="142" t="s">
        <v>752</v>
      </c>
      <c r="B412" s="143">
        <v>400245745</v>
      </c>
      <c r="C412" s="144">
        <v>99.8</v>
      </c>
      <c r="D412" s="138" t="s">
        <v>35</v>
      </c>
    </row>
    <row r="413" spans="1:4" ht="13.5" thickBot="1" x14ac:dyDescent="0.25">
      <c r="A413" s="145" t="s">
        <v>753</v>
      </c>
      <c r="B413" s="146">
        <v>327476000</v>
      </c>
      <c r="C413" s="144">
        <v>81.599999999999994</v>
      </c>
      <c r="D413" s="138" t="s">
        <v>714</v>
      </c>
    </row>
    <row r="414" spans="1:4" ht="13.5" thickBot="1" x14ac:dyDescent="0.25">
      <c r="A414" s="145" t="s">
        <v>754</v>
      </c>
      <c r="B414" s="146">
        <v>369859892</v>
      </c>
      <c r="C414" s="144">
        <v>92.2</v>
      </c>
      <c r="D414" s="138" t="s">
        <v>714</v>
      </c>
    </row>
    <row r="415" spans="1:4" ht="13.5" thickBot="1" x14ac:dyDescent="0.25">
      <c r="A415" s="145" t="s">
        <v>755</v>
      </c>
      <c r="B415" s="146">
        <v>365249892</v>
      </c>
      <c r="C415" s="144">
        <v>92.2</v>
      </c>
      <c r="D415" s="138" t="s">
        <v>714</v>
      </c>
    </row>
    <row r="416" spans="1:4" ht="13.5" thickBot="1" x14ac:dyDescent="0.25">
      <c r="A416" s="142" t="s">
        <v>756</v>
      </c>
      <c r="B416" s="143">
        <v>319466652</v>
      </c>
      <c r="C416" s="144">
        <v>81.599999999999994</v>
      </c>
      <c r="D416" s="138" t="s">
        <v>35</v>
      </c>
    </row>
    <row r="417" spans="1:4" ht="13.5" thickBot="1" x14ac:dyDescent="0.25">
      <c r="A417" s="145" t="s">
        <v>757</v>
      </c>
      <c r="B417" s="146">
        <v>395258343</v>
      </c>
      <c r="C417" s="144">
        <v>99.8</v>
      </c>
      <c r="D417" s="138" t="s">
        <v>714</v>
      </c>
    </row>
    <row r="418" spans="1:4" ht="13.5" thickBot="1" x14ac:dyDescent="0.25">
      <c r="A418" s="145" t="s">
        <v>758</v>
      </c>
      <c r="B418" s="146">
        <v>400448343</v>
      </c>
      <c r="C418" s="144">
        <v>99.8</v>
      </c>
      <c r="D418" s="138" t="s">
        <v>714</v>
      </c>
    </row>
    <row r="419" spans="1:4" ht="13.5" thickBot="1" x14ac:dyDescent="0.25">
      <c r="A419" s="145" t="s">
        <v>759</v>
      </c>
      <c r="B419" s="146">
        <v>327676000</v>
      </c>
      <c r="C419" s="144">
        <v>81.599999999999994</v>
      </c>
      <c r="D419" s="138" t="s">
        <v>714</v>
      </c>
    </row>
    <row r="420" spans="1:4" ht="13.5" thickBot="1" x14ac:dyDescent="0.25">
      <c r="A420" s="145" t="s">
        <v>760</v>
      </c>
      <c r="B420" s="146">
        <v>370059892</v>
      </c>
      <c r="C420" s="144">
        <v>92.2</v>
      </c>
      <c r="D420" s="138" t="s">
        <v>714</v>
      </c>
    </row>
    <row r="421" spans="1:4" ht="13.5" thickBot="1" x14ac:dyDescent="0.25">
      <c r="A421" s="145" t="s">
        <v>761</v>
      </c>
      <c r="B421" s="146">
        <v>365449892</v>
      </c>
      <c r="C421" s="144">
        <v>92.2</v>
      </c>
      <c r="D421" s="138" t="s">
        <v>714</v>
      </c>
    </row>
    <row r="422" spans="1:4" ht="13.5" thickBot="1" x14ac:dyDescent="0.25">
      <c r="A422" s="145" t="s">
        <v>762</v>
      </c>
      <c r="B422" s="146">
        <v>323596000</v>
      </c>
      <c r="C422" s="144">
        <v>81.599999999999994</v>
      </c>
      <c r="D422" s="138" t="s">
        <v>714</v>
      </c>
    </row>
    <row r="423" spans="1:4" ht="13.5" thickBot="1" x14ac:dyDescent="0.25">
      <c r="A423" s="145" t="s">
        <v>763</v>
      </c>
      <c r="B423" s="146">
        <v>395458343</v>
      </c>
      <c r="C423" s="144">
        <v>99.8</v>
      </c>
      <c r="D423" s="138" t="s">
        <v>714</v>
      </c>
    </row>
    <row r="424" spans="1:4" ht="13.5" thickBot="1" x14ac:dyDescent="0.25">
      <c r="A424" s="145" t="s">
        <v>764</v>
      </c>
      <c r="B424" s="146">
        <v>400648343</v>
      </c>
      <c r="C424" s="144">
        <v>99.8</v>
      </c>
      <c r="D424" s="138" t="s">
        <v>714</v>
      </c>
    </row>
    <row r="425" spans="1:4" ht="13.5" thickBot="1" x14ac:dyDescent="0.25">
      <c r="A425" s="145" t="s">
        <v>765</v>
      </c>
      <c r="B425" s="146">
        <v>327876000</v>
      </c>
      <c r="C425" s="144">
        <v>81.599999999999994</v>
      </c>
      <c r="D425" s="138" t="s">
        <v>714</v>
      </c>
    </row>
    <row r="426" spans="1:4" ht="13.5" thickBot="1" x14ac:dyDescent="0.25">
      <c r="A426" s="145" t="s">
        <v>766</v>
      </c>
      <c r="B426" s="146">
        <v>370259892</v>
      </c>
      <c r="C426" s="144">
        <v>92.2</v>
      </c>
      <c r="D426" s="138" t="s">
        <v>714</v>
      </c>
    </row>
    <row r="427" spans="1:4" ht="13.5" thickBot="1" x14ac:dyDescent="0.25">
      <c r="A427" s="145" t="s">
        <v>767</v>
      </c>
      <c r="B427" s="146">
        <v>365649892</v>
      </c>
      <c r="C427" s="144">
        <v>92.2</v>
      </c>
      <c r="D427" s="138" t="s">
        <v>714</v>
      </c>
    </row>
    <row r="428" spans="1:4" ht="13.5" thickBot="1" x14ac:dyDescent="0.25">
      <c r="A428" s="142" t="s">
        <v>768</v>
      </c>
      <c r="B428" s="143">
        <v>323656284</v>
      </c>
      <c r="C428" s="144">
        <v>81.599999999999994</v>
      </c>
      <c r="D428" s="138" t="s">
        <v>35</v>
      </c>
    </row>
    <row r="429" spans="1:4" ht="13.5" thickBot="1" x14ac:dyDescent="0.25">
      <c r="A429" s="145" t="s">
        <v>769</v>
      </c>
      <c r="B429" s="146">
        <v>395658343</v>
      </c>
      <c r="C429" s="144">
        <v>99.8</v>
      </c>
      <c r="D429" s="138" t="s">
        <v>714</v>
      </c>
    </row>
    <row r="430" spans="1:4" ht="13.5" thickBot="1" x14ac:dyDescent="0.25">
      <c r="A430" s="145" t="s">
        <v>770</v>
      </c>
      <c r="B430" s="146">
        <v>400848343</v>
      </c>
      <c r="C430" s="144">
        <v>99.8</v>
      </c>
      <c r="D430" s="138" t="s">
        <v>714</v>
      </c>
    </row>
    <row r="431" spans="1:4" ht="13.5" thickBot="1" x14ac:dyDescent="0.25">
      <c r="A431" s="145" t="s">
        <v>771</v>
      </c>
      <c r="B431" s="146">
        <v>328076000</v>
      </c>
      <c r="C431" s="144">
        <v>81.599999999999994</v>
      </c>
      <c r="D431" s="138" t="s">
        <v>714</v>
      </c>
    </row>
    <row r="432" spans="1:4" ht="13.5" thickBot="1" x14ac:dyDescent="0.25">
      <c r="A432" s="145" t="s">
        <v>772</v>
      </c>
      <c r="B432" s="146">
        <v>370459892</v>
      </c>
      <c r="C432" s="144">
        <v>92.2</v>
      </c>
      <c r="D432" s="138" t="s">
        <v>714</v>
      </c>
    </row>
    <row r="433" spans="1:4" ht="13.5" thickBot="1" x14ac:dyDescent="0.25">
      <c r="A433" s="145" t="s">
        <v>773</v>
      </c>
      <c r="B433" s="146">
        <v>365849892</v>
      </c>
      <c r="C433" s="144">
        <v>92.2</v>
      </c>
      <c r="D433" s="138" t="s">
        <v>714</v>
      </c>
    </row>
    <row r="434" spans="1:4" ht="13.5" thickBot="1" x14ac:dyDescent="0.25">
      <c r="A434" s="145" t="s">
        <v>774</v>
      </c>
      <c r="B434" s="146">
        <v>323996000</v>
      </c>
      <c r="C434" s="144">
        <v>81.599999999999994</v>
      </c>
      <c r="D434" s="138" t="s">
        <v>714</v>
      </c>
    </row>
    <row r="435" spans="1:4" ht="13.5" thickBot="1" x14ac:dyDescent="0.25">
      <c r="A435" s="145" t="s">
        <v>775</v>
      </c>
      <c r="B435" s="146">
        <v>395858343</v>
      </c>
      <c r="C435" s="144">
        <v>99.8</v>
      </c>
      <c r="D435" s="138" t="s">
        <v>714</v>
      </c>
    </row>
    <row r="436" spans="1:4" ht="13.5" thickBot="1" x14ac:dyDescent="0.25">
      <c r="A436" s="145" t="s">
        <v>776</v>
      </c>
      <c r="B436" s="146">
        <v>401048343</v>
      </c>
      <c r="C436" s="144">
        <v>99.8</v>
      </c>
      <c r="D436" s="138" t="s">
        <v>714</v>
      </c>
    </row>
    <row r="437" spans="1:4" ht="13.5" thickBot="1" x14ac:dyDescent="0.25">
      <c r="A437" s="145" t="s">
        <v>777</v>
      </c>
      <c r="B437" s="146">
        <v>328276000</v>
      </c>
      <c r="C437" s="144">
        <v>81.599999999999994</v>
      </c>
      <c r="D437" s="138" t="s">
        <v>714</v>
      </c>
    </row>
    <row r="438" spans="1:4" ht="13.5" thickBot="1" x14ac:dyDescent="0.25">
      <c r="A438" s="145" t="s">
        <v>778</v>
      </c>
      <c r="B438" s="146">
        <v>370659892</v>
      </c>
      <c r="C438" s="144">
        <v>92.2</v>
      </c>
      <c r="D438" s="138" t="s">
        <v>714</v>
      </c>
    </row>
    <row r="439" spans="1:4" ht="13.5" thickBot="1" x14ac:dyDescent="0.25">
      <c r="A439" s="145" t="s">
        <v>779</v>
      </c>
      <c r="B439" s="146">
        <v>366049892</v>
      </c>
      <c r="C439" s="144">
        <v>92.2</v>
      </c>
      <c r="D439" s="138" t="s">
        <v>714</v>
      </c>
    </row>
    <row r="440" spans="1:4" ht="13.5" thickBot="1" x14ac:dyDescent="0.25">
      <c r="A440" s="145" t="s">
        <v>780</v>
      </c>
      <c r="B440" s="146">
        <v>324196000</v>
      </c>
      <c r="C440" s="144">
        <v>81.599999999999994</v>
      </c>
      <c r="D440" s="138" t="s">
        <v>714</v>
      </c>
    </row>
    <row r="441" spans="1:4" ht="13.5" thickBot="1" x14ac:dyDescent="0.25">
      <c r="A441" s="145" t="s">
        <v>781</v>
      </c>
      <c r="B441" s="146">
        <v>396058343</v>
      </c>
      <c r="C441" s="144">
        <v>99.8</v>
      </c>
      <c r="D441" s="138" t="s">
        <v>714</v>
      </c>
    </row>
    <row r="442" spans="1:4" ht="13.5" thickBot="1" x14ac:dyDescent="0.25">
      <c r="A442" s="145" t="s">
        <v>782</v>
      </c>
      <c r="B442" s="146">
        <v>401248343</v>
      </c>
      <c r="C442" s="144">
        <v>99.8</v>
      </c>
      <c r="D442" s="138" t="s">
        <v>714</v>
      </c>
    </row>
    <row r="443" spans="1:4" ht="13.5" thickBot="1" x14ac:dyDescent="0.25">
      <c r="A443" s="145" t="s">
        <v>783</v>
      </c>
      <c r="B443" s="146">
        <v>328476000</v>
      </c>
      <c r="C443" s="144">
        <v>81.599999999999994</v>
      </c>
      <c r="D443" s="138" t="s">
        <v>714</v>
      </c>
    </row>
    <row r="444" spans="1:4" ht="13.5" thickBot="1" x14ac:dyDescent="0.25">
      <c r="A444" s="145" t="s">
        <v>784</v>
      </c>
      <c r="B444" s="146">
        <v>370859892</v>
      </c>
      <c r="C444" s="144">
        <v>92.2</v>
      </c>
      <c r="D444" s="138" t="s">
        <v>714</v>
      </c>
    </row>
    <row r="445" spans="1:4" ht="13.5" thickBot="1" x14ac:dyDescent="0.25">
      <c r="A445" s="145" t="s">
        <v>785</v>
      </c>
      <c r="B445" s="146">
        <v>366249892</v>
      </c>
      <c r="C445" s="144">
        <v>92.2</v>
      </c>
      <c r="D445" s="138" t="s">
        <v>714</v>
      </c>
    </row>
    <row r="446" spans="1:4" ht="13.5" thickBot="1" x14ac:dyDescent="0.25">
      <c r="A446" s="142" t="s">
        <v>786</v>
      </c>
      <c r="B446" s="143">
        <v>322591256</v>
      </c>
      <c r="C446" s="144">
        <v>81.599999999999994</v>
      </c>
      <c r="D446" s="138" t="s">
        <v>35</v>
      </c>
    </row>
    <row r="447" spans="1:4" ht="13.5" thickBot="1" x14ac:dyDescent="0.25">
      <c r="A447" s="145" t="s">
        <v>787</v>
      </c>
      <c r="B447" s="146">
        <v>396258343</v>
      </c>
      <c r="C447" s="144">
        <v>99.8</v>
      </c>
      <c r="D447" s="138" t="s">
        <v>714</v>
      </c>
    </row>
    <row r="448" spans="1:4" ht="13.5" thickBot="1" x14ac:dyDescent="0.25">
      <c r="A448" s="145" t="s">
        <v>788</v>
      </c>
      <c r="B448" s="146">
        <v>401448343</v>
      </c>
      <c r="C448" s="144">
        <v>99.8</v>
      </c>
      <c r="D448" s="138" t="s">
        <v>714</v>
      </c>
    </row>
    <row r="449" spans="1:4" ht="13.5" thickBot="1" x14ac:dyDescent="0.25">
      <c r="A449" s="145" t="s">
        <v>789</v>
      </c>
      <c r="B449" s="146">
        <v>328676000</v>
      </c>
      <c r="C449" s="144">
        <v>81.599999999999994</v>
      </c>
      <c r="D449" s="138" t="s">
        <v>714</v>
      </c>
    </row>
    <row r="450" spans="1:4" ht="13.5" thickBot="1" x14ac:dyDescent="0.25">
      <c r="A450" s="145" t="s">
        <v>790</v>
      </c>
      <c r="B450" s="146">
        <v>371059892</v>
      </c>
      <c r="C450" s="144">
        <v>92.2</v>
      </c>
      <c r="D450" s="138" t="s">
        <v>714</v>
      </c>
    </row>
    <row r="451" spans="1:4" ht="13.5" thickBot="1" x14ac:dyDescent="0.25">
      <c r="A451" s="145" t="s">
        <v>791</v>
      </c>
      <c r="B451" s="146">
        <v>366449892</v>
      </c>
      <c r="C451" s="144">
        <v>92.2</v>
      </c>
      <c r="D451" s="138" t="s">
        <v>714</v>
      </c>
    </row>
    <row r="452" spans="1:4" ht="13.5" thickBot="1" x14ac:dyDescent="0.25">
      <c r="A452" s="142" t="s">
        <v>792</v>
      </c>
      <c r="B452" s="143">
        <v>323716343</v>
      </c>
      <c r="C452" s="144">
        <v>81.599999999999994</v>
      </c>
      <c r="D452" s="138" t="s">
        <v>35</v>
      </c>
    </row>
    <row r="453" spans="1:4" ht="13.5" thickBot="1" x14ac:dyDescent="0.25">
      <c r="A453" s="145" t="s">
        <v>793</v>
      </c>
      <c r="B453" s="146">
        <v>396458343</v>
      </c>
      <c r="C453" s="144">
        <v>99.8</v>
      </c>
      <c r="D453" s="138" t="s">
        <v>714</v>
      </c>
    </row>
    <row r="454" spans="1:4" ht="13.5" thickBot="1" x14ac:dyDescent="0.25">
      <c r="A454" s="142" t="s">
        <v>794</v>
      </c>
      <c r="B454" s="143">
        <v>385947742</v>
      </c>
      <c r="C454" s="144">
        <v>99.8</v>
      </c>
      <c r="D454" s="138" t="s">
        <v>35</v>
      </c>
    </row>
    <row r="455" spans="1:4" ht="13.5" thickBot="1" x14ac:dyDescent="0.25">
      <c r="A455" s="145" t="s">
        <v>795</v>
      </c>
      <c r="B455" s="146">
        <v>328876000</v>
      </c>
      <c r="C455" s="144">
        <v>81.599999999999994</v>
      </c>
      <c r="D455" s="138" t="s">
        <v>714</v>
      </c>
    </row>
    <row r="456" spans="1:4" ht="13.5" thickBot="1" x14ac:dyDescent="0.25">
      <c r="A456" s="145" t="s">
        <v>796</v>
      </c>
      <c r="B456" s="146">
        <v>371259892</v>
      </c>
      <c r="C456" s="144">
        <v>92.2</v>
      </c>
      <c r="D456" s="138" t="s">
        <v>714</v>
      </c>
    </row>
    <row r="457" spans="1:4" ht="13.5" thickBot="1" x14ac:dyDescent="0.25">
      <c r="A457" s="145" t="s">
        <v>797</v>
      </c>
      <c r="B457" s="146">
        <v>366649892</v>
      </c>
      <c r="C457" s="144">
        <v>92.2</v>
      </c>
      <c r="D457" s="138" t="s">
        <v>714</v>
      </c>
    </row>
    <row r="458" spans="1:4" ht="13.5" thickBot="1" x14ac:dyDescent="0.25">
      <c r="A458" s="145" t="s">
        <v>798</v>
      </c>
      <c r="B458" s="146">
        <v>324796000</v>
      </c>
      <c r="C458" s="144">
        <v>81.599999999999994</v>
      </c>
      <c r="D458" s="138" t="s">
        <v>714</v>
      </c>
    </row>
    <row r="459" spans="1:4" ht="13.5" thickBot="1" x14ac:dyDescent="0.25">
      <c r="A459" s="145" t="s">
        <v>799</v>
      </c>
      <c r="B459" s="146">
        <v>396658343</v>
      </c>
      <c r="C459" s="144">
        <v>99.8</v>
      </c>
      <c r="D459" s="138" t="s">
        <v>714</v>
      </c>
    </row>
    <row r="460" spans="1:4" ht="13.5" thickBot="1" x14ac:dyDescent="0.25">
      <c r="A460" s="145" t="s">
        <v>800</v>
      </c>
      <c r="B460" s="146">
        <v>401848343</v>
      </c>
      <c r="C460" s="144">
        <v>99.8</v>
      </c>
      <c r="D460" s="138" t="s">
        <v>714</v>
      </c>
    </row>
    <row r="461" spans="1:4" ht="13.5" thickBot="1" x14ac:dyDescent="0.25">
      <c r="A461" s="145" t="s">
        <v>801</v>
      </c>
      <c r="B461" s="146">
        <v>329076000</v>
      </c>
      <c r="C461" s="144">
        <v>81.599999999999994</v>
      </c>
      <c r="D461" s="138" t="s">
        <v>714</v>
      </c>
    </row>
    <row r="462" spans="1:4" ht="13.5" thickBot="1" x14ac:dyDescent="0.25">
      <c r="A462" s="145" t="s">
        <v>802</v>
      </c>
      <c r="B462" s="146">
        <v>371459892</v>
      </c>
      <c r="C462" s="144">
        <v>92.2</v>
      </c>
      <c r="D462" s="138" t="s">
        <v>714</v>
      </c>
    </row>
    <row r="463" spans="1:4" ht="13.5" thickBot="1" x14ac:dyDescent="0.25">
      <c r="A463" s="145" t="s">
        <v>803</v>
      </c>
      <c r="B463" s="146">
        <v>366849892</v>
      </c>
      <c r="C463" s="144">
        <v>92.2</v>
      </c>
      <c r="D463" s="138" t="s">
        <v>714</v>
      </c>
    </row>
    <row r="464" spans="1:4" ht="13.5" thickBot="1" x14ac:dyDescent="0.25">
      <c r="A464" s="145" t="s">
        <v>804</v>
      </c>
      <c r="B464" s="146">
        <v>324996000</v>
      </c>
      <c r="C464" s="144">
        <v>81.599999999999994</v>
      </c>
      <c r="D464" s="138" t="s">
        <v>714</v>
      </c>
    </row>
    <row r="465" spans="1:4" ht="13.5" thickBot="1" x14ac:dyDescent="0.25">
      <c r="A465" s="145" t="s">
        <v>805</v>
      </c>
      <c r="B465" s="146">
        <v>396858343</v>
      </c>
      <c r="C465" s="144">
        <v>99.8</v>
      </c>
      <c r="D465" s="138" t="s">
        <v>714</v>
      </c>
    </row>
    <row r="466" spans="1:4" ht="13.5" thickBot="1" x14ac:dyDescent="0.25">
      <c r="A466" s="145" t="s">
        <v>806</v>
      </c>
      <c r="B466" s="146">
        <v>402048343</v>
      </c>
      <c r="C466" s="144">
        <v>99.8</v>
      </c>
      <c r="D466" s="138" t="s">
        <v>714</v>
      </c>
    </row>
    <row r="467" spans="1:4" ht="13.5" thickBot="1" x14ac:dyDescent="0.25">
      <c r="A467" s="145" t="s">
        <v>807</v>
      </c>
      <c r="B467" s="146">
        <v>329276000</v>
      </c>
      <c r="C467" s="144">
        <v>81.599999999999994</v>
      </c>
      <c r="D467" s="138" t="s">
        <v>714</v>
      </c>
    </row>
    <row r="468" spans="1:4" ht="13.5" thickBot="1" x14ac:dyDescent="0.25">
      <c r="A468" s="145" t="s">
        <v>808</v>
      </c>
      <c r="B468" s="146">
        <v>371659892</v>
      </c>
      <c r="C468" s="144">
        <v>92.2</v>
      </c>
      <c r="D468" s="138" t="s">
        <v>714</v>
      </c>
    </row>
    <row r="469" spans="1:4" ht="13.5" thickBot="1" x14ac:dyDescent="0.25">
      <c r="A469" s="145" t="s">
        <v>809</v>
      </c>
      <c r="B469" s="146">
        <v>367049892</v>
      </c>
      <c r="C469" s="144">
        <v>92.2</v>
      </c>
      <c r="D469" s="138" t="s">
        <v>714</v>
      </c>
    </row>
    <row r="470" spans="1:4" ht="13.5" thickBot="1" x14ac:dyDescent="0.25">
      <c r="A470" s="145" t="s">
        <v>810</v>
      </c>
      <c r="B470" s="146">
        <v>325196000</v>
      </c>
      <c r="C470" s="144">
        <v>81.599999999999994</v>
      </c>
      <c r="D470" s="138" t="s">
        <v>714</v>
      </c>
    </row>
    <row r="471" spans="1:4" ht="13.5" thickBot="1" x14ac:dyDescent="0.25">
      <c r="A471" s="145" t="s">
        <v>811</v>
      </c>
      <c r="B471" s="146">
        <v>397058343</v>
      </c>
      <c r="C471" s="144">
        <v>99.8</v>
      </c>
      <c r="D471" s="138" t="s">
        <v>714</v>
      </c>
    </row>
    <row r="472" spans="1:4" ht="13.5" thickBot="1" x14ac:dyDescent="0.25">
      <c r="A472" s="145" t="s">
        <v>813</v>
      </c>
      <c r="B472" s="146">
        <v>329476000</v>
      </c>
      <c r="C472" s="144">
        <v>81.599999999999994</v>
      </c>
      <c r="D472" s="138" t="s">
        <v>714</v>
      </c>
    </row>
    <row r="473" spans="1:4" ht="13.5" thickBot="1" x14ac:dyDescent="0.25">
      <c r="A473" s="145" t="s">
        <v>814</v>
      </c>
      <c r="B473" s="146">
        <v>371859892</v>
      </c>
      <c r="C473" s="144">
        <v>92.2</v>
      </c>
      <c r="D473" s="138" t="s">
        <v>714</v>
      </c>
    </row>
    <row r="474" spans="1:4" ht="13.5" thickBot="1" x14ac:dyDescent="0.25">
      <c r="A474" s="145" t="s">
        <v>815</v>
      </c>
      <c r="B474" s="146">
        <v>367249892</v>
      </c>
      <c r="C474" s="144">
        <v>92.2</v>
      </c>
      <c r="D474" s="138" t="s">
        <v>714</v>
      </c>
    </row>
    <row r="475" spans="1:4" ht="13.5" thickBot="1" x14ac:dyDescent="0.25">
      <c r="A475" s="145" t="s">
        <v>816</v>
      </c>
      <c r="B475" s="146">
        <v>325396000</v>
      </c>
      <c r="C475" s="144">
        <v>81.599999999999994</v>
      </c>
      <c r="D475" s="138" t="s">
        <v>714</v>
      </c>
    </row>
    <row r="476" spans="1:4" ht="13.5" thickBot="1" x14ac:dyDescent="0.25">
      <c r="A476" s="145" t="s">
        <v>818</v>
      </c>
      <c r="B476" s="146">
        <v>329676000</v>
      </c>
      <c r="C476" s="144">
        <v>81.599999999999994</v>
      </c>
      <c r="D476" s="138" t="s">
        <v>714</v>
      </c>
    </row>
    <row r="477" spans="1:4" ht="13.5" thickBot="1" x14ac:dyDescent="0.25">
      <c r="A477" s="145" t="s">
        <v>819</v>
      </c>
      <c r="B477" s="146">
        <v>372059892</v>
      </c>
      <c r="C477" s="144">
        <v>92.2</v>
      </c>
      <c r="D477" s="138" t="s">
        <v>714</v>
      </c>
    </row>
    <row r="478" spans="1:4" ht="13.5" thickBot="1" x14ac:dyDescent="0.25">
      <c r="A478" s="145" t="s">
        <v>820</v>
      </c>
      <c r="B478" s="146">
        <v>367449892</v>
      </c>
      <c r="C478" s="144">
        <v>92.2</v>
      </c>
      <c r="D478" s="138" t="s">
        <v>714</v>
      </c>
    </row>
    <row r="479" spans="1:4" ht="13.5" thickBot="1" x14ac:dyDescent="0.25">
      <c r="A479" s="145" t="s">
        <v>821</v>
      </c>
      <c r="B479" s="146">
        <v>325596000</v>
      </c>
      <c r="C479" s="144">
        <v>81.599999999999994</v>
      </c>
      <c r="D479" s="138" t="s">
        <v>714</v>
      </c>
    </row>
    <row r="480" spans="1:4" ht="33.75" thickBot="1" x14ac:dyDescent="0.25">
      <c r="A480" s="141" t="s">
        <v>826</v>
      </c>
      <c r="B480" s="141"/>
      <c r="C480" s="141"/>
      <c r="D480" s="141"/>
    </row>
    <row r="481" spans="1:4" ht="13.5" thickBot="1" x14ac:dyDescent="0.25">
      <c r="A481" s="142" t="s">
        <v>1124</v>
      </c>
      <c r="B481" s="143">
        <v>30000000</v>
      </c>
      <c r="C481" s="144">
        <v>0</v>
      </c>
      <c r="D481" s="138" t="s">
        <v>35</v>
      </c>
    </row>
    <row r="482" spans="1:4" ht="13.5" thickBot="1" x14ac:dyDescent="0.25">
      <c r="A482" s="145" t="s">
        <v>1125</v>
      </c>
      <c r="B482" s="146">
        <v>30000000</v>
      </c>
      <c r="C482" s="144">
        <v>0</v>
      </c>
      <c r="D482" s="138" t="s">
        <v>714</v>
      </c>
    </row>
    <row r="483" spans="1:4" ht="13.5" thickBot="1" x14ac:dyDescent="0.25">
      <c r="A483" s="145" t="s">
        <v>1126</v>
      </c>
      <c r="B483" s="146">
        <v>30000000</v>
      </c>
      <c r="C483" s="144">
        <v>0</v>
      </c>
      <c r="D483" s="138" t="s">
        <v>714</v>
      </c>
    </row>
    <row r="484" spans="1:4" ht="13.5" thickBot="1" x14ac:dyDescent="0.25">
      <c r="A484" s="145" t="s">
        <v>1127</v>
      </c>
      <c r="B484" s="146">
        <v>30000000</v>
      </c>
      <c r="C484" s="144">
        <v>0</v>
      </c>
      <c r="D484" s="138" t="s">
        <v>714</v>
      </c>
    </row>
    <row r="485" spans="1:4" ht="13.5" thickBot="1" x14ac:dyDescent="0.25">
      <c r="A485" s="145" t="s">
        <v>1128</v>
      </c>
      <c r="B485" s="146">
        <v>30000000</v>
      </c>
      <c r="C485" s="144">
        <v>0</v>
      </c>
      <c r="D485" s="138" t="s">
        <v>714</v>
      </c>
    </row>
    <row r="486" spans="1:4" ht="13.5" thickBot="1" x14ac:dyDescent="0.25">
      <c r="A486" s="142" t="s">
        <v>1129</v>
      </c>
      <c r="B486" s="143">
        <v>30000000</v>
      </c>
      <c r="C486" s="144">
        <v>0</v>
      </c>
      <c r="D486" s="138" t="s">
        <v>35</v>
      </c>
    </row>
    <row r="487" spans="1:4" ht="13.5" thickBot="1" x14ac:dyDescent="0.25">
      <c r="A487" s="145" t="s">
        <v>1130</v>
      </c>
      <c r="B487" s="146">
        <v>30000000</v>
      </c>
      <c r="C487" s="144">
        <v>0</v>
      </c>
      <c r="D487" s="138" t="s">
        <v>714</v>
      </c>
    </row>
    <row r="488" spans="1:4" ht="13.5" thickBot="1" x14ac:dyDescent="0.25">
      <c r="A488" s="145" t="s">
        <v>1131</v>
      </c>
      <c r="B488" s="146">
        <v>30000000</v>
      </c>
      <c r="C488" s="144">
        <v>0</v>
      </c>
      <c r="D488" s="138" t="s">
        <v>714</v>
      </c>
    </row>
    <row r="489" spans="1:4" ht="13.5" thickBot="1" x14ac:dyDescent="0.25">
      <c r="A489" s="145" t="s">
        <v>1132</v>
      </c>
      <c r="B489" s="146">
        <v>30000000</v>
      </c>
      <c r="C489" s="144">
        <v>0</v>
      </c>
      <c r="D489" s="138" t="s">
        <v>714</v>
      </c>
    </row>
    <row r="490" spans="1:4" ht="13.5" thickBot="1" x14ac:dyDescent="0.25">
      <c r="A490" s="145" t="s">
        <v>1133</v>
      </c>
      <c r="B490" s="146">
        <v>30000000</v>
      </c>
      <c r="C490" s="144">
        <v>0</v>
      </c>
      <c r="D490" s="138" t="s">
        <v>714</v>
      </c>
    </row>
    <row r="491" spans="1:4" ht="13.5" thickBot="1" x14ac:dyDescent="0.25">
      <c r="A491" s="145" t="s">
        <v>1134</v>
      </c>
      <c r="B491" s="146">
        <v>30000000</v>
      </c>
      <c r="C491" s="144">
        <v>0</v>
      </c>
      <c r="D491" s="138" t="s">
        <v>714</v>
      </c>
    </row>
    <row r="492" spans="1:4" ht="13.5" thickBot="1" x14ac:dyDescent="0.25">
      <c r="A492" s="145" t="s">
        <v>1135</v>
      </c>
      <c r="B492" s="146">
        <v>30000000</v>
      </c>
      <c r="C492" s="144">
        <v>0</v>
      </c>
      <c r="D492" s="138" t="s">
        <v>714</v>
      </c>
    </row>
    <row r="493" spans="1:4" ht="13.5" thickBot="1" x14ac:dyDescent="0.25">
      <c r="A493" s="145" t="s">
        <v>1136</v>
      </c>
      <c r="B493" s="146">
        <v>30000000</v>
      </c>
      <c r="C493" s="144">
        <v>0</v>
      </c>
      <c r="D493" s="138" t="s">
        <v>714</v>
      </c>
    </row>
    <row r="494" spans="1:4" ht="13.5" thickBot="1" x14ac:dyDescent="0.25">
      <c r="A494" s="145" t="s">
        <v>1137</v>
      </c>
      <c r="B494" s="146">
        <v>30000000</v>
      </c>
      <c r="C494" s="144">
        <v>0</v>
      </c>
      <c r="D494" s="138" t="s">
        <v>714</v>
      </c>
    </row>
    <row r="495" spans="1:4" ht="13.5" thickBot="1" x14ac:dyDescent="0.25">
      <c r="A495" s="145" t="s">
        <v>1138</v>
      </c>
      <c r="B495" s="146">
        <v>30000000</v>
      </c>
      <c r="C495" s="144">
        <v>0</v>
      </c>
      <c r="D495" s="138" t="s">
        <v>714</v>
      </c>
    </row>
    <row r="496" spans="1:4" ht="13.5" thickBot="1" x14ac:dyDescent="0.25">
      <c r="A496" s="145" t="s">
        <v>1139</v>
      </c>
      <c r="B496" s="146">
        <v>30000000</v>
      </c>
      <c r="C496" s="144">
        <v>0</v>
      </c>
      <c r="D496" s="138" t="s">
        <v>714</v>
      </c>
    </row>
    <row r="497" spans="1:4" ht="13.5" thickBot="1" x14ac:dyDescent="0.25">
      <c r="A497" s="145" t="s">
        <v>1140</v>
      </c>
      <c r="B497" s="146">
        <v>30000000</v>
      </c>
      <c r="C497" s="144">
        <v>0</v>
      </c>
      <c r="D497" s="138" t="s">
        <v>714</v>
      </c>
    </row>
    <row r="498" spans="1:4" ht="13.5" thickBot="1" x14ac:dyDescent="0.25">
      <c r="A498" s="145" t="s">
        <v>1141</v>
      </c>
      <c r="B498" s="146">
        <v>30000000</v>
      </c>
      <c r="C498" s="144">
        <v>0</v>
      </c>
      <c r="D498" s="138" t="s">
        <v>714</v>
      </c>
    </row>
    <row r="499" spans="1:4" ht="13.5" thickBot="1" x14ac:dyDescent="0.25">
      <c r="A499" s="145" t="s">
        <v>1142</v>
      </c>
      <c r="B499" s="146">
        <v>30000000</v>
      </c>
      <c r="C499" s="144">
        <v>0</v>
      </c>
      <c r="D499" s="138" t="s">
        <v>714</v>
      </c>
    </row>
    <row r="500" spans="1:4" ht="13.5" thickBot="1" x14ac:dyDescent="0.25">
      <c r="A500" s="145" t="s">
        <v>1143</v>
      </c>
      <c r="B500" s="146">
        <v>30000000</v>
      </c>
      <c r="C500" s="144">
        <v>0</v>
      </c>
      <c r="D500" s="138" t="s">
        <v>714</v>
      </c>
    </row>
    <row r="501" spans="1:4" ht="13.5" thickBot="1" x14ac:dyDescent="0.25">
      <c r="A501" s="145" t="s">
        <v>1144</v>
      </c>
      <c r="B501" s="146">
        <v>30000000</v>
      </c>
      <c r="C501" s="144">
        <v>0</v>
      </c>
      <c r="D501" s="138" t="s">
        <v>714</v>
      </c>
    </row>
    <row r="502" spans="1:4" ht="13.5" thickBot="1" x14ac:dyDescent="0.25">
      <c r="A502" s="145" t="s">
        <v>1145</v>
      </c>
      <c r="B502" s="146">
        <v>30000000</v>
      </c>
      <c r="C502" s="144">
        <v>0</v>
      </c>
      <c r="D502" s="138" t="s">
        <v>714</v>
      </c>
    </row>
    <row r="503" spans="1:4" ht="13.5" thickBot="1" x14ac:dyDescent="0.25">
      <c r="A503" s="145" t="s">
        <v>1146</v>
      </c>
      <c r="B503" s="146">
        <v>30000000</v>
      </c>
      <c r="C503" s="144">
        <v>0</v>
      </c>
      <c r="D503" s="138" t="s">
        <v>714</v>
      </c>
    </row>
    <row r="504" spans="1:4" ht="13.5" thickBot="1" x14ac:dyDescent="0.25">
      <c r="A504" s="145" t="s">
        <v>1147</v>
      </c>
      <c r="B504" s="146">
        <v>30000000</v>
      </c>
      <c r="C504" s="144">
        <v>0</v>
      </c>
      <c r="D504" s="138" t="s">
        <v>714</v>
      </c>
    </row>
    <row r="505" spans="1:4" ht="13.5" thickBot="1" x14ac:dyDescent="0.25">
      <c r="A505" s="145" t="s">
        <v>1148</v>
      </c>
      <c r="B505" s="146">
        <v>30000000</v>
      </c>
      <c r="C505" s="144">
        <v>0</v>
      </c>
      <c r="D505" s="138" t="s">
        <v>714</v>
      </c>
    </row>
    <row r="506" spans="1:4" ht="13.5" thickBot="1" x14ac:dyDescent="0.25">
      <c r="A506" s="145" t="s">
        <v>1149</v>
      </c>
      <c r="B506" s="146">
        <v>30000000</v>
      </c>
      <c r="C506" s="144">
        <v>0</v>
      </c>
      <c r="D506" s="138" t="s">
        <v>714</v>
      </c>
    </row>
    <row r="507" spans="1:4" ht="13.5" thickBot="1" x14ac:dyDescent="0.25">
      <c r="A507" s="145" t="s">
        <v>1150</v>
      </c>
      <c r="B507" s="146">
        <v>30000000</v>
      </c>
      <c r="C507" s="144">
        <v>0</v>
      </c>
      <c r="D507" s="138" t="s">
        <v>714</v>
      </c>
    </row>
    <row r="508" spans="1:4" ht="13.5" thickBot="1" x14ac:dyDescent="0.25">
      <c r="A508" s="145" t="s">
        <v>1151</v>
      </c>
      <c r="B508" s="146">
        <v>30000000</v>
      </c>
      <c r="C508" s="144">
        <v>0</v>
      </c>
      <c r="D508" s="138" t="s">
        <v>714</v>
      </c>
    </row>
    <row r="509" spans="1:4" ht="13.5" thickBot="1" x14ac:dyDescent="0.25">
      <c r="A509" s="145" t="s">
        <v>1152</v>
      </c>
      <c r="B509" s="146">
        <v>30000000</v>
      </c>
      <c r="C509" s="144">
        <v>0</v>
      </c>
      <c r="D509" s="138" t="s">
        <v>714</v>
      </c>
    </row>
    <row r="510" spans="1:4" ht="13.5" thickBot="1" x14ac:dyDescent="0.25">
      <c r="A510" s="145" t="s">
        <v>1153</v>
      </c>
      <c r="B510" s="146">
        <v>30000000</v>
      </c>
      <c r="C510" s="144">
        <v>0</v>
      </c>
      <c r="D510" s="138" t="s">
        <v>714</v>
      </c>
    </row>
    <row r="511" spans="1:4" ht="13.5" thickBot="1" x14ac:dyDescent="0.25">
      <c r="A511" s="145" t="s">
        <v>1154</v>
      </c>
      <c r="B511" s="146">
        <v>30000000</v>
      </c>
      <c r="C511" s="144">
        <v>0</v>
      </c>
      <c r="D511" s="138" t="s">
        <v>714</v>
      </c>
    </row>
    <row r="512" spans="1:4" ht="13.5" thickBot="1" x14ac:dyDescent="0.25">
      <c r="A512" s="145" t="s">
        <v>1155</v>
      </c>
      <c r="B512" s="146">
        <v>20000000</v>
      </c>
      <c r="C512" s="144">
        <v>0</v>
      </c>
      <c r="D512" s="138" t="s">
        <v>714</v>
      </c>
    </row>
    <row r="513" spans="1:4" ht="13.5" thickBot="1" x14ac:dyDescent="0.25">
      <c r="A513" s="145" t="s">
        <v>1156</v>
      </c>
      <c r="B513" s="146">
        <v>20000000</v>
      </c>
      <c r="C513" s="144">
        <v>0</v>
      </c>
      <c r="D513" s="138" t="s">
        <v>714</v>
      </c>
    </row>
    <row r="514" spans="1:4" ht="13.5" thickBot="1" x14ac:dyDescent="0.25">
      <c r="A514" s="145" t="s">
        <v>1157</v>
      </c>
      <c r="B514" s="146">
        <v>20000000</v>
      </c>
      <c r="C514" s="144">
        <v>0</v>
      </c>
      <c r="D514" s="138" t="s">
        <v>714</v>
      </c>
    </row>
    <row r="515" spans="1:4" ht="13.5" thickBot="1" x14ac:dyDescent="0.25">
      <c r="A515" s="145" t="s">
        <v>1158</v>
      </c>
      <c r="B515" s="146">
        <v>20000000</v>
      </c>
      <c r="C515" s="144">
        <v>0</v>
      </c>
      <c r="D515" s="138" t="s">
        <v>714</v>
      </c>
    </row>
    <row r="516" spans="1:4" ht="13.5" thickBot="1" x14ac:dyDescent="0.25">
      <c r="A516" s="145" t="s">
        <v>1159</v>
      </c>
      <c r="B516" s="146">
        <v>20000000</v>
      </c>
      <c r="C516" s="144">
        <v>0</v>
      </c>
      <c r="D516" s="138" t="s">
        <v>714</v>
      </c>
    </row>
    <row r="517" spans="1:4" ht="13.5" thickBot="1" x14ac:dyDescent="0.25">
      <c r="A517" s="145" t="s">
        <v>1160</v>
      </c>
      <c r="B517" s="146">
        <v>20000000</v>
      </c>
      <c r="C517" s="144">
        <v>0</v>
      </c>
      <c r="D517" s="138" t="s">
        <v>714</v>
      </c>
    </row>
    <row r="518" spans="1:4" ht="13.5" thickBot="1" x14ac:dyDescent="0.25">
      <c r="A518" s="145" t="s">
        <v>1161</v>
      </c>
      <c r="B518" s="146">
        <v>20000000</v>
      </c>
      <c r="C518" s="144">
        <v>0</v>
      </c>
      <c r="D518" s="138" t="s">
        <v>714</v>
      </c>
    </row>
    <row r="519" spans="1:4" ht="13.5" thickBot="1" x14ac:dyDescent="0.25">
      <c r="A519" s="145" t="s">
        <v>1162</v>
      </c>
      <c r="B519" s="146">
        <v>20000000</v>
      </c>
      <c r="C519" s="144">
        <v>0</v>
      </c>
      <c r="D519" s="138" t="s">
        <v>714</v>
      </c>
    </row>
    <row r="520" spans="1:4" ht="13.5" thickBot="1" x14ac:dyDescent="0.25">
      <c r="A520" s="145" t="s">
        <v>1163</v>
      </c>
      <c r="B520" s="146">
        <v>20000000</v>
      </c>
      <c r="C520" s="144">
        <v>0</v>
      </c>
      <c r="D520" s="138" t="s">
        <v>714</v>
      </c>
    </row>
    <row r="521" spans="1:4" ht="13.5" thickBot="1" x14ac:dyDescent="0.25">
      <c r="A521" s="142" t="s">
        <v>1164</v>
      </c>
      <c r="B521" s="143">
        <v>20000000</v>
      </c>
      <c r="C521" s="144">
        <v>0</v>
      </c>
      <c r="D521" s="138" t="s">
        <v>35</v>
      </c>
    </row>
    <row r="522" spans="1:4" ht="13.5" thickBot="1" x14ac:dyDescent="0.25">
      <c r="A522" s="142" t="s">
        <v>1165</v>
      </c>
      <c r="B522" s="143">
        <v>20000000</v>
      </c>
      <c r="C522" s="144">
        <v>0</v>
      </c>
      <c r="D522" s="138" t="s">
        <v>35</v>
      </c>
    </row>
    <row r="523" spans="1:4" ht="13.5" thickBot="1" x14ac:dyDescent="0.25">
      <c r="A523" s="142" t="s">
        <v>1166</v>
      </c>
      <c r="B523" s="143">
        <v>20000000</v>
      </c>
      <c r="C523" s="144">
        <v>0</v>
      </c>
      <c r="D523" s="138" t="s">
        <v>35</v>
      </c>
    </row>
    <row r="524" spans="1:4" ht="13.5" thickBot="1" x14ac:dyDescent="0.25">
      <c r="A524" s="145" t="s">
        <v>1167</v>
      </c>
      <c r="B524" s="146">
        <v>20000000</v>
      </c>
      <c r="C524" s="144">
        <v>0</v>
      </c>
      <c r="D524" s="138" t="s">
        <v>714</v>
      </c>
    </row>
    <row r="525" spans="1:4" ht="13.5" thickBot="1" x14ac:dyDescent="0.25">
      <c r="A525" s="145" t="s">
        <v>1168</v>
      </c>
      <c r="B525" s="146">
        <v>20000000</v>
      </c>
      <c r="C525" s="144">
        <v>0</v>
      </c>
      <c r="D525" s="138" t="s">
        <v>714</v>
      </c>
    </row>
    <row r="526" spans="1:4" ht="13.5" thickBot="1" x14ac:dyDescent="0.25">
      <c r="A526" s="142" t="s">
        <v>1169</v>
      </c>
      <c r="B526" s="143">
        <v>20000000</v>
      </c>
      <c r="C526" s="144">
        <v>0</v>
      </c>
      <c r="D526" s="138" t="s">
        <v>35</v>
      </c>
    </row>
    <row r="527" spans="1:4" ht="13.5" thickBot="1" x14ac:dyDescent="0.25">
      <c r="A527" s="145" t="s">
        <v>1170</v>
      </c>
      <c r="B527" s="146">
        <v>20000000</v>
      </c>
      <c r="C527" s="144">
        <v>0</v>
      </c>
      <c r="D527" s="138" t="s">
        <v>714</v>
      </c>
    </row>
    <row r="528" spans="1:4" ht="13.5" thickBot="1" x14ac:dyDescent="0.25">
      <c r="A528" s="145" t="s">
        <v>1171</v>
      </c>
      <c r="B528" s="146">
        <v>20000000</v>
      </c>
      <c r="C528" s="144">
        <v>0</v>
      </c>
      <c r="D528" s="138" t="s">
        <v>714</v>
      </c>
    </row>
    <row r="529" spans="1:4" ht="13.5" thickBot="1" x14ac:dyDescent="0.25">
      <c r="A529" s="145" t="s">
        <v>1172</v>
      </c>
      <c r="B529" s="146">
        <v>20000000</v>
      </c>
      <c r="C529" s="144">
        <v>0</v>
      </c>
      <c r="D529" s="138" t="s">
        <v>714</v>
      </c>
    </row>
    <row r="530" spans="1:4" ht="13.5" thickBot="1" x14ac:dyDescent="0.25">
      <c r="A530" s="145" t="s">
        <v>1173</v>
      </c>
      <c r="B530" s="146">
        <v>20000000</v>
      </c>
      <c r="C530" s="144">
        <v>0</v>
      </c>
      <c r="D530" s="138" t="s">
        <v>714</v>
      </c>
    </row>
    <row r="531" spans="1:4" ht="13.5" thickBot="1" x14ac:dyDescent="0.25">
      <c r="A531" s="145" t="s">
        <v>1174</v>
      </c>
      <c r="B531" s="146">
        <v>20000000</v>
      </c>
      <c r="C531" s="144">
        <v>0</v>
      </c>
      <c r="D531" s="138" t="s">
        <v>714</v>
      </c>
    </row>
    <row r="532" spans="1:4" ht="13.5" thickBot="1" x14ac:dyDescent="0.25">
      <c r="A532" s="145" t="s">
        <v>1175</v>
      </c>
      <c r="B532" s="146">
        <v>20000000</v>
      </c>
      <c r="C532" s="144">
        <v>0</v>
      </c>
      <c r="D532" s="138" t="s">
        <v>714</v>
      </c>
    </row>
    <row r="533" spans="1:4" ht="13.5" thickBot="1" x14ac:dyDescent="0.25">
      <c r="A533" s="145" t="s">
        <v>1176</v>
      </c>
      <c r="B533" s="146">
        <v>20000000</v>
      </c>
      <c r="C533" s="144">
        <v>0</v>
      </c>
      <c r="D533" s="138" t="s">
        <v>714</v>
      </c>
    </row>
    <row r="534" spans="1:4" ht="13.5" thickBot="1" x14ac:dyDescent="0.25">
      <c r="A534" s="145" t="s">
        <v>1177</v>
      </c>
      <c r="B534" s="146">
        <v>20000000</v>
      </c>
      <c r="C534" s="144">
        <v>0</v>
      </c>
      <c r="D534" s="138" t="s">
        <v>714</v>
      </c>
    </row>
    <row r="535" spans="1:4" ht="13.5" thickBot="1" x14ac:dyDescent="0.25">
      <c r="A535" s="145" t="s">
        <v>1178</v>
      </c>
      <c r="B535" s="146">
        <v>20000000</v>
      </c>
      <c r="C535" s="144">
        <v>0</v>
      </c>
      <c r="D535" s="138" t="s">
        <v>714</v>
      </c>
    </row>
    <row r="536" spans="1:4" ht="13.5" thickBot="1" x14ac:dyDescent="0.25">
      <c r="A536" s="145" t="s">
        <v>1179</v>
      </c>
      <c r="B536" s="146">
        <v>20000000</v>
      </c>
      <c r="C536" s="144">
        <v>0</v>
      </c>
      <c r="D536" s="138" t="s">
        <v>714</v>
      </c>
    </row>
    <row r="537" spans="1:4" ht="13.5" thickBot="1" x14ac:dyDescent="0.25">
      <c r="A537" s="145" t="s">
        <v>1180</v>
      </c>
      <c r="B537" s="146">
        <v>20000000</v>
      </c>
      <c r="C537" s="144">
        <v>0</v>
      </c>
      <c r="D537" s="138" t="s">
        <v>714</v>
      </c>
    </row>
    <row r="538" spans="1:4" ht="13.5" thickBot="1" x14ac:dyDescent="0.25">
      <c r="A538" s="145" t="s">
        <v>1181</v>
      </c>
      <c r="B538" s="146">
        <v>20000000</v>
      </c>
      <c r="C538" s="144">
        <v>0</v>
      </c>
      <c r="D538" s="138" t="s">
        <v>714</v>
      </c>
    </row>
    <row r="539" spans="1:4" ht="13.5" thickBot="1" x14ac:dyDescent="0.25">
      <c r="A539" s="145" t="s">
        <v>1182</v>
      </c>
      <c r="B539" s="146">
        <v>20000000</v>
      </c>
      <c r="C539" s="144">
        <v>0</v>
      </c>
      <c r="D539" s="138" t="s">
        <v>714</v>
      </c>
    </row>
    <row r="540" spans="1:4" ht="13.5" thickBot="1" x14ac:dyDescent="0.25">
      <c r="A540" s="145" t="s">
        <v>1183</v>
      </c>
      <c r="B540" s="146">
        <v>20000000</v>
      </c>
      <c r="C540" s="144">
        <v>0</v>
      </c>
      <c r="D540" s="138" t="s">
        <v>714</v>
      </c>
    </row>
    <row r="541" spans="1:4" ht="13.5" thickBot="1" x14ac:dyDescent="0.25">
      <c r="A541" s="145" t="s">
        <v>1184</v>
      </c>
      <c r="B541" s="146">
        <v>20000000</v>
      </c>
      <c r="C541" s="144">
        <v>0</v>
      </c>
      <c r="D541" s="138" t="s">
        <v>714</v>
      </c>
    </row>
    <row r="542" spans="1:4" ht="13.5" thickBot="1" x14ac:dyDescent="0.25">
      <c r="A542" s="145" t="s">
        <v>1185</v>
      </c>
      <c r="B542" s="146">
        <v>20000000</v>
      </c>
      <c r="C542" s="144">
        <v>0</v>
      </c>
      <c r="D542" s="138" t="s">
        <v>714</v>
      </c>
    </row>
    <row r="543" spans="1:4" ht="13.5" thickBot="1" x14ac:dyDescent="0.25">
      <c r="A543" s="145" t="s">
        <v>1186</v>
      </c>
      <c r="B543" s="146">
        <v>20000000</v>
      </c>
      <c r="C543" s="144">
        <v>0</v>
      </c>
      <c r="D543" s="138" t="s">
        <v>714</v>
      </c>
    </row>
    <row r="544" spans="1:4" ht="13.5" thickBot="1" x14ac:dyDescent="0.25">
      <c r="A544" s="142" t="s">
        <v>1187</v>
      </c>
      <c r="B544" s="143">
        <v>20000000</v>
      </c>
      <c r="C544" s="144">
        <v>0</v>
      </c>
      <c r="D544" s="138" t="s">
        <v>35</v>
      </c>
    </row>
    <row r="545" spans="1:4" ht="13.5" thickBot="1" x14ac:dyDescent="0.25">
      <c r="A545" s="142" t="s">
        <v>1188</v>
      </c>
      <c r="B545" s="143">
        <v>20000000</v>
      </c>
      <c r="C545" s="144">
        <v>0</v>
      </c>
      <c r="D545" s="138" t="s">
        <v>35</v>
      </c>
    </row>
    <row r="546" spans="1:4" ht="13.5" thickBot="1" x14ac:dyDescent="0.25">
      <c r="A546" s="145" t="s">
        <v>1189</v>
      </c>
      <c r="B546" s="146">
        <v>20000000</v>
      </c>
      <c r="C546" s="144">
        <v>0</v>
      </c>
      <c r="D546" s="138" t="s">
        <v>714</v>
      </c>
    </row>
    <row r="547" spans="1:4" ht="13.5" thickBot="1" x14ac:dyDescent="0.25">
      <c r="A547" s="145" t="s">
        <v>1190</v>
      </c>
      <c r="B547" s="146">
        <v>20000000</v>
      </c>
      <c r="C547" s="144">
        <v>0</v>
      </c>
      <c r="D547" s="138" t="s">
        <v>714</v>
      </c>
    </row>
    <row r="548" spans="1:4" ht="13.5" thickBot="1" x14ac:dyDescent="0.25">
      <c r="A548" s="145" t="s">
        <v>1191</v>
      </c>
      <c r="B548" s="146">
        <v>20000000</v>
      </c>
      <c r="C548" s="144">
        <v>0</v>
      </c>
      <c r="D548" s="138" t="s">
        <v>714</v>
      </c>
    </row>
    <row r="549" spans="1:4" ht="13.5" thickBot="1" x14ac:dyDescent="0.25">
      <c r="A549" s="145" t="s">
        <v>1192</v>
      </c>
      <c r="B549" s="146">
        <v>20000000</v>
      </c>
      <c r="C549" s="144">
        <v>0</v>
      </c>
      <c r="D549" s="138" t="s">
        <v>714</v>
      </c>
    </row>
    <row r="550" spans="1:4" ht="13.5" thickBot="1" x14ac:dyDescent="0.25">
      <c r="A550" s="145" t="s">
        <v>1193</v>
      </c>
      <c r="B550" s="146">
        <v>20000000</v>
      </c>
      <c r="C550" s="144">
        <v>0</v>
      </c>
      <c r="D550" s="138" t="s">
        <v>714</v>
      </c>
    </row>
    <row r="551" spans="1:4" ht="13.5" thickBot="1" x14ac:dyDescent="0.25">
      <c r="A551" s="145" t="s">
        <v>1194</v>
      </c>
      <c r="B551" s="146">
        <v>20000000</v>
      </c>
      <c r="C551" s="144">
        <v>0</v>
      </c>
      <c r="D551" s="138" t="s">
        <v>714</v>
      </c>
    </row>
    <row r="552" spans="1:4" ht="13.5" thickBot="1" x14ac:dyDescent="0.25">
      <c r="A552" s="145" t="s">
        <v>1195</v>
      </c>
      <c r="B552" s="146">
        <v>20000000</v>
      </c>
      <c r="C552" s="144">
        <v>0</v>
      </c>
      <c r="D552" s="138" t="s">
        <v>714</v>
      </c>
    </row>
    <row r="553" spans="1:4" ht="13.5" thickBot="1" x14ac:dyDescent="0.25">
      <c r="A553" s="145" t="s">
        <v>1196</v>
      </c>
      <c r="B553" s="146">
        <v>20000000</v>
      </c>
      <c r="C553" s="144">
        <v>0</v>
      </c>
      <c r="D553" s="138" t="s">
        <v>714</v>
      </c>
    </row>
    <row r="554" spans="1:4" ht="13.5" thickBot="1" x14ac:dyDescent="0.25">
      <c r="A554" s="145" t="s">
        <v>1197</v>
      </c>
      <c r="B554" s="146">
        <v>20000000</v>
      </c>
      <c r="C554" s="144">
        <v>0</v>
      </c>
      <c r="D554" s="138" t="s">
        <v>714</v>
      </c>
    </row>
    <row r="555" spans="1:4" ht="13.5" thickBot="1" x14ac:dyDescent="0.25">
      <c r="A555" s="145" t="s">
        <v>1198</v>
      </c>
      <c r="B555" s="146">
        <v>20000000</v>
      </c>
      <c r="C555" s="144">
        <v>0</v>
      </c>
      <c r="D555" s="138" t="s">
        <v>714</v>
      </c>
    </row>
    <row r="556" spans="1:4" ht="13.5" thickBot="1" x14ac:dyDescent="0.25">
      <c r="A556" s="145" t="s">
        <v>1199</v>
      </c>
      <c r="B556" s="146">
        <v>20000000</v>
      </c>
      <c r="C556" s="144">
        <v>0</v>
      </c>
      <c r="D556" s="138" t="s">
        <v>714</v>
      </c>
    </row>
    <row r="557" spans="1:4" ht="13.5" thickBot="1" x14ac:dyDescent="0.25">
      <c r="A557" s="145" t="s">
        <v>1200</v>
      </c>
      <c r="B557" s="146">
        <v>20000000</v>
      </c>
      <c r="C557" s="144">
        <v>0</v>
      </c>
      <c r="D557" s="138" t="s">
        <v>714</v>
      </c>
    </row>
    <row r="558" spans="1:4" ht="13.5" thickBot="1" x14ac:dyDescent="0.25">
      <c r="A558" s="145" t="s">
        <v>1201</v>
      </c>
      <c r="B558" s="146">
        <v>20000000</v>
      </c>
      <c r="C558" s="144">
        <v>0</v>
      </c>
      <c r="D558" s="138" t="s">
        <v>714</v>
      </c>
    </row>
    <row r="559" spans="1:4" ht="13.5" thickBot="1" x14ac:dyDescent="0.25">
      <c r="A559" s="145" t="s">
        <v>1202</v>
      </c>
      <c r="B559" s="146">
        <v>20000000</v>
      </c>
      <c r="C559" s="144">
        <v>0</v>
      </c>
      <c r="D559" s="138" t="s">
        <v>714</v>
      </c>
    </row>
    <row r="560" spans="1:4" ht="13.5" thickBot="1" x14ac:dyDescent="0.25">
      <c r="A560" s="145" t="s">
        <v>1203</v>
      </c>
      <c r="B560" s="146">
        <v>20000000</v>
      </c>
      <c r="C560" s="144">
        <v>0</v>
      </c>
      <c r="D560" s="138" t="s">
        <v>714</v>
      </c>
    </row>
    <row r="561" spans="1:4" ht="13.5" thickBot="1" x14ac:dyDescent="0.25">
      <c r="A561" s="145" t="s">
        <v>1204</v>
      </c>
      <c r="B561" s="146">
        <v>20000000</v>
      </c>
      <c r="C561" s="144">
        <v>0</v>
      </c>
      <c r="D561" s="138" t="s">
        <v>714</v>
      </c>
    </row>
    <row r="562" spans="1:4" ht="13.5" thickBot="1" x14ac:dyDescent="0.25">
      <c r="A562" s="145" t="s">
        <v>1205</v>
      </c>
      <c r="B562" s="146">
        <v>20000000</v>
      </c>
      <c r="C562" s="144">
        <v>0</v>
      </c>
      <c r="D562" s="138" t="s">
        <v>714</v>
      </c>
    </row>
    <row r="563" spans="1:4" ht="13.5" thickBot="1" x14ac:dyDescent="0.25">
      <c r="A563" s="145" t="s">
        <v>1206</v>
      </c>
      <c r="B563" s="146">
        <v>20000000</v>
      </c>
      <c r="C563" s="144">
        <v>0</v>
      </c>
      <c r="D563" s="138" t="s">
        <v>714</v>
      </c>
    </row>
    <row r="564" spans="1:4" ht="13.5" thickBot="1" x14ac:dyDescent="0.25">
      <c r="A564" s="145" t="s">
        <v>1207</v>
      </c>
      <c r="B564" s="146">
        <v>20000000</v>
      </c>
      <c r="C564" s="144">
        <v>0</v>
      </c>
      <c r="D564" s="138" t="s">
        <v>714</v>
      </c>
    </row>
    <row r="565" spans="1:4" ht="13.5" thickBot="1" x14ac:dyDescent="0.25">
      <c r="A565" s="145" t="s">
        <v>1208</v>
      </c>
      <c r="B565" s="146">
        <v>20000000</v>
      </c>
      <c r="C565" s="144">
        <v>0</v>
      </c>
      <c r="D565" s="138" t="s">
        <v>714</v>
      </c>
    </row>
    <row r="566" spans="1:4" ht="13.5" thickBot="1" x14ac:dyDescent="0.25">
      <c r="A566" s="145" t="s">
        <v>1209</v>
      </c>
      <c r="B566" s="146">
        <v>20000000</v>
      </c>
      <c r="C566" s="144">
        <v>0</v>
      </c>
      <c r="D566" s="138" t="s">
        <v>714</v>
      </c>
    </row>
    <row r="567" spans="1:4" ht="13.5" thickBot="1" x14ac:dyDescent="0.25">
      <c r="A567" s="145" t="s">
        <v>1210</v>
      </c>
      <c r="B567" s="146">
        <v>20000000</v>
      </c>
      <c r="C567" s="144">
        <v>0</v>
      </c>
      <c r="D567" s="138" t="s">
        <v>714</v>
      </c>
    </row>
    <row r="568" spans="1:4" ht="13.5" thickBot="1" x14ac:dyDescent="0.25">
      <c r="A568" s="145" t="s">
        <v>1211</v>
      </c>
      <c r="B568" s="146">
        <v>20000000</v>
      </c>
      <c r="C568" s="144">
        <v>0</v>
      </c>
      <c r="D568" s="138" t="s">
        <v>714</v>
      </c>
    </row>
    <row r="569" spans="1:4" ht="13.5" thickBot="1" x14ac:dyDescent="0.25">
      <c r="A569" s="145" t="s">
        <v>1212</v>
      </c>
      <c r="B569" s="146">
        <v>20000000</v>
      </c>
      <c r="C569" s="144">
        <v>0</v>
      </c>
      <c r="D569" s="138" t="s">
        <v>714</v>
      </c>
    </row>
    <row r="570" spans="1:4" ht="13.5" thickBot="1" x14ac:dyDescent="0.25">
      <c r="A570" s="145" t="s">
        <v>1213</v>
      </c>
      <c r="B570" s="146">
        <v>20000000</v>
      </c>
      <c r="C570" s="144">
        <v>0</v>
      </c>
      <c r="D570" s="138" t="s">
        <v>714</v>
      </c>
    </row>
    <row r="571" spans="1:4" ht="13.5" thickBot="1" x14ac:dyDescent="0.25">
      <c r="A571" s="145" t="s">
        <v>1214</v>
      </c>
      <c r="B571" s="146">
        <v>20000000</v>
      </c>
      <c r="C571" s="144">
        <v>0</v>
      </c>
      <c r="D571" s="138" t="s">
        <v>714</v>
      </c>
    </row>
    <row r="572" spans="1:4" ht="13.5" thickBot="1" x14ac:dyDescent="0.25">
      <c r="A572" s="145" t="s">
        <v>1215</v>
      </c>
      <c r="B572" s="146">
        <v>20000000</v>
      </c>
      <c r="C572" s="144">
        <v>0</v>
      </c>
      <c r="D572" s="138" t="s">
        <v>714</v>
      </c>
    </row>
    <row r="573" spans="1:4" ht="13.5" thickBot="1" x14ac:dyDescent="0.25">
      <c r="A573" s="145" t="s">
        <v>1216</v>
      </c>
      <c r="B573" s="146">
        <v>20000000</v>
      </c>
      <c r="C573" s="144">
        <v>0</v>
      </c>
      <c r="D573" s="138" t="s">
        <v>714</v>
      </c>
    </row>
    <row r="574" spans="1:4" ht="13.5" thickBot="1" x14ac:dyDescent="0.25">
      <c r="A574" s="145" t="s">
        <v>1217</v>
      </c>
      <c r="B574" s="146">
        <v>20000000</v>
      </c>
      <c r="C574" s="144">
        <v>0</v>
      </c>
      <c r="D574" s="138" t="s">
        <v>714</v>
      </c>
    </row>
    <row r="575" spans="1:4" ht="13.5" thickBot="1" x14ac:dyDescent="0.25">
      <c r="A575" s="145" t="s">
        <v>1218</v>
      </c>
      <c r="B575" s="146">
        <v>20000000</v>
      </c>
      <c r="C575" s="144">
        <v>0</v>
      </c>
      <c r="D575" s="138" t="s">
        <v>714</v>
      </c>
    </row>
    <row r="576" spans="1:4" ht="13.5" thickBot="1" x14ac:dyDescent="0.25">
      <c r="A576" s="145" t="s">
        <v>1219</v>
      </c>
      <c r="B576" s="146">
        <v>20000000</v>
      </c>
      <c r="C576" s="144">
        <v>0</v>
      </c>
      <c r="D576" s="138" t="s">
        <v>714</v>
      </c>
    </row>
    <row r="577" spans="1:4" ht="13.5" thickBot="1" x14ac:dyDescent="0.25">
      <c r="A577" s="145" t="s">
        <v>1220</v>
      </c>
      <c r="B577" s="146">
        <v>20000000</v>
      </c>
      <c r="C577" s="144">
        <v>0</v>
      </c>
      <c r="D577" s="138" t="s">
        <v>714</v>
      </c>
    </row>
    <row r="578" spans="1:4" ht="13.5" thickBot="1" x14ac:dyDescent="0.25">
      <c r="A578" s="145" t="s">
        <v>1221</v>
      </c>
      <c r="B578" s="146">
        <v>20000000</v>
      </c>
      <c r="C578" s="144">
        <v>0</v>
      </c>
      <c r="D578" s="138" t="s">
        <v>714</v>
      </c>
    </row>
    <row r="579" spans="1:4" ht="13.5" thickBot="1" x14ac:dyDescent="0.25">
      <c r="A579" s="145" t="s">
        <v>1222</v>
      </c>
      <c r="B579" s="146">
        <v>20000000</v>
      </c>
      <c r="C579" s="144">
        <v>0</v>
      </c>
      <c r="D579" s="138" t="s">
        <v>714</v>
      </c>
    </row>
    <row r="580" spans="1:4" ht="13.5" thickBot="1" x14ac:dyDescent="0.25">
      <c r="A580" s="145" t="s">
        <v>1223</v>
      </c>
      <c r="B580" s="146">
        <v>20000000</v>
      </c>
      <c r="C580" s="144">
        <v>0</v>
      </c>
      <c r="D580" s="138" t="s">
        <v>714</v>
      </c>
    </row>
    <row r="581" spans="1:4" ht="13.5" thickBot="1" x14ac:dyDescent="0.25">
      <c r="A581" s="145" t="s">
        <v>1224</v>
      </c>
      <c r="B581" s="146">
        <v>20000000</v>
      </c>
      <c r="C581" s="144">
        <v>0</v>
      </c>
      <c r="D581" s="138" t="s">
        <v>714</v>
      </c>
    </row>
    <row r="582" spans="1:4" ht="13.5" thickBot="1" x14ac:dyDescent="0.25">
      <c r="A582" s="145" t="s">
        <v>1225</v>
      </c>
      <c r="B582" s="146">
        <v>20000000</v>
      </c>
      <c r="C582" s="144">
        <v>0</v>
      </c>
      <c r="D582" s="138" t="s">
        <v>714</v>
      </c>
    </row>
    <row r="583" spans="1:4" ht="13.5" thickBot="1" x14ac:dyDescent="0.25">
      <c r="A583" s="145" t="s">
        <v>1226</v>
      </c>
      <c r="B583" s="146">
        <v>20000000</v>
      </c>
      <c r="C583" s="144">
        <v>0</v>
      </c>
      <c r="D583" s="138" t="s">
        <v>714</v>
      </c>
    </row>
    <row r="584" spans="1:4" ht="13.5" thickBot="1" x14ac:dyDescent="0.25">
      <c r="A584" s="145" t="s">
        <v>1227</v>
      </c>
      <c r="B584" s="146">
        <v>20000000</v>
      </c>
      <c r="C584" s="144">
        <v>0</v>
      </c>
      <c r="D584" s="138" t="s">
        <v>714</v>
      </c>
    </row>
    <row r="585" spans="1:4" ht="13.5" thickBot="1" x14ac:dyDescent="0.25">
      <c r="A585" s="145" t="s">
        <v>1228</v>
      </c>
      <c r="B585" s="146">
        <v>20000000</v>
      </c>
      <c r="C585" s="144">
        <v>0</v>
      </c>
      <c r="D585" s="138" t="s">
        <v>714</v>
      </c>
    </row>
    <row r="586" spans="1:4" ht="13.5" thickBot="1" x14ac:dyDescent="0.25">
      <c r="A586" s="145" t="s">
        <v>1229</v>
      </c>
      <c r="B586" s="146">
        <v>20000000</v>
      </c>
      <c r="C586" s="144">
        <v>0</v>
      </c>
      <c r="D586" s="138" t="s">
        <v>714</v>
      </c>
    </row>
    <row r="587" spans="1:4" ht="13.5" thickBot="1" x14ac:dyDescent="0.25">
      <c r="A587" s="145" t="s">
        <v>1230</v>
      </c>
      <c r="B587" s="146">
        <v>20000000</v>
      </c>
      <c r="C587" s="144">
        <v>0</v>
      </c>
      <c r="D587" s="138" t="s">
        <v>714</v>
      </c>
    </row>
    <row r="588" spans="1:4" ht="13.5" thickBot="1" x14ac:dyDescent="0.25">
      <c r="A588" s="145" t="s">
        <v>1231</v>
      </c>
      <c r="B588" s="146">
        <v>20000000</v>
      </c>
      <c r="C588" s="144">
        <v>0</v>
      </c>
      <c r="D588" s="138" t="s">
        <v>714</v>
      </c>
    </row>
    <row r="589" spans="1:4" ht="13.5" thickBot="1" x14ac:dyDescent="0.25">
      <c r="A589" s="145" t="s">
        <v>1232</v>
      </c>
      <c r="B589" s="146">
        <v>20000000</v>
      </c>
      <c r="C589" s="144">
        <v>0</v>
      </c>
      <c r="D589" s="138" t="s">
        <v>714</v>
      </c>
    </row>
    <row r="590" spans="1:4" ht="13.5" thickBot="1" x14ac:dyDescent="0.25">
      <c r="A590" s="145" t="s">
        <v>1233</v>
      </c>
      <c r="B590" s="146">
        <v>20000000</v>
      </c>
      <c r="C590" s="144">
        <v>0</v>
      </c>
      <c r="D590" s="138" t="s">
        <v>714</v>
      </c>
    </row>
    <row r="591" spans="1:4" ht="13.5" thickBot="1" x14ac:dyDescent="0.25">
      <c r="A591" s="145" t="s">
        <v>1234</v>
      </c>
      <c r="B591" s="146">
        <v>20000000</v>
      </c>
      <c r="C591" s="144">
        <v>0</v>
      </c>
      <c r="D591" s="138" t="s">
        <v>714</v>
      </c>
    </row>
    <row r="592" spans="1:4" ht="13.5" thickBot="1" x14ac:dyDescent="0.25">
      <c r="A592" s="145" t="s">
        <v>1235</v>
      </c>
      <c r="B592" s="146">
        <v>20000000</v>
      </c>
      <c r="C592" s="144">
        <v>0</v>
      </c>
      <c r="D592" s="138" t="s">
        <v>714</v>
      </c>
    </row>
    <row r="593" spans="1:4" ht="13.5" thickBot="1" x14ac:dyDescent="0.25">
      <c r="A593" s="145" t="s">
        <v>1236</v>
      </c>
      <c r="B593" s="146">
        <v>20000000</v>
      </c>
      <c r="C593" s="144">
        <v>0</v>
      </c>
      <c r="D593" s="138" t="s">
        <v>714</v>
      </c>
    </row>
    <row r="594" spans="1:4" ht="13.5" thickBot="1" x14ac:dyDescent="0.25">
      <c r="A594" s="145" t="s">
        <v>1237</v>
      </c>
      <c r="B594" s="146">
        <v>20000000</v>
      </c>
      <c r="C594" s="144">
        <v>0</v>
      </c>
      <c r="D594" s="138" t="s">
        <v>714</v>
      </c>
    </row>
    <row r="595" spans="1:4" ht="13.5" thickBot="1" x14ac:dyDescent="0.25">
      <c r="A595" s="145" t="s">
        <v>1238</v>
      </c>
      <c r="B595" s="146">
        <v>20000000</v>
      </c>
      <c r="C595" s="144">
        <v>0</v>
      </c>
      <c r="D595" s="138" t="s">
        <v>714</v>
      </c>
    </row>
    <row r="596" spans="1:4" ht="13.5" thickBot="1" x14ac:dyDescent="0.25">
      <c r="A596" s="145" t="s">
        <v>1239</v>
      </c>
      <c r="B596" s="146">
        <v>20000000</v>
      </c>
      <c r="C596" s="144">
        <v>0</v>
      </c>
      <c r="D596" s="138" t="s">
        <v>714</v>
      </c>
    </row>
    <row r="597" spans="1:4" ht="13.5" thickBot="1" x14ac:dyDescent="0.25">
      <c r="A597" s="145" t="s">
        <v>1240</v>
      </c>
      <c r="B597" s="146">
        <v>20000000</v>
      </c>
      <c r="C597" s="144">
        <v>0</v>
      </c>
      <c r="D597" s="138" t="s">
        <v>714</v>
      </c>
    </row>
    <row r="598" spans="1:4" ht="13.5" thickBot="1" x14ac:dyDescent="0.25">
      <c r="A598" s="145" t="s">
        <v>1241</v>
      </c>
      <c r="B598" s="146">
        <v>20000000</v>
      </c>
      <c r="C598" s="144">
        <v>0</v>
      </c>
      <c r="D598" s="138" t="s">
        <v>714</v>
      </c>
    </row>
    <row r="599" spans="1:4" ht="13.5" thickBot="1" x14ac:dyDescent="0.25">
      <c r="A599" s="145" t="s">
        <v>1242</v>
      </c>
      <c r="B599" s="146">
        <v>20000000</v>
      </c>
      <c r="C599" s="144">
        <v>0</v>
      </c>
      <c r="D599" s="138" t="s">
        <v>714</v>
      </c>
    </row>
    <row r="600" spans="1:4" ht="13.5" thickBot="1" x14ac:dyDescent="0.25">
      <c r="A600" s="145" t="s">
        <v>1243</v>
      </c>
      <c r="B600" s="146">
        <v>20000000</v>
      </c>
      <c r="C600" s="144">
        <v>0</v>
      </c>
      <c r="D600" s="138" t="s">
        <v>714</v>
      </c>
    </row>
    <row r="601" spans="1:4" ht="13.5" thickBot="1" x14ac:dyDescent="0.25">
      <c r="A601" s="145" t="s">
        <v>1244</v>
      </c>
      <c r="B601" s="146">
        <v>20000000</v>
      </c>
      <c r="C601" s="144">
        <v>0</v>
      </c>
      <c r="D601" s="138" t="s">
        <v>714</v>
      </c>
    </row>
    <row r="602" spans="1:4" ht="13.5" thickBot="1" x14ac:dyDescent="0.25">
      <c r="A602" s="145" t="s">
        <v>1245</v>
      </c>
      <c r="B602" s="146">
        <v>20000000</v>
      </c>
      <c r="C602" s="144">
        <v>0</v>
      </c>
      <c r="D602" s="138" t="s">
        <v>714</v>
      </c>
    </row>
    <row r="603" spans="1:4" ht="13.5" thickBot="1" x14ac:dyDescent="0.25">
      <c r="A603" s="145" t="s">
        <v>1246</v>
      </c>
      <c r="B603" s="146">
        <v>20000000</v>
      </c>
      <c r="C603" s="144">
        <v>0</v>
      </c>
      <c r="D603" s="138" t="s">
        <v>714</v>
      </c>
    </row>
    <row r="604" spans="1:4" ht="13.5" thickBot="1" x14ac:dyDescent="0.25">
      <c r="A604" s="145" t="s">
        <v>1247</v>
      </c>
      <c r="B604" s="146">
        <v>20000000</v>
      </c>
      <c r="C604" s="144">
        <v>0</v>
      </c>
      <c r="D604" s="138" t="s">
        <v>714</v>
      </c>
    </row>
    <row r="605" spans="1:4" ht="13.5" thickBot="1" x14ac:dyDescent="0.25">
      <c r="A605" s="145" t="s">
        <v>1248</v>
      </c>
      <c r="B605" s="146">
        <v>20000000</v>
      </c>
      <c r="C605" s="144">
        <v>0</v>
      </c>
      <c r="D605" s="138" t="s">
        <v>714</v>
      </c>
    </row>
    <row r="606" spans="1:4" ht="13.5" thickBot="1" x14ac:dyDescent="0.25">
      <c r="A606" s="145" t="s">
        <v>1249</v>
      </c>
      <c r="B606" s="146">
        <v>20000000</v>
      </c>
      <c r="C606" s="144">
        <v>0</v>
      </c>
      <c r="D606" s="138" t="s">
        <v>714</v>
      </c>
    </row>
    <row r="607" spans="1:4" ht="13.5" thickBot="1" x14ac:dyDescent="0.25">
      <c r="A607" s="145" t="s">
        <v>1250</v>
      </c>
      <c r="B607" s="146">
        <v>20000000</v>
      </c>
      <c r="C607" s="144">
        <v>0</v>
      </c>
      <c r="D607" s="138" t="s">
        <v>714</v>
      </c>
    </row>
    <row r="608" spans="1:4" ht="13.5" thickBot="1" x14ac:dyDescent="0.25">
      <c r="A608" s="145" t="s">
        <v>1251</v>
      </c>
      <c r="B608" s="146">
        <v>20000000</v>
      </c>
      <c r="C608" s="144">
        <v>0</v>
      </c>
      <c r="D608" s="138" t="s">
        <v>714</v>
      </c>
    </row>
    <row r="609" spans="1:4" ht="13.5" thickBot="1" x14ac:dyDescent="0.25">
      <c r="A609" s="145" t="s">
        <v>1252</v>
      </c>
      <c r="B609" s="146">
        <v>20000000</v>
      </c>
      <c r="C609" s="144">
        <v>0</v>
      </c>
      <c r="D609" s="138" t="s">
        <v>714</v>
      </c>
    </row>
    <row r="610" spans="1:4" ht="13.5" thickBot="1" x14ac:dyDescent="0.25">
      <c r="A610" s="145" t="s">
        <v>1253</v>
      </c>
      <c r="B610" s="146">
        <v>20000000</v>
      </c>
      <c r="C610" s="144">
        <v>0</v>
      </c>
      <c r="D610" s="138" t="s">
        <v>714</v>
      </c>
    </row>
    <row r="611" spans="1:4" ht="13.5" thickBot="1" x14ac:dyDescent="0.25">
      <c r="A611" s="145" t="s">
        <v>1254</v>
      </c>
      <c r="B611" s="146">
        <v>20000000</v>
      </c>
      <c r="C611" s="144">
        <v>0</v>
      </c>
      <c r="D611" s="138" t="s">
        <v>714</v>
      </c>
    </row>
    <row r="612" spans="1:4" ht="13.5" thickBot="1" x14ac:dyDescent="0.25">
      <c r="A612" s="145" t="s">
        <v>1255</v>
      </c>
      <c r="B612" s="146">
        <v>20000000</v>
      </c>
      <c r="C612" s="144">
        <v>0</v>
      </c>
      <c r="D612" s="138" t="s">
        <v>714</v>
      </c>
    </row>
    <row r="613" spans="1:4" ht="13.5" thickBot="1" x14ac:dyDescent="0.25">
      <c r="A613" s="145" t="s">
        <v>1256</v>
      </c>
      <c r="B613" s="146">
        <v>20000000</v>
      </c>
      <c r="C613" s="144">
        <v>0</v>
      </c>
      <c r="D613" s="138" t="s">
        <v>714</v>
      </c>
    </row>
    <row r="614" spans="1:4" ht="13.5" thickBot="1" x14ac:dyDescent="0.25">
      <c r="A614" s="145" t="s">
        <v>1257</v>
      </c>
      <c r="B614" s="146">
        <v>20000000</v>
      </c>
      <c r="C614" s="144">
        <v>0</v>
      </c>
      <c r="D614" s="138" t="s">
        <v>714</v>
      </c>
    </row>
    <row r="615" spans="1:4" ht="13.5" thickBot="1" x14ac:dyDescent="0.25">
      <c r="A615" s="145" t="s">
        <v>1258</v>
      </c>
      <c r="B615" s="146">
        <v>20000000</v>
      </c>
      <c r="C615" s="144">
        <v>0</v>
      </c>
      <c r="D615" s="138" t="s">
        <v>714</v>
      </c>
    </row>
    <row r="616" spans="1:4" ht="13.5" thickBot="1" x14ac:dyDescent="0.25">
      <c r="A616" s="145" t="s">
        <v>1259</v>
      </c>
      <c r="B616" s="146">
        <v>20000000</v>
      </c>
      <c r="C616" s="144">
        <v>0</v>
      </c>
      <c r="D616" s="138" t="s">
        <v>714</v>
      </c>
    </row>
    <row r="617" spans="1:4" ht="13.5" thickBot="1" x14ac:dyDescent="0.25">
      <c r="A617" s="145" t="s">
        <v>1260</v>
      </c>
      <c r="B617" s="146">
        <v>20000000</v>
      </c>
      <c r="C617" s="144">
        <v>0</v>
      </c>
      <c r="D617" s="138" t="s">
        <v>714</v>
      </c>
    </row>
    <row r="618" spans="1:4" ht="17.25" thickBot="1" x14ac:dyDescent="0.25">
      <c r="A618" s="141" t="s">
        <v>963</v>
      </c>
      <c r="B618" s="141"/>
      <c r="C618" s="141"/>
      <c r="D618" s="141"/>
    </row>
    <row r="619" spans="1:4" ht="13.5" thickBot="1" x14ac:dyDescent="0.25">
      <c r="A619" s="142" t="s">
        <v>1165</v>
      </c>
      <c r="B619" s="143">
        <v>3000000</v>
      </c>
      <c r="C619" s="144">
        <v>0</v>
      </c>
      <c r="D619" s="138" t="s">
        <v>35</v>
      </c>
    </row>
    <row r="620" spans="1:4" ht="13.5" thickBot="1" x14ac:dyDescent="0.25">
      <c r="A620" s="142" t="s">
        <v>1166</v>
      </c>
      <c r="B620" s="143">
        <v>3000000</v>
      </c>
      <c r="C620" s="144">
        <v>0</v>
      </c>
      <c r="D620" s="138" t="s">
        <v>35</v>
      </c>
    </row>
    <row r="621" spans="1:4" ht="13.5" thickBot="1" x14ac:dyDescent="0.25">
      <c r="A621" s="145" t="s">
        <v>1167</v>
      </c>
      <c r="B621" s="146">
        <v>3000000</v>
      </c>
      <c r="C621" s="144">
        <v>0</v>
      </c>
      <c r="D621" s="138" t="s">
        <v>714</v>
      </c>
    </row>
    <row r="622" spans="1:4" ht="13.5" thickBot="1" x14ac:dyDescent="0.25">
      <c r="A622" s="145" t="s">
        <v>1168</v>
      </c>
      <c r="B622" s="146">
        <v>3000000</v>
      </c>
      <c r="C622" s="144">
        <v>0</v>
      </c>
      <c r="D622" s="138" t="s">
        <v>714</v>
      </c>
    </row>
    <row r="623" spans="1:4" ht="13.5" thickBot="1" x14ac:dyDescent="0.25">
      <c r="A623" s="142" t="s">
        <v>1169</v>
      </c>
      <c r="B623" s="143">
        <v>3000000</v>
      </c>
      <c r="C623" s="144">
        <v>0</v>
      </c>
      <c r="D623" s="138" t="s">
        <v>35</v>
      </c>
    </row>
    <row r="624" spans="1:4" ht="13.5" thickBot="1" x14ac:dyDescent="0.25">
      <c r="A624" s="142" t="s">
        <v>1124</v>
      </c>
      <c r="B624" s="143">
        <v>3000000</v>
      </c>
      <c r="C624" s="144">
        <v>0</v>
      </c>
      <c r="D624" s="138" t="s">
        <v>35</v>
      </c>
    </row>
    <row r="625" spans="1:4" ht="13.5" thickBot="1" x14ac:dyDescent="0.25">
      <c r="A625" s="145" t="s">
        <v>1261</v>
      </c>
      <c r="B625" s="146">
        <v>3000000</v>
      </c>
      <c r="C625" s="144">
        <v>0</v>
      </c>
      <c r="D625" s="138" t="s">
        <v>714</v>
      </c>
    </row>
    <row r="626" spans="1:4" ht="13.5" thickBot="1" x14ac:dyDescent="0.25">
      <c r="A626" s="145" t="s">
        <v>1262</v>
      </c>
      <c r="B626" s="146">
        <v>3000000</v>
      </c>
      <c r="C626" s="144">
        <v>0</v>
      </c>
      <c r="D626" s="138" t="s">
        <v>714</v>
      </c>
    </row>
    <row r="627" spans="1:4" ht="13.5" thickBot="1" x14ac:dyDescent="0.25">
      <c r="A627" s="145" t="s">
        <v>1263</v>
      </c>
      <c r="B627" s="146">
        <v>3000000</v>
      </c>
      <c r="C627" s="144">
        <v>0</v>
      </c>
      <c r="D627" s="138" t="s">
        <v>714</v>
      </c>
    </row>
    <row r="628" spans="1:4" ht="13.5" thickBot="1" x14ac:dyDescent="0.25">
      <c r="A628" s="145" t="s">
        <v>1264</v>
      </c>
      <c r="B628" s="146">
        <v>3000000</v>
      </c>
      <c r="C628" s="144">
        <v>0</v>
      </c>
      <c r="D628" s="138" t="s">
        <v>714</v>
      </c>
    </row>
    <row r="629" spans="1:4" ht="13.5" thickBot="1" x14ac:dyDescent="0.25">
      <c r="A629" s="145" t="s">
        <v>1186</v>
      </c>
      <c r="B629" s="146">
        <v>3000000</v>
      </c>
      <c r="C629" s="144">
        <v>0</v>
      </c>
      <c r="D629" s="138" t="s">
        <v>714</v>
      </c>
    </row>
    <row r="630" spans="1:4" ht="13.5" thickBot="1" x14ac:dyDescent="0.25">
      <c r="A630" s="142" t="s">
        <v>1187</v>
      </c>
      <c r="B630" s="143">
        <v>3000000</v>
      </c>
      <c r="C630" s="144">
        <v>0</v>
      </c>
      <c r="D630" s="138" t="s">
        <v>35</v>
      </c>
    </row>
    <row r="631" spans="1:4" ht="13.5" thickBot="1" x14ac:dyDescent="0.25">
      <c r="A631" s="142" t="s">
        <v>1188</v>
      </c>
      <c r="B631" s="143">
        <v>3000000</v>
      </c>
      <c r="C631" s="144">
        <v>0</v>
      </c>
      <c r="D631" s="138" t="s">
        <v>35</v>
      </c>
    </row>
    <row r="632" spans="1:4" ht="13.5" thickBot="1" x14ac:dyDescent="0.25">
      <c r="A632" s="145" t="s">
        <v>1189</v>
      </c>
      <c r="B632" s="146">
        <v>3000000</v>
      </c>
      <c r="C632" s="144">
        <v>0</v>
      </c>
      <c r="D632" s="138" t="s">
        <v>714</v>
      </c>
    </row>
    <row r="633" spans="1:4" ht="13.5" thickBot="1" x14ac:dyDescent="0.25">
      <c r="A633" s="145" t="s">
        <v>1190</v>
      </c>
      <c r="B633" s="146">
        <v>3000000</v>
      </c>
      <c r="C633" s="144">
        <v>0</v>
      </c>
      <c r="D633" s="138" t="s">
        <v>714</v>
      </c>
    </row>
    <row r="634" spans="1:4" ht="13.5" thickBot="1" x14ac:dyDescent="0.25">
      <c r="A634" s="145" t="s">
        <v>1191</v>
      </c>
      <c r="B634" s="146">
        <v>3000000</v>
      </c>
      <c r="C634" s="144">
        <v>0</v>
      </c>
      <c r="D634" s="138" t="s">
        <v>714</v>
      </c>
    </row>
    <row r="635" spans="1:4" ht="13.5" thickBot="1" x14ac:dyDescent="0.25">
      <c r="A635" s="145" t="s">
        <v>1192</v>
      </c>
      <c r="B635" s="146">
        <v>3000000</v>
      </c>
      <c r="C635" s="144">
        <v>0</v>
      </c>
      <c r="D635" s="138" t="s">
        <v>714</v>
      </c>
    </row>
    <row r="636" spans="1:4" ht="13.5" thickBot="1" x14ac:dyDescent="0.25">
      <c r="A636" s="145" t="s">
        <v>1193</v>
      </c>
      <c r="B636" s="146">
        <v>3000000</v>
      </c>
      <c r="C636" s="144">
        <v>0</v>
      </c>
      <c r="D636" s="138" t="s">
        <v>714</v>
      </c>
    </row>
    <row r="637" spans="1:4" ht="13.5" thickBot="1" x14ac:dyDescent="0.25">
      <c r="A637" s="145" t="s">
        <v>1265</v>
      </c>
      <c r="B637" s="146">
        <v>3000000</v>
      </c>
      <c r="C637" s="144">
        <v>0</v>
      </c>
      <c r="D637" s="138" t="s">
        <v>714</v>
      </c>
    </row>
    <row r="638" spans="1:4" ht="13.5" thickBot="1" x14ac:dyDescent="0.25">
      <c r="A638" s="145" t="s">
        <v>1266</v>
      </c>
      <c r="B638" s="146">
        <v>3000000</v>
      </c>
      <c r="C638" s="144">
        <v>0</v>
      </c>
      <c r="D638" s="138" t="s">
        <v>714</v>
      </c>
    </row>
    <row r="639" spans="1:4" ht="13.5" thickBot="1" x14ac:dyDescent="0.25">
      <c r="A639" s="145" t="s">
        <v>1267</v>
      </c>
      <c r="B639" s="146">
        <v>3000000</v>
      </c>
      <c r="C639" s="144">
        <v>0</v>
      </c>
      <c r="D639" s="138" t="s">
        <v>714</v>
      </c>
    </row>
    <row r="640" spans="1:4" ht="13.5" thickBot="1" x14ac:dyDescent="0.25">
      <c r="A640" s="145" t="s">
        <v>1268</v>
      </c>
      <c r="B640" s="146">
        <v>3000000</v>
      </c>
      <c r="C640" s="144">
        <v>0</v>
      </c>
      <c r="D640" s="138" t="s">
        <v>714</v>
      </c>
    </row>
    <row r="641" spans="1:4" ht="13.5" thickBot="1" x14ac:dyDescent="0.25">
      <c r="A641" s="145" t="s">
        <v>1269</v>
      </c>
      <c r="B641" s="146">
        <v>3000000</v>
      </c>
      <c r="C641" s="144">
        <v>0</v>
      </c>
      <c r="D641" s="138" t="s">
        <v>714</v>
      </c>
    </row>
    <row r="642" spans="1:4" ht="13.5" thickBot="1" x14ac:dyDescent="0.25">
      <c r="A642" s="145" t="s">
        <v>1270</v>
      </c>
      <c r="B642" s="146">
        <v>3000000</v>
      </c>
      <c r="C642" s="144">
        <v>0</v>
      </c>
      <c r="D642" s="138" t="s">
        <v>714</v>
      </c>
    </row>
    <row r="643" spans="1:4" ht="13.5" thickBot="1" x14ac:dyDescent="0.25">
      <c r="A643" s="145" t="s">
        <v>1271</v>
      </c>
      <c r="B643" s="146">
        <v>3000000</v>
      </c>
      <c r="C643" s="144">
        <v>0</v>
      </c>
      <c r="D643" s="138" t="s">
        <v>714</v>
      </c>
    </row>
    <row r="644" spans="1:4" ht="13.5" thickBot="1" x14ac:dyDescent="0.25">
      <c r="A644" s="145" t="s">
        <v>1272</v>
      </c>
      <c r="B644" s="146">
        <v>3000000</v>
      </c>
      <c r="C644" s="144">
        <v>0</v>
      </c>
      <c r="D644" s="138" t="s">
        <v>714</v>
      </c>
    </row>
    <row r="645" spans="1:4" ht="13.5" thickBot="1" x14ac:dyDescent="0.25">
      <c r="A645" s="145" t="s">
        <v>1273</v>
      </c>
      <c r="B645" s="146">
        <v>3000000</v>
      </c>
      <c r="C645" s="144">
        <v>0</v>
      </c>
      <c r="D645" s="138" t="s">
        <v>714</v>
      </c>
    </row>
    <row r="646" spans="1:4" ht="13.5" thickBot="1" x14ac:dyDescent="0.25">
      <c r="A646" s="145" t="s">
        <v>1274</v>
      </c>
      <c r="B646" s="146">
        <v>3000000</v>
      </c>
      <c r="C646" s="144">
        <v>0</v>
      </c>
      <c r="D646" s="138" t="s">
        <v>714</v>
      </c>
    </row>
    <row r="647" spans="1:4" ht="13.5" thickBot="1" x14ac:dyDescent="0.25">
      <c r="A647" s="145" t="s">
        <v>1275</v>
      </c>
      <c r="B647" s="146">
        <v>3000000</v>
      </c>
      <c r="C647" s="144">
        <v>0</v>
      </c>
      <c r="D647" s="138" t="s">
        <v>714</v>
      </c>
    </row>
    <row r="648" spans="1:4" ht="13.5" thickBot="1" x14ac:dyDescent="0.25">
      <c r="A648" s="145" t="s">
        <v>1276</v>
      </c>
      <c r="B648" s="146">
        <v>3000000</v>
      </c>
      <c r="C648" s="144">
        <v>0</v>
      </c>
      <c r="D648" s="138" t="s">
        <v>714</v>
      </c>
    </row>
    <row r="649" spans="1:4" ht="13.5" thickBot="1" x14ac:dyDescent="0.25">
      <c r="A649" s="145" t="s">
        <v>1277</v>
      </c>
      <c r="B649" s="146">
        <v>3000000</v>
      </c>
      <c r="C649" s="144">
        <v>0</v>
      </c>
      <c r="D649" s="138" t="s">
        <v>714</v>
      </c>
    </row>
    <row r="650" spans="1:4" ht="13.5" thickBot="1" x14ac:dyDescent="0.25">
      <c r="A650" s="145" t="s">
        <v>1278</v>
      </c>
      <c r="B650" s="146">
        <v>3000000</v>
      </c>
      <c r="C650" s="144">
        <v>0</v>
      </c>
      <c r="D650" s="138" t="s">
        <v>714</v>
      </c>
    </row>
    <row r="651" spans="1:4" ht="13.5" thickBot="1" x14ac:dyDescent="0.25">
      <c r="A651" s="145" t="s">
        <v>1279</v>
      </c>
      <c r="B651" s="146">
        <v>3000000</v>
      </c>
      <c r="C651" s="144">
        <v>0</v>
      </c>
      <c r="D651" s="138" t="s">
        <v>714</v>
      </c>
    </row>
    <row r="652" spans="1:4" ht="13.5" thickBot="1" x14ac:dyDescent="0.25">
      <c r="A652" s="145" t="s">
        <v>1280</v>
      </c>
      <c r="B652" s="146">
        <v>3000000</v>
      </c>
      <c r="C652" s="144">
        <v>0</v>
      </c>
      <c r="D652" s="138" t="s">
        <v>714</v>
      </c>
    </row>
    <row r="653" spans="1:4" ht="13.5" thickBot="1" x14ac:dyDescent="0.25">
      <c r="A653" s="145" t="s">
        <v>1281</v>
      </c>
      <c r="B653" s="146">
        <v>3000000</v>
      </c>
      <c r="C653" s="144">
        <v>0</v>
      </c>
      <c r="D653" s="138" t="s">
        <v>714</v>
      </c>
    </row>
    <row r="654" spans="1:4" ht="13.5" thickBot="1" x14ac:dyDescent="0.25">
      <c r="A654" s="145" t="s">
        <v>1282</v>
      </c>
      <c r="B654" s="146">
        <v>3000000</v>
      </c>
      <c r="C654" s="144">
        <v>0</v>
      </c>
      <c r="D654" s="138" t="s">
        <v>714</v>
      </c>
    </row>
    <row r="655" spans="1:4" ht="13.5" thickBot="1" x14ac:dyDescent="0.25">
      <c r="A655" s="142" t="s">
        <v>1129</v>
      </c>
      <c r="B655" s="143">
        <v>3000000</v>
      </c>
      <c r="C655" s="144">
        <v>0</v>
      </c>
      <c r="D655" s="138" t="s">
        <v>35</v>
      </c>
    </row>
    <row r="656" spans="1:4" ht="13.5" thickBot="1" x14ac:dyDescent="0.25">
      <c r="A656" s="145" t="s">
        <v>1130</v>
      </c>
      <c r="B656" s="146">
        <v>3000000</v>
      </c>
      <c r="C656" s="144">
        <v>0</v>
      </c>
      <c r="D656" s="138" t="s">
        <v>714</v>
      </c>
    </row>
    <row r="657" spans="1:4" ht="13.5" thickBot="1" x14ac:dyDescent="0.25">
      <c r="A657" s="145" t="s">
        <v>1131</v>
      </c>
      <c r="B657" s="146">
        <v>3000000</v>
      </c>
      <c r="C657" s="144">
        <v>0</v>
      </c>
      <c r="D657" s="138" t="s">
        <v>714</v>
      </c>
    </row>
    <row r="658" spans="1:4" ht="13.5" thickBot="1" x14ac:dyDescent="0.25">
      <c r="A658" s="145" t="s">
        <v>1132</v>
      </c>
      <c r="B658" s="146">
        <v>3000000</v>
      </c>
      <c r="C658" s="144">
        <v>0</v>
      </c>
      <c r="D658" s="138" t="s">
        <v>714</v>
      </c>
    </row>
    <row r="659" spans="1:4" ht="13.5" thickBot="1" x14ac:dyDescent="0.25">
      <c r="A659" s="145" t="s">
        <v>1133</v>
      </c>
      <c r="B659" s="146">
        <v>3000000</v>
      </c>
      <c r="C659" s="144">
        <v>0</v>
      </c>
      <c r="D659" s="138" t="s">
        <v>714</v>
      </c>
    </row>
    <row r="660" spans="1:4" ht="13.5" thickBot="1" x14ac:dyDescent="0.25">
      <c r="A660" s="145" t="s">
        <v>1134</v>
      </c>
      <c r="B660" s="146">
        <v>3000000</v>
      </c>
      <c r="C660" s="144">
        <v>0</v>
      </c>
      <c r="D660" s="138" t="s">
        <v>714</v>
      </c>
    </row>
    <row r="661" spans="1:4" ht="13.5" thickBot="1" x14ac:dyDescent="0.25">
      <c r="A661" s="145" t="s">
        <v>1135</v>
      </c>
      <c r="B661" s="146">
        <v>3000000</v>
      </c>
      <c r="C661" s="144">
        <v>0</v>
      </c>
      <c r="D661" s="138" t="s">
        <v>714</v>
      </c>
    </row>
    <row r="662" spans="1:4" ht="13.5" thickBot="1" x14ac:dyDescent="0.25">
      <c r="A662" s="145" t="s">
        <v>1136</v>
      </c>
      <c r="B662" s="146">
        <v>3000000</v>
      </c>
      <c r="C662" s="144">
        <v>0</v>
      </c>
      <c r="D662" s="138" t="s">
        <v>714</v>
      </c>
    </row>
    <row r="663" spans="1:4" ht="13.5" thickBot="1" x14ac:dyDescent="0.25">
      <c r="A663" s="145" t="s">
        <v>1137</v>
      </c>
      <c r="B663" s="146">
        <v>3000000</v>
      </c>
      <c r="C663" s="144">
        <v>0</v>
      </c>
      <c r="D663" s="138" t="s">
        <v>714</v>
      </c>
    </row>
    <row r="664" spans="1:4" ht="13.5" thickBot="1" x14ac:dyDescent="0.25">
      <c r="A664" s="145" t="s">
        <v>1138</v>
      </c>
      <c r="B664" s="146">
        <v>3000000</v>
      </c>
      <c r="C664" s="144">
        <v>0</v>
      </c>
      <c r="D664" s="138" t="s">
        <v>714</v>
      </c>
    </row>
    <row r="665" spans="1:4" ht="13.5" thickBot="1" x14ac:dyDescent="0.25">
      <c r="A665" s="145" t="s">
        <v>1139</v>
      </c>
      <c r="B665" s="146">
        <v>3000000</v>
      </c>
      <c r="C665" s="144">
        <v>0</v>
      </c>
      <c r="D665" s="138" t="s">
        <v>714</v>
      </c>
    </row>
    <row r="666" spans="1:4" ht="13.5" thickBot="1" x14ac:dyDescent="0.25">
      <c r="A666" s="145" t="s">
        <v>1140</v>
      </c>
      <c r="B666" s="146">
        <v>3000000</v>
      </c>
      <c r="C666" s="144">
        <v>0</v>
      </c>
      <c r="D666" s="138" t="s">
        <v>714</v>
      </c>
    </row>
    <row r="667" spans="1:4" ht="13.5" thickBot="1" x14ac:dyDescent="0.25">
      <c r="A667" s="145" t="s">
        <v>1141</v>
      </c>
      <c r="B667" s="146">
        <v>3000000</v>
      </c>
      <c r="C667" s="144">
        <v>0</v>
      </c>
      <c r="D667" s="138" t="s">
        <v>714</v>
      </c>
    </row>
    <row r="668" spans="1:4" ht="13.5" thickBot="1" x14ac:dyDescent="0.25">
      <c r="A668" s="145" t="s">
        <v>1283</v>
      </c>
      <c r="B668" s="146">
        <v>3000000</v>
      </c>
      <c r="C668" s="144">
        <v>0</v>
      </c>
      <c r="D668" s="138" t="s">
        <v>714</v>
      </c>
    </row>
    <row r="669" spans="1:4" ht="13.5" thickBot="1" x14ac:dyDescent="0.25">
      <c r="A669" s="145" t="s">
        <v>1284</v>
      </c>
      <c r="B669" s="146">
        <v>3000000</v>
      </c>
      <c r="C669" s="144">
        <v>0</v>
      </c>
      <c r="D669" s="138" t="s">
        <v>714</v>
      </c>
    </row>
    <row r="670" spans="1:4" ht="13.5" thickBot="1" x14ac:dyDescent="0.25">
      <c r="A670" s="145" t="s">
        <v>1285</v>
      </c>
      <c r="B670" s="146">
        <v>3000000</v>
      </c>
      <c r="C670" s="144">
        <v>0</v>
      </c>
      <c r="D670" s="138" t="s">
        <v>714</v>
      </c>
    </row>
    <row r="671" spans="1:4" ht="13.5" thickBot="1" x14ac:dyDescent="0.25">
      <c r="A671" s="145" t="s">
        <v>1286</v>
      </c>
      <c r="B671" s="146">
        <v>3000000</v>
      </c>
      <c r="C671" s="144">
        <v>0</v>
      </c>
      <c r="D671" s="138" t="s">
        <v>714</v>
      </c>
    </row>
    <row r="672" spans="1:4" ht="13.5" thickBot="1" x14ac:dyDescent="0.25">
      <c r="A672" s="145" t="s">
        <v>1287</v>
      </c>
      <c r="B672" s="146">
        <v>3000000</v>
      </c>
      <c r="C672" s="144">
        <v>0</v>
      </c>
      <c r="D672" s="138" t="s">
        <v>714</v>
      </c>
    </row>
    <row r="673" spans="1:4" ht="13.5" thickBot="1" x14ac:dyDescent="0.25">
      <c r="A673" s="145" t="s">
        <v>1288</v>
      </c>
      <c r="B673" s="146">
        <v>3000000</v>
      </c>
      <c r="C673" s="144">
        <v>0</v>
      </c>
      <c r="D673" s="138" t="s">
        <v>714</v>
      </c>
    </row>
    <row r="674" spans="1:4" ht="13.5" thickBot="1" x14ac:dyDescent="0.25">
      <c r="A674" s="145" t="s">
        <v>1289</v>
      </c>
      <c r="B674" s="146">
        <v>3000000</v>
      </c>
      <c r="C674" s="144">
        <v>0</v>
      </c>
      <c r="D674" s="138" t="s">
        <v>714</v>
      </c>
    </row>
    <row r="675" spans="1:4" ht="13.5" thickBot="1" x14ac:dyDescent="0.25">
      <c r="A675" s="145" t="s">
        <v>1290</v>
      </c>
      <c r="B675" s="146">
        <v>3000000</v>
      </c>
      <c r="C675" s="144">
        <v>0</v>
      </c>
      <c r="D675" s="138" t="s">
        <v>714</v>
      </c>
    </row>
    <row r="676" spans="1:4" ht="13.5" thickBot="1" x14ac:dyDescent="0.25">
      <c r="A676" s="145" t="s">
        <v>1291</v>
      </c>
      <c r="B676" s="146">
        <v>3000000</v>
      </c>
      <c r="C676" s="144">
        <v>0</v>
      </c>
      <c r="D676" s="138" t="s">
        <v>714</v>
      </c>
    </row>
    <row r="677" spans="1:4" ht="13.5" thickBot="1" x14ac:dyDescent="0.25">
      <c r="A677" s="145" t="s">
        <v>1292</v>
      </c>
      <c r="B677" s="146">
        <v>3000000</v>
      </c>
      <c r="C677" s="144">
        <v>0</v>
      </c>
      <c r="D677" s="138" t="s">
        <v>714</v>
      </c>
    </row>
    <row r="678" spans="1:4" ht="13.5" thickBot="1" x14ac:dyDescent="0.25">
      <c r="A678" s="145" t="s">
        <v>1293</v>
      </c>
      <c r="B678" s="146">
        <v>3000000</v>
      </c>
      <c r="C678" s="144">
        <v>0</v>
      </c>
      <c r="D678" s="138" t="s">
        <v>714</v>
      </c>
    </row>
    <row r="679" spans="1:4" ht="13.5" thickBot="1" x14ac:dyDescent="0.25">
      <c r="A679" s="145" t="s">
        <v>1294</v>
      </c>
      <c r="B679" s="146">
        <v>3000000</v>
      </c>
      <c r="C679" s="144">
        <v>0</v>
      </c>
      <c r="D679" s="138" t="s">
        <v>714</v>
      </c>
    </row>
    <row r="680" spans="1:4" ht="13.5" thickBot="1" x14ac:dyDescent="0.25">
      <c r="A680" s="145" t="s">
        <v>1295</v>
      </c>
      <c r="B680" s="146">
        <v>3000000</v>
      </c>
      <c r="C680" s="144">
        <v>0</v>
      </c>
      <c r="D680" s="138" t="s">
        <v>714</v>
      </c>
    </row>
    <row r="681" spans="1:4" ht="13.5" thickBot="1" x14ac:dyDescent="0.25">
      <c r="A681" s="145" t="s">
        <v>1296</v>
      </c>
      <c r="B681" s="146">
        <v>3000000</v>
      </c>
      <c r="C681" s="144">
        <v>0</v>
      </c>
      <c r="D681" s="138" t="s">
        <v>714</v>
      </c>
    </row>
    <row r="682" spans="1:4" ht="13.5" thickBot="1" x14ac:dyDescent="0.25">
      <c r="A682" s="145" t="s">
        <v>1297</v>
      </c>
      <c r="B682" s="146">
        <v>3000000</v>
      </c>
      <c r="C682" s="144">
        <v>0</v>
      </c>
      <c r="D682" s="138" t="s">
        <v>714</v>
      </c>
    </row>
    <row r="683" spans="1:4" ht="13.5" thickBot="1" x14ac:dyDescent="0.25">
      <c r="A683" s="145" t="s">
        <v>1298</v>
      </c>
      <c r="B683" s="146">
        <v>3000000</v>
      </c>
      <c r="C683" s="144">
        <v>0</v>
      </c>
      <c r="D683" s="138" t="s">
        <v>714</v>
      </c>
    </row>
    <row r="684" spans="1:4" ht="13.5" thickBot="1" x14ac:dyDescent="0.25">
      <c r="A684" s="145" t="s">
        <v>1299</v>
      </c>
      <c r="B684" s="146">
        <v>3000000</v>
      </c>
      <c r="C684" s="144">
        <v>0</v>
      </c>
      <c r="D684" s="138" t="s">
        <v>714</v>
      </c>
    </row>
    <row r="685" spans="1:4" ht="13.5" thickBot="1" x14ac:dyDescent="0.25">
      <c r="A685" s="145" t="s">
        <v>1142</v>
      </c>
      <c r="B685" s="146">
        <v>3000000</v>
      </c>
      <c r="C685" s="144">
        <v>0</v>
      </c>
      <c r="D685" s="138" t="s">
        <v>714</v>
      </c>
    </row>
    <row r="686" spans="1:4" ht="13.5" thickBot="1" x14ac:dyDescent="0.25">
      <c r="A686" s="145" t="s">
        <v>1143</v>
      </c>
      <c r="B686" s="146">
        <v>3000000</v>
      </c>
      <c r="C686" s="144">
        <v>0</v>
      </c>
      <c r="D686" s="138" t="s">
        <v>714</v>
      </c>
    </row>
    <row r="687" spans="1:4" ht="13.5" thickBot="1" x14ac:dyDescent="0.25">
      <c r="A687" s="145" t="s">
        <v>1144</v>
      </c>
      <c r="B687" s="146">
        <v>3000000</v>
      </c>
      <c r="C687" s="144">
        <v>0</v>
      </c>
      <c r="D687" s="138" t="s">
        <v>714</v>
      </c>
    </row>
    <row r="688" spans="1:4" ht="13.5" thickBot="1" x14ac:dyDescent="0.25">
      <c r="A688" s="145" t="s">
        <v>1145</v>
      </c>
      <c r="B688" s="146">
        <v>3000000</v>
      </c>
      <c r="C688" s="144">
        <v>0</v>
      </c>
      <c r="D688" s="138" t="s">
        <v>714</v>
      </c>
    </row>
    <row r="689" spans="1:4" ht="13.5" thickBot="1" x14ac:dyDescent="0.25">
      <c r="A689" s="145" t="s">
        <v>1146</v>
      </c>
      <c r="B689" s="146">
        <v>3000000</v>
      </c>
      <c r="C689" s="144">
        <v>0</v>
      </c>
      <c r="D689" s="138" t="s">
        <v>714</v>
      </c>
    </row>
    <row r="690" spans="1:4" ht="13.5" thickBot="1" x14ac:dyDescent="0.25">
      <c r="A690" s="145" t="s">
        <v>1147</v>
      </c>
      <c r="B690" s="146">
        <v>3000000</v>
      </c>
      <c r="C690" s="144">
        <v>0</v>
      </c>
      <c r="D690" s="138" t="s">
        <v>714</v>
      </c>
    </row>
    <row r="691" spans="1:4" ht="13.5" thickBot="1" x14ac:dyDescent="0.25">
      <c r="A691" s="145" t="s">
        <v>1148</v>
      </c>
      <c r="B691" s="146">
        <v>3000000</v>
      </c>
      <c r="C691" s="144">
        <v>0</v>
      </c>
      <c r="D691" s="138" t="s">
        <v>714</v>
      </c>
    </row>
    <row r="692" spans="1:4" ht="13.5" thickBot="1" x14ac:dyDescent="0.25">
      <c r="A692" s="145" t="s">
        <v>1149</v>
      </c>
      <c r="B692" s="146">
        <v>3000000</v>
      </c>
      <c r="C692" s="144">
        <v>0</v>
      </c>
      <c r="D692" s="138" t="s">
        <v>714</v>
      </c>
    </row>
    <row r="693" spans="1:4" ht="13.5" thickBot="1" x14ac:dyDescent="0.25">
      <c r="A693" s="145" t="s">
        <v>1150</v>
      </c>
      <c r="B693" s="146">
        <v>3000000</v>
      </c>
      <c r="C693" s="144">
        <v>0</v>
      </c>
      <c r="D693" s="138" t="s">
        <v>714</v>
      </c>
    </row>
    <row r="694" spans="1:4" ht="13.5" thickBot="1" x14ac:dyDescent="0.25">
      <c r="A694" s="145" t="s">
        <v>1151</v>
      </c>
      <c r="B694" s="146">
        <v>3000000</v>
      </c>
      <c r="C694" s="144">
        <v>0</v>
      </c>
      <c r="D694" s="138" t="s">
        <v>714</v>
      </c>
    </row>
    <row r="695" spans="1:4" ht="13.5" thickBot="1" x14ac:dyDescent="0.25">
      <c r="A695" s="145" t="s">
        <v>1152</v>
      </c>
      <c r="B695" s="146">
        <v>3000000</v>
      </c>
      <c r="C695" s="144">
        <v>0</v>
      </c>
      <c r="D695" s="138" t="s">
        <v>714</v>
      </c>
    </row>
    <row r="696" spans="1:4" ht="13.5" thickBot="1" x14ac:dyDescent="0.25">
      <c r="A696" s="145" t="s">
        <v>1153</v>
      </c>
      <c r="B696" s="146">
        <v>3000000</v>
      </c>
      <c r="C696" s="144">
        <v>0</v>
      </c>
      <c r="D696" s="138" t="s">
        <v>714</v>
      </c>
    </row>
    <row r="697" spans="1:4" ht="13.5" thickBot="1" x14ac:dyDescent="0.25">
      <c r="A697" s="145" t="s">
        <v>1154</v>
      </c>
      <c r="B697" s="146">
        <v>3000000</v>
      </c>
      <c r="C697" s="144">
        <v>0</v>
      </c>
      <c r="D697" s="138" t="s">
        <v>714</v>
      </c>
    </row>
    <row r="698" spans="1:4" ht="13.5" thickBot="1" x14ac:dyDescent="0.25">
      <c r="A698" s="145" t="s">
        <v>1040</v>
      </c>
      <c r="B698" s="146">
        <v>5000000</v>
      </c>
      <c r="C698" s="144">
        <v>0</v>
      </c>
      <c r="D698" s="138" t="s">
        <v>714</v>
      </c>
    </row>
    <row r="699" spans="1:4" ht="13.5" thickBot="1" x14ac:dyDescent="0.25">
      <c r="A699" s="145" t="s">
        <v>1041</v>
      </c>
      <c r="B699" s="146">
        <v>5000000</v>
      </c>
      <c r="C699" s="144">
        <v>0</v>
      </c>
      <c r="D699" s="138" t="s">
        <v>714</v>
      </c>
    </row>
    <row r="700" spans="1:4" ht="13.5" thickBot="1" x14ac:dyDescent="0.25">
      <c r="A700" s="145" t="s">
        <v>1042</v>
      </c>
      <c r="B700" s="146">
        <v>5000000</v>
      </c>
      <c r="C700" s="144">
        <v>0</v>
      </c>
      <c r="D700" s="138" t="s">
        <v>714</v>
      </c>
    </row>
    <row r="701" spans="1:4" ht="13.5" thickBot="1" x14ac:dyDescent="0.25">
      <c r="A701" s="145" t="s">
        <v>1043</v>
      </c>
      <c r="B701" s="146">
        <v>5000000</v>
      </c>
      <c r="C701" s="144">
        <v>0</v>
      </c>
      <c r="D701" s="138" t="s">
        <v>714</v>
      </c>
    </row>
    <row r="702" spans="1:4" ht="13.5" thickBot="1" x14ac:dyDescent="0.25">
      <c r="A702" s="145" t="s">
        <v>1044</v>
      </c>
      <c r="B702" s="146">
        <v>5000000</v>
      </c>
      <c r="C702" s="144">
        <v>0</v>
      </c>
      <c r="D702" s="138" t="s">
        <v>714</v>
      </c>
    </row>
    <row r="703" spans="1:4" ht="13.5" thickBot="1" x14ac:dyDescent="0.25">
      <c r="A703" s="145" t="s">
        <v>1045</v>
      </c>
      <c r="B703" s="146">
        <v>5000000</v>
      </c>
      <c r="C703" s="144">
        <v>0</v>
      </c>
      <c r="D703" s="138" t="s">
        <v>714</v>
      </c>
    </row>
    <row r="704" spans="1:4" ht="13.5" thickBot="1" x14ac:dyDescent="0.25">
      <c r="A704" s="145" t="s">
        <v>1046</v>
      </c>
      <c r="B704" s="146">
        <v>5000000</v>
      </c>
      <c r="C704" s="144">
        <v>0</v>
      </c>
      <c r="D704" s="138" t="s">
        <v>714</v>
      </c>
    </row>
    <row r="705" spans="1:4" ht="13.5" thickBot="1" x14ac:dyDescent="0.25">
      <c r="A705" s="145" t="s">
        <v>1047</v>
      </c>
      <c r="B705" s="146">
        <v>5000000</v>
      </c>
      <c r="C705" s="144">
        <v>0</v>
      </c>
      <c r="D705" s="138" t="s">
        <v>714</v>
      </c>
    </row>
    <row r="706" spans="1:4" ht="13.5" thickBot="1" x14ac:dyDescent="0.25">
      <c r="A706" s="145" t="s">
        <v>1048</v>
      </c>
      <c r="B706" s="146">
        <v>5000000</v>
      </c>
      <c r="C706" s="144">
        <v>0</v>
      </c>
      <c r="D706" s="138" t="s">
        <v>714</v>
      </c>
    </row>
    <row r="707" spans="1:4" ht="13.5" thickBot="1" x14ac:dyDescent="0.25">
      <c r="A707" s="145" t="s">
        <v>1049</v>
      </c>
      <c r="B707" s="146">
        <v>5000000</v>
      </c>
      <c r="C707" s="144">
        <v>0</v>
      </c>
      <c r="D707" s="138" t="s">
        <v>714</v>
      </c>
    </row>
    <row r="708" spans="1:4" ht="13.5" thickBot="1" x14ac:dyDescent="0.25">
      <c r="A708" s="145" t="s">
        <v>1050</v>
      </c>
      <c r="B708" s="146">
        <v>5000000</v>
      </c>
      <c r="C708" s="144">
        <v>0</v>
      </c>
      <c r="D708" s="138" t="s">
        <v>714</v>
      </c>
    </row>
    <row r="709" spans="1:4" ht="13.5" thickBot="1" x14ac:dyDescent="0.25">
      <c r="A709" s="145" t="s">
        <v>1051</v>
      </c>
      <c r="B709" s="146">
        <v>5000000</v>
      </c>
      <c r="C709" s="144">
        <v>0</v>
      </c>
      <c r="D709" s="138" t="s">
        <v>714</v>
      </c>
    </row>
    <row r="710" spans="1:4" ht="13.5" thickBot="1" x14ac:dyDescent="0.25">
      <c r="A710" s="145" t="s">
        <v>1052</v>
      </c>
      <c r="B710" s="146">
        <v>5000000</v>
      </c>
      <c r="C710" s="144">
        <v>0</v>
      </c>
      <c r="D710" s="138" t="s">
        <v>714</v>
      </c>
    </row>
    <row r="711" spans="1:4" ht="13.5" thickBot="1" x14ac:dyDescent="0.25">
      <c r="A711" s="145" t="s">
        <v>1053</v>
      </c>
      <c r="B711" s="146">
        <v>5000000</v>
      </c>
      <c r="C711" s="144">
        <v>0</v>
      </c>
      <c r="D711" s="138" t="s">
        <v>714</v>
      </c>
    </row>
    <row r="712" spans="1:4" ht="13.5" thickBot="1" x14ac:dyDescent="0.25">
      <c r="A712" s="142" t="s">
        <v>1054</v>
      </c>
      <c r="B712" s="143">
        <v>5000000</v>
      </c>
      <c r="C712" s="144">
        <v>0</v>
      </c>
      <c r="D712" s="138" t="s">
        <v>35</v>
      </c>
    </row>
    <row r="713" spans="1:4" ht="13.5" thickBot="1" x14ac:dyDescent="0.25">
      <c r="A713" s="145" t="s">
        <v>1055</v>
      </c>
      <c r="B713" s="146">
        <v>5000000</v>
      </c>
      <c r="C713" s="144">
        <v>0</v>
      </c>
      <c r="D713" s="138" t="s">
        <v>714</v>
      </c>
    </row>
    <row r="714" spans="1:4" ht="13.5" thickBot="1" x14ac:dyDescent="0.25">
      <c r="A714" s="145" t="s">
        <v>1056</v>
      </c>
      <c r="B714" s="146">
        <v>5000000</v>
      </c>
      <c r="C714" s="144">
        <v>0</v>
      </c>
      <c r="D714" s="138" t="s">
        <v>714</v>
      </c>
    </row>
    <row r="715" spans="1:4" ht="13.5" thickBot="1" x14ac:dyDescent="0.25">
      <c r="A715" s="145" t="s">
        <v>1057</v>
      </c>
      <c r="B715" s="146">
        <v>5000000</v>
      </c>
      <c r="C715" s="144">
        <v>0</v>
      </c>
      <c r="D715" s="138" t="s">
        <v>714</v>
      </c>
    </row>
    <row r="716" spans="1:4" ht="13.5" thickBot="1" x14ac:dyDescent="0.25">
      <c r="A716" s="145" t="s">
        <v>1058</v>
      </c>
      <c r="B716" s="146">
        <v>5000000</v>
      </c>
      <c r="C716" s="144">
        <v>0</v>
      </c>
      <c r="D716" s="138" t="s">
        <v>714</v>
      </c>
    </row>
    <row r="717" spans="1:4" ht="13.5" thickBot="1" x14ac:dyDescent="0.25">
      <c r="A717" s="145" t="s">
        <v>1059</v>
      </c>
      <c r="B717" s="146">
        <v>5000000</v>
      </c>
      <c r="C717" s="144">
        <v>0</v>
      </c>
      <c r="D717" s="138" t="s">
        <v>714</v>
      </c>
    </row>
    <row r="718" spans="1:4" ht="13.5" thickBot="1" x14ac:dyDescent="0.25">
      <c r="A718" s="145" t="s">
        <v>1060</v>
      </c>
      <c r="B718" s="146">
        <v>5000000</v>
      </c>
      <c r="C718" s="144">
        <v>0</v>
      </c>
      <c r="D718" s="138" t="s">
        <v>714</v>
      </c>
    </row>
    <row r="719" spans="1:4" ht="13.5" thickBot="1" x14ac:dyDescent="0.25">
      <c r="A719" s="145" t="s">
        <v>1061</v>
      </c>
      <c r="B719" s="146">
        <v>5000000</v>
      </c>
      <c r="C719" s="144">
        <v>0</v>
      </c>
      <c r="D719" s="138" t="s">
        <v>714</v>
      </c>
    </row>
    <row r="720" spans="1:4" ht="13.5" thickBot="1" x14ac:dyDescent="0.25">
      <c r="A720" s="145" t="s">
        <v>1062</v>
      </c>
      <c r="B720" s="146">
        <v>5000000</v>
      </c>
      <c r="C720" s="144">
        <v>0</v>
      </c>
      <c r="D720" s="138" t="s">
        <v>714</v>
      </c>
    </row>
    <row r="721" spans="1:4" ht="13.5" thickBot="1" x14ac:dyDescent="0.25">
      <c r="A721" s="145" t="s">
        <v>1063</v>
      </c>
      <c r="B721" s="146">
        <v>5000000</v>
      </c>
      <c r="C721" s="144">
        <v>0</v>
      </c>
      <c r="D721" s="138" t="s">
        <v>714</v>
      </c>
    </row>
    <row r="722" spans="1:4" ht="13.5" thickBot="1" x14ac:dyDescent="0.25">
      <c r="A722" s="145" t="s">
        <v>1064</v>
      </c>
      <c r="B722" s="146">
        <v>5000000</v>
      </c>
      <c r="C722" s="144">
        <v>0</v>
      </c>
      <c r="D722" s="138" t="s">
        <v>714</v>
      </c>
    </row>
    <row r="723" spans="1:4" ht="13.5" thickBot="1" x14ac:dyDescent="0.25">
      <c r="A723" s="145" t="s">
        <v>1065</v>
      </c>
      <c r="B723" s="146">
        <v>5000000</v>
      </c>
      <c r="C723" s="144">
        <v>0</v>
      </c>
      <c r="D723" s="138" t="s">
        <v>714</v>
      </c>
    </row>
    <row r="724" spans="1:4" ht="13.5" thickBot="1" x14ac:dyDescent="0.25">
      <c r="A724" s="145" t="s">
        <v>965</v>
      </c>
      <c r="B724" s="146">
        <v>5000000</v>
      </c>
      <c r="C724" s="144">
        <v>0</v>
      </c>
      <c r="D724" s="138" t="s">
        <v>714</v>
      </c>
    </row>
    <row r="725" spans="1:4" ht="13.5" thickBot="1" x14ac:dyDescent="0.25">
      <c r="A725" s="145" t="s">
        <v>1066</v>
      </c>
      <c r="B725" s="146">
        <v>5000000</v>
      </c>
      <c r="C725" s="144">
        <v>0</v>
      </c>
      <c r="D725" s="138" t="s">
        <v>714</v>
      </c>
    </row>
    <row r="726" spans="1:4" ht="13.5" thickBot="1" x14ac:dyDescent="0.25">
      <c r="A726" s="145" t="s">
        <v>1067</v>
      </c>
      <c r="B726" s="146">
        <v>5000000</v>
      </c>
      <c r="C726" s="144">
        <v>0</v>
      </c>
      <c r="D726" s="138" t="s">
        <v>714</v>
      </c>
    </row>
    <row r="727" spans="1:4" ht="13.5" thickBot="1" x14ac:dyDescent="0.25">
      <c r="A727" s="145" t="s">
        <v>1068</v>
      </c>
      <c r="B727" s="146">
        <v>5000000</v>
      </c>
      <c r="C727" s="144">
        <v>0</v>
      </c>
      <c r="D727" s="138" t="s">
        <v>714</v>
      </c>
    </row>
    <row r="728" spans="1:4" ht="13.5" thickBot="1" x14ac:dyDescent="0.25">
      <c r="A728" s="145" t="s">
        <v>1069</v>
      </c>
      <c r="B728" s="146">
        <v>5000000</v>
      </c>
      <c r="C728" s="144">
        <v>0</v>
      </c>
      <c r="D728" s="138" t="s">
        <v>714</v>
      </c>
    </row>
    <row r="729" spans="1:4" ht="13.5" thickBot="1" x14ac:dyDescent="0.25">
      <c r="A729" s="145" t="s">
        <v>1070</v>
      </c>
      <c r="B729" s="146">
        <v>5000000</v>
      </c>
      <c r="C729" s="144">
        <v>0</v>
      </c>
      <c r="D729" s="138" t="s">
        <v>714</v>
      </c>
    </row>
    <row r="730" spans="1:4" ht="13.5" thickBot="1" x14ac:dyDescent="0.25">
      <c r="A730" s="145" t="s">
        <v>1071</v>
      </c>
      <c r="B730" s="146">
        <v>5000000</v>
      </c>
      <c r="C730" s="144">
        <v>0</v>
      </c>
      <c r="D730" s="138" t="s">
        <v>714</v>
      </c>
    </row>
    <row r="731" spans="1:4" ht="13.5" thickBot="1" x14ac:dyDescent="0.25">
      <c r="A731" s="145" t="s">
        <v>1072</v>
      </c>
      <c r="B731" s="146">
        <v>5000000</v>
      </c>
      <c r="C731" s="144">
        <v>0</v>
      </c>
      <c r="D731" s="138" t="s">
        <v>714</v>
      </c>
    </row>
    <row r="732" spans="1:4" ht="13.5" thickBot="1" x14ac:dyDescent="0.25">
      <c r="A732" s="145" t="s">
        <v>1073</v>
      </c>
      <c r="B732" s="146">
        <v>5000000</v>
      </c>
      <c r="C732" s="144">
        <v>0</v>
      </c>
      <c r="D732" s="138" t="s">
        <v>714</v>
      </c>
    </row>
    <row r="733" spans="1:4" ht="13.5" thickBot="1" x14ac:dyDescent="0.25">
      <c r="A733" s="145" t="s">
        <v>1074</v>
      </c>
      <c r="B733" s="146">
        <v>5000000</v>
      </c>
      <c r="C733" s="144">
        <v>0</v>
      </c>
      <c r="D733" s="138" t="s">
        <v>714</v>
      </c>
    </row>
    <row r="734" spans="1:4" ht="13.5" thickBot="1" x14ac:dyDescent="0.25">
      <c r="A734" s="145" t="s">
        <v>1075</v>
      </c>
      <c r="B734" s="146">
        <v>5000000</v>
      </c>
      <c r="C734" s="144">
        <v>0</v>
      </c>
      <c r="D734" s="138" t="s">
        <v>714</v>
      </c>
    </row>
    <row r="735" spans="1:4" ht="13.5" thickBot="1" x14ac:dyDescent="0.25">
      <c r="A735" s="145" t="s">
        <v>1076</v>
      </c>
      <c r="B735" s="146">
        <v>5000000</v>
      </c>
      <c r="C735" s="144">
        <v>0</v>
      </c>
      <c r="D735" s="138" t="s">
        <v>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14</vt:i4>
      </vt:variant>
    </vt:vector>
  </HeadingPairs>
  <TitlesOfParts>
    <vt:vector size="32" baseType="lpstr">
      <vt:lpstr>Datos globales </vt:lpstr>
      <vt:lpstr>Resumen Consolidado</vt:lpstr>
      <vt:lpstr>Detalle Clientes</vt:lpstr>
      <vt:lpstr>Ventas mes a mes</vt:lpstr>
      <vt:lpstr>Proyeccion Recaudos</vt:lpstr>
      <vt:lpstr>Proyeccion de saldos detallados</vt:lpstr>
      <vt:lpstr>Recaud</vt:lpstr>
      <vt:lpstr>Detalle Inmueble</vt:lpstr>
      <vt:lpstr>Inventario</vt:lpstr>
      <vt:lpstr>Resumen Ejecutivo</vt:lpstr>
      <vt:lpstr>Ka</vt:lpstr>
      <vt:lpstr>IM 3</vt:lpstr>
      <vt:lpstr>VTAS 3</vt:lpstr>
      <vt:lpstr>IM 4</vt:lpstr>
      <vt:lpstr>VTAS 4</vt:lpstr>
      <vt:lpstr>IM 5</vt:lpstr>
      <vt:lpstr>VTAS 5</vt:lpstr>
      <vt:lpstr>Hoja1</vt:lpstr>
      <vt:lpstr>'Datos globales '!Área_de_impresión</vt:lpstr>
      <vt:lpstr>'Detalle Clientes'!Área_de_impresión</vt:lpstr>
      <vt:lpstr>'Detalle Inmueble'!Área_de_impresión</vt:lpstr>
      <vt:lpstr>Inventario!Área_de_impresión</vt:lpstr>
      <vt:lpstr>'Proyeccion de saldos detallados'!Área_de_impresión</vt:lpstr>
      <vt:lpstr>'Proyeccion Recaudos'!Área_de_impresión</vt:lpstr>
      <vt:lpstr>Recaud!Área_de_impresión</vt:lpstr>
      <vt:lpstr>'Resumen Consolidado'!Área_de_impresión</vt:lpstr>
      <vt:lpstr>'Resumen Ejecutivo'!Área_de_impresión</vt:lpstr>
      <vt:lpstr>'Ventas mes a mes'!Área_de_impresión</vt:lpstr>
      <vt:lpstr>'Detalle Clientes'!Títulos_a_imprimir</vt:lpstr>
      <vt:lpstr>'Detalle Inmueble'!Títulos_a_imprimir</vt:lpstr>
      <vt:lpstr>Inventario!Títulos_a_imprimir</vt:lpstr>
      <vt:lpstr>'Proyeccion de saldos detallados'!Títulos_a_imprimir</vt:lpstr>
    </vt:vector>
  </TitlesOfParts>
  <Manager/>
  <Company>EQUILIBRIUM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EQUILIBRIUM</dc:creator>
  <cp:keywords/>
  <dc:description/>
  <cp:lastModifiedBy>Claudia Quintero Ramirez</cp:lastModifiedBy>
  <cp:revision/>
  <dcterms:created xsi:type="dcterms:W3CDTF">2009-03-09T16:20:19Z</dcterms:created>
  <dcterms:modified xsi:type="dcterms:W3CDTF">2025-09-01T15:29:01Z</dcterms:modified>
  <cp:category/>
  <cp:contentStatus/>
</cp:coreProperties>
</file>